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tables/table7.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tables/table8.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tables/table9.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tables/table10.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tables/table11.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tables/table12.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tables/table13.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drawings/drawing15.xml" ContentType="application/vnd.openxmlformats-officedocument.drawing+xml"/>
  <Override PartName="/xl/tables/table14.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HRISHIT\Downloads\"/>
    </mc:Choice>
  </mc:AlternateContent>
  <xr:revisionPtr revIDLastSave="0" documentId="13_ncr:1_{CFB3B687-6635-4D41-BBE1-721855BC3FEB}" xr6:coauthVersionLast="47" xr6:coauthVersionMax="47" xr10:uidLastSave="{00000000-0000-0000-0000-000000000000}"/>
  <bookViews>
    <workbookView xWindow="-120" yWindow="-120" windowWidth="20730" windowHeight="11040" firstSheet="1" activeTab="15" xr2:uid="{00000000-000D-0000-FFFF-FFFF00000000}"/>
  </bookViews>
  <sheets>
    <sheet name="1" sheetId="13" r:id="rId1"/>
    <sheet name="2" sheetId="14" r:id="rId2"/>
    <sheet name="3" sheetId="15" r:id="rId3"/>
    <sheet name="4" sheetId="16" r:id="rId4"/>
    <sheet name="5" sheetId="17" r:id="rId5"/>
    <sheet name="6" sheetId="18" r:id="rId6"/>
    <sheet name="7" sheetId="19" r:id="rId7"/>
    <sheet name="8" sheetId="20" r:id="rId8"/>
    <sheet name="9" sheetId="21" r:id="rId9"/>
    <sheet name="10" sheetId="22" r:id="rId10"/>
    <sheet name="11" sheetId="23" r:id="rId11"/>
    <sheet name="12" sheetId="24" r:id="rId12"/>
    <sheet name="13" sheetId="25" r:id="rId13"/>
    <sheet name="14" sheetId="26" r:id="rId14"/>
    <sheet name="15" sheetId="27" r:id="rId15"/>
    <sheet name="Dashboard" sheetId="29" r:id="rId16"/>
  </sheet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5" i="14" l="1"/>
  <c r="AA16" i="14"/>
  <c r="AA18" i="14"/>
  <c r="AA19" i="14"/>
  <c r="AA21" i="14"/>
  <c r="AA22" i="14"/>
  <c r="AA24" i="14"/>
  <c r="AA26" i="14"/>
  <c r="AA27" i="14"/>
  <c r="AA28" i="14"/>
  <c r="AA29" i="14"/>
  <c r="AA30" i="14"/>
  <c r="AA31" i="14"/>
  <c r="AA32" i="14"/>
  <c r="AA33" i="14"/>
  <c r="AA34" i="14"/>
  <c r="AA35" i="14"/>
  <c r="AA36" i="14"/>
  <c r="AA37" i="14"/>
  <c r="AA38" i="14"/>
  <c r="AA39" i="14"/>
  <c r="AA40" i="14"/>
  <c r="AA41" i="14"/>
  <c r="AA42" i="14"/>
  <c r="AA43" i="14"/>
  <c r="AA44" i="14"/>
  <c r="AA45" i="14"/>
  <c r="AA46" i="14"/>
  <c r="AA47" i="14"/>
  <c r="AA48"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B5A588-EB47-422F-9839-B4F33173889B}" keepAlive="1" name="Query - city_attributes" description="Connection to the 'city_attributes' query in the workbook." type="5" refreshedVersion="8" background="1" saveData="1">
    <dbPr connection="Provider=Microsoft.Mashup.OleDb.1;Data Source=$Workbook$;Location=city_attributes;Extended Properties=&quot;&quot;" command="SELECT * FROM [city_attributes]"/>
  </connection>
  <connection id="2" xr16:uid="{AECEF57C-4AEC-4316-ADD9-02D953287BA4}" keepAlive="1" name="Query - city_lookup" description="Connection to the 'city_lookup' query in the workbook." type="5" refreshedVersion="8" background="1" saveData="1">
    <dbPr connection="Provider=Microsoft.Mashup.OleDb.1;Data Source=$Workbook$;Location=city_lookup;Extended Properties=&quot;&quot;" command="SELECT * FROM [city_lookup]"/>
  </connection>
  <connection id="3" xr16:uid="{B57E0A28-07B3-4569-A6D1-7ED5EAFEF9D4}"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4" xr16:uid="{0FDC5264-EC44-4EF3-BAAC-3C62D75DEC60}" keepAlive="1" name="Query - date_lookup" description="Connection to the 'date_lookup' query in the workbook." type="5" refreshedVersion="8" background="1" saveData="1">
    <dbPr connection="Provider=Microsoft.Mashup.OleDb.1;Data Source=$Workbook$;Location=date_lookup;Extended Properties=&quot;&quot;" command="SELECT * FROM [date_lookup]"/>
  </connection>
  <connection id="5" xr16:uid="{14DF468D-1DBF-4316-A0A6-2AA05770DE86}" keepAlive="1" name="Query - final_fact" description="Connection to the 'final_fact' query in the workbook." type="5" refreshedVersion="8" background="1" saveData="1">
    <dbPr connection="Provider=Microsoft.Mashup.OleDb.1;Data Source=$Workbook$;Location=final_fact;Extended Properties=&quot;&quot;" command="SELECT * FROM [final_fact]"/>
  </connection>
  <connection id="6" xr16:uid="{BB3111CA-7153-49D5-8909-19A89A19FCDE}" keepAlive="1" name="Query - time_lookup" description="Connection to the 'time_lookup' query in the workbook." type="5" refreshedVersion="8" background="1" saveData="1">
    <dbPr connection="Provider=Microsoft.Mashup.OleDb.1;Data Source=$Workbook$;Location=time_lookup;Extended Properties=&quot;&quot;" command="SELECT * FROM [time_lookup]"/>
  </connection>
</connections>
</file>

<file path=xl/sharedStrings.xml><?xml version="1.0" encoding="utf-8"?>
<sst xmlns="http://schemas.openxmlformats.org/spreadsheetml/2006/main" count="57809" uniqueCount="200">
  <si>
    <t>City_id</t>
  </si>
  <si>
    <t>City</t>
  </si>
  <si>
    <t>Vancouver</t>
  </si>
  <si>
    <t>Portland</t>
  </si>
  <si>
    <t>San Francisco</t>
  </si>
  <si>
    <t>Seattle</t>
  </si>
  <si>
    <t>Los Angeles</t>
  </si>
  <si>
    <t>San Diego</t>
  </si>
  <si>
    <t>Las Vegas</t>
  </si>
  <si>
    <t>Phoenix</t>
  </si>
  <si>
    <t>Albuquerque</t>
  </si>
  <si>
    <t>Denver</t>
  </si>
  <si>
    <t>San Antonio</t>
  </si>
  <si>
    <t>Dallas</t>
  </si>
  <si>
    <t>Houston</t>
  </si>
  <si>
    <t>Kansas City</t>
  </si>
  <si>
    <t>Minneapolis</t>
  </si>
  <si>
    <t>Saint Louis</t>
  </si>
  <si>
    <t>Chicago</t>
  </si>
  <si>
    <t>Nashville</t>
  </si>
  <si>
    <t>Indianapolis</t>
  </si>
  <si>
    <t>Atlanta</t>
  </si>
  <si>
    <t>Detroit</t>
  </si>
  <si>
    <t>Jacksonville</t>
  </si>
  <si>
    <t>Charlotte</t>
  </si>
  <si>
    <t>Miami</t>
  </si>
  <si>
    <t>Pittsburgh</t>
  </si>
  <si>
    <t>Toronto</t>
  </si>
  <si>
    <t>Philadelphia</t>
  </si>
  <si>
    <t>New York</t>
  </si>
  <si>
    <t>Montreal</t>
  </si>
  <si>
    <t>Boston</t>
  </si>
  <si>
    <t>Beersheba</t>
  </si>
  <si>
    <t>Tel Aviv District</t>
  </si>
  <si>
    <t>Eilat</t>
  </si>
  <si>
    <t>Haifa</t>
  </si>
  <si>
    <t>Nahariyya</t>
  </si>
  <si>
    <t>Jerusalem</t>
  </si>
  <si>
    <t>Country</t>
  </si>
  <si>
    <t>Canada</t>
  </si>
  <si>
    <t>United States</t>
  </si>
  <si>
    <t>Israel</t>
  </si>
  <si>
    <t>date_id</t>
  </si>
  <si>
    <t>date</t>
  </si>
  <si>
    <t>time_id</t>
  </si>
  <si>
    <t>humidity</t>
  </si>
  <si>
    <t>pressure</t>
  </si>
  <si>
    <t>temperature</t>
  </si>
  <si>
    <t>weather_description</t>
  </si>
  <si>
    <t>wind_direction</t>
  </si>
  <si>
    <t>wind_speed</t>
  </si>
  <si>
    <t>broken clouds</t>
  </si>
  <si>
    <t>sky is clear</t>
  </si>
  <si>
    <t>light rain</t>
  </si>
  <si>
    <t>few clouds</t>
  </si>
  <si>
    <t>overcast clouds</t>
  </si>
  <si>
    <t>moderate rain</t>
  </si>
  <si>
    <t>light intensity drizzle</t>
  </si>
  <si>
    <t>scattered clouds</t>
  </si>
  <si>
    <t>proximity shower rain</t>
  </si>
  <si>
    <t>very heavy rain</t>
  </si>
  <si>
    <t>smoke</t>
  </si>
  <si>
    <t>thunderstorm with heavy rain</t>
  </si>
  <si>
    <t>thunderstorm</t>
  </si>
  <si>
    <t>thunderstorm with light rain</t>
  </si>
  <si>
    <t>haze</t>
  </si>
  <si>
    <t>dust</t>
  </si>
  <si>
    <t>thunderstorm with rain</t>
  </si>
  <si>
    <t>proximity thunderstorm</t>
  </si>
  <si>
    <t>ragged thunderstorm</t>
  </si>
  <si>
    <t>proximity thunderstorm with rain</t>
  </si>
  <si>
    <t>squalls</t>
  </si>
  <si>
    <t>proximity sand/dust whirls</t>
  </si>
  <si>
    <t>sand</t>
  </si>
  <si>
    <t>proximity thunderstorm with drizzle</t>
  </si>
  <si>
    <t>thunderstorm with drizzle</t>
  </si>
  <si>
    <t>thunderstorm with light drizzle</t>
  </si>
  <si>
    <t>thunderstorm with heavy drizzle</t>
  </si>
  <si>
    <t>Are there any countries with cities located at extreme latitudes, and how might this impact their climate?</t>
  </si>
  <si>
    <t>Can you identify any clusters of cities with similar latitude and longitude values? What factors might explain these clusters?</t>
  </si>
  <si>
    <t>30 - 35</t>
  </si>
  <si>
    <t>25 - 30</t>
  </si>
  <si>
    <t>35 - 40</t>
  </si>
  <si>
    <t>40 - 45</t>
  </si>
  <si>
    <t>45 - 50</t>
  </si>
  <si>
    <t>Are there any correlations between a city's geographical location (latitude and longitude) and its weather attributes, such as temperature or humidity?</t>
  </si>
  <si>
    <t>Identify the top three cities with the most frequent occurrence of rainy weather based on weather descriptions. What are the seasonal patterns?</t>
  </si>
  <si>
    <t>Is there a correlation between humidity levels and air pressure? How might this relationship affect weather conditions?</t>
  </si>
  <si>
    <t>Explore the impact of wind direction on temperature for coastal cities. Are there noticeable patterns?</t>
  </si>
  <si>
    <t>Are there specific months when cities experience significant temperature fluctuations? What might explain these variations?</t>
  </si>
  <si>
    <t>Identify periods of extreme weather events, such as storms or heatwaves, by analyzing the time-based data. What patterns emerge?</t>
  </si>
  <si>
    <t>Are there any notable differences in temperature trends between northern and southern hemisphere cities over the year? How do they relate to seasons?</t>
  </si>
  <si>
    <t>What are the consequences of prolonged periods of extreme cold or heat in specific cities? How do residents adapt to such conditions?</t>
  </si>
  <si>
    <t>Investigate whether temperature anomalies (unusual deviations from the norm) coincide with certain events or environmental factors in specific cities.</t>
  </si>
  <si>
    <t>Analyze the impact of temperature on energy consumption patterns in cities. Are there noticeable trends or correlations?</t>
  </si>
  <si>
    <t>How do specific wind patterns impact air quality and pollution dispersion in urban areas? Analyze wind direction data for insights.</t>
  </si>
  <si>
    <t>Identify cities prone to strong winds and the potential consequences, such as increased risk of natural disasters or challenges for transportation.</t>
  </si>
  <si>
    <t>Explore whether wind speed and direction influence the frequency and severity of weather-related events (e.g., hurricanes, storms) in coastal cities.</t>
  </si>
  <si>
    <t>Max Latitude</t>
  </si>
  <si>
    <t>cluster_id</t>
  </si>
  <si>
    <t>city_name</t>
  </si>
  <si>
    <t>latitude</t>
  </si>
  <si>
    <t>longitude</t>
  </si>
  <si>
    <t>latitude_range</t>
  </si>
  <si>
    <t>longitude_range</t>
  </si>
  <si>
    <t>lat_temp_correlation</t>
  </si>
  <si>
    <t xml:space="preserve"> lat_humidity_correlation</t>
  </si>
  <si>
    <t xml:space="preserve"> lon_temp_correlation</t>
  </si>
  <si>
    <t xml:space="preserve"> lon_humidity_correlation</t>
  </si>
  <si>
    <t>June</t>
  </si>
  <si>
    <t>Summer</t>
  </si>
  <si>
    <t>March</t>
  </si>
  <si>
    <t>Spring</t>
  </si>
  <si>
    <t>co_relation</t>
  </si>
  <si>
    <t xml:space="preserve"> Country</t>
  </si>
  <si>
    <t xml:space="preserve"> Wind_direction</t>
  </si>
  <si>
    <t xml:space="preserve"> Avg_temp</t>
  </si>
  <si>
    <t>city</t>
  </si>
  <si>
    <t>MONTHNAME(dl.date)</t>
  </si>
  <si>
    <t>max(ff.wind_speed)</t>
  </si>
  <si>
    <t>July</t>
  </si>
  <si>
    <t>April</t>
  </si>
  <si>
    <t>May</t>
  </si>
  <si>
    <t>January</t>
  </si>
  <si>
    <t>August</t>
  </si>
  <si>
    <t>November</t>
  </si>
  <si>
    <t>October</t>
  </si>
  <si>
    <t>September</t>
  </si>
  <si>
    <t>December</t>
  </si>
  <si>
    <t>February</t>
  </si>
  <si>
    <t>date_id2</t>
  </si>
  <si>
    <t>City_id3</t>
  </si>
  <si>
    <t>Count of city_name</t>
  </si>
  <si>
    <t>Sum of temperature</t>
  </si>
  <si>
    <t>Count of weather_description</t>
  </si>
  <si>
    <t>Row Labels</t>
  </si>
  <si>
    <t>Grand Total</t>
  </si>
  <si>
    <t>2012</t>
  </si>
  <si>
    <t>2013</t>
  </si>
  <si>
    <t>Column Labels</t>
  </si>
  <si>
    <t>Average of  Avg_temp</t>
  </si>
  <si>
    <t>Average of  Wind_direction</t>
  </si>
  <si>
    <t>Average of temperature</t>
  </si>
  <si>
    <t>2017</t>
  </si>
  <si>
    <t>2014</t>
  </si>
  <si>
    <t>2015</t>
  </si>
  <si>
    <t>2016</t>
  </si>
  <si>
    <t>Max. of max(ff.wind_speed)</t>
  </si>
  <si>
    <t>Max. of temperature</t>
  </si>
  <si>
    <t>Average of wind_speed</t>
  </si>
  <si>
    <t>Average of wind_direction</t>
  </si>
  <si>
    <t>MAX(ff.wind_speed)</t>
  </si>
  <si>
    <t>AVG(ff.wind_speed)</t>
  </si>
  <si>
    <t>MIN(ff.wind_speed)</t>
  </si>
  <si>
    <t>max(ff.wind_direction)</t>
  </si>
  <si>
    <t>Max. of MAX(ff.wind_speed)</t>
  </si>
  <si>
    <t>Max. of max(ff.wind_direction)</t>
  </si>
  <si>
    <t>city_id</t>
  </si>
  <si>
    <t>extreme_days</t>
  </si>
  <si>
    <t>start_date</t>
  </si>
  <si>
    <t>end_date</t>
  </si>
  <si>
    <t>Sum of extreme_days</t>
  </si>
  <si>
    <t>Month_Name</t>
  </si>
  <si>
    <t>Rainy_Days</t>
  </si>
  <si>
    <t>Season_Name</t>
  </si>
  <si>
    <t>Autumn</t>
  </si>
  <si>
    <t>Winter</t>
  </si>
  <si>
    <t>(All)</t>
  </si>
  <si>
    <t xml:space="preserve">Weather_description </t>
  </si>
  <si>
    <t>Count of temperature</t>
  </si>
  <si>
    <t>Sum of spring</t>
  </si>
  <si>
    <t>Sum of summer</t>
  </si>
  <si>
    <t>Broken Clouds</t>
  </si>
  <si>
    <t>Few Clouds</t>
  </si>
  <si>
    <t>Fog</t>
  </si>
  <si>
    <t>Heavy Intensity Rain</t>
  </si>
  <si>
    <t>Light Intensity Shower Rain</t>
  </si>
  <si>
    <t>Light Rain</t>
  </si>
  <si>
    <t>Mist</t>
  </si>
  <si>
    <t>Moderate Rain</t>
  </si>
  <si>
    <t>Overcast Clouds</t>
  </si>
  <si>
    <t>Proximity Shower Rain</t>
  </si>
  <si>
    <t>Scattered Clouds</t>
  </si>
  <si>
    <t>Sky is Clear</t>
  </si>
  <si>
    <t>Sum of Sum of temperature</t>
  </si>
  <si>
    <t>Sum of Sum of spring</t>
  </si>
  <si>
    <t>Sum of Sum of summer</t>
  </si>
  <si>
    <t>Max. of Count of temperature</t>
  </si>
  <si>
    <t>Avg_Temperature</t>
  </si>
  <si>
    <t>Year</t>
  </si>
  <si>
    <t>Hemisphere</t>
  </si>
  <si>
    <t>northern_hemisphere</t>
  </si>
  <si>
    <t>southern_hemisphere</t>
  </si>
  <si>
    <t>Count of Avg_Temperature</t>
  </si>
  <si>
    <t>month</t>
  </si>
  <si>
    <t>avg_temperature</t>
  </si>
  <si>
    <t>max_temperature</t>
  </si>
  <si>
    <t>min_temperature</t>
  </si>
  <si>
    <t>fluc_temp</t>
  </si>
  <si>
    <t>Average of fluc_temp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</si>
</sst>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1"/>
      <color theme="1"/>
      <name val="Calibri"/>
      <family val="2"/>
      <scheme val="minor"/>
    </font>
    <font>
      <sz val="12"/>
      <color theme="1"/>
      <name val="Calibri"/>
      <family val="2"/>
      <scheme val="minor"/>
    </font>
    <font>
      <sz val="16"/>
      <color theme="1"/>
      <name val="Calibri"/>
      <family val="2"/>
      <scheme val="minor"/>
    </font>
    <font>
      <sz val="14"/>
      <color theme="1"/>
      <name val="Calibri"/>
      <family val="2"/>
      <scheme val="minor"/>
    </font>
    <font>
      <b/>
      <sz val="11"/>
      <color theme="0"/>
      <name val="Calibri"/>
      <family val="2"/>
      <scheme val="minor"/>
    </font>
    <font>
      <sz val="20"/>
      <color theme="1"/>
      <name val="Calibri"/>
      <family val="2"/>
      <scheme val="minor"/>
    </font>
  </fonts>
  <fills count="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59999389629810485"/>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36">
    <xf numFmtId="0" fontId="0" fillId="0" borderId="0" xfId="0"/>
    <xf numFmtId="0" fontId="0" fillId="0" borderId="0" xfId="0" applyAlignment="1">
      <alignment vertical="center"/>
    </xf>
    <xf numFmtId="0" fontId="0" fillId="0" borderId="0" xfId="0" applyAlignment="1">
      <alignment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vertical="center" wrapText="1"/>
    </xf>
    <xf numFmtId="0" fontId="5" fillId="2" borderId="1" xfId="0" applyFont="1" applyFill="1" applyBorder="1"/>
    <xf numFmtId="0" fontId="5" fillId="2" borderId="2" xfId="0" applyFont="1" applyFill="1" applyBorder="1"/>
    <xf numFmtId="0" fontId="5" fillId="2" borderId="3" xfId="0" applyFont="1" applyFill="1" applyBorder="1"/>
    <xf numFmtId="0" fontId="0" fillId="0" borderId="0" xfId="0" pivotButton="1"/>
    <xf numFmtId="0" fontId="0" fillId="3" borderId="1" xfId="0" applyFill="1" applyBorder="1" applyAlignment="1">
      <alignment vertical="center" wrapText="1"/>
    </xf>
    <xf numFmtId="0" fontId="0" fillId="3" borderId="2" xfId="0" applyFill="1" applyBorder="1" applyAlignment="1">
      <alignment vertical="center" wrapText="1"/>
    </xf>
    <xf numFmtId="0" fontId="0" fillId="3" borderId="3" xfId="0" applyFill="1" applyBorder="1" applyAlignment="1">
      <alignment vertical="center" wrapText="1"/>
    </xf>
    <xf numFmtId="0" fontId="0" fillId="0" borderId="1" xfId="0"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0" xfId="0" applyAlignment="1">
      <alignment horizontal="left"/>
    </xf>
    <xf numFmtId="0" fontId="0" fillId="0" borderId="0" xfId="0" applyAlignment="1">
      <alignment horizontal="left" indent="1"/>
    </xf>
    <xf numFmtId="0" fontId="0" fillId="4" borderId="0" xfId="0" applyFill="1"/>
    <xf numFmtId="0" fontId="0" fillId="5" borderId="0" xfId="0" applyFill="1"/>
    <xf numFmtId="0" fontId="1" fillId="5" borderId="0" xfId="0" applyFont="1" applyFill="1" applyAlignment="1">
      <alignment horizontal="center" vertical="center" wrapText="1"/>
    </xf>
    <xf numFmtId="0" fontId="0" fillId="5" borderId="0" xfId="0" applyFill="1" applyAlignment="1">
      <alignment horizontal="center" vertical="center" wrapText="1"/>
    </xf>
    <xf numFmtId="0" fontId="0" fillId="5" borderId="0" xfId="0" applyFill="1" applyAlignment="1">
      <alignment vertical="center" wrapText="1"/>
    </xf>
    <xf numFmtId="0" fontId="0" fillId="5" borderId="0" xfId="0" applyFill="1" applyAlignment="1">
      <alignment horizontal="center" vertical="center"/>
    </xf>
    <xf numFmtId="0" fontId="0" fillId="5" borderId="0" xfId="0" applyFill="1" applyAlignment="1">
      <alignment vertical="center"/>
    </xf>
    <xf numFmtId="0" fontId="0" fillId="5" borderId="0" xfId="0" applyFill="1" applyAlignment="1">
      <alignment horizontal="left"/>
    </xf>
    <xf numFmtId="0" fontId="0" fillId="5" borderId="0" xfId="0" applyFill="1" applyAlignment="1">
      <alignment horizontal="left" indent="1"/>
    </xf>
    <xf numFmtId="0" fontId="3" fillId="5" borderId="0" xfId="0" applyFont="1" applyFill="1" applyAlignment="1">
      <alignment vertical="center"/>
    </xf>
    <xf numFmtId="10" fontId="0" fillId="0" borderId="0" xfId="0" applyNumberFormat="1"/>
    <xf numFmtId="0" fontId="3" fillId="5" borderId="0" xfId="0" applyFont="1" applyFill="1" applyAlignment="1">
      <alignment horizontal="center" vertical="center"/>
    </xf>
    <xf numFmtId="0" fontId="6" fillId="5" borderId="0" xfId="0" applyFont="1" applyFill="1" applyAlignment="1">
      <alignment horizontal="center" vertical="center"/>
    </xf>
    <xf numFmtId="0" fontId="4" fillId="5" borderId="0" xfId="0" applyFont="1" applyFill="1" applyAlignment="1">
      <alignment horizontal="center" vertical="center"/>
    </xf>
    <xf numFmtId="0" fontId="2" fillId="5" borderId="0" xfId="0" applyFont="1" applyFill="1" applyAlignment="1">
      <alignment horizontal="center" vertical="center"/>
    </xf>
    <xf numFmtId="0" fontId="0" fillId="5" borderId="0" xfId="0" applyFill="1" applyAlignment="1">
      <alignment horizontal="center" vertical="center"/>
    </xf>
    <xf numFmtId="0" fontId="4" fillId="4" borderId="0" xfId="0" applyFont="1" applyFill="1" applyAlignment="1">
      <alignment horizontal="center" vertical="center"/>
    </xf>
    <xf numFmtId="0" fontId="0" fillId="6" borderId="0" xfId="0" applyFill="1"/>
  </cellXfs>
  <cellStyles count="1">
    <cellStyle name="Normal" xfId="0" builtinId="0"/>
  </cellStyles>
  <dxfs count="109">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4" formatCode="0.00%"/>
    </dxf>
    <dxf>
      <numFmt numFmtId="164" formatCode="m/d/yyyy"/>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1" defaultTableStyle="TableStyleMedium2" defaultPivotStyle="PivotStyleLight16">
    <tableStyle name="Invisible" pivot="0" table="0" count="0" xr9:uid="{EA246CE8-CDE9-4D24-A452-E775137CD84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'1'!$X$4</c:f>
              <c:strCache>
                <c:ptCount val="1"/>
                <c:pt idx="0">
                  <c:v>Max Latitude</c:v>
                </c:pt>
              </c:strCache>
            </c:strRef>
          </c:tx>
          <c:spPr>
            <a:solidFill>
              <a:schemeClr val="accent1"/>
            </a:solidFill>
            <a:ln>
              <a:noFill/>
            </a:ln>
            <a:effectLst/>
          </c:spPr>
          <c:invertIfNegative val="0"/>
          <c:cat>
            <c:strRef>
              <c:extLst>
                <c:ext xmlns:c15="http://schemas.microsoft.com/office/drawing/2012/chart" uri="{02D57815-91ED-43cb-92C2-25804820EDAC}">
                  <c15:fullRef>
                    <c15:sqref>'1'!$V$5:$W$40</c15:sqref>
                  </c15:fullRef>
                  <c15:levelRef>
                    <c15:sqref>'1'!$W$5:$W$40</c15:sqref>
                  </c15:levelRef>
                </c:ext>
              </c:extLst>
              <c:f>'1'!$W$5:$W$40</c:f>
              <c:strCache>
                <c:ptCount val="36"/>
                <c:pt idx="0">
                  <c:v>Vancouver</c:v>
                </c:pt>
                <c:pt idx="1">
                  <c:v>Seattle</c:v>
                </c:pt>
                <c:pt idx="2">
                  <c:v>Portland</c:v>
                </c:pt>
                <c:pt idx="3">
                  <c:v>Montreal</c:v>
                </c:pt>
                <c:pt idx="4">
                  <c:v>Minneapolis</c:v>
                </c:pt>
                <c:pt idx="5">
                  <c:v>Toronto</c:v>
                </c:pt>
                <c:pt idx="6">
                  <c:v>Boston</c:v>
                </c:pt>
                <c:pt idx="7">
                  <c:v>Detroit</c:v>
                </c:pt>
                <c:pt idx="8">
                  <c:v>Chicago</c:v>
                </c:pt>
                <c:pt idx="9">
                  <c:v>New York</c:v>
                </c:pt>
                <c:pt idx="10">
                  <c:v>Pittsburgh</c:v>
                </c:pt>
                <c:pt idx="11">
                  <c:v>Philadelphia</c:v>
                </c:pt>
                <c:pt idx="12">
                  <c:v>Indianapolis</c:v>
                </c:pt>
                <c:pt idx="13">
                  <c:v>Denver</c:v>
                </c:pt>
                <c:pt idx="14">
                  <c:v>Kansas City</c:v>
                </c:pt>
                <c:pt idx="15">
                  <c:v>Saint Louis</c:v>
                </c:pt>
                <c:pt idx="16">
                  <c:v>San Francisco</c:v>
                </c:pt>
                <c:pt idx="17">
                  <c:v>Las Vegas</c:v>
                </c:pt>
                <c:pt idx="18">
                  <c:v>Nashville</c:v>
                </c:pt>
                <c:pt idx="19">
                  <c:v>Charlotte</c:v>
                </c:pt>
                <c:pt idx="20">
                  <c:v>Albuquerque</c:v>
                </c:pt>
                <c:pt idx="21">
                  <c:v>Los Angeles</c:v>
                </c:pt>
                <c:pt idx="22">
                  <c:v>Atlanta</c:v>
                </c:pt>
                <c:pt idx="23">
                  <c:v>Phoenix</c:v>
                </c:pt>
                <c:pt idx="24">
                  <c:v>Nahariyya</c:v>
                </c:pt>
                <c:pt idx="25">
                  <c:v>Haifa</c:v>
                </c:pt>
                <c:pt idx="26">
                  <c:v>Dallas</c:v>
                </c:pt>
                <c:pt idx="27">
                  <c:v>San Diego</c:v>
                </c:pt>
                <c:pt idx="28">
                  <c:v>Tel Aviv District</c:v>
                </c:pt>
                <c:pt idx="29">
                  <c:v>Jerusalem</c:v>
                </c:pt>
                <c:pt idx="30">
                  <c:v>Beersheba</c:v>
                </c:pt>
                <c:pt idx="31">
                  <c:v>Jacksonville</c:v>
                </c:pt>
                <c:pt idx="32">
                  <c:v>Houston</c:v>
                </c:pt>
                <c:pt idx="33">
                  <c:v>Eilat</c:v>
                </c:pt>
                <c:pt idx="34">
                  <c:v>San Antonio</c:v>
                </c:pt>
                <c:pt idx="35">
                  <c:v>Miami</c:v>
                </c:pt>
              </c:strCache>
            </c:strRef>
          </c:cat>
          <c:val>
            <c:numRef>
              <c:f>'1'!$X$5:$X$40</c:f>
              <c:numCache>
                <c:formatCode>General</c:formatCode>
                <c:ptCount val="36"/>
                <c:pt idx="0">
                  <c:v>49.249659999999999</c:v>
                </c:pt>
                <c:pt idx="1">
                  <c:v>47.606209</c:v>
                </c:pt>
                <c:pt idx="2">
                  <c:v>45.523448999999999</c:v>
                </c:pt>
                <c:pt idx="3">
                  <c:v>45.508839000000002</c:v>
                </c:pt>
                <c:pt idx="4">
                  <c:v>44.979968999999997</c:v>
                </c:pt>
                <c:pt idx="5">
                  <c:v>43.700111</c:v>
                </c:pt>
                <c:pt idx="6">
                  <c:v>42.358429000000001</c:v>
                </c:pt>
                <c:pt idx="7">
                  <c:v>42.331429</c:v>
                </c:pt>
                <c:pt idx="8">
                  <c:v>41.850028999999999</c:v>
                </c:pt>
                <c:pt idx="9">
                  <c:v>40.714272000000001</c:v>
                </c:pt>
                <c:pt idx="10">
                  <c:v>40.440620000000003</c:v>
                </c:pt>
                <c:pt idx="11">
                  <c:v>39.952339000000002</c:v>
                </c:pt>
                <c:pt idx="12">
                  <c:v>39.768379000000003</c:v>
                </c:pt>
                <c:pt idx="13">
                  <c:v>39.739151</c:v>
                </c:pt>
                <c:pt idx="14">
                  <c:v>39.099730999999998</c:v>
                </c:pt>
                <c:pt idx="15">
                  <c:v>38.627270000000003</c:v>
                </c:pt>
                <c:pt idx="16">
                  <c:v>37.774929</c:v>
                </c:pt>
                <c:pt idx="17">
                  <c:v>36.174968999999997</c:v>
                </c:pt>
                <c:pt idx="18">
                  <c:v>36.165889999999997</c:v>
                </c:pt>
                <c:pt idx="19">
                  <c:v>35.227088999999999</c:v>
                </c:pt>
                <c:pt idx="20">
                  <c:v>35.084491999999997</c:v>
                </c:pt>
                <c:pt idx="21">
                  <c:v>34.052230999999999</c:v>
                </c:pt>
                <c:pt idx="22">
                  <c:v>33.749001</c:v>
                </c:pt>
                <c:pt idx="23">
                  <c:v>33.44838</c:v>
                </c:pt>
                <c:pt idx="24">
                  <c:v>33.005859000000001</c:v>
                </c:pt>
                <c:pt idx="25">
                  <c:v>32.815559</c:v>
                </c:pt>
                <c:pt idx="26">
                  <c:v>32.783057999999997</c:v>
                </c:pt>
                <c:pt idx="27">
                  <c:v>32.715328</c:v>
                </c:pt>
                <c:pt idx="28">
                  <c:v>32.083328000000002</c:v>
                </c:pt>
                <c:pt idx="29">
                  <c:v>31.769038999999999</c:v>
                </c:pt>
                <c:pt idx="30">
                  <c:v>31.251809999999999</c:v>
                </c:pt>
                <c:pt idx="31">
                  <c:v>30.332180000000001</c:v>
                </c:pt>
                <c:pt idx="32">
                  <c:v>29.763280999999999</c:v>
                </c:pt>
                <c:pt idx="33">
                  <c:v>29.558050000000001</c:v>
                </c:pt>
                <c:pt idx="34">
                  <c:v>29.424119999999998</c:v>
                </c:pt>
                <c:pt idx="35">
                  <c:v>25.774269</c:v>
                </c:pt>
              </c:numCache>
            </c:numRef>
          </c:val>
          <c:extLst>
            <c:ext xmlns:c16="http://schemas.microsoft.com/office/drawing/2014/chart" uri="{C3380CC4-5D6E-409C-BE32-E72D297353CC}">
              <c16:uniqueId val="{00000000-6232-4D30-B02E-5805AC9793C6}"/>
            </c:ext>
          </c:extLst>
        </c:ser>
        <c:dLbls>
          <c:showLegendKey val="0"/>
          <c:showVal val="0"/>
          <c:showCatName val="0"/>
          <c:showSerName val="0"/>
          <c:showPercent val="0"/>
          <c:showBubbleSize val="0"/>
        </c:dLbls>
        <c:gapWidth val="219"/>
        <c:overlap val="-27"/>
        <c:axId val="471121744"/>
        <c:axId val="471120304"/>
      </c:barChart>
      <c:catAx>
        <c:axId val="47112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20304"/>
        <c:crosses val="autoZero"/>
        <c:auto val="1"/>
        <c:lblAlgn val="ctr"/>
        <c:lblOffset val="100"/>
        <c:noMultiLvlLbl val="0"/>
      </c:catAx>
      <c:valAx>
        <c:axId val="47112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2174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(1).xlsx]2!PivotTable15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city_name by latitude_range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58705161854772E-2"/>
          <c:y val="0.26328484981044037"/>
          <c:w val="0.90286351706036749"/>
          <c:h val="0.53774387576552929"/>
        </c:manualLayout>
      </c:layout>
      <c:barChart>
        <c:barDir val="col"/>
        <c:grouping val="clustered"/>
        <c:varyColors val="0"/>
        <c:ser>
          <c:idx val="0"/>
          <c:order val="0"/>
          <c:tx>
            <c:strRef>
              <c:f>'2'!$E$21</c:f>
              <c:strCache>
                <c:ptCount val="1"/>
                <c:pt idx="0">
                  <c:v>Total</c:v>
                </c:pt>
              </c:strCache>
            </c:strRef>
          </c:tx>
          <c:spPr>
            <a:solidFill>
              <a:schemeClr val="accent1"/>
            </a:solidFill>
            <a:ln>
              <a:noFill/>
            </a:ln>
            <a:effectLst/>
          </c:spPr>
          <c:invertIfNegative val="0"/>
          <c:cat>
            <c:strRef>
              <c:f>'2'!$D$22:$D$26</c:f>
              <c:strCache>
                <c:ptCount val="5"/>
                <c:pt idx="0">
                  <c:v>25 - 30</c:v>
                </c:pt>
                <c:pt idx="1">
                  <c:v>30 - 35</c:v>
                </c:pt>
                <c:pt idx="2">
                  <c:v>35 - 40</c:v>
                </c:pt>
                <c:pt idx="3">
                  <c:v>40 - 45</c:v>
                </c:pt>
                <c:pt idx="4">
                  <c:v>45 - 50</c:v>
                </c:pt>
              </c:strCache>
            </c:strRef>
          </c:cat>
          <c:val>
            <c:numRef>
              <c:f>'2'!$E$22:$E$26</c:f>
              <c:numCache>
                <c:formatCode>General</c:formatCode>
                <c:ptCount val="5"/>
                <c:pt idx="0">
                  <c:v>4</c:v>
                </c:pt>
                <c:pt idx="1">
                  <c:v>11</c:v>
                </c:pt>
                <c:pt idx="2">
                  <c:v>10</c:v>
                </c:pt>
                <c:pt idx="3">
                  <c:v>7</c:v>
                </c:pt>
                <c:pt idx="4">
                  <c:v>4</c:v>
                </c:pt>
              </c:numCache>
            </c:numRef>
          </c:val>
          <c:extLst>
            <c:ext xmlns:c16="http://schemas.microsoft.com/office/drawing/2014/chart" uri="{C3380CC4-5D6E-409C-BE32-E72D297353CC}">
              <c16:uniqueId val="{00000000-36EC-452C-BAED-FDC8A2AB4F3B}"/>
            </c:ext>
          </c:extLst>
        </c:ser>
        <c:dLbls>
          <c:showLegendKey val="0"/>
          <c:showVal val="0"/>
          <c:showCatName val="0"/>
          <c:showSerName val="0"/>
          <c:showPercent val="0"/>
          <c:showBubbleSize val="0"/>
        </c:dLbls>
        <c:gapWidth val="219"/>
        <c:overlap val="-27"/>
        <c:axId val="1490819248"/>
        <c:axId val="1490808688"/>
      </c:barChart>
      <c:catAx>
        <c:axId val="149081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08688"/>
        <c:crosses val="autoZero"/>
        <c:auto val="1"/>
        <c:lblAlgn val="ctr"/>
        <c:lblOffset val="100"/>
        <c:noMultiLvlLbl val="0"/>
      </c:catAx>
      <c:valAx>
        <c:axId val="14908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9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8214384653347489E-2"/>
          <c:y val="0.17680019005153325"/>
          <c:w val="0.95113004852275163"/>
          <c:h val="0.72016337122181207"/>
        </c:manualLayout>
      </c:layout>
      <c:barChart>
        <c:barDir val="bar"/>
        <c:grouping val="clustered"/>
        <c:varyColors val="0"/>
        <c:ser>
          <c:idx val="0"/>
          <c:order val="0"/>
          <c:spPr>
            <a:solidFill>
              <a:schemeClr val="accent1"/>
            </a:solidFill>
            <a:ln>
              <a:noFill/>
            </a:ln>
            <a:effectLst/>
          </c:spPr>
          <c:invertIfNegative val="0"/>
          <c:cat>
            <c:strRef>
              <c:f>'3'!$K$7:$N$7</c:f>
              <c:strCache>
                <c:ptCount val="4"/>
                <c:pt idx="0">
                  <c:v>lat_temp_correlation</c:v>
                </c:pt>
                <c:pt idx="1">
                  <c:v> lat_humidity_correlation</c:v>
                </c:pt>
                <c:pt idx="2">
                  <c:v> lon_temp_correlation</c:v>
                </c:pt>
                <c:pt idx="3">
                  <c:v> lon_humidity_correlation</c:v>
                </c:pt>
              </c:strCache>
            </c:strRef>
          </c:cat>
          <c:val>
            <c:numRef>
              <c:f>'3'!$K$8:$N$8</c:f>
              <c:numCache>
                <c:formatCode>General</c:formatCode>
                <c:ptCount val="4"/>
                <c:pt idx="0">
                  <c:v>0.11692754439419301</c:v>
                </c:pt>
                <c:pt idx="1">
                  <c:v>-0.43014435631655901</c:v>
                </c:pt>
                <c:pt idx="2">
                  <c:v>6.7134932268083106E-2</c:v>
                </c:pt>
                <c:pt idx="3">
                  <c:v>0.20575534312600599</c:v>
                </c:pt>
              </c:numCache>
            </c:numRef>
          </c:val>
          <c:extLst>
            <c:ext xmlns:c16="http://schemas.microsoft.com/office/drawing/2014/chart" uri="{C3380CC4-5D6E-409C-BE32-E72D297353CC}">
              <c16:uniqueId val="{00000000-D31B-48C8-8C71-08311AB24B4E}"/>
            </c:ext>
          </c:extLst>
        </c:ser>
        <c:dLbls>
          <c:showLegendKey val="0"/>
          <c:showVal val="0"/>
          <c:showCatName val="0"/>
          <c:showSerName val="0"/>
          <c:showPercent val="0"/>
          <c:showBubbleSize val="0"/>
        </c:dLbls>
        <c:gapWidth val="182"/>
        <c:axId val="1864643616"/>
        <c:axId val="1864644096"/>
      </c:barChart>
      <c:catAx>
        <c:axId val="186464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4096"/>
        <c:crosses val="autoZero"/>
        <c:auto val="1"/>
        <c:lblAlgn val="ctr"/>
        <c:lblOffset val="100"/>
        <c:noMultiLvlLbl val="0"/>
      </c:catAx>
      <c:valAx>
        <c:axId val="1864644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3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(1).xlsx]4!PivotTable127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'4'!$AD$18:$AD$19</c:f>
              <c:strCache>
                <c:ptCount val="1"/>
                <c:pt idx="0">
                  <c:v>Albuquerque</c:v>
                </c:pt>
              </c:strCache>
            </c:strRef>
          </c:tx>
          <c:spPr>
            <a:solidFill>
              <a:schemeClr val="accent1"/>
            </a:solidFill>
            <a:ln>
              <a:noFill/>
            </a:ln>
            <a:effectLst/>
          </c:spPr>
          <c:invertIfNegative val="0"/>
          <c:cat>
            <c:strRef>
              <c:f>'4'!$AC$20:$AC$24</c:f>
              <c:strCache>
                <c:ptCount val="4"/>
                <c:pt idx="0">
                  <c:v>Autumn</c:v>
                </c:pt>
                <c:pt idx="1">
                  <c:v>Spring</c:v>
                </c:pt>
                <c:pt idx="2">
                  <c:v>Summer</c:v>
                </c:pt>
                <c:pt idx="3">
                  <c:v>Winter</c:v>
                </c:pt>
              </c:strCache>
            </c:strRef>
          </c:cat>
          <c:val>
            <c:numRef>
              <c:f>'4'!$AD$20:$AD$24</c:f>
              <c:numCache>
                <c:formatCode>General</c:formatCode>
                <c:ptCount val="4"/>
                <c:pt idx="0">
                  <c:v>2</c:v>
                </c:pt>
                <c:pt idx="1">
                  <c:v>1</c:v>
                </c:pt>
                <c:pt idx="2">
                  <c:v>1</c:v>
                </c:pt>
              </c:numCache>
            </c:numRef>
          </c:val>
          <c:extLst>
            <c:ext xmlns:c16="http://schemas.microsoft.com/office/drawing/2014/chart" uri="{C3380CC4-5D6E-409C-BE32-E72D297353CC}">
              <c16:uniqueId val="{00000000-A8F9-4EE0-B822-1872F0FE8809}"/>
            </c:ext>
          </c:extLst>
        </c:ser>
        <c:ser>
          <c:idx val="1"/>
          <c:order val="1"/>
          <c:tx>
            <c:strRef>
              <c:f>'4'!$AE$18:$AE$19</c:f>
              <c:strCache>
                <c:ptCount val="1"/>
                <c:pt idx="0">
                  <c:v>Atlanta</c:v>
                </c:pt>
              </c:strCache>
            </c:strRef>
          </c:tx>
          <c:spPr>
            <a:solidFill>
              <a:schemeClr val="accent2"/>
            </a:solidFill>
            <a:ln>
              <a:noFill/>
            </a:ln>
            <a:effectLst/>
          </c:spPr>
          <c:invertIfNegative val="0"/>
          <c:cat>
            <c:strRef>
              <c:f>'4'!$AC$20:$AC$24</c:f>
              <c:strCache>
                <c:ptCount val="4"/>
                <c:pt idx="0">
                  <c:v>Autumn</c:v>
                </c:pt>
                <c:pt idx="1">
                  <c:v>Spring</c:v>
                </c:pt>
                <c:pt idx="2">
                  <c:v>Summer</c:v>
                </c:pt>
                <c:pt idx="3">
                  <c:v>Winter</c:v>
                </c:pt>
              </c:strCache>
            </c:strRef>
          </c:cat>
          <c:val>
            <c:numRef>
              <c:f>'4'!$AE$20:$AE$24</c:f>
              <c:numCache>
                <c:formatCode>General</c:formatCode>
                <c:ptCount val="4"/>
                <c:pt idx="0">
                  <c:v>2</c:v>
                </c:pt>
                <c:pt idx="1">
                  <c:v>2</c:v>
                </c:pt>
                <c:pt idx="2">
                  <c:v>3</c:v>
                </c:pt>
                <c:pt idx="3">
                  <c:v>4</c:v>
                </c:pt>
              </c:numCache>
            </c:numRef>
          </c:val>
          <c:extLst>
            <c:ext xmlns:c16="http://schemas.microsoft.com/office/drawing/2014/chart" uri="{C3380CC4-5D6E-409C-BE32-E72D297353CC}">
              <c16:uniqueId val="{00000003-A8F9-4EE0-B822-1872F0FE8809}"/>
            </c:ext>
          </c:extLst>
        </c:ser>
        <c:ser>
          <c:idx val="2"/>
          <c:order val="2"/>
          <c:tx>
            <c:strRef>
              <c:f>'4'!$AF$18:$AF$19</c:f>
              <c:strCache>
                <c:ptCount val="1"/>
                <c:pt idx="0">
                  <c:v>Boston</c:v>
                </c:pt>
              </c:strCache>
            </c:strRef>
          </c:tx>
          <c:spPr>
            <a:solidFill>
              <a:schemeClr val="accent3"/>
            </a:solidFill>
            <a:ln>
              <a:noFill/>
            </a:ln>
            <a:effectLst/>
          </c:spPr>
          <c:invertIfNegative val="0"/>
          <c:cat>
            <c:strRef>
              <c:f>'4'!$AC$20:$AC$24</c:f>
              <c:strCache>
                <c:ptCount val="4"/>
                <c:pt idx="0">
                  <c:v>Autumn</c:v>
                </c:pt>
                <c:pt idx="1">
                  <c:v>Spring</c:v>
                </c:pt>
                <c:pt idx="2">
                  <c:v>Summer</c:v>
                </c:pt>
                <c:pt idx="3">
                  <c:v>Winter</c:v>
                </c:pt>
              </c:strCache>
            </c:strRef>
          </c:cat>
          <c:val>
            <c:numRef>
              <c:f>'4'!$AF$20:$AF$24</c:f>
              <c:numCache>
                <c:formatCode>General</c:formatCode>
                <c:ptCount val="4"/>
                <c:pt idx="0">
                  <c:v>3</c:v>
                </c:pt>
                <c:pt idx="1">
                  <c:v>1</c:v>
                </c:pt>
                <c:pt idx="2">
                  <c:v>5</c:v>
                </c:pt>
                <c:pt idx="3">
                  <c:v>2</c:v>
                </c:pt>
              </c:numCache>
            </c:numRef>
          </c:val>
          <c:extLst>
            <c:ext xmlns:c16="http://schemas.microsoft.com/office/drawing/2014/chart" uri="{C3380CC4-5D6E-409C-BE32-E72D297353CC}">
              <c16:uniqueId val="{00000004-A8F9-4EE0-B822-1872F0FE8809}"/>
            </c:ext>
          </c:extLst>
        </c:ser>
        <c:ser>
          <c:idx val="3"/>
          <c:order val="3"/>
          <c:tx>
            <c:strRef>
              <c:f>'4'!$AG$18:$AG$19</c:f>
              <c:strCache>
                <c:ptCount val="1"/>
                <c:pt idx="0">
                  <c:v>Charlotte</c:v>
                </c:pt>
              </c:strCache>
            </c:strRef>
          </c:tx>
          <c:spPr>
            <a:solidFill>
              <a:schemeClr val="accent4"/>
            </a:solidFill>
            <a:ln>
              <a:noFill/>
            </a:ln>
            <a:effectLst/>
          </c:spPr>
          <c:invertIfNegative val="0"/>
          <c:cat>
            <c:strRef>
              <c:f>'4'!$AC$20:$AC$24</c:f>
              <c:strCache>
                <c:ptCount val="4"/>
                <c:pt idx="0">
                  <c:v>Autumn</c:v>
                </c:pt>
                <c:pt idx="1">
                  <c:v>Spring</c:v>
                </c:pt>
                <c:pt idx="2">
                  <c:v>Summer</c:v>
                </c:pt>
                <c:pt idx="3">
                  <c:v>Winter</c:v>
                </c:pt>
              </c:strCache>
            </c:strRef>
          </c:cat>
          <c:val>
            <c:numRef>
              <c:f>'4'!$AG$20:$AG$24</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05-A8F9-4EE0-B822-1872F0FE8809}"/>
            </c:ext>
          </c:extLst>
        </c:ser>
        <c:ser>
          <c:idx val="4"/>
          <c:order val="4"/>
          <c:tx>
            <c:strRef>
              <c:f>'4'!$AH$18:$AH$19</c:f>
              <c:strCache>
                <c:ptCount val="1"/>
                <c:pt idx="0">
                  <c:v>Chicago</c:v>
                </c:pt>
              </c:strCache>
            </c:strRef>
          </c:tx>
          <c:spPr>
            <a:solidFill>
              <a:schemeClr val="accent5"/>
            </a:solidFill>
            <a:ln>
              <a:noFill/>
            </a:ln>
            <a:effectLst/>
          </c:spPr>
          <c:invertIfNegative val="0"/>
          <c:cat>
            <c:strRef>
              <c:f>'4'!$AC$20:$AC$24</c:f>
              <c:strCache>
                <c:ptCount val="4"/>
                <c:pt idx="0">
                  <c:v>Autumn</c:v>
                </c:pt>
                <c:pt idx="1">
                  <c:v>Spring</c:v>
                </c:pt>
                <c:pt idx="2">
                  <c:v>Summer</c:v>
                </c:pt>
                <c:pt idx="3">
                  <c:v>Winter</c:v>
                </c:pt>
              </c:strCache>
            </c:strRef>
          </c:cat>
          <c:val>
            <c:numRef>
              <c:f>'4'!$AH$20:$AH$24</c:f>
              <c:numCache>
                <c:formatCode>General</c:formatCode>
                <c:ptCount val="4"/>
                <c:pt idx="0">
                  <c:v>5</c:v>
                </c:pt>
                <c:pt idx="1">
                  <c:v>4</c:v>
                </c:pt>
                <c:pt idx="2">
                  <c:v>6</c:v>
                </c:pt>
                <c:pt idx="3">
                  <c:v>3</c:v>
                </c:pt>
              </c:numCache>
            </c:numRef>
          </c:val>
          <c:extLst>
            <c:ext xmlns:c16="http://schemas.microsoft.com/office/drawing/2014/chart" uri="{C3380CC4-5D6E-409C-BE32-E72D297353CC}">
              <c16:uniqueId val="{00000006-A8F9-4EE0-B822-1872F0FE8809}"/>
            </c:ext>
          </c:extLst>
        </c:ser>
        <c:ser>
          <c:idx val="5"/>
          <c:order val="5"/>
          <c:tx>
            <c:strRef>
              <c:f>'4'!$AI$18:$AI$19</c:f>
              <c:strCache>
                <c:ptCount val="1"/>
                <c:pt idx="0">
                  <c:v>Dallas</c:v>
                </c:pt>
              </c:strCache>
            </c:strRef>
          </c:tx>
          <c:spPr>
            <a:solidFill>
              <a:schemeClr val="accent6"/>
            </a:solidFill>
            <a:ln>
              <a:noFill/>
            </a:ln>
            <a:effectLst/>
          </c:spPr>
          <c:invertIfNegative val="0"/>
          <c:cat>
            <c:strRef>
              <c:f>'4'!$AC$20:$AC$24</c:f>
              <c:strCache>
                <c:ptCount val="4"/>
                <c:pt idx="0">
                  <c:v>Autumn</c:v>
                </c:pt>
                <c:pt idx="1">
                  <c:v>Spring</c:v>
                </c:pt>
                <c:pt idx="2">
                  <c:v>Summer</c:v>
                </c:pt>
                <c:pt idx="3">
                  <c:v>Winter</c:v>
                </c:pt>
              </c:strCache>
            </c:strRef>
          </c:cat>
          <c:val>
            <c:numRef>
              <c:f>'4'!$AI$20:$AI$24</c:f>
              <c:numCache>
                <c:formatCode>General</c:formatCode>
                <c:ptCount val="4"/>
                <c:pt idx="0">
                  <c:v>4</c:v>
                </c:pt>
                <c:pt idx="1">
                  <c:v>6</c:v>
                </c:pt>
                <c:pt idx="2">
                  <c:v>4</c:v>
                </c:pt>
                <c:pt idx="3">
                  <c:v>4</c:v>
                </c:pt>
              </c:numCache>
            </c:numRef>
          </c:val>
          <c:extLst>
            <c:ext xmlns:c16="http://schemas.microsoft.com/office/drawing/2014/chart" uri="{C3380CC4-5D6E-409C-BE32-E72D297353CC}">
              <c16:uniqueId val="{00000007-A8F9-4EE0-B822-1872F0FE8809}"/>
            </c:ext>
          </c:extLst>
        </c:ser>
        <c:ser>
          <c:idx val="6"/>
          <c:order val="6"/>
          <c:tx>
            <c:strRef>
              <c:f>'4'!$AJ$18:$AJ$19</c:f>
              <c:strCache>
                <c:ptCount val="1"/>
                <c:pt idx="0">
                  <c:v>Denver</c:v>
                </c:pt>
              </c:strCache>
            </c:strRef>
          </c:tx>
          <c:spPr>
            <a:solidFill>
              <a:schemeClr val="accent1">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'4'!$AJ$20:$AJ$24</c:f>
              <c:numCache>
                <c:formatCode>General</c:formatCode>
                <c:ptCount val="4"/>
                <c:pt idx="1">
                  <c:v>3</c:v>
                </c:pt>
                <c:pt idx="2">
                  <c:v>5</c:v>
                </c:pt>
                <c:pt idx="3">
                  <c:v>2</c:v>
                </c:pt>
              </c:numCache>
            </c:numRef>
          </c:val>
          <c:extLst>
            <c:ext xmlns:c16="http://schemas.microsoft.com/office/drawing/2014/chart" uri="{C3380CC4-5D6E-409C-BE32-E72D297353CC}">
              <c16:uniqueId val="{00000008-A8F9-4EE0-B822-1872F0FE8809}"/>
            </c:ext>
          </c:extLst>
        </c:ser>
        <c:ser>
          <c:idx val="7"/>
          <c:order val="7"/>
          <c:tx>
            <c:strRef>
              <c:f>'4'!$AK$18:$AK$19</c:f>
              <c:strCache>
                <c:ptCount val="1"/>
                <c:pt idx="0">
                  <c:v>Detroit</c:v>
                </c:pt>
              </c:strCache>
            </c:strRef>
          </c:tx>
          <c:spPr>
            <a:solidFill>
              <a:schemeClr val="accent2">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'4'!$AK$20:$AK$24</c:f>
              <c:numCache>
                <c:formatCode>General</c:formatCode>
                <c:ptCount val="4"/>
                <c:pt idx="0">
                  <c:v>3</c:v>
                </c:pt>
                <c:pt idx="1">
                  <c:v>3</c:v>
                </c:pt>
                <c:pt idx="2">
                  <c:v>3</c:v>
                </c:pt>
              </c:numCache>
            </c:numRef>
          </c:val>
          <c:extLst>
            <c:ext xmlns:c16="http://schemas.microsoft.com/office/drawing/2014/chart" uri="{C3380CC4-5D6E-409C-BE32-E72D297353CC}">
              <c16:uniqueId val="{00000009-A8F9-4EE0-B822-1872F0FE8809}"/>
            </c:ext>
          </c:extLst>
        </c:ser>
        <c:ser>
          <c:idx val="8"/>
          <c:order val="8"/>
          <c:tx>
            <c:strRef>
              <c:f>'4'!$AL$18:$AL$19</c:f>
              <c:strCache>
                <c:ptCount val="1"/>
                <c:pt idx="0">
                  <c:v>Haifa</c:v>
                </c:pt>
              </c:strCache>
            </c:strRef>
          </c:tx>
          <c:spPr>
            <a:solidFill>
              <a:schemeClr val="accent3">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'4'!$AL$20:$AL$24</c:f>
              <c:numCache>
                <c:formatCode>General</c:formatCode>
                <c:ptCount val="4"/>
                <c:pt idx="0">
                  <c:v>1</c:v>
                </c:pt>
                <c:pt idx="3">
                  <c:v>1</c:v>
                </c:pt>
              </c:numCache>
            </c:numRef>
          </c:val>
          <c:extLst>
            <c:ext xmlns:c16="http://schemas.microsoft.com/office/drawing/2014/chart" uri="{C3380CC4-5D6E-409C-BE32-E72D297353CC}">
              <c16:uniqueId val="{0000000A-A8F9-4EE0-B822-1872F0FE8809}"/>
            </c:ext>
          </c:extLst>
        </c:ser>
        <c:ser>
          <c:idx val="9"/>
          <c:order val="9"/>
          <c:tx>
            <c:strRef>
              <c:f>'4'!$AM$18:$AM$19</c:f>
              <c:strCache>
                <c:ptCount val="1"/>
                <c:pt idx="0">
                  <c:v>Houston</c:v>
                </c:pt>
              </c:strCache>
            </c:strRef>
          </c:tx>
          <c:spPr>
            <a:solidFill>
              <a:schemeClr val="accent4">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'4'!$AM$20:$AM$24</c:f>
              <c:numCache>
                <c:formatCode>General</c:formatCode>
                <c:ptCount val="4"/>
                <c:pt idx="0">
                  <c:v>6</c:v>
                </c:pt>
                <c:pt idx="1">
                  <c:v>4</c:v>
                </c:pt>
                <c:pt idx="2">
                  <c:v>5</c:v>
                </c:pt>
                <c:pt idx="3">
                  <c:v>4</c:v>
                </c:pt>
              </c:numCache>
            </c:numRef>
          </c:val>
          <c:extLst>
            <c:ext xmlns:c16="http://schemas.microsoft.com/office/drawing/2014/chart" uri="{C3380CC4-5D6E-409C-BE32-E72D297353CC}">
              <c16:uniqueId val="{0000000B-A8F9-4EE0-B822-1872F0FE8809}"/>
            </c:ext>
          </c:extLst>
        </c:ser>
        <c:ser>
          <c:idx val="10"/>
          <c:order val="10"/>
          <c:tx>
            <c:strRef>
              <c:f>'4'!$AN$18:$AN$19</c:f>
              <c:strCache>
                <c:ptCount val="1"/>
                <c:pt idx="0">
                  <c:v>Indianapolis</c:v>
                </c:pt>
              </c:strCache>
            </c:strRef>
          </c:tx>
          <c:spPr>
            <a:solidFill>
              <a:schemeClr val="accent5">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'4'!$AN$20:$AN$24</c:f>
              <c:numCache>
                <c:formatCode>General</c:formatCode>
                <c:ptCount val="4"/>
                <c:pt idx="0">
                  <c:v>1</c:v>
                </c:pt>
                <c:pt idx="1">
                  <c:v>3</c:v>
                </c:pt>
                <c:pt idx="2">
                  <c:v>6</c:v>
                </c:pt>
                <c:pt idx="3">
                  <c:v>1</c:v>
                </c:pt>
              </c:numCache>
            </c:numRef>
          </c:val>
          <c:extLst>
            <c:ext xmlns:c16="http://schemas.microsoft.com/office/drawing/2014/chart" uri="{C3380CC4-5D6E-409C-BE32-E72D297353CC}">
              <c16:uniqueId val="{0000000C-A8F9-4EE0-B822-1872F0FE8809}"/>
            </c:ext>
          </c:extLst>
        </c:ser>
        <c:ser>
          <c:idx val="11"/>
          <c:order val="11"/>
          <c:tx>
            <c:strRef>
              <c:f>'4'!$AO$18:$AO$19</c:f>
              <c:strCache>
                <c:ptCount val="1"/>
                <c:pt idx="0">
                  <c:v>Jacksonville</c:v>
                </c:pt>
              </c:strCache>
            </c:strRef>
          </c:tx>
          <c:spPr>
            <a:solidFill>
              <a:schemeClr val="accent6">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'4'!$AO$20:$AO$24</c:f>
              <c:numCache>
                <c:formatCode>General</c:formatCode>
                <c:ptCount val="4"/>
                <c:pt idx="0">
                  <c:v>4</c:v>
                </c:pt>
                <c:pt idx="1">
                  <c:v>3</c:v>
                </c:pt>
                <c:pt idx="2">
                  <c:v>2</c:v>
                </c:pt>
                <c:pt idx="3">
                  <c:v>3</c:v>
                </c:pt>
              </c:numCache>
            </c:numRef>
          </c:val>
          <c:extLst>
            <c:ext xmlns:c16="http://schemas.microsoft.com/office/drawing/2014/chart" uri="{C3380CC4-5D6E-409C-BE32-E72D297353CC}">
              <c16:uniqueId val="{0000000D-A8F9-4EE0-B822-1872F0FE8809}"/>
            </c:ext>
          </c:extLst>
        </c:ser>
        <c:ser>
          <c:idx val="12"/>
          <c:order val="12"/>
          <c:tx>
            <c:strRef>
              <c:f>'4'!$AP$18:$AP$19</c:f>
              <c:strCache>
                <c:ptCount val="1"/>
                <c:pt idx="0">
                  <c:v>Jerusalem</c:v>
                </c:pt>
              </c:strCache>
            </c:strRef>
          </c:tx>
          <c:spPr>
            <a:solidFill>
              <a:schemeClr val="accent1">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'4'!$AP$20:$AP$24</c:f>
              <c:numCache>
                <c:formatCode>General</c:formatCode>
                <c:ptCount val="4"/>
                <c:pt idx="3">
                  <c:v>1</c:v>
                </c:pt>
              </c:numCache>
            </c:numRef>
          </c:val>
          <c:extLst>
            <c:ext xmlns:c16="http://schemas.microsoft.com/office/drawing/2014/chart" uri="{C3380CC4-5D6E-409C-BE32-E72D297353CC}">
              <c16:uniqueId val="{0000000E-A8F9-4EE0-B822-1872F0FE8809}"/>
            </c:ext>
          </c:extLst>
        </c:ser>
        <c:ser>
          <c:idx val="13"/>
          <c:order val="13"/>
          <c:tx>
            <c:strRef>
              <c:f>'4'!$AQ$18:$AQ$19</c:f>
              <c:strCache>
                <c:ptCount val="1"/>
                <c:pt idx="0">
                  <c:v>Kansas City</c:v>
                </c:pt>
              </c:strCache>
            </c:strRef>
          </c:tx>
          <c:spPr>
            <a:solidFill>
              <a:schemeClr val="accent2">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'4'!$AQ$20:$AQ$24</c:f>
              <c:numCache>
                <c:formatCode>General</c:formatCode>
                <c:ptCount val="4"/>
                <c:pt idx="0">
                  <c:v>3</c:v>
                </c:pt>
                <c:pt idx="1">
                  <c:v>4</c:v>
                </c:pt>
                <c:pt idx="2">
                  <c:v>4</c:v>
                </c:pt>
              </c:numCache>
            </c:numRef>
          </c:val>
          <c:extLst>
            <c:ext xmlns:c16="http://schemas.microsoft.com/office/drawing/2014/chart" uri="{C3380CC4-5D6E-409C-BE32-E72D297353CC}">
              <c16:uniqueId val="{0000000F-A8F9-4EE0-B822-1872F0FE8809}"/>
            </c:ext>
          </c:extLst>
        </c:ser>
        <c:ser>
          <c:idx val="14"/>
          <c:order val="14"/>
          <c:tx>
            <c:strRef>
              <c:f>'4'!$AR$18:$AR$19</c:f>
              <c:strCache>
                <c:ptCount val="1"/>
                <c:pt idx="0">
                  <c:v>Las Vegas</c:v>
                </c:pt>
              </c:strCache>
            </c:strRef>
          </c:tx>
          <c:spPr>
            <a:solidFill>
              <a:schemeClr val="accent3">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'4'!$AR$20:$AR$24</c:f>
              <c:numCache>
                <c:formatCode>General</c:formatCode>
                <c:ptCount val="4"/>
                <c:pt idx="0">
                  <c:v>1</c:v>
                </c:pt>
                <c:pt idx="2">
                  <c:v>3</c:v>
                </c:pt>
              </c:numCache>
            </c:numRef>
          </c:val>
          <c:extLst>
            <c:ext xmlns:c16="http://schemas.microsoft.com/office/drawing/2014/chart" uri="{C3380CC4-5D6E-409C-BE32-E72D297353CC}">
              <c16:uniqueId val="{00000010-A8F9-4EE0-B822-1872F0FE8809}"/>
            </c:ext>
          </c:extLst>
        </c:ser>
        <c:ser>
          <c:idx val="15"/>
          <c:order val="15"/>
          <c:tx>
            <c:strRef>
              <c:f>'4'!$AS$18:$AS$19</c:f>
              <c:strCache>
                <c:ptCount val="1"/>
                <c:pt idx="0">
                  <c:v>Los Angeles</c:v>
                </c:pt>
              </c:strCache>
            </c:strRef>
          </c:tx>
          <c:spPr>
            <a:solidFill>
              <a:schemeClr val="accent4">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'4'!$AS$20:$AS$24</c:f>
              <c:numCache>
                <c:formatCode>General</c:formatCode>
                <c:ptCount val="4"/>
                <c:pt idx="1">
                  <c:v>1</c:v>
                </c:pt>
                <c:pt idx="2">
                  <c:v>1</c:v>
                </c:pt>
                <c:pt idx="3">
                  <c:v>3</c:v>
                </c:pt>
              </c:numCache>
            </c:numRef>
          </c:val>
          <c:extLst>
            <c:ext xmlns:c16="http://schemas.microsoft.com/office/drawing/2014/chart" uri="{C3380CC4-5D6E-409C-BE32-E72D297353CC}">
              <c16:uniqueId val="{00000011-A8F9-4EE0-B822-1872F0FE8809}"/>
            </c:ext>
          </c:extLst>
        </c:ser>
        <c:ser>
          <c:idx val="16"/>
          <c:order val="16"/>
          <c:tx>
            <c:strRef>
              <c:f>'4'!$AT$18:$AT$19</c:f>
              <c:strCache>
                <c:ptCount val="1"/>
                <c:pt idx="0">
                  <c:v>Miami</c:v>
                </c:pt>
              </c:strCache>
            </c:strRef>
          </c:tx>
          <c:spPr>
            <a:solidFill>
              <a:schemeClr val="accent5">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'4'!$AT$20:$AT$24</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12-A8F9-4EE0-B822-1872F0FE8809}"/>
            </c:ext>
          </c:extLst>
        </c:ser>
        <c:ser>
          <c:idx val="17"/>
          <c:order val="17"/>
          <c:tx>
            <c:strRef>
              <c:f>'4'!$AU$18:$AU$19</c:f>
              <c:strCache>
                <c:ptCount val="1"/>
                <c:pt idx="0">
                  <c:v>Minneapolis</c:v>
                </c:pt>
              </c:strCache>
            </c:strRef>
          </c:tx>
          <c:spPr>
            <a:solidFill>
              <a:schemeClr val="accent6">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'4'!$AU$20:$AU$24</c:f>
              <c:numCache>
                <c:formatCode>General</c:formatCode>
                <c:ptCount val="4"/>
                <c:pt idx="0">
                  <c:v>2</c:v>
                </c:pt>
                <c:pt idx="1">
                  <c:v>2</c:v>
                </c:pt>
                <c:pt idx="2">
                  <c:v>6</c:v>
                </c:pt>
                <c:pt idx="3">
                  <c:v>1</c:v>
                </c:pt>
              </c:numCache>
            </c:numRef>
          </c:val>
          <c:extLst>
            <c:ext xmlns:c16="http://schemas.microsoft.com/office/drawing/2014/chart" uri="{C3380CC4-5D6E-409C-BE32-E72D297353CC}">
              <c16:uniqueId val="{00000013-A8F9-4EE0-B822-1872F0FE8809}"/>
            </c:ext>
          </c:extLst>
        </c:ser>
        <c:ser>
          <c:idx val="18"/>
          <c:order val="18"/>
          <c:tx>
            <c:strRef>
              <c:f>'4'!$AV$18:$AV$19</c:f>
              <c:strCache>
                <c:ptCount val="1"/>
                <c:pt idx="0">
                  <c:v>Montreal</c:v>
                </c:pt>
              </c:strCache>
            </c:strRef>
          </c:tx>
          <c:spPr>
            <a:solidFill>
              <a:schemeClr val="accent1">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'4'!$AV$20:$AV$24</c:f>
              <c:numCache>
                <c:formatCode>General</c:formatCode>
                <c:ptCount val="4"/>
                <c:pt idx="0">
                  <c:v>1</c:v>
                </c:pt>
                <c:pt idx="1">
                  <c:v>1</c:v>
                </c:pt>
                <c:pt idx="2">
                  <c:v>5</c:v>
                </c:pt>
                <c:pt idx="3">
                  <c:v>1</c:v>
                </c:pt>
              </c:numCache>
            </c:numRef>
          </c:val>
          <c:extLst>
            <c:ext xmlns:c16="http://schemas.microsoft.com/office/drawing/2014/chart" uri="{C3380CC4-5D6E-409C-BE32-E72D297353CC}">
              <c16:uniqueId val="{00000014-A8F9-4EE0-B822-1872F0FE8809}"/>
            </c:ext>
          </c:extLst>
        </c:ser>
        <c:ser>
          <c:idx val="19"/>
          <c:order val="19"/>
          <c:tx>
            <c:strRef>
              <c:f>'4'!$AW$18:$AW$19</c:f>
              <c:strCache>
                <c:ptCount val="1"/>
                <c:pt idx="0">
                  <c:v>Nahariyya</c:v>
                </c:pt>
              </c:strCache>
            </c:strRef>
          </c:tx>
          <c:spPr>
            <a:solidFill>
              <a:schemeClr val="accent2">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'4'!$AW$20:$AW$24</c:f>
              <c:numCache>
                <c:formatCode>General</c:formatCode>
                <c:ptCount val="4"/>
                <c:pt idx="0">
                  <c:v>1</c:v>
                </c:pt>
                <c:pt idx="3">
                  <c:v>1</c:v>
                </c:pt>
              </c:numCache>
            </c:numRef>
          </c:val>
          <c:extLst>
            <c:ext xmlns:c16="http://schemas.microsoft.com/office/drawing/2014/chart" uri="{C3380CC4-5D6E-409C-BE32-E72D297353CC}">
              <c16:uniqueId val="{00000015-A8F9-4EE0-B822-1872F0FE8809}"/>
            </c:ext>
          </c:extLst>
        </c:ser>
        <c:ser>
          <c:idx val="20"/>
          <c:order val="20"/>
          <c:tx>
            <c:strRef>
              <c:f>'4'!$AX$18:$AX$19</c:f>
              <c:strCache>
                <c:ptCount val="1"/>
                <c:pt idx="0">
                  <c:v>Nashville</c:v>
                </c:pt>
              </c:strCache>
            </c:strRef>
          </c:tx>
          <c:spPr>
            <a:solidFill>
              <a:schemeClr val="accent3">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'4'!$AX$20:$AX$24</c:f>
              <c:numCache>
                <c:formatCode>General</c:formatCode>
                <c:ptCount val="4"/>
                <c:pt idx="0">
                  <c:v>4</c:v>
                </c:pt>
                <c:pt idx="1">
                  <c:v>5</c:v>
                </c:pt>
                <c:pt idx="2">
                  <c:v>4</c:v>
                </c:pt>
                <c:pt idx="3">
                  <c:v>2</c:v>
                </c:pt>
              </c:numCache>
            </c:numRef>
          </c:val>
          <c:extLst>
            <c:ext xmlns:c16="http://schemas.microsoft.com/office/drawing/2014/chart" uri="{C3380CC4-5D6E-409C-BE32-E72D297353CC}">
              <c16:uniqueId val="{00000016-A8F9-4EE0-B822-1872F0FE8809}"/>
            </c:ext>
          </c:extLst>
        </c:ser>
        <c:ser>
          <c:idx val="21"/>
          <c:order val="21"/>
          <c:tx>
            <c:strRef>
              <c:f>'4'!$AY$18:$AY$19</c:f>
              <c:strCache>
                <c:ptCount val="1"/>
                <c:pt idx="0">
                  <c:v>New York</c:v>
                </c:pt>
              </c:strCache>
            </c:strRef>
          </c:tx>
          <c:spPr>
            <a:solidFill>
              <a:schemeClr val="accent4">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'4'!$AY$20:$AY$24</c:f>
              <c:numCache>
                <c:formatCode>General</c:formatCode>
                <c:ptCount val="4"/>
                <c:pt idx="0">
                  <c:v>2</c:v>
                </c:pt>
                <c:pt idx="1">
                  <c:v>4</c:v>
                </c:pt>
                <c:pt idx="2">
                  <c:v>4</c:v>
                </c:pt>
              </c:numCache>
            </c:numRef>
          </c:val>
          <c:extLst>
            <c:ext xmlns:c16="http://schemas.microsoft.com/office/drawing/2014/chart" uri="{C3380CC4-5D6E-409C-BE32-E72D297353CC}">
              <c16:uniqueId val="{00000017-A8F9-4EE0-B822-1872F0FE8809}"/>
            </c:ext>
          </c:extLst>
        </c:ser>
        <c:ser>
          <c:idx val="22"/>
          <c:order val="22"/>
          <c:tx>
            <c:strRef>
              <c:f>'4'!$AZ$18:$AZ$19</c:f>
              <c:strCache>
                <c:ptCount val="1"/>
                <c:pt idx="0">
                  <c:v>Philadelphia</c:v>
                </c:pt>
              </c:strCache>
            </c:strRef>
          </c:tx>
          <c:spPr>
            <a:solidFill>
              <a:schemeClr val="accent5">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'4'!$AZ$20:$AZ$24</c:f>
              <c:numCache>
                <c:formatCode>General</c:formatCode>
                <c:ptCount val="4"/>
                <c:pt idx="0">
                  <c:v>1</c:v>
                </c:pt>
                <c:pt idx="1">
                  <c:v>4</c:v>
                </c:pt>
                <c:pt idx="2">
                  <c:v>5</c:v>
                </c:pt>
                <c:pt idx="3">
                  <c:v>2</c:v>
                </c:pt>
              </c:numCache>
            </c:numRef>
          </c:val>
          <c:extLst>
            <c:ext xmlns:c16="http://schemas.microsoft.com/office/drawing/2014/chart" uri="{C3380CC4-5D6E-409C-BE32-E72D297353CC}">
              <c16:uniqueId val="{00000018-A8F9-4EE0-B822-1872F0FE8809}"/>
            </c:ext>
          </c:extLst>
        </c:ser>
        <c:ser>
          <c:idx val="23"/>
          <c:order val="23"/>
          <c:tx>
            <c:strRef>
              <c:f>'4'!$BA$18:$BA$19</c:f>
              <c:strCache>
                <c:ptCount val="1"/>
                <c:pt idx="0">
                  <c:v>Phoenix</c:v>
                </c:pt>
              </c:strCache>
            </c:strRef>
          </c:tx>
          <c:spPr>
            <a:solidFill>
              <a:schemeClr val="accent6">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'4'!$BA$20:$BA$24</c:f>
              <c:numCache>
                <c:formatCode>General</c:formatCode>
                <c:ptCount val="4"/>
                <c:pt idx="0">
                  <c:v>1</c:v>
                </c:pt>
                <c:pt idx="1">
                  <c:v>1</c:v>
                </c:pt>
                <c:pt idx="2">
                  <c:v>3</c:v>
                </c:pt>
                <c:pt idx="3">
                  <c:v>1</c:v>
                </c:pt>
              </c:numCache>
            </c:numRef>
          </c:val>
          <c:extLst>
            <c:ext xmlns:c16="http://schemas.microsoft.com/office/drawing/2014/chart" uri="{C3380CC4-5D6E-409C-BE32-E72D297353CC}">
              <c16:uniqueId val="{00000019-A8F9-4EE0-B822-1872F0FE8809}"/>
            </c:ext>
          </c:extLst>
        </c:ser>
        <c:ser>
          <c:idx val="24"/>
          <c:order val="24"/>
          <c:tx>
            <c:strRef>
              <c:f>'4'!$BB$18:$BB$19</c:f>
              <c:strCache>
                <c:ptCount val="1"/>
                <c:pt idx="0">
                  <c:v>Pittsburgh</c:v>
                </c:pt>
              </c:strCache>
            </c:strRef>
          </c:tx>
          <c:spPr>
            <a:solidFill>
              <a:schemeClr val="accent1">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'4'!$BB$20:$BB$24</c:f>
              <c:numCache>
                <c:formatCode>General</c:formatCode>
                <c:ptCount val="4"/>
                <c:pt idx="0">
                  <c:v>1</c:v>
                </c:pt>
                <c:pt idx="2">
                  <c:v>4</c:v>
                </c:pt>
              </c:numCache>
            </c:numRef>
          </c:val>
          <c:extLst>
            <c:ext xmlns:c16="http://schemas.microsoft.com/office/drawing/2014/chart" uri="{C3380CC4-5D6E-409C-BE32-E72D297353CC}">
              <c16:uniqueId val="{0000001A-A8F9-4EE0-B822-1872F0FE8809}"/>
            </c:ext>
          </c:extLst>
        </c:ser>
        <c:ser>
          <c:idx val="25"/>
          <c:order val="25"/>
          <c:tx>
            <c:strRef>
              <c:f>'4'!$BC$18:$BC$19</c:f>
              <c:strCache>
                <c:ptCount val="1"/>
                <c:pt idx="0">
                  <c:v>Portland</c:v>
                </c:pt>
              </c:strCache>
            </c:strRef>
          </c:tx>
          <c:spPr>
            <a:solidFill>
              <a:schemeClr val="accent2">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'4'!$BC$20:$BC$24</c:f>
              <c:numCache>
                <c:formatCode>General</c:formatCode>
                <c:ptCount val="4"/>
                <c:pt idx="0">
                  <c:v>2</c:v>
                </c:pt>
                <c:pt idx="1">
                  <c:v>2</c:v>
                </c:pt>
                <c:pt idx="2">
                  <c:v>2</c:v>
                </c:pt>
                <c:pt idx="3">
                  <c:v>1</c:v>
                </c:pt>
              </c:numCache>
            </c:numRef>
          </c:val>
          <c:extLst>
            <c:ext xmlns:c16="http://schemas.microsoft.com/office/drawing/2014/chart" uri="{C3380CC4-5D6E-409C-BE32-E72D297353CC}">
              <c16:uniqueId val="{0000001B-A8F9-4EE0-B822-1872F0FE8809}"/>
            </c:ext>
          </c:extLst>
        </c:ser>
        <c:ser>
          <c:idx val="26"/>
          <c:order val="26"/>
          <c:tx>
            <c:strRef>
              <c:f>'4'!$BD$18:$BD$19</c:f>
              <c:strCache>
                <c:ptCount val="1"/>
                <c:pt idx="0">
                  <c:v>Saint Louis</c:v>
                </c:pt>
              </c:strCache>
            </c:strRef>
          </c:tx>
          <c:spPr>
            <a:solidFill>
              <a:schemeClr val="accent3">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'4'!$BD$20:$BD$24</c:f>
              <c:numCache>
                <c:formatCode>General</c:formatCode>
                <c:ptCount val="4"/>
                <c:pt idx="0">
                  <c:v>3</c:v>
                </c:pt>
                <c:pt idx="1">
                  <c:v>4</c:v>
                </c:pt>
                <c:pt idx="2">
                  <c:v>6</c:v>
                </c:pt>
                <c:pt idx="3">
                  <c:v>3</c:v>
                </c:pt>
              </c:numCache>
            </c:numRef>
          </c:val>
          <c:extLst>
            <c:ext xmlns:c16="http://schemas.microsoft.com/office/drawing/2014/chart" uri="{C3380CC4-5D6E-409C-BE32-E72D297353CC}">
              <c16:uniqueId val="{0000001C-A8F9-4EE0-B822-1872F0FE8809}"/>
            </c:ext>
          </c:extLst>
        </c:ser>
        <c:ser>
          <c:idx val="27"/>
          <c:order val="27"/>
          <c:tx>
            <c:strRef>
              <c:f>'4'!$BE$18:$BE$19</c:f>
              <c:strCache>
                <c:ptCount val="1"/>
                <c:pt idx="0">
                  <c:v>San Antonio</c:v>
                </c:pt>
              </c:strCache>
            </c:strRef>
          </c:tx>
          <c:spPr>
            <a:solidFill>
              <a:schemeClr val="accent4">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'4'!$BE$20:$BE$24</c:f>
              <c:numCache>
                <c:formatCode>General</c:formatCode>
                <c:ptCount val="4"/>
                <c:pt idx="0">
                  <c:v>4</c:v>
                </c:pt>
                <c:pt idx="1">
                  <c:v>3</c:v>
                </c:pt>
                <c:pt idx="2">
                  <c:v>4</c:v>
                </c:pt>
              </c:numCache>
            </c:numRef>
          </c:val>
          <c:extLst>
            <c:ext xmlns:c16="http://schemas.microsoft.com/office/drawing/2014/chart" uri="{C3380CC4-5D6E-409C-BE32-E72D297353CC}">
              <c16:uniqueId val="{0000001D-A8F9-4EE0-B822-1872F0FE8809}"/>
            </c:ext>
          </c:extLst>
        </c:ser>
        <c:ser>
          <c:idx val="28"/>
          <c:order val="28"/>
          <c:tx>
            <c:strRef>
              <c:f>'4'!$BF$18:$BF$19</c:f>
              <c:strCache>
                <c:ptCount val="1"/>
                <c:pt idx="0">
                  <c:v>San Diego</c:v>
                </c:pt>
              </c:strCache>
            </c:strRef>
          </c:tx>
          <c:spPr>
            <a:solidFill>
              <a:schemeClr val="accent5">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'4'!$BF$20:$BF$24</c:f>
              <c:numCache>
                <c:formatCode>General</c:formatCode>
                <c:ptCount val="4"/>
                <c:pt idx="1">
                  <c:v>2</c:v>
                </c:pt>
                <c:pt idx="3">
                  <c:v>1</c:v>
                </c:pt>
              </c:numCache>
            </c:numRef>
          </c:val>
          <c:extLst>
            <c:ext xmlns:c16="http://schemas.microsoft.com/office/drawing/2014/chart" uri="{C3380CC4-5D6E-409C-BE32-E72D297353CC}">
              <c16:uniqueId val="{0000001E-A8F9-4EE0-B822-1872F0FE8809}"/>
            </c:ext>
          </c:extLst>
        </c:ser>
        <c:ser>
          <c:idx val="29"/>
          <c:order val="29"/>
          <c:tx>
            <c:strRef>
              <c:f>'4'!$BG$18:$BG$19</c:f>
              <c:strCache>
                <c:ptCount val="1"/>
                <c:pt idx="0">
                  <c:v>San Francisco</c:v>
                </c:pt>
              </c:strCache>
            </c:strRef>
          </c:tx>
          <c:spPr>
            <a:solidFill>
              <a:schemeClr val="accent6">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'4'!$BG$20:$BG$24</c:f>
              <c:numCache>
                <c:formatCode>General</c:formatCode>
                <c:ptCount val="4"/>
                <c:pt idx="0">
                  <c:v>2</c:v>
                </c:pt>
                <c:pt idx="1">
                  <c:v>4</c:v>
                </c:pt>
                <c:pt idx="2">
                  <c:v>3</c:v>
                </c:pt>
                <c:pt idx="3">
                  <c:v>5</c:v>
                </c:pt>
              </c:numCache>
            </c:numRef>
          </c:val>
          <c:extLst>
            <c:ext xmlns:c16="http://schemas.microsoft.com/office/drawing/2014/chart" uri="{C3380CC4-5D6E-409C-BE32-E72D297353CC}">
              <c16:uniqueId val="{0000001F-A8F9-4EE0-B822-1872F0FE8809}"/>
            </c:ext>
          </c:extLst>
        </c:ser>
        <c:ser>
          <c:idx val="30"/>
          <c:order val="30"/>
          <c:tx>
            <c:strRef>
              <c:f>'4'!$BH$18:$BH$19</c:f>
              <c:strCache>
                <c:ptCount val="1"/>
                <c:pt idx="0">
                  <c:v>Seattle</c:v>
                </c:pt>
              </c:strCache>
            </c:strRef>
          </c:tx>
          <c:spPr>
            <a:solidFill>
              <a:schemeClr val="accent1">
                <a:lumMod val="50000"/>
              </a:schemeClr>
            </a:solidFill>
            <a:ln>
              <a:noFill/>
            </a:ln>
            <a:effectLst/>
          </c:spPr>
          <c:invertIfNegative val="0"/>
          <c:cat>
            <c:strRef>
              <c:f>'4'!$AC$20:$AC$24</c:f>
              <c:strCache>
                <c:ptCount val="4"/>
                <c:pt idx="0">
                  <c:v>Autumn</c:v>
                </c:pt>
                <c:pt idx="1">
                  <c:v>Spring</c:v>
                </c:pt>
                <c:pt idx="2">
                  <c:v>Summer</c:v>
                </c:pt>
                <c:pt idx="3">
                  <c:v>Winter</c:v>
                </c:pt>
              </c:strCache>
            </c:strRef>
          </c:cat>
          <c:val>
            <c:numRef>
              <c:f>'4'!$BH$20:$BH$24</c:f>
              <c:numCache>
                <c:formatCode>General</c:formatCode>
                <c:ptCount val="4"/>
                <c:pt idx="0">
                  <c:v>2</c:v>
                </c:pt>
                <c:pt idx="1">
                  <c:v>1</c:v>
                </c:pt>
                <c:pt idx="2">
                  <c:v>2</c:v>
                </c:pt>
                <c:pt idx="3">
                  <c:v>1</c:v>
                </c:pt>
              </c:numCache>
            </c:numRef>
          </c:val>
          <c:extLst>
            <c:ext xmlns:c16="http://schemas.microsoft.com/office/drawing/2014/chart" uri="{C3380CC4-5D6E-409C-BE32-E72D297353CC}">
              <c16:uniqueId val="{00000020-A8F9-4EE0-B822-1872F0FE8809}"/>
            </c:ext>
          </c:extLst>
        </c:ser>
        <c:ser>
          <c:idx val="31"/>
          <c:order val="31"/>
          <c:tx>
            <c:strRef>
              <c:f>'4'!$BI$18:$BI$19</c:f>
              <c:strCache>
                <c:ptCount val="1"/>
                <c:pt idx="0">
                  <c:v>Tel Aviv District</c:v>
                </c:pt>
              </c:strCache>
            </c:strRef>
          </c:tx>
          <c:spPr>
            <a:solidFill>
              <a:schemeClr val="accent2">
                <a:lumMod val="50000"/>
              </a:schemeClr>
            </a:solidFill>
            <a:ln>
              <a:noFill/>
            </a:ln>
            <a:effectLst/>
          </c:spPr>
          <c:invertIfNegative val="0"/>
          <c:cat>
            <c:strRef>
              <c:f>'4'!$AC$20:$AC$24</c:f>
              <c:strCache>
                <c:ptCount val="4"/>
                <c:pt idx="0">
                  <c:v>Autumn</c:v>
                </c:pt>
                <c:pt idx="1">
                  <c:v>Spring</c:v>
                </c:pt>
                <c:pt idx="2">
                  <c:v>Summer</c:v>
                </c:pt>
                <c:pt idx="3">
                  <c:v>Winter</c:v>
                </c:pt>
              </c:strCache>
            </c:strRef>
          </c:cat>
          <c:val>
            <c:numRef>
              <c:f>'4'!$BI$20:$BI$24</c:f>
              <c:numCache>
                <c:formatCode>General</c:formatCode>
                <c:ptCount val="4"/>
                <c:pt idx="1">
                  <c:v>1</c:v>
                </c:pt>
                <c:pt idx="3">
                  <c:v>3</c:v>
                </c:pt>
              </c:numCache>
            </c:numRef>
          </c:val>
          <c:extLst>
            <c:ext xmlns:c16="http://schemas.microsoft.com/office/drawing/2014/chart" uri="{C3380CC4-5D6E-409C-BE32-E72D297353CC}">
              <c16:uniqueId val="{00000021-A8F9-4EE0-B822-1872F0FE8809}"/>
            </c:ext>
          </c:extLst>
        </c:ser>
        <c:ser>
          <c:idx val="32"/>
          <c:order val="32"/>
          <c:tx>
            <c:strRef>
              <c:f>'4'!$BJ$18:$BJ$19</c:f>
              <c:strCache>
                <c:ptCount val="1"/>
                <c:pt idx="0">
                  <c:v>Toronto</c:v>
                </c:pt>
              </c:strCache>
            </c:strRef>
          </c:tx>
          <c:spPr>
            <a:solidFill>
              <a:schemeClr val="accent3">
                <a:lumMod val="50000"/>
              </a:schemeClr>
            </a:solidFill>
            <a:ln>
              <a:noFill/>
            </a:ln>
            <a:effectLst/>
          </c:spPr>
          <c:invertIfNegative val="0"/>
          <c:cat>
            <c:strRef>
              <c:f>'4'!$AC$20:$AC$24</c:f>
              <c:strCache>
                <c:ptCount val="4"/>
                <c:pt idx="0">
                  <c:v>Autumn</c:v>
                </c:pt>
                <c:pt idx="1">
                  <c:v>Spring</c:v>
                </c:pt>
                <c:pt idx="2">
                  <c:v>Summer</c:v>
                </c:pt>
                <c:pt idx="3">
                  <c:v>Winter</c:v>
                </c:pt>
              </c:strCache>
            </c:strRef>
          </c:cat>
          <c:val>
            <c:numRef>
              <c:f>'4'!$BJ$20:$BJ$24</c:f>
              <c:numCache>
                <c:formatCode>General</c:formatCode>
                <c:ptCount val="4"/>
                <c:pt idx="0">
                  <c:v>2</c:v>
                </c:pt>
                <c:pt idx="1">
                  <c:v>3</c:v>
                </c:pt>
                <c:pt idx="2">
                  <c:v>6</c:v>
                </c:pt>
                <c:pt idx="3">
                  <c:v>1</c:v>
                </c:pt>
              </c:numCache>
            </c:numRef>
          </c:val>
          <c:extLst>
            <c:ext xmlns:c16="http://schemas.microsoft.com/office/drawing/2014/chart" uri="{C3380CC4-5D6E-409C-BE32-E72D297353CC}">
              <c16:uniqueId val="{00000022-A8F9-4EE0-B822-1872F0FE8809}"/>
            </c:ext>
          </c:extLst>
        </c:ser>
        <c:ser>
          <c:idx val="33"/>
          <c:order val="33"/>
          <c:tx>
            <c:strRef>
              <c:f>'4'!$BK$18:$BK$19</c:f>
              <c:strCache>
                <c:ptCount val="1"/>
                <c:pt idx="0">
                  <c:v>Vancouver</c:v>
                </c:pt>
              </c:strCache>
            </c:strRef>
          </c:tx>
          <c:spPr>
            <a:solidFill>
              <a:schemeClr val="accent4">
                <a:lumMod val="50000"/>
              </a:schemeClr>
            </a:solidFill>
            <a:ln>
              <a:noFill/>
            </a:ln>
            <a:effectLst/>
          </c:spPr>
          <c:invertIfNegative val="0"/>
          <c:cat>
            <c:strRef>
              <c:f>'4'!$AC$20:$AC$24</c:f>
              <c:strCache>
                <c:ptCount val="4"/>
                <c:pt idx="0">
                  <c:v>Autumn</c:v>
                </c:pt>
                <c:pt idx="1">
                  <c:v>Spring</c:v>
                </c:pt>
                <c:pt idx="2">
                  <c:v>Summer</c:v>
                </c:pt>
                <c:pt idx="3">
                  <c:v>Winter</c:v>
                </c:pt>
              </c:strCache>
            </c:strRef>
          </c:cat>
          <c:val>
            <c:numRef>
              <c:f>'4'!$BK$20:$BK$24</c:f>
              <c:numCache>
                <c:formatCode>General</c:formatCode>
                <c:ptCount val="4"/>
                <c:pt idx="0">
                  <c:v>4</c:v>
                </c:pt>
                <c:pt idx="1">
                  <c:v>4</c:v>
                </c:pt>
                <c:pt idx="2">
                  <c:v>3</c:v>
                </c:pt>
                <c:pt idx="3">
                  <c:v>3</c:v>
                </c:pt>
              </c:numCache>
            </c:numRef>
          </c:val>
          <c:extLst>
            <c:ext xmlns:c16="http://schemas.microsoft.com/office/drawing/2014/chart" uri="{C3380CC4-5D6E-409C-BE32-E72D297353CC}">
              <c16:uniqueId val="{00000023-A8F9-4EE0-B822-1872F0FE8809}"/>
            </c:ext>
          </c:extLst>
        </c:ser>
        <c:dLbls>
          <c:showLegendKey val="0"/>
          <c:showVal val="0"/>
          <c:showCatName val="0"/>
          <c:showSerName val="0"/>
          <c:showPercent val="0"/>
          <c:showBubbleSize val="0"/>
        </c:dLbls>
        <c:gapWidth val="182"/>
        <c:axId val="1587409456"/>
        <c:axId val="1587428656"/>
      </c:barChart>
      <c:catAx>
        <c:axId val="158740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8656"/>
        <c:crosses val="autoZero"/>
        <c:auto val="1"/>
        <c:lblAlgn val="ctr"/>
        <c:lblOffset val="100"/>
        <c:noMultiLvlLbl val="0"/>
      </c:catAx>
      <c:valAx>
        <c:axId val="1587428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021535580524348"/>
          <c:y val="3.350083752093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'5'!$Q$7</c:f>
              <c:strCache>
                <c:ptCount val="1"/>
                <c:pt idx="0">
                  <c:v>co_relation</c:v>
                </c:pt>
              </c:strCache>
            </c:strRef>
          </c:tx>
          <c:spPr>
            <a:solidFill>
              <a:schemeClr val="accent1"/>
            </a:solidFill>
            <a:ln>
              <a:noFill/>
            </a:ln>
            <a:effectLst/>
          </c:spPr>
          <c:invertIfNegative val="0"/>
          <c:val>
            <c:numRef>
              <c:f>'5'!$Q$8</c:f>
              <c:numCache>
                <c:formatCode>General</c:formatCode>
                <c:ptCount val="1"/>
                <c:pt idx="0">
                  <c:v>7.7161521499530095E-2</c:v>
                </c:pt>
              </c:numCache>
            </c:numRef>
          </c:val>
          <c:extLst>
            <c:ext xmlns:c16="http://schemas.microsoft.com/office/drawing/2014/chart" uri="{C3380CC4-5D6E-409C-BE32-E72D297353CC}">
              <c16:uniqueId val="{00000000-7073-4F8D-966D-240F23764480}"/>
            </c:ext>
          </c:extLst>
        </c:ser>
        <c:dLbls>
          <c:showLegendKey val="0"/>
          <c:showVal val="0"/>
          <c:showCatName val="0"/>
          <c:showSerName val="0"/>
          <c:showPercent val="0"/>
          <c:showBubbleSize val="0"/>
        </c:dLbls>
        <c:gapWidth val="219"/>
        <c:overlap val="-27"/>
        <c:axId val="1864649376"/>
        <c:axId val="1864650336"/>
      </c:barChart>
      <c:catAx>
        <c:axId val="186464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50336"/>
        <c:crosses val="autoZero"/>
        <c:auto val="1"/>
        <c:lblAlgn val="ctr"/>
        <c:lblOffset val="100"/>
        <c:noMultiLvlLbl val="0"/>
      </c:catAx>
      <c:valAx>
        <c:axId val="186465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(1).xlsx]6!PivotTable119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'6'!$Z$9</c:f>
              <c:strCache>
                <c:ptCount val="1"/>
                <c:pt idx="0">
                  <c:v>Average of  Wind_direction</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'6'!$Y$10:$Y$32</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'6'!$Z$10:$Z$32</c:f>
              <c:numCache>
                <c:formatCode>General</c:formatCode>
                <c:ptCount val="20"/>
                <c:pt idx="0">
                  <c:v>208.35686274509803</c:v>
                </c:pt>
                <c:pt idx="1">
                  <c:v>127</c:v>
                </c:pt>
                <c:pt idx="2">
                  <c:v>189.78125</c:v>
                </c:pt>
                <c:pt idx="3">
                  <c:v>146.5</c:v>
                </c:pt>
                <c:pt idx="4">
                  <c:v>222.54761904761904</c:v>
                </c:pt>
                <c:pt idx="5">
                  <c:v>159.01081081081082</c:v>
                </c:pt>
                <c:pt idx="6">
                  <c:v>118</c:v>
                </c:pt>
                <c:pt idx="7">
                  <c:v>223</c:v>
                </c:pt>
                <c:pt idx="8">
                  <c:v>152</c:v>
                </c:pt>
                <c:pt idx="9">
                  <c:v>149.41711229946523</c:v>
                </c:pt>
                <c:pt idx="10">
                  <c:v>242.71851851851852</c:v>
                </c:pt>
                <c:pt idx="11">
                  <c:v>201.59090909090909</c:v>
                </c:pt>
                <c:pt idx="12">
                  <c:v>170.11111111111111</c:v>
                </c:pt>
                <c:pt idx="13">
                  <c:v>243.5</c:v>
                </c:pt>
                <c:pt idx="14">
                  <c:v>201.35172413793103</c:v>
                </c:pt>
                <c:pt idx="15">
                  <c:v>297.75</c:v>
                </c:pt>
                <c:pt idx="16">
                  <c:v>207.33333333333334</c:v>
                </c:pt>
                <c:pt idx="17">
                  <c:v>270.19480519480521</c:v>
                </c:pt>
                <c:pt idx="18">
                  <c:v>25</c:v>
                </c:pt>
                <c:pt idx="19">
                  <c:v>334</c:v>
                </c:pt>
              </c:numCache>
            </c:numRef>
          </c:val>
          <c:extLst>
            <c:ext xmlns:c16="http://schemas.microsoft.com/office/drawing/2014/chart" uri="{C3380CC4-5D6E-409C-BE32-E72D297353CC}">
              <c16:uniqueId val="{00000000-B00F-4DBE-AA6C-EE3E9EFE80D0}"/>
            </c:ext>
          </c:extLst>
        </c:ser>
        <c:ser>
          <c:idx val="1"/>
          <c:order val="1"/>
          <c:tx>
            <c:strRef>
              <c:f>'6'!$AA$9</c:f>
              <c:strCache>
                <c:ptCount val="1"/>
                <c:pt idx="0">
                  <c:v>Average of  Avg_temp</c:v>
                </c:pt>
              </c:strCache>
            </c:strRef>
          </c:tx>
          <c:spPr>
            <a:solidFill>
              <a:schemeClr val="accent2"/>
            </a:solidFill>
            <a:ln>
              <a:noFill/>
            </a:ln>
            <a:effectLst/>
          </c:spPr>
          <c:invertIfNegative val="0"/>
          <c:cat>
            <c:multiLvlStrRef>
              <c:f>'6'!$Y$10:$Y$32</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'6'!$AA$10:$AA$32</c:f>
              <c:numCache>
                <c:formatCode>General</c:formatCode>
                <c:ptCount val="20"/>
                <c:pt idx="0">
                  <c:v>294.18407843137248</c:v>
                </c:pt>
                <c:pt idx="1">
                  <c:v>296.29000000000002</c:v>
                </c:pt>
                <c:pt idx="2">
                  <c:v>292.91828124999978</c:v>
                </c:pt>
                <c:pt idx="3">
                  <c:v>293.2</c:v>
                </c:pt>
                <c:pt idx="4">
                  <c:v>292.77071428571423</c:v>
                </c:pt>
                <c:pt idx="5">
                  <c:v>294.27297297297281</c:v>
                </c:pt>
                <c:pt idx="6">
                  <c:v>293.89999999999998</c:v>
                </c:pt>
                <c:pt idx="7">
                  <c:v>291.89</c:v>
                </c:pt>
                <c:pt idx="8">
                  <c:v>292.83769230769224</c:v>
                </c:pt>
                <c:pt idx="9">
                  <c:v>294.98484042553213</c:v>
                </c:pt>
                <c:pt idx="10">
                  <c:v>293.56822222222218</c:v>
                </c:pt>
                <c:pt idx="11">
                  <c:v>292.82822222222222</c:v>
                </c:pt>
                <c:pt idx="12">
                  <c:v>292.32111111111112</c:v>
                </c:pt>
                <c:pt idx="13">
                  <c:v>291.97500000000002</c:v>
                </c:pt>
                <c:pt idx="14">
                  <c:v>296.50837931034488</c:v>
                </c:pt>
                <c:pt idx="15">
                  <c:v>292.82333333333332</c:v>
                </c:pt>
                <c:pt idx="16">
                  <c:v>292.84933333333333</c:v>
                </c:pt>
                <c:pt idx="17">
                  <c:v>292.82818181818186</c:v>
                </c:pt>
                <c:pt idx="18">
                  <c:v>294.25666666666666</c:v>
                </c:pt>
                <c:pt idx="19">
                  <c:v>292.52249999999998</c:v>
                </c:pt>
              </c:numCache>
            </c:numRef>
          </c:val>
          <c:extLst>
            <c:ext xmlns:c16="http://schemas.microsoft.com/office/drawing/2014/chart" uri="{C3380CC4-5D6E-409C-BE32-E72D297353CC}">
              <c16:uniqueId val="{00000001-B00F-4DBE-AA6C-EE3E9EFE80D0}"/>
            </c:ext>
          </c:extLst>
        </c:ser>
        <c:dLbls>
          <c:showLegendKey val="0"/>
          <c:showVal val="0"/>
          <c:showCatName val="0"/>
          <c:showSerName val="0"/>
          <c:showPercent val="0"/>
          <c:showBubbleSize val="0"/>
        </c:dLbls>
        <c:gapWidth val="219"/>
        <c:overlap val="-27"/>
        <c:axId val="1490815888"/>
        <c:axId val="1490818288"/>
      </c:barChart>
      <c:catAx>
        <c:axId val="149081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8288"/>
        <c:crosses val="autoZero"/>
        <c:auto val="1"/>
        <c:lblAlgn val="ctr"/>
        <c:lblOffset val="100"/>
        <c:noMultiLvlLbl val="0"/>
      </c:catAx>
      <c:valAx>
        <c:axId val="149081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(1).xlsx]7!PivotTable131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'7'!$AE$9:$AE$10</c:f>
              <c:strCache>
                <c:ptCount val="1"/>
                <c:pt idx="0">
                  <c:v>Albuquerque</c:v>
                </c:pt>
              </c:strCache>
            </c:strRef>
          </c:tx>
          <c:spPr>
            <a:solidFill>
              <a:schemeClr val="accent1"/>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'7'!$AE$11:$AE$23</c:f>
              <c:numCache>
                <c:formatCode>General</c:formatCode>
                <c:ptCount val="12"/>
                <c:pt idx="0">
                  <c:v>36.837666667000001</c:v>
                </c:pt>
                <c:pt idx="1">
                  <c:v>35.576500000000003</c:v>
                </c:pt>
                <c:pt idx="2">
                  <c:v>34.885333332999998</c:v>
                </c:pt>
                <c:pt idx="3">
                  <c:v>32.002666667</c:v>
                </c:pt>
                <c:pt idx="4">
                  <c:v>36.97</c:v>
                </c:pt>
                <c:pt idx="5">
                  <c:v>32.629999999999903</c:v>
                </c:pt>
                <c:pt idx="6">
                  <c:v>27.1099999999999</c:v>
                </c:pt>
                <c:pt idx="7">
                  <c:v>26.219999999999899</c:v>
                </c:pt>
                <c:pt idx="8">
                  <c:v>33.997999999999998</c:v>
                </c:pt>
                <c:pt idx="9">
                  <c:v>35.065999999999903</c:v>
                </c:pt>
                <c:pt idx="10">
                  <c:v>33.021333332999902</c:v>
                </c:pt>
                <c:pt idx="11">
                  <c:v>29.8776666669999</c:v>
                </c:pt>
              </c:numCache>
            </c:numRef>
          </c:val>
          <c:extLst>
            <c:ext xmlns:c16="http://schemas.microsoft.com/office/drawing/2014/chart" uri="{C3380CC4-5D6E-409C-BE32-E72D297353CC}">
              <c16:uniqueId val="{00000000-A90C-4616-B9B8-8F9A7094965F}"/>
            </c:ext>
          </c:extLst>
        </c:ser>
        <c:ser>
          <c:idx val="1"/>
          <c:order val="1"/>
          <c:tx>
            <c:strRef>
              <c:f>'7'!$AF$9:$AF$10</c:f>
              <c:strCache>
                <c:ptCount val="1"/>
                <c:pt idx="0">
                  <c:v>Atlanta</c:v>
                </c:pt>
              </c:strCache>
            </c:strRef>
          </c:tx>
          <c:spPr>
            <a:solidFill>
              <a:schemeClr val="accent2"/>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'7'!$AF$11:$AF$23</c:f>
              <c:numCache>
                <c:formatCode>General</c:formatCode>
                <c:ptCount val="12"/>
                <c:pt idx="0">
                  <c:v>36.899999999999899</c:v>
                </c:pt>
                <c:pt idx="1">
                  <c:v>36.114999999999903</c:v>
                </c:pt>
                <c:pt idx="2">
                  <c:v>33.779999999999902</c:v>
                </c:pt>
                <c:pt idx="3">
                  <c:v>30.16</c:v>
                </c:pt>
                <c:pt idx="4">
                  <c:v>26.12</c:v>
                </c:pt>
                <c:pt idx="5">
                  <c:v>21.47</c:v>
                </c:pt>
                <c:pt idx="6">
                  <c:v>22.68</c:v>
                </c:pt>
                <c:pt idx="7">
                  <c:v>20.350000000000001</c:v>
                </c:pt>
                <c:pt idx="8">
                  <c:v>24.35</c:v>
                </c:pt>
                <c:pt idx="9">
                  <c:v>30.921666667</c:v>
                </c:pt>
                <c:pt idx="10">
                  <c:v>37.047333332999898</c:v>
                </c:pt>
                <c:pt idx="11">
                  <c:v>27.719999999999899</c:v>
                </c:pt>
              </c:numCache>
            </c:numRef>
          </c:val>
          <c:extLst>
            <c:ext xmlns:c16="http://schemas.microsoft.com/office/drawing/2014/chart" uri="{C3380CC4-5D6E-409C-BE32-E72D297353CC}">
              <c16:uniqueId val="{00000001-A90C-4616-B9B8-8F9A7094965F}"/>
            </c:ext>
          </c:extLst>
        </c:ser>
        <c:ser>
          <c:idx val="2"/>
          <c:order val="2"/>
          <c:tx>
            <c:strRef>
              <c:f>'7'!$AG$9:$AG$10</c:f>
              <c:strCache>
                <c:ptCount val="1"/>
                <c:pt idx="0">
                  <c:v>Beersheba</c:v>
                </c:pt>
              </c:strCache>
            </c:strRef>
          </c:tx>
          <c:spPr>
            <a:solidFill>
              <a:schemeClr val="accent3"/>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'7'!$AG$11:$AG$23</c:f>
              <c:numCache>
                <c:formatCode>General</c:formatCode>
                <c:ptCount val="12"/>
                <c:pt idx="0">
                  <c:v>30.971</c:v>
                </c:pt>
                <c:pt idx="1">
                  <c:v>34.048000000000002</c:v>
                </c:pt>
                <c:pt idx="2">
                  <c:v>28.884</c:v>
                </c:pt>
                <c:pt idx="3">
                  <c:v>31.6859999999999</c:v>
                </c:pt>
                <c:pt idx="4">
                  <c:v>29.442</c:v>
                </c:pt>
                <c:pt idx="5">
                  <c:v>28.428999999999998</c:v>
                </c:pt>
                <c:pt idx="6">
                  <c:v>27.094999999999899</c:v>
                </c:pt>
                <c:pt idx="7">
                  <c:v>26.098999999999901</c:v>
                </c:pt>
                <c:pt idx="8">
                  <c:v>24.250999999999902</c:v>
                </c:pt>
                <c:pt idx="9">
                  <c:v>34.272999999999897</c:v>
                </c:pt>
                <c:pt idx="10">
                  <c:v>36.909999999999897</c:v>
                </c:pt>
                <c:pt idx="11">
                  <c:v>36.057000000000002</c:v>
                </c:pt>
              </c:numCache>
            </c:numRef>
          </c:val>
          <c:extLst>
            <c:ext xmlns:c16="http://schemas.microsoft.com/office/drawing/2014/chart" uri="{C3380CC4-5D6E-409C-BE32-E72D297353CC}">
              <c16:uniqueId val="{00000002-A90C-4616-B9B8-8F9A7094965F}"/>
            </c:ext>
          </c:extLst>
        </c:ser>
        <c:ser>
          <c:idx val="3"/>
          <c:order val="3"/>
          <c:tx>
            <c:strRef>
              <c:f>'7'!$AH$9:$AH$10</c:f>
              <c:strCache>
                <c:ptCount val="1"/>
                <c:pt idx="0">
                  <c:v>Boston</c:v>
                </c:pt>
              </c:strCache>
            </c:strRef>
          </c:tx>
          <c:spPr>
            <a:solidFill>
              <a:schemeClr val="accent4"/>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'7'!$AH$11:$AH$23</c:f>
              <c:numCache>
                <c:formatCode>General</c:formatCode>
                <c:ptCount val="12"/>
                <c:pt idx="0">
                  <c:v>32.259999999999899</c:v>
                </c:pt>
                <c:pt idx="1">
                  <c:v>45.37</c:v>
                </c:pt>
                <c:pt idx="2">
                  <c:v>36.81</c:v>
                </c:pt>
                <c:pt idx="3">
                  <c:v>36.259999999999899</c:v>
                </c:pt>
                <c:pt idx="4">
                  <c:v>32.229999999999897</c:v>
                </c:pt>
                <c:pt idx="5">
                  <c:v>26.87</c:v>
                </c:pt>
                <c:pt idx="6">
                  <c:v>22.93</c:v>
                </c:pt>
                <c:pt idx="7">
                  <c:v>24.61</c:v>
                </c:pt>
                <c:pt idx="8">
                  <c:v>29.75</c:v>
                </c:pt>
                <c:pt idx="9">
                  <c:v>29.14</c:v>
                </c:pt>
                <c:pt idx="10">
                  <c:v>32.25</c:v>
                </c:pt>
                <c:pt idx="11">
                  <c:v>34.76</c:v>
                </c:pt>
              </c:numCache>
            </c:numRef>
          </c:val>
          <c:extLst>
            <c:ext xmlns:c16="http://schemas.microsoft.com/office/drawing/2014/chart" uri="{C3380CC4-5D6E-409C-BE32-E72D297353CC}">
              <c16:uniqueId val="{00000003-A90C-4616-B9B8-8F9A7094965F}"/>
            </c:ext>
          </c:extLst>
        </c:ser>
        <c:ser>
          <c:idx val="4"/>
          <c:order val="4"/>
          <c:tx>
            <c:strRef>
              <c:f>'7'!$AI$9:$AI$10</c:f>
              <c:strCache>
                <c:ptCount val="1"/>
                <c:pt idx="0">
                  <c:v>Charlotte</c:v>
                </c:pt>
              </c:strCache>
            </c:strRef>
          </c:tx>
          <c:spPr>
            <a:solidFill>
              <a:schemeClr val="accent5"/>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'7'!$AI$11:$AI$23</c:f>
              <c:numCache>
                <c:formatCode>General</c:formatCode>
                <c:ptCount val="12"/>
                <c:pt idx="0">
                  <c:v>36.129999999999903</c:v>
                </c:pt>
                <c:pt idx="1">
                  <c:v>44.041666666999902</c:v>
                </c:pt>
                <c:pt idx="2">
                  <c:v>36</c:v>
                </c:pt>
                <c:pt idx="3">
                  <c:v>32.049999999999997</c:v>
                </c:pt>
                <c:pt idx="4">
                  <c:v>26.349999999999898</c:v>
                </c:pt>
                <c:pt idx="5">
                  <c:v>25.1299999999999</c:v>
                </c:pt>
                <c:pt idx="6">
                  <c:v>22.009999999999899</c:v>
                </c:pt>
                <c:pt idx="7">
                  <c:v>20.62</c:v>
                </c:pt>
                <c:pt idx="8">
                  <c:v>25.899999999999899</c:v>
                </c:pt>
                <c:pt idx="9">
                  <c:v>33.49</c:v>
                </c:pt>
                <c:pt idx="10">
                  <c:v>35.100666666999999</c:v>
                </c:pt>
                <c:pt idx="11">
                  <c:v>30.4499999999999</c:v>
                </c:pt>
              </c:numCache>
            </c:numRef>
          </c:val>
          <c:extLst>
            <c:ext xmlns:c16="http://schemas.microsoft.com/office/drawing/2014/chart" uri="{C3380CC4-5D6E-409C-BE32-E72D297353CC}">
              <c16:uniqueId val="{00000004-A90C-4616-B9B8-8F9A7094965F}"/>
            </c:ext>
          </c:extLst>
        </c:ser>
        <c:ser>
          <c:idx val="5"/>
          <c:order val="5"/>
          <c:tx>
            <c:strRef>
              <c:f>'7'!$AJ$9:$AJ$10</c:f>
              <c:strCache>
                <c:ptCount val="1"/>
                <c:pt idx="0">
                  <c:v>Chicago</c:v>
                </c:pt>
              </c:strCache>
            </c:strRef>
          </c:tx>
          <c:spPr>
            <a:solidFill>
              <a:schemeClr val="accent6"/>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'7'!$AJ$11:$AJ$23</c:f>
              <c:numCache>
                <c:formatCode>General</c:formatCode>
                <c:ptCount val="12"/>
                <c:pt idx="0">
                  <c:v>39.46</c:v>
                </c:pt>
                <c:pt idx="1">
                  <c:v>43.186</c:v>
                </c:pt>
                <c:pt idx="2">
                  <c:v>46.033999999999899</c:v>
                </c:pt>
                <c:pt idx="3">
                  <c:v>32.199999999999903</c:v>
                </c:pt>
                <c:pt idx="4">
                  <c:v>30.3</c:v>
                </c:pt>
                <c:pt idx="5">
                  <c:v>29.489999999999899</c:v>
                </c:pt>
                <c:pt idx="6">
                  <c:v>22.759999999999899</c:v>
                </c:pt>
                <c:pt idx="7">
                  <c:v>23.87</c:v>
                </c:pt>
                <c:pt idx="8">
                  <c:v>28.33</c:v>
                </c:pt>
                <c:pt idx="9">
                  <c:v>28.8</c:v>
                </c:pt>
                <c:pt idx="10">
                  <c:v>36.199999999999903</c:v>
                </c:pt>
                <c:pt idx="11">
                  <c:v>44.389999999999901</c:v>
                </c:pt>
              </c:numCache>
            </c:numRef>
          </c:val>
          <c:extLst>
            <c:ext xmlns:c16="http://schemas.microsoft.com/office/drawing/2014/chart" uri="{C3380CC4-5D6E-409C-BE32-E72D297353CC}">
              <c16:uniqueId val="{00000005-A90C-4616-B9B8-8F9A7094965F}"/>
            </c:ext>
          </c:extLst>
        </c:ser>
        <c:ser>
          <c:idx val="6"/>
          <c:order val="6"/>
          <c:tx>
            <c:strRef>
              <c:f>'7'!$AK$9:$AK$10</c:f>
              <c:strCache>
                <c:ptCount val="1"/>
                <c:pt idx="0">
                  <c:v>Dallas</c:v>
                </c:pt>
              </c:strCache>
            </c:strRef>
          </c:tx>
          <c:spPr>
            <a:solidFill>
              <a:schemeClr val="accent1">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'7'!$AK$11:$AK$23</c:f>
              <c:numCache>
                <c:formatCode>General</c:formatCode>
                <c:ptCount val="12"/>
                <c:pt idx="0">
                  <c:v>35.569999999999901</c:v>
                </c:pt>
                <c:pt idx="1">
                  <c:v>39.22</c:v>
                </c:pt>
                <c:pt idx="2">
                  <c:v>42.849666666999902</c:v>
                </c:pt>
                <c:pt idx="3">
                  <c:v>29.2</c:v>
                </c:pt>
                <c:pt idx="4">
                  <c:v>29.75</c:v>
                </c:pt>
                <c:pt idx="5">
                  <c:v>23.5986666669999</c:v>
                </c:pt>
                <c:pt idx="6">
                  <c:v>21.846</c:v>
                </c:pt>
                <c:pt idx="7">
                  <c:v>23.4359999999999</c:v>
                </c:pt>
                <c:pt idx="8">
                  <c:v>28.900333332999899</c:v>
                </c:pt>
                <c:pt idx="9">
                  <c:v>34.1099999999999</c:v>
                </c:pt>
                <c:pt idx="10">
                  <c:v>39.353333332999902</c:v>
                </c:pt>
                <c:pt idx="11">
                  <c:v>36.129999999999903</c:v>
                </c:pt>
              </c:numCache>
            </c:numRef>
          </c:val>
          <c:extLst>
            <c:ext xmlns:c16="http://schemas.microsoft.com/office/drawing/2014/chart" uri="{C3380CC4-5D6E-409C-BE32-E72D297353CC}">
              <c16:uniqueId val="{00000006-A90C-4616-B9B8-8F9A7094965F}"/>
            </c:ext>
          </c:extLst>
        </c:ser>
        <c:ser>
          <c:idx val="7"/>
          <c:order val="7"/>
          <c:tx>
            <c:strRef>
              <c:f>'7'!$AL$9:$AL$10</c:f>
              <c:strCache>
                <c:ptCount val="1"/>
                <c:pt idx="0">
                  <c:v>Denver</c:v>
                </c:pt>
              </c:strCache>
            </c:strRef>
          </c:tx>
          <c:spPr>
            <a:solidFill>
              <a:schemeClr val="accent2">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'7'!$AL$11:$AL$23</c:f>
              <c:numCache>
                <c:formatCode>General</c:formatCode>
                <c:ptCount val="12"/>
                <c:pt idx="0">
                  <c:v>39.83</c:v>
                </c:pt>
                <c:pt idx="1">
                  <c:v>47.25</c:v>
                </c:pt>
                <c:pt idx="2">
                  <c:v>48.591333332999902</c:v>
                </c:pt>
                <c:pt idx="3">
                  <c:v>39.17</c:v>
                </c:pt>
                <c:pt idx="4">
                  <c:v>37.276000000000003</c:v>
                </c:pt>
                <c:pt idx="5">
                  <c:v>32.72</c:v>
                </c:pt>
                <c:pt idx="6">
                  <c:v>28.7959999999999</c:v>
                </c:pt>
                <c:pt idx="7">
                  <c:v>29.515999999999899</c:v>
                </c:pt>
                <c:pt idx="8">
                  <c:v>36.639666667</c:v>
                </c:pt>
                <c:pt idx="9">
                  <c:v>50.004999999999903</c:v>
                </c:pt>
                <c:pt idx="10">
                  <c:v>51.422333332999898</c:v>
                </c:pt>
                <c:pt idx="11">
                  <c:v>45.477333332999997</c:v>
                </c:pt>
              </c:numCache>
            </c:numRef>
          </c:val>
          <c:extLst>
            <c:ext xmlns:c16="http://schemas.microsoft.com/office/drawing/2014/chart" uri="{C3380CC4-5D6E-409C-BE32-E72D297353CC}">
              <c16:uniqueId val="{00000007-A90C-4616-B9B8-8F9A7094965F}"/>
            </c:ext>
          </c:extLst>
        </c:ser>
        <c:ser>
          <c:idx val="8"/>
          <c:order val="8"/>
          <c:tx>
            <c:strRef>
              <c:f>'7'!$AM$9:$AM$10</c:f>
              <c:strCache>
                <c:ptCount val="1"/>
                <c:pt idx="0">
                  <c:v>Detroit</c:v>
                </c:pt>
              </c:strCache>
            </c:strRef>
          </c:tx>
          <c:spPr>
            <a:solidFill>
              <a:schemeClr val="accent3">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'7'!$AM$11:$AM$23</c:f>
              <c:numCache>
                <c:formatCode>General</c:formatCode>
                <c:ptCount val="12"/>
                <c:pt idx="0">
                  <c:v>38.067333332999901</c:v>
                </c:pt>
                <c:pt idx="1">
                  <c:v>47.766666667000003</c:v>
                </c:pt>
                <c:pt idx="2">
                  <c:v>44.217999999999897</c:v>
                </c:pt>
                <c:pt idx="3">
                  <c:v>34.639999999999901</c:v>
                </c:pt>
                <c:pt idx="4">
                  <c:v>30.09</c:v>
                </c:pt>
                <c:pt idx="5">
                  <c:v>27.303999999999899</c:v>
                </c:pt>
                <c:pt idx="6">
                  <c:v>23.577000000000002</c:v>
                </c:pt>
                <c:pt idx="7">
                  <c:v>23.6099999999999</c:v>
                </c:pt>
                <c:pt idx="8">
                  <c:v>29.71</c:v>
                </c:pt>
                <c:pt idx="9">
                  <c:v>28.6099999999999</c:v>
                </c:pt>
                <c:pt idx="10">
                  <c:v>35.477666666999902</c:v>
                </c:pt>
                <c:pt idx="11">
                  <c:v>32.24</c:v>
                </c:pt>
              </c:numCache>
            </c:numRef>
          </c:val>
          <c:extLst>
            <c:ext xmlns:c16="http://schemas.microsoft.com/office/drawing/2014/chart" uri="{C3380CC4-5D6E-409C-BE32-E72D297353CC}">
              <c16:uniqueId val="{00000008-A90C-4616-B9B8-8F9A7094965F}"/>
            </c:ext>
          </c:extLst>
        </c:ser>
        <c:ser>
          <c:idx val="9"/>
          <c:order val="9"/>
          <c:tx>
            <c:strRef>
              <c:f>'7'!$AN$9:$AN$10</c:f>
              <c:strCache>
                <c:ptCount val="1"/>
                <c:pt idx="0">
                  <c:v>Eilat</c:v>
                </c:pt>
              </c:strCache>
            </c:strRef>
          </c:tx>
          <c:spPr>
            <a:solidFill>
              <a:schemeClr val="accent4">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'7'!$AN$11:$AN$23</c:f>
              <c:numCache>
                <c:formatCode>General</c:formatCode>
                <c:ptCount val="12"/>
                <c:pt idx="0">
                  <c:v>30</c:v>
                </c:pt>
                <c:pt idx="1">
                  <c:v>28.729999999999901</c:v>
                </c:pt>
                <c:pt idx="2">
                  <c:v>29.62</c:v>
                </c:pt>
                <c:pt idx="3">
                  <c:v>32</c:v>
                </c:pt>
                <c:pt idx="4">
                  <c:v>33.619999999999997</c:v>
                </c:pt>
                <c:pt idx="5">
                  <c:v>32.546999999999997</c:v>
                </c:pt>
                <c:pt idx="6">
                  <c:v>32.253999999999898</c:v>
                </c:pt>
                <c:pt idx="7">
                  <c:v>32.381999999999998</c:v>
                </c:pt>
                <c:pt idx="8">
                  <c:v>30.388999999999999</c:v>
                </c:pt>
                <c:pt idx="9">
                  <c:v>32.781999999999897</c:v>
                </c:pt>
                <c:pt idx="10">
                  <c:v>26.882000000000001</c:v>
                </c:pt>
                <c:pt idx="11">
                  <c:v>28.3399999999999</c:v>
                </c:pt>
              </c:numCache>
            </c:numRef>
          </c:val>
          <c:extLst>
            <c:ext xmlns:c16="http://schemas.microsoft.com/office/drawing/2014/chart" uri="{C3380CC4-5D6E-409C-BE32-E72D297353CC}">
              <c16:uniqueId val="{00000009-A90C-4616-B9B8-8F9A7094965F}"/>
            </c:ext>
          </c:extLst>
        </c:ser>
        <c:ser>
          <c:idx val="10"/>
          <c:order val="10"/>
          <c:tx>
            <c:strRef>
              <c:f>'7'!$AO$9:$AO$10</c:f>
              <c:strCache>
                <c:ptCount val="1"/>
                <c:pt idx="0">
                  <c:v>Haifa</c:v>
                </c:pt>
              </c:strCache>
            </c:strRef>
          </c:tx>
          <c:spPr>
            <a:solidFill>
              <a:schemeClr val="accent5">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'7'!$AO$11:$AO$23</c:f>
              <c:numCache>
                <c:formatCode>General</c:formatCode>
                <c:ptCount val="12"/>
                <c:pt idx="0">
                  <c:v>28.14</c:v>
                </c:pt>
                <c:pt idx="1">
                  <c:v>26.399999999999899</c:v>
                </c:pt>
                <c:pt idx="2">
                  <c:v>30.53</c:v>
                </c:pt>
                <c:pt idx="3">
                  <c:v>28.909999999999901</c:v>
                </c:pt>
                <c:pt idx="4">
                  <c:v>30.56</c:v>
                </c:pt>
                <c:pt idx="5">
                  <c:v>27.15</c:v>
                </c:pt>
                <c:pt idx="6">
                  <c:v>23.25</c:v>
                </c:pt>
                <c:pt idx="7">
                  <c:v>25</c:v>
                </c:pt>
                <c:pt idx="8">
                  <c:v>32.78</c:v>
                </c:pt>
                <c:pt idx="9">
                  <c:v>32.33</c:v>
                </c:pt>
                <c:pt idx="10">
                  <c:v>24</c:v>
                </c:pt>
                <c:pt idx="11">
                  <c:v>29.55</c:v>
                </c:pt>
              </c:numCache>
            </c:numRef>
          </c:val>
          <c:extLst>
            <c:ext xmlns:c16="http://schemas.microsoft.com/office/drawing/2014/chart" uri="{C3380CC4-5D6E-409C-BE32-E72D297353CC}">
              <c16:uniqueId val="{0000000A-A90C-4616-B9B8-8F9A7094965F}"/>
            </c:ext>
          </c:extLst>
        </c:ser>
        <c:ser>
          <c:idx val="11"/>
          <c:order val="11"/>
          <c:tx>
            <c:strRef>
              <c:f>'7'!$AP$9:$AP$10</c:f>
              <c:strCache>
                <c:ptCount val="1"/>
                <c:pt idx="0">
                  <c:v>Houston</c:v>
                </c:pt>
              </c:strCache>
            </c:strRef>
          </c:tx>
          <c:spPr>
            <a:solidFill>
              <a:schemeClr val="accent6">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'7'!$AP$11:$AP$23</c:f>
              <c:numCache>
                <c:formatCode>General</c:formatCode>
                <c:ptCount val="12"/>
                <c:pt idx="0">
                  <c:v>33.144999999999897</c:v>
                </c:pt>
                <c:pt idx="1">
                  <c:v>32.2783333329999</c:v>
                </c:pt>
                <c:pt idx="2">
                  <c:v>34.24</c:v>
                </c:pt>
                <c:pt idx="3">
                  <c:v>27.86</c:v>
                </c:pt>
                <c:pt idx="4">
                  <c:v>24.889999999999901</c:v>
                </c:pt>
                <c:pt idx="5">
                  <c:v>23.76</c:v>
                </c:pt>
                <c:pt idx="6">
                  <c:v>17.889999999999901</c:v>
                </c:pt>
                <c:pt idx="7">
                  <c:v>19.239999999999998</c:v>
                </c:pt>
                <c:pt idx="8">
                  <c:v>22.799999999999901</c:v>
                </c:pt>
                <c:pt idx="9">
                  <c:v>31.17</c:v>
                </c:pt>
                <c:pt idx="10">
                  <c:v>32.798000000000002</c:v>
                </c:pt>
                <c:pt idx="11">
                  <c:v>29.23</c:v>
                </c:pt>
              </c:numCache>
            </c:numRef>
          </c:val>
          <c:extLst>
            <c:ext xmlns:c16="http://schemas.microsoft.com/office/drawing/2014/chart" uri="{C3380CC4-5D6E-409C-BE32-E72D297353CC}">
              <c16:uniqueId val="{0000000B-A90C-4616-B9B8-8F9A7094965F}"/>
            </c:ext>
          </c:extLst>
        </c:ser>
        <c:ser>
          <c:idx val="12"/>
          <c:order val="12"/>
          <c:tx>
            <c:strRef>
              <c:f>'7'!$AQ$9:$AQ$10</c:f>
              <c:strCache>
                <c:ptCount val="1"/>
                <c:pt idx="0">
                  <c:v>Indianapolis</c:v>
                </c:pt>
              </c:strCache>
            </c:strRef>
          </c:tx>
          <c:spPr>
            <a:solidFill>
              <a:schemeClr val="accent1">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'7'!$AQ$11:$AQ$23</c:f>
              <c:numCache>
                <c:formatCode>General</c:formatCode>
                <c:ptCount val="12"/>
                <c:pt idx="0">
                  <c:v>43.569166666999898</c:v>
                </c:pt>
                <c:pt idx="1">
                  <c:v>50.043666666999997</c:v>
                </c:pt>
                <c:pt idx="2">
                  <c:v>44.856333333000002</c:v>
                </c:pt>
                <c:pt idx="3">
                  <c:v>32.46</c:v>
                </c:pt>
                <c:pt idx="4">
                  <c:v>28.87</c:v>
                </c:pt>
                <c:pt idx="5">
                  <c:v>28.346</c:v>
                </c:pt>
                <c:pt idx="6">
                  <c:v>28.439999999999898</c:v>
                </c:pt>
                <c:pt idx="7">
                  <c:v>26.457666666999899</c:v>
                </c:pt>
                <c:pt idx="8">
                  <c:v>31.8079999999999</c:v>
                </c:pt>
                <c:pt idx="9">
                  <c:v>33.053666667000002</c:v>
                </c:pt>
                <c:pt idx="10">
                  <c:v>40.439333332999901</c:v>
                </c:pt>
                <c:pt idx="11">
                  <c:v>39.6099999999999</c:v>
                </c:pt>
              </c:numCache>
            </c:numRef>
          </c:val>
          <c:extLst>
            <c:ext xmlns:c16="http://schemas.microsoft.com/office/drawing/2014/chart" uri="{C3380CC4-5D6E-409C-BE32-E72D297353CC}">
              <c16:uniqueId val="{0000000C-A90C-4616-B9B8-8F9A7094965F}"/>
            </c:ext>
          </c:extLst>
        </c:ser>
        <c:ser>
          <c:idx val="13"/>
          <c:order val="13"/>
          <c:tx>
            <c:strRef>
              <c:f>'7'!$AR$9:$AR$10</c:f>
              <c:strCache>
                <c:ptCount val="1"/>
                <c:pt idx="0">
                  <c:v>Jacksonville</c:v>
                </c:pt>
              </c:strCache>
            </c:strRef>
          </c:tx>
          <c:spPr>
            <a:solidFill>
              <a:schemeClr val="accent2">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'7'!$AR$11:$AR$23</c:f>
              <c:numCache>
                <c:formatCode>General</c:formatCode>
                <c:ptCount val="12"/>
                <c:pt idx="0">
                  <c:v>32.5399999999999</c:v>
                </c:pt>
                <c:pt idx="1">
                  <c:v>30.08</c:v>
                </c:pt>
                <c:pt idx="2">
                  <c:v>31.6999999999999</c:v>
                </c:pt>
                <c:pt idx="3">
                  <c:v>25.0899999999999</c:v>
                </c:pt>
                <c:pt idx="4">
                  <c:v>23.71</c:v>
                </c:pt>
                <c:pt idx="5">
                  <c:v>17.25</c:v>
                </c:pt>
                <c:pt idx="6">
                  <c:v>15.9299999999999</c:v>
                </c:pt>
                <c:pt idx="7">
                  <c:v>14.4853333329999</c:v>
                </c:pt>
                <c:pt idx="8">
                  <c:v>16.259999999999899</c:v>
                </c:pt>
                <c:pt idx="9">
                  <c:v>25.12</c:v>
                </c:pt>
                <c:pt idx="10">
                  <c:v>30.57</c:v>
                </c:pt>
                <c:pt idx="11">
                  <c:v>29.319999999999901</c:v>
                </c:pt>
              </c:numCache>
            </c:numRef>
          </c:val>
          <c:extLst>
            <c:ext xmlns:c16="http://schemas.microsoft.com/office/drawing/2014/chart" uri="{C3380CC4-5D6E-409C-BE32-E72D297353CC}">
              <c16:uniqueId val="{0000000D-A90C-4616-B9B8-8F9A7094965F}"/>
            </c:ext>
          </c:extLst>
        </c:ser>
        <c:ser>
          <c:idx val="14"/>
          <c:order val="14"/>
          <c:tx>
            <c:strRef>
              <c:f>'7'!$AS$9:$AS$10</c:f>
              <c:strCache>
                <c:ptCount val="1"/>
                <c:pt idx="0">
                  <c:v>Jerusalem</c:v>
                </c:pt>
              </c:strCache>
            </c:strRef>
          </c:tx>
          <c:spPr>
            <a:solidFill>
              <a:schemeClr val="accent3">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'7'!$AS$11:$AS$23</c:f>
              <c:numCache>
                <c:formatCode>General</c:formatCode>
                <c:ptCount val="12"/>
                <c:pt idx="0">
                  <c:v>24.5519999999999</c:v>
                </c:pt>
                <c:pt idx="1">
                  <c:v>29.716000000000001</c:v>
                </c:pt>
                <c:pt idx="2">
                  <c:v>30.549999999999901</c:v>
                </c:pt>
                <c:pt idx="3">
                  <c:v>30.218666666999901</c:v>
                </c:pt>
                <c:pt idx="4">
                  <c:v>27.972999999999999</c:v>
                </c:pt>
                <c:pt idx="5">
                  <c:v>27.659999999999901</c:v>
                </c:pt>
                <c:pt idx="6">
                  <c:v>21.030999999999999</c:v>
                </c:pt>
                <c:pt idx="7">
                  <c:v>22.9039999999999</c:v>
                </c:pt>
                <c:pt idx="8">
                  <c:v>31.992999999999899</c:v>
                </c:pt>
                <c:pt idx="9">
                  <c:v>32.882999999999903</c:v>
                </c:pt>
                <c:pt idx="10">
                  <c:v>26.85</c:v>
                </c:pt>
                <c:pt idx="11">
                  <c:v>22.34</c:v>
                </c:pt>
              </c:numCache>
            </c:numRef>
          </c:val>
          <c:extLst>
            <c:ext xmlns:c16="http://schemas.microsoft.com/office/drawing/2014/chart" uri="{C3380CC4-5D6E-409C-BE32-E72D297353CC}">
              <c16:uniqueId val="{0000000E-A90C-4616-B9B8-8F9A7094965F}"/>
            </c:ext>
          </c:extLst>
        </c:ser>
        <c:ser>
          <c:idx val="15"/>
          <c:order val="15"/>
          <c:tx>
            <c:strRef>
              <c:f>'7'!$AT$9:$AT$10</c:f>
              <c:strCache>
                <c:ptCount val="1"/>
                <c:pt idx="0">
                  <c:v>Kansas City</c:v>
                </c:pt>
              </c:strCache>
            </c:strRef>
          </c:tx>
          <c:spPr>
            <a:solidFill>
              <a:schemeClr val="accent4">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'7'!$AT$11:$AT$23</c:f>
              <c:numCache>
                <c:formatCode>General</c:formatCode>
                <c:ptCount val="12"/>
                <c:pt idx="0">
                  <c:v>58.593666666999901</c:v>
                </c:pt>
                <c:pt idx="1">
                  <c:v>47.6653333329999</c:v>
                </c:pt>
                <c:pt idx="2">
                  <c:v>43.174999999999997</c:v>
                </c:pt>
                <c:pt idx="3">
                  <c:v>33.127333333000003</c:v>
                </c:pt>
                <c:pt idx="4">
                  <c:v>32.6099999999999</c:v>
                </c:pt>
                <c:pt idx="5">
                  <c:v>29.62</c:v>
                </c:pt>
                <c:pt idx="6">
                  <c:v>25.189999999999898</c:v>
                </c:pt>
                <c:pt idx="7">
                  <c:v>25.659999999999901</c:v>
                </c:pt>
                <c:pt idx="8">
                  <c:v>36.266333332999999</c:v>
                </c:pt>
                <c:pt idx="9">
                  <c:v>38.7436666669999</c:v>
                </c:pt>
                <c:pt idx="10">
                  <c:v>47.5</c:v>
                </c:pt>
                <c:pt idx="11">
                  <c:v>56.349999999999902</c:v>
                </c:pt>
              </c:numCache>
            </c:numRef>
          </c:val>
          <c:extLst>
            <c:ext xmlns:c16="http://schemas.microsoft.com/office/drawing/2014/chart" uri="{C3380CC4-5D6E-409C-BE32-E72D297353CC}">
              <c16:uniqueId val="{0000000F-A90C-4616-B9B8-8F9A7094965F}"/>
            </c:ext>
          </c:extLst>
        </c:ser>
        <c:ser>
          <c:idx val="16"/>
          <c:order val="16"/>
          <c:tx>
            <c:strRef>
              <c:f>'7'!$AU$9:$AU$10</c:f>
              <c:strCache>
                <c:ptCount val="1"/>
                <c:pt idx="0">
                  <c:v>Las Vegas</c:v>
                </c:pt>
              </c:strCache>
            </c:strRef>
          </c:tx>
          <c:spPr>
            <a:solidFill>
              <a:schemeClr val="accent5">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'7'!$AU$11:$AU$23</c:f>
              <c:numCache>
                <c:formatCode>General</c:formatCode>
                <c:ptCount val="12"/>
                <c:pt idx="0">
                  <c:v>35.026666667000001</c:v>
                </c:pt>
                <c:pt idx="1">
                  <c:v>30.363999999999901</c:v>
                </c:pt>
                <c:pt idx="2">
                  <c:v>35.6736666669999</c:v>
                </c:pt>
                <c:pt idx="3">
                  <c:v>37.662666666999897</c:v>
                </c:pt>
                <c:pt idx="4">
                  <c:v>39.239333332999898</c:v>
                </c:pt>
                <c:pt idx="5">
                  <c:v>38.269999999999897</c:v>
                </c:pt>
                <c:pt idx="6">
                  <c:v>30.007999999999999</c:v>
                </c:pt>
                <c:pt idx="7">
                  <c:v>31.559000000000001</c:v>
                </c:pt>
                <c:pt idx="8">
                  <c:v>35.331000000000003</c:v>
                </c:pt>
                <c:pt idx="9">
                  <c:v>39.250999999999998</c:v>
                </c:pt>
                <c:pt idx="10">
                  <c:v>34.707999999999899</c:v>
                </c:pt>
                <c:pt idx="11">
                  <c:v>34.348333332999999</c:v>
                </c:pt>
              </c:numCache>
            </c:numRef>
          </c:val>
          <c:extLst>
            <c:ext xmlns:c16="http://schemas.microsoft.com/office/drawing/2014/chart" uri="{C3380CC4-5D6E-409C-BE32-E72D297353CC}">
              <c16:uniqueId val="{00000010-A90C-4616-B9B8-8F9A7094965F}"/>
            </c:ext>
          </c:extLst>
        </c:ser>
        <c:ser>
          <c:idx val="17"/>
          <c:order val="17"/>
          <c:tx>
            <c:strRef>
              <c:f>'7'!$AV$9:$AV$10</c:f>
              <c:strCache>
                <c:ptCount val="1"/>
                <c:pt idx="0">
                  <c:v>Los Angeles</c:v>
                </c:pt>
              </c:strCache>
            </c:strRef>
          </c:tx>
          <c:spPr>
            <a:solidFill>
              <a:schemeClr val="accent6">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'7'!$AV$11:$AV$23</c:f>
              <c:numCache>
                <c:formatCode>General</c:formatCode>
                <c:ptCount val="12"/>
                <c:pt idx="0">
                  <c:v>34.896333332999902</c:v>
                </c:pt>
                <c:pt idx="1">
                  <c:v>30.537999999999901</c:v>
                </c:pt>
                <c:pt idx="2">
                  <c:v>30.189333333</c:v>
                </c:pt>
                <c:pt idx="3">
                  <c:v>30.054333332999899</c:v>
                </c:pt>
                <c:pt idx="4">
                  <c:v>31.7203333329999</c:v>
                </c:pt>
                <c:pt idx="5">
                  <c:v>32.781666667000003</c:v>
                </c:pt>
                <c:pt idx="6">
                  <c:v>25.998999999999899</c:v>
                </c:pt>
                <c:pt idx="7">
                  <c:v>26.8829999999999</c:v>
                </c:pt>
                <c:pt idx="8">
                  <c:v>30.070666667000001</c:v>
                </c:pt>
                <c:pt idx="9">
                  <c:v>37.507999999999903</c:v>
                </c:pt>
                <c:pt idx="10">
                  <c:v>36.980999999999902</c:v>
                </c:pt>
                <c:pt idx="11">
                  <c:v>32.891999999999904</c:v>
                </c:pt>
              </c:numCache>
            </c:numRef>
          </c:val>
          <c:extLst>
            <c:ext xmlns:c16="http://schemas.microsoft.com/office/drawing/2014/chart" uri="{C3380CC4-5D6E-409C-BE32-E72D297353CC}">
              <c16:uniqueId val="{00000011-A90C-4616-B9B8-8F9A7094965F}"/>
            </c:ext>
          </c:extLst>
        </c:ser>
        <c:ser>
          <c:idx val="18"/>
          <c:order val="18"/>
          <c:tx>
            <c:strRef>
              <c:f>'7'!$AW$9:$AW$10</c:f>
              <c:strCache>
                <c:ptCount val="1"/>
                <c:pt idx="0">
                  <c:v>Miami</c:v>
                </c:pt>
              </c:strCache>
            </c:strRef>
          </c:tx>
          <c:spPr>
            <a:solidFill>
              <a:schemeClr val="accent1">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'7'!$AW$11:$AW$23</c:f>
              <c:numCache>
                <c:formatCode>General</c:formatCode>
                <c:ptCount val="12"/>
                <c:pt idx="0">
                  <c:v>23.55</c:v>
                </c:pt>
                <c:pt idx="1">
                  <c:v>27.947666666999901</c:v>
                </c:pt>
                <c:pt idx="2">
                  <c:v>24.024333333000001</c:v>
                </c:pt>
                <c:pt idx="3">
                  <c:v>19.421666666999901</c:v>
                </c:pt>
                <c:pt idx="4">
                  <c:v>18.459999999999901</c:v>
                </c:pt>
                <c:pt idx="5">
                  <c:v>11.7319999999999</c:v>
                </c:pt>
                <c:pt idx="6">
                  <c:v>11.82</c:v>
                </c:pt>
                <c:pt idx="7">
                  <c:v>12.253666666999999</c:v>
                </c:pt>
                <c:pt idx="8">
                  <c:v>13.889333333</c:v>
                </c:pt>
                <c:pt idx="9">
                  <c:v>18.79</c:v>
                </c:pt>
                <c:pt idx="10">
                  <c:v>21.291999999999899</c:v>
                </c:pt>
                <c:pt idx="11">
                  <c:v>24.8806666669999</c:v>
                </c:pt>
              </c:numCache>
            </c:numRef>
          </c:val>
          <c:extLst>
            <c:ext xmlns:c16="http://schemas.microsoft.com/office/drawing/2014/chart" uri="{C3380CC4-5D6E-409C-BE32-E72D297353CC}">
              <c16:uniqueId val="{00000012-A90C-4616-B9B8-8F9A7094965F}"/>
            </c:ext>
          </c:extLst>
        </c:ser>
        <c:ser>
          <c:idx val="19"/>
          <c:order val="19"/>
          <c:tx>
            <c:strRef>
              <c:f>'7'!$AX$9:$AX$10</c:f>
              <c:strCache>
                <c:ptCount val="1"/>
                <c:pt idx="0">
                  <c:v>Minneapolis</c:v>
                </c:pt>
              </c:strCache>
            </c:strRef>
          </c:tx>
          <c:spPr>
            <a:solidFill>
              <a:schemeClr val="accent2">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'7'!$AX$11:$AX$23</c:f>
              <c:numCache>
                <c:formatCode>General</c:formatCode>
                <c:ptCount val="12"/>
                <c:pt idx="0">
                  <c:v>35.383333333000003</c:v>
                </c:pt>
                <c:pt idx="1">
                  <c:v>44.671666666999997</c:v>
                </c:pt>
                <c:pt idx="2">
                  <c:v>47.129999999999903</c:v>
                </c:pt>
                <c:pt idx="3">
                  <c:v>34.779999999999902</c:v>
                </c:pt>
                <c:pt idx="4">
                  <c:v>35.199999999999903</c:v>
                </c:pt>
                <c:pt idx="5">
                  <c:v>27.8799999999999</c:v>
                </c:pt>
                <c:pt idx="6">
                  <c:v>24.159999999999901</c:v>
                </c:pt>
                <c:pt idx="7">
                  <c:v>25.1099999999999</c:v>
                </c:pt>
                <c:pt idx="8">
                  <c:v>33.626333332999899</c:v>
                </c:pt>
                <c:pt idx="9">
                  <c:v>32.819999999999901</c:v>
                </c:pt>
                <c:pt idx="10">
                  <c:v>45.678666666999902</c:v>
                </c:pt>
                <c:pt idx="11">
                  <c:v>41.72</c:v>
                </c:pt>
              </c:numCache>
            </c:numRef>
          </c:val>
          <c:extLst>
            <c:ext xmlns:c16="http://schemas.microsoft.com/office/drawing/2014/chart" uri="{C3380CC4-5D6E-409C-BE32-E72D297353CC}">
              <c16:uniqueId val="{00000013-A90C-4616-B9B8-8F9A7094965F}"/>
            </c:ext>
          </c:extLst>
        </c:ser>
        <c:ser>
          <c:idx val="20"/>
          <c:order val="20"/>
          <c:tx>
            <c:strRef>
              <c:f>'7'!$AY$9:$AY$10</c:f>
              <c:strCache>
                <c:ptCount val="1"/>
                <c:pt idx="0">
                  <c:v>Montreal</c:v>
                </c:pt>
              </c:strCache>
            </c:strRef>
          </c:tx>
          <c:spPr>
            <a:solidFill>
              <a:schemeClr val="accent3">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'7'!$AY$11:$AY$23</c:f>
              <c:numCache>
                <c:formatCode>General</c:formatCode>
                <c:ptCount val="12"/>
                <c:pt idx="0">
                  <c:v>38.0429999999999</c:v>
                </c:pt>
                <c:pt idx="1">
                  <c:v>40.469999999999899</c:v>
                </c:pt>
                <c:pt idx="2">
                  <c:v>35.9299999999999</c:v>
                </c:pt>
                <c:pt idx="3">
                  <c:v>34.6</c:v>
                </c:pt>
                <c:pt idx="4">
                  <c:v>31.0399999999999</c:v>
                </c:pt>
                <c:pt idx="5">
                  <c:v>27.91</c:v>
                </c:pt>
                <c:pt idx="6">
                  <c:v>26.959999999999901</c:v>
                </c:pt>
                <c:pt idx="7">
                  <c:v>23.14</c:v>
                </c:pt>
                <c:pt idx="8">
                  <c:v>31.229999999999901</c:v>
                </c:pt>
                <c:pt idx="9">
                  <c:v>32.276666667000001</c:v>
                </c:pt>
                <c:pt idx="10">
                  <c:v>34.08</c:v>
                </c:pt>
                <c:pt idx="11">
                  <c:v>40.849999999999902</c:v>
                </c:pt>
              </c:numCache>
            </c:numRef>
          </c:val>
          <c:extLst>
            <c:ext xmlns:c16="http://schemas.microsoft.com/office/drawing/2014/chart" uri="{C3380CC4-5D6E-409C-BE32-E72D297353CC}">
              <c16:uniqueId val="{00000014-A90C-4616-B9B8-8F9A7094965F}"/>
            </c:ext>
          </c:extLst>
        </c:ser>
        <c:ser>
          <c:idx val="21"/>
          <c:order val="21"/>
          <c:tx>
            <c:strRef>
              <c:f>'7'!$AZ$9:$AZ$10</c:f>
              <c:strCache>
                <c:ptCount val="1"/>
                <c:pt idx="0">
                  <c:v>Nahariyya</c:v>
                </c:pt>
              </c:strCache>
            </c:strRef>
          </c:tx>
          <c:spPr>
            <a:solidFill>
              <a:schemeClr val="accent4">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'7'!$AZ$11:$AZ$23</c:f>
              <c:numCache>
                <c:formatCode>General</c:formatCode>
                <c:ptCount val="12"/>
                <c:pt idx="0">
                  <c:v>27.236999999999899</c:v>
                </c:pt>
                <c:pt idx="1">
                  <c:v>27.351999999999901</c:v>
                </c:pt>
                <c:pt idx="2">
                  <c:v>25.977999999999899</c:v>
                </c:pt>
                <c:pt idx="3">
                  <c:v>33.536000000000001</c:v>
                </c:pt>
                <c:pt idx="4">
                  <c:v>32.640999999999899</c:v>
                </c:pt>
                <c:pt idx="5">
                  <c:v>28.033999999999899</c:v>
                </c:pt>
                <c:pt idx="6">
                  <c:v>24.200999999999901</c:v>
                </c:pt>
                <c:pt idx="7">
                  <c:v>26.158999999999899</c:v>
                </c:pt>
                <c:pt idx="8">
                  <c:v>26.959</c:v>
                </c:pt>
                <c:pt idx="9">
                  <c:v>28.5169999999999</c:v>
                </c:pt>
                <c:pt idx="10">
                  <c:v>29.850999999999999</c:v>
                </c:pt>
                <c:pt idx="11">
                  <c:v>26.56</c:v>
                </c:pt>
              </c:numCache>
            </c:numRef>
          </c:val>
          <c:extLst>
            <c:ext xmlns:c16="http://schemas.microsoft.com/office/drawing/2014/chart" uri="{C3380CC4-5D6E-409C-BE32-E72D297353CC}">
              <c16:uniqueId val="{00000015-A90C-4616-B9B8-8F9A7094965F}"/>
            </c:ext>
          </c:extLst>
        </c:ser>
        <c:ser>
          <c:idx val="22"/>
          <c:order val="22"/>
          <c:tx>
            <c:strRef>
              <c:f>'7'!$BA$9:$BA$10</c:f>
              <c:strCache>
                <c:ptCount val="1"/>
                <c:pt idx="0">
                  <c:v>Nashville</c:v>
                </c:pt>
              </c:strCache>
            </c:strRef>
          </c:tx>
          <c:spPr>
            <a:solidFill>
              <a:schemeClr val="accent5">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'7'!$BA$11:$BA$23</c:f>
              <c:numCache>
                <c:formatCode>General</c:formatCode>
                <c:ptCount val="12"/>
                <c:pt idx="0">
                  <c:v>38.518333333000001</c:v>
                </c:pt>
                <c:pt idx="1">
                  <c:v>43.083666667000003</c:v>
                </c:pt>
                <c:pt idx="2">
                  <c:v>43.522999999999897</c:v>
                </c:pt>
                <c:pt idx="3">
                  <c:v>32.639999999999901</c:v>
                </c:pt>
                <c:pt idx="4">
                  <c:v>28.3599999999999</c:v>
                </c:pt>
                <c:pt idx="5">
                  <c:v>23.25</c:v>
                </c:pt>
                <c:pt idx="6">
                  <c:v>23.579999999999899</c:v>
                </c:pt>
                <c:pt idx="7">
                  <c:v>23.99</c:v>
                </c:pt>
                <c:pt idx="8">
                  <c:v>27.219999999999899</c:v>
                </c:pt>
                <c:pt idx="9">
                  <c:v>33.987000000000002</c:v>
                </c:pt>
                <c:pt idx="10">
                  <c:v>39.975000000000001</c:v>
                </c:pt>
                <c:pt idx="11">
                  <c:v>33.36</c:v>
                </c:pt>
              </c:numCache>
            </c:numRef>
          </c:val>
          <c:extLst>
            <c:ext xmlns:c16="http://schemas.microsoft.com/office/drawing/2014/chart" uri="{C3380CC4-5D6E-409C-BE32-E72D297353CC}">
              <c16:uniqueId val="{00000016-A90C-4616-B9B8-8F9A7094965F}"/>
            </c:ext>
          </c:extLst>
        </c:ser>
        <c:ser>
          <c:idx val="23"/>
          <c:order val="23"/>
          <c:tx>
            <c:strRef>
              <c:f>'7'!$BB$9:$BB$10</c:f>
              <c:strCache>
                <c:ptCount val="1"/>
                <c:pt idx="0">
                  <c:v>New York</c:v>
                </c:pt>
              </c:strCache>
            </c:strRef>
          </c:tx>
          <c:spPr>
            <a:solidFill>
              <a:schemeClr val="accent6">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'7'!$BB$11:$BB$23</c:f>
              <c:numCache>
                <c:formatCode>General</c:formatCode>
                <c:ptCount val="12"/>
                <c:pt idx="0">
                  <c:v>35.090000000000003</c:v>
                </c:pt>
                <c:pt idx="1">
                  <c:v>43.975999999999999</c:v>
                </c:pt>
                <c:pt idx="2">
                  <c:v>41.959000000000003</c:v>
                </c:pt>
                <c:pt idx="3">
                  <c:v>33.22</c:v>
                </c:pt>
                <c:pt idx="4">
                  <c:v>29.16</c:v>
                </c:pt>
                <c:pt idx="5">
                  <c:v>25.532</c:v>
                </c:pt>
                <c:pt idx="6">
                  <c:v>22.46</c:v>
                </c:pt>
                <c:pt idx="7">
                  <c:v>22.52</c:v>
                </c:pt>
                <c:pt idx="8">
                  <c:v>27.6</c:v>
                </c:pt>
                <c:pt idx="9">
                  <c:v>30.25</c:v>
                </c:pt>
                <c:pt idx="10">
                  <c:v>30.819999999999901</c:v>
                </c:pt>
                <c:pt idx="11">
                  <c:v>30.549999999999901</c:v>
                </c:pt>
              </c:numCache>
            </c:numRef>
          </c:val>
          <c:extLst>
            <c:ext xmlns:c16="http://schemas.microsoft.com/office/drawing/2014/chart" uri="{C3380CC4-5D6E-409C-BE32-E72D297353CC}">
              <c16:uniqueId val="{00000017-A90C-4616-B9B8-8F9A7094965F}"/>
            </c:ext>
          </c:extLst>
        </c:ser>
        <c:ser>
          <c:idx val="24"/>
          <c:order val="24"/>
          <c:tx>
            <c:strRef>
              <c:f>'7'!$BC$9:$BC$10</c:f>
              <c:strCache>
                <c:ptCount val="1"/>
                <c:pt idx="0">
                  <c:v>Philadelphia</c:v>
                </c:pt>
              </c:strCache>
            </c:strRef>
          </c:tx>
          <c:spPr>
            <a:solidFill>
              <a:schemeClr val="accent1">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'7'!$BC$11:$BC$23</c:f>
              <c:numCache>
                <c:formatCode>General</c:formatCode>
                <c:ptCount val="12"/>
                <c:pt idx="0">
                  <c:v>34.379999999999903</c:v>
                </c:pt>
                <c:pt idx="1">
                  <c:v>45.41</c:v>
                </c:pt>
                <c:pt idx="2">
                  <c:v>43.285666666999902</c:v>
                </c:pt>
                <c:pt idx="3">
                  <c:v>35.590000000000003</c:v>
                </c:pt>
                <c:pt idx="4">
                  <c:v>30.91</c:v>
                </c:pt>
                <c:pt idx="5">
                  <c:v>25.545666666999999</c:v>
                </c:pt>
                <c:pt idx="6">
                  <c:v>21.288333333000001</c:v>
                </c:pt>
                <c:pt idx="7">
                  <c:v>24.439999999999898</c:v>
                </c:pt>
                <c:pt idx="8">
                  <c:v>30.3</c:v>
                </c:pt>
                <c:pt idx="9">
                  <c:v>30.6069999999999</c:v>
                </c:pt>
                <c:pt idx="10">
                  <c:v>34.457999999999998</c:v>
                </c:pt>
                <c:pt idx="11">
                  <c:v>30.969999999999899</c:v>
                </c:pt>
              </c:numCache>
            </c:numRef>
          </c:val>
          <c:extLst>
            <c:ext xmlns:c16="http://schemas.microsoft.com/office/drawing/2014/chart" uri="{C3380CC4-5D6E-409C-BE32-E72D297353CC}">
              <c16:uniqueId val="{00000018-A90C-4616-B9B8-8F9A7094965F}"/>
            </c:ext>
          </c:extLst>
        </c:ser>
        <c:ser>
          <c:idx val="25"/>
          <c:order val="25"/>
          <c:tx>
            <c:strRef>
              <c:f>'7'!$BD$9:$BD$10</c:f>
              <c:strCache>
                <c:ptCount val="1"/>
                <c:pt idx="0">
                  <c:v>Phoenix</c:v>
                </c:pt>
              </c:strCache>
            </c:strRef>
          </c:tx>
          <c:spPr>
            <a:solidFill>
              <a:schemeClr val="accent2">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'7'!$BD$11:$BD$23</c:f>
              <c:numCache>
                <c:formatCode>General</c:formatCode>
                <c:ptCount val="12"/>
                <c:pt idx="0">
                  <c:v>33.703999999999901</c:v>
                </c:pt>
                <c:pt idx="1">
                  <c:v>30.145999999999901</c:v>
                </c:pt>
                <c:pt idx="2">
                  <c:v>30.580333332999999</c:v>
                </c:pt>
                <c:pt idx="3">
                  <c:v>33.649333333000001</c:v>
                </c:pt>
                <c:pt idx="4">
                  <c:v>31.352666667000001</c:v>
                </c:pt>
                <c:pt idx="5">
                  <c:v>34.709000000000003</c:v>
                </c:pt>
                <c:pt idx="6">
                  <c:v>24.517999999999901</c:v>
                </c:pt>
                <c:pt idx="7">
                  <c:v>27.823</c:v>
                </c:pt>
                <c:pt idx="8">
                  <c:v>31.722666666999999</c:v>
                </c:pt>
                <c:pt idx="9">
                  <c:v>37.344666666999998</c:v>
                </c:pt>
                <c:pt idx="10">
                  <c:v>32.5576666669999</c:v>
                </c:pt>
                <c:pt idx="11">
                  <c:v>33.6186666669999</c:v>
                </c:pt>
              </c:numCache>
            </c:numRef>
          </c:val>
          <c:extLst>
            <c:ext xmlns:c16="http://schemas.microsoft.com/office/drawing/2014/chart" uri="{C3380CC4-5D6E-409C-BE32-E72D297353CC}">
              <c16:uniqueId val="{00000019-A90C-4616-B9B8-8F9A7094965F}"/>
            </c:ext>
          </c:extLst>
        </c:ser>
        <c:ser>
          <c:idx val="26"/>
          <c:order val="26"/>
          <c:tx>
            <c:strRef>
              <c:f>'7'!$BE$9:$BE$10</c:f>
              <c:strCache>
                <c:ptCount val="1"/>
                <c:pt idx="0">
                  <c:v>Pittsburgh</c:v>
                </c:pt>
              </c:strCache>
            </c:strRef>
          </c:tx>
          <c:spPr>
            <a:solidFill>
              <a:schemeClr val="accent3">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'7'!$BE$11:$BE$23</c:f>
              <c:numCache>
                <c:formatCode>General</c:formatCode>
                <c:ptCount val="12"/>
                <c:pt idx="0">
                  <c:v>41.819999999999901</c:v>
                </c:pt>
                <c:pt idx="1">
                  <c:v>47.727333332999898</c:v>
                </c:pt>
                <c:pt idx="2">
                  <c:v>41.891333332999899</c:v>
                </c:pt>
                <c:pt idx="3">
                  <c:v>36.75</c:v>
                </c:pt>
                <c:pt idx="4">
                  <c:v>31.283999999999899</c:v>
                </c:pt>
                <c:pt idx="5">
                  <c:v>26.079999999999899</c:v>
                </c:pt>
                <c:pt idx="6">
                  <c:v>23.711666666999999</c:v>
                </c:pt>
                <c:pt idx="7">
                  <c:v>24.17</c:v>
                </c:pt>
                <c:pt idx="8">
                  <c:v>28.375499999999899</c:v>
                </c:pt>
                <c:pt idx="9">
                  <c:v>30.47</c:v>
                </c:pt>
                <c:pt idx="10">
                  <c:v>36.942</c:v>
                </c:pt>
                <c:pt idx="11">
                  <c:v>35.75</c:v>
                </c:pt>
              </c:numCache>
            </c:numRef>
          </c:val>
          <c:extLst>
            <c:ext xmlns:c16="http://schemas.microsoft.com/office/drawing/2014/chart" uri="{C3380CC4-5D6E-409C-BE32-E72D297353CC}">
              <c16:uniqueId val="{0000001A-A90C-4616-B9B8-8F9A7094965F}"/>
            </c:ext>
          </c:extLst>
        </c:ser>
        <c:ser>
          <c:idx val="27"/>
          <c:order val="27"/>
          <c:tx>
            <c:strRef>
              <c:f>'7'!$BF$9:$BF$10</c:f>
              <c:strCache>
                <c:ptCount val="1"/>
                <c:pt idx="0">
                  <c:v>Portland</c:v>
                </c:pt>
              </c:strCache>
            </c:strRef>
          </c:tx>
          <c:spPr>
            <a:solidFill>
              <a:schemeClr val="accent4">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'7'!$BF$11:$BF$23</c:f>
              <c:numCache>
                <c:formatCode>General</c:formatCode>
                <c:ptCount val="12"/>
                <c:pt idx="0">
                  <c:v>24.962999999999901</c:v>
                </c:pt>
                <c:pt idx="1">
                  <c:v>24.959999999999901</c:v>
                </c:pt>
                <c:pt idx="2">
                  <c:v>28.719333332999899</c:v>
                </c:pt>
                <c:pt idx="3">
                  <c:v>30.977333332999901</c:v>
                </c:pt>
                <c:pt idx="4">
                  <c:v>30.8799999999999</c:v>
                </c:pt>
                <c:pt idx="5">
                  <c:v>30.8</c:v>
                </c:pt>
                <c:pt idx="6">
                  <c:v>30.93</c:v>
                </c:pt>
                <c:pt idx="7">
                  <c:v>29.5899999999999</c:v>
                </c:pt>
                <c:pt idx="8">
                  <c:v>30.8859999999999</c:v>
                </c:pt>
                <c:pt idx="9">
                  <c:v>29.6826666669999</c:v>
                </c:pt>
                <c:pt idx="10">
                  <c:v>27.642999999999901</c:v>
                </c:pt>
                <c:pt idx="11">
                  <c:v>26.9499999999999</c:v>
                </c:pt>
              </c:numCache>
            </c:numRef>
          </c:val>
          <c:extLst>
            <c:ext xmlns:c16="http://schemas.microsoft.com/office/drawing/2014/chart" uri="{C3380CC4-5D6E-409C-BE32-E72D297353CC}">
              <c16:uniqueId val="{0000001B-A90C-4616-B9B8-8F9A7094965F}"/>
            </c:ext>
          </c:extLst>
        </c:ser>
        <c:ser>
          <c:idx val="28"/>
          <c:order val="28"/>
          <c:tx>
            <c:strRef>
              <c:f>'7'!$BG$9:$BG$10</c:f>
              <c:strCache>
                <c:ptCount val="1"/>
                <c:pt idx="0">
                  <c:v>Saint Louis</c:v>
                </c:pt>
              </c:strCache>
            </c:strRef>
          </c:tx>
          <c:spPr>
            <a:solidFill>
              <a:schemeClr val="accent5">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'7'!$BG$11:$BG$23</c:f>
              <c:numCache>
                <c:formatCode>General</c:formatCode>
                <c:ptCount val="12"/>
                <c:pt idx="0">
                  <c:v>42.089999999999897</c:v>
                </c:pt>
                <c:pt idx="1">
                  <c:v>45.9819999999999</c:v>
                </c:pt>
                <c:pt idx="2">
                  <c:v>45.977333332999898</c:v>
                </c:pt>
                <c:pt idx="3">
                  <c:v>31.29</c:v>
                </c:pt>
                <c:pt idx="4">
                  <c:v>30.514999999999901</c:v>
                </c:pt>
                <c:pt idx="5">
                  <c:v>24.320666666999902</c:v>
                </c:pt>
                <c:pt idx="6">
                  <c:v>26.1799999999999</c:v>
                </c:pt>
                <c:pt idx="7">
                  <c:v>24.978000000000002</c:v>
                </c:pt>
                <c:pt idx="8">
                  <c:v>31.254333333000002</c:v>
                </c:pt>
                <c:pt idx="9">
                  <c:v>35.654666667000001</c:v>
                </c:pt>
                <c:pt idx="10">
                  <c:v>41.186333332999901</c:v>
                </c:pt>
                <c:pt idx="11">
                  <c:v>39.319999999999901</c:v>
                </c:pt>
              </c:numCache>
            </c:numRef>
          </c:val>
          <c:extLst>
            <c:ext xmlns:c16="http://schemas.microsoft.com/office/drawing/2014/chart" uri="{C3380CC4-5D6E-409C-BE32-E72D297353CC}">
              <c16:uniqueId val="{0000001C-A90C-4616-B9B8-8F9A7094965F}"/>
            </c:ext>
          </c:extLst>
        </c:ser>
        <c:ser>
          <c:idx val="29"/>
          <c:order val="29"/>
          <c:tx>
            <c:strRef>
              <c:f>'7'!$BH$9:$BH$10</c:f>
              <c:strCache>
                <c:ptCount val="1"/>
                <c:pt idx="0">
                  <c:v>San Antonio</c:v>
                </c:pt>
              </c:strCache>
            </c:strRef>
          </c:tx>
          <c:spPr>
            <a:solidFill>
              <a:schemeClr val="accent6">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'7'!$BH$11:$BH$23</c:f>
              <c:numCache>
                <c:formatCode>General</c:formatCode>
                <c:ptCount val="12"/>
                <c:pt idx="0">
                  <c:v>36.819999999999901</c:v>
                </c:pt>
                <c:pt idx="1">
                  <c:v>34.857666666999997</c:v>
                </c:pt>
                <c:pt idx="2">
                  <c:v>37.1799999999999</c:v>
                </c:pt>
                <c:pt idx="3">
                  <c:v>32.139999999999901</c:v>
                </c:pt>
                <c:pt idx="4">
                  <c:v>29.31</c:v>
                </c:pt>
                <c:pt idx="5">
                  <c:v>22.81</c:v>
                </c:pt>
                <c:pt idx="6">
                  <c:v>24.41</c:v>
                </c:pt>
                <c:pt idx="7">
                  <c:v>19.9499999999999</c:v>
                </c:pt>
                <c:pt idx="8">
                  <c:v>24.518666667000002</c:v>
                </c:pt>
                <c:pt idx="9">
                  <c:v>33.61</c:v>
                </c:pt>
                <c:pt idx="10">
                  <c:v>35.219999999999899</c:v>
                </c:pt>
                <c:pt idx="11">
                  <c:v>32.149999999999899</c:v>
                </c:pt>
              </c:numCache>
            </c:numRef>
          </c:val>
          <c:extLst>
            <c:ext xmlns:c16="http://schemas.microsoft.com/office/drawing/2014/chart" uri="{C3380CC4-5D6E-409C-BE32-E72D297353CC}">
              <c16:uniqueId val="{0000001D-A90C-4616-B9B8-8F9A7094965F}"/>
            </c:ext>
          </c:extLst>
        </c:ser>
        <c:ser>
          <c:idx val="30"/>
          <c:order val="30"/>
          <c:tx>
            <c:strRef>
              <c:f>'7'!$BI$9:$BI$10</c:f>
              <c:strCache>
                <c:ptCount val="1"/>
                <c:pt idx="0">
                  <c:v>San Diego</c:v>
                </c:pt>
              </c:strCache>
            </c:strRef>
          </c:tx>
          <c:spPr>
            <a:solidFill>
              <a:schemeClr val="accent1">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'7'!$BI$11:$BI$23</c:f>
              <c:numCache>
                <c:formatCode>General</c:formatCode>
                <c:ptCount val="12"/>
                <c:pt idx="0">
                  <c:v>36.366666666999997</c:v>
                </c:pt>
                <c:pt idx="1">
                  <c:v>30.666666667000001</c:v>
                </c:pt>
                <c:pt idx="2">
                  <c:v>30.456666666999901</c:v>
                </c:pt>
                <c:pt idx="3">
                  <c:v>29.837</c:v>
                </c:pt>
                <c:pt idx="4">
                  <c:v>32.223666667000003</c:v>
                </c:pt>
                <c:pt idx="5">
                  <c:v>33.94</c:v>
                </c:pt>
                <c:pt idx="6">
                  <c:v>23.9296666669999</c:v>
                </c:pt>
                <c:pt idx="7">
                  <c:v>25.009999999999899</c:v>
                </c:pt>
                <c:pt idx="8">
                  <c:v>27.873333333000001</c:v>
                </c:pt>
                <c:pt idx="9">
                  <c:v>34.395333332999897</c:v>
                </c:pt>
                <c:pt idx="10">
                  <c:v>33.798000000000002</c:v>
                </c:pt>
                <c:pt idx="11">
                  <c:v>33.358999999999902</c:v>
                </c:pt>
              </c:numCache>
            </c:numRef>
          </c:val>
          <c:extLst>
            <c:ext xmlns:c16="http://schemas.microsoft.com/office/drawing/2014/chart" uri="{C3380CC4-5D6E-409C-BE32-E72D297353CC}">
              <c16:uniqueId val="{0000001E-A90C-4616-B9B8-8F9A7094965F}"/>
            </c:ext>
          </c:extLst>
        </c:ser>
        <c:ser>
          <c:idx val="31"/>
          <c:order val="31"/>
          <c:tx>
            <c:strRef>
              <c:f>'7'!$BJ$9:$BJ$10</c:f>
              <c:strCache>
                <c:ptCount val="1"/>
                <c:pt idx="0">
                  <c:v>San Francisco</c:v>
                </c:pt>
              </c:strCache>
            </c:strRef>
          </c:tx>
          <c:spPr>
            <a:solidFill>
              <a:schemeClr val="accent2">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'7'!$BJ$11:$BJ$23</c:f>
              <c:numCache>
                <c:formatCode>General</c:formatCode>
                <c:ptCount val="12"/>
                <c:pt idx="0">
                  <c:v>21.03</c:v>
                </c:pt>
                <c:pt idx="1">
                  <c:v>21.56</c:v>
                </c:pt>
                <c:pt idx="2">
                  <c:v>20.98</c:v>
                </c:pt>
                <c:pt idx="3">
                  <c:v>23.611666667000001</c:v>
                </c:pt>
                <c:pt idx="4">
                  <c:v>23.361999999999998</c:v>
                </c:pt>
                <c:pt idx="5">
                  <c:v>26.341999999999899</c:v>
                </c:pt>
                <c:pt idx="6">
                  <c:v>24.721333333</c:v>
                </c:pt>
                <c:pt idx="7">
                  <c:v>24.889499999999899</c:v>
                </c:pt>
                <c:pt idx="8">
                  <c:v>30.87</c:v>
                </c:pt>
                <c:pt idx="9">
                  <c:v>25.54</c:v>
                </c:pt>
                <c:pt idx="10">
                  <c:v>24.05</c:v>
                </c:pt>
                <c:pt idx="11">
                  <c:v>22.6299999999999</c:v>
                </c:pt>
              </c:numCache>
            </c:numRef>
          </c:val>
          <c:extLst>
            <c:ext xmlns:c16="http://schemas.microsoft.com/office/drawing/2014/chart" uri="{C3380CC4-5D6E-409C-BE32-E72D297353CC}">
              <c16:uniqueId val="{0000001F-A90C-4616-B9B8-8F9A7094965F}"/>
            </c:ext>
          </c:extLst>
        </c:ser>
        <c:ser>
          <c:idx val="32"/>
          <c:order val="32"/>
          <c:tx>
            <c:strRef>
              <c:f>'7'!$BK$9:$BK$10</c:f>
              <c:strCache>
                <c:ptCount val="1"/>
                <c:pt idx="0">
                  <c:v>Seattle</c:v>
                </c:pt>
              </c:strCache>
            </c:strRef>
          </c:tx>
          <c:spPr>
            <a:solidFill>
              <a:schemeClr val="accent3">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'7'!$BK$11:$BK$23</c:f>
              <c:numCache>
                <c:formatCode>General</c:formatCode>
                <c:ptCount val="12"/>
                <c:pt idx="0">
                  <c:v>22.7729999999999</c:v>
                </c:pt>
                <c:pt idx="1">
                  <c:v>24.139999999999901</c:v>
                </c:pt>
                <c:pt idx="2">
                  <c:v>23.039333332999998</c:v>
                </c:pt>
                <c:pt idx="3">
                  <c:v>29.19</c:v>
                </c:pt>
                <c:pt idx="4">
                  <c:v>26.9</c:v>
                </c:pt>
                <c:pt idx="5">
                  <c:v>27.66</c:v>
                </c:pt>
                <c:pt idx="6">
                  <c:v>25.419999999999899</c:v>
                </c:pt>
                <c:pt idx="7">
                  <c:v>23.17</c:v>
                </c:pt>
                <c:pt idx="8">
                  <c:v>26.259999999999899</c:v>
                </c:pt>
                <c:pt idx="9">
                  <c:v>21.96</c:v>
                </c:pt>
                <c:pt idx="10">
                  <c:v>26.155666666999899</c:v>
                </c:pt>
                <c:pt idx="11">
                  <c:v>24.36</c:v>
                </c:pt>
              </c:numCache>
            </c:numRef>
          </c:val>
          <c:extLst>
            <c:ext xmlns:c16="http://schemas.microsoft.com/office/drawing/2014/chart" uri="{C3380CC4-5D6E-409C-BE32-E72D297353CC}">
              <c16:uniqueId val="{00000020-A90C-4616-B9B8-8F9A7094965F}"/>
            </c:ext>
          </c:extLst>
        </c:ser>
        <c:ser>
          <c:idx val="33"/>
          <c:order val="33"/>
          <c:tx>
            <c:strRef>
              <c:f>'7'!$BL$9:$BL$10</c:f>
              <c:strCache>
                <c:ptCount val="1"/>
                <c:pt idx="0">
                  <c:v>Tel Aviv District</c:v>
                </c:pt>
              </c:strCache>
            </c:strRef>
          </c:tx>
          <c:spPr>
            <a:solidFill>
              <a:schemeClr val="accent4">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'7'!$BL$11:$BL$23</c:f>
              <c:numCache>
                <c:formatCode>General</c:formatCode>
                <c:ptCount val="12"/>
                <c:pt idx="0">
                  <c:v>25.3599999999999</c:v>
                </c:pt>
                <c:pt idx="1">
                  <c:v>31.730999999999899</c:v>
                </c:pt>
                <c:pt idx="2">
                  <c:v>30.209999999999901</c:v>
                </c:pt>
                <c:pt idx="3">
                  <c:v>30.341999999999999</c:v>
                </c:pt>
                <c:pt idx="4">
                  <c:v>28.074000000000002</c:v>
                </c:pt>
                <c:pt idx="5">
                  <c:v>27.918999999999901</c:v>
                </c:pt>
                <c:pt idx="6">
                  <c:v>19.12</c:v>
                </c:pt>
                <c:pt idx="7">
                  <c:v>23.498999999999899</c:v>
                </c:pt>
                <c:pt idx="8">
                  <c:v>31.763333332999899</c:v>
                </c:pt>
                <c:pt idx="9">
                  <c:v>30.434999999999999</c:v>
                </c:pt>
                <c:pt idx="10">
                  <c:v>30.71</c:v>
                </c:pt>
                <c:pt idx="11">
                  <c:v>26.5</c:v>
                </c:pt>
              </c:numCache>
            </c:numRef>
          </c:val>
          <c:extLst>
            <c:ext xmlns:c16="http://schemas.microsoft.com/office/drawing/2014/chart" uri="{C3380CC4-5D6E-409C-BE32-E72D297353CC}">
              <c16:uniqueId val="{00000021-A90C-4616-B9B8-8F9A7094965F}"/>
            </c:ext>
          </c:extLst>
        </c:ser>
        <c:ser>
          <c:idx val="34"/>
          <c:order val="34"/>
          <c:tx>
            <c:strRef>
              <c:f>'7'!$BM$9:$BM$10</c:f>
              <c:strCache>
                <c:ptCount val="1"/>
                <c:pt idx="0">
                  <c:v>Toronto</c:v>
                </c:pt>
              </c:strCache>
            </c:strRef>
          </c:tx>
          <c:spPr>
            <a:solidFill>
              <a:schemeClr val="accent5">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'7'!$BM$11:$BM$23</c:f>
              <c:numCache>
                <c:formatCode>General</c:formatCode>
                <c:ptCount val="12"/>
                <c:pt idx="0">
                  <c:v>31.709999999999901</c:v>
                </c:pt>
                <c:pt idx="1">
                  <c:v>43.259999999999899</c:v>
                </c:pt>
                <c:pt idx="2">
                  <c:v>36.729999999999997</c:v>
                </c:pt>
                <c:pt idx="3">
                  <c:v>30.78</c:v>
                </c:pt>
                <c:pt idx="4">
                  <c:v>28.18</c:v>
                </c:pt>
                <c:pt idx="5">
                  <c:v>26.305999999999901</c:v>
                </c:pt>
                <c:pt idx="6">
                  <c:v>23.7899999999999</c:v>
                </c:pt>
                <c:pt idx="7">
                  <c:v>23.399999999999899</c:v>
                </c:pt>
                <c:pt idx="8">
                  <c:v>27.461333332999999</c:v>
                </c:pt>
                <c:pt idx="9">
                  <c:v>25.85</c:v>
                </c:pt>
                <c:pt idx="10">
                  <c:v>31.439999999999898</c:v>
                </c:pt>
                <c:pt idx="11">
                  <c:v>30.895999999999901</c:v>
                </c:pt>
              </c:numCache>
            </c:numRef>
          </c:val>
          <c:extLst>
            <c:ext xmlns:c16="http://schemas.microsoft.com/office/drawing/2014/chart" uri="{C3380CC4-5D6E-409C-BE32-E72D297353CC}">
              <c16:uniqueId val="{00000022-A90C-4616-B9B8-8F9A7094965F}"/>
            </c:ext>
          </c:extLst>
        </c:ser>
        <c:ser>
          <c:idx val="35"/>
          <c:order val="35"/>
          <c:tx>
            <c:strRef>
              <c:f>'7'!$BN$9:$BN$10</c:f>
              <c:strCache>
                <c:ptCount val="1"/>
                <c:pt idx="0">
                  <c:v>Vancouver</c:v>
                </c:pt>
              </c:strCache>
            </c:strRef>
          </c:tx>
          <c:spPr>
            <a:solidFill>
              <a:schemeClr val="accent6">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'7'!$BN$11:$BN$23</c:f>
              <c:numCache>
                <c:formatCode>General</c:formatCode>
                <c:ptCount val="12"/>
                <c:pt idx="0">
                  <c:v>24.8599999999999</c:v>
                </c:pt>
                <c:pt idx="1">
                  <c:v>20.23</c:v>
                </c:pt>
                <c:pt idx="2">
                  <c:v>20.329999999999899</c:v>
                </c:pt>
                <c:pt idx="3">
                  <c:v>23.2789999999999</c:v>
                </c:pt>
                <c:pt idx="4">
                  <c:v>23.239999999999899</c:v>
                </c:pt>
                <c:pt idx="5">
                  <c:v>22.1099999999999</c:v>
                </c:pt>
                <c:pt idx="6">
                  <c:v>19.59</c:v>
                </c:pt>
                <c:pt idx="7">
                  <c:v>23.1</c:v>
                </c:pt>
                <c:pt idx="8">
                  <c:v>24.579999999999899</c:v>
                </c:pt>
                <c:pt idx="9">
                  <c:v>23.939999999999898</c:v>
                </c:pt>
                <c:pt idx="10">
                  <c:v>45.07</c:v>
                </c:pt>
                <c:pt idx="11">
                  <c:v>36.08</c:v>
                </c:pt>
              </c:numCache>
            </c:numRef>
          </c:val>
          <c:extLst>
            <c:ext xmlns:c16="http://schemas.microsoft.com/office/drawing/2014/chart" uri="{C3380CC4-5D6E-409C-BE32-E72D297353CC}">
              <c16:uniqueId val="{00000023-A90C-4616-B9B8-8F9A7094965F}"/>
            </c:ext>
          </c:extLst>
        </c:ser>
        <c:dLbls>
          <c:showLegendKey val="0"/>
          <c:showVal val="0"/>
          <c:showCatName val="0"/>
          <c:showSerName val="0"/>
          <c:showPercent val="0"/>
          <c:showBubbleSize val="0"/>
        </c:dLbls>
        <c:gapWidth val="150"/>
        <c:shape val="box"/>
        <c:axId val="1733288592"/>
        <c:axId val="1733293872"/>
        <c:axId val="0"/>
      </c:bar3DChart>
      <c:catAx>
        <c:axId val="173328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93872"/>
        <c:crosses val="autoZero"/>
        <c:auto val="1"/>
        <c:lblAlgn val="ctr"/>
        <c:lblOffset val="100"/>
        <c:noMultiLvlLbl val="0"/>
      </c:catAx>
      <c:valAx>
        <c:axId val="173329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(1).xlsx]8!PivotTable118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'8'!$J$33:$J$34</c:f>
              <c:strCache>
                <c:ptCount val="1"/>
                <c:pt idx="0">
                  <c:v>2012</c:v>
                </c:pt>
              </c:strCache>
            </c:strRef>
          </c:tx>
          <c:spPr>
            <a:solidFill>
              <a:schemeClr val="accent1"/>
            </a:solidFill>
            <a:ln>
              <a:noFill/>
            </a:ln>
            <a:effectLst/>
          </c:spPr>
          <c:invertIfNegative val="0"/>
          <c:cat>
            <c:strRef>
              <c:f>'8'!$I$35:$I$43</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'8'!$J$35:$J$43</c:f>
              <c:numCache>
                <c:formatCode>General</c:formatCode>
                <c:ptCount val="8"/>
                <c:pt idx="0">
                  <c:v>71</c:v>
                </c:pt>
                <c:pt idx="2">
                  <c:v>2</c:v>
                </c:pt>
                <c:pt idx="3">
                  <c:v>32</c:v>
                </c:pt>
                <c:pt idx="5">
                  <c:v>9</c:v>
                </c:pt>
                <c:pt idx="6">
                  <c:v>24</c:v>
                </c:pt>
                <c:pt idx="7">
                  <c:v>14</c:v>
                </c:pt>
              </c:numCache>
            </c:numRef>
          </c:val>
          <c:extLst>
            <c:ext xmlns:c16="http://schemas.microsoft.com/office/drawing/2014/chart" uri="{C3380CC4-5D6E-409C-BE32-E72D297353CC}">
              <c16:uniqueId val="{00000000-7556-477C-AE0F-207D370AA950}"/>
            </c:ext>
          </c:extLst>
        </c:ser>
        <c:ser>
          <c:idx val="1"/>
          <c:order val="1"/>
          <c:tx>
            <c:strRef>
              <c:f>'8'!$K$33:$K$34</c:f>
              <c:strCache>
                <c:ptCount val="1"/>
                <c:pt idx="0">
                  <c:v>2013</c:v>
                </c:pt>
              </c:strCache>
            </c:strRef>
          </c:tx>
          <c:spPr>
            <a:solidFill>
              <a:schemeClr val="accent2"/>
            </a:solidFill>
            <a:ln>
              <a:noFill/>
            </a:ln>
            <a:effectLst/>
          </c:spPr>
          <c:invertIfNegative val="0"/>
          <c:cat>
            <c:strRef>
              <c:f>'8'!$I$35:$I$43</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'8'!$K$35:$K$43</c:f>
              <c:numCache>
                <c:formatCode>General</c:formatCode>
                <c:ptCount val="8"/>
                <c:pt idx="0">
                  <c:v>73</c:v>
                </c:pt>
                <c:pt idx="1">
                  <c:v>1</c:v>
                </c:pt>
                <c:pt idx="2">
                  <c:v>3</c:v>
                </c:pt>
                <c:pt idx="3">
                  <c:v>30</c:v>
                </c:pt>
                <c:pt idx="4">
                  <c:v>1</c:v>
                </c:pt>
                <c:pt idx="5">
                  <c:v>6</c:v>
                </c:pt>
                <c:pt idx="6">
                  <c:v>12</c:v>
                </c:pt>
                <c:pt idx="7">
                  <c:v>6</c:v>
                </c:pt>
              </c:numCache>
            </c:numRef>
          </c:val>
          <c:extLst>
            <c:ext xmlns:c16="http://schemas.microsoft.com/office/drawing/2014/chart" uri="{C3380CC4-5D6E-409C-BE32-E72D297353CC}">
              <c16:uniqueId val="{00000001-7556-477C-AE0F-207D370AA950}"/>
            </c:ext>
          </c:extLst>
        </c:ser>
        <c:dLbls>
          <c:showLegendKey val="0"/>
          <c:showVal val="0"/>
          <c:showCatName val="0"/>
          <c:showSerName val="0"/>
          <c:showPercent val="0"/>
          <c:showBubbleSize val="0"/>
        </c:dLbls>
        <c:gapWidth val="182"/>
        <c:axId val="1587408496"/>
        <c:axId val="1587425296"/>
      </c:barChart>
      <c:catAx>
        <c:axId val="158740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5296"/>
        <c:crosses val="autoZero"/>
        <c:auto val="1"/>
        <c:lblAlgn val="ctr"/>
        <c:lblOffset val="100"/>
        <c:noMultiLvlLbl val="0"/>
      </c:catAx>
      <c:valAx>
        <c:axId val="1587425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(1).xlsx]9!PivotTable130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'9'!$AE$15:$AE$16</c:f>
              <c:strCache>
                <c:ptCount val="1"/>
                <c:pt idx="0">
                  <c:v>northern_hemisphere</c:v>
                </c:pt>
              </c:strCache>
            </c:strRef>
          </c:tx>
          <c:spPr>
            <a:solidFill>
              <a:schemeClr val="accent1"/>
            </a:solidFill>
            <a:ln>
              <a:noFill/>
            </a:ln>
            <a:effectLst/>
          </c:spPr>
          <c:invertIfNegative val="0"/>
          <c:cat>
            <c:strRef>
              <c:f>'9'!$AD$17:$AD$26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'9'!$AE$17:$AE$26</c:f>
              <c:numCache>
                <c:formatCode>General</c:formatCode>
                <c:ptCount val="9"/>
                <c:pt idx="0">
                  <c:v>6</c:v>
                </c:pt>
                <c:pt idx="3">
                  <c:v>6</c:v>
                </c:pt>
                <c:pt idx="4">
                  <c:v>6</c:v>
                </c:pt>
                <c:pt idx="5">
                  <c:v>6</c:v>
                </c:pt>
                <c:pt idx="7">
                  <c:v>6</c:v>
                </c:pt>
                <c:pt idx="8">
                  <c:v>2</c:v>
                </c:pt>
              </c:numCache>
            </c:numRef>
          </c:val>
          <c:extLst>
            <c:ext xmlns:c16="http://schemas.microsoft.com/office/drawing/2014/chart" uri="{C3380CC4-5D6E-409C-BE32-E72D297353CC}">
              <c16:uniqueId val="{00000000-FFF9-4C9F-9462-3286DC3B3A95}"/>
            </c:ext>
          </c:extLst>
        </c:ser>
        <c:ser>
          <c:idx val="1"/>
          <c:order val="1"/>
          <c:tx>
            <c:strRef>
              <c:f>'9'!$AF$15:$AF$16</c:f>
              <c:strCache>
                <c:ptCount val="1"/>
                <c:pt idx="0">
                  <c:v>southern_hemisphere</c:v>
                </c:pt>
              </c:strCache>
            </c:strRef>
          </c:tx>
          <c:spPr>
            <a:solidFill>
              <a:schemeClr val="accent2"/>
            </a:solidFill>
            <a:ln>
              <a:noFill/>
            </a:ln>
            <a:effectLst/>
          </c:spPr>
          <c:invertIfNegative val="0"/>
          <c:cat>
            <c:strRef>
              <c:f>'9'!$AD$17:$AD$26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'9'!$AF$17:$AF$26</c:f>
              <c:numCache>
                <c:formatCode>General</c:formatCode>
                <c:ptCount val="9"/>
                <c:pt idx="1">
                  <c:v>6</c:v>
                </c:pt>
                <c:pt idx="2">
                  <c:v>6</c:v>
                </c:pt>
                <c:pt idx="6">
                  <c:v>6</c:v>
                </c:pt>
              </c:numCache>
            </c:numRef>
          </c:val>
          <c:extLst>
            <c:ext xmlns:c16="http://schemas.microsoft.com/office/drawing/2014/chart" uri="{C3380CC4-5D6E-409C-BE32-E72D297353CC}">
              <c16:uniqueId val="{00000001-FFF9-4C9F-9462-3286DC3B3A95}"/>
            </c:ext>
          </c:extLst>
        </c:ser>
        <c:dLbls>
          <c:showLegendKey val="0"/>
          <c:showVal val="0"/>
          <c:showCatName val="0"/>
          <c:showSerName val="0"/>
          <c:showPercent val="0"/>
          <c:showBubbleSize val="0"/>
        </c:dLbls>
        <c:gapWidth val="219"/>
        <c:overlap val="-27"/>
        <c:axId val="195010560"/>
        <c:axId val="195027360"/>
      </c:barChart>
      <c:catAx>
        <c:axId val="19501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27360"/>
        <c:crosses val="autoZero"/>
        <c:auto val="1"/>
        <c:lblAlgn val="ctr"/>
        <c:lblOffset val="100"/>
        <c:noMultiLvlLbl val="0"/>
      </c:catAx>
      <c:valAx>
        <c:axId val="19502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(1).xlsx]10!PivotTable126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'10'!$AC$9</c:f>
              <c:strCache>
                <c:ptCount val="1"/>
                <c:pt idx="0">
                  <c:v>Total</c:v>
                </c:pt>
              </c:strCache>
            </c:strRef>
          </c:tx>
          <c:spPr>
            <a:ln w="28575" cap="rnd">
              <a:solidFill>
                <a:schemeClr val="accent1"/>
              </a:solidFill>
              <a:round/>
            </a:ln>
            <a:effectLst/>
          </c:spPr>
          <c:marker>
            <c:symbol val="none"/>
          </c:marker>
          <c:cat>
            <c:strRef>
              <c:f>'10'!$AB$10:$AB$46</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'10'!$AC$10:$AC$46</c:f>
              <c:numCache>
                <c:formatCode>General</c:formatCode>
                <c:ptCount val="36"/>
                <c:pt idx="0">
                  <c:v>45248</c:v>
                </c:pt>
                <c:pt idx="1">
                  <c:v>45243</c:v>
                </c:pt>
                <c:pt idx="2">
                  <c:v>44455</c:v>
                </c:pt>
                <c:pt idx="3">
                  <c:v>45238</c:v>
                </c:pt>
                <c:pt idx="4">
                  <c:v>45246</c:v>
                </c:pt>
                <c:pt idx="5">
                  <c:v>45243</c:v>
                </c:pt>
                <c:pt idx="6">
                  <c:v>45248</c:v>
                </c:pt>
                <c:pt idx="7">
                  <c:v>45245</c:v>
                </c:pt>
                <c:pt idx="8">
                  <c:v>45246</c:v>
                </c:pt>
                <c:pt idx="9">
                  <c:v>44461</c:v>
                </c:pt>
                <c:pt idx="10">
                  <c:v>44455</c:v>
                </c:pt>
                <c:pt idx="11">
                  <c:v>45250</c:v>
                </c:pt>
                <c:pt idx="12">
                  <c:v>45242</c:v>
                </c:pt>
                <c:pt idx="13">
                  <c:v>45252</c:v>
                </c:pt>
                <c:pt idx="14">
                  <c:v>44460</c:v>
                </c:pt>
                <c:pt idx="15">
                  <c:v>45241</c:v>
                </c:pt>
                <c:pt idx="16">
                  <c:v>45252</c:v>
                </c:pt>
                <c:pt idx="17">
                  <c:v>45250</c:v>
                </c:pt>
                <c:pt idx="18">
                  <c:v>44448</c:v>
                </c:pt>
                <c:pt idx="19">
                  <c:v>45230</c:v>
                </c:pt>
                <c:pt idx="20">
                  <c:v>45248</c:v>
                </c:pt>
                <c:pt idx="21">
                  <c:v>44456</c:v>
                </c:pt>
                <c:pt idx="22">
                  <c:v>45250</c:v>
                </c:pt>
                <c:pt idx="23">
                  <c:v>44449</c:v>
                </c:pt>
                <c:pt idx="24">
                  <c:v>45238</c:v>
                </c:pt>
                <c:pt idx="25">
                  <c:v>45250</c:v>
                </c:pt>
                <c:pt idx="26">
                  <c:v>45243</c:v>
                </c:pt>
                <c:pt idx="27">
                  <c:v>45246</c:v>
                </c:pt>
                <c:pt idx="28">
                  <c:v>45239</c:v>
                </c:pt>
                <c:pt idx="29">
                  <c:v>45252</c:v>
                </c:pt>
                <c:pt idx="30">
                  <c:v>45252</c:v>
                </c:pt>
                <c:pt idx="31">
                  <c:v>44460</c:v>
                </c:pt>
                <c:pt idx="32">
                  <c:v>45243</c:v>
                </c:pt>
                <c:pt idx="33">
                  <c:v>44460</c:v>
                </c:pt>
                <c:pt idx="34">
                  <c:v>45247</c:v>
                </c:pt>
                <c:pt idx="35">
                  <c:v>44451</c:v>
                </c:pt>
              </c:numCache>
            </c:numRef>
          </c:val>
          <c:smooth val="0"/>
          <c:extLst>
            <c:ext xmlns:c16="http://schemas.microsoft.com/office/drawing/2014/chart" uri="{C3380CC4-5D6E-409C-BE32-E72D297353CC}">
              <c16:uniqueId val="{00000000-0B43-43B9-AFE2-B35893CACCE8}"/>
            </c:ext>
          </c:extLst>
        </c:ser>
        <c:dLbls>
          <c:showLegendKey val="0"/>
          <c:showVal val="0"/>
          <c:showCatName val="0"/>
          <c:showSerName val="0"/>
          <c:showPercent val="0"/>
          <c:showBubbleSize val="0"/>
        </c:dLbls>
        <c:smooth val="0"/>
        <c:axId val="1620105744"/>
        <c:axId val="1620106224"/>
      </c:lineChart>
      <c:catAx>
        <c:axId val="16201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6224"/>
        <c:crosses val="autoZero"/>
        <c:auto val="1"/>
        <c:lblAlgn val="ctr"/>
        <c:lblOffset val="100"/>
        <c:noMultiLvlLbl val="0"/>
      </c:catAx>
      <c:valAx>
        <c:axId val="162010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(1).xlsx]11!PivotTable129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'11'!$AF$9</c:f>
              <c:strCache>
                <c:ptCount val="1"/>
                <c:pt idx="0">
                  <c:v>Max. of Count of temperature</c:v>
                </c:pt>
              </c:strCache>
            </c:strRef>
          </c:tx>
          <c:spPr>
            <a:solidFill>
              <a:schemeClr val="accent1"/>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'11'!$AF$10:$AF$22</c:f>
              <c:numCache>
                <c:formatCode>General</c:formatCode>
                <c:ptCount val="12"/>
                <c:pt idx="0">
                  <c:v>136</c:v>
                </c:pt>
                <c:pt idx="1">
                  <c:v>84</c:v>
                </c:pt>
                <c:pt idx="2">
                  <c:v>2</c:v>
                </c:pt>
                <c:pt idx="3">
                  <c:v>10</c:v>
                </c:pt>
                <c:pt idx="4">
                  <c:v>29</c:v>
                </c:pt>
                <c:pt idx="5">
                  <c:v>103</c:v>
                </c:pt>
                <c:pt idx="6">
                  <c:v>21</c:v>
                </c:pt>
                <c:pt idx="7">
                  <c:v>13</c:v>
                </c:pt>
                <c:pt idx="8">
                  <c:v>119</c:v>
                </c:pt>
                <c:pt idx="9">
                  <c:v>11</c:v>
                </c:pt>
                <c:pt idx="10">
                  <c:v>113</c:v>
                </c:pt>
                <c:pt idx="11">
                  <c:v>359</c:v>
                </c:pt>
              </c:numCache>
            </c:numRef>
          </c:val>
          <c:extLst>
            <c:ext xmlns:c16="http://schemas.microsoft.com/office/drawing/2014/chart" uri="{C3380CC4-5D6E-409C-BE32-E72D297353CC}">
              <c16:uniqueId val="{00000000-48E6-4FF6-918D-F35FF681C3F5}"/>
            </c:ext>
          </c:extLst>
        </c:ser>
        <c:ser>
          <c:idx val="1"/>
          <c:order val="1"/>
          <c:tx>
            <c:strRef>
              <c:f>'11'!$AG$9</c:f>
              <c:strCache>
                <c:ptCount val="1"/>
                <c:pt idx="0">
                  <c:v>Sum of Sum of temperature</c:v>
                </c:pt>
              </c:strCache>
            </c:strRef>
          </c:tx>
          <c:spPr>
            <a:solidFill>
              <a:schemeClr val="accent2"/>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'11'!$AG$10:$AG$22</c:f>
              <c:numCache>
                <c:formatCode>0.00%</c:formatCode>
                <c:ptCount val="12"/>
                <c:pt idx="0">
                  <c:v>0.13600000000000001</c:v>
                </c:pt>
                <c:pt idx="1">
                  <c:v>8.4000000000000005E-2</c:v>
                </c:pt>
                <c:pt idx="2">
                  <c:v>2E-3</c:v>
                </c:pt>
                <c:pt idx="3">
                  <c:v>9.9000000000000008E-3</c:v>
                </c:pt>
                <c:pt idx="4">
                  <c:v>2.9000000000000001E-2</c:v>
                </c:pt>
                <c:pt idx="5">
                  <c:v>0.1026</c:v>
                </c:pt>
                <c:pt idx="6">
                  <c:v>2.0799999999999999E-2</c:v>
                </c:pt>
                <c:pt idx="7">
                  <c:v>1.29E-2</c:v>
                </c:pt>
                <c:pt idx="8">
                  <c:v>0.1188</c:v>
                </c:pt>
                <c:pt idx="9">
                  <c:v>1.0999999999999999E-2</c:v>
                </c:pt>
                <c:pt idx="10">
                  <c:v>0.1128</c:v>
                </c:pt>
                <c:pt idx="11">
                  <c:v>0.36030000000000001</c:v>
                </c:pt>
              </c:numCache>
            </c:numRef>
          </c:val>
          <c:extLst>
            <c:ext xmlns:c16="http://schemas.microsoft.com/office/drawing/2014/chart" uri="{C3380CC4-5D6E-409C-BE32-E72D297353CC}">
              <c16:uniqueId val="{00000001-48E6-4FF6-918D-F35FF681C3F5}"/>
            </c:ext>
          </c:extLst>
        </c:ser>
        <c:ser>
          <c:idx val="2"/>
          <c:order val="2"/>
          <c:tx>
            <c:strRef>
              <c:f>'11'!$AH$9</c:f>
              <c:strCache>
                <c:ptCount val="1"/>
                <c:pt idx="0">
                  <c:v>Sum of Sum of spring</c:v>
                </c:pt>
              </c:strCache>
            </c:strRef>
          </c:tx>
          <c:spPr>
            <a:solidFill>
              <a:schemeClr val="accent3"/>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'11'!$AH$10:$AH$22</c:f>
              <c:numCache>
                <c:formatCode>General</c:formatCode>
                <c:ptCount val="12"/>
                <c:pt idx="0">
                  <c:v>242</c:v>
                </c:pt>
                <c:pt idx="1">
                  <c:v>59</c:v>
                </c:pt>
                <c:pt idx="2">
                  <c:v>1</c:v>
                </c:pt>
                <c:pt idx="3">
                  <c:v>7</c:v>
                </c:pt>
                <c:pt idx="4">
                  <c:v>20</c:v>
                </c:pt>
                <c:pt idx="5">
                  <c:v>102</c:v>
                </c:pt>
                <c:pt idx="6">
                  <c:v>20</c:v>
                </c:pt>
                <c:pt idx="7">
                  <c:v>11</c:v>
                </c:pt>
                <c:pt idx="8">
                  <c:v>281</c:v>
                </c:pt>
                <c:pt idx="9">
                  <c:v>6</c:v>
                </c:pt>
                <c:pt idx="10">
                  <c:v>152</c:v>
                </c:pt>
                <c:pt idx="11">
                  <c:v>1077</c:v>
                </c:pt>
              </c:numCache>
            </c:numRef>
          </c:val>
          <c:extLst>
            <c:ext xmlns:c16="http://schemas.microsoft.com/office/drawing/2014/chart" uri="{C3380CC4-5D6E-409C-BE32-E72D297353CC}">
              <c16:uniqueId val="{00000002-48E6-4FF6-918D-F35FF681C3F5}"/>
            </c:ext>
          </c:extLst>
        </c:ser>
        <c:ser>
          <c:idx val="3"/>
          <c:order val="3"/>
          <c:tx>
            <c:strRef>
              <c:f>'11'!$AI$9</c:f>
              <c:strCache>
                <c:ptCount val="1"/>
                <c:pt idx="0">
                  <c:v>Sum of Sum of summer</c:v>
                </c:pt>
              </c:strCache>
            </c:strRef>
          </c:tx>
          <c:spPr>
            <a:solidFill>
              <a:schemeClr val="accent4"/>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'11'!$AI$10:$AI$22</c:f>
              <c:numCache>
                <c:formatCode>General</c:formatCode>
                <c:ptCount val="12"/>
                <c:pt idx="0">
                  <c:v>51</c:v>
                </c:pt>
                <c:pt idx="1">
                  <c:v>64</c:v>
                </c:pt>
                <c:pt idx="2">
                  <c:v>1</c:v>
                </c:pt>
                <c:pt idx="3">
                  <c:v>4</c:v>
                </c:pt>
                <c:pt idx="4">
                  <c:v>11</c:v>
                </c:pt>
                <c:pt idx="5">
                  <c:v>67</c:v>
                </c:pt>
                <c:pt idx="6">
                  <c:v>20</c:v>
                </c:pt>
                <c:pt idx="7">
                  <c:v>2</c:v>
                </c:pt>
                <c:pt idx="8">
                  <c:v>29</c:v>
                </c:pt>
                <c:pt idx="9">
                  <c:v>5</c:v>
                </c:pt>
                <c:pt idx="10">
                  <c:v>47</c:v>
                </c:pt>
                <c:pt idx="11">
                  <c:v>492</c:v>
                </c:pt>
              </c:numCache>
            </c:numRef>
          </c:val>
          <c:extLst>
            <c:ext xmlns:c16="http://schemas.microsoft.com/office/drawing/2014/chart" uri="{C3380CC4-5D6E-409C-BE32-E72D297353CC}">
              <c16:uniqueId val="{00000003-48E6-4FF6-918D-F35FF681C3F5}"/>
            </c:ext>
          </c:extLst>
        </c:ser>
        <c:dLbls>
          <c:showLegendKey val="0"/>
          <c:showVal val="0"/>
          <c:showCatName val="0"/>
          <c:showSerName val="0"/>
          <c:showPercent val="0"/>
          <c:showBubbleSize val="0"/>
        </c:dLbls>
        <c:gapWidth val="219"/>
        <c:overlap val="-27"/>
        <c:axId val="195012960"/>
        <c:axId val="195013440"/>
      </c:barChart>
      <c:catAx>
        <c:axId val="19501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3440"/>
        <c:crosses val="autoZero"/>
        <c:auto val="1"/>
        <c:lblAlgn val="ctr"/>
        <c:lblOffset val="100"/>
        <c:noMultiLvlLbl val="0"/>
      </c:catAx>
      <c:valAx>
        <c:axId val="1950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(1).xlsx]12!PivotTable120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'12'!$AA$9:$AA$10</c:f>
              <c:strCache>
                <c:ptCount val="1"/>
                <c:pt idx="0">
                  <c:v>2012</c:v>
                </c:pt>
              </c:strCache>
            </c:strRef>
          </c:tx>
          <c:spPr>
            <a:solidFill>
              <a:schemeClr val="accent1"/>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'12'!$AA$11:$AA$34</c:f>
              <c:numCache>
                <c:formatCode>General</c:formatCode>
                <c:ptCount val="23"/>
                <c:pt idx="2">
                  <c:v>311.05000000000024</c:v>
                </c:pt>
                <c:pt idx="6">
                  <c:v>310.71529914533335</c:v>
                </c:pt>
                <c:pt idx="16">
                  <c:v>311.17636363636353</c:v>
                </c:pt>
                <c:pt idx="22">
                  <c:v>311.48</c:v>
                </c:pt>
              </c:numCache>
            </c:numRef>
          </c:val>
          <c:extLst>
            <c:ext xmlns:c16="http://schemas.microsoft.com/office/drawing/2014/chart" uri="{C3380CC4-5D6E-409C-BE32-E72D297353CC}">
              <c16:uniqueId val="{00000000-C4DB-4DD2-BC5C-27B68CC50B05}"/>
            </c:ext>
          </c:extLst>
        </c:ser>
        <c:ser>
          <c:idx val="1"/>
          <c:order val="1"/>
          <c:tx>
            <c:strRef>
              <c:f>'12'!$AB$9:$AB$10</c:f>
              <c:strCache>
                <c:ptCount val="1"/>
                <c:pt idx="0">
                  <c:v>2013</c:v>
                </c:pt>
              </c:strCache>
            </c:strRef>
          </c:tx>
          <c:spPr>
            <a:solidFill>
              <a:schemeClr val="accent2"/>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'12'!$AB$11:$AB$34</c:f>
              <c:numCache>
                <c:formatCode>General</c:formatCode>
                <c:ptCount val="23"/>
                <c:pt idx="0">
                  <c:v>311.94799999999998</c:v>
                </c:pt>
                <c:pt idx="1">
                  <c:v>310.65499999999997</c:v>
                </c:pt>
                <c:pt idx="2">
                  <c:v>310.90999999999997</c:v>
                </c:pt>
                <c:pt idx="4">
                  <c:v>311.51445569620262</c:v>
                </c:pt>
                <c:pt idx="5">
                  <c:v>312.25</c:v>
                </c:pt>
                <c:pt idx="6">
                  <c:v>312.25112367562974</c:v>
                </c:pt>
                <c:pt idx="8">
                  <c:v>311.06305263157896</c:v>
                </c:pt>
                <c:pt idx="9">
                  <c:v>311.21499999999997</c:v>
                </c:pt>
                <c:pt idx="10">
                  <c:v>310.93</c:v>
                </c:pt>
                <c:pt idx="11">
                  <c:v>310.66333333333336</c:v>
                </c:pt>
                <c:pt idx="12">
                  <c:v>312.61511340206152</c:v>
                </c:pt>
                <c:pt idx="13">
                  <c:v>310.91600000000005</c:v>
                </c:pt>
                <c:pt idx="15">
                  <c:v>310.24</c:v>
                </c:pt>
                <c:pt idx="16">
                  <c:v>312.77795578828761</c:v>
                </c:pt>
                <c:pt idx="19">
                  <c:v>311.15338541666671</c:v>
                </c:pt>
                <c:pt idx="22">
                  <c:v>310.88</c:v>
                </c:pt>
              </c:numCache>
            </c:numRef>
          </c:val>
          <c:extLst>
            <c:ext xmlns:c16="http://schemas.microsoft.com/office/drawing/2014/chart" uri="{C3380CC4-5D6E-409C-BE32-E72D297353CC}">
              <c16:uniqueId val="{00000001-C4DB-4DD2-BC5C-27B68CC50B05}"/>
            </c:ext>
          </c:extLst>
        </c:ser>
        <c:ser>
          <c:idx val="2"/>
          <c:order val="2"/>
          <c:tx>
            <c:strRef>
              <c:f>'12'!$AC$9:$AC$10</c:f>
              <c:strCache>
                <c:ptCount val="1"/>
                <c:pt idx="0">
                  <c:v>2014</c:v>
                </c:pt>
              </c:strCache>
            </c:strRef>
          </c:tx>
          <c:spPr>
            <a:solidFill>
              <a:schemeClr val="accent3"/>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'12'!$AC$11:$AC$34</c:f>
              <c:numCache>
                <c:formatCode>General</c:formatCode>
                <c:ptCount val="23"/>
                <c:pt idx="0">
                  <c:v>310.56</c:v>
                </c:pt>
                <c:pt idx="4">
                  <c:v>310.71494445892858</c:v>
                </c:pt>
                <c:pt idx="6">
                  <c:v>312.57681876930798</c:v>
                </c:pt>
                <c:pt idx="7">
                  <c:v>311.54714285714283</c:v>
                </c:pt>
                <c:pt idx="10">
                  <c:v>311.37249999999995</c:v>
                </c:pt>
                <c:pt idx="12">
                  <c:v>312.23060780045182</c:v>
                </c:pt>
                <c:pt idx="13">
                  <c:v>310.24</c:v>
                </c:pt>
                <c:pt idx="14">
                  <c:v>311.45888888888891</c:v>
                </c:pt>
                <c:pt idx="16">
                  <c:v>312.32110270592085</c:v>
                </c:pt>
                <c:pt idx="19">
                  <c:v>310.89375000000001</c:v>
                </c:pt>
                <c:pt idx="22">
                  <c:v>311.02011727262504</c:v>
                </c:pt>
              </c:numCache>
            </c:numRef>
          </c:val>
          <c:extLst>
            <c:ext xmlns:c16="http://schemas.microsoft.com/office/drawing/2014/chart" uri="{C3380CC4-5D6E-409C-BE32-E72D297353CC}">
              <c16:uniqueId val="{00000002-C4DB-4DD2-BC5C-27B68CC50B05}"/>
            </c:ext>
          </c:extLst>
        </c:ser>
        <c:ser>
          <c:idx val="3"/>
          <c:order val="3"/>
          <c:tx>
            <c:strRef>
              <c:f>'12'!$AD$9:$AD$10</c:f>
              <c:strCache>
                <c:ptCount val="1"/>
                <c:pt idx="0">
                  <c:v>2015</c:v>
                </c:pt>
              </c:strCache>
            </c:strRef>
          </c:tx>
          <c:spPr>
            <a:solidFill>
              <a:schemeClr val="accent4"/>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'12'!$AD$11:$AD$34</c:f>
              <c:numCache>
                <c:formatCode>General</c:formatCode>
                <c:ptCount val="23"/>
                <c:pt idx="2">
                  <c:v>311.07362499999994</c:v>
                </c:pt>
                <c:pt idx="4">
                  <c:v>311.30112107094999</c:v>
                </c:pt>
                <c:pt idx="6">
                  <c:v>312.73237421383539</c:v>
                </c:pt>
                <c:pt idx="7">
                  <c:v>312.32235507246361</c:v>
                </c:pt>
                <c:pt idx="8">
                  <c:v>310.97266666666661</c:v>
                </c:pt>
                <c:pt idx="10">
                  <c:v>311.505706267091</c:v>
                </c:pt>
                <c:pt idx="12">
                  <c:v>312.13767264355636</c:v>
                </c:pt>
                <c:pt idx="14">
                  <c:v>311.14999999999998</c:v>
                </c:pt>
                <c:pt idx="16">
                  <c:v>312.46431699261484</c:v>
                </c:pt>
                <c:pt idx="17">
                  <c:v>311.19907447580005</c:v>
                </c:pt>
                <c:pt idx="19">
                  <c:v>310.71629629629632</c:v>
                </c:pt>
                <c:pt idx="22">
                  <c:v>312.9785714285714</c:v>
                </c:pt>
              </c:numCache>
            </c:numRef>
          </c:val>
          <c:extLst>
            <c:ext xmlns:c16="http://schemas.microsoft.com/office/drawing/2014/chart" uri="{C3380CC4-5D6E-409C-BE32-E72D297353CC}">
              <c16:uniqueId val="{00000003-C4DB-4DD2-BC5C-27B68CC50B05}"/>
            </c:ext>
          </c:extLst>
        </c:ser>
        <c:ser>
          <c:idx val="4"/>
          <c:order val="4"/>
          <c:tx>
            <c:strRef>
              <c:f>'12'!$AE$9:$AE$10</c:f>
              <c:strCache>
                <c:ptCount val="1"/>
                <c:pt idx="0">
                  <c:v>2016</c:v>
                </c:pt>
              </c:strCache>
            </c:strRef>
          </c:tx>
          <c:spPr>
            <a:solidFill>
              <a:schemeClr val="accent5"/>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'12'!$AE$11:$AE$34</c:f>
              <c:numCache>
                <c:formatCode>General</c:formatCode>
                <c:ptCount val="23"/>
                <c:pt idx="2">
                  <c:v>310.33300000000003</c:v>
                </c:pt>
                <c:pt idx="3">
                  <c:v>310.65249999999997</c:v>
                </c:pt>
                <c:pt idx="4">
                  <c:v>311.10030136986308</c:v>
                </c:pt>
                <c:pt idx="6">
                  <c:v>312.66425605064524</c:v>
                </c:pt>
                <c:pt idx="7">
                  <c:v>313.04462777592062</c:v>
                </c:pt>
                <c:pt idx="8">
                  <c:v>310.67124999999999</c:v>
                </c:pt>
                <c:pt idx="10">
                  <c:v>311.83679999999998</c:v>
                </c:pt>
                <c:pt idx="11">
                  <c:v>310.40999999999997</c:v>
                </c:pt>
                <c:pt idx="12">
                  <c:v>312.72976391579687</c:v>
                </c:pt>
                <c:pt idx="13">
                  <c:v>312.36846153846159</c:v>
                </c:pt>
                <c:pt idx="14">
                  <c:v>311.81666666666649</c:v>
                </c:pt>
                <c:pt idx="16">
                  <c:v>313.36356415279607</c:v>
                </c:pt>
                <c:pt idx="17">
                  <c:v>310.495</c:v>
                </c:pt>
                <c:pt idx="19">
                  <c:v>310.44444444444451</c:v>
                </c:pt>
                <c:pt idx="20">
                  <c:v>311.81749999999994</c:v>
                </c:pt>
                <c:pt idx="22">
                  <c:v>311.63461538461536</c:v>
                </c:pt>
              </c:numCache>
            </c:numRef>
          </c:val>
          <c:extLst>
            <c:ext xmlns:c16="http://schemas.microsoft.com/office/drawing/2014/chart" uri="{C3380CC4-5D6E-409C-BE32-E72D297353CC}">
              <c16:uniqueId val="{00000004-C4DB-4DD2-BC5C-27B68CC50B05}"/>
            </c:ext>
          </c:extLst>
        </c:ser>
        <c:ser>
          <c:idx val="5"/>
          <c:order val="5"/>
          <c:tx>
            <c:strRef>
              <c:f>'12'!$AF$9:$AF$10</c:f>
              <c:strCache>
                <c:ptCount val="1"/>
                <c:pt idx="0">
                  <c:v>2017</c:v>
                </c:pt>
              </c:strCache>
            </c:strRef>
          </c:tx>
          <c:spPr>
            <a:solidFill>
              <a:schemeClr val="accent6"/>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'12'!$AF$11:$AF$34</c:f>
              <c:numCache>
                <c:formatCode>General</c:formatCode>
                <c:ptCount val="23"/>
                <c:pt idx="0">
                  <c:v>310.54374999999999</c:v>
                </c:pt>
                <c:pt idx="2">
                  <c:v>310.43200000000002</c:v>
                </c:pt>
                <c:pt idx="4">
                  <c:v>310.85333333333335</c:v>
                </c:pt>
                <c:pt idx="6">
                  <c:v>312.80524653224541</c:v>
                </c:pt>
                <c:pt idx="7">
                  <c:v>311.11272727272734</c:v>
                </c:pt>
                <c:pt idx="8">
                  <c:v>310.37</c:v>
                </c:pt>
                <c:pt idx="12">
                  <c:v>312.71555041322273</c:v>
                </c:pt>
                <c:pt idx="13">
                  <c:v>310.92250000000001</c:v>
                </c:pt>
                <c:pt idx="14">
                  <c:v>311.07499999999999</c:v>
                </c:pt>
                <c:pt idx="16">
                  <c:v>312.93247951194604</c:v>
                </c:pt>
                <c:pt idx="17">
                  <c:v>311.65655555555554</c:v>
                </c:pt>
                <c:pt idx="18">
                  <c:v>310.73</c:v>
                </c:pt>
                <c:pt idx="19">
                  <c:v>311.18899999999996</c:v>
                </c:pt>
                <c:pt idx="20">
                  <c:v>311.12666666666661</c:v>
                </c:pt>
                <c:pt idx="21">
                  <c:v>312.23699999999997</c:v>
                </c:pt>
              </c:numCache>
            </c:numRef>
          </c:val>
          <c:extLst>
            <c:ext xmlns:c16="http://schemas.microsoft.com/office/drawing/2014/chart" uri="{C3380CC4-5D6E-409C-BE32-E72D297353CC}">
              <c16:uniqueId val="{00000005-C4DB-4DD2-BC5C-27B68CC50B05}"/>
            </c:ext>
          </c:extLst>
        </c:ser>
        <c:dLbls>
          <c:showLegendKey val="0"/>
          <c:showVal val="0"/>
          <c:showCatName val="0"/>
          <c:showSerName val="0"/>
          <c:showPercent val="0"/>
          <c:showBubbleSize val="0"/>
        </c:dLbls>
        <c:gapWidth val="219"/>
        <c:overlap val="-27"/>
        <c:axId val="1620081744"/>
        <c:axId val="1620098544"/>
      </c:barChart>
      <c:catAx>
        <c:axId val="16200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8544"/>
        <c:crosses val="autoZero"/>
        <c:auto val="1"/>
        <c:lblAlgn val="ctr"/>
        <c:lblOffset val="100"/>
        <c:noMultiLvlLbl val="0"/>
      </c:catAx>
      <c:valAx>
        <c:axId val="162009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(1).xlsx]13!PivotTable125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'13'!$AA$8</c:f>
              <c:strCache>
                <c:ptCount val="1"/>
                <c:pt idx="0">
                  <c:v>Max. of MAX(ff.wind_speed)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'13'!$Z$9:$Z$45</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'13'!$AA$9:$AA$45</c:f>
              <c:numCache>
                <c:formatCode>General</c:formatCode>
                <c:ptCount val="36"/>
                <c:pt idx="0">
                  <c:v>22</c:v>
                </c:pt>
                <c:pt idx="1">
                  <c:v>20</c:v>
                </c:pt>
                <c:pt idx="2">
                  <c:v>14</c:v>
                </c:pt>
                <c:pt idx="3">
                  <c:v>20</c:v>
                </c:pt>
                <c:pt idx="4">
                  <c:v>13</c:v>
                </c:pt>
                <c:pt idx="5">
                  <c:v>25</c:v>
                </c:pt>
                <c:pt idx="6">
                  <c:v>50</c:v>
                </c:pt>
                <c:pt idx="7">
                  <c:v>22</c:v>
                </c:pt>
                <c:pt idx="8">
                  <c:v>17</c:v>
                </c:pt>
                <c:pt idx="9">
                  <c:v>44</c:v>
                </c:pt>
                <c:pt idx="10">
                  <c:v>19</c:v>
                </c:pt>
                <c:pt idx="11">
                  <c:v>15</c:v>
                </c:pt>
                <c:pt idx="12">
                  <c:v>18</c:v>
                </c:pt>
                <c:pt idx="13">
                  <c:v>20</c:v>
                </c:pt>
                <c:pt idx="14">
                  <c:v>49</c:v>
                </c:pt>
                <c:pt idx="15">
                  <c:v>15</c:v>
                </c:pt>
                <c:pt idx="16">
                  <c:v>19</c:v>
                </c:pt>
                <c:pt idx="17">
                  <c:v>17</c:v>
                </c:pt>
                <c:pt idx="18">
                  <c:v>28</c:v>
                </c:pt>
                <c:pt idx="19">
                  <c:v>16</c:v>
                </c:pt>
                <c:pt idx="20">
                  <c:v>24</c:v>
                </c:pt>
                <c:pt idx="21">
                  <c:v>17</c:v>
                </c:pt>
                <c:pt idx="22">
                  <c:v>18</c:v>
                </c:pt>
                <c:pt idx="23">
                  <c:v>25</c:v>
                </c:pt>
                <c:pt idx="24">
                  <c:v>31</c:v>
                </c:pt>
                <c:pt idx="25">
                  <c:v>48</c:v>
                </c:pt>
                <c:pt idx="26">
                  <c:v>36</c:v>
                </c:pt>
                <c:pt idx="27">
                  <c:v>17</c:v>
                </c:pt>
                <c:pt idx="28">
                  <c:v>21</c:v>
                </c:pt>
                <c:pt idx="29">
                  <c:v>15</c:v>
                </c:pt>
                <c:pt idx="30">
                  <c:v>30</c:v>
                </c:pt>
                <c:pt idx="31">
                  <c:v>43</c:v>
                </c:pt>
                <c:pt idx="32">
                  <c:v>24</c:v>
                </c:pt>
                <c:pt idx="33">
                  <c:v>49</c:v>
                </c:pt>
                <c:pt idx="34">
                  <c:v>19</c:v>
                </c:pt>
                <c:pt idx="35">
                  <c:v>25</c:v>
                </c:pt>
              </c:numCache>
            </c:numRef>
          </c:val>
          <c:smooth val="0"/>
          <c:extLst>
            <c:ext xmlns:c16="http://schemas.microsoft.com/office/drawing/2014/chart" uri="{C3380CC4-5D6E-409C-BE32-E72D297353CC}">
              <c16:uniqueId val="{00000000-5376-4714-B377-52D5AF797718}"/>
            </c:ext>
          </c:extLst>
        </c:ser>
        <c:ser>
          <c:idx val="1"/>
          <c:order val="1"/>
          <c:tx>
            <c:strRef>
              <c:f>'13'!$AB$8</c:f>
              <c:strCache>
                <c:ptCount val="1"/>
                <c:pt idx="0">
                  <c:v>Max. of max(ff.wind_direction)</c:v>
                </c:pt>
              </c:strCache>
            </c:strRef>
          </c:tx>
          <c:spPr>
            <a:ln w="28575" cap="rnd">
              <a:solidFill>
                <a:schemeClr val="accent2"/>
              </a:solidFill>
              <a:round/>
            </a:ln>
            <a:effectLst/>
          </c:spPr>
          <c:marker>
            <c:symbol val="none"/>
          </c:marker>
          <c:cat>
            <c:strRef>
              <c:f>'13'!$Z$9:$Z$45</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'13'!$AB$9:$AB$45</c:f>
              <c:numCache>
                <c:formatCode>General</c:formatCode>
                <c:ptCount val="36"/>
                <c:pt idx="0">
                  <c:v>360</c:v>
                </c:pt>
                <c:pt idx="1">
                  <c:v>360</c:v>
                </c:pt>
                <c:pt idx="2">
                  <c:v>359</c:v>
                </c:pt>
                <c:pt idx="3">
                  <c:v>360</c:v>
                </c:pt>
                <c:pt idx="4">
                  <c:v>360</c:v>
                </c:pt>
                <c:pt idx="5">
                  <c:v>360</c:v>
                </c:pt>
                <c:pt idx="6">
                  <c:v>360</c:v>
                </c:pt>
                <c:pt idx="7">
                  <c:v>360</c:v>
                </c:pt>
                <c:pt idx="8">
                  <c:v>360</c:v>
                </c:pt>
                <c:pt idx="9">
                  <c:v>360</c:v>
                </c:pt>
                <c:pt idx="10">
                  <c:v>360</c:v>
                </c:pt>
                <c:pt idx="11">
                  <c:v>360</c:v>
                </c:pt>
                <c:pt idx="12">
                  <c:v>360</c:v>
                </c:pt>
                <c:pt idx="13">
                  <c:v>360</c:v>
                </c:pt>
                <c:pt idx="14">
                  <c:v>360</c:v>
                </c:pt>
                <c:pt idx="15">
                  <c:v>360</c:v>
                </c:pt>
                <c:pt idx="16">
                  <c:v>360</c:v>
                </c:pt>
                <c:pt idx="17">
                  <c:v>360</c:v>
                </c:pt>
                <c:pt idx="18">
                  <c:v>360</c:v>
                </c:pt>
                <c:pt idx="19">
                  <c:v>360</c:v>
                </c:pt>
                <c:pt idx="20">
                  <c:v>360</c:v>
                </c:pt>
                <c:pt idx="21">
                  <c:v>360</c:v>
                </c:pt>
                <c:pt idx="22">
                  <c:v>360</c:v>
                </c:pt>
                <c:pt idx="23">
                  <c:v>360</c:v>
                </c:pt>
                <c:pt idx="24">
                  <c:v>360</c:v>
                </c:pt>
                <c:pt idx="25">
                  <c:v>360</c:v>
                </c:pt>
                <c:pt idx="26">
                  <c:v>360</c:v>
                </c:pt>
                <c:pt idx="27">
                  <c:v>360</c:v>
                </c:pt>
                <c:pt idx="28">
                  <c:v>360</c:v>
                </c:pt>
                <c:pt idx="29">
                  <c:v>360</c:v>
                </c:pt>
                <c:pt idx="30">
                  <c:v>360</c:v>
                </c:pt>
                <c:pt idx="31">
                  <c:v>360</c:v>
                </c:pt>
                <c:pt idx="32">
                  <c:v>360</c:v>
                </c:pt>
                <c:pt idx="33">
                  <c:v>360</c:v>
                </c:pt>
                <c:pt idx="34">
                  <c:v>360</c:v>
                </c:pt>
                <c:pt idx="35">
                  <c:v>360</c:v>
                </c:pt>
              </c:numCache>
            </c:numRef>
          </c:val>
          <c:smooth val="0"/>
          <c:extLst>
            <c:ext xmlns:c16="http://schemas.microsoft.com/office/drawing/2014/chart" uri="{C3380CC4-5D6E-409C-BE32-E72D297353CC}">
              <c16:uniqueId val="{00000001-5376-4714-B377-52D5AF797718}"/>
            </c:ext>
          </c:extLst>
        </c:ser>
        <c:dLbls>
          <c:showLegendKey val="0"/>
          <c:showVal val="0"/>
          <c:showCatName val="0"/>
          <c:showSerName val="0"/>
          <c:showPercent val="0"/>
          <c:showBubbleSize val="0"/>
        </c:dLbls>
        <c:marker val="1"/>
        <c:smooth val="0"/>
        <c:axId val="1620093264"/>
        <c:axId val="1620080304"/>
      </c:lineChart>
      <c:catAx>
        <c:axId val="162009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0304"/>
        <c:crosses val="autoZero"/>
        <c:auto val="1"/>
        <c:lblAlgn val="ctr"/>
        <c:lblOffset val="100"/>
        <c:noMultiLvlLbl val="0"/>
      </c:catAx>
      <c:valAx>
        <c:axId val="162008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(1).xlsx]14!PivotTable123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'14'!$AA$10:$AA$12</c:f>
              <c:strCache>
                <c:ptCount val="1"/>
                <c:pt idx="0">
                  <c:v>haze - Max. of max(ff.wind_speed)</c:v>
                </c:pt>
              </c:strCache>
            </c:strRef>
          </c:tx>
          <c:spPr>
            <a:ln w="28575" cap="rnd">
              <a:solidFill>
                <a:schemeClr val="accent1"/>
              </a:solidFill>
              <a:round/>
            </a:ln>
            <a:effectLst/>
          </c:spPr>
          <c:marker>
            <c:symbol val="none"/>
          </c:marker>
          <c:cat>
            <c:strRef>
              <c:f>'14'!$Z$13:$Z$44</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'14'!$AA$13:$AA$44</c:f>
              <c:numCache>
                <c:formatCode>General</c:formatCode>
                <c:ptCount val="32"/>
                <c:pt idx="0">
                  <c:v>14</c:v>
                </c:pt>
                <c:pt idx="1">
                  <c:v>11</c:v>
                </c:pt>
                <c:pt idx="2">
                  <c:v>14</c:v>
                </c:pt>
                <c:pt idx="3">
                  <c:v>13</c:v>
                </c:pt>
                <c:pt idx="4">
                  <c:v>50</c:v>
                </c:pt>
                <c:pt idx="5">
                  <c:v>11</c:v>
                </c:pt>
                <c:pt idx="6">
                  <c:v>10</c:v>
                </c:pt>
                <c:pt idx="7">
                  <c:v>12</c:v>
                </c:pt>
                <c:pt idx="8">
                  <c:v>10</c:v>
                </c:pt>
                <c:pt idx="9">
                  <c:v>15</c:v>
                </c:pt>
                <c:pt idx="10">
                  <c:v>13</c:v>
                </c:pt>
                <c:pt idx="11">
                  <c:v>15</c:v>
                </c:pt>
                <c:pt idx="12">
                  <c:v>10</c:v>
                </c:pt>
                <c:pt idx="13">
                  <c:v>19</c:v>
                </c:pt>
                <c:pt idx="14">
                  <c:v>17</c:v>
                </c:pt>
                <c:pt idx="15">
                  <c:v>13</c:v>
                </c:pt>
                <c:pt idx="16">
                  <c:v>15</c:v>
                </c:pt>
                <c:pt idx="17">
                  <c:v>14</c:v>
                </c:pt>
                <c:pt idx="18">
                  <c:v>10</c:v>
                </c:pt>
                <c:pt idx="19">
                  <c:v>12</c:v>
                </c:pt>
                <c:pt idx="20">
                  <c:v>10</c:v>
                </c:pt>
                <c:pt idx="21">
                  <c:v>13</c:v>
                </c:pt>
                <c:pt idx="22">
                  <c:v>18</c:v>
                </c:pt>
                <c:pt idx="23">
                  <c:v>11</c:v>
                </c:pt>
                <c:pt idx="24">
                  <c:v>10</c:v>
                </c:pt>
                <c:pt idx="25">
                  <c:v>13</c:v>
                </c:pt>
                <c:pt idx="26">
                  <c:v>15</c:v>
                </c:pt>
                <c:pt idx="27">
                  <c:v>19</c:v>
                </c:pt>
                <c:pt idx="28">
                  <c:v>11</c:v>
                </c:pt>
                <c:pt idx="29">
                  <c:v>13</c:v>
                </c:pt>
                <c:pt idx="30">
                  <c:v>19</c:v>
                </c:pt>
                <c:pt idx="31">
                  <c:v>12</c:v>
                </c:pt>
              </c:numCache>
            </c:numRef>
          </c:val>
          <c:smooth val="0"/>
          <c:extLst>
            <c:ext xmlns:c16="http://schemas.microsoft.com/office/drawing/2014/chart" uri="{C3380CC4-5D6E-409C-BE32-E72D297353CC}">
              <c16:uniqueId val="{00000000-F97B-4962-88A2-98512512DB4A}"/>
            </c:ext>
          </c:extLst>
        </c:ser>
        <c:ser>
          <c:idx val="1"/>
          <c:order val="1"/>
          <c:tx>
            <c:strRef>
              <c:f>'14'!$AB$10:$AB$12</c:f>
              <c:strCache>
                <c:ptCount val="1"/>
                <c:pt idx="0">
                  <c:v>haze - Max. of temperature</c:v>
                </c:pt>
              </c:strCache>
            </c:strRef>
          </c:tx>
          <c:spPr>
            <a:ln w="28575" cap="rnd">
              <a:solidFill>
                <a:schemeClr val="accent2"/>
              </a:solidFill>
              <a:round/>
            </a:ln>
            <a:effectLst/>
          </c:spPr>
          <c:marker>
            <c:symbol val="none"/>
          </c:marker>
          <c:cat>
            <c:strRef>
              <c:f>'14'!$Z$13:$Z$44</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'14'!$AB$13:$AB$44</c:f>
              <c:numCache>
                <c:formatCode>General</c:formatCode>
                <c:ptCount val="32"/>
                <c:pt idx="0">
                  <c:v>306.66000000000003</c:v>
                </c:pt>
                <c:pt idx="1">
                  <c:v>295.7</c:v>
                </c:pt>
                <c:pt idx="2">
                  <c:v>293.3</c:v>
                </c:pt>
                <c:pt idx="3">
                  <c:v>301.66000000000003</c:v>
                </c:pt>
                <c:pt idx="4">
                  <c:v>306.2</c:v>
                </c:pt>
                <c:pt idx="5">
                  <c:v>304.60000000000002</c:v>
                </c:pt>
                <c:pt idx="6">
                  <c:v>291.43</c:v>
                </c:pt>
                <c:pt idx="7">
                  <c:v>314.17</c:v>
                </c:pt>
                <c:pt idx="8">
                  <c:v>283.8</c:v>
                </c:pt>
                <c:pt idx="9">
                  <c:v>306.05</c:v>
                </c:pt>
                <c:pt idx="10">
                  <c:v>269.82</c:v>
                </c:pt>
                <c:pt idx="11">
                  <c:v>303.49</c:v>
                </c:pt>
                <c:pt idx="12">
                  <c:v>305.29000000000002</c:v>
                </c:pt>
                <c:pt idx="13">
                  <c:v>307.08999999999997</c:v>
                </c:pt>
                <c:pt idx="14">
                  <c:v>308.64</c:v>
                </c:pt>
                <c:pt idx="15">
                  <c:v>303.58999999999997</c:v>
                </c:pt>
                <c:pt idx="16">
                  <c:v>297.7</c:v>
                </c:pt>
                <c:pt idx="17">
                  <c:v>273.47000000000003</c:v>
                </c:pt>
                <c:pt idx="18">
                  <c:v>283.89</c:v>
                </c:pt>
                <c:pt idx="19">
                  <c:v>288.94</c:v>
                </c:pt>
                <c:pt idx="20">
                  <c:v>289.58</c:v>
                </c:pt>
                <c:pt idx="21">
                  <c:v>291.60000000000002</c:v>
                </c:pt>
                <c:pt idx="22">
                  <c:v>313.54000000000002</c:v>
                </c:pt>
                <c:pt idx="23">
                  <c:v>287.56</c:v>
                </c:pt>
                <c:pt idx="24">
                  <c:v>300.72000000000003</c:v>
                </c:pt>
                <c:pt idx="25">
                  <c:v>304.87</c:v>
                </c:pt>
                <c:pt idx="26">
                  <c:v>295.35000000000002</c:v>
                </c:pt>
                <c:pt idx="27">
                  <c:v>305.08</c:v>
                </c:pt>
                <c:pt idx="28">
                  <c:v>291.26</c:v>
                </c:pt>
                <c:pt idx="29">
                  <c:v>289.51</c:v>
                </c:pt>
                <c:pt idx="30">
                  <c:v>274.54000000000002</c:v>
                </c:pt>
                <c:pt idx="31">
                  <c:v>277.11</c:v>
                </c:pt>
              </c:numCache>
            </c:numRef>
          </c:val>
          <c:smooth val="0"/>
          <c:extLst>
            <c:ext xmlns:c16="http://schemas.microsoft.com/office/drawing/2014/chart" uri="{C3380CC4-5D6E-409C-BE32-E72D297353CC}">
              <c16:uniqueId val="{00000001-F97B-4962-88A2-98512512DB4A}"/>
            </c:ext>
          </c:extLst>
        </c:ser>
        <c:dLbls>
          <c:showLegendKey val="0"/>
          <c:showVal val="0"/>
          <c:showCatName val="0"/>
          <c:showSerName val="0"/>
          <c:showPercent val="0"/>
          <c:showBubbleSize val="0"/>
        </c:dLbls>
        <c:smooth val="0"/>
        <c:axId val="1587432976"/>
        <c:axId val="1587431056"/>
      </c:lineChart>
      <c:catAx>
        <c:axId val="158743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1056"/>
        <c:crosses val="autoZero"/>
        <c:auto val="1"/>
        <c:lblAlgn val="ctr"/>
        <c:lblOffset val="100"/>
        <c:noMultiLvlLbl val="0"/>
      </c:catAx>
      <c:valAx>
        <c:axId val="158743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(1).xlsx]15!PivotTable124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'15'!$AB$10</c:f>
              <c:strCache>
                <c:ptCount val="1"/>
                <c:pt idx="0">
                  <c:v>Average of wind_speed</c:v>
                </c:pt>
              </c:strCache>
            </c:strRef>
          </c:tx>
          <c:spPr>
            <a:solidFill>
              <a:schemeClr val="accent1"/>
            </a:solidFill>
            <a:ln>
              <a:noFill/>
            </a:ln>
            <a:effectLst/>
          </c:spPr>
          <c:invertIfNegative val="0"/>
          <c:cat>
            <c:strRef>
              <c:f>'15'!$AA$11:$AA$22</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'15'!$AB$11:$AB$22</c:f>
              <c:numCache>
                <c:formatCode>General</c:formatCode>
                <c:ptCount val="11"/>
                <c:pt idx="0">
                  <c:v>3.4418512658227849</c:v>
                </c:pt>
                <c:pt idx="1">
                  <c:v>3.0714285714285716</c:v>
                </c:pt>
                <c:pt idx="2">
                  <c:v>3.8333333333333335</c:v>
                </c:pt>
                <c:pt idx="3">
                  <c:v>8</c:v>
                </c:pt>
                <c:pt idx="4">
                  <c:v>3.6286890871654083</c:v>
                </c:pt>
                <c:pt idx="5">
                  <c:v>3.75</c:v>
                </c:pt>
                <c:pt idx="6">
                  <c:v>4.5</c:v>
                </c:pt>
                <c:pt idx="7">
                  <c:v>3.5972602739726027</c:v>
                </c:pt>
                <c:pt idx="8">
                  <c:v>3.65</c:v>
                </c:pt>
                <c:pt idx="9">
                  <c:v>3.7888138862102219</c:v>
                </c:pt>
                <c:pt idx="10">
                  <c:v>3.7266666666666666</c:v>
                </c:pt>
              </c:numCache>
            </c:numRef>
          </c:val>
          <c:extLst>
            <c:ext xmlns:c16="http://schemas.microsoft.com/office/drawing/2014/chart" uri="{C3380CC4-5D6E-409C-BE32-E72D297353CC}">
              <c16:uniqueId val="{00000000-B485-4649-9481-CE4593FA2158}"/>
            </c:ext>
          </c:extLst>
        </c:ser>
        <c:dLbls>
          <c:showLegendKey val="0"/>
          <c:showVal val="0"/>
          <c:showCatName val="0"/>
          <c:showSerName val="0"/>
          <c:showPercent val="0"/>
          <c:showBubbleSize val="0"/>
        </c:dLbls>
        <c:gapWidth val="219"/>
        <c:overlap val="-27"/>
        <c:axId val="1587434896"/>
        <c:axId val="1587437776"/>
      </c:barChart>
      <c:lineChart>
        <c:grouping val="standard"/>
        <c:varyColors val="0"/>
        <c:ser>
          <c:idx val="1"/>
          <c:order val="1"/>
          <c:tx>
            <c:strRef>
              <c:f>'15'!$AC$10</c:f>
              <c:strCache>
                <c:ptCount val="1"/>
                <c:pt idx="0">
                  <c:v>Average of wind_direction</c:v>
                </c:pt>
              </c:strCache>
            </c:strRef>
          </c:tx>
          <c:spPr>
            <a:ln w="28575" cap="rnd">
              <a:solidFill>
                <a:schemeClr val="accent2"/>
              </a:solidFill>
              <a:round/>
            </a:ln>
            <a:effectLst/>
          </c:spPr>
          <c:marker>
            <c:symbol val="none"/>
          </c:marker>
          <c:cat>
            <c:strRef>
              <c:f>'15'!$AA$11:$AA$22</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'15'!$AC$11:$AC$22</c:f>
              <c:numCache>
                <c:formatCode>General</c:formatCode>
                <c:ptCount val="11"/>
                <c:pt idx="0">
                  <c:v>169.90268987341773</c:v>
                </c:pt>
                <c:pt idx="1">
                  <c:v>78.928571428571431</c:v>
                </c:pt>
                <c:pt idx="2">
                  <c:v>162.93939393939394</c:v>
                </c:pt>
                <c:pt idx="3">
                  <c:v>295</c:v>
                </c:pt>
                <c:pt idx="4">
                  <c:v>170.14653397391902</c:v>
                </c:pt>
                <c:pt idx="5">
                  <c:v>120.75</c:v>
                </c:pt>
                <c:pt idx="6">
                  <c:v>340</c:v>
                </c:pt>
                <c:pt idx="7">
                  <c:v>182.56986301369864</c:v>
                </c:pt>
                <c:pt idx="8">
                  <c:v>169.65</c:v>
                </c:pt>
                <c:pt idx="9">
                  <c:v>181.45612343297975</c:v>
                </c:pt>
                <c:pt idx="10">
                  <c:v>177.32444444444445</c:v>
                </c:pt>
              </c:numCache>
            </c:numRef>
          </c:val>
          <c:smooth val="0"/>
          <c:extLst>
            <c:ext xmlns:c16="http://schemas.microsoft.com/office/drawing/2014/chart" uri="{C3380CC4-5D6E-409C-BE32-E72D297353CC}">
              <c16:uniqueId val="{00000001-B485-4649-9481-CE4593FA2158}"/>
            </c:ext>
          </c:extLst>
        </c:ser>
        <c:dLbls>
          <c:showLegendKey val="0"/>
          <c:showVal val="0"/>
          <c:showCatName val="0"/>
          <c:showSerName val="0"/>
          <c:showPercent val="0"/>
          <c:showBubbleSize val="0"/>
        </c:dLbls>
        <c:marker val="1"/>
        <c:smooth val="0"/>
        <c:axId val="1587434896"/>
        <c:axId val="1587437776"/>
      </c:lineChart>
      <c:catAx>
        <c:axId val="158743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7776"/>
        <c:crosses val="autoZero"/>
        <c:auto val="1"/>
        <c:lblAlgn val="ctr"/>
        <c:lblOffset val="100"/>
        <c:noMultiLvlLbl val="0"/>
      </c:catAx>
      <c:valAx>
        <c:axId val="158743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4896"/>
        <c:crosses val="autoZero"/>
        <c:crossBetween val="between"/>
      </c:valAx>
      <c:spPr>
        <a:noFill/>
        <a:ln>
          <a:noFill/>
        </a:ln>
        <a:effectLst/>
      </c:spPr>
    </c:plotArea>
    <c:legend>
      <c:legendPos val="r"/>
      <c:layout>
        <c:manualLayout>
          <c:xMode val="edge"/>
          <c:yMode val="edge"/>
          <c:x val="0.65484693464242894"/>
          <c:y val="0.35551769390895105"/>
          <c:w val="0.28990391635238266"/>
          <c:h val="0.273694806006392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'1'!$X$4</c:f>
              <c:strCache>
                <c:ptCount val="1"/>
                <c:pt idx="0">
                  <c:v>Max Latitude</c:v>
                </c:pt>
              </c:strCache>
            </c:strRef>
          </c:tx>
          <c:spPr>
            <a:solidFill>
              <a:schemeClr val="accent1"/>
            </a:solidFill>
            <a:ln>
              <a:noFill/>
            </a:ln>
            <a:effectLst/>
          </c:spPr>
          <c:invertIfNegative val="0"/>
          <c:cat>
            <c:strRef>
              <c:extLst>
                <c:ext xmlns:c15="http://schemas.microsoft.com/office/drawing/2012/chart" uri="{02D57815-91ED-43cb-92C2-25804820EDAC}">
                  <c15:fullRef>
                    <c15:sqref>'1'!$V$5:$W$40</c15:sqref>
                  </c15:fullRef>
                  <c15:levelRef>
                    <c15:sqref>'1'!$W$5:$W$40</c15:sqref>
                  </c15:levelRef>
                </c:ext>
              </c:extLst>
              <c:f>'1'!$W$5:$W$40</c:f>
              <c:strCache>
                <c:ptCount val="36"/>
                <c:pt idx="0">
                  <c:v>Vancouver</c:v>
                </c:pt>
                <c:pt idx="1">
                  <c:v>Seattle</c:v>
                </c:pt>
                <c:pt idx="2">
                  <c:v>Portland</c:v>
                </c:pt>
                <c:pt idx="3">
                  <c:v>Montreal</c:v>
                </c:pt>
                <c:pt idx="4">
                  <c:v>Minneapolis</c:v>
                </c:pt>
                <c:pt idx="5">
                  <c:v>Toronto</c:v>
                </c:pt>
                <c:pt idx="6">
                  <c:v>Boston</c:v>
                </c:pt>
                <c:pt idx="7">
                  <c:v>Detroit</c:v>
                </c:pt>
                <c:pt idx="8">
                  <c:v>Chicago</c:v>
                </c:pt>
                <c:pt idx="9">
                  <c:v>New York</c:v>
                </c:pt>
                <c:pt idx="10">
                  <c:v>Pittsburgh</c:v>
                </c:pt>
                <c:pt idx="11">
                  <c:v>Philadelphia</c:v>
                </c:pt>
                <c:pt idx="12">
                  <c:v>Indianapolis</c:v>
                </c:pt>
                <c:pt idx="13">
                  <c:v>Denver</c:v>
                </c:pt>
                <c:pt idx="14">
                  <c:v>Kansas City</c:v>
                </c:pt>
                <c:pt idx="15">
                  <c:v>Saint Louis</c:v>
                </c:pt>
                <c:pt idx="16">
                  <c:v>San Francisco</c:v>
                </c:pt>
                <c:pt idx="17">
                  <c:v>Las Vegas</c:v>
                </c:pt>
                <c:pt idx="18">
                  <c:v>Nashville</c:v>
                </c:pt>
                <c:pt idx="19">
                  <c:v>Charlotte</c:v>
                </c:pt>
                <c:pt idx="20">
                  <c:v>Albuquerque</c:v>
                </c:pt>
                <c:pt idx="21">
                  <c:v>Los Angeles</c:v>
                </c:pt>
                <c:pt idx="22">
                  <c:v>Atlanta</c:v>
                </c:pt>
                <c:pt idx="23">
                  <c:v>Phoenix</c:v>
                </c:pt>
                <c:pt idx="24">
                  <c:v>Nahariyya</c:v>
                </c:pt>
                <c:pt idx="25">
                  <c:v>Haifa</c:v>
                </c:pt>
                <c:pt idx="26">
                  <c:v>Dallas</c:v>
                </c:pt>
                <c:pt idx="27">
                  <c:v>San Diego</c:v>
                </c:pt>
                <c:pt idx="28">
                  <c:v>Tel Aviv District</c:v>
                </c:pt>
                <c:pt idx="29">
                  <c:v>Jerusalem</c:v>
                </c:pt>
                <c:pt idx="30">
                  <c:v>Beersheba</c:v>
                </c:pt>
                <c:pt idx="31">
                  <c:v>Jacksonville</c:v>
                </c:pt>
                <c:pt idx="32">
                  <c:v>Houston</c:v>
                </c:pt>
                <c:pt idx="33">
                  <c:v>Eilat</c:v>
                </c:pt>
                <c:pt idx="34">
                  <c:v>San Antonio</c:v>
                </c:pt>
                <c:pt idx="35">
                  <c:v>Miami</c:v>
                </c:pt>
              </c:strCache>
            </c:strRef>
          </c:cat>
          <c:val>
            <c:numRef>
              <c:f>'1'!$X$5:$X$40</c:f>
              <c:numCache>
                <c:formatCode>General</c:formatCode>
                <c:ptCount val="36"/>
                <c:pt idx="0">
                  <c:v>49.249659999999999</c:v>
                </c:pt>
                <c:pt idx="1">
                  <c:v>47.606209</c:v>
                </c:pt>
                <c:pt idx="2">
                  <c:v>45.523448999999999</c:v>
                </c:pt>
                <c:pt idx="3">
                  <c:v>45.508839000000002</c:v>
                </c:pt>
                <c:pt idx="4">
                  <c:v>44.979968999999997</c:v>
                </c:pt>
                <c:pt idx="5">
                  <c:v>43.700111</c:v>
                </c:pt>
                <c:pt idx="6">
                  <c:v>42.358429000000001</c:v>
                </c:pt>
                <c:pt idx="7">
                  <c:v>42.331429</c:v>
                </c:pt>
                <c:pt idx="8">
                  <c:v>41.850028999999999</c:v>
                </c:pt>
                <c:pt idx="9">
                  <c:v>40.714272000000001</c:v>
                </c:pt>
                <c:pt idx="10">
                  <c:v>40.440620000000003</c:v>
                </c:pt>
                <c:pt idx="11">
                  <c:v>39.952339000000002</c:v>
                </c:pt>
                <c:pt idx="12">
                  <c:v>39.768379000000003</c:v>
                </c:pt>
                <c:pt idx="13">
                  <c:v>39.739151</c:v>
                </c:pt>
                <c:pt idx="14">
                  <c:v>39.099730999999998</c:v>
                </c:pt>
                <c:pt idx="15">
                  <c:v>38.627270000000003</c:v>
                </c:pt>
                <c:pt idx="16">
                  <c:v>37.774929</c:v>
                </c:pt>
                <c:pt idx="17">
                  <c:v>36.174968999999997</c:v>
                </c:pt>
                <c:pt idx="18">
                  <c:v>36.165889999999997</c:v>
                </c:pt>
                <c:pt idx="19">
                  <c:v>35.227088999999999</c:v>
                </c:pt>
                <c:pt idx="20">
                  <c:v>35.084491999999997</c:v>
                </c:pt>
                <c:pt idx="21">
                  <c:v>34.052230999999999</c:v>
                </c:pt>
                <c:pt idx="22">
                  <c:v>33.749001</c:v>
                </c:pt>
                <c:pt idx="23">
                  <c:v>33.44838</c:v>
                </c:pt>
                <c:pt idx="24">
                  <c:v>33.005859000000001</c:v>
                </c:pt>
                <c:pt idx="25">
                  <c:v>32.815559</c:v>
                </c:pt>
                <c:pt idx="26">
                  <c:v>32.783057999999997</c:v>
                </c:pt>
                <c:pt idx="27">
                  <c:v>32.715328</c:v>
                </c:pt>
                <c:pt idx="28">
                  <c:v>32.083328000000002</c:v>
                </c:pt>
                <c:pt idx="29">
                  <c:v>31.769038999999999</c:v>
                </c:pt>
                <c:pt idx="30">
                  <c:v>31.251809999999999</c:v>
                </c:pt>
                <c:pt idx="31">
                  <c:v>30.332180000000001</c:v>
                </c:pt>
                <c:pt idx="32">
                  <c:v>29.763280999999999</c:v>
                </c:pt>
                <c:pt idx="33">
                  <c:v>29.558050000000001</c:v>
                </c:pt>
                <c:pt idx="34">
                  <c:v>29.424119999999998</c:v>
                </c:pt>
                <c:pt idx="35">
                  <c:v>25.774269</c:v>
                </c:pt>
              </c:numCache>
            </c:numRef>
          </c:val>
          <c:extLst>
            <c:ext xmlns:c16="http://schemas.microsoft.com/office/drawing/2014/chart" uri="{C3380CC4-5D6E-409C-BE32-E72D297353CC}">
              <c16:uniqueId val="{00000000-F9A5-4F3B-ACDB-EC3DA692EB9B}"/>
            </c:ext>
          </c:extLst>
        </c:ser>
        <c:dLbls>
          <c:showLegendKey val="0"/>
          <c:showVal val="0"/>
          <c:showCatName val="0"/>
          <c:showSerName val="0"/>
          <c:showPercent val="0"/>
          <c:showBubbleSize val="0"/>
        </c:dLbls>
        <c:gapWidth val="219"/>
        <c:overlap val="-27"/>
        <c:axId val="471121744"/>
        <c:axId val="471120304"/>
      </c:barChart>
      <c:catAx>
        <c:axId val="47112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20304"/>
        <c:crosses val="autoZero"/>
        <c:auto val="1"/>
        <c:lblAlgn val="ctr"/>
        <c:lblOffset val="100"/>
        <c:noMultiLvlLbl val="0"/>
      </c:catAx>
      <c:valAx>
        <c:axId val="47112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2174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(1).xlsx]2!PivotTable15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city_name by latitude_range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58705161854772E-2"/>
          <c:y val="0.26328484981044037"/>
          <c:w val="0.90286351706036749"/>
          <c:h val="0.53774387576552929"/>
        </c:manualLayout>
      </c:layout>
      <c:barChart>
        <c:barDir val="col"/>
        <c:grouping val="clustered"/>
        <c:varyColors val="0"/>
        <c:ser>
          <c:idx val="0"/>
          <c:order val="0"/>
          <c:tx>
            <c:strRef>
              <c:f>'2'!$E$21</c:f>
              <c:strCache>
                <c:ptCount val="1"/>
                <c:pt idx="0">
                  <c:v>Total</c:v>
                </c:pt>
              </c:strCache>
            </c:strRef>
          </c:tx>
          <c:spPr>
            <a:solidFill>
              <a:schemeClr val="accent1"/>
            </a:solidFill>
            <a:ln>
              <a:noFill/>
            </a:ln>
            <a:effectLst/>
          </c:spPr>
          <c:invertIfNegative val="0"/>
          <c:cat>
            <c:strRef>
              <c:f>'2'!$D$22:$D$26</c:f>
              <c:strCache>
                <c:ptCount val="5"/>
                <c:pt idx="0">
                  <c:v>25 - 30</c:v>
                </c:pt>
                <c:pt idx="1">
                  <c:v>30 - 35</c:v>
                </c:pt>
                <c:pt idx="2">
                  <c:v>35 - 40</c:v>
                </c:pt>
                <c:pt idx="3">
                  <c:v>40 - 45</c:v>
                </c:pt>
                <c:pt idx="4">
                  <c:v>45 - 50</c:v>
                </c:pt>
              </c:strCache>
            </c:strRef>
          </c:cat>
          <c:val>
            <c:numRef>
              <c:f>'2'!$E$22:$E$26</c:f>
              <c:numCache>
                <c:formatCode>General</c:formatCode>
                <c:ptCount val="5"/>
                <c:pt idx="0">
                  <c:v>4</c:v>
                </c:pt>
                <c:pt idx="1">
                  <c:v>11</c:v>
                </c:pt>
                <c:pt idx="2">
                  <c:v>10</c:v>
                </c:pt>
                <c:pt idx="3">
                  <c:v>7</c:v>
                </c:pt>
                <c:pt idx="4">
                  <c:v>4</c:v>
                </c:pt>
              </c:numCache>
            </c:numRef>
          </c:val>
          <c:extLst>
            <c:ext xmlns:c16="http://schemas.microsoft.com/office/drawing/2014/chart" uri="{C3380CC4-5D6E-409C-BE32-E72D297353CC}">
              <c16:uniqueId val="{00000000-ACD7-4A8F-9E72-318D320658B2}"/>
            </c:ext>
          </c:extLst>
        </c:ser>
        <c:dLbls>
          <c:showLegendKey val="0"/>
          <c:showVal val="0"/>
          <c:showCatName val="0"/>
          <c:showSerName val="0"/>
          <c:showPercent val="0"/>
          <c:showBubbleSize val="0"/>
        </c:dLbls>
        <c:gapWidth val="219"/>
        <c:overlap val="-27"/>
        <c:axId val="1490819248"/>
        <c:axId val="1490808688"/>
      </c:barChart>
      <c:catAx>
        <c:axId val="149081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08688"/>
        <c:crosses val="autoZero"/>
        <c:auto val="1"/>
        <c:lblAlgn val="ctr"/>
        <c:lblOffset val="100"/>
        <c:noMultiLvlLbl val="0"/>
      </c:catAx>
      <c:valAx>
        <c:axId val="14908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9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8214384653347489E-2"/>
          <c:y val="0.17680019005153325"/>
          <c:w val="0.95113004852275163"/>
          <c:h val="0.72016337122181207"/>
        </c:manualLayout>
      </c:layout>
      <c:barChart>
        <c:barDir val="bar"/>
        <c:grouping val="clustered"/>
        <c:varyColors val="0"/>
        <c:ser>
          <c:idx val="0"/>
          <c:order val="0"/>
          <c:spPr>
            <a:solidFill>
              <a:schemeClr val="accent1"/>
            </a:solidFill>
            <a:ln>
              <a:noFill/>
            </a:ln>
            <a:effectLst/>
          </c:spPr>
          <c:invertIfNegative val="0"/>
          <c:cat>
            <c:strRef>
              <c:f>'3'!$K$7:$N$7</c:f>
              <c:strCache>
                <c:ptCount val="4"/>
                <c:pt idx="0">
                  <c:v>lat_temp_correlation</c:v>
                </c:pt>
                <c:pt idx="1">
                  <c:v> lat_humidity_correlation</c:v>
                </c:pt>
                <c:pt idx="2">
                  <c:v> lon_temp_correlation</c:v>
                </c:pt>
                <c:pt idx="3">
                  <c:v> lon_humidity_correlation</c:v>
                </c:pt>
              </c:strCache>
            </c:strRef>
          </c:cat>
          <c:val>
            <c:numRef>
              <c:f>'3'!$K$8:$N$8</c:f>
              <c:numCache>
                <c:formatCode>General</c:formatCode>
                <c:ptCount val="4"/>
                <c:pt idx="0">
                  <c:v>0.11692754439419301</c:v>
                </c:pt>
                <c:pt idx="1">
                  <c:v>-0.43014435631655901</c:v>
                </c:pt>
                <c:pt idx="2">
                  <c:v>6.7134932268083106E-2</c:v>
                </c:pt>
                <c:pt idx="3">
                  <c:v>0.20575534312600599</c:v>
                </c:pt>
              </c:numCache>
            </c:numRef>
          </c:val>
          <c:extLst>
            <c:ext xmlns:c16="http://schemas.microsoft.com/office/drawing/2014/chart" uri="{C3380CC4-5D6E-409C-BE32-E72D297353CC}">
              <c16:uniqueId val="{00000000-E8EE-4768-917B-1B72A6E9AF08}"/>
            </c:ext>
          </c:extLst>
        </c:ser>
        <c:dLbls>
          <c:showLegendKey val="0"/>
          <c:showVal val="0"/>
          <c:showCatName val="0"/>
          <c:showSerName val="0"/>
          <c:showPercent val="0"/>
          <c:showBubbleSize val="0"/>
        </c:dLbls>
        <c:gapWidth val="182"/>
        <c:axId val="1864643616"/>
        <c:axId val="1864644096"/>
      </c:barChart>
      <c:catAx>
        <c:axId val="186464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4096"/>
        <c:crosses val="autoZero"/>
        <c:auto val="1"/>
        <c:lblAlgn val="ctr"/>
        <c:lblOffset val="100"/>
        <c:noMultiLvlLbl val="0"/>
      </c:catAx>
      <c:valAx>
        <c:axId val="1864644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3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(1).xlsx]4!PivotTable127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'4'!$AD$18:$AD$19</c:f>
              <c:strCache>
                <c:ptCount val="1"/>
                <c:pt idx="0">
                  <c:v>Albuquerque</c:v>
                </c:pt>
              </c:strCache>
            </c:strRef>
          </c:tx>
          <c:spPr>
            <a:solidFill>
              <a:schemeClr val="accent1"/>
            </a:solidFill>
            <a:ln>
              <a:noFill/>
            </a:ln>
            <a:effectLst/>
          </c:spPr>
          <c:invertIfNegative val="0"/>
          <c:cat>
            <c:strRef>
              <c:f>'4'!$AC$20:$AC$24</c:f>
              <c:strCache>
                <c:ptCount val="4"/>
                <c:pt idx="0">
                  <c:v>Autumn</c:v>
                </c:pt>
                <c:pt idx="1">
                  <c:v>Spring</c:v>
                </c:pt>
                <c:pt idx="2">
                  <c:v>Summer</c:v>
                </c:pt>
                <c:pt idx="3">
                  <c:v>Winter</c:v>
                </c:pt>
              </c:strCache>
            </c:strRef>
          </c:cat>
          <c:val>
            <c:numRef>
              <c:f>'4'!$AD$20:$AD$24</c:f>
              <c:numCache>
                <c:formatCode>General</c:formatCode>
                <c:ptCount val="4"/>
                <c:pt idx="0">
                  <c:v>2</c:v>
                </c:pt>
                <c:pt idx="1">
                  <c:v>1</c:v>
                </c:pt>
                <c:pt idx="2">
                  <c:v>1</c:v>
                </c:pt>
              </c:numCache>
            </c:numRef>
          </c:val>
          <c:extLst>
            <c:ext xmlns:c16="http://schemas.microsoft.com/office/drawing/2014/chart" uri="{C3380CC4-5D6E-409C-BE32-E72D297353CC}">
              <c16:uniqueId val="{00000000-434A-4F01-98FB-A043D3D2FC8D}"/>
            </c:ext>
          </c:extLst>
        </c:ser>
        <c:ser>
          <c:idx val="1"/>
          <c:order val="1"/>
          <c:tx>
            <c:strRef>
              <c:f>'4'!$AE$18:$AE$19</c:f>
              <c:strCache>
                <c:ptCount val="1"/>
                <c:pt idx="0">
                  <c:v>Atlanta</c:v>
                </c:pt>
              </c:strCache>
            </c:strRef>
          </c:tx>
          <c:spPr>
            <a:solidFill>
              <a:schemeClr val="accent2"/>
            </a:solidFill>
            <a:ln>
              <a:noFill/>
            </a:ln>
            <a:effectLst/>
          </c:spPr>
          <c:invertIfNegative val="0"/>
          <c:cat>
            <c:strRef>
              <c:f>'4'!$AC$20:$AC$24</c:f>
              <c:strCache>
                <c:ptCount val="4"/>
                <c:pt idx="0">
                  <c:v>Autumn</c:v>
                </c:pt>
                <c:pt idx="1">
                  <c:v>Spring</c:v>
                </c:pt>
                <c:pt idx="2">
                  <c:v>Summer</c:v>
                </c:pt>
                <c:pt idx="3">
                  <c:v>Winter</c:v>
                </c:pt>
              </c:strCache>
            </c:strRef>
          </c:cat>
          <c:val>
            <c:numRef>
              <c:f>'4'!$AE$20:$AE$24</c:f>
              <c:numCache>
                <c:formatCode>General</c:formatCode>
                <c:ptCount val="4"/>
                <c:pt idx="0">
                  <c:v>2</c:v>
                </c:pt>
                <c:pt idx="1">
                  <c:v>2</c:v>
                </c:pt>
                <c:pt idx="2">
                  <c:v>3</c:v>
                </c:pt>
                <c:pt idx="3">
                  <c:v>4</c:v>
                </c:pt>
              </c:numCache>
            </c:numRef>
          </c:val>
          <c:extLst>
            <c:ext xmlns:c16="http://schemas.microsoft.com/office/drawing/2014/chart" uri="{C3380CC4-5D6E-409C-BE32-E72D297353CC}">
              <c16:uniqueId val="{00000001-434A-4F01-98FB-A043D3D2FC8D}"/>
            </c:ext>
          </c:extLst>
        </c:ser>
        <c:ser>
          <c:idx val="2"/>
          <c:order val="2"/>
          <c:tx>
            <c:strRef>
              <c:f>'4'!$AF$18:$AF$19</c:f>
              <c:strCache>
                <c:ptCount val="1"/>
                <c:pt idx="0">
                  <c:v>Boston</c:v>
                </c:pt>
              </c:strCache>
            </c:strRef>
          </c:tx>
          <c:spPr>
            <a:solidFill>
              <a:schemeClr val="accent3"/>
            </a:solidFill>
            <a:ln>
              <a:noFill/>
            </a:ln>
            <a:effectLst/>
          </c:spPr>
          <c:invertIfNegative val="0"/>
          <c:cat>
            <c:strRef>
              <c:f>'4'!$AC$20:$AC$24</c:f>
              <c:strCache>
                <c:ptCount val="4"/>
                <c:pt idx="0">
                  <c:v>Autumn</c:v>
                </c:pt>
                <c:pt idx="1">
                  <c:v>Spring</c:v>
                </c:pt>
                <c:pt idx="2">
                  <c:v>Summer</c:v>
                </c:pt>
                <c:pt idx="3">
                  <c:v>Winter</c:v>
                </c:pt>
              </c:strCache>
            </c:strRef>
          </c:cat>
          <c:val>
            <c:numRef>
              <c:f>'4'!$AF$20:$AF$24</c:f>
              <c:numCache>
                <c:formatCode>General</c:formatCode>
                <c:ptCount val="4"/>
                <c:pt idx="0">
                  <c:v>3</c:v>
                </c:pt>
                <c:pt idx="1">
                  <c:v>1</c:v>
                </c:pt>
                <c:pt idx="2">
                  <c:v>5</c:v>
                </c:pt>
                <c:pt idx="3">
                  <c:v>2</c:v>
                </c:pt>
              </c:numCache>
            </c:numRef>
          </c:val>
          <c:extLst>
            <c:ext xmlns:c16="http://schemas.microsoft.com/office/drawing/2014/chart" uri="{C3380CC4-5D6E-409C-BE32-E72D297353CC}">
              <c16:uniqueId val="{00000002-434A-4F01-98FB-A043D3D2FC8D}"/>
            </c:ext>
          </c:extLst>
        </c:ser>
        <c:ser>
          <c:idx val="3"/>
          <c:order val="3"/>
          <c:tx>
            <c:strRef>
              <c:f>'4'!$AG$18:$AG$19</c:f>
              <c:strCache>
                <c:ptCount val="1"/>
                <c:pt idx="0">
                  <c:v>Charlotte</c:v>
                </c:pt>
              </c:strCache>
            </c:strRef>
          </c:tx>
          <c:spPr>
            <a:solidFill>
              <a:schemeClr val="accent4"/>
            </a:solidFill>
            <a:ln>
              <a:noFill/>
            </a:ln>
            <a:effectLst/>
          </c:spPr>
          <c:invertIfNegative val="0"/>
          <c:cat>
            <c:strRef>
              <c:f>'4'!$AC$20:$AC$24</c:f>
              <c:strCache>
                <c:ptCount val="4"/>
                <c:pt idx="0">
                  <c:v>Autumn</c:v>
                </c:pt>
                <c:pt idx="1">
                  <c:v>Spring</c:v>
                </c:pt>
                <c:pt idx="2">
                  <c:v>Summer</c:v>
                </c:pt>
                <c:pt idx="3">
                  <c:v>Winter</c:v>
                </c:pt>
              </c:strCache>
            </c:strRef>
          </c:cat>
          <c:val>
            <c:numRef>
              <c:f>'4'!$AG$20:$AG$24</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03-434A-4F01-98FB-A043D3D2FC8D}"/>
            </c:ext>
          </c:extLst>
        </c:ser>
        <c:ser>
          <c:idx val="4"/>
          <c:order val="4"/>
          <c:tx>
            <c:strRef>
              <c:f>'4'!$AH$18:$AH$19</c:f>
              <c:strCache>
                <c:ptCount val="1"/>
                <c:pt idx="0">
                  <c:v>Chicago</c:v>
                </c:pt>
              </c:strCache>
            </c:strRef>
          </c:tx>
          <c:spPr>
            <a:solidFill>
              <a:schemeClr val="accent5"/>
            </a:solidFill>
            <a:ln>
              <a:noFill/>
            </a:ln>
            <a:effectLst/>
          </c:spPr>
          <c:invertIfNegative val="0"/>
          <c:cat>
            <c:strRef>
              <c:f>'4'!$AC$20:$AC$24</c:f>
              <c:strCache>
                <c:ptCount val="4"/>
                <c:pt idx="0">
                  <c:v>Autumn</c:v>
                </c:pt>
                <c:pt idx="1">
                  <c:v>Spring</c:v>
                </c:pt>
                <c:pt idx="2">
                  <c:v>Summer</c:v>
                </c:pt>
                <c:pt idx="3">
                  <c:v>Winter</c:v>
                </c:pt>
              </c:strCache>
            </c:strRef>
          </c:cat>
          <c:val>
            <c:numRef>
              <c:f>'4'!$AH$20:$AH$24</c:f>
              <c:numCache>
                <c:formatCode>General</c:formatCode>
                <c:ptCount val="4"/>
                <c:pt idx="0">
                  <c:v>5</c:v>
                </c:pt>
                <c:pt idx="1">
                  <c:v>4</c:v>
                </c:pt>
                <c:pt idx="2">
                  <c:v>6</c:v>
                </c:pt>
                <c:pt idx="3">
                  <c:v>3</c:v>
                </c:pt>
              </c:numCache>
            </c:numRef>
          </c:val>
          <c:extLst>
            <c:ext xmlns:c16="http://schemas.microsoft.com/office/drawing/2014/chart" uri="{C3380CC4-5D6E-409C-BE32-E72D297353CC}">
              <c16:uniqueId val="{00000004-434A-4F01-98FB-A043D3D2FC8D}"/>
            </c:ext>
          </c:extLst>
        </c:ser>
        <c:ser>
          <c:idx val="5"/>
          <c:order val="5"/>
          <c:tx>
            <c:strRef>
              <c:f>'4'!$AI$18:$AI$19</c:f>
              <c:strCache>
                <c:ptCount val="1"/>
                <c:pt idx="0">
                  <c:v>Dallas</c:v>
                </c:pt>
              </c:strCache>
            </c:strRef>
          </c:tx>
          <c:spPr>
            <a:solidFill>
              <a:schemeClr val="accent6"/>
            </a:solidFill>
            <a:ln>
              <a:noFill/>
            </a:ln>
            <a:effectLst/>
          </c:spPr>
          <c:invertIfNegative val="0"/>
          <c:cat>
            <c:strRef>
              <c:f>'4'!$AC$20:$AC$24</c:f>
              <c:strCache>
                <c:ptCount val="4"/>
                <c:pt idx="0">
                  <c:v>Autumn</c:v>
                </c:pt>
                <c:pt idx="1">
                  <c:v>Spring</c:v>
                </c:pt>
                <c:pt idx="2">
                  <c:v>Summer</c:v>
                </c:pt>
                <c:pt idx="3">
                  <c:v>Winter</c:v>
                </c:pt>
              </c:strCache>
            </c:strRef>
          </c:cat>
          <c:val>
            <c:numRef>
              <c:f>'4'!$AI$20:$AI$24</c:f>
              <c:numCache>
                <c:formatCode>General</c:formatCode>
                <c:ptCount val="4"/>
                <c:pt idx="0">
                  <c:v>4</c:v>
                </c:pt>
                <c:pt idx="1">
                  <c:v>6</c:v>
                </c:pt>
                <c:pt idx="2">
                  <c:v>4</c:v>
                </c:pt>
                <c:pt idx="3">
                  <c:v>4</c:v>
                </c:pt>
              </c:numCache>
            </c:numRef>
          </c:val>
          <c:extLst>
            <c:ext xmlns:c16="http://schemas.microsoft.com/office/drawing/2014/chart" uri="{C3380CC4-5D6E-409C-BE32-E72D297353CC}">
              <c16:uniqueId val="{00000005-434A-4F01-98FB-A043D3D2FC8D}"/>
            </c:ext>
          </c:extLst>
        </c:ser>
        <c:ser>
          <c:idx val="6"/>
          <c:order val="6"/>
          <c:tx>
            <c:strRef>
              <c:f>'4'!$AJ$18:$AJ$19</c:f>
              <c:strCache>
                <c:ptCount val="1"/>
                <c:pt idx="0">
                  <c:v>Denver</c:v>
                </c:pt>
              </c:strCache>
            </c:strRef>
          </c:tx>
          <c:spPr>
            <a:solidFill>
              <a:schemeClr val="accent1">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'4'!$AJ$20:$AJ$24</c:f>
              <c:numCache>
                <c:formatCode>General</c:formatCode>
                <c:ptCount val="4"/>
                <c:pt idx="1">
                  <c:v>3</c:v>
                </c:pt>
                <c:pt idx="2">
                  <c:v>5</c:v>
                </c:pt>
                <c:pt idx="3">
                  <c:v>2</c:v>
                </c:pt>
              </c:numCache>
            </c:numRef>
          </c:val>
          <c:extLst>
            <c:ext xmlns:c16="http://schemas.microsoft.com/office/drawing/2014/chart" uri="{C3380CC4-5D6E-409C-BE32-E72D297353CC}">
              <c16:uniqueId val="{00000006-434A-4F01-98FB-A043D3D2FC8D}"/>
            </c:ext>
          </c:extLst>
        </c:ser>
        <c:ser>
          <c:idx val="7"/>
          <c:order val="7"/>
          <c:tx>
            <c:strRef>
              <c:f>'4'!$AK$18:$AK$19</c:f>
              <c:strCache>
                <c:ptCount val="1"/>
                <c:pt idx="0">
                  <c:v>Detroit</c:v>
                </c:pt>
              </c:strCache>
            </c:strRef>
          </c:tx>
          <c:spPr>
            <a:solidFill>
              <a:schemeClr val="accent2">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'4'!$AK$20:$AK$24</c:f>
              <c:numCache>
                <c:formatCode>General</c:formatCode>
                <c:ptCount val="4"/>
                <c:pt idx="0">
                  <c:v>3</c:v>
                </c:pt>
                <c:pt idx="1">
                  <c:v>3</c:v>
                </c:pt>
                <c:pt idx="2">
                  <c:v>3</c:v>
                </c:pt>
              </c:numCache>
            </c:numRef>
          </c:val>
          <c:extLst>
            <c:ext xmlns:c16="http://schemas.microsoft.com/office/drawing/2014/chart" uri="{C3380CC4-5D6E-409C-BE32-E72D297353CC}">
              <c16:uniqueId val="{00000007-434A-4F01-98FB-A043D3D2FC8D}"/>
            </c:ext>
          </c:extLst>
        </c:ser>
        <c:ser>
          <c:idx val="8"/>
          <c:order val="8"/>
          <c:tx>
            <c:strRef>
              <c:f>'4'!$AL$18:$AL$19</c:f>
              <c:strCache>
                <c:ptCount val="1"/>
                <c:pt idx="0">
                  <c:v>Haifa</c:v>
                </c:pt>
              </c:strCache>
            </c:strRef>
          </c:tx>
          <c:spPr>
            <a:solidFill>
              <a:schemeClr val="accent3">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'4'!$AL$20:$AL$24</c:f>
              <c:numCache>
                <c:formatCode>General</c:formatCode>
                <c:ptCount val="4"/>
                <c:pt idx="0">
                  <c:v>1</c:v>
                </c:pt>
                <c:pt idx="3">
                  <c:v>1</c:v>
                </c:pt>
              </c:numCache>
            </c:numRef>
          </c:val>
          <c:extLst>
            <c:ext xmlns:c16="http://schemas.microsoft.com/office/drawing/2014/chart" uri="{C3380CC4-5D6E-409C-BE32-E72D297353CC}">
              <c16:uniqueId val="{00000008-434A-4F01-98FB-A043D3D2FC8D}"/>
            </c:ext>
          </c:extLst>
        </c:ser>
        <c:ser>
          <c:idx val="9"/>
          <c:order val="9"/>
          <c:tx>
            <c:strRef>
              <c:f>'4'!$AM$18:$AM$19</c:f>
              <c:strCache>
                <c:ptCount val="1"/>
                <c:pt idx="0">
                  <c:v>Houston</c:v>
                </c:pt>
              </c:strCache>
            </c:strRef>
          </c:tx>
          <c:spPr>
            <a:solidFill>
              <a:schemeClr val="accent4">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'4'!$AM$20:$AM$24</c:f>
              <c:numCache>
                <c:formatCode>General</c:formatCode>
                <c:ptCount val="4"/>
                <c:pt idx="0">
                  <c:v>6</c:v>
                </c:pt>
                <c:pt idx="1">
                  <c:v>4</c:v>
                </c:pt>
                <c:pt idx="2">
                  <c:v>5</c:v>
                </c:pt>
                <c:pt idx="3">
                  <c:v>4</c:v>
                </c:pt>
              </c:numCache>
            </c:numRef>
          </c:val>
          <c:extLst>
            <c:ext xmlns:c16="http://schemas.microsoft.com/office/drawing/2014/chart" uri="{C3380CC4-5D6E-409C-BE32-E72D297353CC}">
              <c16:uniqueId val="{00000009-434A-4F01-98FB-A043D3D2FC8D}"/>
            </c:ext>
          </c:extLst>
        </c:ser>
        <c:ser>
          <c:idx val="10"/>
          <c:order val="10"/>
          <c:tx>
            <c:strRef>
              <c:f>'4'!$AN$18:$AN$19</c:f>
              <c:strCache>
                <c:ptCount val="1"/>
                <c:pt idx="0">
                  <c:v>Indianapolis</c:v>
                </c:pt>
              </c:strCache>
            </c:strRef>
          </c:tx>
          <c:spPr>
            <a:solidFill>
              <a:schemeClr val="accent5">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'4'!$AN$20:$AN$24</c:f>
              <c:numCache>
                <c:formatCode>General</c:formatCode>
                <c:ptCount val="4"/>
                <c:pt idx="0">
                  <c:v>1</c:v>
                </c:pt>
                <c:pt idx="1">
                  <c:v>3</c:v>
                </c:pt>
                <c:pt idx="2">
                  <c:v>6</c:v>
                </c:pt>
                <c:pt idx="3">
                  <c:v>1</c:v>
                </c:pt>
              </c:numCache>
            </c:numRef>
          </c:val>
          <c:extLst>
            <c:ext xmlns:c16="http://schemas.microsoft.com/office/drawing/2014/chart" uri="{C3380CC4-5D6E-409C-BE32-E72D297353CC}">
              <c16:uniqueId val="{0000000A-434A-4F01-98FB-A043D3D2FC8D}"/>
            </c:ext>
          </c:extLst>
        </c:ser>
        <c:ser>
          <c:idx val="11"/>
          <c:order val="11"/>
          <c:tx>
            <c:strRef>
              <c:f>'4'!$AO$18:$AO$19</c:f>
              <c:strCache>
                <c:ptCount val="1"/>
                <c:pt idx="0">
                  <c:v>Jacksonville</c:v>
                </c:pt>
              </c:strCache>
            </c:strRef>
          </c:tx>
          <c:spPr>
            <a:solidFill>
              <a:schemeClr val="accent6">
                <a:lumMod val="60000"/>
              </a:schemeClr>
            </a:solidFill>
            <a:ln>
              <a:noFill/>
            </a:ln>
            <a:effectLst/>
          </c:spPr>
          <c:invertIfNegative val="0"/>
          <c:cat>
            <c:strRef>
              <c:f>'4'!$AC$20:$AC$24</c:f>
              <c:strCache>
                <c:ptCount val="4"/>
                <c:pt idx="0">
                  <c:v>Autumn</c:v>
                </c:pt>
                <c:pt idx="1">
                  <c:v>Spring</c:v>
                </c:pt>
                <c:pt idx="2">
                  <c:v>Summer</c:v>
                </c:pt>
                <c:pt idx="3">
                  <c:v>Winter</c:v>
                </c:pt>
              </c:strCache>
            </c:strRef>
          </c:cat>
          <c:val>
            <c:numRef>
              <c:f>'4'!$AO$20:$AO$24</c:f>
              <c:numCache>
                <c:formatCode>General</c:formatCode>
                <c:ptCount val="4"/>
                <c:pt idx="0">
                  <c:v>4</c:v>
                </c:pt>
                <c:pt idx="1">
                  <c:v>3</c:v>
                </c:pt>
                <c:pt idx="2">
                  <c:v>2</c:v>
                </c:pt>
                <c:pt idx="3">
                  <c:v>3</c:v>
                </c:pt>
              </c:numCache>
            </c:numRef>
          </c:val>
          <c:extLst>
            <c:ext xmlns:c16="http://schemas.microsoft.com/office/drawing/2014/chart" uri="{C3380CC4-5D6E-409C-BE32-E72D297353CC}">
              <c16:uniqueId val="{0000000B-434A-4F01-98FB-A043D3D2FC8D}"/>
            </c:ext>
          </c:extLst>
        </c:ser>
        <c:ser>
          <c:idx val="12"/>
          <c:order val="12"/>
          <c:tx>
            <c:strRef>
              <c:f>'4'!$AP$18:$AP$19</c:f>
              <c:strCache>
                <c:ptCount val="1"/>
                <c:pt idx="0">
                  <c:v>Jerusalem</c:v>
                </c:pt>
              </c:strCache>
            </c:strRef>
          </c:tx>
          <c:spPr>
            <a:solidFill>
              <a:schemeClr val="accent1">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'4'!$AP$20:$AP$24</c:f>
              <c:numCache>
                <c:formatCode>General</c:formatCode>
                <c:ptCount val="4"/>
                <c:pt idx="3">
                  <c:v>1</c:v>
                </c:pt>
              </c:numCache>
            </c:numRef>
          </c:val>
          <c:extLst>
            <c:ext xmlns:c16="http://schemas.microsoft.com/office/drawing/2014/chart" uri="{C3380CC4-5D6E-409C-BE32-E72D297353CC}">
              <c16:uniqueId val="{0000000C-434A-4F01-98FB-A043D3D2FC8D}"/>
            </c:ext>
          </c:extLst>
        </c:ser>
        <c:ser>
          <c:idx val="13"/>
          <c:order val="13"/>
          <c:tx>
            <c:strRef>
              <c:f>'4'!$AQ$18:$AQ$19</c:f>
              <c:strCache>
                <c:ptCount val="1"/>
                <c:pt idx="0">
                  <c:v>Kansas City</c:v>
                </c:pt>
              </c:strCache>
            </c:strRef>
          </c:tx>
          <c:spPr>
            <a:solidFill>
              <a:schemeClr val="accent2">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'4'!$AQ$20:$AQ$24</c:f>
              <c:numCache>
                <c:formatCode>General</c:formatCode>
                <c:ptCount val="4"/>
                <c:pt idx="0">
                  <c:v>3</c:v>
                </c:pt>
                <c:pt idx="1">
                  <c:v>4</c:v>
                </c:pt>
                <c:pt idx="2">
                  <c:v>4</c:v>
                </c:pt>
              </c:numCache>
            </c:numRef>
          </c:val>
          <c:extLst>
            <c:ext xmlns:c16="http://schemas.microsoft.com/office/drawing/2014/chart" uri="{C3380CC4-5D6E-409C-BE32-E72D297353CC}">
              <c16:uniqueId val="{0000000D-434A-4F01-98FB-A043D3D2FC8D}"/>
            </c:ext>
          </c:extLst>
        </c:ser>
        <c:ser>
          <c:idx val="14"/>
          <c:order val="14"/>
          <c:tx>
            <c:strRef>
              <c:f>'4'!$AR$18:$AR$19</c:f>
              <c:strCache>
                <c:ptCount val="1"/>
                <c:pt idx="0">
                  <c:v>Las Vegas</c:v>
                </c:pt>
              </c:strCache>
            </c:strRef>
          </c:tx>
          <c:spPr>
            <a:solidFill>
              <a:schemeClr val="accent3">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'4'!$AR$20:$AR$24</c:f>
              <c:numCache>
                <c:formatCode>General</c:formatCode>
                <c:ptCount val="4"/>
                <c:pt idx="0">
                  <c:v>1</c:v>
                </c:pt>
                <c:pt idx="2">
                  <c:v>3</c:v>
                </c:pt>
              </c:numCache>
            </c:numRef>
          </c:val>
          <c:extLst>
            <c:ext xmlns:c16="http://schemas.microsoft.com/office/drawing/2014/chart" uri="{C3380CC4-5D6E-409C-BE32-E72D297353CC}">
              <c16:uniqueId val="{0000000E-434A-4F01-98FB-A043D3D2FC8D}"/>
            </c:ext>
          </c:extLst>
        </c:ser>
        <c:ser>
          <c:idx val="15"/>
          <c:order val="15"/>
          <c:tx>
            <c:strRef>
              <c:f>'4'!$AS$18:$AS$19</c:f>
              <c:strCache>
                <c:ptCount val="1"/>
                <c:pt idx="0">
                  <c:v>Los Angeles</c:v>
                </c:pt>
              </c:strCache>
            </c:strRef>
          </c:tx>
          <c:spPr>
            <a:solidFill>
              <a:schemeClr val="accent4">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'4'!$AS$20:$AS$24</c:f>
              <c:numCache>
                <c:formatCode>General</c:formatCode>
                <c:ptCount val="4"/>
                <c:pt idx="1">
                  <c:v>1</c:v>
                </c:pt>
                <c:pt idx="2">
                  <c:v>1</c:v>
                </c:pt>
                <c:pt idx="3">
                  <c:v>3</c:v>
                </c:pt>
              </c:numCache>
            </c:numRef>
          </c:val>
          <c:extLst>
            <c:ext xmlns:c16="http://schemas.microsoft.com/office/drawing/2014/chart" uri="{C3380CC4-5D6E-409C-BE32-E72D297353CC}">
              <c16:uniqueId val="{0000000F-434A-4F01-98FB-A043D3D2FC8D}"/>
            </c:ext>
          </c:extLst>
        </c:ser>
        <c:ser>
          <c:idx val="16"/>
          <c:order val="16"/>
          <c:tx>
            <c:strRef>
              <c:f>'4'!$AT$18:$AT$19</c:f>
              <c:strCache>
                <c:ptCount val="1"/>
                <c:pt idx="0">
                  <c:v>Miami</c:v>
                </c:pt>
              </c:strCache>
            </c:strRef>
          </c:tx>
          <c:spPr>
            <a:solidFill>
              <a:schemeClr val="accent5">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'4'!$AT$20:$AT$24</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10-434A-4F01-98FB-A043D3D2FC8D}"/>
            </c:ext>
          </c:extLst>
        </c:ser>
        <c:ser>
          <c:idx val="17"/>
          <c:order val="17"/>
          <c:tx>
            <c:strRef>
              <c:f>'4'!$AU$18:$AU$19</c:f>
              <c:strCache>
                <c:ptCount val="1"/>
                <c:pt idx="0">
                  <c:v>Minneapolis</c:v>
                </c:pt>
              </c:strCache>
            </c:strRef>
          </c:tx>
          <c:spPr>
            <a:solidFill>
              <a:schemeClr val="accent6">
                <a:lumMod val="80000"/>
                <a:lumOff val="20000"/>
              </a:schemeClr>
            </a:solidFill>
            <a:ln>
              <a:noFill/>
            </a:ln>
            <a:effectLst/>
          </c:spPr>
          <c:invertIfNegative val="0"/>
          <c:cat>
            <c:strRef>
              <c:f>'4'!$AC$20:$AC$24</c:f>
              <c:strCache>
                <c:ptCount val="4"/>
                <c:pt idx="0">
                  <c:v>Autumn</c:v>
                </c:pt>
                <c:pt idx="1">
                  <c:v>Spring</c:v>
                </c:pt>
                <c:pt idx="2">
                  <c:v>Summer</c:v>
                </c:pt>
                <c:pt idx="3">
                  <c:v>Winter</c:v>
                </c:pt>
              </c:strCache>
            </c:strRef>
          </c:cat>
          <c:val>
            <c:numRef>
              <c:f>'4'!$AU$20:$AU$24</c:f>
              <c:numCache>
                <c:formatCode>General</c:formatCode>
                <c:ptCount val="4"/>
                <c:pt idx="0">
                  <c:v>2</c:v>
                </c:pt>
                <c:pt idx="1">
                  <c:v>2</c:v>
                </c:pt>
                <c:pt idx="2">
                  <c:v>6</c:v>
                </c:pt>
                <c:pt idx="3">
                  <c:v>1</c:v>
                </c:pt>
              </c:numCache>
            </c:numRef>
          </c:val>
          <c:extLst>
            <c:ext xmlns:c16="http://schemas.microsoft.com/office/drawing/2014/chart" uri="{C3380CC4-5D6E-409C-BE32-E72D297353CC}">
              <c16:uniqueId val="{00000011-434A-4F01-98FB-A043D3D2FC8D}"/>
            </c:ext>
          </c:extLst>
        </c:ser>
        <c:ser>
          <c:idx val="18"/>
          <c:order val="18"/>
          <c:tx>
            <c:strRef>
              <c:f>'4'!$AV$18:$AV$19</c:f>
              <c:strCache>
                <c:ptCount val="1"/>
                <c:pt idx="0">
                  <c:v>Montreal</c:v>
                </c:pt>
              </c:strCache>
            </c:strRef>
          </c:tx>
          <c:spPr>
            <a:solidFill>
              <a:schemeClr val="accent1">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'4'!$AV$20:$AV$24</c:f>
              <c:numCache>
                <c:formatCode>General</c:formatCode>
                <c:ptCount val="4"/>
                <c:pt idx="0">
                  <c:v>1</c:v>
                </c:pt>
                <c:pt idx="1">
                  <c:v>1</c:v>
                </c:pt>
                <c:pt idx="2">
                  <c:v>5</c:v>
                </c:pt>
                <c:pt idx="3">
                  <c:v>1</c:v>
                </c:pt>
              </c:numCache>
            </c:numRef>
          </c:val>
          <c:extLst>
            <c:ext xmlns:c16="http://schemas.microsoft.com/office/drawing/2014/chart" uri="{C3380CC4-5D6E-409C-BE32-E72D297353CC}">
              <c16:uniqueId val="{00000012-434A-4F01-98FB-A043D3D2FC8D}"/>
            </c:ext>
          </c:extLst>
        </c:ser>
        <c:ser>
          <c:idx val="19"/>
          <c:order val="19"/>
          <c:tx>
            <c:strRef>
              <c:f>'4'!$AW$18:$AW$19</c:f>
              <c:strCache>
                <c:ptCount val="1"/>
                <c:pt idx="0">
                  <c:v>Nahariyya</c:v>
                </c:pt>
              </c:strCache>
            </c:strRef>
          </c:tx>
          <c:spPr>
            <a:solidFill>
              <a:schemeClr val="accent2">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'4'!$AW$20:$AW$24</c:f>
              <c:numCache>
                <c:formatCode>General</c:formatCode>
                <c:ptCount val="4"/>
                <c:pt idx="0">
                  <c:v>1</c:v>
                </c:pt>
                <c:pt idx="3">
                  <c:v>1</c:v>
                </c:pt>
              </c:numCache>
            </c:numRef>
          </c:val>
          <c:extLst>
            <c:ext xmlns:c16="http://schemas.microsoft.com/office/drawing/2014/chart" uri="{C3380CC4-5D6E-409C-BE32-E72D297353CC}">
              <c16:uniqueId val="{00000013-434A-4F01-98FB-A043D3D2FC8D}"/>
            </c:ext>
          </c:extLst>
        </c:ser>
        <c:ser>
          <c:idx val="20"/>
          <c:order val="20"/>
          <c:tx>
            <c:strRef>
              <c:f>'4'!$AX$18:$AX$19</c:f>
              <c:strCache>
                <c:ptCount val="1"/>
                <c:pt idx="0">
                  <c:v>Nashville</c:v>
                </c:pt>
              </c:strCache>
            </c:strRef>
          </c:tx>
          <c:spPr>
            <a:solidFill>
              <a:schemeClr val="accent3">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'4'!$AX$20:$AX$24</c:f>
              <c:numCache>
                <c:formatCode>General</c:formatCode>
                <c:ptCount val="4"/>
                <c:pt idx="0">
                  <c:v>4</c:v>
                </c:pt>
                <c:pt idx="1">
                  <c:v>5</c:v>
                </c:pt>
                <c:pt idx="2">
                  <c:v>4</c:v>
                </c:pt>
                <c:pt idx="3">
                  <c:v>2</c:v>
                </c:pt>
              </c:numCache>
            </c:numRef>
          </c:val>
          <c:extLst>
            <c:ext xmlns:c16="http://schemas.microsoft.com/office/drawing/2014/chart" uri="{C3380CC4-5D6E-409C-BE32-E72D297353CC}">
              <c16:uniqueId val="{00000014-434A-4F01-98FB-A043D3D2FC8D}"/>
            </c:ext>
          </c:extLst>
        </c:ser>
        <c:ser>
          <c:idx val="21"/>
          <c:order val="21"/>
          <c:tx>
            <c:strRef>
              <c:f>'4'!$AY$18:$AY$19</c:f>
              <c:strCache>
                <c:ptCount val="1"/>
                <c:pt idx="0">
                  <c:v>New York</c:v>
                </c:pt>
              </c:strCache>
            </c:strRef>
          </c:tx>
          <c:spPr>
            <a:solidFill>
              <a:schemeClr val="accent4">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'4'!$AY$20:$AY$24</c:f>
              <c:numCache>
                <c:formatCode>General</c:formatCode>
                <c:ptCount val="4"/>
                <c:pt idx="0">
                  <c:v>2</c:v>
                </c:pt>
                <c:pt idx="1">
                  <c:v>4</c:v>
                </c:pt>
                <c:pt idx="2">
                  <c:v>4</c:v>
                </c:pt>
              </c:numCache>
            </c:numRef>
          </c:val>
          <c:extLst>
            <c:ext xmlns:c16="http://schemas.microsoft.com/office/drawing/2014/chart" uri="{C3380CC4-5D6E-409C-BE32-E72D297353CC}">
              <c16:uniqueId val="{00000015-434A-4F01-98FB-A043D3D2FC8D}"/>
            </c:ext>
          </c:extLst>
        </c:ser>
        <c:ser>
          <c:idx val="22"/>
          <c:order val="22"/>
          <c:tx>
            <c:strRef>
              <c:f>'4'!$AZ$18:$AZ$19</c:f>
              <c:strCache>
                <c:ptCount val="1"/>
                <c:pt idx="0">
                  <c:v>Philadelphia</c:v>
                </c:pt>
              </c:strCache>
            </c:strRef>
          </c:tx>
          <c:spPr>
            <a:solidFill>
              <a:schemeClr val="accent5">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'4'!$AZ$20:$AZ$24</c:f>
              <c:numCache>
                <c:formatCode>General</c:formatCode>
                <c:ptCount val="4"/>
                <c:pt idx="0">
                  <c:v>1</c:v>
                </c:pt>
                <c:pt idx="1">
                  <c:v>4</c:v>
                </c:pt>
                <c:pt idx="2">
                  <c:v>5</c:v>
                </c:pt>
                <c:pt idx="3">
                  <c:v>2</c:v>
                </c:pt>
              </c:numCache>
            </c:numRef>
          </c:val>
          <c:extLst>
            <c:ext xmlns:c16="http://schemas.microsoft.com/office/drawing/2014/chart" uri="{C3380CC4-5D6E-409C-BE32-E72D297353CC}">
              <c16:uniqueId val="{00000016-434A-4F01-98FB-A043D3D2FC8D}"/>
            </c:ext>
          </c:extLst>
        </c:ser>
        <c:ser>
          <c:idx val="23"/>
          <c:order val="23"/>
          <c:tx>
            <c:strRef>
              <c:f>'4'!$BA$18:$BA$19</c:f>
              <c:strCache>
                <c:ptCount val="1"/>
                <c:pt idx="0">
                  <c:v>Phoenix</c:v>
                </c:pt>
              </c:strCache>
            </c:strRef>
          </c:tx>
          <c:spPr>
            <a:solidFill>
              <a:schemeClr val="accent6">
                <a:lumMod val="80000"/>
              </a:schemeClr>
            </a:solidFill>
            <a:ln>
              <a:noFill/>
            </a:ln>
            <a:effectLst/>
          </c:spPr>
          <c:invertIfNegative val="0"/>
          <c:cat>
            <c:strRef>
              <c:f>'4'!$AC$20:$AC$24</c:f>
              <c:strCache>
                <c:ptCount val="4"/>
                <c:pt idx="0">
                  <c:v>Autumn</c:v>
                </c:pt>
                <c:pt idx="1">
                  <c:v>Spring</c:v>
                </c:pt>
                <c:pt idx="2">
                  <c:v>Summer</c:v>
                </c:pt>
                <c:pt idx="3">
                  <c:v>Winter</c:v>
                </c:pt>
              </c:strCache>
            </c:strRef>
          </c:cat>
          <c:val>
            <c:numRef>
              <c:f>'4'!$BA$20:$BA$24</c:f>
              <c:numCache>
                <c:formatCode>General</c:formatCode>
                <c:ptCount val="4"/>
                <c:pt idx="0">
                  <c:v>1</c:v>
                </c:pt>
                <c:pt idx="1">
                  <c:v>1</c:v>
                </c:pt>
                <c:pt idx="2">
                  <c:v>3</c:v>
                </c:pt>
                <c:pt idx="3">
                  <c:v>1</c:v>
                </c:pt>
              </c:numCache>
            </c:numRef>
          </c:val>
          <c:extLst>
            <c:ext xmlns:c16="http://schemas.microsoft.com/office/drawing/2014/chart" uri="{C3380CC4-5D6E-409C-BE32-E72D297353CC}">
              <c16:uniqueId val="{00000017-434A-4F01-98FB-A043D3D2FC8D}"/>
            </c:ext>
          </c:extLst>
        </c:ser>
        <c:ser>
          <c:idx val="24"/>
          <c:order val="24"/>
          <c:tx>
            <c:strRef>
              <c:f>'4'!$BB$18:$BB$19</c:f>
              <c:strCache>
                <c:ptCount val="1"/>
                <c:pt idx="0">
                  <c:v>Pittsburgh</c:v>
                </c:pt>
              </c:strCache>
            </c:strRef>
          </c:tx>
          <c:spPr>
            <a:solidFill>
              <a:schemeClr val="accent1">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'4'!$BB$20:$BB$24</c:f>
              <c:numCache>
                <c:formatCode>General</c:formatCode>
                <c:ptCount val="4"/>
                <c:pt idx="0">
                  <c:v>1</c:v>
                </c:pt>
                <c:pt idx="2">
                  <c:v>4</c:v>
                </c:pt>
              </c:numCache>
            </c:numRef>
          </c:val>
          <c:extLst>
            <c:ext xmlns:c16="http://schemas.microsoft.com/office/drawing/2014/chart" uri="{C3380CC4-5D6E-409C-BE32-E72D297353CC}">
              <c16:uniqueId val="{00000018-434A-4F01-98FB-A043D3D2FC8D}"/>
            </c:ext>
          </c:extLst>
        </c:ser>
        <c:ser>
          <c:idx val="25"/>
          <c:order val="25"/>
          <c:tx>
            <c:strRef>
              <c:f>'4'!$BC$18:$BC$19</c:f>
              <c:strCache>
                <c:ptCount val="1"/>
                <c:pt idx="0">
                  <c:v>Portland</c:v>
                </c:pt>
              </c:strCache>
            </c:strRef>
          </c:tx>
          <c:spPr>
            <a:solidFill>
              <a:schemeClr val="accent2">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'4'!$BC$20:$BC$24</c:f>
              <c:numCache>
                <c:formatCode>General</c:formatCode>
                <c:ptCount val="4"/>
                <c:pt idx="0">
                  <c:v>2</c:v>
                </c:pt>
                <c:pt idx="1">
                  <c:v>2</c:v>
                </c:pt>
                <c:pt idx="2">
                  <c:v>2</c:v>
                </c:pt>
                <c:pt idx="3">
                  <c:v>1</c:v>
                </c:pt>
              </c:numCache>
            </c:numRef>
          </c:val>
          <c:extLst>
            <c:ext xmlns:c16="http://schemas.microsoft.com/office/drawing/2014/chart" uri="{C3380CC4-5D6E-409C-BE32-E72D297353CC}">
              <c16:uniqueId val="{00000019-434A-4F01-98FB-A043D3D2FC8D}"/>
            </c:ext>
          </c:extLst>
        </c:ser>
        <c:ser>
          <c:idx val="26"/>
          <c:order val="26"/>
          <c:tx>
            <c:strRef>
              <c:f>'4'!$BD$18:$BD$19</c:f>
              <c:strCache>
                <c:ptCount val="1"/>
                <c:pt idx="0">
                  <c:v>Saint Louis</c:v>
                </c:pt>
              </c:strCache>
            </c:strRef>
          </c:tx>
          <c:spPr>
            <a:solidFill>
              <a:schemeClr val="accent3">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'4'!$BD$20:$BD$24</c:f>
              <c:numCache>
                <c:formatCode>General</c:formatCode>
                <c:ptCount val="4"/>
                <c:pt idx="0">
                  <c:v>3</c:v>
                </c:pt>
                <c:pt idx="1">
                  <c:v>4</c:v>
                </c:pt>
                <c:pt idx="2">
                  <c:v>6</c:v>
                </c:pt>
                <c:pt idx="3">
                  <c:v>3</c:v>
                </c:pt>
              </c:numCache>
            </c:numRef>
          </c:val>
          <c:extLst>
            <c:ext xmlns:c16="http://schemas.microsoft.com/office/drawing/2014/chart" uri="{C3380CC4-5D6E-409C-BE32-E72D297353CC}">
              <c16:uniqueId val="{0000001A-434A-4F01-98FB-A043D3D2FC8D}"/>
            </c:ext>
          </c:extLst>
        </c:ser>
        <c:ser>
          <c:idx val="27"/>
          <c:order val="27"/>
          <c:tx>
            <c:strRef>
              <c:f>'4'!$BE$18:$BE$19</c:f>
              <c:strCache>
                <c:ptCount val="1"/>
                <c:pt idx="0">
                  <c:v>San Antonio</c:v>
                </c:pt>
              </c:strCache>
            </c:strRef>
          </c:tx>
          <c:spPr>
            <a:solidFill>
              <a:schemeClr val="accent4">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'4'!$BE$20:$BE$24</c:f>
              <c:numCache>
                <c:formatCode>General</c:formatCode>
                <c:ptCount val="4"/>
                <c:pt idx="0">
                  <c:v>4</c:v>
                </c:pt>
                <c:pt idx="1">
                  <c:v>3</c:v>
                </c:pt>
                <c:pt idx="2">
                  <c:v>4</c:v>
                </c:pt>
              </c:numCache>
            </c:numRef>
          </c:val>
          <c:extLst>
            <c:ext xmlns:c16="http://schemas.microsoft.com/office/drawing/2014/chart" uri="{C3380CC4-5D6E-409C-BE32-E72D297353CC}">
              <c16:uniqueId val="{0000001B-434A-4F01-98FB-A043D3D2FC8D}"/>
            </c:ext>
          </c:extLst>
        </c:ser>
        <c:ser>
          <c:idx val="28"/>
          <c:order val="28"/>
          <c:tx>
            <c:strRef>
              <c:f>'4'!$BF$18:$BF$19</c:f>
              <c:strCache>
                <c:ptCount val="1"/>
                <c:pt idx="0">
                  <c:v>San Diego</c:v>
                </c:pt>
              </c:strCache>
            </c:strRef>
          </c:tx>
          <c:spPr>
            <a:solidFill>
              <a:schemeClr val="accent5">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'4'!$BF$20:$BF$24</c:f>
              <c:numCache>
                <c:formatCode>General</c:formatCode>
                <c:ptCount val="4"/>
                <c:pt idx="1">
                  <c:v>2</c:v>
                </c:pt>
                <c:pt idx="3">
                  <c:v>1</c:v>
                </c:pt>
              </c:numCache>
            </c:numRef>
          </c:val>
          <c:extLst>
            <c:ext xmlns:c16="http://schemas.microsoft.com/office/drawing/2014/chart" uri="{C3380CC4-5D6E-409C-BE32-E72D297353CC}">
              <c16:uniqueId val="{0000001C-434A-4F01-98FB-A043D3D2FC8D}"/>
            </c:ext>
          </c:extLst>
        </c:ser>
        <c:ser>
          <c:idx val="29"/>
          <c:order val="29"/>
          <c:tx>
            <c:strRef>
              <c:f>'4'!$BG$18:$BG$19</c:f>
              <c:strCache>
                <c:ptCount val="1"/>
                <c:pt idx="0">
                  <c:v>San Francisco</c:v>
                </c:pt>
              </c:strCache>
            </c:strRef>
          </c:tx>
          <c:spPr>
            <a:solidFill>
              <a:schemeClr val="accent6">
                <a:lumMod val="60000"/>
                <a:lumOff val="40000"/>
              </a:schemeClr>
            </a:solidFill>
            <a:ln>
              <a:noFill/>
            </a:ln>
            <a:effectLst/>
          </c:spPr>
          <c:invertIfNegative val="0"/>
          <c:cat>
            <c:strRef>
              <c:f>'4'!$AC$20:$AC$24</c:f>
              <c:strCache>
                <c:ptCount val="4"/>
                <c:pt idx="0">
                  <c:v>Autumn</c:v>
                </c:pt>
                <c:pt idx="1">
                  <c:v>Spring</c:v>
                </c:pt>
                <c:pt idx="2">
                  <c:v>Summer</c:v>
                </c:pt>
                <c:pt idx="3">
                  <c:v>Winter</c:v>
                </c:pt>
              </c:strCache>
            </c:strRef>
          </c:cat>
          <c:val>
            <c:numRef>
              <c:f>'4'!$BG$20:$BG$24</c:f>
              <c:numCache>
                <c:formatCode>General</c:formatCode>
                <c:ptCount val="4"/>
                <c:pt idx="0">
                  <c:v>2</c:v>
                </c:pt>
                <c:pt idx="1">
                  <c:v>4</c:v>
                </c:pt>
                <c:pt idx="2">
                  <c:v>3</c:v>
                </c:pt>
                <c:pt idx="3">
                  <c:v>5</c:v>
                </c:pt>
              </c:numCache>
            </c:numRef>
          </c:val>
          <c:extLst>
            <c:ext xmlns:c16="http://schemas.microsoft.com/office/drawing/2014/chart" uri="{C3380CC4-5D6E-409C-BE32-E72D297353CC}">
              <c16:uniqueId val="{0000001D-434A-4F01-98FB-A043D3D2FC8D}"/>
            </c:ext>
          </c:extLst>
        </c:ser>
        <c:ser>
          <c:idx val="30"/>
          <c:order val="30"/>
          <c:tx>
            <c:strRef>
              <c:f>'4'!$BH$18:$BH$19</c:f>
              <c:strCache>
                <c:ptCount val="1"/>
                <c:pt idx="0">
                  <c:v>Seattle</c:v>
                </c:pt>
              </c:strCache>
            </c:strRef>
          </c:tx>
          <c:spPr>
            <a:solidFill>
              <a:schemeClr val="accent1">
                <a:lumMod val="50000"/>
              </a:schemeClr>
            </a:solidFill>
            <a:ln>
              <a:noFill/>
            </a:ln>
            <a:effectLst/>
          </c:spPr>
          <c:invertIfNegative val="0"/>
          <c:cat>
            <c:strRef>
              <c:f>'4'!$AC$20:$AC$24</c:f>
              <c:strCache>
                <c:ptCount val="4"/>
                <c:pt idx="0">
                  <c:v>Autumn</c:v>
                </c:pt>
                <c:pt idx="1">
                  <c:v>Spring</c:v>
                </c:pt>
                <c:pt idx="2">
                  <c:v>Summer</c:v>
                </c:pt>
                <c:pt idx="3">
                  <c:v>Winter</c:v>
                </c:pt>
              </c:strCache>
            </c:strRef>
          </c:cat>
          <c:val>
            <c:numRef>
              <c:f>'4'!$BH$20:$BH$24</c:f>
              <c:numCache>
                <c:formatCode>General</c:formatCode>
                <c:ptCount val="4"/>
                <c:pt idx="0">
                  <c:v>2</c:v>
                </c:pt>
                <c:pt idx="1">
                  <c:v>1</c:v>
                </c:pt>
                <c:pt idx="2">
                  <c:v>2</c:v>
                </c:pt>
                <c:pt idx="3">
                  <c:v>1</c:v>
                </c:pt>
              </c:numCache>
            </c:numRef>
          </c:val>
          <c:extLst>
            <c:ext xmlns:c16="http://schemas.microsoft.com/office/drawing/2014/chart" uri="{C3380CC4-5D6E-409C-BE32-E72D297353CC}">
              <c16:uniqueId val="{0000001E-434A-4F01-98FB-A043D3D2FC8D}"/>
            </c:ext>
          </c:extLst>
        </c:ser>
        <c:ser>
          <c:idx val="31"/>
          <c:order val="31"/>
          <c:tx>
            <c:strRef>
              <c:f>'4'!$BI$18:$BI$19</c:f>
              <c:strCache>
                <c:ptCount val="1"/>
                <c:pt idx="0">
                  <c:v>Tel Aviv District</c:v>
                </c:pt>
              </c:strCache>
            </c:strRef>
          </c:tx>
          <c:spPr>
            <a:solidFill>
              <a:schemeClr val="accent2">
                <a:lumMod val="50000"/>
              </a:schemeClr>
            </a:solidFill>
            <a:ln>
              <a:noFill/>
            </a:ln>
            <a:effectLst/>
          </c:spPr>
          <c:invertIfNegative val="0"/>
          <c:cat>
            <c:strRef>
              <c:f>'4'!$AC$20:$AC$24</c:f>
              <c:strCache>
                <c:ptCount val="4"/>
                <c:pt idx="0">
                  <c:v>Autumn</c:v>
                </c:pt>
                <c:pt idx="1">
                  <c:v>Spring</c:v>
                </c:pt>
                <c:pt idx="2">
                  <c:v>Summer</c:v>
                </c:pt>
                <c:pt idx="3">
                  <c:v>Winter</c:v>
                </c:pt>
              </c:strCache>
            </c:strRef>
          </c:cat>
          <c:val>
            <c:numRef>
              <c:f>'4'!$BI$20:$BI$24</c:f>
              <c:numCache>
                <c:formatCode>General</c:formatCode>
                <c:ptCount val="4"/>
                <c:pt idx="1">
                  <c:v>1</c:v>
                </c:pt>
                <c:pt idx="3">
                  <c:v>3</c:v>
                </c:pt>
              </c:numCache>
            </c:numRef>
          </c:val>
          <c:extLst>
            <c:ext xmlns:c16="http://schemas.microsoft.com/office/drawing/2014/chart" uri="{C3380CC4-5D6E-409C-BE32-E72D297353CC}">
              <c16:uniqueId val="{0000001F-434A-4F01-98FB-A043D3D2FC8D}"/>
            </c:ext>
          </c:extLst>
        </c:ser>
        <c:ser>
          <c:idx val="32"/>
          <c:order val="32"/>
          <c:tx>
            <c:strRef>
              <c:f>'4'!$BJ$18:$BJ$19</c:f>
              <c:strCache>
                <c:ptCount val="1"/>
                <c:pt idx="0">
                  <c:v>Toronto</c:v>
                </c:pt>
              </c:strCache>
            </c:strRef>
          </c:tx>
          <c:spPr>
            <a:solidFill>
              <a:schemeClr val="accent3">
                <a:lumMod val="50000"/>
              </a:schemeClr>
            </a:solidFill>
            <a:ln>
              <a:noFill/>
            </a:ln>
            <a:effectLst/>
          </c:spPr>
          <c:invertIfNegative val="0"/>
          <c:cat>
            <c:strRef>
              <c:f>'4'!$AC$20:$AC$24</c:f>
              <c:strCache>
                <c:ptCount val="4"/>
                <c:pt idx="0">
                  <c:v>Autumn</c:v>
                </c:pt>
                <c:pt idx="1">
                  <c:v>Spring</c:v>
                </c:pt>
                <c:pt idx="2">
                  <c:v>Summer</c:v>
                </c:pt>
                <c:pt idx="3">
                  <c:v>Winter</c:v>
                </c:pt>
              </c:strCache>
            </c:strRef>
          </c:cat>
          <c:val>
            <c:numRef>
              <c:f>'4'!$BJ$20:$BJ$24</c:f>
              <c:numCache>
                <c:formatCode>General</c:formatCode>
                <c:ptCount val="4"/>
                <c:pt idx="0">
                  <c:v>2</c:v>
                </c:pt>
                <c:pt idx="1">
                  <c:v>3</c:v>
                </c:pt>
                <c:pt idx="2">
                  <c:v>6</c:v>
                </c:pt>
                <c:pt idx="3">
                  <c:v>1</c:v>
                </c:pt>
              </c:numCache>
            </c:numRef>
          </c:val>
          <c:extLst>
            <c:ext xmlns:c16="http://schemas.microsoft.com/office/drawing/2014/chart" uri="{C3380CC4-5D6E-409C-BE32-E72D297353CC}">
              <c16:uniqueId val="{00000020-434A-4F01-98FB-A043D3D2FC8D}"/>
            </c:ext>
          </c:extLst>
        </c:ser>
        <c:ser>
          <c:idx val="33"/>
          <c:order val="33"/>
          <c:tx>
            <c:strRef>
              <c:f>'4'!$BK$18:$BK$19</c:f>
              <c:strCache>
                <c:ptCount val="1"/>
                <c:pt idx="0">
                  <c:v>Vancouver</c:v>
                </c:pt>
              </c:strCache>
            </c:strRef>
          </c:tx>
          <c:spPr>
            <a:solidFill>
              <a:schemeClr val="accent4">
                <a:lumMod val="50000"/>
              </a:schemeClr>
            </a:solidFill>
            <a:ln>
              <a:noFill/>
            </a:ln>
            <a:effectLst/>
          </c:spPr>
          <c:invertIfNegative val="0"/>
          <c:cat>
            <c:strRef>
              <c:f>'4'!$AC$20:$AC$24</c:f>
              <c:strCache>
                <c:ptCount val="4"/>
                <c:pt idx="0">
                  <c:v>Autumn</c:v>
                </c:pt>
                <c:pt idx="1">
                  <c:v>Spring</c:v>
                </c:pt>
                <c:pt idx="2">
                  <c:v>Summer</c:v>
                </c:pt>
                <c:pt idx="3">
                  <c:v>Winter</c:v>
                </c:pt>
              </c:strCache>
            </c:strRef>
          </c:cat>
          <c:val>
            <c:numRef>
              <c:f>'4'!$BK$20:$BK$24</c:f>
              <c:numCache>
                <c:formatCode>General</c:formatCode>
                <c:ptCount val="4"/>
                <c:pt idx="0">
                  <c:v>4</c:v>
                </c:pt>
                <c:pt idx="1">
                  <c:v>4</c:v>
                </c:pt>
                <c:pt idx="2">
                  <c:v>3</c:v>
                </c:pt>
                <c:pt idx="3">
                  <c:v>3</c:v>
                </c:pt>
              </c:numCache>
            </c:numRef>
          </c:val>
          <c:extLst>
            <c:ext xmlns:c16="http://schemas.microsoft.com/office/drawing/2014/chart" uri="{C3380CC4-5D6E-409C-BE32-E72D297353CC}">
              <c16:uniqueId val="{00000021-434A-4F01-98FB-A043D3D2FC8D}"/>
            </c:ext>
          </c:extLst>
        </c:ser>
        <c:dLbls>
          <c:showLegendKey val="0"/>
          <c:showVal val="0"/>
          <c:showCatName val="0"/>
          <c:showSerName val="0"/>
          <c:showPercent val="0"/>
          <c:showBubbleSize val="0"/>
        </c:dLbls>
        <c:gapWidth val="182"/>
        <c:axId val="1587409456"/>
        <c:axId val="1587428656"/>
      </c:barChart>
      <c:catAx>
        <c:axId val="158740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8656"/>
        <c:crosses val="autoZero"/>
        <c:auto val="1"/>
        <c:lblAlgn val="ctr"/>
        <c:lblOffset val="100"/>
        <c:noMultiLvlLbl val="0"/>
      </c:catAx>
      <c:valAx>
        <c:axId val="1587428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021535580524348"/>
          <c:y val="3.350083752093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'5'!$Q$7</c:f>
              <c:strCache>
                <c:ptCount val="1"/>
                <c:pt idx="0">
                  <c:v>co_relation</c:v>
                </c:pt>
              </c:strCache>
            </c:strRef>
          </c:tx>
          <c:spPr>
            <a:solidFill>
              <a:schemeClr val="accent1"/>
            </a:solidFill>
            <a:ln>
              <a:noFill/>
            </a:ln>
            <a:effectLst/>
          </c:spPr>
          <c:invertIfNegative val="0"/>
          <c:val>
            <c:numRef>
              <c:f>'5'!$Q$8</c:f>
              <c:numCache>
                <c:formatCode>General</c:formatCode>
                <c:ptCount val="1"/>
                <c:pt idx="0">
                  <c:v>7.7161521499530095E-2</c:v>
                </c:pt>
              </c:numCache>
            </c:numRef>
          </c:val>
          <c:extLst>
            <c:ext xmlns:c16="http://schemas.microsoft.com/office/drawing/2014/chart" uri="{C3380CC4-5D6E-409C-BE32-E72D297353CC}">
              <c16:uniqueId val="{00000000-A50F-4CF6-BC78-042AFA445D43}"/>
            </c:ext>
          </c:extLst>
        </c:ser>
        <c:dLbls>
          <c:showLegendKey val="0"/>
          <c:showVal val="0"/>
          <c:showCatName val="0"/>
          <c:showSerName val="0"/>
          <c:showPercent val="0"/>
          <c:showBubbleSize val="0"/>
        </c:dLbls>
        <c:gapWidth val="219"/>
        <c:overlap val="-27"/>
        <c:axId val="1864649376"/>
        <c:axId val="1864650336"/>
      </c:barChart>
      <c:catAx>
        <c:axId val="186464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50336"/>
        <c:crosses val="autoZero"/>
        <c:auto val="1"/>
        <c:lblAlgn val="ctr"/>
        <c:lblOffset val="100"/>
        <c:noMultiLvlLbl val="0"/>
      </c:catAx>
      <c:valAx>
        <c:axId val="186465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(1).xlsx]6!PivotTable119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'6'!$Z$9</c:f>
              <c:strCache>
                <c:ptCount val="1"/>
                <c:pt idx="0">
                  <c:v>Average of  Wind_direction</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'6'!$Y$10:$Y$32</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'6'!$Z$10:$Z$32</c:f>
              <c:numCache>
                <c:formatCode>General</c:formatCode>
                <c:ptCount val="20"/>
                <c:pt idx="0">
                  <c:v>208.35686274509803</c:v>
                </c:pt>
                <c:pt idx="1">
                  <c:v>127</c:v>
                </c:pt>
                <c:pt idx="2">
                  <c:v>189.78125</c:v>
                </c:pt>
                <c:pt idx="3">
                  <c:v>146.5</c:v>
                </c:pt>
                <c:pt idx="4">
                  <c:v>222.54761904761904</c:v>
                </c:pt>
                <c:pt idx="5">
                  <c:v>159.01081081081082</c:v>
                </c:pt>
                <c:pt idx="6">
                  <c:v>118</c:v>
                </c:pt>
                <c:pt idx="7">
                  <c:v>223</c:v>
                </c:pt>
                <c:pt idx="8">
                  <c:v>152</c:v>
                </c:pt>
                <c:pt idx="9">
                  <c:v>149.41711229946523</c:v>
                </c:pt>
                <c:pt idx="10">
                  <c:v>242.71851851851852</c:v>
                </c:pt>
                <c:pt idx="11">
                  <c:v>201.59090909090909</c:v>
                </c:pt>
                <c:pt idx="12">
                  <c:v>170.11111111111111</c:v>
                </c:pt>
                <c:pt idx="13">
                  <c:v>243.5</c:v>
                </c:pt>
                <c:pt idx="14">
                  <c:v>201.35172413793103</c:v>
                </c:pt>
                <c:pt idx="15">
                  <c:v>297.75</c:v>
                </c:pt>
                <c:pt idx="16">
                  <c:v>207.33333333333334</c:v>
                </c:pt>
                <c:pt idx="17">
                  <c:v>270.19480519480521</c:v>
                </c:pt>
                <c:pt idx="18">
                  <c:v>25</c:v>
                </c:pt>
                <c:pt idx="19">
                  <c:v>334</c:v>
                </c:pt>
              </c:numCache>
            </c:numRef>
          </c:val>
          <c:extLst>
            <c:ext xmlns:c16="http://schemas.microsoft.com/office/drawing/2014/chart" uri="{C3380CC4-5D6E-409C-BE32-E72D297353CC}">
              <c16:uniqueId val="{00000001-C16E-4673-A3EE-2C78F5E9967A}"/>
            </c:ext>
          </c:extLst>
        </c:ser>
        <c:ser>
          <c:idx val="1"/>
          <c:order val="1"/>
          <c:tx>
            <c:strRef>
              <c:f>'6'!$AA$9</c:f>
              <c:strCache>
                <c:ptCount val="1"/>
                <c:pt idx="0">
                  <c:v>Average of  Avg_temp</c:v>
                </c:pt>
              </c:strCache>
            </c:strRef>
          </c:tx>
          <c:spPr>
            <a:solidFill>
              <a:schemeClr val="accent2"/>
            </a:solidFill>
            <a:ln>
              <a:noFill/>
            </a:ln>
            <a:effectLst/>
          </c:spPr>
          <c:invertIfNegative val="0"/>
          <c:cat>
            <c:multiLvlStrRef>
              <c:f>'6'!$Y$10:$Y$32</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'6'!$AA$10:$AA$32</c:f>
              <c:numCache>
                <c:formatCode>General</c:formatCode>
                <c:ptCount val="20"/>
                <c:pt idx="0">
                  <c:v>294.18407843137248</c:v>
                </c:pt>
                <c:pt idx="1">
                  <c:v>296.29000000000002</c:v>
                </c:pt>
                <c:pt idx="2">
                  <c:v>292.91828124999978</c:v>
                </c:pt>
                <c:pt idx="3">
                  <c:v>293.2</c:v>
                </c:pt>
                <c:pt idx="4">
                  <c:v>292.77071428571423</c:v>
                </c:pt>
                <c:pt idx="5">
                  <c:v>294.27297297297281</c:v>
                </c:pt>
                <c:pt idx="6">
                  <c:v>293.89999999999998</c:v>
                </c:pt>
                <c:pt idx="7">
                  <c:v>291.89</c:v>
                </c:pt>
                <c:pt idx="8">
                  <c:v>292.83769230769224</c:v>
                </c:pt>
                <c:pt idx="9">
                  <c:v>294.98484042553213</c:v>
                </c:pt>
                <c:pt idx="10">
                  <c:v>293.56822222222218</c:v>
                </c:pt>
                <c:pt idx="11">
                  <c:v>292.82822222222222</c:v>
                </c:pt>
                <c:pt idx="12">
                  <c:v>292.32111111111112</c:v>
                </c:pt>
                <c:pt idx="13">
                  <c:v>291.97500000000002</c:v>
                </c:pt>
                <c:pt idx="14">
                  <c:v>296.50837931034488</c:v>
                </c:pt>
                <c:pt idx="15">
                  <c:v>292.82333333333332</c:v>
                </c:pt>
                <c:pt idx="16">
                  <c:v>292.84933333333333</c:v>
                </c:pt>
                <c:pt idx="17">
                  <c:v>292.82818181818186</c:v>
                </c:pt>
                <c:pt idx="18">
                  <c:v>294.25666666666666</c:v>
                </c:pt>
                <c:pt idx="19">
                  <c:v>292.52249999999998</c:v>
                </c:pt>
              </c:numCache>
            </c:numRef>
          </c:val>
          <c:extLst>
            <c:ext xmlns:c16="http://schemas.microsoft.com/office/drawing/2014/chart" uri="{C3380CC4-5D6E-409C-BE32-E72D297353CC}">
              <c16:uniqueId val="{00000002-C16E-4673-A3EE-2C78F5E9967A}"/>
            </c:ext>
          </c:extLst>
        </c:ser>
        <c:dLbls>
          <c:showLegendKey val="0"/>
          <c:showVal val="0"/>
          <c:showCatName val="0"/>
          <c:showSerName val="0"/>
          <c:showPercent val="0"/>
          <c:showBubbleSize val="0"/>
        </c:dLbls>
        <c:gapWidth val="219"/>
        <c:overlap val="-27"/>
        <c:axId val="1490815888"/>
        <c:axId val="1490818288"/>
      </c:barChart>
      <c:catAx>
        <c:axId val="149081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8288"/>
        <c:crosses val="autoZero"/>
        <c:auto val="1"/>
        <c:lblAlgn val="ctr"/>
        <c:lblOffset val="100"/>
        <c:noMultiLvlLbl val="0"/>
      </c:catAx>
      <c:valAx>
        <c:axId val="149081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(1).xlsx]7!PivotTable131</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'7'!$AE$9:$AE$10</c:f>
              <c:strCache>
                <c:ptCount val="1"/>
                <c:pt idx="0">
                  <c:v>Albuquerque</c:v>
                </c:pt>
              </c:strCache>
            </c:strRef>
          </c:tx>
          <c:spPr>
            <a:solidFill>
              <a:schemeClr val="accent1"/>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'7'!$AE$11:$AE$23</c:f>
              <c:numCache>
                <c:formatCode>General</c:formatCode>
                <c:ptCount val="12"/>
                <c:pt idx="0">
                  <c:v>36.837666667000001</c:v>
                </c:pt>
                <c:pt idx="1">
                  <c:v>35.576500000000003</c:v>
                </c:pt>
                <c:pt idx="2">
                  <c:v>34.885333332999998</c:v>
                </c:pt>
                <c:pt idx="3">
                  <c:v>32.002666667</c:v>
                </c:pt>
                <c:pt idx="4">
                  <c:v>36.97</c:v>
                </c:pt>
                <c:pt idx="5">
                  <c:v>32.629999999999903</c:v>
                </c:pt>
                <c:pt idx="6">
                  <c:v>27.1099999999999</c:v>
                </c:pt>
                <c:pt idx="7">
                  <c:v>26.219999999999899</c:v>
                </c:pt>
                <c:pt idx="8">
                  <c:v>33.997999999999998</c:v>
                </c:pt>
                <c:pt idx="9">
                  <c:v>35.065999999999903</c:v>
                </c:pt>
                <c:pt idx="10">
                  <c:v>33.021333332999902</c:v>
                </c:pt>
                <c:pt idx="11">
                  <c:v>29.8776666669999</c:v>
                </c:pt>
              </c:numCache>
            </c:numRef>
          </c:val>
          <c:extLst>
            <c:ext xmlns:c16="http://schemas.microsoft.com/office/drawing/2014/chart" uri="{C3380CC4-5D6E-409C-BE32-E72D297353CC}">
              <c16:uniqueId val="{00000000-B79A-4043-97A4-EF45A13CDF89}"/>
            </c:ext>
          </c:extLst>
        </c:ser>
        <c:ser>
          <c:idx val="1"/>
          <c:order val="1"/>
          <c:tx>
            <c:strRef>
              <c:f>'7'!$AF$9:$AF$10</c:f>
              <c:strCache>
                <c:ptCount val="1"/>
                <c:pt idx="0">
                  <c:v>Atlanta</c:v>
                </c:pt>
              </c:strCache>
            </c:strRef>
          </c:tx>
          <c:spPr>
            <a:solidFill>
              <a:schemeClr val="accent2"/>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'7'!$AF$11:$AF$23</c:f>
              <c:numCache>
                <c:formatCode>General</c:formatCode>
                <c:ptCount val="12"/>
                <c:pt idx="0">
                  <c:v>36.899999999999899</c:v>
                </c:pt>
                <c:pt idx="1">
                  <c:v>36.114999999999903</c:v>
                </c:pt>
                <c:pt idx="2">
                  <c:v>33.779999999999902</c:v>
                </c:pt>
                <c:pt idx="3">
                  <c:v>30.16</c:v>
                </c:pt>
                <c:pt idx="4">
                  <c:v>26.12</c:v>
                </c:pt>
                <c:pt idx="5">
                  <c:v>21.47</c:v>
                </c:pt>
                <c:pt idx="6">
                  <c:v>22.68</c:v>
                </c:pt>
                <c:pt idx="7">
                  <c:v>20.350000000000001</c:v>
                </c:pt>
                <c:pt idx="8">
                  <c:v>24.35</c:v>
                </c:pt>
                <c:pt idx="9">
                  <c:v>30.921666667</c:v>
                </c:pt>
                <c:pt idx="10">
                  <c:v>37.047333332999898</c:v>
                </c:pt>
                <c:pt idx="11">
                  <c:v>27.719999999999899</c:v>
                </c:pt>
              </c:numCache>
            </c:numRef>
          </c:val>
          <c:extLst>
            <c:ext xmlns:c16="http://schemas.microsoft.com/office/drawing/2014/chart" uri="{C3380CC4-5D6E-409C-BE32-E72D297353CC}">
              <c16:uniqueId val="{00000001-B79A-4043-97A4-EF45A13CDF89}"/>
            </c:ext>
          </c:extLst>
        </c:ser>
        <c:ser>
          <c:idx val="2"/>
          <c:order val="2"/>
          <c:tx>
            <c:strRef>
              <c:f>'7'!$AG$9:$AG$10</c:f>
              <c:strCache>
                <c:ptCount val="1"/>
                <c:pt idx="0">
                  <c:v>Beersheba</c:v>
                </c:pt>
              </c:strCache>
            </c:strRef>
          </c:tx>
          <c:spPr>
            <a:solidFill>
              <a:schemeClr val="accent3"/>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'7'!$AG$11:$AG$23</c:f>
              <c:numCache>
                <c:formatCode>General</c:formatCode>
                <c:ptCount val="12"/>
                <c:pt idx="0">
                  <c:v>30.971</c:v>
                </c:pt>
                <c:pt idx="1">
                  <c:v>34.048000000000002</c:v>
                </c:pt>
                <c:pt idx="2">
                  <c:v>28.884</c:v>
                </c:pt>
                <c:pt idx="3">
                  <c:v>31.6859999999999</c:v>
                </c:pt>
                <c:pt idx="4">
                  <c:v>29.442</c:v>
                </c:pt>
                <c:pt idx="5">
                  <c:v>28.428999999999998</c:v>
                </c:pt>
                <c:pt idx="6">
                  <c:v>27.094999999999899</c:v>
                </c:pt>
                <c:pt idx="7">
                  <c:v>26.098999999999901</c:v>
                </c:pt>
                <c:pt idx="8">
                  <c:v>24.250999999999902</c:v>
                </c:pt>
                <c:pt idx="9">
                  <c:v>34.272999999999897</c:v>
                </c:pt>
                <c:pt idx="10">
                  <c:v>36.909999999999897</c:v>
                </c:pt>
                <c:pt idx="11">
                  <c:v>36.057000000000002</c:v>
                </c:pt>
              </c:numCache>
            </c:numRef>
          </c:val>
          <c:extLst>
            <c:ext xmlns:c16="http://schemas.microsoft.com/office/drawing/2014/chart" uri="{C3380CC4-5D6E-409C-BE32-E72D297353CC}">
              <c16:uniqueId val="{00000002-B79A-4043-97A4-EF45A13CDF89}"/>
            </c:ext>
          </c:extLst>
        </c:ser>
        <c:ser>
          <c:idx val="3"/>
          <c:order val="3"/>
          <c:tx>
            <c:strRef>
              <c:f>'7'!$AH$9:$AH$10</c:f>
              <c:strCache>
                <c:ptCount val="1"/>
                <c:pt idx="0">
                  <c:v>Boston</c:v>
                </c:pt>
              </c:strCache>
            </c:strRef>
          </c:tx>
          <c:spPr>
            <a:solidFill>
              <a:schemeClr val="accent4"/>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'7'!$AH$11:$AH$23</c:f>
              <c:numCache>
                <c:formatCode>General</c:formatCode>
                <c:ptCount val="12"/>
                <c:pt idx="0">
                  <c:v>32.259999999999899</c:v>
                </c:pt>
                <c:pt idx="1">
                  <c:v>45.37</c:v>
                </c:pt>
                <c:pt idx="2">
                  <c:v>36.81</c:v>
                </c:pt>
                <c:pt idx="3">
                  <c:v>36.259999999999899</c:v>
                </c:pt>
                <c:pt idx="4">
                  <c:v>32.229999999999897</c:v>
                </c:pt>
                <c:pt idx="5">
                  <c:v>26.87</c:v>
                </c:pt>
                <c:pt idx="6">
                  <c:v>22.93</c:v>
                </c:pt>
                <c:pt idx="7">
                  <c:v>24.61</c:v>
                </c:pt>
                <c:pt idx="8">
                  <c:v>29.75</c:v>
                </c:pt>
                <c:pt idx="9">
                  <c:v>29.14</c:v>
                </c:pt>
                <c:pt idx="10">
                  <c:v>32.25</c:v>
                </c:pt>
                <c:pt idx="11">
                  <c:v>34.76</c:v>
                </c:pt>
              </c:numCache>
            </c:numRef>
          </c:val>
          <c:extLst>
            <c:ext xmlns:c16="http://schemas.microsoft.com/office/drawing/2014/chart" uri="{C3380CC4-5D6E-409C-BE32-E72D297353CC}">
              <c16:uniqueId val="{00000003-B79A-4043-97A4-EF45A13CDF89}"/>
            </c:ext>
          </c:extLst>
        </c:ser>
        <c:ser>
          <c:idx val="4"/>
          <c:order val="4"/>
          <c:tx>
            <c:strRef>
              <c:f>'7'!$AI$9:$AI$10</c:f>
              <c:strCache>
                <c:ptCount val="1"/>
                <c:pt idx="0">
                  <c:v>Charlotte</c:v>
                </c:pt>
              </c:strCache>
            </c:strRef>
          </c:tx>
          <c:spPr>
            <a:solidFill>
              <a:schemeClr val="accent5"/>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'7'!$AI$11:$AI$23</c:f>
              <c:numCache>
                <c:formatCode>General</c:formatCode>
                <c:ptCount val="12"/>
                <c:pt idx="0">
                  <c:v>36.129999999999903</c:v>
                </c:pt>
                <c:pt idx="1">
                  <c:v>44.041666666999902</c:v>
                </c:pt>
                <c:pt idx="2">
                  <c:v>36</c:v>
                </c:pt>
                <c:pt idx="3">
                  <c:v>32.049999999999997</c:v>
                </c:pt>
                <c:pt idx="4">
                  <c:v>26.349999999999898</c:v>
                </c:pt>
                <c:pt idx="5">
                  <c:v>25.1299999999999</c:v>
                </c:pt>
                <c:pt idx="6">
                  <c:v>22.009999999999899</c:v>
                </c:pt>
                <c:pt idx="7">
                  <c:v>20.62</c:v>
                </c:pt>
                <c:pt idx="8">
                  <c:v>25.899999999999899</c:v>
                </c:pt>
                <c:pt idx="9">
                  <c:v>33.49</c:v>
                </c:pt>
                <c:pt idx="10">
                  <c:v>35.100666666999999</c:v>
                </c:pt>
                <c:pt idx="11">
                  <c:v>30.4499999999999</c:v>
                </c:pt>
              </c:numCache>
            </c:numRef>
          </c:val>
          <c:extLst>
            <c:ext xmlns:c16="http://schemas.microsoft.com/office/drawing/2014/chart" uri="{C3380CC4-5D6E-409C-BE32-E72D297353CC}">
              <c16:uniqueId val="{00000004-B79A-4043-97A4-EF45A13CDF89}"/>
            </c:ext>
          </c:extLst>
        </c:ser>
        <c:ser>
          <c:idx val="5"/>
          <c:order val="5"/>
          <c:tx>
            <c:strRef>
              <c:f>'7'!$AJ$9:$AJ$10</c:f>
              <c:strCache>
                <c:ptCount val="1"/>
                <c:pt idx="0">
                  <c:v>Chicago</c:v>
                </c:pt>
              </c:strCache>
            </c:strRef>
          </c:tx>
          <c:spPr>
            <a:solidFill>
              <a:schemeClr val="accent6"/>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'7'!$AJ$11:$AJ$23</c:f>
              <c:numCache>
                <c:formatCode>General</c:formatCode>
                <c:ptCount val="12"/>
                <c:pt idx="0">
                  <c:v>39.46</c:v>
                </c:pt>
                <c:pt idx="1">
                  <c:v>43.186</c:v>
                </c:pt>
                <c:pt idx="2">
                  <c:v>46.033999999999899</c:v>
                </c:pt>
                <c:pt idx="3">
                  <c:v>32.199999999999903</c:v>
                </c:pt>
                <c:pt idx="4">
                  <c:v>30.3</c:v>
                </c:pt>
                <c:pt idx="5">
                  <c:v>29.489999999999899</c:v>
                </c:pt>
                <c:pt idx="6">
                  <c:v>22.759999999999899</c:v>
                </c:pt>
                <c:pt idx="7">
                  <c:v>23.87</c:v>
                </c:pt>
                <c:pt idx="8">
                  <c:v>28.33</c:v>
                </c:pt>
                <c:pt idx="9">
                  <c:v>28.8</c:v>
                </c:pt>
                <c:pt idx="10">
                  <c:v>36.199999999999903</c:v>
                </c:pt>
                <c:pt idx="11">
                  <c:v>44.389999999999901</c:v>
                </c:pt>
              </c:numCache>
            </c:numRef>
          </c:val>
          <c:extLst>
            <c:ext xmlns:c16="http://schemas.microsoft.com/office/drawing/2014/chart" uri="{C3380CC4-5D6E-409C-BE32-E72D297353CC}">
              <c16:uniqueId val="{00000005-B79A-4043-97A4-EF45A13CDF89}"/>
            </c:ext>
          </c:extLst>
        </c:ser>
        <c:ser>
          <c:idx val="6"/>
          <c:order val="6"/>
          <c:tx>
            <c:strRef>
              <c:f>'7'!$AK$9:$AK$10</c:f>
              <c:strCache>
                <c:ptCount val="1"/>
                <c:pt idx="0">
                  <c:v>Dallas</c:v>
                </c:pt>
              </c:strCache>
            </c:strRef>
          </c:tx>
          <c:spPr>
            <a:solidFill>
              <a:schemeClr val="accent1">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'7'!$AK$11:$AK$23</c:f>
              <c:numCache>
                <c:formatCode>General</c:formatCode>
                <c:ptCount val="12"/>
                <c:pt idx="0">
                  <c:v>35.569999999999901</c:v>
                </c:pt>
                <c:pt idx="1">
                  <c:v>39.22</c:v>
                </c:pt>
                <c:pt idx="2">
                  <c:v>42.849666666999902</c:v>
                </c:pt>
                <c:pt idx="3">
                  <c:v>29.2</c:v>
                </c:pt>
                <c:pt idx="4">
                  <c:v>29.75</c:v>
                </c:pt>
                <c:pt idx="5">
                  <c:v>23.5986666669999</c:v>
                </c:pt>
                <c:pt idx="6">
                  <c:v>21.846</c:v>
                </c:pt>
                <c:pt idx="7">
                  <c:v>23.4359999999999</c:v>
                </c:pt>
                <c:pt idx="8">
                  <c:v>28.900333332999899</c:v>
                </c:pt>
                <c:pt idx="9">
                  <c:v>34.1099999999999</c:v>
                </c:pt>
                <c:pt idx="10">
                  <c:v>39.353333332999902</c:v>
                </c:pt>
                <c:pt idx="11">
                  <c:v>36.129999999999903</c:v>
                </c:pt>
              </c:numCache>
            </c:numRef>
          </c:val>
          <c:extLst>
            <c:ext xmlns:c16="http://schemas.microsoft.com/office/drawing/2014/chart" uri="{C3380CC4-5D6E-409C-BE32-E72D297353CC}">
              <c16:uniqueId val="{00000006-B79A-4043-97A4-EF45A13CDF89}"/>
            </c:ext>
          </c:extLst>
        </c:ser>
        <c:ser>
          <c:idx val="7"/>
          <c:order val="7"/>
          <c:tx>
            <c:strRef>
              <c:f>'7'!$AL$9:$AL$10</c:f>
              <c:strCache>
                <c:ptCount val="1"/>
                <c:pt idx="0">
                  <c:v>Denver</c:v>
                </c:pt>
              </c:strCache>
            </c:strRef>
          </c:tx>
          <c:spPr>
            <a:solidFill>
              <a:schemeClr val="accent2">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'7'!$AL$11:$AL$23</c:f>
              <c:numCache>
                <c:formatCode>General</c:formatCode>
                <c:ptCount val="12"/>
                <c:pt idx="0">
                  <c:v>39.83</c:v>
                </c:pt>
                <c:pt idx="1">
                  <c:v>47.25</c:v>
                </c:pt>
                <c:pt idx="2">
                  <c:v>48.591333332999902</c:v>
                </c:pt>
                <c:pt idx="3">
                  <c:v>39.17</c:v>
                </c:pt>
                <c:pt idx="4">
                  <c:v>37.276000000000003</c:v>
                </c:pt>
                <c:pt idx="5">
                  <c:v>32.72</c:v>
                </c:pt>
                <c:pt idx="6">
                  <c:v>28.7959999999999</c:v>
                </c:pt>
                <c:pt idx="7">
                  <c:v>29.515999999999899</c:v>
                </c:pt>
                <c:pt idx="8">
                  <c:v>36.639666667</c:v>
                </c:pt>
                <c:pt idx="9">
                  <c:v>50.004999999999903</c:v>
                </c:pt>
                <c:pt idx="10">
                  <c:v>51.422333332999898</c:v>
                </c:pt>
                <c:pt idx="11">
                  <c:v>45.477333332999997</c:v>
                </c:pt>
              </c:numCache>
            </c:numRef>
          </c:val>
          <c:extLst>
            <c:ext xmlns:c16="http://schemas.microsoft.com/office/drawing/2014/chart" uri="{C3380CC4-5D6E-409C-BE32-E72D297353CC}">
              <c16:uniqueId val="{00000007-B79A-4043-97A4-EF45A13CDF89}"/>
            </c:ext>
          </c:extLst>
        </c:ser>
        <c:ser>
          <c:idx val="8"/>
          <c:order val="8"/>
          <c:tx>
            <c:strRef>
              <c:f>'7'!$AM$9:$AM$10</c:f>
              <c:strCache>
                <c:ptCount val="1"/>
                <c:pt idx="0">
                  <c:v>Detroit</c:v>
                </c:pt>
              </c:strCache>
            </c:strRef>
          </c:tx>
          <c:spPr>
            <a:solidFill>
              <a:schemeClr val="accent3">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'7'!$AM$11:$AM$23</c:f>
              <c:numCache>
                <c:formatCode>General</c:formatCode>
                <c:ptCount val="12"/>
                <c:pt idx="0">
                  <c:v>38.067333332999901</c:v>
                </c:pt>
                <c:pt idx="1">
                  <c:v>47.766666667000003</c:v>
                </c:pt>
                <c:pt idx="2">
                  <c:v>44.217999999999897</c:v>
                </c:pt>
                <c:pt idx="3">
                  <c:v>34.639999999999901</c:v>
                </c:pt>
                <c:pt idx="4">
                  <c:v>30.09</c:v>
                </c:pt>
                <c:pt idx="5">
                  <c:v>27.303999999999899</c:v>
                </c:pt>
                <c:pt idx="6">
                  <c:v>23.577000000000002</c:v>
                </c:pt>
                <c:pt idx="7">
                  <c:v>23.6099999999999</c:v>
                </c:pt>
                <c:pt idx="8">
                  <c:v>29.71</c:v>
                </c:pt>
                <c:pt idx="9">
                  <c:v>28.6099999999999</c:v>
                </c:pt>
                <c:pt idx="10">
                  <c:v>35.477666666999902</c:v>
                </c:pt>
                <c:pt idx="11">
                  <c:v>32.24</c:v>
                </c:pt>
              </c:numCache>
            </c:numRef>
          </c:val>
          <c:extLst>
            <c:ext xmlns:c16="http://schemas.microsoft.com/office/drawing/2014/chart" uri="{C3380CC4-5D6E-409C-BE32-E72D297353CC}">
              <c16:uniqueId val="{00000008-B79A-4043-97A4-EF45A13CDF89}"/>
            </c:ext>
          </c:extLst>
        </c:ser>
        <c:ser>
          <c:idx val="9"/>
          <c:order val="9"/>
          <c:tx>
            <c:strRef>
              <c:f>'7'!$AN$9:$AN$10</c:f>
              <c:strCache>
                <c:ptCount val="1"/>
                <c:pt idx="0">
                  <c:v>Eilat</c:v>
                </c:pt>
              </c:strCache>
            </c:strRef>
          </c:tx>
          <c:spPr>
            <a:solidFill>
              <a:schemeClr val="accent4">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'7'!$AN$11:$AN$23</c:f>
              <c:numCache>
                <c:formatCode>General</c:formatCode>
                <c:ptCount val="12"/>
                <c:pt idx="0">
                  <c:v>30</c:v>
                </c:pt>
                <c:pt idx="1">
                  <c:v>28.729999999999901</c:v>
                </c:pt>
                <c:pt idx="2">
                  <c:v>29.62</c:v>
                </c:pt>
                <c:pt idx="3">
                  <c:v>32</c:v>
                </c:pt>
                <c:pt idx="4">
                  <c:v>33.619999999999997</c:v>
                </c:pt>
                <c:pt idx="5">
                  <c:v>32.546999999999997</c:v>
                </c:pt>
                <c:pt idx="6">
                  <c:v>32.253999999999898</c:v>
                </c:pt>
                <c:pt idx="7">
                  <c:v>32.381999999999998</c:v>
                </c:pt>
                <c:pt idx="8">
                  <c:v>30.388999999999999</c:v>
                </c:pt>
                <c:pt idx="9">
                  <c:v>32.781999999999897</c:v>
                </c:pt>
                <c:pt idx="10">
                  <c:v>26.882000000000001</c:v>
                </c:pt>
                <c:pt idx="11">
                  <c:v>28.3399999999999</c:v>
                </c:pt>
              </c:numCache>
            </c:numRef>
          </c:val>
          <c:extLst>
            <c:ext xmlns:c16="http://schemas.microsoft.com/office/drawing/2014/chart" uri="{C3380CC4-5D6E-409C-BE32-E72D297353CC}">
              <c16:uniqueId val="{00000009-B79A-4043-97A4-EF45A13CDF89}"/>
            </c:ext>
          </c:extLst>
        </c:ser>
        <c:ser>
          <c:idx val="10"/>
          <c:order val="10"/>
          <c:tx>
            <c:strRef>
              <c:f>'7'!$AO$9:$AO$10</c:f>
              <c:strCache>
                <c:ptCount val="1"/>
                <c:pt idx="0">
                  <c:v>Haifa</c:v>
                </c:pt>
              </c:strCache>
            </c:strRef>
          </c:tx>
          <c:spPr>
            <a:solidFill>
              <a:schemeClr val="accent5">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'7'!$AO$11:$AO$23</c:f>
              <c:numCache>
                <c:formatCode>General</c:formatCode>
                <c:ptCount val="12"/>
                <c:pt idx="0">
                  <c:v>28.14</c:v>
                </c:pt>
                <c:pt idx="1">
                  <c:v>26.399999999999899</c:v>
                </c:pt>
                <c:pt idx="2">
                  <c:v>30.53</c:v>
                </c:pt>
                <c:pt idx="3">
                  <c:v>28.909999999999901</c:v>
                </c:pt>
                <c:pt idx="4">
                  <c:v>30.56</c:v>
                </c:pt>
                <c:pt idx="5">
                  <c:v>27.15</c:v>
                </c:pt>
                <c:pt idx="6">
                  <c:v>23.25</c:v>
                </c:pt>
                <c:pt idx="7">
                  <c:v>25</c:v>
                </c:pt>
                <c:pt idx="8">
                  <c:v>32.78</c:v>
                </c:pt>
                <c:pt idx="9">
                  <c:v>32.33</c:v>
                </c:pt>
                <c:pt idx="10">
                  <c:v>24</c:v>
                </c:pt>
                <c:pt idx="11">
                  <c:v>29.55</c:v>
                </c:pt>
              </c:numCache>
            </c:numRef>
          </c:val>
          <c:extLst>
            <c:ext xmlns:c16="http://schemas.microsoft.com/office/drawing/2014/chart" uri="{C3380CC4-5D6E-409C-BE32-E72D297353CC}">
              <c16:uniqueId val="{0000000A-B79A-4043-97A4-EF45A13CDF89}"/>
            </c:ext>
          </c:extLst>
        </c:ser>
        <c:ser>
          <c:idx val="11"/>
          <c:order val="11"/>
          <c:tx>
            <c:strRef>
              <c:f>'7'!$AP$9:$AP$10</c:f>
              <c:strCache>
                <c:ptCount val="1"/>
                <c:pt idx="0">
                  <c:v>Houston</c:v>
                </c:pt>
              </c:strCache>
            </c:strRef>
          </c:tx>
          <c:spPr>
            <a:solidFill>
              <a:schemeClr val="accent6">
                <a:lumMod val="6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'7'!$AP$11:$AP$23</c:f>
              <c:numCache>
                <c:formatCode>General</c:formatCode>
                <c:ptCount val="12"/>
                <c:pt idx="0">
                  <c:v>33.144999999999897</c:v>
                </c:pt>
                <c:pt idx="1">
                  <c:v>32.2783333329999</c:v>
                </c:pt>
                <c:pt idx="2">
                  <c:v>34.24</c:v>
                </c:pt>
                <c:pt idx="3">
                  <c:v>27.86</c:v>
                </c:pt>
                <c:pt idx="4">
                  <c:v>24.889999999999901</c:v>
                </c:pt>
                <c:pt idx="5">
                  <c:v>23.76</c:v>
                </c:pt>
                <c:pt idx="6">
                  <c:v>17.889999999999901</c:v>
                </c:pt>
                <c:pt idx="7">
                  <c:v>19.239999999999998</c:v>
                </c:pt>
                <c:pt idx="8">
                  <c:v>22.799999999999901</c:v>
                </c:pt>
                <c:pt idx="9">
                  <c:v>31.17</c:v>
                </c:pt>
                <c:pt idx="10">
                  <c:v>32.798000000000002</c:v>
                </c:pt>
                <c:pt idx="11">
                  <c:v>29.23</c:v>
                </c:pt>
              </c:numCache>
            </c:numRef>
          </c:val>
          <c:extLst>
            <c:ext xmlns:c16="http://schemas.microsoft.com/office/drawing/2014/chart" uri="{C3380CC4-5D6E-409C-BE32-E72D297353CC}">
              <c16:uniqueId val="{0000000B-B79A-4043-97A4-EF45A13CDF89}"/>
            </c:ext>
          </c:extLst>
        </c:ser>
        <c:ser>
          <c:idx val="12"/>
          <c:order val="12"/>
          <c:tx>
            <c:strRef>
              <c:f>'7'!$AQ$9:$AQ$10</c:f>
              <c:strCache>
                <c:ptCount val="1"/>
                <c:pt idx="0">
                  <c:v>Indianapolis</c:v>
                </c:pt>
              </c:strCache>
            </c:strRef>
          </c:tx>
          <c:spPr>
            <a:solidFill>
              <a:schemeClr val="accent1">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'7'!$AQ$11:$AQ$23</c:f>
              <c:numCache>
                <c:formatCode>General</c:formatCode>
                <c:ptCount val="12"/>
                <c:pt idx="0">
                  <c:v>43.569166666999898</c:v>
                </c:pt>
                <c:pt idx="1">
                  <c:v>50.043666666999997</c:v>
                </c:pt>
                <c:pt idx="2">
                  <c:v>44.856333333000002</c:v>
                </c:pt>
                <c:pt idx="3">
                  <c:v>32.46</c:v>
                </c:pt>
                <c:pt idx="4">
                  <c:v>28.87</c:v>
                </c:pt>
                <c:pt idx="5">
                  <c:v>28.346</c:v>
                </c:pt>
                <c:pt idx="6">
                  <c:v>28.439999999999898</c:v>
                </c:pt>
                <c:pt idx="7">
                  <c:v>26.457666666999899</c:v>
                </c:pt>
                <c:pt idx="8">
                  <c:v>31.8079999999999</c:v>
                </c:pt>
                <c:pt idx="9">
                  <c:v>33.053666667000002</c:v>
                </c:pt>
                <c:pt idx="10">
                  <c:v>40.439333332999901</c:v>
                </c:pt>
                <c:pt idx="11">
                  <c:v>39.6099999999999</c:v>
                </c:pt>
              </c:numCache>
            </c:numRef>
          </c:val>
          <c:extLst>
            <c:ext xmlns:c16="http://schemas.microsoft.com/office/drawing/2014/chart" uri="{C3380CC4-5D6E-409C-BE32-E72D297353CC}">
              <c16:uniqueId val="{0000000C-B79A-4043-97A4-EF45A13CDF89}"/>
            </c:ext>
          </c:extLst>
        </c:ser>
        <c:ser>
          <c:idx val="13"/>
          <c:order val="13"/>
          <c:tx>
            <c:strRef>
              <c:f>'7'!$AR$9:$AR$10</c:f>
              <c:strCache>
                <c:ptCount val="1"/>
                <c:pt idx="0">
                  <c:v>Jacksonville</c:v>
                </c:pt>
              </c:strCache>
            </c:strRef>
          </c:tx>
          <c:spPr>
            <a:solidFill>
              <a:schemeClr val="accent2">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'7'!$AR$11:$AR$23</c:f>
              <c:numCache>
                <c:formatCode>General</c:formatCode>
                <c:ptCount val="12"/>
                <c:pt idx="0">
                  <c:v>32.5399999999999</c:v>
                </c:pt>
                <c:pt idx="1">
                  <c:v>30.08</c:v>
                </c:pt>
                <c:pt idx="2">
                  <c:v>31.6999999999999</c:v>
                </c:pt>
                <c:pt idx="3">
                  <c:v>25.0899999999999</c:v>
                </c:pt>
                <c:pt idx="4">
                  <c:v>23.71</c:v>
                </c:pt>
                <c:pt idx="5">
                  <c:v>17.25</c:v>
                </c:pt>
                <c:pt idx="6">
                  <c:v>15.9299999999999</c:v>
                </c:pt>
                <c:pt idx="7">
                  <c:v>14.4853333329999</c:v>
                </c:pt>
                <c:pt idx="8">
                  <c:v>16.259999999999899</c:v>
                </c:pt>
                <c:pt idx="9">
                  <c:v>25.12</c:v>
                </c:pt>
                <c:pt idx="10">
                  <c:v>30.57</c:v>
                </c:pt>
                <c:pt idx="11">
                  <c:v>29.319999999999901</c:v>
                </c:pt>
              </c:numCache>
            </c:numRef>
          </c:val>
          <c:extLst>
            <c:ext xmlns:c16="http://schemas.microsoft.com/office/drawing/2014/chart" uri="{C3380CC4-5D6E-409C-BE32-E72D297353CC}">
              <c16:uniqueId val="{0000000D-B79A-4043-97A4-EF45A13CDF89}"/>
            </c:ext>
          </c:extLst>
        </c:ser>
        <c:ser>
          <c:idx val="14"/>
          <c:order val="14"/>
          <c:tx>
            <c:strRef>
              <c:f>'7'!$AS$9:$AS$10</c:f>
              <c:strCache>
                <c:ptCount val="1"/>
                <c:pt idx="0">
                  <c:v>Jerusalem</c:v>
                </c:pt>
              </c:strCache>
            </c:strRef>
          </c:tx>
          <c:spPr>
            <a:solidFill>
              <a:schemeClr val="accent3">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'7'!$AS$11:$AS$23</c:f>
              <c:numCache>
                <c:formatCode>General</c:formatCode>
                <c:ptCount val="12"/>
                <c:pt idx="0">
                  <c:v>24.5519999999999</c:v>
                </c:pt>
                <c:pt idx="1">
                  <c:v>29.716000000000001</c:v>
                </c:pt>
                <c:pt idx="2">
                  <c:v>30.549999999999901</c:v>
                </c:pt>
                <c:pt idx="3">
                  <c:v>30.218666666999901</c:v>
                </c:pt>
                <c:pt idx="4">
                  <c:v>27.972999999999999</c:v>
                </c:pt>
                <c:pt idx="5">
                  <c:v>27.659999999999901</c:v>
                </c:pt>
                <c:pt idx="6">
                  <c:v>21.030999999999999</c:v>
                </c:pt>
                <c:pt idx="7">
                  <c:v>22.9039999999999</c:v>
                </c:pt>
                <c:pt idx="8">
                  <c:v>31.992999999999899</c:v>
                </c:pt>
                <c:pt idx="9">
                  <c:v>32.882999999999903</c:v>
                </c:pt>
                <c:pt idx="10">
                  <c:v>26.85</c:v>
                </c:pt>
                <c:pt idx="11">
                  <c:v>22.34</c:v>
                </c:pt>
              </c:numCache>
            </c:numRef>
          </c:val>
          <c:extLst>
            <c:ext xmlns:c16="http://schemas.microsoft.com/office/drawing/2014/chart" uri="{C3380CC4-5D6E-409C-BE32-E72D297353CC}">
              <c16:uniqueId val="{0000000E-B79A-4043-97A4-EF45A13CDF89}"/>
            </c:ext>
          </c:extLst>
        </c:ser>
        <c:ser>
          <c:idx val="15"/>
          <c:order val="15"/>
          <c:tx>
            <c:strRef>
              <c:f>'7'!$AT$9:$AT$10</c:f>
              <c:strCache>
                <c:ptCount val="1"/>
                <c:pt idx="0">
                  <c:v>Kansas City</c:v>
                </c:pt>
              </c:strCache>
            </c:strRef>
          </c:tx>
          <c:spPr>
            <a:solidFill>
              <a:schemeClr val="accent4">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'7'!$AT$11:$AT$23</c:f>
              <c:numCache>
                <c:formatCode>General</c:formatCode>
                <c:ptCount val="12"/>
                <c:pt idx="0">
                  <c:v>58.593666666999901</c:v>
                </c:pt>
                <c:pt idx="1">
                  <c:v>47.6653333329999</c:v>
                </c:pt>
                <c:pt idx="2">
                  <c:v>43.174999999999997</c:v>
                </c:pt>
                <c:pt idx="3">
                  <c:v>33.127333333000003</c:v>
                </c:pt>
                <c:pt idx="4">
                  <c:v>32.6099999999999</c:v>
                </c:pt>
                <c:pt idx="5">
                  <c:v>29.62</c:v>
                </c:pt>
                <c:pt idx="6">
                  <c:v>25.189999999999898</c:v>
                </c:pt>
                <c:pt idx="7">
                  <c:v>25.659999999999901</c:v>
                </c:pt>
                <c:pt idx="8">
                  <c:v>36.266333332999999</c:v>
                </c:pt>
                <c:pt idx="9">
                  <c:v>38.7436666669999</c:v>
                </c:pt>
                <c:pt idx="10">
                  <c:v>47.5</c:v>
                </c:pt>
                <c:pt idx="11">
                  <c:v>56.349999999999902</c:v>
                </c:pt>
              </c:numCache>
            </c:numRef>
          </c:val>
          <c:extLst>
            <c:ext xmlns:c16="http://schemas.microsoft.com/office/drawing/2014/chart" uri="{C3380CC4-5D6E-409C-BE32-E72D297353CC}">
              <c16:uniqueId val="{0000000F-B79A-4043-97A4-EF45A13CDF89}"/>
            </c:ext>
          </c:extLst>
        </c:ser>
        <c:ser>
          <c:idx val="16"/>
          <c:order val="16"/>
          <c:tx>
            <c:strRef>
              <c:f>'7'!$AU$9:$AU$10</c:f>
              <c:strCache>
                <c:ptCount val="1"/>
                <c:pt idx="0">
                  <c:v>Las Vegas</c:v>
                </c:pt>
              </c:strCache>
            </c:strRef>
          </c:tx>
          <c:spPr>
            <a:solidFill>
              <a:schemeClr val="accent5">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'7'!$AU$11:$AU$23</c:f>
              <c:numCache>
                <c:formatCode>General</c:formatCode>
                <c:ptCount val="12"/>
                <c:pt idx="0">
                  <c:v>35.026666667000001</c:v>
                </c:pt>
                <c:pt idx="1">
                  <c:v>30.363999999999901</c:v>
                </c:pt>
                <c:pt idx="2">
                  <c:v>35.6736666669999</c:v>
                </c:pt>
                <c:pt idx="3">
                  <c:v>37.662666666999897</c:v>
                </c:pt>
                <c:pt idx="4">
                  <c:v>39.239333332999898</c:v>
                </c:pt>
                <c:pt idx="5">
                  <c:v>38.269999999999897</c:v>
                </c:pt>
                <c:pt idx="6">
                  <c:v>30.007999999999999</c:v>
                </c:pt>
                <c:pt idx="7">
                  <c:v>31.559000000000001</c:v>
                </c:pt>
                <c:pt idx="8">
                  <c:v>35.331000000000003</c:v>
                </c:pt>
                <c:pt idx="9">
                  <c:v>39.250999999999998</c:v>
                </c:pt>
                <c:pt idx="10">
                  <c:v>34.707999999999899</c:v>
                </c:pt>
                <c:pt idx="11">
                  <c:v>34.348333332999999</c:v>
                </c:pt>
              </c:numCache>
            </c:numRef>
          </c:val>
          <c:extLst>
            <c:ext xmlns:c16="http://schemas.microsoft.com/office/drawing/2014/chart" uri="{C3380CC4-5D6E-409C-BE32-E72D297353CC}">
              <c16:uniqueId val="{00000010-B79A-4043-97A4-EF45A13CDF89}"/>
            </c:ext>
          </c:extLst>
        </c:ser>
        <c:ser>
          <c:idx val="17"/>
          <c:order val="17"/>
          <c:tx>
            <c:strRef>
              <c:f>'7'!$AV$9:$AV$10</c:f>
              <c:strCache>
                <c:ptCount val="1"/>
                <c:pt idx="0">
                  <c:v>Los Angeles</c:v>
                </c:pt>
              </c:strCache>
            </c:strRef>
          </c:tx>
          <c:spPr>
            <a:solidFill>
              <a:schemeClr val="accent6">
                <a:lumMod val="80000"/>
                <a:lumOff val="2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'7'!$AV$11:$AV$23</c:f>
              <c:numCache>
                <c:formatCode>General</c:formatCode>
                <c:ptCount val="12"/>
                <c:pt idx="0">
                  <c:v>34.896333332999902</c:v>
                </c:pt>
                <c:pt idx="1">
                  <c:v>30.537999999999901</c:v>
                </c:pt>
                <c:pt idx="2">
                  <c:v>30.189333333</c:v>
                </c:pt>
                <c:pt idx="3">
                  <c:v>30.054333332999899</c:v>
                </c:pt>
                <c:pt idx="4">
                  <c:v>31.7203333329999</c:v>
                </c:pt>
                <c:pt idx="5">
                  <c:v>32.781666667000003</c:v>
                </c:pt>
                <c:pt idx="6">
                  <c:v>25.998999999999899</c:v>
                </c:pt>
                <c:pt idx="7">
                  <c:v>26.8829999999999</c:v>
                </c:pt>
                <c:pt idx="8">
                  <c:v>30.070666667000001</c:v>
                </c:pt>
                <c:pt idx="9">
                  <c:v>37.507999999999903</c:v>
                </c:pt>
                <c:pt idx="10">
                  <c:v>36.980999999999902</c:v>
                </c:pt>
                <c:pt idx="11">
                  <c:v>32.891999999999904</c:v>
                </c:pt>
              </c:numCache>
            </c:numRef>
          </c:val>
          <c:extLst>
            <c:ext xmlns:c16="http://schemas.microsoft.com/office/drawing/2014/chart" uri="{C3380CC4-5D6E-409C-BE32-E72D297353CC}">
              <c16:uniqueId val="{00000011-B79A-4043-97A4-EF45A13CDF89}"/>
            </c:ext>
          </c:extLst>
        </c:ser>
        <c:ser>
          <c:idx val="18"/>
          <c:order val="18"/>
          <c:tx>
            <c:strRef>
              <c:f>'7'!$AW$9:$AW$10</c:f>
              <c:strCache>
                <c:ptCount val="1"/>
                <c:pt idx="0">
                  <c:v>Miami</c:v>
                </c:pt>
              </c:strCache>
            </c:strRef>
          </c:tx>
          <c:spPr>
            <a:solidFill>
              <a:schemeClr val="accent1">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'7'!$AW$11:$AW$23</c:f>
              <c:numCache>
                <c:formatCode>General</c:formatCode>
                <c:ptCount val="12"/>
                <c:pt idx="0">
                  <c:v>23.55</c:v>
                </c:pt>
                <c:pt idx="1">
                  <c:v>27.947666666999901</c:v>
                </c:pt>
                <c:pt idx="2">
                  <c:v>24.024333333000001</c:v>
                </c:pt>
                <c:pt idx="3">
                  <c:v>19.421666666999901</c:v>
                </c:pt>
                <c:pt idx="4">
                  <c:v>18.459999999999901</c:v>
                </c:pt>
                <c:pt idx="5">
                  <c:v>11.7319999999999</c:v>
                </c:pt>
                <c:pt idx="6">
                  <c:v>11.82</c:v>
                </c:pt>
                <c:pt idx="7">
                  <c:v>12.253666666999999</c:v>
                </c:pt>
                <c:pt idx="8">
                  <c:v>13.889333333</c:v>
                </c:pt>
                <c:pt idx="9">
                  <c:v>18.79</c:v>
                </c:pt>
                <c:pt idx="10">
                  <c:v>21.291999999999899</c:v>
                </c:pt>
                <c:pt idx="11">
                  <c:v>24.8806666669999</c:v>
                </c:pt>
              </c:numCache>
            </c:numRef>
          </c:val>
          <c:extLst>
            <c:ext xmlns:c16="http://schemas.microsoft.com/office/drawing/2014/chart" uri="{C3380CC4-5D6E-409C-BE32-E72D297353CC}">
              <c16:uniqueId val="{00000012-B79A-4043-97A4-EF45A13CDF89}"/>
            </c:ext>
          </c:extLst>
        </c:ser>
        <c:ser>
          <c:idx val="19"/>
          <c:order val="19"/>
          <c:tx>
            <c:strRef>
              <c:f>'7'!$AX$9:$AX$10</c:f>
              <c:strCache>
                <c:ptCount val="1"/>
                <c:pt idx="0">
                  <c:v>Minneapolis</c:v>
                </c:pt>
              </c:strCache>
            </c:strRef>
          </c:tx>
          <c:spPr>
            <a:solidFill>
              <a:schemeClr val="accent2">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'7'!$AX$11:$AX$23</c:f>
              <c:numCache>
                <c:formatCode>General</c:formatCode>
                <c:ptCount val="12"/>
                <c:pt idx="0">
                  <c:v>35.383333333000003</c:v>
                </c:pt>
                <c:pt idx="1">
                  <c:v>44.671666666999997</c:v>
                </c:pt>
                <c:pt idx="2">
                  <c:v>47.129999999999903</c:v>
                </c:pt>
                <c:pt idx="3">
                  <c:v>34.779999999999902</c:v>
                </c:pt>
                <c:pt idx="4">
                  <c:v>35.199999999999903</c:v>
                </c:pt>
                <c:pt idx="5">
                  <c:v>27.8799999999999</c:v>
                </c:pt>
                <c:pt idx="6">
                  <c:v>24.159999999999901</c:v>
                </c:pt>
                <c:pt idx="7">
                  <c:v>25.1099999999999</c:v>
                </c:pt>
                <c:pt idx="8">
                  <c:v>33.626333332999899</c:v>
                </c:pt>
                <c:pt idx="9">
                  <c:v>32.819999999999901</c:v>
                </c:pt>
                <c:pt idx="10">
                  <c:v>45.678666666999902</c:v>
                </c:pt>
                <c:pt idx="11">
                  <c:v>41.72</c:v>
                </c:pt>
              </c:numCache>
            </c:numRef>
          </c:val>
          <c:extLst>
            <c:ext xmlns:c16="http://schemas.microsoft.com/office/drawing/2014/chart" uri="{C3380CC4-5D6E-409C-BE32-E72D297353CC}">
              <c16:uniqueId val="{00000013-B79A-4043-97A4-EF45A13CDF89}"/>
            </c:ext>
          </c:extLst>
        </c:ser>
        <c:ser>
          <c:idx val="20"/>
          <c:order val="20"/>
          <c:tx>
            <c:strRef>
              <c:f>'7'!$AY$9:$AY$10</c:f>
              <c:strCache>
                <c:ptCount val="1"/>
                <c:pt idx="0">
                  <c:v>Montreal</c:v>
                </c:pt>
              </c:strCache>
            </c:strRef>
          </c:tx>
          <c:spPr>
            <a:solidFill>
              <a:schemeClr val="accent3">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'7'!$AY$11:$AY$23</c:f>
              <c:numCache>
                <c:formatCode>General</c:formatCode>
                <c:ptCount val="12"/>
                <c:pt idx="0">
                  <c:v>38.0429999999999</c:v>
                </c:pt>
                <c:pt idx="1">
                  <c:v>40.469999999999899</c:v>
                </c:pt>
                <c:pt idx="2">
                  <c:v>35.9299999999999</c:v>
                </c:pt>
                <c:pt idx="3">
                  <c:v>34.6</c:v>
                </c:pt>
                <c:pt idx="4">
                  <c:v>31.0399999999999</c:v>
                </c:pt>
                <c:pt idx="5">
                  <c:v>27.91</c:v>
                </c:pt>
                <c:pt idx="6">
                  <c:v>26.959999999999901</c:v>
                </c:pt>
                <c:pt idx="7">
                  <c:v>23.14</c:v>
                </c:pt>
                <c:pt idx="8">
                  <c:v>31.229999999999901</c:v>
                </c:pt>
                <c:pt idx="9">
                  <c:v>32.276666667000001</c:v>
                </c:pt>
                <c:pt idx="10">
                  <c:v>34.08</c:v>
                </c:pt>
                <c:pt idx="11">
                  <c:v>40.849999999999902</c:v>
                </c:pt>
              </c:numCache>
            </c:numRef>
          </c:val>
          <c:extLst>
            <c:ext xmlns:c16="http://schemas.microsoft.com/office/drawing/2014/chart" uri="{C3380CC4-5D6E-409C-BE32-E72D297353CC}">
              <c16:uniqueId val="{00000014-B79A-4043-97A4-EF45A13CDF89}"/>
            </c:ext>
          </c:extLst>
        </c:ser>
        <c:ser>
          <c:idx val="21"/>
          <c:order val="21"/>
          <c:tx>
            <c:strRef>
              <c:f>'7'!$AZ$9:$AZ$10</c:f>
              <c:strCache>
                <c:ptCount val="1"/>
                <c:pt idx="0">
                  <c:v>Nahariyya</c:v>
                </c:pt>
              </c:strCache>
            </c:strRef>
          </c:tx>
          <c:spPr>
            <a:solidFill>
              <a:schemeClr val="accent4">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'7'!$AZ$11:$AZ$23</c:f>
              <c:numCache>
                <c:formatCode>General</c:formatCode>
                <c:ptCount val="12"/>
                <c:pt idx="0">
                  <c:v>27.236999999999899</c:v>
                </c:pt>
                <c:pt idx="1">
                  <c:v>27.351999999999901</c:v>
                </c:pt>
                <c:pt idx="2">
                  <c:v>25.977999999999899</c:v>
                </c:pt>
                <c:pt idx="3">
                  <c:v>33.536000000000001</c:v>
                </c:pt>
                <c:pt idx="4">
                  <c:v>32.640999999999899</c:v>
                </c:pt>
                <c:pt idx="5">
                  <c:v>28.033999999999899</c:v>
                </c:pt>
                <c:pt idx="6">
                  <c:v>24.200999999999901</c:v>
                </c:pt>
                <c:pt idx="7">
                  <c:v>26.158999999999899</c:v>
                </c:pt>
                <c:pt idx="8">
                  <c:v>26.959</c:v>
                </c:pt>
                <c:pt idx="9">
                  <c:v>28.5169999999999</c:v>
                </c:pt>
                <c:pt idx="10">
                  <c:v>29.850999999999999</c:v>
                </c:pt>
                <c:pt idx="11">
                  <c:v>26.56</c:v>
                </c:pt>
              </c:numCache>
            </c:numRef>
          </c:val>
          <c:extLst>
            <c:ext xmlns:c16="http://schemas.microsoft.com/office/drawing/2014/chart" uri="{C3380CC4-5D6E-409C-BE32-E72D297353CC}">
              <c16:uniqueId val="{00000015-B79A-4043-97A4-EF45A13CDF89}"/>
            </c:ext>
          </c:extLst>
        </c:ser>
        <c:ser>
          <c:idx val="22"/>
          <c:order val="22"/>
          <c:tx>
            <c:strRef>
              <c:f>'7'!$BA$9:$BA$10</c:f>
              <c:strCache>
                <c:ptCount val="1"/>
                <c:pt idx="0">
                  <c:v>Nashville</c:v>
                </c:pt>
              </c:strCache>
            </c:strRef>
          </c:tx>
          <c:spPr>
            <a:solidFill>
              <a:schemeClr val="accent5">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'7'!$BA$11:$BA$23</c:f>
              <c:numCache>
                <c:formatCode>General</c:formatCode>
                <c:ptCount val="12"/>
                <c:pt idx="0">
                  <c:v>38.518333333000001</c:v>
                </c:pt>
                <c:pt idx="1">
                  <c:v>43.083666667000003</c:v>
                </c:pt>
                <c:pt idx="2">
                  <c:v>43.522999999999897</c:v>
                </c:pt>
                <c:pt idx="3">
                  <c:v>32.639999999999901</c:v>
                </c:pt>
                <c:pt idx="4">
                  <c:v>28.3599999999999</c:v>
                </c:pt>
                <c:pt idx="5">
                  <c:v>23.25</c:v>
                </c:pt>
                <c:pt idx="6">
                  <c:v>23.579999999999899</c:v>
                </c:pt>
                <c:pt idx="7">
                  <c:v>23.99</c:v>
                </c:pt>
                <c:pt idx="8">
                  <c:v>27.219999999999899</c:v>
                </c:pt>
                <c:pt idx="9">
                  <c:v>33.987000000000002</c:v>
                </c:pt>
                <c:pt idx="10">
                  <c:v>39.975000000000001</c:v>
                </c:pt>
                <c:pt idx="11">
                  <c:v>33.36</c:v>
                </c:pt>
              </c:numCache>
            </c:numRef>
          </c:val>
          <c:extLst>
            <c:ext xmlns:c16="http://schemas.microsoft.com/office/drawing/2014/chart" uri="{C3380CC4-5D6E-409C-BE32-E72D297353CC}">
              <c16:uniqueId val="{00000016-B79A-4043-97A4-EF45A13CDF89}"/>
            </c:ext>
          </c:extLst>
        </c:ser>
        <c:ser>
          <c:idx val="23"/>
          <c:order val="23"/>
          <c:tx>
            <c:strRef>
              <c:f>'7'!$BB$9:$BB$10</c:f>
              <c:strCache>
                <c:ptCount val="1"/>
                <c:pt idx="0">
                  <c:v>New York</c:v>
                </c:pt>
              </c:strCache>
            </c:strRef>
          </c:tx>
          <c:spPr>
            <a:solidFill>
              <a:schemeClr val="accent6">
                <a:lumMod val="8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'7'!$BB$11:$BB$23</c:f>
              <c:numCache>
                <c:formatCode>General</c:formatCode>
                <c:ptCount val="12"/>
                <c:pt idx="0">
                  <c:v>35.090000000000003</c:v>
                </c:pt>
                <c:pt idx="1">
                  <c:v>43.975999999999999</c:v>
                </c:pt>
                <c:pt idx="2">
                  <c:v>41.959000000000003</c:v>
                </c:pt>
                <c:pt idx="3">
                  <c:v>33.22</c:v>
                </c:pt>
                <c:pt idx="4">
                  <c:v>29.16</c:v>
                </c:pt>
                <c:pt idx="5">
                  <c:v>25.532</c:v>
                </c:pt>
                <c:pt idx="6">
                  <c:v>22.46</c:v>
                </c:pt>
                <c:pt idx="7">
                  <c:v>22.52</c:v>
                </c:pt>
                <c:pt idx="8">
                  <c:v>27.6</c:v>
                </c:pt>
                <c:pt idx="9">
                  <c:v>30.25</c:v>
                </c:pt>
                <c:pt idx="10">
                  <c:v>30.819999999999901</c:v>
                </c:pt>
                <c:pt idx="11">
                  <c:v>30.549999999999901</c:v>
                </c:pt>
              </c:numCache>
            </c:numRef>
          </c:val>
          <c:extLst>
            <c:ext xmlns:c16="http://schemas.microsoft.com/office/drawing/2014/chart" uri="{C3380CC4-5D6E-409C-BE32-E72D297353CC}">
              <c16:uniqueId val="{00000017-B79A-4043-97A4-EF45A13CDF89}"/>
            </c:ext>
          </c:extLst>
        </c:ser>
        <c:ser>
          <c:idx val="24"/>
          <c:order val="24"/>
          <c:tx>
            <c:strRef>
              <c:f>'7'!$BC$9:$BC$10</c:f>
              <c:strCache>
                <c:ptCount val="1"/>
                <c:pt idx="0">
                  <c:v>Philadelphia</c:v>
                </c:pt>
              </c:strCache>
            </c:strRef>
          </c:tx>
          <c:spPr>
            <a:solidFill>
              <a:schemeClr val="accent1">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'7'!$BC$11:$BC$23</c:f>
              <c:numCache>
                <c:formatCode>General</c:formatCode>
                <c:ptCount val="12"/>
                <c:pt idx="0">
                  <c:v>34.379999999999903</c:v>
                </c:pt>
                <c:pt idx="1">
                  <c:v>45.41</c:v>
                </c:pt>
                <c:pt idx="2">
                  <c:v>43.285666666999902</c:v>
                </c:pt>
                <c:pt idx="3">
                  <c:v>35.590000000000003</c:v>
                </c:pt>
                <c:pt idx="4">
                  <c:v>30.91</c:v>
                </c:pt>
                <c:pt idx="5">
                  <c:v>25.545666666999999</c:v>
                </c:pt>
                <c:pt idx="6">
                  <c:v>21.288333333000001</c:v>
                </c:pt>
                <c:pt idx="7">
                  <c:v>24.439999999999898</c:v>
                </c:pt>
                <c:pt idx="8">
                  <c:v>30.3</c:v>
                </c:pt>
                <c:pt idx="9">
                  <c:v>30.6069999999999</c:v>
                </c:pt>
                <c:pt idx="10">
                  <c:v>34.457999999999998</c:v>
                </c:pt>
                <c:pt idx="11">
                  <c:v>30.969999999999899</c:v>
                </c:pt>
              </c:numCache>
            </c:numRef>
          </c:val>
          <c:extLst>
            <c:ext xmlns:c16="http://schemas.microsoft.com/office/drawing/2014/chart" uri="{C3380CC4-5D6E-409C-BE32-E72D297353CC}">
              <c16:uniqueId val="{00000018-B79A-4043-97A4-EF45A13CDF89}"/>
            </c:ext>
          </c:extLst>
        </c:ser>
        <c:ser>
          <c:idx val="25"/>
          <c:order val="25"/>
          <c:tx>
            <c:strRef>
              <c:f>'7'!$BD$9:$BD$10</c:f>
              <c:strCache>
                <c:ptCount val="1"/>
                <c:pt idx="0">
                  <c:v>Phoenix</c:v>
                </c:pt>
              </c:strCache>
            </c:strRef>
          </c:tx>
          <c:spPr>
            <a:solidFill>
              <a:schemeClr val="accent2">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'7'!$BD$11:$BD$23</c:f>
              <c:numCache>
                <c:formatCode>General</c:formatCode>
                <c:ptCount val="12"/>
                <c:pt idx="0">
                  <c:v>33.703999999999901</c:v>
                </c:pt>
                <c:pt idx="1">
                  <c:v>30.145999999999901</c:v>
                </c:pt>
                <c:pt idx="2">
                  <c:v>30.580333332999999</c:v>
                </c:pt>
                <c:pt idx="3">
                  <c:v>33.649333333000001</c:v>
                </c:pt>
                <c:pt idx="4">
                  <c:v>31.352666667000001</c:v>
                </c:pt>
                <c:pt idx="5">
                  <c:v>34.709000000000003</c:v>
                </c:pt>
                <c:pt idx="6">
                  <c:v>24.517999999999901</c:v>
                </c:pt>
                <c:pt idx="7">
                  <c:v>27.823</c:v>
                </c:pt>
                <c:pt idx="8">
                  <c:v>31.722666666999999</c:v>
                </c:pt>
                <c:pt idx="9">
                  <c:v>37.344666666999998</c:v>
                </c:pt>
                <c:pt idx="10">
                  <c:v>32.5576666669999</c:v>
                </c:pt>
                <c:pt idx="11">
                  <c:v>33.6186666669999</c:v>
                </c:pt>
              </c:numCache>
            </c:numRef>
          </c:val>
          <c:extLst>
            <c:ext xmlns:c16="http://schemas.microsoft.com/office/drawing/2014/chart" uri="{C3380CC4-5D6E-409C-BE32-E72D297353CC}">
              <c16:uniqueId val="{00000019-B79A-4043-97A4-EF45A13CDF89}"/>
            </c:ext>
          </c:extLst>
        </c:ser>
        <c:ser>
          <c:idx val="26"/>
          <c:order val="26"/>
          <c:tx>
            <c:strRef>
              <c:f>'7'!$BE$9:$BE$10</c:f>
              <c:strCache>
                <c:ptCount val="1"/>
                <c:pt idx="0">
                  <c:v>Pittsburgh</c:v>
                </c:pt>
              </c:strCache>
            </c:strRef>
          </c:tx>
          <c:spPr>
            <a:solidFill>
              <a:schemeClr val="accent3">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'7'!$BE$11:$BE$23</c:f>
              <c:numCache>
                <c:formatCode>General</c:formatCode>
                <c:ptCount val="12"/>
                <c:pt idx="0">
                  <c:v>41.819999999999901</c:v>
                </c:pt>
                <c:pt idx="1">
                  <c:v>47.727333332999898</c:v>
                </c:pt>
                <c:pt idx="2">
                  <c:v>41.891333332999899</c:v>
                </c:pt>
                <c:pt idx="3">
                  <c:v>36.75</c:v>
                </c:pt>
                <c:pt idx="4">
                  <c:v>31.283999999999899</c:v>
                </c:pt>
                <c:pt idx="5">
                  <c:v>26.079999999999899</c:v>
                </c:pt>
                <c:pt idx="6">
                  <c:v>23.711666666999999</c:v>
                </c:pt>
                <c:pt idx="7">
                  <c:v>24.17</c:v>
                </c:pt>
                <c:pt idx="8">
                  <c:v>28.375499999999899</c:v>
                </c:pt>
                <c:pt idx="9">
                  <c:v>30.47</c:v>
                </c:pt>
                <c:pt idx="10">
                  <c:v>36.942</c:v>
                </c:pt>
                <c:pt idx="11">
                  <c:v>35.75</c:v>
                </c:pt>
              </c:numCache>
            </c:numRef>
          </c:val>
          <c:extLst>
            <c:ext xmlns:c16="http://schemas.microsoft.com/office/drawing/2014/chart" uri="{C3380CC4-5D6E-409C-BE32-E72D297353CC}">
              <c16:uniqueId val="{0000001A-B79A-4043-97A4-EF45A13CDF89}"/>
            </c:ext>
          </c:extLst>
        </c:ser>
        <c:ser>
          <c:idx val="27"/>
          <c:order val="27"/>
          <c:tx>
            <c:strRef>
              <c:f>'7'!$BF$9:$BF$10</c:f>
              <c:strCache>
                <c:ptCount val="1"/>
                <c:pt idx="0">
                  <c:v>Portland</c:v>
                </c:pt>
              </c:strCache>
            </c:strRef>
          </c:tx>
          <c:spPr>
            <a:solidFill>
              <a:schemeClr val="accent4">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'7'!$BF$11:$BF$23</c:f>
              <c:numCache>
                <c:formatCode>General</c:formatCode>
                <c:ptCount val="12"/>
                <c:pt idx="0">
                  <c:v>24.962999999999901</c:v>
                </c:pt>
                <c:pt idx="1">
                  <c:v>24.959999999999901</c:v>
                </c:pt>
                <c:pt idx="2">
                  <c:v>28.719333332999899</c:v>
                </c:pt>
                <c:pt idx="3">
                  <c:v>30.977333332999901</c:v>
                </c:pt>
                <c:pt idx="4">
                  <c:v>30.8799999999999</c:v>
                </c:pt>
                <c:pt idx="5">
                  <c:v>30.8</c:v>
                </c:pt>
                <c:pt idx="6">
                  <c:v>30.93</c:v>
                </c:pt>
                <c:pt idx="7">
                  <c:v>29.5899999999999</c:v>
                </c:pt>
                <c:pt idx="8">
                  <c:v>30.8859999999999</c:v>
                </c:pt>
                <c:pt idx="9">
                  <c:v>29.6826666669999</c:v>
                </c:pt>
                <c:pt idx="10">
                  <c:v>27.642999999999901</c:v>
                </c:pt>
                <c:pt idx="11">
                  <c:v>26.9499999999999</c:v>
                </c:pt>
              </c:numCache>
            </c:numRef>
          </c:val>
          <c:extLst>
            <c:ext xmlns:c16="http://schemas.microsoft.com/office/drawing/2014/chart" uri="{C3380CC4-5D6E-409C-BE32-E72D297353CC}">
              <c16:uniqueId val="{0000001B-B79A-4043-97A4-EF45A13CDF89}"/>
            </c:ext>
          </c:extLst>
        </c:ser>
        <c:ser>
          <c:idx val="28"/>
          <c:order val="28"/>
          <c:tx>
            <c:strRef>
              <c:f>'7'!$BG$9:$BG$10</c:f>
              <c:strCache>
                <c:ptCount val="1"/>
                <c:pt idx="0">
                  <c:v>Saint Louis</c:v>
                </c:pt>
              </c:strCache>
            </c:strRef>
          </c:tx>
          <c:spPr>
            <a:solidFill>
              <a:schemeClr val="accent5">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'7'!$BG$11:$BG$23</c:f>
              <c:numCache>
                <c:formatCode>General</c:formatCode>
                <c:ptCount val="12"/>
                <c:pt idx="0">
                  <c:v>42.089999999999897</c:v>
                </c:pt>
                <c:pt idx="1">
                  <c:v>45.9819999999999</c:v>
                </c:pt>
                <c:pt idx="2">
                  <c:v>45.977333332999898</c:v>
                </c:pt>
                <c:pt idx="3">
                  <c:v>31.29</c:v>
                </c:pt>
                <c:pt idx="4">
                  <c:v>30.514999999999901</c:v>
                </c:pt>
                <c:pt idx="5">
                  <c:v>24.320666666999902</c:v>
                </c:pt>
                <c:pt idx="6">
                  <c:v>26.1799999999999</c:v>
                </c:pt>
                <c:pt idx="7">
                  <c:v>24.978000000000002</c:v>
                </c:pt>
                <c:pt idx="8">
                  <c:v>31.254333333000002</c:v>
                </c:pt>
                <c:pt idx="9">
                  <c:v>35.654666667000001</c:v>
                </c:pt>
                <c:pt idx="10">
                  <c:v>41.186333332999901</c:v>
                </c:pt>
                <c:pt idx="11">
                  <c:v>39.319999999999901</c:v>
                </c:pt>
              </c:numCache>
            </c:numRef>
          </c:val>
          <c:extLst>
            <c:ext xmlns:c16="http://schemas.microsoft.com/office/drawing/2014/chart" uri="{C3380CC4-5D6E-409C-BE32-E72D297353CC}">
              <c16:uniqueId val="{0000001C-B79A-4043-97A4-EF45A13CDF89}"/>
            </c:ext>
          </c:extLst>
        </c:ser>
        <c:ser>
          <c:idx val="29"/>
          <c:order val="29"/>
          <c:tx>
            <c:strRef>
              <c:f>'7'!$BH$9:$BH$10</c:f>
              <c:strCache>
                <c:ptCount val="1"/>
                <c:pt idx="0">
                  <c:v>San Antonio</c:v>
                </c:pt>
              </c:strCache>
            </c:strRef>
          </c:tx>
          <c:spPr>
            <a:solidFill>
              <a:schemeClr val="accent6">
                <a:lumMod val="60000"/>
                <a:lumOff val="4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'7'!$BH$11:$BH$23</c:f>
              <c:numCache>
                <c:formatCode>General</c:formatCode>
                <c:ptCount val="12"/>
                <c:pt idx="0">
                  <c:v>36.819999999999901</c:v>
                </c:pt>
                <c:pt idx="1">
                  <c:v>34.857666666999997</c:v>
                </c:pt>
                <c:pt idx="2">
                  <c:v>37.1799999999999</c:v>
                </c:pt>
                <c:pt idx="3">
                  <c:v>32.139999999999901</c:v>
                </c:pt>
                <c:pt idx="4">
                  <c:v>29.31</c:v>
                </c:pt>
                <c:pt idx="5">
                  <c:v>22.81</c:v>
                </c:pt>
                <c:pt idx="6">
                  <c:v>24.41</c:v>
                </c:pt>
                <c:pt idx="7">
                  <c:v>19.9499999999999</c:v>
                </c:pt>
                <c:pt idx="8">
                  <c:v>24.518666667000002</c:v>
                </c:pt>
                <c:pt idx="9">
                  <c:v>33.61</c:v>
                </c:pt>
                <c:pt idx="10">
                  <c:v>35.219999999999899</c:v>
                </c:pt>
                <c:pt idx="11">
                  <c:v>32.149999999999899</c:v>
                </c:pt>
              </c:numCache>
            </c:numRef>
          </c:val>
          <c:extLst>
            <c:ext xmlns:c16="http://schemas.microsoft.com/office/drawing/2014/chart" uri="{C3380CC4-5D6E-409C-BE32-E72D297353CC}">
              <c16:uniqueId val="{0000001D-B79A-4043-97A4-EF45A13CDF89}"/>
            </c:ext>
          </c:extLst>
        </c:ser>
        <c:ser>
          <c:idx val="30"/>
          <c:order val="30"/>
          <c:tx>
            <c:strRef>
              <c:f>'7'!$BI$9:$BI$10</c:f>
              <c:strCache>
                <c:ptCount val="1"/>
                <c:pt idx="0">
                  <c:v>San Diego</c:v>
                </c:pt>
              </c:strCache>
            </c:strRef>
          </c:tx>
          <c:spPr>
            <a:solidFill>
              <a:schemeClr val="accent1">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'7'!$BI$11:$BI$23</c:f>
              <c:numCache>
                <c:formatCode>General</c:formatCode>
                <c:ptCount val="12"/>
                <c:pt idx="0">
                  <c:v>36.366666666999997</c:v>
                </c:pt>
                <c:pt idx="1">
                  <c:v>30.666666667000001</c:v>
                </c:pt>
                <c:pt idx="2">
                  <c:v>30.456666666999901</c:v>
                </c:pt>
                <c:pt idx="3">
                  <c:v>29.837</c:v>
                </c:pt>
                <c:pt idx="4">
                  <c:v>32.223666667000003</c:v>
                </c:pt>
                <c:pt idx="5">
                  <c:v>33.94</c:v>
                </c:pt>
                <c:pt idx="6">
                  <c:v>23.9296666669999</c:v>
                </c:pt>
                <c:pt idx="7">
                  <c:v>25.009999999999899</c:v>
                </c:pt>
                <c:pt idx="8">
                  <c:v>27.873333333000001</c:v>
                </c:pt>
                <c:pt idx="9">
                  <c:v>34.395333332999897</c:v>
                </c:pt>
                <c:pt idx="10">
                  <c:v>33.798000000000002</c:v>
                </c:pt>
                <c:pt idx="11">
                  <c:v>33.358999999999902</c:v>
                </c:pt>
              </c:numCache>
            </c:numRef>
          </c:val>
          <c:extLst>
            <c:ext xmlns:c16="http://schemas.microsoft.com/office/drawing/2014/chart" uri="{C3380CC4-5D6E-409C-BE32-E72D297353CC}">
              <c16:uniqueId val="{0000001E-B79A-4043-97A4-EF45A13CDF89}"/>
            </c:ext>
          </c:extLst>
        </c:ser>
        <c:ser>
          <c:idx val="31"/>
          <c:order val="31"/>
          <c:tx>
            <c:strRef>
              <c:f>'7'!$BJ$9:$BJ$10</c:f>
              <c:strCache>
                <c:ptCount val="1"/>
                <c:pt idx="0">
                  <c:v>San Francisco</c:v>
                </c:pt>
              </c:strCache>
            </c:strRef>
          </c:tx>
          <c:spPr>
            <a:solidFill>
              <a:schemeClr val="accent2">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'7'!$BJ$11:$BJ$23</c:f>
              <c:numCache>
                <c:formatCode>General</c:formatCode>
                <c:ptCount val="12"/>
                <c:pt idx="0">
                  <c:v>21.03</c:v>
                </c:pt>
                <c:pt idx="1">
                  <c:v>21.56</c:v>
                </c:pt>
                <c:pt idx="2">
                  <c:v>20.98</c:v>
                </c:pt>
                <c:pt idx="3">
                  <c:v>23.611666667000001</c:v>
                </c:pt>
                <c:pt idx="4">
                  <c:v>23.361999999999998</c:v>
                </c:pt>
                <c:pt idx="5">
                  <c:v>26.341999999999899</c:v>
                </c:pt>
                <c:pt idx="6">
                  <c:v>24.721333333</c:v>
                </c:pt>
                <c:pt idx="7">
                  <c:v>24.889499999999899</c:v>
                </c:pt>
                <c:pt idx="8">
                  <c:v>30.87</c:v>
                </c:pt>
                <c:pt idx="9">
                  <c:v>25.54</c:v>
                </c:pt>
                <c:pt idx="10">
                  <c:v>24.05</c:v>
                </c:pt>
                <c:pt idx="11">
                  <c:v>22.6299999999999</c:v>
                </c:pt>
              </c:numCache>
            </c:numRef>
          </c:val>
          <c:extLst>
            <c:ext xmlns:c16="http://schemas.microsoft.com/office/drawing/2014/chart" uri="{C3380CC4-5D6E-409C-BE32-E72D297353CC}">
              <c16:uniqueId val="{0000001F-B79A-4043-97A4-EF45A13CDF89}"/>
            </c:ext>
          </c:extLst>
        </c:ser>
        <c:ser>
          <c:idx val="32"/>
          <c:order val="32"/>
          <c:tx>
            <c:strRef>
              <c:f>'7'!$BK$9:$BK$10</c:f>
              <c:strCache>
                <c:ptCount val="1"/>
                <c:pt idx="0">
                  <c:v>Seattle</c:v>
                </c:pt>
              </c:strCache>
            </c:strRef>
          </c:tx>
          <c:spPr>
            <a:solidFill>
              <a:schemeClr val="accent3">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'7'!$BK$11:$BK$23</c:f>
              <c:numCache>
                <c:formatCode>General</c:formatCode>
                <c:ptCount val="12"/>
                <c:pt idx="0">
                  <c:v>22.7729999999999</c:v>
                </c:pt>
                <c:pt idx="1">
                  <c:v>24.139999999999901</c:v>
                </c:pt>
                <c:pt idx="2">
                  <c:v>23.039333332999998</c:v>
                </c:pt>
                <c:pt idx="3">
                  <c:v>29.19</c:v>
                </c:pt>
                <c:pt idx="4">
                  <c:v>26.9</c:v>
                </c:pt>
                <c:pt idx="5">
                  <c:v>27.66</c:v>
                </c:pt>
                <c:pt idx="6">
                  <c:v>25.419999999999899</c:v>
                </c:pt>
                <c:pt idx="7">
                  <c:v>23.17</c:v>
                </c:pt>
                <c:pt idx="8">
                  <c:v>26.259999999999899</c:v>
                </c:pt>
                <c:pt idx="9">
                  <c:v>21.96</c:v>
                </c:pt>
                <c:pt idx="10">
                  <c:v>26.155666666999899</c:v>
                </c:pt>
                <c:pt idx="11">
                  <c:v>24.36</c:v>
                </c:pt>
              </c:numCache>
            </c:numRef>
          </c:val>
          <c:extLst>
            <c:ext xmlns:c16="http://schemas.microsoft.com/office/drawing/2014/chart" uri="{C3380CC4-5D6E-409C-BE32-E72D297353CC}">
              <c16:uniqueId val="{00000020-B79A-4043-97A4-EF45A13CDF89}"/>
            </c:ext>
          </c:extLst>
        </c:ser>
        <c:ser>
          <c:idx val="33"/>
          <c:order val="33"/>
          <c:tx>
            <c:strRef>
              <c:f>'7'!$BL$9:$BL$10</c:f>
              <c:strCache>
                <c:ptCount val="1"/>
                <c:pt idx="0">
                  <c:v>Tel Aviv District</c:v>
                </c:pt>
              </c:strCache>
            </c:strRef>
          </c:tx>
          <c:spPr>
            <a:solidFill>
              <a:schemeClr val="accent4">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'7'!$BL$11:$BL$23</c:f>
              <c:numCache>
                <c:formatCode>General</c:formatCode>
                <c:ptCount val="12"/>
                <c:pt idx="0">
                  <c:v>25.3599999999999</c:v>
                </c:pt>
                <c:pt idx="1">
                  <c:v>31.730999999999899</c:v>
                </c:pt>
                <c:pt idx="2">
                  <c:v>30.209999999999901</c:v>
                </c:pt>
                <c:pt idx="3">
                  <c:v>30.341999999999999</c:v>
                </c:pt>
                <c:pt idx="4">
                  <c:v>28.074000000000002</c:v>
                </c:pt>
                <c:pt idx="5">
                  <c:v>27.918999999999901</c:v>
                </c:pt>
                <c:pt idx="6">
                  <c:v>19.12</c:v>
                </c:pt>
                <c:pt idx="7">
                  <c:v>23.498999999999899</c:v>
                </c:pt>
                <c:pt idx="8">
                  <c:v>31.763333332999899</c:v>
                </c:pt>
                <c:pt idx="9">
                  <c:v>30.434999999999999</c:v>
                </c:pt>
                <c:pt idx="10">
                  <c:v>30.71</c:v>
                </c:pt>
                <c:pt idx="11">
                  <c:v>26.5</c:v>
                </c:pt>
              </c:numCache>
            </c:numRef>
          </c:val>
          <c:extLst>
            <c:ext xmlns:c16="http://schemas.microsoft.com/office/drawing/2014/chart" uri="{C3380CC4-5D6E-409C-BE32-E72D297353CC}">
              <c16:uniqueId val="{00000021-B79A-4043-97A4-EF45A13CDF89}"/>
            </c:ext>
          </c:extLst>
        </c:ser>
        <c:ser>
          <c:idx val="34"/>
          <c:order val="34"/>
          <c:tx>
            <c:strRef>
              <c:f>'7'!$BM$9:$BM$10</c:f>
              <c:strCache>
                <c:ptCount val="1"/>
                <c:pt idx="0">
                  <c:v>Toronto</c:v>
                </c:pt>
              </c:strCache>
            </c:strRef>
          </c:tx>
          <c:spPr>
            <a:solidFill>
              <a:schemeClr val="accent5">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'7'!$BM$11:$BM$23</c:f>
              <c:numCache>
                <c:formatCode>General</c:formatCode>
                <c:ptCount val="12"/>
                <c:pt idx="0">
                  <c:v>31.709999999999901</c:v>
                </c:pt>
                <c:pt idx="1">
                  <c:v>43.259999999999899</c:v>
                </c:pt>
                <c:pt idx="2">
                  <c:v>36.729999999999997</c:v>
                </c:pt>
                <c:pt idx="3">
                  <c:v>30.78</c:v>
                </c:pt>
                <c:pt idx="4">
                  <c:v>28.18</c:v>
                </c:pt>
                <c:pt idx="5">
                  <c:v>26.305999999999901</c:v>
                </c:pt>
                <c:pt idx="6">
                  <c:v>23.7899999999999</c:v>
                </c:pt>
                <c:pt idx="7">
                  <c:v>23.399999999999899</c:v>
                </c:pt>
                <c:pt idx="8">
                  <c:v>27.461333332999999</c:v>
                </c:pt>
                <c:pt idx="9">
                  <c:v>25.85</c:v>
                </c:pt>
                <c:pt idx="10">
                  <c:v>31.439999999999898</c:v>
                </c:pt>
                <c:pt idx="11">
                  <c:v>30.895999999999901</c:v>
                </c:pt>
              </c:numCache>
            </c:numRef>
          </c:val>
          <c:extLst>
            <c:ext xmlns:c16="http://schemas.microsoft.com/office/drawing/2014/chart" uri="{C3380CC4-5D6E-409C-BE32-E72D297353CC}">
              <c16:uniqueId val="{00000022-B79A-4043-97A4-EF45A13CDF89}"/>
            </c:ext>
          </c:extLst>
        </c:ser>
        <c:ser>
          <c:idx val="35"/>
          <c:order val="35"/>
          <c:tx>
            <c:strRef>
              <c:f>'7'!$BN$9:$BN$10</c:f>
              <c:strCache>
                <c:ptCount val="1"/>
                <c:pt idx="0">
                  <c:v>Vancouver</c:v>
                </c:pt>
              </c:strCache>
            </c:strRef>
          </c:tx>
          <c:spPr>
            <a:solidFill>
              <a:schemeClr val="accent6">
                <a:lumMod val="50000"/>
              </a:schemeClr>
            </a:solidFill>
            <a:ln>
              <a:noFill/>
            </a:ln>
            <a:effectLst/>
            <a:sp3d/>
          </c:spPr>
          <c:invertIfNegative val="0"/>
          <c:cat>
            <c:strRef>
              <c:f>'7'!$AD$11:$AD$23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'7'!$BN$11:$BN$23</c:f>
              <c:numCache>
                <c:formatCode>General</c:formatCode>
                <c:ptCount val="12"/>
                <c:pt idx="0">
                  <c:v>24.8599999999999</c:v>
                </c:pt>
                <c:pt idx="1">
                  <c:v>20.23</c:v>
                </c:pt>
                <c:pt idx="2">
                  <c:v>20.329999999999899</c:v>
                </c:pt>
                <c:pt idx="3">
                  <c:v>23.2789999999999</c:v>
                </c:pt>
                <c:pt idx="4">
                  <c:v>23.239999999999899</c:v>
                </c:pt>
                <c:pt idx="5">
                  <c:v>22.1099999999999</c:v>
                </c:pt>
                <c:pt idx="6">
                  <c:v>19.59</c:v>
                </c:pt>
                <c:pt idx="7">
                  <c:v>23.1</c:v>
                </c:pt>
                <c:pt idx="8">
                  <c:v>24.579999999999899</c:v>
                </c:pt>
                <c:pt idx="9">
                  <c:v>23.939999999999898</c:v>
                </c:pt>
                <c:pt idx="10">
                  <c:v>45.07</c:v>
                </c:pt>
                <c:pt idx="11">
                  <c:v>36.08</c:v>
                </c:pt>
              </c:numCache>
            </c:numRef>
          </c:val>
          <c:extLst>
            <c:ext xmlns:c16="http://schemas.microsoft.com/office/drawing/2014/chart" uri="{C3380CC4-5D6E-409C-BE32-E72D297353CC}">
              <c16:uniqueId val="{00000023-B79A-4043-97A4-EF45A13CDF89}"/>
            </c:ext>
          </c:extLst>
        </c:ser>
        <c:dLbls>
          <c:showLegendKey val="0"/>
          <c:showVal val="0"/>
          <c:showCatName val="0"/>
          <c:showSerName val="0"/>
          <c:showPercent val="0"/>
          <c:showBubbleSize val="0"/>
        </c:dLbls>
        <c:gapWidth val="150"/>
        <c:shape val="box"/>
        <c:axId val="1733288592"/>
        <c:axId val="1733293872"/>
        <c:axId val="0"/>
      </c:bar3DChart>
      <c:catAx>
        <c:axId val="173328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93872"/>
        <c:crosses val="autoZero"/>
        <c:auto val="1"/>
        <c:lblAlgn val="ctr"/>
        <c:lblOffset val="100"/>
        <c:noMultiLvlLbl val="0"/>
      </c:catAx>
      <c:valAx>
        <c:axId val="173329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(1).xlsx]8!PivotTable118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'8'!$J$33:$J$34</c:f>
              <c:strCache>
                <c:ptCount val="1"/>
                <c:pt idx="0">
                  <c:v>2012</c:v>
                </c:pt>
              </c:strCache>
            </c:strRef>
          </c:tx>
          <c:spPr>
            <a:solidFill>
              <a:schemeClr val="accent1"/>
            </a:solidFill>
            <a:ln>
              <a:noFill/>
            </a:ln>
            <a:effectLst/>
          </c:spPr>
          <c:invertIfNegative val="0"/>
          <c:cat>
            <c:strRef>
              <c:f>'8'!$I$35:$I$43</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'8'!$J$35:$J$43</c:f>
              <c:numCache>
                <c:formatCode>General</c:formatCode>
                <c:ptCount val="8"/>
                <c:pt idx="0">
                  <c:v>71</c:v>
                </c:pt>
                <c:pt idx="2">
                  <c:v>2</c:v>
                </c:pt>
                <c:pt idx="3">
                  <c:v>32</c:v>
                </c:pt>
                <c:pt idx="5">
                  <c:v>9</c:v>
                </c:pt>
                <c:pt idx="6">
                  <c:v>24</c:v>
                </c:pt>
                <c:pt idx="7">
                  <c:v>14</c:v>
                </c:pt>
              </c:numCache>
            </c:numRef>
          </c:val>
          <c:extLst>
            <c:ext xmlns:c16="http://schemas.microsoft.com/office/drawing/2014/chart" uri="{C3380CC4-5D6E-409C-BE32-E72D297353CC}">
              <c16:uniqueId val="{00000000-3569-41C5-8326-89A3EDD396C5}"/>
            </c:ext>
          </c:extLst>
        </c:ser>
        <c:ser>
          <c:idx val="1"/>
          <c:order val="1"/>
          <c:tx>
            <c:strRef>
              <c:f>'8'!$K$33:$K$34</c:f>
              <c:strCache>
                <c:ptCount val="1"/>
                <c:pt idx="0">
                  <c:v>2013</c:v>
                </c:pt>
              </c:strCache>
            </c:strRef>
          </c:tx>
          <c:spPr>
            <a:solidFill>
              <a:schemeClr val="accent2"/>
            </a:solidFill>
            <a:ln>
              <a:noFill/>
            </a:ln>
            <a:effectLst/>
          </c:spPr>
          <c:invertIfNegative val="0"/>
          <c:cat>
            <c:strRef>
              <c:f>'8'!$I$35:$I$43</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'8'!$K$35:$K$43</c:f>
              <c:numCache>
                <c:formatCode>General</c:formatCode>
                <c:ptCount val="8"/>
                <c:pt idx="0">
                  <c:v>73</c:v>
                </c:pt>
                <c:pt idx="1">
                  <c:v>1</c:v>
                </c:pt>
                <c:pt idx="2">
                  <c:v>3</c:v>
                </c:pt>
                <c:pt idx="3">
                  <c:v>30</c:v>
                </c:pt>
                <c:pt idx="4">
                  <c:v>1</c:v>
                </c:pt>
                <c:pt idx="5">
                  <c:v>6</c:v>
                </c:pt>
                <c:pt idx="6">
                  <c:v>12</c:v>
                </c:pt>
                <c:pt idx="7">
                  <c:v>6</c:v>
                </c:pt>
              </c:numCache>
            </c:numRef>
          </c:val>
          <c:extLst>
            <c:ext xmlns:c16="http://schemas.microsoft.com/office/drawing/2014/chart" uri="{C3380CC4-5D6E-409C-BE32-E72D297353CC}">
              <c16:uniqueId val="{00000001-3569-41C5-8326-89A3EDD396C5}"/>
            </c:ext>
          </c:extLst>
        </c:ser>
        <c:dLbls>
          <c:showLegendKey val="0"/>
          <c:showVal val="0"/>
          <c:showCatName val="0"/>
          <c:showSerName val="0"/>
          <c:showPercent val="0"/>
          <c:showBubbleSize val="0"/>
        </c:dLbls>
        <c:gapWidth val="182"/>
        <c:axId val="1587408496"/>
        <c:axId val="1587425296"/>
      </c:barChart>
      <c:catAx>
        <c:axId val="158740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5296"/>
        <c:crosses val="autoZero"/>
        <c:auto val="1"/>
        <c:lblAlgn val="ctr"/>
        <c:lblOffset val="100"/>
        <c:noMultiLvlLbl val="0"/>
      </c:catAx>
      <c:valAx>
        <c:axId val="1587425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(1).xlsx]9!PivotTable130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'9'!$AE$15:$AE$16</c:f>
              <c:strCache>
                <c:ptCount val="1"/>
                <c:pt idx="0">
                  <c:v>northern_hemisphere</c:v>
                </c:pt>
              </c:strCache>
            </c:strRef>
          </c:tx>
          <c:spPr>
            <a:solidFill>
              <a:schemeClr val="accent1"/>
            </a:solidFill>
            <a:ln>
              <a:noFill/>
            </a:ln>
            <a:effectLst/>
          </c:spPr>
          <c:invertIfNegative val="0"/>
          <c:cat>
            <c:strRef>
              <c:f>'9'!$AD$17:$AD$26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'9'!$AE$17:$AE$26</c:f>
              <c:numCache>
                <c:formatCode>General</c:formatCode>
                <c:ptCount val="9"/>
                <c:pt idx="0">
                  <c:v>6</c:v>
                </c:pt>
                <c:pt idx="3">
                  <c:v>6</c:v>
                </c:pt>
                <c:pt idx="4">
                  <c:v>6</c:v>
                </c:pt>
                <c:pt idx="5">
                  <c:v>6</c:v>
                </c:pt>
                <c:pt idx="7">
                  <c:v>6</c:v>
                </c:pt>
                <c:pt idx="8">
                  <c:v>2</c:v>
                </c:pt>
              </c:numCache>
            </c:numRef>
          </c:val>
          <c:extLst>
            <c:ext xmlns:c16="http://schemas.microsoft.com/office/drawing/2014/chart" uri="{C3380CC4-5D6E-409C-BE32-E72D297353CC}">
              <c16:uniqueId val="{00000000-6387-40E2-9647-4C7FC0DC60EC}"/>
            </c:ext>
          </c:extLst>
        </c:ser>
        <c:ser>
          <c:idx val="1"/>
          <c:order val="1"/>
          <c:tx>
            <c:strRef>
              <c:f>'9'!$AF$15:$AF$16</c:f>
              <c:strCache>
                <c:ptCount val="1"/>
                <c:pt idx="0">
                  <c:v>southern_hemisphere</c:v>
                </c:pt>
              </c:strCache>
            </c:strRef>
          </c:tx>
          <c:spPr>
            <a:solidFill>
              <a:schemeClr val="accent2"/>
            </a:solidFill>
            <a:ln>
              <a:noFill/>
            </a:ln>
            <a:effectLst/>
          </c:spPr>
          <c:invertIfNegative val="0"/>
          <c:cat>
            <c:strRef>
              <c:f>'9'!$AD$17:$AD$26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'9'!$AF$17:$AF$26</c:f>
              <c:numCache>
                <c:formatCode>General</c:formatCode>
                <c:ptCount val="9"/>
                <c:pt idx="1">
                  <c:v>6</c:v>
                </c:pt>
                <c:pt idx="2">
                  <c:v>6</c:v>
                </c:pt>
                <c:pt idx="6">
                  <c:v>6</c:v>
                </c:pt>
              </c:numCache>
            </c:numRef>
          </c:val>
          <c:extLst>
            <c:ext xmlns:c16="http://schemas.microsoft.com/office/drawing/2014/chart" uri="{C3380CC4-5D6E-409C-BE32-E72D297353CC}">
              <c16:uniqueId val="{00000001-6387-40E2-9647-4C7FC0DC60EC}"/>
            </c:ext>
          </c:extLst>
        </c:ser>
        <c:dLbls>
          <c:showLegendKey val="0"/>
          <c:showVal val="0"/>
          <c:showCatName val="0"/>
          <c:showSerName val="0"/>
          <c:showPercent val="0"/>
          <c:showBubbleSize val="0"/>
        </c:dLbls>
        <c:gapWidth val="219"/>
        <c:overlap val="-27"/>
        <c:axId val="195010560"/>
        <c:axId val="195027360"/>
      </c:barChart>
      <c:catAx>
        <c:axId val="19501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27360"/>
        <c:crosses val="autoZero"/>
        <c:auto val="1"/>
        <c:lblAlgn val="ctr"/>
        <c:lblOffset val="100"/>
        <c:noMultiLvlLbl val="0"/>
      </c:catAx>
      <c:valAx>
        <c:axId val="19502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(1).xlsx]10!PivotTable126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'10'!$AC$9</c:f>
              <c:strCache>
                <c:ptCount val="1"/>
                <c:pt idx="0">
                  <c:v>Total</c:v>
                </c:pt>
              </c:strCache>
            </c:strRef>
          </c:tx>
          <c:spPr>
            <a:ln w="28575" cap="rnd">
              <a:solidFill>
                <a:schemeClr val="accent1"/>
              </a:solidFill>
              <a:round/>
            </a:ln>
            <a:effectLst/>
          </c:spPr>
          <c:marker>
            <c:symbol val="none"/>
          </c:marker>
          <c:cat>
            <c:strRef>
              <c:f>'10'!$AB$10:$AB$46</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'10'!$AC$10:$AC$46</c:f>
              <c:numCache>
                <c:formatCode>General</c:formatCode>
                <c:ptCount val="36"/>
                <c:pt idx="0">
                  <c:v>45248</c:v>
                </c:pt>
                <c:pt idx="1">
                  <c:v>45243</c:v>
                </c:pt>
                <c:pt idx="2">
                  <c:v>44455</c:v>
                </c:pt>
                <c:pt idx="3">
                  <c:v>45238</c:v>
                </c:pt>
                <c:pt idx="4">
                  <c:v>45246</c:v>
                </c:pt>
                <c:pt idx="5">
                  <c:v>45243</c:v>
                </c:pt>
                <c:pt idx="6">
                  <c:v>45248</c:v>
                </c:pt>
                <c:pt idx="7">
                  <c:v>45245</c:v>
                </c:pt>
                <c:pt idx="8">
                  <c:v>45246</c:v>
                </c:pt>
                <c:pt idx="9">
                  <c:v>44461</c:v>
                </c:pt>
                <c:pt idx="10">
                  <c:v>44455</c:v>
                </c:pt>
                <c:pt idx="11">
                  <c:v>45250</c:v>
                </c:pt>
                <c:pt idx="12">
                  <c:v>45242</c:v>
                </c:pt>
                <c:pt idx="13">
                  <c:v>45252</c:v>
                </c:pt>
                <c:pt idx="14">
                  <c:v>44460</c:v>
                </c:pt>
                <c:pt idx="15">
                  <c:v>45241</c:v>
                </c:pt>
                <c:pt idx="16">
                  <c:v>45252</c:v>
                </c:pt>
                <c:pt idx="17">
                  <c:v>45250</c:v>
                </c:pt>
                <c:pt idx="18">
                  <c:v>44448</c:v>
                </c:pt>
                <c:pt idx="19">
                  <c:v>45230</c:v>
                </c:pt>
                <c:pt idx="20">
                  <c:v>45248</c:v>
                </c:pt>
                <c:pt idx="21">
                  <c:v>44456</c:v>
                </c:pt>
                <c:pt idx="22">
                  <c:v>45250</c:v>
                </c:pt>
                <c:pt idx="23">
                  <c:v>44449</c:v>
                </c:pt>
                <c:pt idx="24">
                  <c:v>45238</c:v>
                </c:pt>
                <c:pt idx="25">
                  <c:v>45250</c:v>
                </c:pt>
                <c:pt idx="26">
                  <c:v>45243</c:v>
                </c:pt>
                <c:pt idx="27">
                  <c:v>45246</c:v>
                </c:pt>
                <c:pt idx="28">
                  <c:v>45239</c:v>
                </c:pt>
                <c:pt idx="29">
                  <c:v>45252</c:v>
                </c:pt>
                <c:pt idx="30">
                  <c:v>45252</c:v>
                </c:pt>
                <c:pt idx="31">
                  <c:v>44460</c:v>
                </c:pt>
                <c:pt idx="32">
                  <c:v>45243</c:v>
                </c:pt>
                <c:pt idx="33">
                  <c:v>44460</c:v>
                </c:pt>
                <c:pt idx="34">
                  <c:v>45247</c:v>
                </c:pt>
                <c:pt idx="35">
                  <c:v>44451</c:v>
                </c:pt>
              </c:numCache>
            </c:numRef>
          </c:val>
          <c:smooth val="0"/>
          <c:extLst>
            <c:ext xmlns:c16="http://schemas.microsoft.com/office/drawing/2014/chart" uri="{C3380CC4-5D6E-409C-BE32-E72D297353CC}">
              <c16:uniqueId val="{00000000-E1DD-42DF-9AF7-C2767F53CD99}"/>
            </c:ext>
          </c:extLst>
        </c:ser>
        <c:dLbls>
          <c:showLegendKey val="0"/>
          <c:showVal val="0"/>
          <c:showCatName val="0"/>
          <c:showSerName val="0"/>
          <c:showPercent val="0"/>
          <c:showBubbleSize val="0"/>
        </c:dLbls>
        <c:smooth val="0"/>
        <c:axId val="1620105744"/>
        <c:axId val="1620106224"/>
      </c:lineChart>
      <c:catAx>
        <c:axId val="16201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6224"/>
        <c:crosses val="autoZero"/>
        <c:auto val="1"/>
        <c:lblAlgn val="ctr"/>
        <c:lblOffset val="100"/>
        <c:noMultiLvlLbl val="0"/>
      </c:catAx>
      <c:valAx>
        <c:axId val="162010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(1).xlsx]11!PivotTable129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'11'!$AF$9</c:f>
              <c:strCache>
                <c:ptCount val="1"/>
                <c:pt idx="0">
                  <c:v>Max. of Count of temperature</c:v>
                </c:pt>
              </c:strCache>
            </c:strRef>
          </c:tx>
          <c:spPr>
            <a:solidFill>
              <a:schemeClr val="accent1"/>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'11'!$AF$10:$AF$22</c:f>
              <c:numCache>
                <c:formatCode>General</c:formatCode>
                <c:ptCount val="12"/>
                <c:pt idx="0">
                  <c:v>136</c:v>
                </c:pt>
                <c:pt idx="1">
                  <c:v>84</c:v>
                </c:pt>
                <c:pt idx="2">
                  <c:v>2</c:v>
                </c:pt>
                <c:pt idx="3">
                  <c:v>10</c:v>
                </c:pt>
                <c:pt idx="4">
                  <c:v>29</c:v>
                </c:pt>
                <c:pt idx="5">
                  <c:v>103</c:v>
                </c:pt>
                <c:pt idx="6">
                  <c:v>21</c:v>
                </c:pt>
                <c:pt idx="7">
                  <c:v>13</c:v>
                </c:pt>
                <c:pt idx="8">
                  <c:v>119</c:v>
                </c:pt>
                <c:pt idx="9">
                  <c:v>11</c:v>
                </c:pt>
                <c:pt idx="10">
                  <c:v>113</c:v>
                </c:pt>
                <c:pt idx="11">
                  <c:v>359</c:v>
                </c:pt>
              </c:numCache>
            </c:numRef>
          </c:val>
          <c:extLst>
            <c:ext xmlns:c16="http://schemas.microsoft.com/office/drawing/2014/chart" uri="{C3380CC4-5D6E-409C-BE32-E72D297353CC}">
              <c16:uniqueId val="{00000000-7A2C-4FCC-A91F-86E098C1DB90}"/>
            </c:ext>
          </c:extLst>
        </c:ser>
        <c:ser>
          <c:idx val="1"/>
          <c:order val="1"/>
          <c:tx>
            <c:strRef>
              <c:f>'11'!$AG$9</c:f>
              <c:strCache>
                <c:ptCount val="1"/>
                <c:pt idx="0">
                  <c:v>Sum of Sum of temperature</c:v>
                </c:pt>
              </c:strCache>
            </c:strRef>
          </c:tx>
          <c:spPr>
            <a:solidFill>
              <a:schemeClr val="accent2"/>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'11'!$AG$10:$AG$22</c:f>
              <c:numCache>
                <c:formatCode>0.00%</c:formatCode>
                <c:ptCount val="12"/>
                <c:pt idx="0">
                  <c:v>0.13600000000000001</c:v>
                </c:pt>
                <c:pt idx="1">
                  <c:v>8.4000000000000005E-2</c:v>
                </c:pt>
                <c:pt idx="2">
                  <c:v>2E-3</c:v>
                </c:pt>
                <c:pt idx="3">
                  <c:v>9.9000000000000008E-3</c:v>
                </c:pt>
                <c:pt idx="4">
                  <c:v>2.9000000000000001E-2</c:v>
                </c:pt>
                <c:pt idx="5">
                  <c:v>0.1026</c:v>
                </c:pt>
                <c:pt idx="6">
                  <c:v>2.0799999999999999E-2</c:v>
                </c:pt>
                <c:pt idx="7">
                  <c:v>1.29E-2</c:v>
                </c:pt>
                <c:pt idx="8">
                  <c:v>0.1188</c:v>
                </c:pt>
                <c:pt idx="9">
                  <c:v>1.0999999999999999E-2</c:v>
                </c:pt>
                <c:pt idx="10">
                  <c:v>0.1128</c:v>
                </c:pt>
                <c:pt idx="11">
                  <c:v>0.36030000000000001</c:v>
                </c:pt>
              </c:numCache>
            </c:numRef>
          </c:val>
          <c:extLst>
            <c:ext xmlns:c16="http://schemas.microsoft.com/office/drawing/2014/chart" uri="{C3380CC4-5D6E-409C-BE32-E72D297353CC}">
              <c16:uniqueId val="{00000001-7A2C-4FCC-A91F-86E098C1DB90}"/>
            </c:ext>
          </c:extLst>
        </c:ser>
        <c:ser>
          <c:idx val="2"/>
          <c:order val="2"/>
          <c:tx>
            <c:strRef>
              <c:f>'11'!$AH$9</c:f>
              <c:strCache>
                <c:ptCount val="1"/>
                <c:pt idx="0">
                  <c:v>Sum of Sum of spring</c:v>
                </c:pt>
              </c:strCache>
            </c:strRef>
          </c:tx>
          <c:spPr>
            <a:solidFill>
              <a:schemeClr val="accent3"/>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'11'!$AH$10:$AH$22</c:f>
              <c:numCache>
                <c:formatCode>General</c:formatCode>
                <c:ptCount val="12"/>
                <c:pt idx="0">
                  <c:v>242</c:v>
                </c:pt>
                <c:pt idx="1">
                  <c:v>59</c:v>
                </c:pt>
                <c:pt idx="2">
                  <c:v>1</c:v>
                </c:pt>
                <c:pt idx="3">
                  <c:v>7</c:v>
                </c:pt>
                <c:pt idx="4">
                  <c:v>20</c:v>
                </c:pt>
                <c:pt idx="5">
                  <c:v>102</c:v>
                </c:pt>
                <c:pt idx="6">
                  <c:v>20</c:v>
                </c:pt>
                <c:pt idx="7">
                  <c:v>11</c:v>
                </c:pt>
                <c:pt idx="8">
                  <c:v>281</c:v>
                </c:pt>
                <c:pt idx="9">
                  <c:v>6</c:v>
                </c:pt>
                <c:pt idx="10">
                  <c:v>152</c:v>
                </c:pt>
                <c:pt idx="11">
                  <c:v>1077</c:v>
                </c:pt>
              </c:numCache>
            </c:numRef>
          </c:val>
          <c:extLst>
            <c:ext xmlns:c16="http://schemas.microsoft.com/office/drawing/2014/chart" uri="{C3380CC4-5D6E-409C-BE32-E72D297353CC}">
              <c16:uniqueId val="{00000002-7A2C-4FCC-A91F-86E098C1DB90}"/>
            </c:ext>
          </c:extLst>
        </c:ser>
        <c:ser>
          <c:idx val="3"/>
          <c:order val="3"/>
          <c:tx>
            <c:strRef>
              <c:f>'11'!$AI$9</c:f>
              <c:strCache>
                <c:ptCount val="1"/>
                <c:pt idx="0">
                  <c:v>Sum of Sum of summer</c:v>
                </c:pt>
              </c:strCache>
            </c:strRef>
          </c:tx>
          <c:spPr>
            <a:solidFill>
              <a:schemeClr val="accent4"/>
            </a:solidFill>
            <a:ln>
              <a:noFill/>
            </a:ln>
            <a:effectLst/>
          </c:spPr>
          <c:invertIfNegative val="0"/>
          <c:cat>
            <c:strRef>
              <c:f>'11'!$AE$10:$AE$22</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'11'!$AI$10:$AI$22</c:f>
              <c:numCache>
                <c:formatCode>General</c:formatCode>
                <c:ptCount val="12"/>
                <c:pt idx="0">
                  <c:v>51</c:v>
                </c:pt>
                <c:pt idx="1">
                  <c:v>64</c:v>
                </c:pt>
                <c:pt idx="2">
                  <c:v>1</c:v>
                </c:pt>
                <c:pt idx="3">
                  <c:v>4</c:v>
                </c:pt>
                <c:pt idx="4">
                  <c:v>11</c:v>
                </c:pt>
                <c:pt idx="5">
                  <c:v>67</c:v>
                </c:pt>
                <c:pt idx="6">
                  <c:v>20</c:v>
                </c:pt>
                <c:pt idx="7">
                  <c:v>2</c:v>
                </c:pt>
                <c:pt idx="8">
                  <c:v>29</c:v>
                </c:pt>
                <c:pt idx="9">
                  <c:v>5</c:v>
                </c:pt>
                <c:pt idx="10">
                  <c:v>47</c:v>
                </c:pt>
                <c:pt idx="11">
                  <c:v>492</c:v>
                </c:pt>
              </c:numCache>
            </c:numRef>
          </c:val>
          <c:extLst>
            <c:ext xmlns:c16="http://schemas.microsoft.com/office/drawing/2014/chart" uri="{C3380CC4-5D6E-409C-BE32-E72D297353CC}">
              <c16:uniqueId val="{00000003-7A2C-4FCC-A91F-86E098C1DB90}"/>
            </c:ext>
          </c:extLst>
        </c:ser>
        <c:dLbls>
          <c:showLegendKey val="0"/>
          <c:showVal val="0"/>
          <c:showCatName val="0"/>
          <c:showSerName val="0"/>
          <c:showPercent val="0"/>
          <c:showBubbleSize val="0"/>
        </c:dLbls>
        <c:gapWidth val="219"/>
        <c:overlap val="-27"/>
        <c:axId val="195012960"/>
        <c:axId val="195013440"/>
      </c:barChart>
      <c:catAx>
        <c:axId val="19501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3440"/>
        <c:crosses val="autoZero"/>
        <c:auto val="1"/>
        <c:lblAlgn val="ctr"/>
        <c:lblOffset val="100"/>
        <c:noMultiLvlLbl val="0"/>
      </c:catAx>
      <c:valAx>
        <c:axId val="1950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(1).xlsx]12!PivotTable120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'12'!$AA$9:$AA$10</c:f>
              <c:strCache>
                <c:ptCount val="1"/>
                <c:pt idx="0">
                  <c:v>2012</c:v>
                </c:pt>
              </c:strCache>
            </c:strRef>
          </c:tx>
          <c:spPr>
            <a:solidFill>
              <a:schemeClr val="accent1"/>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'12'!$AA$11:$AA$34</c:f>
              <c:numCache>
                <c:formatCode>General</c:formatCode>
                <c:ptCount val="23"/>
                <c:pt idx="2">
                  <c:v>311.05000000000024</c:v>
                </c:pt>
                <c:pt idx="6">
                  <c:v>310.71529914533335</c:v>
                </c:pt>
                <c:pt idx="16">
                  <c:v>311.17636363636353</c:v>
                </c:pt>
                <c:pt idx="22">
                  <c:v>311.48</c:v>
                </c:pt>
              </c:numCache>
            </c:numRef>
          </c:val>
          <c:extLst>
            <c:ext xmlns:c16="http://schemas.microsoft.com/office/drawing/2014/chart" uri="{C3380CC4-5D6E-409C-BE32-E72D297353CC}">
              <c16:uniqueId val="{00000000-6AF8-4443-BD32-DDF8E5A47784}"/>
            </c:ext>
          </c:extLst>
        </c:ser>
        <c:ser>
          <c:idx val="1"/>
          <c:order val="1"/>
          <c:tx>
            <c:strRef>
              <c:f>'12'!$AB$9:$AB$10</c:f>
              <c:strCache>
                <c:ptCount val="1"/>
                <c:pt idx="0">
                  <c:v>2013</c:v>
                </c:pt>
              </c:strCache>
            </c:strRef>
          </c:tx>
          <c:spPr>
            <a:solidFill>
              <a:schemeClr val="accent2"/>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'12'!$AB$11:$AB$34</c:f>
              <c:numCache>
                <c:formatCode>General</c:formatCode>
                <c:ptCount val="23"/>
                <c:pt idx="0">
                  <c:v>311.94799999999998</c:v>
                </c:pt>
                <c:pt idx="1">
                  <c:v>310.65499999999997</c:v>
                </c:pt>
                <c:pt idx="2">
                  <c:v>310.90999999999997</c:v>
                </c:pt>
                <c:pt idx="4">
                  <c:v>311.51445569620262</c:v>
                </c:pt>
                <c:pt idx="5">
                  <c:v>312.25</c:v>
                </c:pt>
                <c:pt idx="6">
                  <c:v>312.25112367562974</c:v>
                </c:pt>
                <c:pt idx="8">
                  <c:v>311.06305263157896</c:v>
                </c:pt>
                <c:pt idx="9">
                  <c:v>311.21499999999997</c:v>
                </c:pt>
                <c:pt idx="10">
                  <c:v>310.93</c:v>
                </c:pt>
                <c:pt idx="11">
                  <c:v>310.66333333333336</c:v>
                </c:pt>
                <c:pt idx="12">
                  <c:v>312.61511340206152</c:v>
                </c:pt>
                <c:pt idx="13">
                  <c:v>310.91600000000005</c:v>
                </c:pt>
                <c:pt idx="15">
                  <c:v>310.24</c:v>
                </c:pt>
                <c:pt idx="16">
                  <c:v>312.77795578828761</c:v>
                </c:pt>
                <c:pt idx="19">
                  <c:v>311.15338541666671</c:v>
                </c:pt>
                <c:pt idx="22">
                  <c:v>310.88</c:v>
                </c:pt>
              </c:numCache>
            </c:numRef>
          </c:val>
          <c:extLst>
            <c:ext xmlns:c16="http://schemas.microsoft.com/office/drawing/2014/chart" uri="{C3380CC4-5D6E-409C-BE32-E72D297353CC}">
              <c16:uniqueId val="{00000001-6AF8-4443-BD32-DDF8E5A47784}"/>
            </c:ext>
          </c:extLst>
        </c:ser>
        <c:ser>
          <c:idx val="2"/>
          <c:order val="2"/>
          <c:tx>
            <c:strRef>
              <c:f>'12'!$AC$9:$AC$10</c:f>
              <c:strCache>
                <c:ptCount val="1"/>
                <c:pt idx="0">
                  <c:v>2014</c:v>
                </c:pt>
              </c:strCache>
            </c:strRef>
          </c:tx>
          <c:spPr>
            <a:solidFill>
              <a:schemeClr val="accent3"/>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'12'!$AC$11:$AC$34</c:f>
              <c:numCache>
                <c:formatCode>General</c:formatCode>
                <c:ptCount val="23"/>
                <c:pt idx="0">
                  <c:v>310.56</c:v>
                </c:pt>
                <c:pt idx="4">
                  <c:v>310.71494445892858</c:v>
                </c:pt>
                <c:pt idx="6">
                  <c:v>312.57681876930798</c:v>
                </c:pt>
                <c:pt idx="7">
                  <c:v>311.54714285714283</c:v>
                </c:pt>
                <c:pt idx="10">
                  <c:v>311.37249999999995</c:v>
                </c:pt>
                <c:pt idx="12">
                  <c:v>312.23060780045182</c:v>
                </c:pt>
                <c:pt idx="13">
                  <c:v>310.24</c:v>
                </c:pt>
                <c:pt idx="14">
                  <c:v>311.45888888888891</c:v>
                </c:pt>
                <c:pt idx="16">
                  <c:v>312.32110270592085</c:v>
                </c:pt>
                <c:pt idx="19">
                  <c:v>310.89375000000001</c:v>
                </c:pt>
                <c:pt idx="22">
                  <c:v>311.02011727262504</c:v>
                </c:pt>
              </c:numCache>
            </c:numRef>
          </c:val>
          <c:extLst>
            <c:ext xmlns:c16="http://schemas.microsoft.com/office/drawing/2014/chart" uri="{C3380CC4-5D6E-409C-BE32-E72D297353CC}">
              <c16:uniqueId val="{00000002-6AF8-4443-BD32-DDF8E5A47784}"/>
            </c:ext>
          </c:extLst>
        </c:ser>
        <c:ser>
          <c:idx val="3"/>
          <c:order val="3"/>
          <c:tx>
            <c:strRef>
              <c:f>'12'!$AD$9:$AD$10</c:f>
              <c:strCache>
                <c:ptCount val="1"/>
                <c:pt idx="0">
                  <c:v>2015</c:v>
                </c:pt>
              </c:strCache>
            </c:strRef>
          </c:tx>
          <c:spPr>
            <a:solidFill>
              <a:schemeClr val="accent4"/>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'12'!$AD$11:$AD$34</c:f>
              <c:numCache>
                <c:formatCode>General</c:formatCode>
                <c:ptCount val="23"/>
                <c:pt idx="2">
                  <c:v>311.07362499999994</c:v>
                </c:pt>
                <c:pt idx="4">
                  <c:v>311.30112107094999</c:v>
                </c:pt>
                <c:pt idx="6">
                  <c:v>312.73237421383539</c:v>
                </c:pt>
                <c:pt idx="7">
                  <c:v>312.32235507246361</c:v>
                </c:pt>
                <c:pt idx="8">
                  <c:v>310.97266666666661</c:v>
                </c:pt>
                <c:pt idx="10">
                  <c:v>311.505706267091</c:v>
                </c:pt>
                <c:pt idx="12">
                  <c:v>312.13767264355636</c:v>
                </c:pt>
                <c:pt idx="14">
                  <c:v>311.14999999999998</c:v>
                </c:pt>
                <c:pt idx="16">
                  <c:v>312.46431699261484</c:v>
                </c:pt>
                <c:pt idx="17">
                  <c:v>311.19907447580005</c:v>
                </c:pt>
                <c:pt idx="19">
                  <c:v>310.71629629629632</c:v>
                </c:pt>
                <c:pt idx="22">
                  <c:v>312.9785714285714</c:v>
                </c:pt>
              </c:numCache>
            </c:numRef>
          </c:val>
          <c:extLst>
            <c:ext xmlns:c16="http://schemas.microsoft.com/office/drawing/2014/chart" uri="{C3380CC4-5D6E-409C-BE32-E72D297353CC}">
              <c16:uniqueId val="{00000003-6AF8-4443-BD32-DDF8E5A47784}"/>
            </c:ext>
          </c:extLst>
        </c:ser>
        <c:ser>
          <c:idx val="4"/>
          <c:order val="4"/>
          <c:tx>
            <c:strRef>
              <c:f>'12'!$AE$9:$AE$10</c:f>
              <c:strCache>
                <c:ptCount val="1"/>
                <c:pt idx="0">
                  <c:v>2016</c:v>
                </c:pt>
              </c:strCache>
            </c:strRef>
          </c:tx>
          <c:spPr>
            <a:solidFill>
              <a:schemeClr val="accent5"/>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'12'!$AE$11:$AE$34</c:f>
              <c:numCache>
                <c:formatCode>General</c:formatCode>
                <c:ptCount val="23"/>
                <c:pt idx="2">
                  <c:v>310.33300000000003</c:v>
                </c:pt>
                <c:pt idx="3">
                  <c:v>310.65249999999997</c:v>
                </c:pt>
                <c:pt idx="4">
                  <c:v>311.10030136986308</c:v>
                </c:pt>
                <c:pt idx="6">
                  <c:v>312.66425605064524</c:v>
                </c:pt>
                <c:pt idx="7">
                  <c:v>313.04462777592062</c:v>
                </c:pt>
                <c:pt idx="8">
                  <c:v>310.67124999999999</c:v>
                </c:pt>
                <c:pt idx="10">
                  <c:v>311.83679999999998</c:v>
                </c:pt>
                <c:pt idx="11">
                  <c:v>310.40999999999997</c:v>
                </c:pt>
                <c:pt idx="12">
                  <c:v>312.72976391579687</c:v>
                </c:pt>
                <c:pt idx="13">
                  <c:v>312.36846153846159</c:v>
                </c:pt>
                <c:pt idx="14">
                  <c:v>311.81666666666649</c:v>
                </c:pt>
                <c:pt idx="16">
                  <c:v>313.36356415279607</c:v>
                </c:pt>
                <c:pt idx="17">
                  <c:v>310.495</c:v>
                </c:pt>
                <c:pt idx="19">
                  <c:v>310.44444444444451</c:v>
                </c:pt>
                <c:pt idx="20">
                  <c:v>311.81749999999994</c:v>
                </c:pt>
                <c:pt idx="22">
                  <c:v>311.63461538461536</c:v>
                </c:pt>
              </c:numCache>
            </c:numRef>
          </c:val>
          <c:extLst>
            <c:ext xmlns:c16="http://schemas.microsoft.com/office/drawing/2014/chart" uri="{C3380CC4-5D6E-409C-BE32-E72D297353CC}">
              <c16:uniqueId val="{00000004-6AF8-4443-BD32-DDF8E5A47784}"/>
            </c:ext>
          </c:extLst>
        </c:ser>
        <c:ser>
          <c:idx val="5"/>
          <c:order val="5"/>
          <c:tx>
            <c:strRef>
              <c:f>'12'!$AF$9:$AF$10</c:f>
              <c:strCache>
                <c:ptCount val="1"/>
                <c:pt idx="0">
                  <c:v>2017</c:v>
                </c:pt>
              </c:strCache>
            </c:strRef>
          </c:tx>
          <c:spPr>
            <a:solidFill>
              <a:schemeClr val="accent6"/>
            </a:solidFill>
            <a:ln>
              <a:noFill/>
            </a:ln>
            <a:effectLst/>
          </c:spPr>
          <c:invertIfNegative val="0"/>
          <c:cat>
            <c:strRef>
              <c:f>'12'!$Z$11:$Z$34</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'12'!$AF$11:$AF$34</c:f>
              <c:numCache>
                <c:formatCode>General</c:formatCode>
                <c:ptCount val="23"/>
                <c:pt idx="0">
                  <c:v>310.54374999999999</c:v>
                </c:pt>
                <c:pt idx="2">
                  <c:v>310.43200000000002</c:v>
                </c:pt>
                <c:pt idx="4">
                  <c:v>310.85333333333335</c:v>
                </c:pt>
                <c:pt idx="6">
                  <c:v>312.80524653224541</c:v>
                </c:pt>
                <c:pt idx="7">
                  <c:v>311.11272727272734</c:v>
                </c:pt>
                <c:pt idx="8">
                  <c:v>310.37</c:v>
                </c:pt>
                <c:pt idx="12">
                  <c:v>312.71555041322273</c:v>
                </c:pt>
                <c:pt idx="13">
                  <c:v>310.92250000000001</c:v>
                </c:pt>
                <c:pt idx="14">
                  <c:v>311.07499999999999</c:v>
                </c:pt>
                <c:pt idx="16">
                  <c:v>312.93247951194604</c:v>
                </c:pt>
                <c:pt idx="17">
                  <c:v>311.65655555555554</c:v>
                </c:pt>
                <c:pt idx="18">
                  <c:v>310.73</c:v>
                </c:pt>
                <c:pt idx="19">
                  <c:v>311.18899999999996</c:v>
                </c:pt>
                <c:pt idx="20">
                  <c:v>311.12666666666661</c:v>
                </c:pt>
                <c:pt idx="21">
                  <c:v>312.23699999999997</c:v>
                </c:pt>
              </c:numCache>
            </c:numRef>
          </c:val>
          <c:extLst>
            <c:ext xmlns:c16="http://schemas.microsoft.com/office/drawing/2014/chart" uri="{C3380CC4-5D6E-409C-BE32-E72D297353CC}">
              <c16:uniqueId val="{00000005-6AF8-4443-BD32-DDF8E5A47784}"/>
            </c:ext>
          </c:extLst>
        </c:ser>
        <c:dLbls>
          <c:showLegendKey val="0"/>
          <c:showVal val="0"/>
          <c:showCatName val="0"/>
          <c:showSerName val="0"/>
          <c:showPercent val="0"/>
          <c:showBubbleSize val="0"/>
        </c:dLbls>
        <c:gapWidth val="219"/>
        <c:overlap val="-27"/>
        <c:axId val="1620081744"/>
        <c:axId val="1620098544"/>
      </c:barChart>
      <c:catAx>
        <c:axId val="16200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8544"/>
        <c:crosses val="autoZero"/>
        <c:auto val="1"/>
        <c:lblAlgn val="ctr"/>
        <c:lblOffset val="100"/>
        <c:noMultiLvlLbl val="0"/>
      </c:catAx>
      <c:valAx>
        <c:axId val="162009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(1).xlsx]13!PivotTable125</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'13'!$AA$8</c:f>
              <c:strCache>
                <c:ptCount val="1"/>
                <c:pt idx="0">
                  <c:v>Max. of MAX(ff.wind_speed)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'13'!$Z$9:$Z$45</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'13'!$AA$9:$AA$45</c:f>
              <c:numCache>
                <c:formatCode>General</c:formatCode>
                <c:ptCount val="36"/>
                <c:pt idx="0">
                  <c:v>22</c:v>
                </c:pt>
                <c:pt idx="1">
                  <c:v>20</c:v>
                </c:pt>
                <c:pt idx="2">
                  <c:v>14</c:v>
                </c:pt>
                <c:pt idx="3">
                  <c:v>20</c:v>
                </c:pt>
                <c:pt idx="4">
                  <c:v>13</c:v>
                </c:pt>
                <c:pt idx="5">
                  <c:v>25</c:v>
                </c:pt>
                <c:pt idx="6">
                  <c:v>50</c:v>
                </c:pt>
                <c:pt idx="7">
                  <c:v>22</c:v>
                </c:pt>
                <c:pt idx="8">
                  <c:v>17</c:v>
                </c:pt>
                <c:pt idx="9">
                  <c:v>44</c:v>
                </c:pt>
                <c:pt idx="10">
                  <c:v>19</c:v>
                </c:pt>
                <c:pt idx="11">
                  <c:v>15</c:v>
                </c:pt>
                <c:pt idx="12">
                  <c:v>18</c:v>
                </c:pt>
                <c:pt idx="13">
                  <c:v>20</c:v>
                </c:pt>
                <c:pt idx="14">
                  <c:v>49</c:v>
                </c:pt>
                <c:pt idx="15">
                  <c:v>15</c:v>
                </c:pt>
                <c:pt idx="16">
                  <c:v>19</c:v>
                </c:pt>
                <c:pt idx="17">
                  <c:v>17</c:v>
                </c:pt>
                <c:pt idx="18">
                  <c:v>28</c:v>
                </c:pt>
                <c:pt idx="19">
                  <c:v>16</c:v>
                </c:pt>
                <c:pt idx="20">
                  <c:v>24</c:v>
                </c:pt>
                <c:pt idx="21">
                  <c:v>17</c:v>
                </c:pt>
                <c:pt idx="22">
                  <c:v>18</c:v>
                </c:pt>
                <c:pt idx="23">
                  <c:v>25</c:v>
                </c:pt>
                <c:pt idx="24">
                  <c:v>31</c:v>
                </c:pt>
                <c:pt idx="25">
                  <c:v>48</c:v>
                </c:pt>
                <c:pt idx="26">
                  <c:v>36</c:v>
                </c:pt>
                <c:pt idx="27">
                  <c:v>17</c:v>
                </c:pt>
                <c:pt idx="28">
                  <c:v>21</c:v>
                </c:pt>
                <c:pt idx="29">
                  <c:v>15</c:v>
                </c:pt>
                <c:pt idx="30">
                  <c:v>30</c:v>
                </c:pt>
                <c:pt idx="31">
                  <c:v>43</c:v>
                </c:pt>
                <c:pt idx="32">
                  <c:v>24</c:v>
                </c:pt>
                <c:pt idx="33">
                  <c:v>49</c:v>
                </c:pt>
                <c:pt idx="34">
                  <c:v>19</c:v>
                </c:pt>
                <c:pt idx="35">
                  <c:v>25</c:v>
                </c:pt>
              </c:numCache>
            </c:numRef>
          </c:val>
          <c:smooth val="0"/>
          <c:extLst>
            <c:ext xmlns:c16="http://schemas.microsoft.com/office/drawing/2014/chart" uri="{C3380CC4-5D6E-409C-BE32-E72D297353CC}">
              <c16:uniqueId val="{00000000-C01F-4665-ACDE-376E9608031C}"/>
            </c:ext>
          </c:extLst>
        </c:ser>
        <c:ser>
          <c:idx val="1"/>
          <c:order val="1"/>
          <c:tx>
            <c:strRef>
              <c:f>'13'!$AB$8</c:f>
              <c:strCache>
                <c:ptCount val="1"/>
                <c:pt idx="0">
                  <c:v>Max. of max(ff.wind_direction)</c:v>
                </c:pt>
              </c:strCache>
            </c:strRef>
          </c:tx>
          <c:spPr>
            <a:ln w="28575" cap="rnd">
              <a:solidFill>
                <a:schemeClr val="accent2"/>
              </a:solidFill>
              <a:round/>
            </a:ln>
            <a:effectLst/>
          </c:spPr>
          <c:marker>
            <c:symbol val="none"/>
          </c:marker>
          <c:cat>
            <c:strRef>
              <c:f>'13'!$Z$9:$Z$45</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'13'!$AB$9:$AB$45</c:f>
              <c:numCache>
                <c:formatCode>General</c:formatCode>
                <c:ptCount val="36"/>
                <c:pt idx="0">
                  <c:v>360</c:v>
                </c:pt>
                <c:pt idx="1">
                  <c:v>360</c:v>
                </c:pt>
                <c:pt idx="2">
                  <c:v>359</c:v>
                </c:pt>
                <c:pt idx="3">
                  <c:v>360</c:v>
                </c:pt>
                <c:pt idx="4">
                  <c:v>360</c:v>
                </c:pt>
                <c:pt idx="5">
                  <c:v>360</c:v>
                </c:pt>
                <c:pt idx="6">
                  <c:v>360</c:v>
                </c:pt>
                <c:pt idx="7">
                  <c:v>360</c:v>
                </c:pt>
                <c:pt idx="8">
                  <c:v>360</c:v>
                </c:pt>
                <c:pt idx="9">
                  <c:v>360</c:v>
                </c:pt>
                <c:pt idx="10">
                  <c:v>360</c:v>
                </c:pt>
                <c:pt idx="11">
                  <c:v>360</c:v>
                </c:pt>
                <c:pt idx="12">
                  <c:v>360</c:v>
                </c:pt>
                <c:pt idx="13">
                  <c:v>360</c:v>
                </c:pt>
                <c:pt idx="14">
                  <c:v>360</c:v>
                </c:pt>
                <c:pt idx="15">
                  <c:v>360</c:v>
                </c:pt>
                <c:pt idx="16">
                  <c:v>360</c:v>
                </c:pt>
                <c:pt idx="17">
                  <c:v>360</c:v>
                </c:pt>
                <c:pt idx="18">
                  <c:v>360</c:v>
                </c:pt>
                <c:pt idx="19">
                  <c:v>360</c:v>
                </c:pt>
                <c:pt idx="20">
                  <c:v>360</c:v>
                </c:pt>
                <c:pt idx="21">
                  <c:v>360</c:v>
                </c:pt>
                <c:pt idx="22">
                  <c:v>360</c:v>
                </c:pt>
                <c:pt idx="23">
                  <c:v>360</c:v>
                </c:pt>
                <c:pt idx="24">
                  <c:v>360</c:v>
                </c:pt>
                <c:pt idx="25">
                  <c:v>360</c:v>
                </c:pt>
                <c:pt idx="26">
                  <c:v>360</c:v>
                </c:pt>
                <c:pt idx="27">
                  <c:v>360</c:v>
                </c:pt>
                <c:pt idx="28">
                  <c:v>360</c:v>
                </c:pt>
                <c:pt idx="29">
                  <c:v>360</c:v>
                </c:pt>
                <c:pt idx="30">
                  <c:v>360</c:v>
                </c:pt>
                <c:pt idx="31">
                  <c:v>360</c:v>
                </c:pt>
                <c:pt idx="32">
                  <c:v>360</c:v>
                </c:pt>
                <c:pt idx="33">
                  <c:v>360</c:v>
                </c:pt>
                <c:pt idx="34">
                  <c:v>360</c:v>
                </c:pt>
                <c:pt idx="35">
                  <c:v>360</c:v>
                </c:pt>
              </c:numCache>
            </c:numRef>
          </c:val>
          <c:smooth val="0"/>
          <c:extLst>
            <c:ext xmlns:c16="http://schemas.microsoft.com/office/drawing/2014/chart" uri="{C3380CC4-5D6E-409C-BE32-E72D297353CC}">
              <c16:uniqueId val="{00000001-C01F-4665-ACDE-376E9608031C}"/>
            </c:ext>
          </c:extLst>
        </c:ser>
        <c:dLbls>
          <c:showLegendKey val="0"/>
          <c:showVal val="0"/>
          <c:showCatName val="0"/>
          <c:showSerName val="0"/>
          <c:showPercent val="0"/>
          <c:showBubbleSize val="0"/>
        </c:dLbls>
        <c:marker val="1"/>
        <c:smooth val="0"/>
        <c:axId val="1620093264"/>
        <c:axId val="1620080304"/>
      </c:lineChart>
      <c:catAx>
        <c:axId val="162009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0304"/>
        <c:crosses val="autoZero"/>
        <c:auto val="1"/>
        <c:lblAlgn val="ctr"/>
        <c:lblOffset val="100"/>
        <c:noMultiLvlLbl val="0"/>
      </c:catAx>
      <c:valAx>
        <c:axId val="162008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(1).xlsx]14!PivotTable123</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'14'!$AA$10:$AA$12</c:f>
              <c:strCache>
                <c:ptCount val="1"/>
                <c:pt idx="0">
                  <c:v>haze - Max. of max(ff.wind_speed)</c:v>
                </c:pt>
              </c:strCache>
            </c:strRef>
          </c:tx>
          <c:spPr>
            <a:ln w="28575" cap="rnd">
              <a:solidFill>
                <a:schemeClr val="accent1"/>
              </a:solidFill>
              <a:round/>
            </a:ln>
            <a:effectLst/>
          </c:spPr>
          <c:marker>
            <c:symbol val="none"/>
          </c:marker>
          <c:cat>
            <c:strRef>
              <c:f>'14'!$Z$13:$Z$44</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'14'!$AA$13:$AA$44</c:f>
              <c:numCache>
                <c:formatCode>General</c:formatCode>
                <c:ptCount val="32"/>
                <c:pt idx="0">
                  <c:v>14</c:v>
                </c:pt>
                <c:pt idx="1">
                  <c:v>11</c:v>
                </c:pt>
                <c:pt idx="2">
                  <c:v>14</c:v>
                </c:pt>
                <c:pt idx="3">
                  <c:v>13</c:v>
                </c:pt>
                <c:pt idx="4">
                  <c:v>50</c:v>
                </c:pt>
                <c:pt idx="5">
                  <c:v>11</c:v>
                </c:pt>
                <c:pt idx="6">
                  <c:v>10</c:v>
                </c:pt>
                <c:pt idx="7">
                  <c:v>12</c:v>
                </c:pt>
                <c:pt idx="8">
                  <c:v>10</c:v>
                </c:pt>
                <c:pt idx="9">
                  <c:v>15</c:v>
                </c:pt>
                <c:pt idx="10">
                  <c:v>13</c:v>
                </c:pt>
                <c:pt idx="11">
                  <c:v>15</c:v>
                </c:pt>
                <c:pt idx="12">
                  <c:v>10</c:v>
                </c:pt>
                <c:pt idx="13">
                  <c:v>19</c:v>
                </c:pt>
                <c:pt idx="14">
                  <c:v>17</c:v>
                </c:pt>
                <c:pt idx="15">
                  <c:v>13</c:v>
                </c:pt>
                <c:pt idx="16">
                  <c:v>15</c:v>
                </c:pt>
                <c:pt idx="17">
                  <c:v>14</c:v>
                </c:pt>
                <c:pt idx="18">
                  <c:v>10</c:v>
                </c:pt>
                <c:pt idx="19">
                  <c:v>12</c:v>
                </c:pt>
                <c:pt idx="20">
                  <c:v>10</c:v>
                </c:pt>
                <c:pt idx="21">
                  <c:v>13</c:v>
                </c:pt>
                <c:pt idx="22">
                  <c:v>18</c:v>
                </c:pt>
                <c:pt idx="23">
                  <c:v>11</c:v>
                </c:pt>
                <c:pt idx="24">
                  <c:v>10</c:v>
                </c:pt>
                <c:pt idx="25">
                  <c:v>13</c:v>
                </c:pt>
                <c:pt idx="26">
                  <c:v>15</c:v>
                </c:pt>
                <c:pt idx="27">
                  <c:v>19</c:v>
                </c:pt>
                <c:pt idx="28">
                  <c:v>11</c:v>
                </c:pt>
                <c:pt idx="29">
                  <c:v>13</c:v>
                </c:pt>
                <c:pt idx="30">
                  <c:v>19</c:v>
                </c:pt>
                <c:pt idx="31">
                  <c:v>12</c:v>
                </c:pt>
              </c:numCache>
            </c:numRef>
          </c:val>
          <c:smooth val="0"/>
          <c:extLst>
            <c:ext xmlns:c16="http://schemas.microsoft.com/office/drawing/2014/chart" uri="{C3380CC4-5D6E-409C-BE32-E72D297353CC}">
              <c16:uniqueId val="{00000000-313E-4FE2-AA71-445CE2747A5B}"/>
            </c:ext>
          </c:extLst>
        </c:ser>
        <c:ser>
          <c:idx val="1"/>
          <c:order val="1"/>
          <c:tx>
            <c:strRef>
              <c:f>'14'!$AB$10:$AB$12</c:f>
              <c:strCache>
                <c:ptCount val="1"/>
                <c:pt idx="0">
                  <c:v>haze - Max. of temperature</c:v>
                </c:pt>
              </c:strCache>
            </c:strRef>
          </c:tx>
          <c:spPr>
            <a:ln w="28575" cap="rnd">
              <a:solidFill>
                <a:schemeClr val="accent2"/>
              </a:solidFill>
              <a:round/>
            </a:ln>
            <a:effectLst/>
          </c:spPr>
          <c:marker>
            <c:symbol val="none"/>
          </c:marker>
          <c:cat>
            <c:strRef>
              <c:f>'14'!$Z$13:$Z$44</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'14'!$AB$13:$AB$44</c:f>
              <c:numCache>
                <c:formatCode>General</c:formatCode>
                <c:ptCount val="32"/>
                <c:pt idx="0">
                  <c:v>306.66000000000003</c:v>
                </c:pt>
                <c:pt idx="1">
                  <c:v>295.7</c:v>
                </c:pt>
                <c:pt idx="2">
                  <c:v>293.3</c:v>
                </c:pt>
                <c:pt idx="3">
                  <c:v>301.66000000000003</c:v>
                </c:pt>
                <c:pt idx="4">
                  <c:v>306.2</c:v>
                </c:pt>
                <c:pt idx="5">
                  <c:v>304.60000000000002</c:v>
                </c:pt>
                <c:pt idx="6">
                  <c:v>291.43</c:v>
                </c:pt>
                <c:pt idx="7">
                  <c:v>314.17</c:v>
                </c:pt>
                <c:pt idx="8">
                  <c:v>283.8</c:v>
                </c:pt>
                <c:pt idx="9">
                  <c:v>306.05</c:v>
                </c:pt>
                <c:pt idx="10">
                  <c:v>269.82</c:v>
                </c:pt>
                <c:pt idx="11">
                  <c:v>303.49</c:v>
                </c:pt>
                <c:pt idx="12">
                  <c:v>305.29000000000002</c:v>
                </c:pt>
                <c:pt idx="13">
                  <c:v>307.08999999999997</c:v>
                </c:pt>
                <c:pt idx="14">
                  <c:v>308.64</c:v>
                </c:pt>
                <c:pt idx="15">
                  <c:v>303.58999999999997</c:v>
                </c:pt>
                <c:pt idx="16">
                  <c:v>297.7</c:v>
                </c:pt>
                <c:pt idx="17">
                  <c:v>273.47000000000003</c:v>
                </c:pt>
                <c:pt idx="18">
                  <c:v>283.89</c:v>
                </c:pt>
                <c:pt idx="19">
                  <c:v>288.94</c:v>
                </c:pt>
                <c:pt idx="20">
                  <c:v>289.58</c:v>
                </c:pt>
                <c:pt idx="21">
                  <c:v>291.60000000000002</c:v>
                </c:pt>
                <c:pt idx="22">
                  <c:v>313.54000000000002</c:v>
                </c:pt>
                <c:pt idx="23">
                  <c:v>287.56</c:v>
                </c:pt>
                <c:pt idx="24">
                  <c:v>300.72000000000003</c:v>
                </c:pt>
                <c:pt idx="25">
                  <c:v>304.87</c:v>
                </c:pt>
                <c:pt idx="26">
                  <c:v>295.35000000000002</c:v>
                </c:pt>
                <c:pt idx="27">
                  <c:v>305.08</c:v>
                </c:pt>
                <c:pt idx="28">
                  <c:v>291.26</c:v>
                </c:pt>
                <c:pt idx="29">
                  <c:v>289.51</c:v>
                </c:pt>
                <c:pt idx="30">
                  <c:v>274.54000000000002</c:v>
                </c:pt>
                <c:pt idx="31">
                  <c:v>277.11</c:v>
                </c:pt>
              </c:numCache>
            </c:numRef>
          </c:val>
          <c:smooth val="0"/>
          <c:extLst>
            <c:ext xmlns:c16="http://schemas.microsoft.com/office/drawing/2014/chart" uri="{C3380CC4-5D6E-409C-BE32-E72D297353CC}">
              <c16:uniqueId val="{00000001-313E-4FE2-AA71-445CE2747A5B}"/>
            </c:ext>
          </c:extLst>
        </c:ser>
        <c:dLbls>
          <c:showLegendKey val="0"/>
          <c:showVal val="0"/>
          <c:showCatName val="0"/>
          <c:showSerName val="0"/>
          <c:showPercent val="0"/>
          <c:showBubbleSize val="0"/>
        </c:dLbls>
        <c:smooth val="0"/>
        <c:axId val="1587432976"/>
        <c:axId val="1587431056"/>
      </c:lineChart>
      <c:catAx>
        <c:axId val="158743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1056"/>
        <c:crosses val="autoZero"/>
        <c:auto val="1"/>
        <c:lblAlgn val="ctr"/>
        <c:lblOffset val="100"/>
        <c:noMultiLvlLbl val="0"/>
      </c:catAx>
      <c:valAx>
        <c:axId val="158743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analysis (1).xlsx]15!PivotTable124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'15'!$AB$10</c:f>
              <c:strCache>
                <c:ptCount val="1"/>
                <c:pt idx="0">
                  <c:v>Average of wind_speed</c:v>
                </c:pt>
              </c:strCache>
            </c:strRef>
          </c:tx>
          <c:spPr>
            <a:solidFill>
              <a:schemeClr val="accent1"/>
            </a:solidFill>
            <a:ln>
              <a:noFill/>
            </a:ln>
            <a:effectLst/>
          </c:spPr>
          <c:invertIfNegative val="0"/>
          <c:cat>
            <c:strRef>
              <c:f>'15'!$AA$11:$AA$22</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'15'!$AB$11:$AB$22</c:f>
              <c:numCache>
                <c:formatCode>General</c:formatCode>
                <c:ptCount val="11"/>
                <c:pt idx="0">
                  <c:v>3.4418512658227849</c:v>
                </c:pt>
                <c:pt idx="1">
                  <c:v>3.0714285714285716</c:v>
                </c:pt>
                <c:pt idx="2">
                  <c:v>3.8333333333333335</c:v>
                </c:pt>
                <c:pt idx="3">
                  <c:v>8</c:v>
                </c:pt>
                <c:pt idx="4">
                  <c:v>3.6286890871654083</c:v>
                </c:pt>
                <c:pt idx="5">
                  <c:v>3.75</c:v>
                </c:pt>
                <c:pt idx="6">
                  <c:v>4.5</c:v>
                </c:pt>
                <c:pt idx="7">
                  <c:v>3.5972602739726027</c:v>
                </c:pt>
                <c:pt idx="8">
                  <c:v>3.65</c:v>
                </c:pt>
                <c:pt idx="9">
                  <c:v>3.7888138862102219</c:v>
                </c:pt>
                <c:pt idx="10">
                  <c:v>3.7266666666666666</c:v>
                </c:pt>
              </c:numCache>
            </c:numRef>
          </c:val>
          <c:extLst>
            <c:ext xmlns:c16="http://schemas.microsoft.com/office/drawing/2014/chart" uri="{C3380CC4-5D6E-409C-BE32-E72D297353CC}">
              <c16:uniqueId val="{00000000-EBD6-4172-B44E-67811FFBB2CA}"/>
            </c:ext>
          </c:extLst>
        </c:ser>
        <c:dLbls>
          <c:showLegendKey val="0"/>
          <c:showVal val="0"/>
          <c:showCatName val="0"/>
          <c:showSerName val="0"/>
          <c:showPercent val="0"/>
          <c:showBubbleSize val="0"/>
        </c:dLbls>
        <c:gapWidth val="219"/>
        <c:overlap val="-27"/>
        <c:axId val="1587434896"/>
        <c:axId val="1587437776"/>
      </c:barChart>
      <c:lineChart>
        <c:grouping val="standard"/>
        <c:varyColors val="0"/>
        <c:ser>
          <c:idx val="1"/>
          <c:order val="1"/>
          <c:tx>
            <c:strRef>
              <c:f>'15'!$AC$10</c:f>
              <c:strCache>
                <c:ptCount val="1"/>
                <c:pt idx="0">
                  <c:v>Average of wind_direction</c:v>
                </c:pt>
              </c:strCache>
            </c:strRef>
          </c:tx>
          <c:spPr>
            <a:ln w="28575" cap="rnd">
              <a:solidFill>
                <a:schemeClr val="accent2"/>
              </a:solidFill>
              <a:round/>
            </a:ln>
            <a:effectLst/>
          </c:spPr>
          <c:marker>
            <c:symbol val="none"/>
          </c:marker>
          <c:cat>
            <c:strRef>
              <c:f>'15'!$AA$11:$AA$22</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'15'!$AC$11:$AC$22</c:f>
              <c:numCache>
                <c:formatCode>General</c:formatCode>
                <c:ptCount val="11"/>
                <c:pt idx="0">
                  <c:v>169.90268987341773</c:v>
                </c:pt>
                <c:pt idx="1">
                  <c:v>78.928571428571431</c:v>
                </c:pt>
                <c:pt idx="2">
                  <c:v>162.93939393939394</c:v>
                </c:pt>
                <c:pt idx="3">
                  <c:v>295</c:v>
                </c:pt>
                <c:pt idx="4">
                  <c:v>170.14653397391902</c:v>
                </c:pt>
                <c:pt idx="5">
                  <c:v>120.75</c:v>
                </c:pt>
                <c:pt idx="6">
                  <c:v>340</c:v>
                </c:pt>
                <c:pt idx="7">
                  <c:v>182.56986301369864</c:v>
                </c:pt>
                <c:pt idx="8">
                  <c:v>169.65</c:v>
                </c:pt>
                <c:pt idx="9">
                  <c:v>181.45612343297975</c:v>
                </c:pt>
                <c:pt idx="10">
                  <c:v>177.32444444444445</c:v>
                </c:pt>
              </c:numCache>
            </c:numRef>
          </c:val>
          <c:smooth val="0"/>
          <c:extLst>
            <c:ext xmlns:c16="http://schemas.microsoft.com/office/drawing/2014/chart" uri="{C3380CC4-5D6E-409C-BE32-E72D297353CC}">
              <c16:uniqueId val="{00000001-EBD6-4172-B44E-67811FFBB2CA}"/>
            </c:ext>
          </c:extLst>
        </c:ser>
        <c:dLbls>
          <c:showLegendKey val="0"/>
          <c:showVal val="0"/>
          <c:showCatName val="0"/>
          <c:showSerName val="0"/>
          <c:showPercent val="0"/>
          <c:showBubbleSize val="0"/>
        </c:dLbls>
        <c:marker val="1"/>
        <c:smooth val="0"/>
        <c:axId val="1587434896"/>
        <c:axId val="1587437776"/>
      </c:lineChart>
      <c:catAx>
        <c:axId val="158743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7776"/>
        <c:crosses val="autoZero"/>
        <c:auto val="1"/>
        <c:lblAlgn val="ctr"/>
        <c:lblOffset val="100"/>
        <c:noMultiLvlLbl val="0"/>
      </c:catAx>
      <c:valAx>
        <c:axId val="158743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4896"/>
        <c:crosses val="autoZero"/>
        <c:crossBetween val="between"/>
      </c:valAx>
      <c:spPr>
        <a:noFill/>
        <a:ln>
          <a:noFill/>
        </a:ln>
        <a:effectLst/>
      </c:spPr>
    </c:plotArea>
    <c:legend>
      <c:legendPos val="r"/>
      <c:layout>
        <c:manualLayout>
          <c:xMode val="edge"/>
          <c:yMode val="edge"/>
          <c:x val="0.65484693464242894"/>
          <c:y val="0.35551769390895105"/>
          <c:w val="0.28990391635238266"/>
          <c:h val="0.273694806006392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editAs="oneCell">
    <xdr:from>
      <xdr:col>11</xdr:col>
      <xdr:colOff>206190</xdr:colOff>
      <xdr:row>6</xdr:row>
      <xdr:rowOff>188258</xdr:rowOff>
    </xdr:from>
    <xdr:to>
      <xdr:col>18</xdr:col>
      <xdr:colOff>528918</xdr:colOff>
      <xdr:row>13</xdr:row>
      <xdr:rowOff>358589</xdr:rowOff>
    </xdr:to>
    <xdr:pic>
      <xdr:nvPicPr>
        <xdr:cNvPr id="2" name="Picture 1">
          <a:extLst>
            <a:ext uri="{FF2B5EF4-FFF2-40B4-BE49-F238E27FC236}">
              <a16:creationId xmlns:a16="http://schemas.microsoft.com/office/drawing/2014/main" id="{580E70D2-68FD-06B7-80B1-4D6C3E40A951}"/>
            </a:ext>
          </a:extLst>
        </xdr:cNvPr>
        <xdr:cNvPicPr>
          <a:picLocks noChangeAspect="1"/>
        </xdr:cNvPicPr>
      </xdr:nvPicPr>
      <xdr:blipFill>
        <a:blip xmlns:r="http://schemas.openxmlformats.org/officeDocument/2006/relationships" r:embed="rId1"/>
        <a:stretch>
          <a:fillRect/>
        </a:stretch>
      </xdr:blipFill>
      <xdr:spPr>
        <a:xfrm>
          <a:off x="6911790" y="1452282"/>
          <a:ext cx="4589928" cy="2366683"/>
        </a:xfrm>
        <a:prstGeom prst="rect">
          <a:avLst/>
        </a:prstGeom>
      </xdr:spPr>
    </xdr:pic>
    <xdr:clientData/>
  </xdr:twoCellAnchor>
  <xdr:twoCellAnchor>
    <xdr:from>
      <xdr:col>3</xdr:col>
      <xdr:colOff>358588</xdr:colOff>
      <xdr:row>6</xdr:row>
      <xdr:rowOff>197223</xdr:rowOff>
    </xdr:from>
    <xdr:to>
      <xdr:col>10</xdr:col>
      <xdr:colOff>582705</xdr:colOff>
      <xdr:row>18</xdr:row>
      <xdr:rowOff>8965</xdr:rowOff>
    </xdr:to>
    <xdr:graphicFrame macro="">
      <xdr:nvGraphicFramePr>
        <xdr:cNvPr id="3" name="Chart 2">
          <a:extLst>
            <a:ext uri="{FF2B5EF4-FFF2-40B4-BE49-F238E27FC236}">
              <a16:creationId xmlns:a16="http://schemas.microsoft.com/office/drawing/2014/main" id="{F72AFD5D-ABC4-A4CD-E264-874D2CEE8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188260</xdr:colOff>
      <xdr:row>14</xdr:row>
      <xdr:rowOff>98613</xdr:rowOff>
    </xdr:from>
    <xdr:to>
      <xdr:col>18</xdr:col>
      <xdr:colOff>519953</xdr:colOff>
      <xdr:row>17</xdr:row>
      <xdr:rowOff>349624</xdr:rowOff>
    </xdr:to>
    <xdr:sp macro="" textlink="">
      <xdr:nvSpPr>
        <xdr:cNvPr id="4" name="TextBox 3">
          <a:extLst>
            <a:ext uri="{FF2B5EF4-FFF2-40B4-BE49-F238E27FC236}">
              <a16:creationId xmlns:a16="http://schemas.microsoft.com/office/drawing/2014/main" id="{E0F96777-3CFF-BDFA-313E-15516CC02119}"/>
            </a:ext>
          </a:extLst>
        </xdr:cNvPr>
        <xdr:cNvSpPr txBox="1"/>
      </xdr:nvSpPr>
      <xdr:spPr>
        <a:xfrm>
          <a:off x="6893860" y="3926542"/>
          <a:ext cx="4598893" cy="1353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 :-</a:t>
          </a:r>
          <a:br>
            <a:rPr lang="en-US"/>
          </a:br>
          <a:r>
            <a:rPr lang="en-US"/>
            <a:t>High latitudes are located around the 60° magnetic latitude and above, while middle latitudes range between 50° and 60° magnetic latitude. Any region below the 50° magnetic latitude falls under the category of low latitude.</a:t>
          </a:r>
        </a:p>
        <a:p>
          <a:r>
            <a:rPr lang="en-US"/>
            <a:t>As altitude increases, the climate becomes colder.</a:t>
          </a:r>
        </a:p>
        <a:p>
          <a:r>
            <a:rPr lang="en-US"/>
            <a:t>This occurs because the air at higher elevations is less dense and holds less moisture, making it harder to retain heat.</a:t>
          </a:r>
        </a:p>
        <a:p>
          <a:endParaRPr lang="en-US" sz="1100"/>
        </a:p>
      </xdr:txBody>
    </xdr:sp>
    <xdr:clientData/>
  </xdr:twoCellAnchor>
  <xdr:twoCellAnchor editAs="oneCell">
    <xdr:from>
      <xdr:col>24</xdr:col>
      <xdr:colOff>439269</xdr:colOff>
      <xdr:row>8</xdr:row>
      <xdr:rowOff>197223</xdr:rowOff>
    </xdr:from>
    <xdr:to>
      <xdr:col>29</xdr:col>
      <xdr:colOff>582589</xdr:colOff>
      <xdr:row>16</xdr:row>
      <xdr:rowOff>98611</xdr:rowOff>
    </xdr:to>
    <xdr:pic>
      <xdr:nvPicPr>
        <xdr:cNvPr id="5" name="Picture 4">
          <a:extLst>
            <a:ext uri="{FF2B5EF4-FFF2-40B4-BE49-F238E27FC236}">
              <a16:creationId xmlns:a16="http://schemas.microsoft.com/office/drawing/2014/main" id="{BA9B9214-715C-291E-6F1D-C5045BBAA31E}"/>
            </a:ext>
          </a:extLst>
        </xdr:cNvPr>
        <xdr:cNvPicPr>
          <a:picLocks noChangeAspect="1"/>
        </xdr:cNvPicPr>
      </xdr:nvPicPr>
      <xdr:blipFill>
        <a:blip xmlns:r="http://schemas.openxmlformats.org/officeDocument/2006/relationships" r:embed="rId3"/>
        <a:stretch>
          <a:fillRect/>
        </a:stretch>
      </xdr:blipFill>
      <xdr:spPr>
        <a:xfrm>
          <a:off x="16145434" y="2008094"/>
          <a:ext cx="3191320" cy="26535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332509</xdr:colOff>
      <xdr:row>6</xdr:row>
      <xdr:rowOff>83126</xdr:rowOff>
    </xdr:from>
    <xdr:to>
      <xdr:col>7</xdr:col>
      <xdr:colOff>487595</xdr:colOff>
      <xdr:row>19</xdr:row>
      <xdr:rowOff>26501</xdr:rowOff>
    </xdr:to>
    <xdr:pic>
      <xdr:nvPicPr>
        <xdr:cNvPr id="2" name="Picture 1">
          <a:extLst>
            <a:ext uri="{FF2B5EF4-FFF2-40B4-BE49-F238E27FC236}">
              <a16:creationId xmlns:a16="http://schemas.microsoft.com/office/drawing/2014/main" id="{8F7B00DE-834E-B305-B907-CB964AB975CB}"/>
            </a:ext>
          </a:extLst>
        </xdr:cNvPr>
        <xdr:cNvPicPr>
          <a:picLocks noChangeAspect="1"/>
        </xdr:cNvPicPr>
      </xdr:nvPicPr>
      <xdr:blipFill>
        <a:blip xmlns:r="http://schemas.openxmlformats.org/officeDocument/2006/relationships" r:embed="rId1"/>
        <a:stretch>
          <a:fillRect/>
        </a:stretch>
      </xdr:blipFill>
      <xdr:spPr>
        <a:xfrm>
          <a:off x="1551709" y="1163781"/>
          <a:ext cx="6181813" cy="3185338"/>
        </a:xfrm>
        <a:prstGeom prst="rect">
          <a:avLst/>
        </a:prstGeom>
      </xdr:spPr>
    </xdr:pic>
    <xdr:clientData/>
  </xdr:twoCellAnchor>
  <xdr:twoCellAnchor>
    <xdr:from>
      <xdr:col>8</xdr:col>
      <xdr:colOff>207818</xdr:colOff>
      <xdr:row>6</xdr:row>
      <xdr:rowOff>138545</xdr:rowOff>
    </xdr:from>
    <xdr:to>
      <xdr:col>18</xdr:col>
      <xdr:colOff>0</xdr:colOff>
      <xdr:row>19</xdr:row>
      <xdr:rowOff>110836</xdr:rowOff>
    </xdr:to>
    <xdr:graphicFrame macro="">
      <xdr:nvGraphicFramePr>
        <xdr:cNvPr id="3" name="Chart 2">
          <a:extLst>
            <a:ext uri="{FF2B5EF4-FFF2-40B4-BE49-F238E27FC236}">
              <a16:creationId xmlns:a16="http://schemas.microsoft.com/office/drawing/2014/main" id="{6EAEF06B-257C-4E03-995B-8A09FE4EC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803563</xdr:colOff>
      <xdr:row>19</xdr:row>
      <xdr:rowOff>249382</xdr:rowOff>
    </xdr:from>
    <xdr:to>
      <xdr:col>17</xdr:col>
      <xdr:colOff>277090</xdr:colOff>
      <xdr:row>27</xdr:row>
      <xdr:rowOff>96982</xdr:rowOff>
    </xdr:to>
    <xdr:sp macro="" textlink="">
      <xdr:nvSpPr>
        <xdr:cNvPr id="4" name="TextBox 3">
          <a:extLst>
            <a:ext uri="{FF2B5EF4-FFF2-40B4-BE49-F238E27FC236}">
              <a16:creationId xmlns:a16="http://schemas.microsoft.com/office/drawing/2014/main" id="{DB9C3B70-7F6D-3A6D-8E5A-D823CD630C9E}"/>
            </a:ext>
          </a:extLst>
        </xdr:cNvPr>
        <xdr:cNvSpPr txBox="1"/>
      </xdr:nvSpPr>
      <xdr:spPr>
        <a:xfrm>
          <a:off x="5805054" y="4572000"/>
          <a:ext cx="7813963" cy="2008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Note :-</a:t>
          </a:r>
          <a:r>
            <a:rPr lang="en-US" sz="2000"/>
            <a:t> In this analysis, we have added two additional columns: </a:t>
          </a:r>
          <a:r>
            <a:rPr lang="en-US" sz="2000" b="1"/>
            <a:t>Range - Latitude</a:t>
          </a:r>
          <a:r>
            <a:rPr lang="en-US" sz="2000"/>
            <a:t> and </a:t>
          </a:r>
          <a:r>
            <a:rPr lang="en-US" sz="2000" b="1"/>
            <a:t>Range - Longitude</a:t>
          </a:r>
          <a:r>
            <a:rPr lang="en-US" sz="2000"/>
            <a:t> to enhance clustering.</a:t>
          </a:r>
        </a:p>
        <a:p>
          <a:r>
            <a:rPr lang="en-US" sz="2000"/>
            <a:t>Data is grouped based on a 5° variation in latitude and longitude.</a:t>
          </a:r>
        </a:p>
        <a:p>
          <a:r>
            <a:rPr lang="en-US" sz="2000"/>
            <a:t>From the analysis, we observe that cities with similar latitudes and longitudes tend to have comparable </a:t>
          </a:r>
          <a:r>
            <a:rPr lang="en-US" sz="2000" b="1"/>
            <a:t>humidity, pressure, temperature,</a:t>
          </a:r>
          <a:r>
            <a:rPr lang="en-US" sz="2000"/>
            <a:t> and </a:t>
          </a:r>
          <a:r>
            <a:rPr lang="en-US" sz="2000" b="1"/>
            <a:t>wind speed</a:t>
          </a:r>
          <a:r>
            <a:rPr lang="en-US" sz="2000"/>
            <a:t>.</a:t>
          </a:r>
        </a:p>
        <a:p>
          <a:endParaRPr lang="en-US" sz="20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371204</xdr:colOff>
      <xdr:row>8</xdr:row>
      <xdr:rowOff>75111</xdr:rowOff>
    </xdr:from>
    <xdr:to>
      <xdr:col>11</xdr:col>
      <xdr:colOff>1524000</xdr:colOff>
      <xdr:row>32</xdr:row>
      <xdr:rowOff>74598</xdr:rowOff>
    </xdr:to>
    <xdr:pic>
      <xdr:nvPicPr>
        <xdr:cNvPr id="2" name="Picture 1">
          <a:extLst>
            <a:ext uri="{FF2B5EF4-FFF2-40B4-BE49-F238E27FC236}">
              <a16:creationId xmlns:a16="http://schemas.microsoft.com/office/drawing/2014/main" id="{13482564-35B1-9013-A2F0-11F512AD995E}"/>
            </a:ext>
          </a:extLst>
        </xdr:cNvPr>
        <xdr:cNvPicPr>
          <a:picLocks noChangeAspect="1"/>
        </xdr:cNvPicPr>
      </xdr:nvPicPr>
      <xdr:blipFill>
        <a:blip xmlns:r="http://schemas.openxmlformats.org/officeDocument/2006/relationships" r:embed="rId1"/>
        <a:stretch>
          <a:fillRect/>
        </a:stretch>
      </xdr:blipFill>
      <xdr:spPr>
        <a:xfrm>
          <a:off x="4028804" y="1538151"/>
          <a:ext cx="5168536" cy="4388607"/>
        </a:xfrm>
        <a:prstGeom prst="rect">
          <a:avLst/>
        </a:prstGeom>
      </xdr:spPr>
    </xdr:pic>
    <xdr:clientData/>
  </xdr:twoCellAnchor>
  <xdr:twoCellAnchor>
    <xdr:from>
      <xdr:col>11</xdr:col>
      <xdr:colOff>1676400</xdr:colOff>
      <xdr:row>8</xdr:row>
      <xdr:rowOff>155240</xdr:rowOff>
    </xdr:from>
    <xdr:to>
      <xdr:col>17</xdr:col>
      <xdr:colOff>83820</xdr:colOff>
      <xdr:row>22</xdr:row>
      <xdr:rowOff>76200</xdr:rowOff>
    </xdr:to>
    <xdr:graphicFrame macro="">
      <xdr:nvGraphicFramePr>
        <xdr:cNvPr id="3" name="Chart 2">
          <a:extLst>
            <a:ext uri="{FF2B5EF4-FFF2-40B4-BE49-F238E27FC236}">
              <a16:creationId xmlns:a16="http://schemas.microsoft.com/office/drawing/2014/main" id="{6429D33A-8C8B-A2EB-600C-446727F15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1623060</xdr:colOff>
      <xdr:row>23</xdr:row>
      <xdr:rowOff>7620</xdr:rowOff>
    </xdr:from>
    <xdr:to>
      <xdr:col>17</xdr:col>
      <xdr:colOff>167640</xdr:colOff>
      <xdr:row>32</xdr:row>
      <xdr:rowOff>45719</xdr:rowOff>
    </xdr:to>
    <xdr:sp macro="" textlink="">
      <xdr:nvSpPr>
        <xdr:cNvPr id="4" name="TextBox 3">
          <a:extLst>
            <a:ext uri="{FF2B5EF4-FFF2-40B4-BE49-F238E27FC236}">
              <a16:creationId xmlns:a16="http://schemas.microsoft.com/office/drawing/2014/main" id="{0632527B-ED26-3E33-067B-C9F8126D5C36}"/>
            </a:ext>
          </a:extLst>
        </xdr:cNvPr>
        <xdr:cNvSpPr txBox="1"/>
      </xdr:nvSpPr>
      <xdr:spPr>
        <a:xfrm>
          <a:off x="9296400" y="4213860"/>
          <a:ext cx="5684520" cy="16840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Conclusion : </a:t>
          </a:r>
          <a:r>
            <a:rPr lang="en-US" sz="1800"/>
            <a:t>Based on the analysis, cities located at higher latitudes typically experience lower temperatures, whereas lower latitudes tend to have higher temperatures. However, humidity levels are generally higher in coastal regions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315686</xdr:colOff>
      <xdr:row>4</xdr:row>
      <xdr:rowOff>181176</xdr:rowOff>
    </xdr:from>
    <xdr:to>
      <xdr:col>10</xdr:col>
      <xdr:colOff>289559</xdr:colOff>
      <xdr:row>21</xdr:row>
      <xdr:rowOff>54429</xdr:rowOff>
    </xdr:to>
    <xdr:pic>
      <xdr:nvPicPr>
        <xdr:cNvPr id="2" name="Picture 1">
          <a:extLst>
            <a:ext uri="{FF2B5EF4-FFF2-40B4-BE49-F238E27FC236}">
              <a16:creationId xmlns:a16="http://schemas.microsoft.com/office/drawing/2014/main" id="{6D740D4D-1586-E080-E9D6-8CA5ADEAB2F7}"/>
            </a:ext>
          </a:extLst>
        </xdr:cNvPr>
        <xdr:cNvPicPr>
          <a:picLocks noChangeAspect="1"/>
        </xdr:cNvPicPr>
      </xdr:nvPicPr>
      <xdr:blipFill>
        <a:blip xmlns:r="http://schemas.openxmlformats.org/officeDocument/2006/relationships" r:embed="rId1"/>
        <a:stretch>
          <a:fillRect/>
        </a:stretch>
      </xdr:blipFill>
      <xdr:spPr>
        <a:xfrm>
          <a:off x="2177143" y="921405"/>
          <a:ext cx="4317273" cy="4641195"/>
        </a:xfrm>
        <a:prstGeom prst="rect">
          <a:avLst/>
        </a:prstGeom>
      </xdr:spPr>
    </xdr:pic>
    <xdr:clientData/>
  </xdr:twoCellAnchor>
  <xdr:twoCellAnchor>
    <xdr:from>
      <xdr:col>10</xdr:col>
      <xdr:colOff>381000</xdr:colOff>
      <xdr:row>4</xdr:row>
      <xdr:rowOff>152401</xdr:rowOff>
    </xdr:from>
    <xdr:to>
      <xdr:col>17</xdr:col>
      <xdr:colOff>370114</xdr:colOff>
      <xdr:row>19</xdr:row>
      <xdr:rowOff>43544</xdr:rowOff>
    </xdr:to>
    <xdr:graphicFrame macro="">
      <xdr:nvGraphicFramePr>
        <xdr:cNvPr id="6" name="Chart 5">
          <a:extLst>
            <a:ext uri="{FF2B5EF4-FFF2-40B4-BE49-F238E27FC236}">
              <a16:creationId xmlns:a16="http://schemas.microsoft.com/office/drawing/2014/main" id="{275338F8-4B1D-5E85-B3DA-5B2E324073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413657</xdr:colOff>
      <xdr:row>19</xdr:row>
      <xdr:rowOff>163286</xdr:rowOff>
    </xdr:from>
    <xdr:to>
      <xdr:col>17</xdr:col>
      <xdr:colOff>370114</xdr:colOff>
      <xdr:row>21</xdr:row>
      <xdr:rowOff>10886</xdr:rowOff>
    </xdr:to>
    <xdr:sp macro="" textlink="">
      <xdr:nvSpPr>
        <xdr:cNvPr id="7" name="TextBox 6">
          <a:extLst>
            <a:ext uri="{FF2B5EF4-FFF2-40B4-BE49-F238E27FC236}">
              <a16:creationId xmlns:a16="http://schemas.microsoft.com/office/drawing/2014/main" id="{ADFDF0F3-CFB7-799D-1F8D-8CE9E815FDC4}"/>
            </a:ext>
          </a:extLst>
        </xdr:cNvPr>
        <xdr:cNvSpPr txBox="1"/>
      </xdr:nvSpPr>
      <xdr:spPr>
        <a:xfrm>
          <a:off x="6618514" y="4582886"/>
          <a:ext cx="4223657" cy="936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The weather patterns vary across seasons, with </a:t>
          </a:r>
          <a:r>
            <a:rPr lang="en-US" b="1"/>
            <a:t>Seattle, Vancouver, and San Francisco</a:t>
          </a:r>
          <a:r>
            <a:rPr lang="en-US"/>
            <a:t> showing the highest variations in weather descriptions. Summer and winter have more diverse weather conditions compared to spring and autumn.</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548640</xdr:colOff>
      <xdr:row>4</xdr:row>
      <xdr:rowOff>76200</xdr:rowOff>
    </xdr:from>
    <xdr:to>
      <xdr:col>10</xdr:col>
      <xdr:colOff>528299</xdr:colOff>
      <xdr:row>21</xdr:row>
      <xdr:rowOff>91440</xdr:rowOff>
    </xdr:to>
    <xdr:pic>
      <xdr:nvPicPr>
        <xdr:cNvPr id="2" name="Picture 1">
          <a:extLst>
            <a:ext uri="{FF2B5EF4-FFF2-40B4-BE49-F238E27FC236}">
              <a16:creationId xmlns:a16="http://schemas.microsoft.com/office/drawing/2014/main" id="{E9DE655B-5C81-CA44-D92D-F87F2AFFBEB2}"/>
            </a:ext>
          </a:extLst>
        </xdr:cNvPr>
        <xdr:cNvPicPr>
          <a:picLocks noChangeAspect="1"/>
        </xdr:cNvPicPr>
      </xdr:nvPicPr>
      <xdr:blipFill>
        <a:blip xmlns:r="http://schemas.openxmlformats.org/officeDocument/2006/relationships" r:embed="rId1"/>
        <a:stretch>
          <a:fillRect/>
        </a:stretch>
      </xdr:blipFill>
      <xdr:spPr>
        <a:xfrm>
          <a:off x="2377440" y="807720"/>
          <a:ext cx="4246859" cy="3124200"/>
        </a:xfrm>
        <a:prstGeom prst="rect">
          <a:avLst/>
        </a:prstGeom>
      </xdr:spPr>
    </xdr:pic>
    <xdr:clientData/>
  </xdr:twoCellAnchor>
  <xdr:twoCellAnchor>
    <xdr:from>
      <xdr:col>11</xdr:col>
      <xdr:colOff>175260</xdr:colOff>
      <xdr:row>4</xdr:row>
      <xdr:rowOff>53340</xdr:rowOff>
    </xdr:from>
    <xdr:to>
      <xdr:col>15</xdr:col>
      <xdr:colOff>83820</xdr:colOff>
      <xdr:row>14</xdr:row>
      <xdr:rowOff>7620</xdr:rowOff>
    </xdr:to>
    <xdr:graphicFrame macro="">
      <xdr:nvGraphicFramePr>
        <xdr:cNvPr id="3" name="Chart 2">
          <a:extLst>
            <a:ext uri="{FF2B5EF4-FFF2-40B4-BE49-F238E27FC236}">
              <a16:creationId xmlns:a16="http://schemas.microsoft.com/office/drawing/2014/main" id="{2441F842-F0DA-4FB4-EC95-42482523D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53340</xdr:colOff>
      <xdr:row>14</xdr:row>
      <xdr:rowOff>129540</xdr:rowOff>
    </xdr:from>
    <xdr:to>
      <xdr:col>17</xdr:col>
      <xdr:colOff>228600</xdr:colOff>
      <xdr:row>19</xdr:row>
      <xdr:rowOff>152400</xdr:rowOff>
    </xdr:to>
    <xdr:sp macro="" textlink="">
      <xdr:nvSpPr>
        <xdr:cNvPr id="4" name="TextBox 3">
          <a:extLst>
            <a:ext uri="{FF2B5EF4-FFF2-40B4-BE49-F238E27FC236}">
              <a16:creationId xmlns:a16="http://schemas.microsoft.com/office/drawing/2014/main" id="{E1E570E3-FE3C-30E7-DBB3-1F04123A95CB}"/>
            </a:ext>
          </a:extLst>
        </xdr:cNvPr>
        <xdr:cNvSpPr txBox="1"/>
      </xdr:nvSpPr>
      <xdr:spPr>
        <a:xfrm>
          <a:off x="6758940" y="2689860"/>
          <a:ext cx="4091940" cy="937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The relationship between these two factors is complex. There is a very weak positive correlation between humidity and pressure. This indicates that as humidity rises, pressure also increases slightly, but the connection remains minimal.</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502920</xdr:colOff>
      <xdr:row>4</xdr:row>
      <xdr:rowOff>137160</xdr:rowOff>
    </xdr:from>
    <xdr:to>
      <xdr:col>7</xdr:col>
      <xdr:colOff>251460</xdr:colOff>
      <xdr:row>15</xdr:row>
      <xdr:rowOff>124640</xdr:rowOff>
    </xdr:to>
    <xdr:pic>
      <xdr:nvPicPr>
        <xdr:cNvPr id="3" name="Picture 2">
          <a:extLst>
            <a:ext uri="{FF2B5EF4-FFF2-40B4-BE49-F238E27FC236}">
              <a16:creationId xmlns:a16="http://schemas.microsoft.com/office/drawing/2014/main" id="{418FE9EB-BCB6-EB5F-24A5-837C51196FF9}"/>
            </a:ext>
          </a:extLst>
        </xdr:cNvPr>
        <xdr:cNvPicPr>
          <a:picLocks noChangeAspect="1"/>
        </xdr:cNvPicPr>
      </xdr:nvPicPr>
      <xdr:blipFill>
        <a:blip xmlns:r="http://schemas.openxmlformats.org/officeDocument/2006/relationships" r:embed="rId1"/>
        <a:stretch>
          <a:fillRect/>
        </a:stretch>
      </xdr:blipFill>
      <xdr:spPr>
        <a:xfrm>
          <a:off x="1112520" y="868680"/>
          <a:ext cx="3406140" cy="3279320"/>
        </a:xfrm>
        <a:prstGeom prst="rect">
          <a:avLst/>
        </a:prstGeom>
      </xdr:spPr>
    </xdr:pic>
    <xdr:clientData/>
  </xdr:twoCellAnchor>
  <xdr:twoCellAnchor>
    <xdr:from>
      <xdr:col>8</xdr:col>
      <xdr:colOff>121920</xdr:colOff>
      <xdr:row>4</xdr:row>
      <xdr:rowOff>175260</xdr:rowOff>
    </xdr:from>
    <xdr:to>
      <xdr:col>14</xdr:col>
      <xdr:colOff>373380</xdr:colOff>
      <xdr:row>13</xdr:row>
      <xdr:rowOff>163830</xdr:rowOff>
    </xdr:to>
    <xdr:graphicFrame macro="">
      <xdr:nvGraphicFramePr>
        <xdr:cNvPr id="7" name="Chart 6">
          <a:extLst>
            <a:ext uri="{FF2B5EF4-FFF2-40B4-BE49-F238E27FC236}">
              <a16:creationId xmlns:a16="http://schemas.microsoft.com/office/drawing/2014/main" id="{EEA37BCF-3DC6-9F8A-0BA5-29DC501C4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7</xdr:col>
      <xdr:colOff>281940</xdr:colOff>
      <xdr:row>13</xdr:row>
      <xdr:rowOff>266700</xdr:rowOff>
    </xdr:from>
    <xdr:ext cx="4130040" cy="609013"/>
    <xdr:sp macro="" textlink="">
      <xdr:nvSpPr>
        <xdr:cNvPr id="8" name="TextBox 7">
          <a:extLst>
            <a:ext uri="{FF2B5EF4-FFF2-40B4-BE49-F238E27FC236}">
              <a16:creationId xmlns:a16="http://schemas.microsoft.com/office/drawing/2014/main" id="{86D2AF8D-6252-353B-771C-ADD79449965F}"/>
            </a:ext>
          </a:extLst>
        </xdr:cNvPr>
        <xdr:cNvSpPr txBox="1"/>
      </xdr:nvSpPr>
      <xdr:spPr>
        <a:xfrm>
          <a:off x="4549140" y="3558540"/>
          <a:ext cx="413004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b="1"/>
            <a:t>Conclusion</a:t>
          </a:r>
          <a:r>
            <a:rPr lang="en-US"/>
            <a:t> : In my analysis, the impact of wind direction on temperature in coastal cities, focusing on Canada, the United States, and Israel, does not show any significant correlation</a:t>
          </a:r>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3</xdr:col>
      <xdr:colOff>220980</xdr:colOff>
      <xdr:row>4</xdr:row>
      <xdr:rowOff>160021</xdr:rowOff>
    </xdr:from>
    <xdr:to>
      <xdr:col>9</xdr:col>
      <xdr:colOff>22860</xdr:colOff>
      <xdr:row>12</xdr:row>
      <xdr:rowOff>152400</xdr:rowOff>
    </xdr:to>
    <xdr:pic>
      <xdr:nvPicPr>
        <xdr:cNvPr id="2" name="Picture 1">
          <a:extLst>
            <a:ext uri="{FF2B5EF4-FFF2-40B4-BE49-F238E27FC236}">
              <a16:creationId xmlns:a16="http://schemas.microsoft.com/office/drawing/2014/main" id="{8B574108-7BC8-A104-22BF-7FD6152A0472}"/>
            </a:ext>
          </a:extLst>
        </xdr:cNvPr>
        <xdr:cNvPicPr>
          <a:picLocks noChangeAspect="1"/>
        </xdr:cNvPicPr>
      </xdr:nvPicPr>
      <xdr:blipFill>
        <a:blip xmlns:r="http://schemas.openxmlformats.org/officeDocument/2006/relationships" r:embed="rId1"/>
        <a:stretch>
          <a:fillRect/>
        </a:stretch>
      </xdr:blipFill>
      <xdr:spPr>
        <a:xfrm>
          <a:off x="2049780" y="891541"/>
          <a:ext cx="3459480" cy="2004059"/>
        </a:xfrm>
        <a:prstGeom prst="rect">
          <a:avLst/>
        </a:prstGeom>
      </xdr:spPr>
    </xdr:pic>
    <xdr:clientData/>
  </xdr:twoCellAnchor>
  <xdr:twoCellAnchor>
    <xdr:from>
      <xdr:col>3</xdr:col>
      <xdr:colOff>220979</xdr:colOff>
      <xdr:row>13</xdr:row>
      <xdr:rowOff>0</xdr:rowOff>
    </xdr:from>
    <xdr:to>
      <xdr:col>9</xdr:col>
      <xdr:colOff>15240</xdr:colOff>
      <xdr:row>17</xdr:row>
      <xdr:rowOff>106680</xdr:rowOff>
    </xdr:to>
    <xdr:sp macro="" textlink="">
      <xdr:nvSpPr>
        <xdr:cNvPr id="3" name="TextBox 2">
          <a:extLst>
            <a:ext uri="{FF2B5EF4-FFF2-40B4-BE49-F238E27FC236}">
              <a16:creationId xmlns:a16="http://schemas.microsoft.com/office/drawing/2014/main" id="{BDAB148F-B7B2-4A9D-B682-5BCE88258CEF}"/>
            </a:ext>
          </a:extLst>
        </xdr:cNvPr>
        <xdr:cNvSpPr txBox="1"/>
      </xdr:nvSpPr>
      <xdr:spPr>
        <a:xfrm>
          <a:off x="2049779" y="2926080"/>
          <a:ext cx="3451861"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Conclusion </a:t>
          </a:r>
          <a:r>
            <a:rPr lang="en-IN"/>
            <a:t>: According to the analysis, temperature fluctuations are highest in the months of Februray, November, December, and March.</a:t>
          </a:r>
          <a:endParaRPr lang="en-IN" sz="1100"/>
        </a:p>
      </xdr:txBody>
    </xdr:sp>
    <xdr:clientData/>
  </xdr:twoCellAnchor>
  <xdr:twoCellAnchor>
    <xdr:from>
      <xdr:col>9</xdr:col>
      <xdr:colOff>175260</xdr:colOff>
      <xdr:row>4</xdr:row>
      <xdr:rowOff>125730</xdr:rowOff>
    </xdr:from>
    <xdr:to>
      <xdr:col>17</xdr:col>
      <xdr:colOff>144780</xdr:colOff>
      <xdr:row>17</xdr:row>
      <xdr:rowOff>137160</xdr:rowOff>
    </xdr:to>
    <xdr:graphicFrame macro="">
      <xdr:nvGraphicFramePr>
        <xdr:cNvPr id="4" name="Chart 3">
          <a:extLst>
            <a:ext uri="{FF2B5EF4-FFF2-40B4-BE49-F238E27FC236}">
              <a16:creationId xmlns:a16="http://schemas.microsoft.com/office/drawing/2014/main" id="{CA2C0125-8CC8-A02D-BAD3-F4DF2F896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233350</xdr:colOff>
      <xdr:row>7</xdr:row>
      <xdr:rowOff>130628</xdr:rowOff>
    </xdr:from>
    <xdr:to>
      <xdr:col>23</xdr:col>
      <xdr:colOff>1016959</xdr:colOff>
      <xdr:row>15</xdr:row>
      <xdr:rowOff>21771</xdr:rowOff>
    </xdr:to>
    <xdr:pic>
      <xdr:nvPicPr>
        <xdr:cNvPr id="2" name="Picture 1">
          <a:extLst>
            <a:ext uri="{FF2B5EF4-FFF2-40B4-BE49-F238E27FC236}">
              <a16:creationId xmlns:a16="http://schemas.microsoft.com/office/drawing/2014/main" id="{AAC66C58-ECEA-F48F-E11D-A62A45056131}"/>
            </a:ext>
          </a:extLst>
        </xdr:cNvPr>
        <xdr:cNvPicPr>
          <a:picLocks noChangeAspect="1"/>
        </xdr:cNvPicPr>
      </xdr:nvPicPr>
      <xdr:blipFill>
        <a:blip xmlns:r="http://schemas.openxmlformats.org/officeDocument/2006/relationships" r:embed="rId1"/>
        <a:stretch>
          <a:fillRect/>
        </a:stretch>
      </xdr:blipFill>
      <xdr:spPr>
        <a:xfrm>
          <a:off x="9377350" y="1426028"/>
          <a:ext cx="7129980" cy="3363686"/>
        </a:xfrm>
        <a:prstGeom prst="rect">
          <a:avLst/>
        </a:prstGeom>
      </xdr:spPr>
    </xdr:pic>
    <xdr:clientData/>
  </xdr:twoCellAnchor>
  <xdr:twoCellAnchor>
    <xdr:from>
      <xdr:col>6</xdr:col>
      <xdr:colOff>490729</xdr:colOff>
      <xdr:row>7</xdr:row>
      <xdr:rowOff>46223</xdr:rowOff>
    </xdr:from>
    <xdr:to>
      <xdr:col>14</xdr:col>
      <xdr:colOff>500742</xdr:colOff>
      <xdr:row>18</xdr:row>
      <xdr:rowOff>402772</xdr:rowOff>
    </xdr:to>
    <xdr:graphicFrame macro="">
      <xdr:nvGraphicFramePr>
        <xdr:cNvPr id="4" name="Chart 3">
          <a:extLst>
            <a:ext uri="{FF2B5EF4-FFF2-40B4-BE49-F238E27FC236}">
              <a16:creationId xmlns:a16="http://schemas.microsoft.com/office/drawing/2014/main" id="{1268712A-7F02-572C-4A51-87D2BBF47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76200</xdr:colOff>
      <xdr:row>15</xdr:row>
      <xdr:rowOff>272143</xdr:rowOff>
    </xdr:from>
    <xdr:to>
      <xdr:col>22</xdr:col>
      <xdr:colOff>0</xdr:colOff>
      <xdr:row>18</xdr:row>
      <xdr:rowOff>119742</xdr:rowOff>
    </xdr:to>
    <xdr:sp macro="" textlink="">
      <xdr:nvSpPr>
        <xdr:cNvPr id="6" name="TextBox 5">
          <a:extLst>
            <a:ext uri="{FF2B5EF4-FFF2-40B4-BE49-F238E27FC236}">
              <a16:creationId xmlns:a16="http://schemas.microsoft.com/office/drawing/2014/main" id="{DB9FA66A-0270-1A04-EAC1-A38E95D4427D}"/>
            </a:ext>
          </a:extLst>
        </xdr:cNvPr>
        <xdr:cNvSpPr txBox="1"/>
      </xdr:nvSpPr>
      <xdr:spPr>
        <a:xfrm>
          <a:off x="10439400" y="5040086"/>
          <a:ext cx="4114800" cy="1306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Conclusiom</a:t>
          </a:r>
          <a:r>
            <a:rPr lang="en-US" sz="1800"/>
            <a:t> : Extreme weather events lead to significant consequences, including economic losses, loss of human lives, droughts, floods, and landslides.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304801</xdr:colOff>
      <xdr:row>5</xdr:row>
      <xdr:rowOff>108856</xdr:rowOff>
    </xdr:from>
    <xdr:to>
      <xdr:col>12</xdr:col>
      <xdr:colOff>555171</xdr:colOff>
      <xdr:row>18</xdr:row>
      <xdr:rowOff>97971</xdr:rowOff>
    </xdr:to>
    <xdr:pic>
      <xdr:nvPicPr>
        <xdr:cNvPr id="2" name="Picture 1">
          <a:extLst>
            <a:ext uri="{FF2B5EF4-FFF2-40B4-BE49-F238E27FC236}">
              <a16:creationId xmlns:a16="http://schemas.microsoft.com/office/drawing/2014/main" id="{22B4086C-F9E3-37D6-FD90-BDE830C250F8}"/>
            </a:ext>
          </a:extLst>
        </xdr:cNvPr>
        <xdr:cNvPicPr>
          <a:picLocks noChangeAspect="1"/>
        </xdr:cNvPicPr>
      </xdr:nvPicPr>
      <xdr:blipFill>
        <a:blip xmlns:r="http://schemas.openxmlformats.org/officeDocument/2006/relationships" r:embed="rId1"/>
        <a:stretch>
          <a:fillRect/>
        </a:stretch>
      </xdr:blipFill>
      <xdr:spPr>
        <a:xfrm>
          <a:off x="2133601" y="1034142"/>
          <a:ext cx="5736770" cy="4016829"/>
        </a:xfrm>
        <a:prstGeom prst="rect">
          <a:avLst/>
        </a:prstGeom>
      </xdr:spPr>
    </xdr:pic>
    <xdr:clientData/>
  </xdr:twoCellAnchor>
  <xdr:twoCellAnchor>
    <xdr:from>
      <xdr:col>13</xdr:col>
      <xdr:colOff>130629</xdr:colOff>
      <xdr:row>15</xdr:row>
      <xdr:rowOff>359229</xdr:rowOff>
    </xdr:from>
    <xdr:to>
      <xdr:col>20</xdr:col>
      <xdr:colOff>261257</xdr:colOff>
      <xdr:row>17</xdr:row>
      <xdr:rowOff>478972</xdr:rowOff>
    </xdr:to>
    <xdr:sp macro="" textlink="">
      <xdr:nvSpPr>
        <xdr:cNvPr id="3" name="TextBox 2">
          <a:extLst>
            <a:ext uri="{FF2B5EF4-FFF2-40B4-BE49-F238E27FC236}">
              <a16:creationId xmlns:a16="http://schemas.microsoft.com/office/drawing/2014/main" id="{64677E52-4D26-408C-B91F-63202ABA484D}"/>
            </a:ext>
          </a:extLst>
        </xdr:cNvPr>
        <xdr:cNvSpPr txBox="1"/>
      </xdr:nvSpPr>
      <xdr:spPr>
        <a:xfrm>
          <a:off x="8055429" y="3679372"/>
          <a:ext cx="4397828" cy="12083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conclusion</a:t>
          </a:r>
          <a:r>
            <a:rPr lang="en-IN" sz="1800"/>
            <a:t>:The analysis shows that temperatures in the Northern and Southern Hemispheres differ. This provides insights into hemispheric climate variations</a:t>
          </a:r>
        </a:p>
      </xdr:txBody>
    </xdr:sp>
    <xdr:clientData/>
  </xdr:twoCellAnchor>
  <xdr:twoCellAnchor>
    <xdr:from>
      <xdr:col>13</xdr:col>
      <xdr:colOff>217715</xdr:colOff>
      <xdr:row>6</xdr:row>
      <xdr:rowOff>10885</xdr:rowOff>
    </xdr:from>
    <xdr:to>
      <xdr:col>20</xdr:col>
      <xdr:colOff>283029</xdr:colOff>
      <xdr:row>15</xdr:row>
      <xdr:rowOff>130628</xdr:rowOff>
    </xdr:to>
    <xdr:graphicFrame macro="">
      <xdr:nvGraphicFramePr>
        <xdr:cNvPr id="4" name="Chart 3">
          <a:extLst>
            <a:ext uri="{FF2B5EF4-FFF2-40B4-BE49-F238E27FC236}">
              <a16:creationId xmlns:a16="http://schemas.microsoft.com/office/drawing/2014/main" id="{B81D19FE-04B2-3BBA-0C61-7D4487C687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426720</xdr:colOff>
      <xdr:row>5</xdr:row>
      <xdr:rowOff>7620</xdr:rowOff>
    </xdr:from>
    <xdr:to>
      <xdr:col>8</xdr:col>
      <xdr:colOff>385514</xdr:colOff>
      <xdr:row>19</xdr:row>
      <xdr:rowOff>83820</xdr:rowOff>
    </xdr:to>
    <xdr:pic>
      <xdr:nvPicPr>
        <xdr:cNvPr id="2" name="Picture 1">
          <a:extLst>
            <a:ext uri="{FF2B5EF4-FFF2-40B4-BE49-F238E27FC236}">
              <a16:creationId xmlns:a16="http://schemas.microsoft.com/office/drawing/2014/main" id="{BF81A414-C70A-1472-B95B-500844D48089}"/>
            </a:ext>
          </a:extLst>
        </xdr:cNvPr>
        <xdr:cNvPicPr>
          <a:picLocks noChangeAspect="1"/>
        </xdr:cNvPicPr>
      </xdr:nvPicPr>
      <xdr:blipFill>
        <a:blip xmlns:r="http://schemas.openxmlformats.org/officeDocument/2006/relationships" r:embed="rId1"/>
        <a:stretch>
          <a:fillRect/>
        </a:stretch>
      </xdr:blipFill>
      <xdr:spPr>
        <a:xfrm>
          <a:off x="1036320" y="922020"/>
          <a:ext cx="4225994" cy="3733800"/>
        </a:xfrm>
        <a:prstGeom prst="rect">
          <a:avLst/>
        </a:prstGeom>
      </xdr:spPr>
    </xdr:pic>
    <xdr:clientData/>
  </xdr:twoCellAnchor>
  <xdr:twoCellAnchor>
    <xdr:from>
      <xdr:col>8</xdr:col>
      <xdr:colOff>533400</xdr:colOff>
      <xdr:row>4</xdr:row>
      <xdr:rowOff>163830</xdr:rowOff>
    </xdr:from>
    <xdr:to>
      <xdr:col>16</xdr:col>
      <xdr:colOff>304800</xdr:colOff>
      <xdr:row>14</xdr:row>
      <xdr:rowOff>163830</xdr:rowOff>
    </xdr:to>
    <xdr:graphicFrame macro="">
      <xdr:nvGraphicFramePr>
        <xdr:cNvPr id="3" name="Chart 2">
          <a:extLst>
            <a:ext uri="{FF2B5EF4-FFF2-40B4-BE49-F238E27FC236}">
              <a16:creationId xmlns:a16="http://schemas.microsoft.com/office/drawing/2014/main" id="{A57654FF-78BF-30E2-4124-1EB56FE1E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495300</xdr:colOff>
      <xdr:row>15</xdr:row>
      <xdr:rowOff>121920</xdr:rowOff>
    </xdr:from>
    <xdr:to>
      <xdr:col>16</xdr:col>
      <xdr:colOff>281940</xdr:colOff>
      <xdr:row>19</xdr:row>
      <xdr:rowOff>91440</xdr:rowOff>
    </xdr:to>
    <xdr:sp macro="" textlink="">
      <xdr:nvSpPr>
        <xdr:cNvPr id="4" name="TextBox 3">
          <a:extLst>
            <a:ext uri="{FF2B5EF4-FFF2-40B4-BE49-F238E27FC236}">
              <a16:creationId xmlns:a16="http://schemas.microsoft.com/office/drawing/2014/main" id="{6F3982A9-06A9-67FC-3E44-D91BC8A22E6D}"/>
            </a:ext>
          </a:extLst>
        </xdr:cNvPr>
        <xdr:cNvSpPr txBox="1"/>
      </xdr:nvSpPr>
      <xdr:spPr>
        <a:xfrm>
          <a:off x="5372100" y="3779520"/>
          <a:ext cx="4663440" cy="883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b="0"/>
            <a:t> : The analysis of extreme cold and heat in cities highlights significant concerns, including residents' health, infrastructure growth, energy consumption, and economic impact. Residents adapt by implementing appropriate measures, making it crucial for urban planning and overall well-being.</a:t>
          </a:r>
          <a:endParaRPr lang="en-US" sz="1100" b="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167640</xdr:colOff>
      <xdr:row>3</xdr:row>
      <xdr:rowOff>175259</xdr:rowOff>
    </xdr:from>
    <xdr:to>
      <xdr:col>9</xdr:col>
      <xdr:colOff>434340</xdr:colOff>
      <xdr:row>18</xdr:row>
      <xdr:rowOff>22498</xdr:rowOff>
    </xdr:to>
    <xdr:pic>
      <xdr:nvPicPr>
        <xdr:cNvPr id="2" name="Picture 1">
          <a:extLst>
            <a:ext uri="{FF2B5EF4-FFF2-40B4-BE49-F238E27FC236}">
              <a16:creationId xmlns:a16="http://schemas.microsoft.com/office/drawing/2014/main" id="{9296D200-4F4E-4836-861B-A66A8C809D29}"/>
            </a:ext>
          </a:extLst>
        </xdr:cNvPr>
        <xdr:cNvPicPr>
          <a:picLocks noChangeAspect="1"/>
        </xdr:cNvPicPr>
      </xdr:nvPicPr>
      <xdr:blipFill>
        <a:blip xmlns:r="http://schemas.openxmlformats.org/officeDocument/2006/relationships" r:embed="rId1"/>
        <a:stretch>
          <a:fillRect/>
        </a:stretch>
      </xdr:blipFill>
      <xdr:spPr>
        <a:xfrm>
          <a:off x="1386840" y="723899"/>
          <a:ext cx="4533900" cy="2590439"/>
        </a:xfrm>
        <a:prstGeom prst="rect">
          <a:avLst/>
        </a:prstGeom>
      </xdr:spPr>
    </xdr:pic>
    <xdr:clientData/>
  </xdr:twoCellAnchor>
  <xdr:twoCellAnchor>
    <xdr:from>
      <xdr:col>2</xdr:col>
      <xdr:colOff>274320</xdr:colOff>
      <xdr:row>18</xdr:row>
      <xdr:rowOff>91440</xdr:rowOff>
    </xdr:from>
    <xdr:to>
      <xdr:col>9</xdr:col>
      <xdr:colOff>190500</xdr:colOff>
      <xdr:row>21</xdr:row>
      <xdr:rowOff>0</xdr:rowOff>
    </xdr:to>
    <xdr:sp macro="" textlink="">
      <xdr:nvSpPr>
        <xdr:cNvPr id="3" name="TextBox 2">
          <a:extLst>
            <a:ext uri="{FF2B5EF4-FFF2-40B4-BE49-F238E27FC236}">
              <a16:creationId xmlns:a16="http://schemas.microsoft.com/office/drawing/2014/main" id="{B81DA5F6-B393-4485-8D22-D6090A638B94}"/>
            </a:ext>
          </a:extLst>
        </xdr:cNvPr>
        <xdr:cNvSpPr txBox="1"/>
      </xdr:nvSpPr>
      <xdr:spPr>
        <a:xfrm>
          <a:off x="1493520" y="3383280"/>
          <a:ext cx="418338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b="0"/>
            <a:t> : From the analysis, we can identify anomalies in temperature and weather patterns.</a:t>
          </a:r>
          <a:endParaRPr lang="en-US" sz="1100" b="0"/>
        </a:p>
      </xdr:txBody>
    </xdr:sp>
    <xdr:clientData/>
  </xdr:twoCellAnchor>
  <xdr:twoCellAnchor editAs="oneCell">
    <xdr:from>
      <xdr:col>22</xdr:col>
      <xdr:colOff>541020</xdr:colOff>
      <xdr:row>22</xdr:row>
      <xdr:rowOff>22860</xdr:rowOff>
    </xdr:from>
    <xdr:to>
      <xdr:col>26</xdr:col>
      <xdr:colOff>832512</xdr:colOff>
      <xdr:row>42</xdr:row>
      <xdr:rowOff>174263</xdr:rowOff>
    </xdr:to>
    <xdr:pic>
      <xdr:nvPicPr>
        <xdr:cNvPr id="4" name="Picture 3">
          <a:extLst>
            <a:ext uri="{FF2B5EF4-FFF2-40B4-BE49-F238E27FC236}">
              <a16:creationId xmlns:a16="http://schemas.microsoft.com/office/drawing/2014/main" id="{DB7CAEB8-9AB7-4F1C-A710-33B0B2129B53}"/>
            </a:ext>
          </a:extLst>
        </xdr:cNvPr>
        <xdr:cNvPicPr>
          <a:picLocks noChangeAspect="1"/>
        </xdr:cNvPicPr>
      </xdr:nvPicPr>
      <xdr:blipFill>
        <a:blip xmlns:r="http://schemas.openxmlformats.org/officeDocument/2006/relationships" r:embed="rId2"/>
        <a:stretch>
          <a:fillRect/>
        </a:stretch>
      </xdr:blipFill>
      <xdr:spPr>
        <a:xfrm>
          <a:off x="13952220" y="4046220"/>
          <a:ext cx="3613812" cy="3809003"/>
        </a:xfrm>
        <a:prstGeom prst="rect">
          <a:avLst/>
        </a:prstGeom>
      </xdr:spPr>
    </xdr:pic>
    <xdr:clientData/>
  </xdr:twoCellAnchor>
  <xdr:twoCellAnchor>
    <xdr:from>
      <xdr:col>10</xdr:col>
      <xdr:colOff>60960</xdr:colOff>
      <xdr:row>3</xdr:row>
      <xdr:rowOff>156210</xdr:rowOff>
    </xdr:from>
    <xdr:to>
      <xdr:col>16</xdr:col>
      <xdr:colOff>472440</xdr:colOff>
      <xdr:row>20</xdr:row>
      <xdr:rowOff>53340</xdr:rowOff>
    </xdr:to>
    <xdr:graphicFrame macro="">
      <xdr:nvGraphicFramePr>
        <xdr:cNvPr id="5" name="Chart 4">
          <a:extLst>
            <a:ext uri="{FF2B5EF4-FFF2-40B4-BE49-F238E27FC236}">
              <a16:creationId xmlns:a16="http://schemas.microsoft.com/office/drawing/2014/main" id="{2B1C256F-D8BC-8449-6555-EC09FA26E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295836</xdr:colOff>
      <xdr:row>6</xdr:row>
      <xdr:rowOff>80682</xdr:rowOff>
    </xdr:from>
    <xdr:to>
      <xdr:col>9</xdr:col>
      <xdr:colOff>421342</xdr:colOff>
      <xdr:row>17</xdr:row>
      <xdr:rowOff>53788</xdr:rowOff>
    </xdr:to>
    <xdr:pic>
      <xdr:nvPicPr>
        <xdr:cNvPr id="2" name="Picture 1">
          <a:extLst>
            <a:ext uri="{FF2B5EF4-FFF2-40B4-BE49-F238E27FC236}">
              <a16:creationId xmlns:a16="http://schemas.microsoft.com/office/drawing/2014/main" id="{21F98FB0-F78D-E08D-864E-AC73A2212D51}"/>
            </a:ext>
          </a:extLst>
        </xdr:cNvPr>
        <xdr:cNvPicPr>
          <a:picLocks noChangeAspect="1"/>
        </xdr:cNvPicPr>
      </xdr:nvPicPr>
      <xdr:blipFill>
        <a:blip xmlns:r="http://schemas.openxmlformats.org/officeDocument/2006/relationships" r:embed="rId1"/>
        <a:stretch>
          <a:fillRect/>
        </a:stretch>
      </xdr:blipFill>
      <xdr:spPr>
        <a:xfrm>
          <a:off x="1515036" y="1156447"/>
          <a:ext cx="4392706" cy="3818965"/>
        </a:xfrm>
        <a:prstGeom prst="rect">
          <a:avLst/>
        </a:prstGeom>
      </xdr:spPr>
    </xdr:pic>
    <xdr:clientData/>
  </xdr:twoCellAnchor>
  <xdr:twoCellAnchor>
    <xdr:from>
      <xdr:col>10</xdr:col>
      <xdr:colOff>67236</xdr:colOff>
      <xdr:row>6</xdr:row>
      <xdr:rowOff>107576</xdr:rowOff>
    </xdr:from>
    <xdr:to>
      <xdr:col>17</xdr:col>
      <xdr:colOff>372036</xdr:colOff>
      <xdr:row>13</xdr:row>
      <xdr:rowOff>286870</xdr:rowOff>
    </xdr:to>
    <xdr:graphicFrame macro="">
      <xdr:nvGraphicFramePr>
        <xdr:cNvPr id="3" name="Chart 2">
          <a:extLst>
            <a:ext uri="{FF2B5EF4-FFF2-40B4-BE49-F238E27FC236}">
              <a16:creationId xmlns:a16="http://schemas.microsoft.com/office/drawing/2014/main" id="{7E604F53-507E-86D9-A915-57F275CB6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62754</xdr:colOff>
      <xdr:row>14</xdr:row>
      <xdr:rowOff>125505</xdr:rowOff>
    </xdr:from>
    <xdr:to>
      <xdr:col>17</xdr:col>
      <xdr:colOff>367554</xdr:colOff>
      <xdr:row>17</xdr:row>
      <xdr:rowOff>8964</xdr:rowOff>
    </xdr:to>
    <xdr:sp macro="" textlink="">
      <xdr:nvSpPr>
        <xdr:cNvPr id="4" name="TextBox 3">
          <a:extLst>
            <a:ext uri="{FF2B5EF4-FFF2-40B4-BE49-F238E27FC236}">
              <a16:creationId xmlns:a16="http://schemas.microsoft.com/office/drawing/2014/main" id="{11C5E50D-CB48-DB27-EE08-021ECB88FD88}"/>
            </a:ext>
          </a:extLst>
        </xdr:cNvPr>
        <xdr:cNvSpPr txBox="1"/>
      </xdr:nvSpPr>
      <xdr:spPr>
        <a:xfrm>
          <a:off x="6158754" y="4132729"/>
          <a:ext cx="4572000" cy="7978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A temperature above 308 Kelvin (35°C) is considered high. An increase in temperature directly affects electricity consumption. In these areas, energy demand rises significantly.</a:t>
          </a:r>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22861</xdr:colOff>
      <xdr:row>3</xdr:row>
      <xdr:rowOff>91440</xdr:rowOff>
    </xdr:from>
    <xdr:to>
      <xdr:col>8</xdr:col>
      <xdr:colOff>335280</xdr:colOff>
      <xdr:row>18</xdr:row>
      <xdr:rowOff>312419</xdr:rowOff>
    </xdr:to>
    <xdr:pic>
      <xdr:nvPicPr>
        <xdr:cNvPr id="2" name="Picture 1">
          <a:extLst>
            <a:ext uri="{FF2B5EF4-FFF2-40B4-BE49-F238E27FC236}">
              <a16:creationId xmlns:a16="http://schemas.microsoft.com/office/drawing/2014/main" id="{0422D237-811B-8372-CEB5-B9BB4496F82C}"/>
            </a:ext>
          </a:extLst>
        </xdr:cNvPr>
        <xdr:cNvPicPr>
          <a:picLocks noChangeAspect="1"/>
        </xdr:cNvPicPr>
      </xdr:nvPicPr>
      <xdr:blipFill>
        <a:blip xmlns:r="http://schemas.openxmlformats.org/officeDocument/2006/relationships" r:embed="rId1"/>
        <a:stretch>
          <a:fillRect/>
        </a:stretch>
      </xdr:blipFill>
      <xdr:spPr>
        <a:xfrm>
          <a:off x="1242061" y="640080"/>
          <a:ext cx="3970019" cy="3695699"/>
        </a:xfrm>
        <a:prstGeom prst="rect">
          <a:avLst/>
        </a:prstGeom>
      </xdr:spPr>
    </xdr:pic>
    <xdr:clientData/>
  </xdr:twoCellAnchor>
  <xdr:twoCellAnchor>
    <xdr:from>
      <xdr:col>8</xdr:col>
      <xdr:colOff>487680</xdr:colOff>
      <xdr:row>3</xdr:row>
      <xdr:rowOff>148590</xdr:rowOff>
    </xdr:from>
    <xdr:to>
      <xdr:col>16</xdr:col>
      <xdr:colOff>381000</xdr:colOff>
      <xdr:row>13</xdr:row>
      <xdr:rowOff>160020</xdr:rowOff>
    </xdr:to>
    <xdr:graphicFrame macro="">
      <xdr:nvGraphicFramePr>
        <xdr:cNvPr id="3" name="Chart 2">
          <a:extLst>
            <a:ext uri="{FF2B5EF4-FFF2-40B4-BE49-F238E27FC236}">
              <a16:creationId xmlns:a16="http://schemas.microsoft.com/office/drawing/2014/main" id="{A8B38413-5748-4A28-42BB-C3E6DF047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22860</xdr:colOff>
      <xdr:row>15</xdr:row>
      <xdr:rowOff>7620</xdr:rowOff>
    </xdr:from>
    <xdr:to>
      <xdr:col>15</xdr:col>
      <xdr:colOff>518160</xdr:colOff>
      <xdr:row>18</xdr:row>
      <xdr:rowOff>144780</xdr:rowOff>
    </xdr:to>
    <xdr:sp macro="" textlink="">
      <xdr:nvSpPr>
        <xdr:cNvPr id="4" name="TextBox 3">
          <a:extLst>
            <a:ext uri="{FF2B5EF4-FFF2-40B4-BE49-F238E27FC236}">
              <a16:creationId xmlns:a16="http://schemas.microsoft.com/office/drawing/2014/main" id="{3E2574A6-67A9-9280-FBB3-790AB58E48CD}"/>
            </a:ext>
          </a:extLst>
        </xdr:cNvPr>
        <xdr:cNvSpPr txBox="1"/>
      </xdr:nvSpPr>
      <xdr:spPr>
        <a:xfrm>
          <a:off x="5509260" y="3482340"/>
          <a:ext cx="415290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Stronger wind speeds efficiently disperse pollutants, while wind direction influences their movement and distribution within a specific area.</a:t>
          </a: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22860</xdr:colOff>
      <xdr:row>4</xdr:row>
      <xdr:rowOff>7620</xdr:rowOff>
    </xdr:from>
    <xdr:to>
      <xdr:col>9</xdr:col>
      <xdr:colOff>60960</xdr:colOff>
      <xdr:row>15</xdr:row>
      <xdr:rowOff>53340</xdr:rowOff>
    </xdr:to>
    <xdr:pic>
      <xdr:nvPicPr>
        <xdr:cNvPr id="2" name="Picture 1">
          <a:extLst>
            <a:ext uri="{FF2B5EF4-FFF2-40B4-BE49-F238E27FC236}">
              <a16:creationId xmlns:a16="http://schemas.microsoft.com/office/drawing/2014/main" id="{2EEA5BFB-2875-4994-BB72-B61FD25AC9DD}"/>
            </a:ext>
          </a:extLst>
        </xdr:cNvPr>
        <xdr:cNvPicPr>
          <a:picLocks noChangeAspect="1"/>
        </xdr:cNvPicPr>
      </xdr:nvPicPr>
      <xdr:blipFill>
        <a:blip xmlns:r="http://schemas.openxmlformats.org/officeDocument/2006/relationships" r:embed="rId1"/>
        <a:stretch>
          <a:fillRect/>
        </a:stretch>
      </xdr:blipFill>
      <xdr:spPr>
        <a:xfrm>
          <a:off x="1242060" y="739140"/>
          <a:ext cx="4305300" cy="3886200"/>
        </a:xfrm>
        <a:prstGeom prst="rect">
          <a:avLst/>
        </a:prstGeom>
      </xdr:spPr>
    </xdr:pic>
    <xdr:clientData/>
  </xdr:twoCellAnchor>
  <xdr:twoCellAnchor>
    <xdr:from>
      <xdr:col>9</xdr:col>
      <xdr:colOff>358140</xdr:colOff>
      <xdr:row>4</xdr:row>
      <xdr:rowOff>72390</xdr:rowOff>
    </xdr:from>
    <xdr:to>
      <xdr:col>17</xdr:col>
      <xdr:colOff>182880</xdr:colOff>
      <xdr:row>12</xdr:row>
      <xdr:rowOff>312420</xdr:rowOff>
    </xdr:to>
    <xdr:graphicFrame macro="">
      <xdr:nvGraphicFramePr>
        <xdr:cNvPr id="4" name="Chart 3">
          <a:extLst>
            <a:ext uri="{FF2B5EF4-FFF2-40B4-BE49-F238E27FC236}">
              <a16:creationId xmlns:a16="http://schemas.microsoft.com/office/drawing/2014/main" id="{B39777FE-046A-E32A-5B56-C8F00851C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419100</xdr:colOff>
      <xdr:row>13</xdr:row>
      <xdr:rowOff>129540</xdr:rowOff>
    </xdr:from>
    <xdr:to>
      <xdr:col>16</xdr:col>
      <xdr:colOff>525780</xdr:colOff>
      <xdr:row>15</xdr:row>
      <xdr:rowOff>60960</xdr:rowOff>
    </xdr:to>
    <xdr:sp macro="" textlink="">
      <xdr:nvSpPr>
        <xdr:cNvPr id="6" name="TextBox 5">
          <a:extLst>
            <a:ext uri="{FF2B5EF4-FFF2-40B4-BE49-F238E27FC236}">
              <a16:creationId xmlns:a16="http://schemas.microsoft.com/office/drawing/2014/main" id="{786BDF1B-67F1-7F8D-78AB-ECDF514E67B1}"/>
            </a:ext>
          </a:extLst>
        </xdr:cNvPr>
        <xdr:cNvSpPr txBox="1"/>
      </xdr:nvSpPr>
      <xdr:spPr>
        <a:xfrm>
          <a:off x="5905500" y="3970020"/>
          <a:ext cx="4373880" cy="662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Stronger wind speeds can lead to storms and impact natural processes. Wind speeds exceeding 8 can pose challenges for transportation.</a:t>
          </a:r>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228600</xdr:colOff>
      <xdr:row>4</xdr:row>
      <xdr:rowOff>121920</xdr:rowOff>
    </xdr:from>
    <xdr:to>
      <xdr:col>17</xdr:col>
      <xdr:colOff>358140</xdr:colOff>
      <xdr:row>10</xdr:row>
      <xdr:rowOff>350520</xdr:rowOff>
    </xdr:to>
    <xdr:graphicFrame macro="">
      <xdr:nvGraphicFramePr>
        <xdr:cNvPr id="3" name="Chart 2">
          <a:extLst>
            <a:ext uri="{FF2B5EF4-FFF2-40B4-BE49-F238E27FC236}">
              <a16:creationId xmlns:a16="http://schemas.microsoft.com/office/drawing/2014/main" id="{0742CEF6-86B9-2FCD-8ECC-BC9BA27C0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289560</xdr:colOff>
      <xdr:row>4</xdr:row>
      <xdr:rowOff>99060</xdr:rowOff>
    </xdr:from>
    <xdr:to>
      <xdr:col>8</xdr:col>
      <xdr:colOff>117899</xdr:colOff>
      <xdr:row>13</xdr:row>
      <xdr:rowOff>45720</xdr:rowOff>
    </xdr:to>
    <xdr:pic>
      <xdr:nvPicPr>
        <xdr:cNvPr id="4" name="Picture 3">
          <a:extLst>
            <a:ext uri="{FF2B5EF4-FFF2-40B4-BE49-F238E27FC236}">
              <a16:creationId xmlns:a16="http://schemas.microsoft.com/office/drawing/2014/main" id="{5B7224AB-5B1C-E0C7-20D7-10D07CF8DDF9}"/>
            </a:ext>
          </a:extLst>
        </xdr:cNvPr>
        <xdr:cNvPicPr>
          <a:picLocks noChangeAspect="1"/>
        </xdr:cNvPicPr>
      </xdr:nvPicPr>
      <xdr:blipFill>
        <a:blip xmlns:r="http://schemas.openxmlformats.org/officeDocument/2006/relationships" r:embed="rId2"/>
        <a:stretch>
          <a:fillRect/>
        </a:stretch>
      </xdr:blipFill>
      <xdr:spPr>
        <a:xfrm>
          <a:off x="899160" y="830580"/>
          <a:ext cx="4095539" cy="3421380"/>
        </a:xfrm>
        <a:prstGeom prst="rect">
          <a:avLst/>
        </a:prstGeom>
      </xdr:spPr>
    </xdr:pic>
    <xdr:clientData/>
  </xdr:twoCellAnchor>
  <xdr:twoCellAnchor>
    <xdr:from>
      <xdr:col>9</xdr:col>
      <xdr:colOff>0</xdr:colOff>
      <xdr:row>11</xdr:row>
      <xdr:rowOff>167640</xdr:rowOff>
    </xdr:from>
    <xdr:to>
      <xdr:col>16</xdr:col>
      <xdr:colOff>487680</xdr:colOff>
      <xdr:row>12</xdr:row>
      <xdr:rowOff>350520</xdr:rowOff>
    </xdr:to>
    <xdr:sp macro="" textlink="">
      <xdr:nvSpPr>
        <xdr:cNvPr id="5" name="TextBox 4">
          <a:extLst>
            <a:ext uri="{FF2B5EF4-FFF2-40B4-BE49-F238E27FC236}">
              <a16:creationId xmlns:a16="http://schemas.microsoft.com/office/drawing/2014/main" id="{D71F786E-75B3-6B3B-11A6-82178E9C151B}"/>
            </a:ext>
          </a:extLst>
        </xdr:cNvPr>
        <xdr:cNvSpPr txBox="1"/>
      </xdr:nvSpPr>
      <xdr:spPr>
        <a:xfrm>
          <a:off x="5486400" y="3276600"/>
          <a:ext cx="4754880" cy="731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Analysis shows that coastal areas are significantly affected in July. This information can aid in improving disaster management and preparedness for hurricanes and storms.</a:t>
          </a:r>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xdr:colOff>
      <xdr:row>0</xdr:row>
      <xdr:rowOff>0</xdr:rowOff>
    </xdr:from>
    <xdr:to>
      <xdr:col>21</xdr:col>
      <xdr:colOff>1</xdr:colOff>
      <xdr:row>3</xdr:row>
      <xdr:rowOff>180974</xdr:rowOff>
    </xdr:to>
    <xdr:sp macro="" textlink="">
      <xdr:nvSpPr>
        <xdr:cNvPr id="2" name="Rectangle 1">
          <a:extLst>
            <a:ext uri="{FF2B5EF4-FFF2-40B4-BE49-F238E27FC236}">
              <a16:creationId xmlns:a16="http://schemas.microsoft.com/office/drawing/2014/main" id="{27130112-B6DE-7ECD-A90F-E35A6C4A872E}"/>
            </a:ext>
          </a:extLst>
        </xdr:cNvPr>
        <xdr:cNvSpPr/>
      </xdr:nvSpPr>
      <xdr:spPr>
        <a:xfrm>
          <a:off x="1" y="0"/>
          <a:ext cx="12801600" cy="752474"/>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solidFill>
                <a:schemeClr val="tx1"/>
              </a:solidFill>
            </a:rPr>
            <a:t>Weather Analysis Dashboard</a:t>
          </a:r>
          <a:r>
            <a:rPr lang="en-IN" sz="3600" b="1" baseline="0">
              <a:solidFill>
                <a:schemeClr val="tx1"/>
              </a:solidFill>
            </a:rPr>
            <a:t> </a:t>
          </a:r>
          <a:endParaRPr lang="en-IN" sz="3600" b="1">
            <a:solidFill>
              <a:schemeClr val="tx1"/>
            </a:solidFill>
          </a:endParaRPr>
        </a:p>
      </xdr:txBody>
    </xdr:sp>
    <xdr:clientData/>
  </xdr:twoCellAnchor>
  <xdr:twoCellAnchor>
    <xdr:from>
      <xdr:col>0</xdr:col>
      <xdr:colOff>0</xdr:colOff>
      <xdr:row>4</xdr:row>
      <xdr:rowOff>114301</xdr:rowOff>
    </xdr:from>
    <xdr:to>
      <xdr:col>6</xdr:col>
      <xdr:colOff>142874</xdr:colOff>
      <xdr:row>18</xdr:row>
      <xdr:rowOff>95250</xdr:rowOff>
    </xdr:to>
    <xdr:graphicFrame macro="">
      <xdr:nvGraphicFramePr>
        <xdr:cNvPr id="3" name="Chart 2">
          <a:extLst>
            <a:ext uri="{FF2B5EF4-FFF2-40B4-BE49-F238E27FC236}">
              <a16:creationId xmlns:a16="http://schemas.microsoft.com/office/drawing/2014/main" id="{ADB163B0-6F9C-48B5-86AD-C893D964E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323851</xdr:colOff>
      <xdr:row>4</xdr:row>
      <xdr:rowOff>104776</xdr:rowOff>
    </xdr:from>
    <xdr:to>
      <xdr:col>12</xdr:col>
      <xdr:colOff>381000</xdr:colOff>
      <xdr:row>18</xdr:row>
      <xdr:rowOff>66676</xdr:rowOff>
    </xdr:to>
    <xdr:graphicFrame macro="">
      <xdr:nvGraphicFramePr>
        <xdr:cNvPr id="4" name="Chart 3">
          <a:extLst>
            <a:ext uri="{FF2B5EF4-FFF2-40B4-BE49-F238E27FC236}">
              <a16:creationId xmlns:a16="http://schemas.microsoft.com/office/drawing/2014/main" id="{728E7459-3533-48DB-A6D1-38688A14B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561975</xdr:colOff>
      <xdr:row>4</xdr:row>
      <xdr:rowOff>104776</xdr:rowOff>
    </xdr:from>
    <xdr:to>
      <xdr:col>20</xdr:col>
      <xdr:colOff>247650</xdr:colOff>
      <xdr:row>18</xdr:row>
      <xdr:rowOff>95250</xdr:rowOff>
    </xdr:to>
    <xdr:graphicFrame macro="">
      <xdr:nvGraphicFramePr>
        <xdr:cNvPr id="5" name="Chart 4">
          <a:extLst>
            <a:ext uri="{FF2B5EF4-FFF2-40B4-BE49-F238E27FC236}">
              <a16:creationId xmlns:a16="http://schemas.microsoft.com/office/drawing/2014/main" id="{A0628704-2324-4BD3-BCE9-98D61EDC1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19</xdr:row>
      <xdr:rowOff>133350</xdr:rowOff>
    </xdr:from>
    <xdr:to>
      <xdr:col>6</xdr:col>
      <xdr:colOff>152400</xdr:colOff>
      <xdr:row>33</xdr:row>
      <xdr:rowOff>0</xdr:rowOff>
    </xdr:to>
    <xdr:graphicFrame macro="">
      <xdr:nvGraphicFramePr>
        <xdr:cNvPr id="6" name="Chart 5">
          <a:extLst>
            <a:ext uri="{FF2B5EF4-FFF2-40B4-BE49-F238E27FC236}">
              <a16:creationId xmlns:a16="http://schemas.microsoft.com/office/drawing/2014/main" id="{86E09C6E-7217-443D-B406-8FC164754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333375</xdr:colOff>
      <xdr:row>19</xdr:row>
      <xdr:rowOff>133349</xdr:rowOff>
    </xdr:from>
    <xdr:to>
      <xdr:col>12</xdr:col>
      <xdr:colOff>390525</xdr:colOff>
      <xdr:row>33</xdr:row>
      <xdr:rowOff>9524</xdr:rowOff>
    </xdr:to>
    <xdr:graphicFrame macro="">
      <xdr:nvGraphicFramePr>
        <xdr:cNvPr id="7" name="Chart 6">
          <a:extLst>
            <a:ext uri="{FF2B5EF4-FFF2-40B4-BE49-F238E27FC236}">
              <a16:creationId xmlns:a16="http://schemas.microsoft.com/office/drawing/2014/main" id="{4BE4AF79-77D0-4994-A488-F7E329593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590550</xdr:colOff>
      <xdr:row>19</xdr:row>
      <xdr:rowOff>142875</xdr:rowOff>
    </xdr:from>
    <xdr:to>
      <xdr:col>20</xdr:col>
      <xdr:colOff>247650</xdr:colOff>
      <xdr:row>33</xdr:row>
      <xdr:rowOff>0</xdr:rowOff>
    </xdr:to>
    <xdr:graphicFrame macro="">
      <xdr:nvGraphicFramePr>
        <xdr:cNvPr id="8" name="Chart 7">
          <a:extLst>
            <a:ext uri="{FF2B5EF4-FFF2-40B4-BE49-F238E27FC236}">
              <a16:creationId xmlns:a16="http://schemas.microsoft.com/office/drawing/2014/main" id="{D2CA51C4-678E-45A3-9EBA-6E7D43F2D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33</xdr:row>
      <xdr:rowOff>161925</xdr:rowOff>
    </xdr:from>
    <xdr:to>
      <xdr:col>6</xdr:col>
      <xdr:colOff>152400</xdr:colOff>
      <xdr:row>47</xdr:row>
      <xdr:rowOff>123825</xdr:rowOff>
    </xdr:to>
    <xdr:graphicFrame macro="">
      <xdr:nvGraphicFramePr>
        <xdr:cNvPr id="9" name="Chart 8">
          <a:extLst>
            <a:ext uri="{FF2B5EF4-FFF2-40B4-BE49-F238E27FC236}">
              <a16:creationId xmlns:a16="http://schemas.microsoft.com/office/drawing/2014/main" id="{4DB9A1CE-C6E3-41E2-9E35-83DDFDB63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304800</xdr:colOff>
      <xdr:row>33</xdr:row>
      <xdr:rowOff>161925</xdr:rowOff>
    </xdr:from>
    <xdr:to>
      <xdr:col>12</xdr:col>
      <xdr:colOff>409575</xdr:colOff>
      <xdr:row>47</xdr:row>
      <xdr:rowOff>133350</xdr:rowOff>
    </xdr:to>
    <xdr:graphicFrame macro="">
      <xdr:nvGraphicFramePr>
        <xdr:cNvPr id="10" name="Chart 9">
          <a:extLst>
            <a:ext uri="{FF2B5EF4-FFF2-40B4-BE49-F238E27FC236}">
              <a16:creationId xmlns:a16="http://schemas.microsoft.com/office/drawing/2014/main" id="{B68EC2D2-38F2-47E0-AB38-8C287231A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19050</xdr:colOff>
      <xdr:row>33</xdr:row>
      <xdr:rowOff>161925</xdr:rowOff>
    </xdr:from>
    <xdr:to>
      <xdr:col>20</xdr:col>
      <xdr:colOff>247650</xdr:colOff>
      <xdr:row>47</xdr:row>
      <xdr:rowOff>142875</xdr:rowOff>
    </xdr:to>
    <xdr:graphicFrame macro="">
      <xdr:nvGraphicFramePr>
        <xdr:cNvPr id="11" name="Chart 10">
          <a:extLst>
            <a:ext uri="{FF2B5EF4-FFF2-40B4-BE49-F238E27FC236}">
              <a16:creationId xmlns:a16="http://schemas.microsoft.com/office/drawing/2014/main" id="{7C3A1634-3617-4CEA-9DB5-34A46DDC9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48</xdr:row>
      <xdr:rowOff>123824</xdr:rowOff>
    </xdr:from>
    <xdr:to>
      <xdr:col>6</xdr:col>
      <xdr:colOff>133350</xdr:colOff>
      <xdr:row>60</xdr:row>
      <xdr:rowOff>190499</xdr:rowOff>
    </xdr:to>
    <xdr:graphicFrame macro="">
      <xdr:nvGraphicFramePr>
        <xdr:cNvPr id="12" name="Chart 11">
          <a:extLst>
            <a:ext uri="{FF2B5EF4-FFF2-40B4-BE49-F238E27FC236}">
              <a16:creationId xmlns:a16="http://schemas.microsoft.com/office/drawing/2014/main" id="{25A67356-53C6-4B10-89E0-1CF04D1F8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314325</xdr:colOff>
      <xdr:row>48</xdr:row>
      <xdr:rowOff>133350</xdr:rowOff>
    </xdr:from>
    <xdr:to>
      <xdr:col>12</xdr:col>
      <xdr:colOff>438150</xdr:colOff>
      <xdr:row>60</xdr:row>
      <xdr:rowOff>180975</xdr:rowOff>
    </xdr:to>
    <xdr:graphicFrame macro="">
      <xdr:nvGraphicFramePr>
        <xdr:cNvPr id="13" name="Chart 12">
          <a:extLst>
            <a:ext uri="{FF2B5EF4-FFF2-40B4-BE49-F238E27FC236}">
              <a16:creationId xmlns:a16="http://schemas.microsoft.com/office/drawing/2014/main" id="{1E592EC1-EFDC-4D27-9DD3-F30A20677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9525</xdr:colOff>
      <xdr:row>48</xdr:row>
      <xdr:rowOff>142874</xdr:rowOff>
    </xdr:from>
    <xdr:to>
      <xdr:col>20</xdr:col>
      <xdr:colOff>282949</xdr:colOff>
      <xdr:row>60</xdr:row>
      <xdr:rowOff>190499</xdr:rowOff>
    </xdr:to>
    <xdr:graphicFrame macro="">
      <xdr:nvGraphicFramePr>
        <xdr:cNvPr id="14" name="Chart 13">
          <a:extLst>
            <a:ext uri="{FF2B5EF4-FFF2-40B4-BE49-F238E27FC236}">
              <a16:creationId xmlns:a16="http://schemas.microsoft.com/office/drawing/2014/main" id="{58A60408-0AE1-4AE7-BA6A-79F7E55FB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62</xdr:row>
      <xdr:rowOff>0</xdr:rowOff>
    </xdr:from>
    <xdr:to>
      <xdr:col>6</xdr:col>
      <xdr:colOff>142875</xdr:colOff>
      <xdr:row>77</xdr:row>
      <xdr:rowOff>11430</xdr:rowOff>
    </xdr:to>
    <xdr:graphicFrame macro="">
      <xdr:nvGraphicFramePr>
        <xdr:cNvPr id="15" name="Chart 14">
          <a:extLst>
            <a:ext uri="{FF2B5EF4-FFF2-40B4-BE49-F238E27FC236}">
              <a16:creationId xmlns:a16="http://schemas.microsoft.com/office/drawing/2014/main" id="{1E2614A3-F9A7-4106-9F00-AD38EC809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304800</xdr:colOff>
      <xdr:row>62</xdr:row>
      <xdr:rowOff>9525</xdr:rowOff>
    </xdr:from>
    <xdr:to>
      <xdr:col>12</xdr:col>
      <xdr:colOff>476250</xdr:colOff>
      <xdr:row>76</xdr:row>
      <xdr:rowOff>180975</xdr:rowOff>
    </xdr:to>
    <xdr:graphicFrame macro="">
      <xdr:nvGraphicFramePr>
        <xdr:cNvPr id="16" name="Chart 15">
          <a:extLst>
            <a:ext uri="{FF2B5EF4-FFF2-40B4-BE49-F238E27FC236}">
              <a16:creationId xmlns:a16="http://schemas.microsoft.com/office/drawing/2014/main" id="{989AB4DD-577F-4515-BB66-B219EF458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19050</xdr:colOff>
      <xdr:row>62</xdr:row>
      <xdr:rowOff>9525</xdr:rowOff>
    </xdr:from>
    <xdr:to>
      <xdr:col>20</xdr:col>
      <xdr:colOff>295275</xdr:colOff>
      <xdr:row>76</xdr:row>
      <xdr:rowOff>180975</xdr:rowOff>
    </xdr:to>
    <xdr:graphicFrame macro="">
      <xdr:nvGraphicFramePr>
        <xdr:cNvPr id="17" name="Chart 16">
          <a:extLst>
            <a:ext uri="{FF2B5EF4-FFF2-40B4-BE49-F238E27FC236}">
              <a16:creationId xmlns:a16="http://schemas.microsoft.com/office/drawing/2014/main" id="{42131B01-BA3F-45A2-A4E1-E90AFE436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793906828701" createdVersion="8" refreshedVersion="8" minRefreshableVersion="3" recordCount="36" xr:uid="{FFB02A48-51A5-4188-87DF-2B0E6C0036B9}">
  <cacheSource type="worksheet">
    <worksheetSource name="Table10"/>
  </cacheSource>
  <cacheFields count="6">
    <cacheField name="cluster_id" numFmtId="0">
      <sharedItems containsSemiMixedTypes="0" containsString="0" containsNumber="1" containsInteger="1" minValue="1" maxValue="5"/>
    </cacheField>
    <cacheField name="city_name" numFmtId="0">
      <sharedItems/>
    </cacheField>
    <cacheField name="latitude" numFmtId="0">
      <sharedItems containsSemiMixedTypes="0" containsString="0" containsNumber="1" minValue="25.774269" maxValue="49.249659999999999"/>
    </cacheField>
    <cacheField name="longitude" numFmtId="0">
      <sharedItems containsSemiMixedTypes="0" containsString="0" containsNumber="1" minValue="-123.119339" maxValue="35.216330999999997"/>
    </cacheField>
    <cacheField name="latitude_range" numFmtId="0">
      <sharedItems count="5">
        <s v="30 - 35"/>
        <s v="25 - 30"/>
        <s v="35 - 40"/>
        <s v="40 - 45"/>
        <s v="45 - 50"/>
      </sharedItems>
    </cacheField>
    <cacheField name="longitude_range" numFmtId="0">
      <sharedItems containsMixedTypes="1" containsNumber="1" containsInteger="1" minValue="-5" maxValue="-5" count="3">
        <s v="30 - 35"/>
        <n v="-5"/>
        <s v="35 - 4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16552199074" createdVersion="8" refreshedVersion="8" minRefreshableVersion="3" recordCount="284" xr:uid="{3FCAF4F7-9EB2-4AF3-B73F-D6A8DB443E14}">
  <cacheSource type="worksheet">
    <worksheetSource name="Table11"/>
  </cacheSource>
  <cacheFields count="16">
    <cacheField name="City_id" numFmtId="0">
      <sharedItems containsSemiMixedTypes="0" containsString="0" containsNumber="1" containsInteger="1" minValue="3" maxValue="33"/>
    </cacheField>
    <cacheField name="date_id" numFmtId="0">
      <sharedItems containsSemiMixedTypes="0" containsString="0" containsNumber="1" containsInteger="1" minValue="2" maxValue="181"/>
    </cacheField>
    <cacheField name="time_id" numFmtId="0">
      <sharedItems containsSemiMixedTypes="0" containsString="0" containsNumber="1" containsInteger="1" minValue="1" maxValue="24"/>
    </cacheField>
    <cacheField name="humidity" numFmtId="0">
      <sharedItems containsString="0" containsBlank="1" containsNumber="1" containsInteger="1" minValue="6" maxValue="100"/>
    </cacheField>
    <cacheField name="pressure" numFmtId="0">
      <sharedItems containsString="0" containsBlank="1" containsNumber="1" containsInteger="1" minValue="997" maxValue="1031"/>
    </cacheField>
    <cacheField name="temperature" numFmtId="0">
      <sharedItems containsSemiMixedTypes="0" containsString="0" containsNumber="1" minValue="265.33999999999997" maxValue="301.98"/>
    </cacheField>
    <cacheField name="weather_description" numFmtId="0">
      <sharedItems count="8">
        <s v="proximity thunderstorm"/>
        <s v="thunderstorm"/>
        <s v="thunderstorm with heavy rain"/>
        <s v="thunderstorm with rain"/>
        <s v="thunderstorm with light rain"/>
        <s v="proximity thunderstorm with rain"/>
        <s v="proximity thunderstorm with drizzle"/>
        <s v="thunderstorm with heavy drizzle"/>
      </sharedItems>
    </cacheField>
    <cacheField name="wind_direction" numFmtId="0">
      <sharedItems containsSemiMixedTypes="0" containsString="0" containsNumber="1" containsInteger="1" minValue="0" maxValue="360"/>
    </cacheField>
    <cacheField name="wind_speed" numFmtId="0">
      <sharedItems containsSemiMixedTypes="0" containsString="0" containsNumber="1" containsInteger="1" minValue="0" maxValue="14"/>
    </cacheField>
    <cacheField name="date_id2" numFmtId="0">
      <sharedItems containsSemiMixedTypes="0" containsString="0" containsNumber="1" containsInteger="1" minValue="2" maxValue="181"/>
    </cacheField>
    <cacheField name="date" numFmtId="14">
      <sharedItems containsSemiMixedTypes="0" containsNonDate="0" containsDate="1" containsString="0" minDate="2012-10-02T00:00:00" maxDate="2013-03-31T00:00:00" count="85">
        <d v="2012-10-07T00:00:00"/>
        <d v="2012-10-09T00:00:00"/>
        <d v="2012-10-19T00:00:00"/>
        <d v="2012-12-11T00:00:00"/>
        <d v="2012-10-12T00:00:00"/>
        <d v="2012-10-13T00:00:00"/>
        <d v="2012-10-14T00:00:00"/>
        <d v="2012-10-02T00:00:00"/>
        <d v="2012-10-03T00:00:00"/>
        <d v="2012-10-27T00:00:00"/>
        <d v="2012-11-05T00:00:00"/>
        <d v="2012-12-26T00:00:00"/>
        <d v="2012-10-15T00:00:00"/>
        <d v="2012-11-04T00:00:00"/>
        <d v="2012-11-07T00:00:00"/>
        <d v="2012-11-24T00:00:00"/>
        <d v="2012-11-28T00:00:00"/>
        <d v="2012-12-05T00:00:00"/>
        <d v="2012-12-06T00:00:00"/>
        <d v="2012-12-21T00:00:00"/>
        <d v="2012-10-23T00:00:00"/>
        <d v="2012-10-24T00:00:00"/>
        <d v="2012-10-26T00:00:00"/>
        <d v="2012-11-11T00:00:00"/>
        <d v="2012-10-06T00:00:00"/>
        <d v="2012-12-17T00:00:00"/>
        <d v="2012-12-27T00:00:00"/>
        <d v="2012-10-18T00:00:00"/>
        <d v="2012-10-05T00:00:00"/>
        <d v="2012-10-08T00:00:00"/>
        <d v="2012-10-10T00:00:00"/>
        <d v="2012-11-15T00:00:00"/>
        <d v="2012-11-16T00:00:00"/>
        <d v="2012-11-18T00:00:00"/>
        <d v="2012-12-08T00:00:00"/>
        <d v="2012-12-13T00:00:00"/>
        <d v="2012-10-20T00:00:00"/>
        <d v="2012-12-12T00:00:00"/>
        <d v="2012-11-12T00:00:00"/>
        <d v="2012-11-23T00:00:00"/>
        <d v="2012-11-26T00:00:00"/>
        <d v="2012-12-22T00:00:00"/>
        <d v="2013-03-25T00:00:00"/>
        <d v="2013-02-20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15T00:00:00"/>
        <d v="2013-03-17T00:00:00"/>
        <d v="2013-03-18T00:00:00"/>
        <d v="2013-03-20T00:00:00"/>
        <d v="2013-03-21T00:00:00"/>
        <d v="2013-03-23T00:00:00"/>
        <d v="2013-03-24T00:00:00"/>
        <d v="2013-03-26T00:00:00"/>
        <d v="2013-03-28T00:00:00"/>
        <d v="2013-03-29T00:00:00"/>
        <d v="2013-03-30T00:00:00"/>
        <d v="2013-03-10T00:00:00"/>
        <d v="2013-03-09T00:00:00"/>
        <d v="2013-01-09T00:00:00"/>
        <d v="2013-01-30T00:00:00"/>
        <d v="2013-03-11T00:00:00"/>
        <d v="2013-01-31T00:00:00"/>
        <d v="2013-02-17T00:00:00"/>
        <d v="2013-02-18T00:00:00"/>
        <d v="2013-02-21T00:00:00"/>
        <d v="2013-03-19T00:00:00"/>
        <d v="2013-02-14T00:00:00"/>
        <d v="2013-02-15T00:00:00"/>
        <d v="2013-01-21T00:00:00"/>
        <d v="2013-01-11T00:00:00"/>
        <d v="2013-02-01T00:00:00"/>
        <d v="2013-02-07T00:00:00"/>
      </sharedItems>
      <fieldGroup par="15"/>
    </cacheField>
    <cacheField name="City_id3" numFmtId="0">
      <sharedItems containsSemiMixedTypes="0" containsString="0" containsNumber="1" containsInteger="1" minValue="3" maxValue="33"/>
    </cacheField>
    <cacheField name="City" numFmtId="0">
      <sharedItems/>
    </cacheField>
    <cacheField name="Months (date)" numFmtId="0" databaseField="0">
      <fieldGroup base="10">
        <rangePr groupBy="months" startDate="2012-10-02T00:00:00" endDate="2013-03-31T00:00:00"/>
        <groupItems count="14">
          <s v="&lt;10/2/2012"/>
          <s v="Jan"/>
          <s v="Feb"/>
          <s v="Mar"/>
          <s v="Apr"/>
          <s v="May"/>
          <s v="Jun"/>
          <s v="Jul"/>
          <s v="Aug"/>
          <s v="Sep"/>
          <s v="Oct"/>
          <s v="Nov"/>
          <s v="Dec"/>
          <s v="&gt;3/31/2013"/>
        </groupItems>
      </fieldGroup>
    </cacheField>
    <cacheField name="Quarters (date)" numFmtId="0" databaseField="0">
      <fieldGroup base="10">
        <rangePr groupBy="quarters" startDate="2012-10-02T00:00:00" endDate="2013-03-31T00:00:00"/>
        <groupItems count="6">
          <s v="&lt;10/2/2012"/>
          <s v="Qtr1"/>
          <s v="Qtr2"/>
          <s v="Qtr3"/>
          <s v="Qtr4"/>
          <s v="&gt;3/31/2013"/>
        </groupItems>
      </fieldGroup>
    </cacheField>
    <cacheField name="Years (date)" numFmtId="0" databaseField="0">
      <fieldGroup base="10">
        <rangePr groupBy="years" startDate="2012-10-02T00:00:00" endDate="2013-03-31T00:00:00"/>
        <groupItems count="4">
          <s v="&lt;10/2/2012"/>
          <s v="2012"/>
          <s v="2013"/>
          <s v="&gt;3/31/201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19969097225" createdVersion="8" refreshedVersion="8" minRefreshableVersion="3" recordCount="1408" xr:uid="{442D7FE9-4FD6-434D-B1EF-5C5F0038D395}">
  <cacheSource type="worksheet">
    <worksheetSource ref="T8:W1416" sheet="6"/>
  </cacheSource>
  <cacheFields count="4">
    <cacheField name="City" numFmtId="0">
      <sharedItems count="20">
        <s v="Phoenix"/>
        <s v="Las Vegas"/>
        <s v="Nahariyya"/>
        <s v="Dallas"/>
        <s v="San Francisco"/>
        <s v="Los Angeles"/>
        <s v="Nashville"/>
        <s v="Atlanta"/>
        <s v="San Diego"/>
        <s v="Kansas City"/>
        <s v="Albuquerque"/>
        <s v="Charlotte"/>
        <s v="Saint Louis"/>
        <s v="Portland"/>
        <s v="Denver"/>
        <s v="Boston"/>
        <s v="New York"/>
        <s v="Seattle"/>
        <s v="Philadelphia"/>
        <s v="Indianapolis"/>
      </sharedItems>
    </cacheField>
    <cacheField name=" Country" numFmtId="0">
      <sharedItems count="2">
        <s v="United States"/>
        <s v="Israel"/>
      </sharedItems>
    </cacheField>
    <cacheField name=" Wind_direction" numFmtId="0">
      <sharedItems containsString="0" containsBlank="1" containsNumber="1" containsInteger="1" minValue="0" maxValue="360"/>
    </cacheField>
    <cacheField name=" Avg_temp" numFmtId="0">
      <sharedItems containsSemiMixedTypes="0" containsString="0" containsNumber="1" minValue="291.66000000000003" maxValue="302.7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82824189815" createdVersion="8" refreshedVersion="8" minRefreshableVersion="3" recordCount="10000" xr:uid="{81F62A3B-FAD2-43F7-8541-1ED4535C5357}">
  <cacheSource type="worksheet">
    <worksheetSource name="Table8"/>
  </cacheSource>
  <cacheFields count="7">
    <cacheField name="city" numFmtId="0">
      <sharedItems count="23">
        <s v="Phoenix"/>
        <s v="Haifa"/>
        <s v="Tel Aviv District"/>
        <s v="Eilat"/>
        <s v="Las Vegas"/>
        <s v="Jerusalem"/>
        <s v="Los Angeles"/>
        <s v="Beersheba"/>
        <s v="Dallas"/>
        <s v="Denver"/>
        <s v="San Antonio"/>
        <s v="San Francisco"/>
        <s v="San Diego"/>
        <s v="Nahariyya"/>
        <s v="Houston"/>
        <s v="Albuquerque"/>
        <s v="Portland"/>
        <s v="Indianapolis"/>
        <s v="Saint Louis"/>
        <s v="Kansas City"/>
        <s v="Charlotte"/>
        <s v="Atlanta"/>
        <s v="New York"/>
      </sharedItems>
    </cacheField>
    <cacheField name="date" numFmtId="14">
      <sharedItems containsSemiMixedTypes="0" containsNonDate="0" containsDate="1" containsString="0" minDate="2012-10-01T00:00:00" maxDate="2017-10-26T00:00:00" count="667">
        <d v="2016-06-19T00:00:00"/>
        <d v="2017-06-21T00:00:00"/>
        <d v="2015-09-22T00:00:00"/>
        <d v="2016-06-20T00:00:00"/>
        <d v="2017-06-20T00:00:00"/>
        <d v="2017-07-16T00:00:00"/>
        <d v="2013-06-30T00:00:00"/>
        <d v="2017-06-22T00:00:00"/>
        <d v="2014-06-28T00:00:00"/>
        <d v="2013-07-01T00:00:00"/>
        <d v="2017-07-08T00:00:00"/>
        <d v="2017-06-19T00:00:00"/>
        <d v="2015-08-17T00:00:00"/>
        <d v="2017-07-17T00:00:00"/>
        <d v="2013-06-04T00:00:00"/>
        <d v="2017-07-07T00:00:00"/>
        <d v="2017-06-25T00:00:00"/>
        <d v="2016-06-05T00:00:00"/>
        <d v="2014-06-29T00:00:00"/>
        <d v="2016-06-21T00:00:00"/>
        <d v="2013-06-29T00:00:00"/>
        <d v="2015-08-01T00:00:00"/>
        <d v="2015-08-03T00:00:00"/>
        <d v="2015-08-08T00:00:00"/>
        <d v="2015-08-16T00:00:00"/>
        <d v="2017-07-18T00:00:00"/>
        <d v="2013-07-02T00:00:00"/>
        <d v="2015-08-15T00:00:00"/>
        <d v="2016-06-04T00:00:00"/>
        <d v="2017-06-26T00:00:00"/>
        <d v="2016-07-27T00:00:00"/>
        <d v="2017-06-24T00:00:00"/>
        <d v="2015-08-14T00:00:00"/>
        <d v="2016-07-28T00:00:00"/>
        <d v="2016-06-06T00:00:00"/>
        <d v="2017-06-09T00:00:00"/>
        <d v="2017-06-27T00:00:00"/>
        <d v="2014-07-23T00:00:00"/>
        <d v="2013-08-17T00:00:00"/>
        <d v="2016-07-29T00:00:00"/>
        <d v="2013-07-09T00:00:00"/>
        <d v="2013-06-09T00:00:00"/>
        <d v="2013-07-10T00:00:00"/>
        <d v="2016-07-22T00:00:00"/>
        <d v="2014-07-22T00:00:00"/>
        <d v="2017-06-23T00:00:00"/>
        <d v="2014-06-27T00:00:00"/>
        <d v="2017-07-13T00:00:00"/>
        <d v="2015-07-31T00:00:00"/>
        <d v="2017-07-04T00:00:00"/>
        <d v="2017-07-11T00:00:00"/>
        <d v="2017-07-12T00:00:00"/>
        <d v="2017-07-25T00:00:00"/>
        <d v="2014-07-24T00:00:00"/>
        <d v="2013-07-03T00:00:00"/>
        <d v="2013-07-04T00:00:00"/>
        <d v="2014-06-30T00:00:00"/>
        <d v="2014-07-12T00:00:00"/>
        <d v="2014-08-02T00:00:00"/>
        <d v="2016-05-15T00:00:00"/>
        <d v="2013-06-10T00:00:00"/>
        <d v="2013-07-08T00:00:00"/>
        <d v="2016-06-22T00:00:00"/>
        <d v="2015-08-13T00:00:00"/>
        <d v="2016-06-03T00:00:00"/>
        <d v="2016-07-23T00:00:00"/>
        <d v="2013-08-18T00:00:00"/>
        <d v="2013-05-25T00:00:00"/>
        <d v="2016-08-16T00:00:00"/>
        <d v="2016-06-18T00:00:00"/>
        <d v="2017-07-06T00:00:00"/>
        <d v="2016-07-30T00:00:00"/>
        <d v="2016-06-23T00:00:00"/>
        <d v="2017-07-27T00:00:00"/>
        <d v="2014-07-02T00:00:00"/>
        <d v="2016-07-24T00:00:00"/>
        <d v="2016-05-16T00:00:00"/>
        <d v="2016-06-29T00:00:00"/>
        <d v="2016-07-21T00:00:00"/>
        <d v="2016-06-28T00:00:00"/>
        <d v="2016-08-14T00:00:00"/>
        <d v="2015-08-21T00:00:00"/>
        <d v="2016-10-02T00:00:00"/>
        <d v="2013-08-19T00:00:00"/>
        <d v="2017-07-09T00:00:00"/>
        <d v="2014-07-13T00:00:00"/>
        <d v="2015-06-30T00:00:00"/>
        <d v="2014-08-01T00:00:00"/>
        <d v="2017-07-15T00:00:00"/>
        <d v="2015-08-06T00:00:00"/>
        <d v="2015-06-27T00:00:00"/>
        <d v="2014-07-03T00:00:00"/>
        <d v="2016-07-26T00:00:00"/>
        <d v="2014-07-30T00:00:00"/>
        <d v="2015-06-28T00:00:00"/>
        <d v="2014-06-20T00:00:00"/>
        <d v="2014-08-25T00:00:00"/>
        <d v="2017-06-28T00:00:00"/>
        <d v="2017-06-30T00:00:00"/>
        <d v="2017-07-10T00:00:00"/>
        <d v="2014-07-14T00:00:00"/>
        <d v="2013-07-05T00:00:00"/>
        <d v="2017-07-05T00:00:00"/>
        <d v="2015-07-24T00:00:00"/>
        <d v="2015-07-25T00:00:00"/>
        <d v="2015-08-04T00:00:00"/>
        <d v="2015-08-05T00:00:00"/>
        <d v="2015-08-07T00:00:00"/>
        <d v="2015-08-09T00:00:00"/>
        <d v="2015-08-11T00:00:00"/>
        <d v="2016-05-14T00:00:00"/>
        <d v="2016-06-24T00:00:00"/>
        <d v="2016-06-25T00:00:00"/>
        <d v="2016-06-26T00:00:00"/>
        <d v="2017-07-24T00:00:00"/>
        <d v="2017-06-18T00:00:00"/>
        <d v="2013-06-08T00:00:00"/>
        <d v="2015-06-26T00:00:00"/>
        <d v="2016-07-09T00:00:00"/>
        <d v="2013-08-16T00:00:00"/>
        <d v="2016-07-18T00:00:00"/>
        <d v="2016-07-19T00:00:00"/>
        <d v="2016-07-20T00:00:00"/>
        <d v="2013-06-13T00:00:00"/>
        <d v="2013-09-06T00:00:00"/>
        <d v="2016-05-17T00:00:00"/>
        <d v="2016-05-18T00:00:00"/>
        <d v="2016-05-19T00:00:00"/>
        <d v="2016-05-20T00:00:00"/>
        <d v="2016-05-21T00:00:00"/>
        <d v="2016-05-22T00:00:00"/>
        <d v="2016-06-08T00:00:00"/>
        <d v="2016-06-07T00:00:00"/>
        <d v="2016-08-15T00:00:00"/>
        <d v="2016-08-17T00:00:00"/>
        <d v="2013-09-05T00:00:00"/>
        <d v="2014-07-31T00:00:00"/>
        <d v="2016-06-27T00:00:00"/>
        <d v="2016-07-10T00:00:00"/>
        <d v="2015-08-02T00:00:00"/>
        <d v="2013-06-14T00:00:00"/>
        <d v="2017-07-02T00:00:00"/>
        <d v="2015-06-18T00:00:00"/>
        <d v="2016-08-01T00:00:00"/>
        <d v="2016-08-07T00:00:00"/>
        <d v="2017-08-27T00:00:00"/>
        <d v="2013-06-02T00:00:00"/>
        <d v="2014-08-11T00:00:00"/>
        <d v="2017-07-26T00:00:00"/>
        <d v="2017-08-13T00:00:00"/>
        <d v="2014-07-10T00:00:00"/>
        <d v="2014-07-11T00:00:00"/>
        <d v="2013-08-15T00:00:00"/>
        <d v="2016-08-18T00:00:00"/>
        <d v="2016-08-08T00:00:00"/>
        <d v="2013-08-20T00:00:00"/>
        <d v="2016-07-11T00:00:00"/>
        <d v="2013-06-03T00:00:00"/>
        <d v="2013-07-15T00:00:00"/>
        <d v="2016-07-12T00:00:00"/>
        <d v="2016-07-16T00:00:00"/>
        <d v="2016-07-17T00:00:00"/>
        <d v="2017-08-10T00:00:00"/>
        <d v="2015-06-24T00:00:00"/>
        <d v="2014-07-01T00:00:00"/>
        <d v="2016-07-04T00:00:00"/>
        <d v="2017-07-22T00:00:00"/>
        <d v="2015-06-29T00:00:00"/>
        <d v="2016-07-25T00:00:00"/>
        <d v="2015-08-19T00:00:00"/>
        <d v="2015-08-22T00:00:00"/>
        <d v="2013-06-28T00:00:00"/>
        <d v="2014-07-25T00:00:00"/>
        <d v="2013-08-21T00:00:00"/>
        <d v="2017-06-29T00:00:00"/>
        <d v="2013-07-06T00:00:00"/>
        <d v="2016-08-09T00:00:00"/>
        <d v="2013-06-12T00:00:00"/>
        <d v="2013-07-16T00:00:00"/>
        <d v="2015-06-25T00:00:00"/>
        <d v="2017-07-01T00:00:00"/>
        <d v="2017-08-28T00:00:00"/>
        <d v="2017-08-29T00:00:00"/>
        <d v="2017-08-26T00:00:00"/>
        <d v="2016-07-05T00:00:00"/>
        <d v="2016-08-13T00:00:00"/>
        <d v="2016-06-30T00:00:00"/>
        <d v="2014-09-25T00:00:00"/>
        <d v="2014-08-24T00:00:00"/>
        <d v="2017-08-01T00:00:00"/>
        <d v="2017-08-02T00:00:00"/>
        <d v="2013-08-04T00:00:00"/>
        <d v="2014-08-08T00:00:00"/>
        <d v="2014-08-12T00:00:00"/>
        <d v="2014-08-14T00:00:00"/>
        <d v="2014-09-05T00:00:00"/>
        <d v="2017-08-09T00:00:00"/>
        <d v="2015-07-23T00:00:00"/>
        <d v="2015-07-30T00:00:00"/>
        <d v="2015-08-10T00:00:00"/>
        <d v="2015-08-18T00:00:00"/>
        <d v="2016-08-03T00:00:00"/>
        <d v="2017-06-08T00:00:00"/>
        <d v="2017-07-19T00:00:00"/>
        <d v="2017-08-06T00:00:00"/>
        <d v="2017-08-12T00:00:00"/>
        <d v="2017-08-14T00:00:00"/>
        <d v="2017-09-12T00:00:00"/>
        <d v="2017-07-14T00:00:00"/>
        <d v="2015-06-08T00:00:00"/>
        <d v="2013-09-04T00:00:00"/>
        <d v="2017-06-17T00:00:00"/>
        <d v="2013-06-07T00:00:00"/>
        <d v="2015-08-29T00:00:00"/>
        <d v="2016-07-13T00:00:00"/>
        <d v="2015-07-04T00:00:00"/>
        <d v="2013-07-07T00:00:00"/>
        <d v="2016-07-15T00:00:00"/>
        <d v="2014-07-18T00:00:00"/>
        <d v="2015-06-17T00:00:00"/>
        <d v="2016-07-06T00:00:00"/>
        <d v="2014-07-17T00:00:00"/>
        <d v="2013-06-11T00:00:00"/>
        <d v="2016-07-14T00:00:00"/>
        <d v="2017-09-02T00:00:00"/>
        <d v="2017-09-13T00:00:00"/>
        <d v="2015-09-11T00:00:00"/>
        <d v="2014-06-02T00:00:00"/>
        <d v="2013-08-02T00:00:00"/>
        <d v="2015-09-19T00:00:00"/>
        <d v="2015-09-23T00:00:00"/>
        <d v="2012-10-18T00:00:00"/>
        <d v="2015-07-26T00:00:00"/>
        <d v="2013-08-13T00:00:00"/>
        <d v="2013-08-22T00:00:00"/>
        <d v="2014-07-08T00:00:00"/>
        <d v="2017-07-28T00:00:00"/>
        <d v="2014-06-10T00:00:00"/>
        <d v="2017-08-30T00:00:00"/>
        <d v="2013-07-20T00:00:00"/>
        <d v="2017-07-23T00:00:00"/>
        <d v="2015-07-03T00:00:00"/>
        <d v="2014-08-19T00:00:00"/>
        <d v="2013-08-01T00:00:00"/>
        <d v="2014-08-13T00:00:00"/>
        <d v="2014-08-15T00:00:00"/>
        <d v="2014-08-26T00:00:00"/>
        <d v="2016-08-02T00:00:00"/>
        <d v="2014-06-03T00:00:00"/>
        <d v="2017-07-03T00:00:00"/>
        <d v="2017-09-01T00:00:00"/>
        <d v="2017-07-31T00:00:00"/>
        <d v="2016-07-08T00:00:00"/>
        <d v="2014-06-11T00:00:00"/>
        <d v="2017-08-11T00:00:00"/>
        <d v="2016-08-06T00:00:00"/>
        <d v="2017-06-16T00:00:00"/>
        <d v="2014-07-27T00:00:00"/>
        <d v="2013-08-08T00:00:00"/>
        <d v="2015-06-20T00:00:00"/>
        <d v="2014-07-26T00:00:00"/>
        <d v="2013-07-11T00:00:00"/>
        <d v="2013-07-26T00:00:00"/>
        <d v="2014-06-09T00:00:00"/>
        <d v="2013-07-19T00:00:00"/>
        <d v="2015-08-20T00:00:00"/>
        <d v="2017-09-06T00:00:00"/>
        <d v="2017-09-07T00:00:00"/>
        <d v="2014-08-07T00:00:00"/>
        <d v="2015-08-12T00:00:00"/>
        <d v="2015-07-14T00:00:00"/>
        <d v="2014-06-21T00:00:00"/>
        <d v="2017-08-31T00:00:00"/>
        <d v="2015-08-30T00:00:00"/>
        <d v="2015-07-13T00:00:00"/>
        <d v="2015-08-28T00:00:00"/>
        <d v="2013-07-27T00:00:00"/>
        <d v="2014-07-04T00:00:00"/>
        <d v="2015-07-27T00:00:00"/>
        <d v="2014-07-09T00:00:00"/>
        <d v="2017-05-15T00:00:00"/>
        <d v="2014-08-06T00:00:00"/>
        <d v="2014-06-04T00:00:00"/>
        <d v="2015-07-17T00:00:00"/>
        <d v="2015-07-21T00:00:00"/>
        <d v="2015-07-22T00:00:00"/>
        <d v="2015-07-28T00:00:00"/>
        <d v="2015-07-29T00:00:00"/>
        <d v="2015-09-09T00:00:00"/>
        <d v="2015-09-12T00:00:00"/>
        <d v="2016-06-01T00:00:00"/>
        <d v="2016-08-21T00:00:00"/>
        <d v="2016-09-11T00:00:00"/>
        <d v="2017-08-03T00:00:00"/>
        <d v="2017-08-04T00:00:00"/>
        <d v="2017-08-07T00:00:00"/>
        <d v="2017-08-08T00:00:00"/>
        <d v="2017-08-19T00:00:00"/>
        <d v="2017-09-11T00:00:00"/>
        <d v="2013-06-22T00:00:00"/>
        <d v="2013-06-27T00:00:00"/>
        <d v="2013-07-17T00:00:00"/>
        <d v="2013-07-24T00:00:00"/>
        <d v="2013-07-25T00:00:00"/>
        <d v="2013-07-30T00:00:00"/>
        <d v="2013-08-03T00:00:00"/>
        <d v="2013-08-06T00:00:00"/>
        <d v="2013-08-09T00:00:00"/>
        <d v="2013-08-30T00:00:00"/>
        <d v="2015-06-09T00:00:00"/>
        <d v="2015-07-05T00:00:00"/>
        <d v="2015-07-06T00:00:00"/>
        <d v="2015-07-15T00:00:00"/>
        <d v="2015-07-01T00:00:00"/>
        <d v="2017-06-05T00:00:00"/>
        <d v="2017-06-06T00:00:00"/>
        <d v="2013-07-31T00:00:00"/>
        <d v="2016-06-02T00:00:00"/>
        <d v="2014-05-31T00:00:00"/>
        <d v="2015-06-19T00:00:00"/>
        <d v="2014-06-13T00:00:00"/>
        <d v="2015-07-08T00:00:00"/>
        <d v="2016-08-30T00:00:00"/>
        <d v="2013-08-14T00:00:00"/>
        <d v="2017-08-23T00:00:00"/>
        <d v="2017-05-05T00:00:00"/>
        <d v="2015-09-20T00:00:00"/>
        <d v="2014-07-19T00:00:00"/>
        <d v="2015-09-24T00:00:00"/>
        <d v="2014-06-05T00:00:00"/>
        <d v="2014-07-07T00:00:00"/>
        <d v="2015-07-16T00:00:00"/>
        <d v="2014-05-27T00:00:00"/>
        <d v="2013-06-17T00:00:00"/>
        <d v="2016-07-07T00:00:00"/>
        <d v="2014-06-25T00:00:00"/>
        <d v="2013-07-21T00:00:00"/>
        <d v="2015-08-23T00:00:00"/>
        <d v="2015-08-24T00:00:00"/>
        <d v="2015-08-25T00:00:00"/>
        <d v="2015-06-16T00:00:00"/>
        <d v="2014-06-01T00:00:00"/>
        <d v="2016-06-09T00:00:00"/>
        <d v="2016-07-03T00:00:00"/>
        <d v="2013-05-31T00:00:00"/>
        <d v="2014-07-21T00:00:00"/>
        <d v="2017-05-25T00:00:00"/>
        <d v="2017-06-04T00:00:00"/>
        <d v="2014-07-05T00:00:00"/>
        <d v="2015-10-11T00:00:00"/>
        <d v="2013-08-07T00:00:00"/>
        <d v="2015-07-19T00:00:00"/>
        <d v="2013-10-08T00:00:00"/>
        <d v="2013-06-01T00:00:00"/>
        <d v="2014-05-28T00:00:00"/>
        <d v="2014-06-14T00:00:00"/>
        <d v="2013-06-18T00:00:00"/>
        <d v="2016-06-14T00:00:00"/>
        <d v="2013-09-02T00:00:00"/>
        <d v="2017-08-25T00:00:00"/>
        <d v="2015-08-27T00:00:00"/>
        <d v="2014-07-16T00:00:00"/>
        <d v="2014-08-28T00:00:00"/>
        <d v="2015-09-18T00:00:00"/>
        <d v="2014-06-17T00:00:00"/>
        <d v="2014-07-29T00:00:00"/>
        <d v="2014-08-21T00:00:00"/>
        <d v="2014-08-27T00:00:00"/>
        <d v="2014-08-30T00:00:00"/>
        <d v="2017-07-30T00:00:00"/>
        <d v="2015-07-18T00:00:00"/>
        <d v="2016-07-31T00:00:00"/>
        <d v="2017-08-05T00:00:00"/>
        <d v="2013-08-29T00:00:00"/>
        <d v="2016-06-17T00:00:00"/>
        <d v="2017-09-03T00:00:00"/>
        <d v="2017-07-29T00:00:00"/>
        <d v="2013-07-29T00:00:00"/>
        <d v="2015-08-31T00:00:00"/>
        <d v="2016-08-12T00:00:00"/>
        <d v="2015-09-25T00:00:00"/>
        <d v="2013-08-05T00:00:00"/>
        <d v="2015-09-14T00:00:00"/>
        <d v="2015-07-20T00:00:00"/>
        <d v="2014-06-06T00:00:00"/>
        <d v="2014-07-20T00:00:00"/>
        <d v="2015-07-07T00:00:00"/>
        <d v="2013-08-10T00:00:00"/>
        <d v="2015-06-15T00:00:00"/>
        <d v="2014-06-19T00:00:00"/>
        <d v="2013-07-14T00:00:00"/>
        <d v="2014-06-07T00:00:00"/>
        <d v="2017-08-24T00:00:00"/>
        <d v="2013-06-06T00:00:00"/>
        <d v="2017-09-14T00:00:00"/>
        <d v="2017-09-05T00:00:00"/>
        <d v="2017-08-22T00:00:00"/>
        <d v="2013-06-16T00:00:00"/>
        <d v="2013-06-20T00:00:00"/>
        <d v="2015-07-09T00:00:00"/>
        <d v="2014-06-08T00:00:00"/>
        <d v="2017-05-24T00:00:00"/>
        <d v="2017-06-03T00:00:00"/>
        <d v="2014-05-30T00:00:00"/>
        <d v="2015-07-02T00:00:00"/>
        <d v="2013-05-24T00:00:00"/>
        <d v="2014-06-26T00:00:00"/>
        <d v="2014-09-04T00:00:00"/>
        <d v="2014-07-28T00:00:00"/>
        <d v="2015-09-15T00:00:00"/>
        <d v="2014-08-05T00:00:00"/>
        <d v="2014-08-16T00:00:00"/>
        <d v="2014-08-20T00:00:00"/>
        <d v="2014-08-23T00:00:00"/>
        <d v="2015-10-01T00:00:00"/>
        <d v="2017-07-20T00:00:00"/>
        <d v="2016-06-10T00:00:00"/>
        <d v="2015-09-02T00:00:00"/>
        <d v="2015-09-08T00:00:00"/>
        <d v="2015-10-19T00:00:00"/>
        <d v="2016-07-01T00:00:00"/>
        <d v="2016-08-22T00:00:00"/>
        <d v="2016-08-26T00:00:00"/>
        <d v="2016-09-10T00:00:00"/>
        <d v="2017-04-21T00:00:00"/>
        <d v="2017-06-07T00:00:00"/>
        <d v="2017-06-14T00:00:00"/>
        <d v="2017-07-21T00:00:00"/>
        <d v="2017-08-15T00:00:00"/>
        <d v="2017-08-16T00:00:00"/>
        <d v="2017-08-18T00:00:00"/>
        <d v="2017-08-20T00:00:00"/>
        <d v="2017-09-04T00:00:00"/>
        <d v="2017-09-10T00:00:00"/>
        <d v="2017-10-02T00:00:00"/>
        <d v="2013-06-23T00:00:00"/>
        <d v="2013-06-24T00:00:00"/>
        <d v="2013-06-25T00:00:00"/>
        <d v="2013-06-26T00:00:00"/>
        <d v="2013-07-28T00:00:00"/>
        <d v="2013-08-11T00:00:00"/>
        <d v="2013-08-23T00:00:00"/>
        <d v="2013-09-18T00:00:00"/>
        <d v="2014-06-16T00:00:00"/>
        <d v="2014-09-07T00:00:00"/>
        <d v="2017-06-15T00:00:00"/>
        <d v="2015-06-21T00:00:00"/>
        <d v="2013-08-12T00:00:00"/>
        <d v="2013-06-19T00:00:00"/>
        <d v="2015-06-23T00:00:00"/>
        <d v="2015-09-10T00:00:00"/>
        <d v="2016-08-11T00:00:00"/>
        <d v="2013-09-16T00:00:00"/>
        <d v="2014-08-17T00:00:00"/>
        <d v="2016-08-31T00:00:00"/>
        <d v="2017-06-10T00:00:00"/>
        <d v="2016-09-01T00:00:00"/>
        <d v="2017-05-06T00:00:00"/>
        <d v="2016-08-19T00:00:00"/>
        <d v="2016-08-20T00:00:00"/>
        <d v="2013-05-23T00:00:00"/>
        <d v="2013-05-26T00:00:00"/>
        <d v="2015-09-13T00:00:00"/>
        <d v="2013-06-15T00:00:00"/>
        <d v="2015-09-01T00:00:00"/>
        <d v="2015-09-17T00:00:00"/>
        <d v="2014-08-29T00:00:00"/>
        <d v="2015-09-30T00:00:00"/>
        <d v="2016-07-02T00:00:00"/>
        <d v="2017-09-09T00:00:00"/>
        <d v="2014-08-22T00:00:00"/>
        <d v="2016-08-23T00:00:00"/>
        <d v="2013-08-28T00:00:00"/>
        <d v="2013-07-18T00:00:00"/>
        <d v="2012-10-13T00:00:00"/>
        <d v="2012-11-03T00:00:00"/>
        <d v="2015-09-04T00:00:00"/>
        <d v="2014-09-27T00:00:00"/>
        <d v="2015-07-10T00:00:00"/>
        <d v="2013-06-21T00:00:00"/>
        <d v="2017-10-24T00:00:00"/>
        <d v="2016-08-29T00:00:00"/>
        <d v="2014-06-12T00:00:00"/>
        <d v="2014-06-23T00:00:00"/>
        <d v="2013-06-05T00:00:00"/>
        <d v="2013-09-13T00:00:00"/>
        <d v="2013-09-15T00:00:00"/>
        <d v="2013-09-17T00:00:00"/>
        <d v="2013-09-20T00:00:00"/>
        <d v="2015-06-22T00:00:00"/>
        <d v="2015-08-26T00:00:00"/>
        <d v="2016-09-04T00:00:00"/>
        <d v="2015-10-16T00:00:00"/>
        <d v="2015-07-12T00:00:00"/>
        <d v="2016-09-03T00:00:00"/>
        <d v="2016-09-02T00:00:00"/>
        <d v="2014-07-06T00:00:00"/>
        <d v="2016-09-19T00:00:00"/>
        <d v="2013-09-01T00:00:00"/>
        <d v="2016-09-18T00:00:00"/>
        <d v="2015-10-02T00:00:00"/>
        <d v="2016-06-12T00:00:00"/>
        <d v="2013-07-13T00:00:00"/>
        <d v="2015-07-11T00:00:00"/>
        <d v="2014-08-31T00:00:00"/>
        <d v="2014-09-24T00:00:00"/>
        <d v="2017-09-08T00:00:00"/>
        <d v="2014-05-04T00:00:00"/>
        <d v="2015-09-03T00:00:00"/>
        <d v="2015-09-07T00:00:00"/>
        <d v="2015-09-26T00:00:00"/>
        <d v="2016-04-19T00:00:00"/>
        <d v="2016-08-24T00:00:00"/>
        <d v="2016-08-25T00:00:00"/>
        <d v="2016-08-27T00:00:00"/>
        <d v="2016-09-05T00:00:00"/>
        <d v="2016-09-12T00:00:00"/>
        <d v="2017-04-22T00:00:00"/>
        <d v="2017-05-16T00:00:00"/>
        <d v="2017-05-17T00:00:00"/>
        <d v="2017-05-30T00:00:00"/>
        <d v="2017-09-21T00:00:00"/>
        <d v="2013-05-30T00:00:00"/>
        <d v="2013-07-23T00:00:00"/>
        <d v="2013-08-24T00:00:00"/>
        <d v="2014-06-15T00:00:00"/>
        <d v="2014-06-18T00:00:00"/>
        <d v="2014-09-01T00:00:00"/>
        <d v="2014-09-06T00:00:00"/>
        <d v="2014-09-08T00:00:00"/>
        <d v="2014-09-09T00:00:00"/>
        <d v="2014-09-16T00:00:00"/>
        <d v="2014-09-17T00:00:00"/>
        <d v="2014-09-28T00:00:00"/>
        <d v="2014-10-08T00:00:00"/>
        <d v="2016-09-21T00:00:00"/>
        <d v="2013-09-14T00:00:00"/>
        <d v="2013-09-19T00:00:00"/>
        <d v="2016-06-16T00:00:00"/>
        <d v="2016-06-13T00:00:00"/>
        <d v="2012-10-06T00:00:00"/>
        <d v="2012-10-30T00:00:00"/>
        <d v="2012-10-17T00:00:00"/>
        <d v="2013-05-02T00:00:00"/>
        <d v="2013-05-06T00:00:00"/>
        <d v="2017-05-23T00:00:00"/>
        <d v="2012-10-02T00:00:00"/>
        <d v="2014-05-16T00:00:00"/>
        <d v="2013-07-12T00:00:00"/>
        <d v="2014-05-26T00:00:00"/>
        <d v="2014-05-17T00:00:00"/>
        <d v="2017-10-25T00:00:00"/>
        <d v="2013-05-05T00:00:00"/>
        <d v="2015-10-12T00:00:00"/>
        <d v="2014-09-03T00:00:00"/>
        <d v="2014-06-22T00:00:00"/>
        <d v="2017-05-22T00:00:00"/>
        <d v="2015-10-03T00:00:00"/>
        <d v="2015-09-27T00:00:00"/>
        <d v="2013-05-20T00:00:00"/>
        <d v="2013-09-03T00:00:00"/>
        <d v="2015-09-05T00:00:00"/>
        <d v="2016-05-13T00:00:00"/>
        <d v="2015-06-14T00:00:00"/>
        <d v="2014-08-03T00:00:00"/>
        <d v="2017-05-14T00:00:00"/>
        <d v="2015-06-03T00:00:00"/>
        <d v="2015-09-16T00:00:00"/>
        <d v="2017-05-09T00:00:00"/>
        <d v="2016-09-09T00:00:00"/>
        <d v="2015-09-29T00:00:00"/>
        <d v="2017-08-17T00:00:00"/>
        <d v="2016-08-10T00:00:00"/>
        <d v="2014-09-02T00:00:00"/>
        <d v="2016-06-15T00:00:00"/>
        <d v="2014-05-18T00:00:00"/>
        <d v="2013-08-31T00:00:00"/>
        <d v="2012-10-11T00:00:00"/>
        <d v="2012-10-12T00:00:00"/>
        <d v="2012-10-19T00:00:00"/>
        <d v="2012-10-05T00:00:00"/>
        <d v="2014-05-05T00:00:00"/>
        <d v="2016-08-04T00:00:00"/>
        <d v="2015-10-14T00:00:00"/>
        <d v="2012-10-03T00:00:00"/>
        <d v="2014-05-29T00:00:00"/>
        <d v="2016-08-05T00:00:00"/>
        <d v="2013-05-15T00:00:00"/>
        <d v="2016-05-04T00:00:00"/>
        <d v="2012-10-04T00:00:00"/>
        <d v="2015-09-28T00:00:00"/>
        <d v="2013-08-25T00:00:00"/>
        <d v="2014-08-18T00:00:00"/>
        <d v="2013-05-14T00:00:00"/>
        <d v="2016-05-05T00:00:00"/>
        <d v="2017-05-29T00:00:00"/>
        <d v="2013-07-22T00:00:00"/>
        <d v="2015-10-04T00:00:00"/>
        <d v="2014-09-18T00:00:00"/>
        <d v="2017-06-13T00:00:00"/>
        <d v="2017-08-21T00:00:00"/>
        <d v="2017-05-04T00:00:00"/>
        <d v="2015-09-06T00:00:00"/>
        <d v="2015-09-21T00:00:00"/>
        <d v="2016-04-23T00:00:00"/>
        <d v="2016-08-28T00:00:00"/>
        <d v="2016-09-06T00:00:00"/>
        <d v="2017-05-28T00:00:00"/>
        <d v="2017-05-31T00:00:00"/>
        <d v="2013-05-03T00:00:00"/>
        <d v="2013-08-26T00:00:00"/>
        <d v="2013-09-11T00:00:00"/>
        <d v="2014-08-04T00:00:00"/>
        <d v="2014-08-09T00:00:00"/>
        <d v="2014-09-11T00:00:00"/>
        <d v="2014-10-07T00:00:00"/>
        <d v="2013-05-16T00:00:00"/>
        <d v="2017-10-23T00:00:00"/>
        <d v="2013-04-29T00:00:00"/>
        <d v="2013-04-30T00:00:00"/>
        <d v="2013-05-04T00:00:00"/>
        <d v="2015-10-17T00:00:00"/>
        <d v="2013-09-08T00:00:00"/>
        <d v="2016-06-11T00:00:00"/>
        <d v="2016-05-12T00:00:00"/>
        <d v="2012-10-24T00:00:00"/>
        <d v="2012-10-31T00:00:00"/>
        <d v="2016-09-08T00:00:00"/>
        <d v="2016-09-13T00:00:00"/>
        <d v="2016-09-20T00:00:00"/>
        <d v="2016-10-01T00:00:00"/>
        <d v="2016-10-03T00:00:00"/>
        <d v="2013-05-01T00:00:00"/>
        <d v="2016-04-26T00:00:00"/>
        <d v="2014-07-15T00:00:00"/>
        <d v="2014-09-12T00:00:00"/>
        <d v="2014-09-15T00:00:00"/>
        <d v="2017-06-11T00:00:00"/>
        <d v="2013-10-06T00:00:00"/>
        <d v="2015-10-05T00:00:00"/>
        <d v="2016-04-21T00:00:00"/>
        <d v="2017-05-11T00:00:00"/>
        <d v="2015-10-22T00:00:00"/>
        <d v="2014-09-10T00:00:00"/>
        <d v="2016-05-26T00:00:00"/>
        <d v="2016-09-15T00:00:00"/>
        <d v="2017-05-08T00:00:00"/>
        <d v="2017-06-12T00:00:00"/>
        <d v="2013-09-21T00:00:00"/>
        <d v="2017-05-18T00:00:00"/>
        <d v="2015-10-15T00:00:00"/>
        <d v="2013-05-29T00:00:00"/>
        <d v="2015-05-31T00:00:00"/>
        <d v="2012-10-01T00:00:00"/>
        <d v="2015-10-20T00:00:00"/>
        <d v="2013-05-19T00:00:00"/>
        <d v="2016-09-26T00:00:00"/>
        <d v="2014-06-24T00:00:00"/>
        <d v="2014-08-10T00:00:00"/>
        <d v="2012-10-07T00:00:00"/>
        <d v="2012-10-09T00:00:00"/>
        <d v="2012-10-16T00:00:00"/>
        <d v="2012-10-29T00:00:00"/>
        <d v="2013-04-02T00:00:00"/>
        <d v="2017-06-02T00:00:00"/>
        <d v="2017-05-26T00:00:00"/>
        <d v="2014-05-15T00:00:00"/>
      </sharedItems>
      <fieldGroup par="6"/>
    </cacheField>
    <cacheField name="weather_description" numFmtId="0">
      <sharedItems count="19">
        <s v="sky is clear"/>
        <s v="few clouds"/>
        <s v="scattered clouds"/>
        <s v="broken clouds"/>
        <s v="haze"/>
        <s v="proximity thunderstorm"/>
        <s v="dust"/>
        <s v="light intensity drizzle"/>
        <s v="overcast clouds"/>
        <s v="thunderstorm"/>
        <s v="very heavy rain"/>
        <s v="light rain"/>
        <s v="moderate rain"/>
        <s v="smoke"/>
        <s v="thunderstorm with light rain"/>
        <s v="proximity sand/dust whirls"/>
        <s v="sand"/>
        <s v="proximity shower rain"/>
        <s v="squalls"/>
      </sharedItems>
    </cacheField>
    <cacheField name="temperature" numFmtId="0">
      <sharedItems containsSemiMixedTypes="0" containsString="0" containsNumber="1" minValue="310.20999999999998" maxValue="321.22000000000003"/>
    </cacheField>
    <cacheField name="Months (date)" numFmtId="0" databaseField="0">
      <fieldGroup base="1">
        <rangePr groupBy="months" startDate="2012-10-01T00:00:00" endDate="2017-10-26T00:00:00"/>
        <groupItems count="14">
          <s v="&lt;10/1/2012"/>
          <s v="Jan"/>
          <s v="Feb"/>
          <s v="Mar"/>
          <s v="Apr"/>
          <s v="May"/>
          <s v="Jun"/>
          <s v="Jul"/>
          <s v="Aug"/>
          <s v="Sep"/>
          <s v="Oct"/>
          <s v="Nov"/>
          <s v="Dec"/>
          <s v="&gt;10/26/2017"/>
        </groupItems>
      </fieldGroup>
    </cacheField>
    <cacheField name="Quarters (date)" numFmtId="0" databaseField="0">
      <fieldGroup base="1">
        <rangePr groupBy="quarters" startDate="2012-10-01T00:00:00" endDate="2017-10-26T00:00:00"/>
        <groupItems count="6">
          <s v="&lt;10/1/2012"/>
          <s v="Qtr1"/>
          <s v="Qtr2"/>
          <s v="Qtr3"/>
          <s v="Qtr4"/>
          <s v="&gt;10/26/2017"/>
        </groupItems>
      </fieldGroup>
    </cacheField>
    <cacheField name="Years (date)" numFmtId="0" databaseField="0">
      <fieldGroup base="1">
        <rangePr groupBy="years" startDate="2012-10-01T00:00:00" endDate="2017-10-26T00:00:00"/>
        <groupItems count="8">
          <s v="&lt;10/1/2012"/>
          <s v="2012"/>
          <s v="2013"/>
          <s v="2014"/>
          <s v="2015"/>
          <s v="2016"/>
          <s v="2017"/>
          <s v="&gt;10/26/2017"/>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86837268517" createdVersion="8" refreshedVersion="8" minRefreshableVersion="3" recordCount="478" xr:uid="{1C301E01-14C5-4FF0-9B4A-EAFFAE8CC6A7}">
  <cacheSource type="worksheet">
    <worksheetSource name="Table7"/>
  </cacheSource>
  <cacheFields count="6">
    <cacheField name="city" numFmtId="0">
      <sharedItems count="32">
        <s v="Dallas"/>
        <s v="San Francisco"/>
        <s v="Las Vegas"/>
        <s v="Toronto"/>
        <s v="Phoenix"/>
        <s v="Los Angeles"/>
        <s v="San Diego"/>
        <s v="Houston"/>
        <s v="Minneapolis"/>
        <s v="Jacksonville"/>
        <s v="Albuquerque"/>
        <s v="Montreal"/>
        <s v="Boston"/>
        <s v="San Antonio"/>
        <s v="Chicago"/>
        <s v="Indianapolis"/>
        <s v="Miami"/>
        <s v="Philadelphia"/>
        <s v="Tel Aviv District"/>
        <s v="Vancouver"/>
        <s v="Nashville"/>
        <s v="Eilat"/>
        <s v="Seattle"/>
        <s v="Denver"/>
        <s v="Atlanta"/>
        <s v="Pittsburgh"/>
        <s v="Kansas City"/>
        <s v="Saint Louis"/>
        <s v="Detroit"/>
        <s v="New York"/>
        <s v="Haifa"/>
        <s v="Nahariyya"/>
      </sharedItems>
    </cacheField>
    <cacheField name="MONTHNAME(dl.date)" numFmtId="0">
      <sharedItems/>
    </cacheField>
    <cacheField name="temperature" numFmtId="0">
      <sharedItems containsSemiMixedTypes="0" containsString="0" containsNumber="1" minValue="255.15" maxValue="314.17"/>
    </cacheField>
    <cacheField name="max(ff.wind_speed)" numFmtId="0">
      <sharedItems containsSemiMixedTypes="0" containsString="0" containsNumber="1" containsInteger="1" minValue="9" maxValue="50" count="12">
        <n v="50"/>
        <n v="19"/>
        <n v="18"/>
        <n v="17"/>
        <n v="16"/>
        <n v="15"/>
        <n v="14"/>
        <n v="13"/>
        <n v="12"/>
        <n v="11"/>
        <n v="10"/>
        <n v="9"/>
      </sharedItems>
    </cacheField>
    <cacheField name="wind_direction" numFmtId="0">
      <sharedItems containsSemiMixedTypes="0" containsString="0" containsNumber="1" containsInteger="1" minValue="10" maxValue="360"/>
    </cacheField>
    <cacheField name="weather_description" numFmtId="0">
      <sharedItems count="1">
        <s v="haze"/>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89289814811" createdVersion="8" refreshedVersion="8" minRefreshableVersion="3" recordCount="10000" xr:uid="{D5ADF24E-1AFA-4CB2-96FD-22E546B10CF0}">
  <cacheSource type="worksheet">
    <worksheetSource name="Table6"/>
  </cacheSource>
  <cacheFields count="5">
    <cacheField name="city" numFmtId="0">
      <sharedItems count="28">
        <s v="Vancouver"/>
        <s v="Portland"/>
        <s v="San Francisco"/>
        <s v="Seattle"/>
        <s v="Los Angeles"/>
        <s v="San Diego"/>
        <s v="Las Vegas"/>
        <s v="Phoenix"/>
        <s v="Albuquerque"/>
        <s v="Denver"/>
        <s v="San Antonio"/>
        <s v="Dallas"/>
        <s v="Houston"/>
        <s v="Kansas City"/>
        <s v="Minneapolis"/>
        <s v="Saint Louis"/>
        <s v="Chicago"/>
        <s v="Nashville"/>
        <s v="Indianapolis"/>
        <s v="Atlanta"/>
        <s v="Detroit"/>
        <s v="Jacksonville"/>
        <s v="Charlotte"/>
        <s v="Miami"/>
        <s v="Pittsburgh"/>
        <s v="Toronto"/>
        <s v="Philadelphia"/>
        <s v="New York"/>
      </sharedItems>
    </cacheField>
    <cacheField name="MONTHNAME(dl.date)" numFmtId="0">
      <sharedItems/>
    </cacheField>
    <cacheField name="weather_description" numFmtId="0">
      <sharedItems count="11">
        <s v="thunderstorm with heavy rain"/>
        <s v="thunderstorm"/>
        <s v="thunderstorm with light rain"/>
        <s v="thunderstorm with rain"/>
        <s v="proximity thunderstorm"/>
        <s v="ragged thunderstorm"/>
        <s v="proximity thunderstorm with rain"/>
        <s v="proximity thunderstorm with drizzle"/>
        <s v="thunderstorm with drizzle"/>
        <s v="thunderstorm with light drizzle"/>
        <s v="thunderstorm with heavy drizzle"/>
      </sharedItems>
    </cacheField>
    <cacheField name="wind_speed" numFmtId="0">
      <sharedItems containsSemiMixedTypes="0" containsString="0" containsNumber="1" containsInteger="1" minValue="0" maxValue="17"/>
    </cacheField>
    <cacheField name="wind_direction" numFmtId="0">
      <sharedItems containsSemiMixedTypes="0" containsString="0" containsNumber="1" containsInteger="1" minValue="0" maxValue="36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93165393521" createdVersion="8" refreshedVersion="8" minRefreshableVersion="3" recordCount="36" xr:uid="{EC8B9D08-F4C8-471D-BE70-81E114ED18EC}">
  <cacheSource type="worksheet">
    <worksheetSource name="Table14"/>
  </cacheSource>
  <cacheFields count="7">
    <cacheField name="city" numFmtId="0">
      <sharedItems count="36">
        <s v="Albuquerque"/>
        <s v="Atlanta"/>
        <s v="Beersheba"/>
        <s v="Boston"/>
        <s v="Charlotte"/>
        <s v="Chicago"/>
        <s v="Dallas"/>
        <s v="Denver"/>
        <s v="Detroit"/>
        <s v="Eilat"/>
        <s v="Haifa"/>
        <s v="Houston"/>
        <s v="Indianapolis"/>
        <s v="Jacksonville"/>
        <s v="Jerusalem"/>
        <s v="Kansas City"/>
        <s v="Las Vegas"/>
        <s v="Los Angeles"/>
        <s v="Miami"/>
        <s v="Minneapolis"/>
        <s v="Montreal"/>
        <s v="Nahariyya"/>
        <s v="Nashville"/>
        <s v="New York"/>
        <s v="Philadelphia"/>
        <s v="Phoenix"/>
        <s v="Pittsburgh"/>
        <s v="Portland"/>
        <s v="Saint Louis"/>
        <s v="San Antonio"/>
        <s v="San Diego"/>
        <s v="San Francisco"/>
        <s v="Seattle"/>
        <s v="Tel Aviv District"/>
        <s v="Toronto"/>
        <s v="Vancouver"/>
      </sharedItems>
    </cacheField>
    <cacheField name="latitude" numFmtId="0">
      <sharedItems containsSemiMixedTypes="0" containsString="0" containsNumber="1" minValue="25.774269" maxValue="49.249659999999999"/>
    </cacheField>
    <cacheField name="longitude" numFmtId="0">
      <sharedItems containsSemiMixedTypes="0" containsString="0" containsNumber="1" minValue="-123.119339" maxValue="35.216330999999997"/>
    </cacheField>
    <cacheField name="MAX(ff.wind_speed)" numFmtId="0">
      <sharedItems containsSemiMixedTypes="0" containsString="0" containsNumber="1" containsInteger="1" minValue="13" maxValue="50"/>
    </cacheField>
    <cacheField name="AVG(ff.wind_speed)" numFmtId="0">
      <sharedItems containsSemiMixedTypes="0" containsString="0" containsNumber="1" minValue="1.21954830725713" maxValue="3.8318969327322501"/>
    </cacheField>
    <cacheField name="MIN(ff.wind_speed)" numFmtId="0">
      <sharedItems containsSemiMixedTypes="0" containsString="0" containsNumber="1" containsInteger="1" minValue="0" maxValue="0"/>
    </cacheField>
    <cacheField name="max(ff.wind_direction)" numFmtId="0">
      <sharedItems containsSemiMixedTypes="0" containsString="0" containsNumber="1" containsInteger="1" minValue="359" maxValue="360"/>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914081828705" createdVersion="8" refreshedVersion="8" minRefreshableVersion="3" recordCount="36" xr:uid="{85B6309B-8118-4F91-ACFF-E71A2337817F}">
  <cacheSource type="worksheet">
    <worksheetSource name="Table15"/>
  </cacheSource>
  <cacheFields count="7">
    <cacheField name="city_id" numFmtId="0">
      <sharedItems containsSemiMixedTypes="0" containsString="0" containsNumber="1" containsInteger="1" minValue="1" maxValue="36"/>
    </cacheField>
    <cacheField name="city_name" numFmtId="0">
      <sharedItems count="36">
        <s v="San Diego"/>
        <s v="Las Vegas"/>
        <s v="San Antonio"/>
        <s v="Jacksonville"/>
        <s v="Nashville"/>
        <s v="Los Angeles"/>
        <s v="Phoenix"/>
        <s v="Houston"/>
        <s v="Albuquerque"/>
        <s v="Dallas"/>
        <s v="Montreal"/>
        <s v="Toronto"/>
        <s v="Portland"/>
        <s v="Detroit"/>
        <s v="Charlotte"/>
        <s v="Denver"/>
        <s v="Seattle"/>
        <s v="Chicago"/>
        <s v="Atlanta"/>
        <s v="Pittsburgh"/>
        <s v="Indianapolis"/>
        <s v="Kansas City"/>
        <s v="Saint Louis"/>
        <s v="Philadelphia"/>
        <s v="Boston"/>
        <s v="Minneapolis"/>
        <s v="Eilat"/>
        <s v="San Francisco"/>
        <s v="Tel Aviv District"/>
        <s v="Jerusalem"/>
        <s v="Nahariyya"/>
        <s v="Beersheba"/>
        <s v="Haifa"/>
        <s v="Vancouver"/>
        <s v="New York"/>
        <s v="Miami"/>
      </sharedItems>
    </cacheField>
    <cacheField name="extreme_days" numFmtId="0">
      <sharedItems containsSemiMixedTypes="0" containsString="0" containsNumber="1" containsInteger="1" minValue="44448" maxValue="45252"/>
    </cacheField>
    <cacheField name="start_date" numFmtId="14">
      <sharedItems containsSemiMixedTypes="0" containsNonDate="0" containsDate="1" containsString="0" minDate="2012-10-01T00:00:00" maxDate="2012-10-02T00:00:00" count="1">
        <d v="2012-10-01T00:00:00"/>
      </sharedItems>
    </cacheField>
    <cacheField name="end_date" numFmtId="14">
      <sharedItems containsSemiMixedTypes="0" containsNonDate="0" containsDate="1" containsString="0" minDate="2017-10-28T00:00:00" maxDate="2017-12-01T00:00:00" count="2">
        <d v="2017-11-30T00:00:00"/>
        <d v="2017-10-28T00:00:00"/>
      </sharedItems>
      <fieldGroup par="6"/>
    </cacheField>
    <cacheField name="Days (end_date)" numFmtId="0" databaseField="0">
      <fieldGroup base="4">
        <rangePr groupBy="days" startDate="2017-10-28T00:00:00" endDate="2017-12-01T00:00:00"/>
        <groupItems count="368">
          <s v="&lt;10/28/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2017"/>
        </groupItems>
      </fieldGroup>
    </cacheField>
    <cacheField name="Months (end_date)" numFmtId="0" databaseField="0">
      <fieldGroup base="4">
        <rangePr groupBy="months" startDate="2017-10-28T00:00:00" endDate="2017-12-01T00:00:00"/>
        <groupItems count="14">
          <s v="&lt;10/28/2017"/>
          <s v="Jan"/>
          <s v="Feb"/>
          <s v="Mar"/>
          <s v="Apr"/>
          <s v="May"/>
          <s v="Jun"/>
          <s v="Jul"/>
          <s v="Aug"/>
          <s v="Sep"/>
          <s v="Oct"/>
          <s v="Nov"/>
          <s v="Dec"/>
          <s v="&gt;12/1/2017"/>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932457523151" createdVersion="8" refreshedVersion="8" minRefreshableVersion="3" recordCount="336" xr:uid="{E3C26652-9DAB-4D28-A5C8-6CA667858A06}">
  <cacheSource type="worksheet">
    <worksheetSource name="Table16"/>
  </cacheSource>
  <cacheFields count="5">
    <cacheField name="City" numFmtId="0">
      <sharedItems count="34">
        <s v="New York"/>
        <s v="Vancouver"/>
        <s v="Houston"/>
        <s v="Dallas"/>
        <s v="San Antonio"/>
        <s v="Atlanta"/>
        <s v="Nashville"/>
        <s v="Minneapolis"/>
        <s v="Kansas City"/>
        <s v="Indianapolis"/>
        <s v="Jacksonville"/>
        <s v="Seattle"/>
        <s v="Boston"/>
        <s v="Philadelphia"/>
        <s v="Denver"/>
        <s v="Charlotte"/>
        <s v="Portland"/>
        <s v="Los Angeles"/>
        <s v="Toronto"/>
        <s v="Albuquerque"/>
        <s v="Chicago"/>
        <s v="Phoenix"/>
        <s v="Miami"/>
        <s v="San Francisco"/>
        <s v="Saint Louis"/>
        <s v="Pittsburgh"/>
        <s v="Detroit"/>
        <s v="Tel Aviv District"/>
        <s v="Jerusalem"/>
        <s v="San Diego"/>
        <s v="Montreal"/>
        <s v="Las Vegas"/>
        <s v="Nahariyya"/>
        <s v="Haifa"/>
      </sharedItems>
    </cacheField>
    <cacheField name="Month_Name" numFmtId="0">
      <sharedItems count="12">
        <s v="June"/>
        <s v="March"/>
        <s v="May"/>
        <s v="October"/>
        <s v="December"/>
        <s v="September"/>
        <s v="August"/>
        <s v="January"/>
        <s v="November"/>
        <s v="April"/>
        <s v="July"/>
        <s v="February"/>
      </sharedItems>
    </cacheField>
    <cacheField name="weather_description" numFmtId="0">
      <sharedItems count="2">
        <s v="very heavy rain"/>
        <s v="thunderstorm with heavy rain"/>
      </sharedItems>
    </cacheField>
    <cacheField name="Rainy_Days" numFmtId="0">
      <sharedItems containsSemiMixedTypes="0" containsString="0" containsNumber="1" containsInteger="1" minValue="1" maxValue="73" count="25">
        <n v="73"/>
        <n v="37"/>
        <n v="33"/>
        <n v="28"/>
        <n v="24"/>
        <n v="23"/>
        <n v="22"/>
        <n v="20"/>
        <n v="19"/>
        <n v="16"/>
        <n v="15"/>
        <n v="14"/>
        <n v="13"/>
        <n v="12"/>
        <n v="11"/>
        <n v="10"/>
        <n v="9"/>
        <n v="8"/>
        <n v="7"/>
        <n v="6"/>
        <n v="5"/>
        <n v="4"/>
        <n v="3"/>
        <n v="2"/>
        <n v="1"/>
      </sharedItems>
    </cacheField>
    <cacheField name="Season_Name" numFmtId="0">
      <sharedItems count="4">
        <s v="Summer"/>
        <s v="Spring"/>
        <s v="Autumn"/>
        <s v="Winter"/>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996807060183" createdVersion="8" refreshedVersion="8" minRefreshableVersion="3" recordCount="12" xr:uid="{27DAFC75-343D-44B5-8753-ADCB38C325B7}">
  <cacheSource type="worksheet">
    <worksheetSource name="Table1018"/>
  </cacheSource>
  <cacheFields count="5">
    <cacheField name="Weather_description " numFmtId="0">
      <sharedItems count="12">
        <s v="Broken Clouds"/>
        <s v="Few Clouds"/>
        <s v="Fog"/>
        <s v="Heavy Intensity Rain"/>
        <s v="Light Intensity Shower Rain"/>
        <s v="Light Rain"/>
        <s v="Mist"/>
        <s v="Moderate Rain"/>
        <s v="Overcast Clouds"/>
        <s v="Proximity Shower Rain"/>
        <s v="Scattered Clouds"/>
        <s v="Sky is Clear"/>
      </sharedItems>
    </cacheField>
    <cacheField name="Count of temperature" numFmtId="0">
      <sharedItems containsSemiMixedTypes="0" containsString="0" containsNumber="1" containsInteger="1" minValue="2" maxValue="359"/>
    </cacheField>
    <cacheField name="Sum of temperature" numFmtId="10">
      <sharedItems containsSemiMixedTypes="0" containsString="0" containsNumber="1" minValue="2E-3" maxValue="0.36030000000000001"/>
    </cacheField>
    <cacheField name="Sum of spring" numFmtId="0">
      <sharedItems containsSemiMixedTypes="0" containsString="0" containsNumber="1" containsInteger="1" minValue="1" maxValue="1077"/>
    </cacheField>
    <cacheField name="Sum of summer" numFmtId="0">
      <sharedItems containsSemiMixedTypes="0" containsString="0" containsNumber="1" containsInteger="1" minValue="1" maxValue="492"/>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4.002021296299" createdVersion="8" refreshedVersion="8" minRefreshableVersion="3" recordCount="50" xr:uid="{AC94F451-93EF-4CA6-9F3C-ADCAF07C43D3}">
  <cacheSource type="worksheet">
    <worksheetSource name="Table9"/>
  </cacheSource>
  <cacheFields count="4">
    <cacheField name="City" numFmtId="0">
      <sharedItems count="9">
        <s v="Vancouver"/>
        <s v="Montreal"/>
        <s v="Indianapolis"/>
        <s v="Portland"/>
        <s v="Atlanta"/>
        <s v="Houston"/>
        <s v="Seattle"/>
        <s v="San Antonio"/>
        <s v="Pittsburgh"/>
      </sharedItems>
    </cacheField>
    <cacheField name="Avg_Temperature" numFmtId="0">
      <sharedItems containsSemiMixedTypes="0" containsString="0" containsNumber="1" minValue="275.868307801556" maxValue="296.038610785179"/>
    </cacheField>
    <cacheField name="Year" numFmtId="0">
      <sharedItems containsSemiMixedTypes="0" containsString="0" containsNumber="1" containsInteger="1" minValue="2012" maxValue="2017" count="6">
        <n v="2013"/>
        <n v="2012"/>
        <n v="2014"/>
        <n v="2015"/>
        <n v="2016"/>
        <n v="2017"/>
      </sharedItems>
    </cacheField>
    <cacheField name="Hemisphere" numFmtId="0">
      <sharedItems count="2">
        <s v="northern_hemisphere"/>
        <s v="southern_hemisphere"/>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4.003734375001" createdVersion="8" refreshedVersion="8" minRefreshableVersion="3" recordCount="432" xr:uid="{9A33E39F-9370-405A-90AB-3D1B4DB0F177}">
  <cacheSource type="worksheet">
    <worksheetSource name="Table5"/>
  </cacheSource>
  <cacheFields count="6">
    <cacheField name="month" numFmtId="0">
      <sharedItems count="12">
        <s v="April"/>
        <s v="August"/>
        <s v="December"/>
        <s v="February"/>
        <s v="January"/>
        <s v="July"/>
        <s v="June"/>
        <s v="March"/>
        <s v="May"/>
        <s v="November"/>
        <s v="October"/>
        <s v="September"/>
      </sharedItems>
    </cacheField>
    <cacheField name="city" numFmtId="0">
      <sharedItems count="36">
        <s v="Albuquerque"/>
        <s v="Atlanta"/>
        <s v="Beersheba"/>
        <s v="Boston"/>
        <s v="Charlotte"/>
        <s v="Chicago"/>
        <s v="Dallas"/>
        <s v="Denver"/>
        <s v="Detroit"/>
        <s v="Eilat"/>
        <s v="Haifa"/>
        <s v="Houston"/>
        <s v="Indianapolis"/>
        <s v="Jacksonville"/>
        <s v="Jerusalem"/>
        <s v="Kansas City"/>
        <s v="Las Vegas"/>
        <s v="Los Angeles"/>
        <s v="Miami"/>
        <s v="Minneapolis"/>
        <s v="Montreal"/>
        <s v="Nahariyya"/>
        <s v="Nashville"/>
        <s v="New York"/>
        <s v="Philadelphia"/>
        <s v="Phoenix"/>
        <s v="Pittsburgh"/>
        <s v="Portland"/>
        <s v="Saint Louis"/>
        <s v="San Antonio"/>
        <s v="San Diego"/>
        <s v="San Francisco"/>
        <s v="Seattle"/>
        <s v="Tel Aviv District"/>
        <s v="Toronto"/>
        <s v="Vancouver"/>
      </sharedItems>
    </cacheField>
    <cacheField name="avg_temperature" numFmtId="0">
      <sharedItems containsSemiMixedTypes="0" containsString="0" containsNumber="1" minValue="264.18891028569101" maxValue="307.23926570698001"/>
    </cacheField>
    <cacheField name="max_temperature" numFmtId="0">
      <sharedItems containsSemiMixedTypes="0" containsString="0" containsNumber="1" minValue="277.72000000000003" maxValue="321.22000000000003"/>
    </cacheField>
    <cacheField name="min_temperature" numFmtId="0">
      <sharedItems containsSemiMixedTypes="0" containsString="0" containsNumber="1" minValue="242.336666667" maxValue="295.39999999999998"/>
    </cacheField>
    <cacheField name="fluc_temp" numFmtId="0">
      <sharedItems containsSemiMixedTypes="0" containsString="0" containsNumber="1" minValue="11.7319999999999" maxValue="58.5936666669999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n v="1"/>
    <s v="Beersheba"/>
    <n v="31.251809999999999"/>
    <n v="34.791302000000002"/>
    <x v="0"/>
    <x v="0"/>
  </r>
  <r>
    <n v="1"/>
    <s v="Eilat"/>
    <n v="29.558050000000001"/>
    <n v="34.948211999999998"/>
    <x v="1"/>
    <x v="0"/>
  </r>
  <r>
    <n v="1"/>
    <s v="Houston"/>
    <n v="29.763280999999999"/>
    <n v="-95.363274000000004"/>
    <x v="1"/>
    <x v="1"/>
  </r>
  <r>
    <n v="1"/>
    <s v="Jacksonville"/>
    <n v="30.332180000000001"/>
    <n v="-81.655647000000002"/>
    <x v="0"/>
    <x v="1"/>
  </r>
  <r>
    <n v="1"/>
    <s v="Jerusalem"/>
    <n v="31.769038999999999"/>
    <n v="35.216330999999997"/>
    <x v="0"/>
    <x v="2"/>
  </r>
  <r>
    <n v="1"/>
    <s v="Miami"/>
    <n v="25.774269"/>
    <n v="-80.193657000000002"/>
    <x v="1"/>
    <x v="1"/>
  </r>
  <r>
    <n v="1"/>
    <s v="San Antonio"/>
    <n v="29.424119999999998"/>
    <n v="-98.493628999999999"/>
    <x v="1"/>
    <x v="1"/>
  </r>
  <r>
    <n v="1"/>
    <s v="Tel Aviv District"/>
    <n v="32.083328000000002"/>
    <n v="34.799999"/>
    <x v="0"/>
    <x v="0"/>
  </r>
  <r>
    <n v="2"/>
    <s v="Atlanta"/>
    <n v="33.749001"/>
    <n v="-84.387978000000004"/>
    <x v="0"/>
    <x v="1"/>
  </r>
  <r>
    <n v="2"/>
    <s v="Dallas"/>
    <n v="32.783057999999997"/>
    <n v="-96.806670999999994"/>
    <x v="0"/>
    <x v="1"/>
  </r>
  <r>
    <n v="2"/>
    <s v="Haifa"/>
    <n v="32.815559"/>
    <n v="34.989170000000001"/>
    <x v="0"/>
    <x v="0"/>
  </r>
  <r>
    <n v="2"/>
    <s v="Los Angeles"/>
    <n v="34.052230999999999"/>
    <n v="-118.243683"/>
    <x v="0"/>
    <x v="1"/>
  </r>
  <r>
    <n v="2"/>
    <s v="Nahariyya"/>
    <n v="33.005859000000001"/>
    <n v="35.094090000000001"/>
    <x v="0"/>
    <x v="2"/>
  </r>
  <r>
    <n v="2"/>
    <s v="Phoenix"/>
    <n v="33.44838"/>
    <n v="-112.074043"/>
    <x v="0"/>
    <x v="1"/>
  </r>
  <r>
    <n v="2"/>
    <s v="San Diego"/>
    <n v="32.715328"/>
    <n v="-117.157257"/>
    <x v="0"/>
    <x v="1"/>
  </r>
  <r>
    <n v="3"/>
    <s v="Albuquerque"/>
    <n v="35.084491999999997"/>
    <n v="-106.651138"/>
    <x v="2"/>
    <x v="1"/>
  </r>
  <r>
    <n v="3"/>
    <s v="Charlotte"/>
    <n v="35.227088999999999"/>
    <n v="-80.843131999999997"/>
    <x v="2"/>
    <x v="1"/>
  </r>
  <r>
    <n v="3"/>
    <s v="Kansas City"/>
    <n v="39.099730999999998"/>
    <n v="-94.578568000000004"/>
    <x v="2"/>
    <x v="1"/>
  </r>
  <r>
    <n v="3"/>
    <s v="Las Vegas"/>
    <n v="36.174968999999997"/>
    <n v="-115.13722199999999"/>
    <x v="2"/>
    <x v="1"/>
  </r>
  <r>
    <n v="3"/>
    <s v="Nashville"/>
    <n v="36.165889999999997"/>
    <n v="-86.784439000000006"/>
    <x v="2"/>
    <x v="1"/>
  </r>
  <r>
    <n v="3"/>
    <s v="Saint Louis"/>
    <n v="38.627270000000003"/>
    <n v="-90.197890999999998"/>
    <x v="2"/>
    <x v="1"/>
  </r>
  <r>
    <n v="3"/>
    <s v="San Francisco"/>
    <n v="37.774929"/>
    <n v="-122.41941799999999"/>
    <x v="2"/>
    <x v="1"/>
  </r>
  <r>
    <n v="4"/>
    <s v="Chicago"/>
    <n v="41.850028999999999"/>
    <n v="-87.650047000000001"/>
    <x v="3"/>
    <x v="1"/>
  </r>
  <r>
    <n v="4"/>
    <s v="Denver"/>
    <n v="39.739151"/>
    <n v="-104.984703"/>
    <x v="2"/>
    <x v="1"/>
  </r>
  <r>
    <n v="4"/>
    <s v="Detroit"/>
    <n v="42.331429"/>
    <n v="-83.045753000000005"/>
    <x v="3"/>
    <x v="1"/>
  </r>
  <r>
    <n v="4"/>
    <s v="Indianapolis"/>
    <n v="39.768379000000003"/>
    <n v="-86.158043000000006"/>
    <x v="2"/>
    <x v="1"/>
  </r>
  <r>
    <n v="4"/>
    <s v="New York"/>
    <n v="40.714272000000001"/>
    <n v="-74.005966000000001"/>
    <x v="3"/>
    <x v="1"/>
  </r>
  <r>
    <n v="4"/>
    <s v="Philadelphia"/>
    <n v="39.952339000000002"/>
    <n v="-75.163787999999997"/>
    <x v="2"/>
    <x v="1"/>
  </r>
  <r>
    <n v="4"/>
    <s v="Pittsburgh"/>
    <n v="40.440620000000003"/>
    <n v="-79.995887999999994"/>
    <x v="3"/>
    <x v="1"/>
  </r>
  <r>
    <n v="5"/>
    <s v="Boston"/>
    <n v="42.358429000000001"/>
    <n v="-71.059769000000003"/>
    <x v="3"/>
    <x v="1"/>
  </r>
  <r>
    <n v="5"/>
    <s v="Minneapolis"/>
    <n v="44.979968999999997"/>
    <n v="-93.263840000000002"/>
    <x v="3"/>
    <x v="1"/>
  </r>
  <r>
    <n v="5"/>
    <s v="Montreal"/>
    <n v="45.508839000000002"/>
    <n v="-73.587806999999998"/>
    <x v="4"/>
    <x v="1"/>
  </r>
  <r>
    <n v="5"/>
    <s v="Portland"/>
    <n v="45.523448999999999"/>
    <n v="-122.676208"/>
    <x v="4"/>
    <x v="1"/>
  </r>
  <r>
    <n v="5"/>
    <s v="Seattle"/>
    <n v="47.606209"/>
    <n v="-122.332069"/>
    <x v="4"/>
    <x v="1"/>
  </r>
  <r>
    <n v="5"/>
    <s v="Toronto"/>
    <n v="43.700111"/>
    <n v="-79.416297999999998"/>
    <x v="3"/>
    <x v="1"/>
  </r>
  <r>
    <n v="5"/>
    <s v="Vancouver"/>
    <n v="49.249659999999999"/>
    <n v="-123.119339"/>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
  <r>
    <n v="3"/>
    <n v="7"/>
    <n v="22"/>
    <n v="82"/>
    <n v="1019"/>
    <n v="287.63"/>
    <x v="0"/>
    <n v="290"/>
    <n v="3"/>
    <n v="7"/>
    <x v="0"/>
    <n v="3"/>
    <s v="San Francisco"/>
  </r>
  <r>
    <n v="3"/>
    <n v="9"/>
    <n v="9"/>
    <n v="74"/>
    <n v="1010"/>
    <n v="292.67"/>
    <x v="1"/>
    <n v="310"/>
    <n v="3"/>
    <n v="9"/>
    <x v="1"/>
    <n v="3"/>
    <s v="San Francisco"/>
  </r>
  <r>
    <n v="3"/>
    <n v="19"/>
    <n v="19"/>
    <n v="39"/>
    <n v="1012"/>
    <n v="289.82"/>
    <x v="2"/>
    <n v="0"/>
    <n v="0"/>
    <n v="19"/>
    <x v="2"/>
    <n v="3"/>
    <s v="San Francisco"/>
  </r>
  <r>
    <n v="3"/>
    <n v="72"/>
    <n v="22"/>
    <n v="55"/>
    <n v="1022"/>
    <n v="286.05"/>
    <x v="1"/>
    <n v="60"/>
    <n v="6"/>
    <n v="72"/>
    <x v="3"/>
    <n v="3"/>
    <s v="San Francisco"/>
  </r>
  <r>
    <n v="3"/>
    <n v="72"/>
    <n v="23"/>
    <n v="48"/>
    <n v="1023"/>
    <n v="285.27999999999997"/>
    <x v="2"/>
    <n v="0"/>
    <n v="0"/>
    <n v="72"/>
    <x v="3"/>
    <n v="3"/>
    <s v="San Francisco"/>
  </r>
  <r>
    <n v="5"/>
    <n v="12"/>
    <n v="3"/>
    <n v="77"/>
    <n v="1013"/>
    <n v="287.73"/>
    <x v="3"/>
    <n v="0"/>
    <n v="0"/>
    <n v="12"/>
    <x v="4"/>
    <n v="5"/>
    <s v="Los Angeles"/>
  </r>
  <r>
    <n v="5"/>
    <n v="12"/>
    <n v="9"/>
    <n v="40"/>
    <n v="1012"/>
    <n v="293.38"/>
    <x v="1"/>
    <n v="0"/>
    <n v="0"/>
    <n v="12"/>
    <x v="4"/>
    <n v="5"/>
    <s v="Los Angeles"/>
  </r>
  <r>
    <n v="7"/>
    <n v="12"/>
    <n v="21"/>
    <n v="82"/>
    <n v="1011"/>
    <n v="291.01"/>
    <x v="0"/>
    <n v="330"/>
    <n v="4"/>
    <n v="12"/>
    <x v="4"/>
    <n v="7"/>
    <s v="Las Vegas"/>
  </r>
  <r>
    <n v="7"/>
    <n v="12"/>
    <n v="22"/>
    <n v="87"/>
    <n v="1011"/>
    <n v="290.26"/>
    <x v="0"/>
    <n v="330"/>
    <n v="4"/>
    <n v="12"/>
    <x v="4"/>
    <n v="7"/>
    <s v="Las Vegas"/>
  </r>
  <r>
    <n v="7"/>
    <n v="12"/>
    <n v="6"/>
    <n v="82"/>
    <n v="1013"/>
    <n v="289.32"/>
    <x v="0"/>
    <n v="330"/>
    <n v="2"/>
    <n v="12"/>
    <x v="4"/>
    <n v="7"/>
    <s v="Las Vegas"/>
  </r>
  <r>
    <n v="7"/>
    <n v="12"/>
    <n v="11"/>
    <n v="72"/>
    <n v="1011"/>
    <n v="291.14"/>
    <x v="0"/>
    <n v="110"/>
    <n v="6"/>
    <n v="12"/>
    <x v="4"/>
    <n v="7"/>
    <s v="Las Vegas"/>
  </r>
  <r>
    <n v="7"/>
    <n v="13"/>
    <n v="18"/>
    <n v="87"/>
    <n v="1013"/>
    <n v="285.52"/>
    <x v="0"/>
    <n v="350"/>
    <n v="1"/>
    <n v="13"/>
    <x v="5"/>
    <n v="7"/>
    <s v="Las Vegas"/>
  </r>
  <r>
    <n v="7"/>
    <n v="13"/>
    <n v="19"/>
    <n v="76"/>
    <n v="1013"/>
    <n v="284.56"/>
    <x v="0"/>
    <n v="270"/>
    <n v="4"/>
    <n v="13"/>
    <x v="5"/>
    <n v="7"/>
    <s v="Las Vegas"/>
  </r>
  <r>
    <n v="7"/>
    <n v="13"/>
    <n v="3"/>
    <n v="81"/>
    <n v="1014"/>
    <n v="285.08"/>
    <x v="0"/>
    <n v="0"/>
    <n v="0"/>
    <n v="13"/>
    <x v="5"/>
    <n v="7"/>
    <s v="Las Vegas"/>
  </r>
  <r>
    <n v="7"/>
    <n v="13"/>
    <n v="10"/>
    <n v="45"/>
    <n v="1016"/>
    <n v="292"/>
    <x v="0"/>
    <n v="290"/>
    <n v="6"/>
    <n v="13"/>
    <x v="5"/>
    <n v="7"/>
    <s v="Las Vegas"/>
  </r>
  <r>
    <n v="10"/>
    <n v="14"/>
    <n v="18"/>
    <n v="71"/>
    <n v="1014"/>
    <n v="283.35000000000002"/>
    <x v="0"/>
    <n v="310"/>
    <n v="3"/>
    <n v="14"/>
    <x v="6"/>
    <n v="10"/>
    <s v="Denver"/>
  </r>
  <r>
    <n v="11"/>
    <n v="2"/>
    <n v="11"/>
    <n v="57"/>
    <n v="1012"/>
    <n v="295.99"/>
    <x v="1"/>
    <n v="240"/>
    <n v="1"/>
    <n v="2"/>
    <x v="7"/>
    <n v="11"/>
    <s v="San Antonio"/>
  </r>
  <r>
    <n v="11"/>
    <n v="2"/>
    <n v="12"/>
    <n v="88"/>
    <n v="1013"/>
    <n v="292.81"/>
    <x v="2"/>
    <n v="270"/>
    <n v="1"/>
    <n v="2"/>
    <x v="7"/>
    <n v="11"/>
    <s v="San Antonio"/>
  </r>
  <r>
    <n v="11"/>
    <n v="3"/>
    <n v="13"/>
    <n v="88"/>
    <n v="1013"/>
    <n v="292.77999999999997"/>
    <x v="3"/>
    <n v="0"/>
    <n v="0"/>
    <n v="3"/>
    <x v="8"/>
    <n v="11"/>
    <s v="San Antonio"/>
  </r>
  <r>
    <n v="11"/>
    <n v="27"/>
    <n v="3"/>
    <n v="62"/>
    <n v="1021"/>
    <n v="286.87"/>
    <x v="0"/>
    <n v="360"/>
    <n v="7"/>
    <n v="27"/>
    <x v="9"/>
    <n v="11"/>
    <s v="San Antonio"/>
  </r>
  <r>
    <n v="11"/>
    <n v="27"/>
    <n v="6"/>
    <n v="87"/>
    <n v="1023"/>
    <n v="282.69"/>
    <x v="0"/>
    <n v="360"/>
    <n v="7"/>
    <n v="27"/>
    <x v="9"/>
    <n v="11"/>
    <s v="San Antonio"/>
  </r>
  <r>
    <n v="11"/>
    <n v="27"/>
    <n v="7"/>
    <n v="93"/>
    <n v="1022"/>
    <n v="282.49"/>
    <x v="4"/>
    <n v="360"/>
    <n v="5"/>
    <n v="27"/>
    <x v="9"/>
    <n v="11"/>
    <s v="San Antonio"/>
  </r>
  <r>
    <n v="11"/>
    <n v="27"/>
    <n v="9"/>
    <n v="66"/>
    <n v="1020"/>
    <n v="286.60000000000002"/>
    <x v="0"/>
    <n v="360"/>
    <n v="7"/>
    <n v="27"/>
    <x v="9"/>
    <n v="11"/>
    <s v="San Antonio"/>
  </r>
  <r>
    <n v="11"/>
    <n v="27"/>
    <n v="10"/>
    <n v="62"/>
    <n v="1021"/>
    <n v="287.05"/>
    <x v="1"/>
    <n v="360"/>
    <n v="9"/>
    <n v="27"/>
    <x v="9"/>
    <n v="11"/>
    <s v="San Antonio"/>
  </r>
  <r>
    <n v="11"/>
    <n v="36"/>
    <n v="23"/>
    <n v="88"/>
    <n v="1018"/>
    <n v="290.83"/>
    <x v="0"/>
    <n v="0"/>
    <n v="0"/>
    <n v="36"/>
    <x v="10"/>
    <n v="11"/>
    <s v="San Antonio"/>
  </r>
  <r>
    <n v="11"/>
    <n v="72"/>
    <n v="14"/>
    <n v="88"/>
    <n v="1011"/>
    <n v="293.58999999999997"/>
    <x v="0"/>
    <n v="0"/>
    <n v="0"/>
    <n v="72"/>
    <x v="3"/>
    <n v="11"/>
    <s v="San Antonio"/>
  </r>
  <r>
    <n v="12"/>
    <n v="87"/>
    <n v="22"/>
    <n v="81"/>
    <n v="1006"/>
    <n v="278.49"/>
    <x v="0"/>
    <n v="40"/>
    <n v="6"/>
    <n v="87"/>
    <x v="11"/>
    <n v="12"/>
    <s v="Dallas"/>
  </r>
  <r>
    <n v="12"/>
    <n v="87"/>
    <n v="24"/>
    <n v="81"/>
    <n v="1005"/>
    <n v="280.57"/>
    <x v="3"/>
    <n v="40"/>
    <n v="4"/>
    <n v="87"/>
    <x v="11"/>
    <n v="12"/>
    <s v="Dallas"/>
  </r>
  <r>
    <n v="12"/>
    <n v="87"/>
    <n v="1"/>
    <n v="81"/>
    <n v="1004"/>
    <n v="281.37"/>
    <x v="1"/>
    <n v="70"/>
    <n v="5"/>
    <n v="87"/>
    <x v="11"/>
    <n v="12"/>
    <s v="Dallas"/>
  </r>
  <r>
    <n v="12"/>
    <n v="87"/>
    <n v="3"/>
    <n v="87"/>
    <n v="1004"/>
    <n v="280.02999999999997"/>
    <x v="1"/>
    <n v="70"/>
    <n v="8"/>
    <n v="87"/>
    <x v="11"/>
    <n v="12"/>
    <s v="Dallas"/>
  </r>
  <r>
    <n v="12"/>
    <n v="87"/>
    <n v="4"/>
    <n v="87"/>
    <n v="1004"/>
    <n v="280.06"/>
    <x v="2"/>
    <n v="40"/>
    <n v="5"/>
    <n v="87"/>
    <x v="11"/>
    <n v="12"/>
    <s v="Dallas"/>
  </r>
  <r>
    <n v="13"/>
    <n v="15"/>
    <n v="4"/>
    <n v="100"/>
    <n v="1018"/>
    <n v="297.87"/>
    <x v="4"/>
    <n v="160"/>
    <n v="4"/>
    <n v="15"/>
    <x v="12"/>
    <n v="13"/>
    <s v="Houston"/>
  </r>
  <r>
    <n v="13"/>
    <n v="15"/>
    <n v="5"/>
    <n v="88"/>
    <n v="1019"/>
    <n v="298.41000000000003"/>
    <x v="2"/>
    <n v="0"/>
    <n v="2"/>
    <n v="15"/>
    <x v="12"/>
    <n v="13"/>
    <s v="Houston"/>
  </r>
  <r>
    <n v="13"/>
    <n v="35"/>
    <n v="8"/>
    <n v="48"/>
    <n v="1017"/>
    <n v="299.75"/>
    <x v="1"/>
    <n v="160"/>
    <n v="4"/>
    <n v="35"/>
    <x v="13"/>
    <n v="13"/>
    <s v="Houston"/>
  </r>
  <r>
    <n v="13"/>
    <n v="38"/>
    <n v="14"/>
    <n v="64"/>
    <n v="1014"/>
    <n v="296.61"/>
    <x v="0"/>
    <n v="0"/>
    <n v="0"/>
    <n v="38"/>
    <x v="14"/>
    <n v="13"/>
    <s v="Houston"/>
  </r>
  <r>
    <n v="13"/>
    <n v="38"/>
    <n v="15"/>
    <n v="64"/>
    <n v="1015"/>
    <n v="296.39999999999998"/>
    <x v="0"/>
    <n v="30"/>
    <n v="3"/>
    <n v="38"/>
    <x v="14"/>
    <n v="13"/>
    <s v="Houston"/>
  </r>
  <r>
    <n v="13"/>
    <n v="55"/>
    <n v="10"/>
    <n v="64"/>
    <n v="1022"/>
    <n v="295.66000000000003"/>
    <x v="4"/>
    <n v="320"/>
    <n v="5"/>
    <n v="55"/>
    <x v="15"/>
    <n v="13"/>
    <s v="Houston"/>
  </r>
  <r>
    <n v="13"/>
    <n v="59"/>
    <n v="18"/>
    <n v="88"/>
    <n v="1018"/>
    <n v="292.58999999999997"/>
    <x v="3"/>
    <n v="210"/>
    <n v="1"/>
    <n v="59"/>
    <x v="16"/>
    <n v="13"/>
    <s v="Houston"/>
  </r>
  <r>
    <n v="13"/>
    <n v="66"/>
    <n v="8"/>
    <n v="54"/>
    <n v="1019"/>
    <n v="299.42"/>
    <x v="0"/>
    <n v="240"/>
    <n v="4"/>
    <n v="66"/>
    <x v="17"/>
    <n v="13"/>
    <s v="Houston"/>
  </r>
  <r>
    <n v="13"/>
    <n v="66"/>
    <n v="9"/>
    <n v="54"/>
    <n v="1018"/>
    <n v="298.38"/>
    <x v="4"/>
    <n v="300"/>
    <n v="3"/>
    <n v="66"/>
    <x v="17"/>
    <n v="13"/>
    <s v="Houston"/>
  </r>
  <r>
    <n v="13"/>
    <n v="67"/>
    <n v="13"/>
    <n v="88"/>
    <n v="1019"/>
    <n v="292"/>
    <x v="4"/>
    <n v="0"/>
    <n v="0"/>
    <n v="67"/>
    <x v="18"/>
    <n v="13"/>
    <s v="Houston"/>
  </r>
  <r>
    <n v="13"/>
    <n v="72"/>
    <n v="20"/>
    <n v="87"/>
    <n v="1010"/>
    <n v="288.83"/>
    <x v="3"/>
    <n v="320"/>
    <n v="8"/>
    <n v="72"/>
    <x v="3"/>
    <n v="13"/>
    <s v="Houston"/>
  </r>
  <r>
    <n v="13"/>
    <n v="72"/>
    <n v="21"/>
    <n v="93"/>
    <n v="1010"/>
    <n v="287.16000000000003"/>
    <x v="4"/>
    <n v="340"/>
    <n v="5"/>
    <n v="72"/>
    <x v="3"/>
    <n v="13"/>
    <s v="Houston"/>
  </r>
  <r>
    <n v="14"/>
    <n v="14"/>
    <n v="5"/>
    <n v="93"/>
    <n v="1013"/>
    <n v="291.68"/>
    <x v="4"/>
    <n v="170"/>
    <n v="3"/>
    <n v="14"/>
    <x v="6"/>
    <n v="14"/>
    <s v="Kansas City"/>
  </r>
  <r>
    <n v="14"/>
    <n v="14"/>
    <n v="9"/>
    <n v="83"/>
    <n v="1008"/>
    <n v="293.11"/>
    <x v="4"/>
    <n v="180"/>
    <n v="7"/>
    <n v="14"/>
    <x v="6"/>
    <n v="14"/>
    <s v="Kansas City"/>
  </r>
  <r>
    <n v="14"/>
    <n v="14"/>
    <n v="11"/>
    <n v="88"/>
    <n v="1007"/>
    <n v="292.64999999999998"/>
    <x v="4"/>
    <n v="160"/>
    <n v="4"/>
    <n v="14"/>
    <x v="6"/>
    <n v="14"/>
    <s v="Kansas City"/>
  </r>
  <r>
    <n v="14"/>
    <n v="15"/>
    <n v="16"/>
    <n v="77"/>
    <n v="1004"/>
    <n v="293.05"/>
    <x v="1"/>
    <n v="200"/>
    <n v="3"/>
    <n v="15"/>
    <x v="12"/>
    <n v="14"/>
    <s v="Kansas City"/>
  </r>
  <r>
    <n v="14"/>
    <n v="82"/>
    <n v="16"/>
    <n v="86"/>
    <n v="1000"/>
    <n v="277.22000000000003"/>
    <x v="1"/>
    <n v="350"/>
    <n v="3"/>
    <n v="82"/>
    <x v="19"/>
    <n v="14"/>
    <s v="Kansas City"/>
  </r>
  <r>
    <n v="15"/>
    <n v="23"/>
    <n v="9"/>
    <n v="67"/>
    <n v="1014"/>
    <n v="288.54000000000002"/>
    <x v="0"/>
    <n v="40"/>
    <n v="5"/>
    <n v="23"/>
    <x v="20"/>
    <n v="15"/>
    <s v="Minneapolis"/>
  </r>
  <r>
    <n v="15"/>
    <n v="24"/>
    <n v="22"/>
    <n v="93"/>
    <n v="1009"/>
    <n v="285.94"/>
    <x v="0"/>
    <n v="110"/>
    <n v="7"/>
    <n v="24"/>
    <x v="21"/>
    <n v="15"/>
    <s v="Minneapolis"/>
  </r>
  <r>
    <n v="15"/>
    <n v="24"/>
    <n v="23"/>
    <n v="93"/>
    <n v="1009"/>
    <n v="285.97000000000003"/>
    <x v="0"/>
    <n v="100"/>
    <n v="4"/>
    <n v="24"/>
    <x v="21"/>
    <n v="15"/>
    <s v="Minneapolis"/>
  </r>
  <r>
    <n v="15"/>
    <n v="24"/>
    <n v="24"/>
    <n v="93"/>
    <n v="1008"/>
    <n v="285.73"/>
    <x v="0"/>
    <n v="110"/>
    <n v="5"/>
    <n v="24"/>
    <x v="21"/>
    <n v="15"/>
    <s v="Minneapolis"/>
  </r>
  <r>
    <n v="15"/>
    <n v="24"/>
    <n v="2"/>
    <n v="93"/>
    <n v="1008"/>
    <n v="285.55"/>
    <x v="0"/>
    <n v="70"/>
    <n v="4"/>
    <n v="24"/>
    <x v="21"/>
    <n v="15"/>
    <s v="Minneapolis"/>
  </r>
  <r>
    <n v="15"/>
    <n v="26"/>
    <n v="23"/>
    <n v="87"/>
    <n v="1005"/>
    <n v="278.27"/>
    <x v="5"/>
    <n v="350"/>
    <n v="5"/>
    <n v="26"/>
    <x v="22"/>
    <n v="15"/>
    <s v="Minneapolis"/>
  </r>
  <r>
    <n v="15"/>
    <n v="42"/>
    <n v="22"/>
    <n v="87"/>
    <n v="1010"/>
    <n v="280.26"/>
    <x v="0"/>
    <n v="90"/>
    <n v="7"/>
    <n v="42"/>
    <x v="23"/>
    <n v="15"/>
    <s v="Minneapolis"/>
  </r>
  <r>
    <n v="16"/>
    <n v="6"/>
    <n v="1"/>
    <n v="87"/>
    <n v="1025"/>
    <n v="283.23"/>
    <x v="0"/>
    <n v="320"/>
    <n v="3"/>
    <n v="6"/>
    <x v="24"/>
    <n v="16"/>
    <s v="Saint Louis"/>
  </r>
  <r>
    <n v="16"/>
    <n v="7"/>
    <n v="13"/>
    <n v="81"/>
    <n v="1022"/>
    <n v="280.47000000000003"/>
    <x v="0"/>
    <n v="0"/>
    <n v="0"/>
    <n v="7"/>
    <x v="0"/>
    <n v="16"/>
    <s v="Saint Louis"/>
  </r>
  <r>
    <n v="16"/>
    <n v="15"/>
    <n v="14"/>
    <n v="73"/>
    <n v="1013"/>
    <n v="294.86"/>
    <x v="0"/>
    <n v="150"/>
    <n v="2"/>
    <n v="15"/>
    <x v="12"/>
    <n v="16"/>
    <s v="Saint Louis"/>
  </r>
  <r>
    <n v="16"/>
    <n v="23"/>
    <n v="2"/>
    <n v="72"/>
    <n v="1014"/>
    <n v="292.18"/>
    <x v="0"/>
    <n v="160"/>
    <n v="3"/>
    <n v="23"/>
    <x v="20"/>
    <n v="16"/>
    <s v="Saint Louis"/>
  </r>
  <r>
    <n v="16"/>
    <n v="23"/>
    <n v="3"/>
    <n v="87"/>
    <m/>
    <n v="292.44"/>
    <x v="4"/>
    <n v="170"/>
    <n v="3"/>
    <n v="23"/>
    <x v="20"/>
    <n v="16"/>
    <s v="Saint Louis"/>
  </r>
  <r>
    <n v="16"/>
    <n v="23"/>
    <n v="4"/>
    <n v="82"/>
    <n v="1014"/>
    <n v="292.24"/>
    <x v="4"/>
    <n v="160"/>
    <n v="3"/>
    <n v="23"/>
    <x v="20"/>
    <n v="16"/>
    <s v="Saint Louis"/>
  </r>
  <r>
    <n v="16"/>
    <n v="24"/>
    <n v="20"/>
    <n v="64"/>
    <n v="1014"/>
    <n v="293.95"/>
    <x v="0"/>
    <n v="180"/>
    <n v="1"/>
    <n v="24"/>
    <x v="21"/>
    <n v="16"/>
    <s v="Saint Louis"/>
  </r>
  <r>
    <n v="16"/>
    <n v="55"/>
    <n v="15"/>
    <n v="87"/>
    <n v="1016"/>
    <n v="286.94"/>
    <x v="4"/>
    <n v="230"/>
    <n v="2"/>
    <n v="55"/>
    <x v="15"/>
    <n v="16"/>
    <s v="Saint Louis"/>
  </r>
  <r>
    <n v="16"/>
    <n v="82"/>
    <n v="19"/>
    <n v="76"/>
    <n v="1000"/>
    <n v="284.27"/>
    <x v="2"/>
    <n v="160"/>
    <n v="4"/>
    <n v="82"/>
    <x v="19"/>
    <n v="16"/>
    <s v="Saint Louis"/>
  </r>
  <r>
    <n v="16"/>
    <n v="82"/>
    <n v="20"/>
    <n v="93"/>
    <n v="999"/>
    <n v="284.61"/>
    <x v="4"/>
    <n v="170"/>
    <n v="2"/>
    <n v="82"/>
    <x v="19"/>
    <n v="16"/>
    <s v="Saint Louis"/>
  </r>
  <r>
    <n v="16"/>
    <n v="82"/>
    <n v="22"/>
    <n v="93"/>
    <n v="997"/>
    <n v="284.51"/>
    <x v="3"/>
    <n v="140"/>
    <n v="1"/>
    <n v="82"/>
    <x v="19"/>
    <n v="16"/>
    <s v="Saint Louis"/>
  </r>
  <r>
    <n v="17"/>
    <n v="15"/>
    <n v="9"/>
    <n v="64"/>
    <n v="997"/>
    <n v="291.04000000000002"/>
    <x v="3"/>
    <n v="220"/>
    <n v="10"/>
    <n v="15"/>
    <x v="12"/>
    <n v="17"/>
    <s v="Chicago"/>
  </r>
  <r>
    <n v="17"/>
    <n v="23"/>
    <n v="6"/>
    <n v="82"/>
    <n v="1015"/>
    <n v="289.69"/>
    <x v="0"/>
    <n v="190"/>
    <n v="3"/>
    <n v="23"/>
    <x v="20"/>
    <n v="17"/>
    <s v="Chicago"/>
  </r>
  <r>
    <n v="17"/>
    <n v="24"/>
    <n v="18"/>
    <n v="88"/>
    <n v="1013"/>
    <n v="289.76"/>
    <x v="0"/>
    <n v="0"/>
    <n v="0"/>
    <n v="24"/>
    <x v="21"/>
    <n v="17"/>
    <s v="Chicago"/>
  </r>
  <r>
    <n v="17"/>
    <n v="24"/>
    <n v="19"/>
    <n v="88"/>
    <n v="1013"/>
    <n v="289.60000000000002"/>
    <x v="0"/>
    <n v="0"/>
    <n v="0"/>
    <n v="24"/>
    <x v="21"/>
    <n v="17"/>
    <s v="Chicago"/>
  </r>
  <r>
    <n v="17"/>
    <n v="42"/>
    <n v="8"/>
    <n v="77"/>
    <n v="1014"/>
    <n v="288.91000000000003"/>
    <x v="4"/>
    <n v="170"/>
    <n v="3"/>
    <n v="42"/>
    <x v="23"/>
    <n v="17"/>
    <s v="Chicago"/>
  </r>
  <r>
    <n v="18"/>
    <n v="36"/>
    <n v="13"/>
    <n v="82"/>
    <n v="1014"/>
    <n v="290.52999999999997"/>
    <x v="1"/>
    <n v="220"/>
    <n v="1"/>
    <n v="36"/>
    <x v="10"/>
    <n v="18"/>
    <s v="Nashville"/>
  </r>
  <r>
    <n v="18"/>
    <n v="36"/>
    <n v="15"/>
    <n v="88"/>
    <n v="1016"/>
    <n v="289.12"/>
    <x v="1"/>
    <n v="330"/>
    <n v="2"/>
    <n v="36"/>
    <x v="10"/>
    <n v="18"/>
    <s v="Nashville"/>
  </r>
  <r>
    <n v="18"/>
    <n v="36"/>
    <n v="16"/>
    <n v="67"/>
    <n v="1016"/>
    <n v="286.87"/>
    <x v="0"/>
    <n v="350"/>
    <n v="4"/>
    <n v="36"/>
    <x v="10"/>
    <n v="18"/>
    <s v="Nashville"/>
  </r>
  <r>
    <n v="18"/>
    <n v="72"/>
    <n v="23"/>
    <n v="93"/>
    <n v="1007"/>
    <n v="287.08"/>
    <x v="5"/>
    <n v="160"/>
    <n v="3"/>
    <n v="72"/>
    <x v="3"/>
    <n v="18"/>
    <s v="Nashville"/>
  </r>
  <r>
    <n v="18"/>
    <n v="78"/>
    <n v="24"/>
    <n v="82"/>
    <n v="1011"/>
    <n v="288.63"/>
    <x v="0"/>
    <n v="190"/>
    <n v="4"/>
    <n v="78"/>
    <x v="25"/>
    <n v="18"/>
    <s v="Nashville"/>
  </r>
  <r>
    <n v="18"/>
    <n v="88"/>
    <n v="17"/>
    <n v="86"/>
    <n v="1004"/>
    <n v="276.87"/>
    <x v="0"/>
    <n v="60"/>
    <n v="7"/>
    <n v="88"/>
    <x v="26"/>
    <n v="18"/>
    <s v="Nashville"/>
  </r>
  <r>
    <n v="19"/>
    <n v="6"/>
    <n v="3"/>
    <n v="87"/>
    <n v="1021"/>
    <n v="282.91000000000003"/>
    <x v="1"/>
    <n v="0"/>
    <n v="0"/>
    <n v="6"/>
    <x v="24"/>
    <n v="19"/>
    <s v="Indianapolis"/>
  </r>
  <r>
    <n v="19"/>
    <n v="6"/>
    <n v="4"/>
    <n v="93"/>
    <n v="1022"/>
    <n v="282.33"/>
    <x v="0"/>
    <n v="290"/>
    <n v="3"/>
    <n v="6"/>
    <x v="24"/>
    <n v="19"/>
    <s v="Indianapolis"/>
  </r>
  <r>
    <n v="19"/>
    <n v="18"/>
    <n v="8"/>
    <n v="67"/>
    <n v="1003"/>
    <n v="291.95"/>
    <x v="3"/>
    <n v="270"/>
    <n v="3"/>
    <n v="18"/>
    <x v="27"/>
    <n v="19"/>
    <s v="Indianapolis"/>
  </r>
  <r>
    <n v="19"/>
    <n v="18"/>
    <n v="10"/>
    <n v="72"/>
    <n v="1002"/>
    <n v="289.89"/>
    <x v="3"/>
    <n v="170"/>
    <n v="4"/>
    <n v="18"/>
    <x v="27"/>
    <n v="19"/>
    <s v="Indianapolis"/>
  </r>
  <r>
    <n v="19"/>
    <n v="18"/>
    <n v="12"/>
    <n v="82"/>
    <n v="1000"/>
    <n v="289.14999999999998"/>
    <x v="0"/>
    <n v="140"/>
    <n v="5"/>
    <n v="18"/>
    <x v="27"/>
    <n v="19"/>
    <s v="Indianapolis"/>
  </r>
  <r>
    <n v="19"/>
    <n v="23"/>
    <n v="7"/>
    <n v="47"/>
    <n v="1018"/>
    <n v="297.35000000000002"/>
    <x v="0"/>
    <n v="190"/>
    <n v="3"/>
    <n v="23"/>
    <x v="20"/>
    <n v="19"/>
    <s v="Indianapolis"/>
  </r>
  <r>
    <n v="19"/>
    <n v="24"/>
    <n v="21"/>
    <n v="68"/>
    <n v="1015"/>
    <n v="291.33999999999997"/>
    <x v="0"/>
    <n v="200"/>
    <n v="4"/>
    <n v="24"/>
    <x v="21"/>
    <n v="19"/>
    <s v="Indianapolis"/>
  </r>
  <r>
    <n v="19"/>
    <n v="24"/>
    <n v="23"/>
    <n v="52"/>
    <n v="1015"/>
    <n v="292.16000000000003"/>
    <x v="0"/>
    <n v="210"/>
    <n v="5"/>
    <n v="24"/>
    <x v="21"/>
    <n v="19"/>
    <s v="Indianapolis"/>
  </r>
  <r>
    <n v="19"/>
    <n v="24"/>
    <n v="24"/>
    <n v="52"/>
    <n v="1016"/>
    <n v="292.39999999999998"/>
    <x v="0"/>
    <n v="210"/>
    <n v="5"/>
    <n v="24"/>
    <x v="21"/>
    <n v="19"/>
    <s v="Indianapolis"/>
  </r>
  <r>
    <n v="19"/>
    <n v="24"/>
    <n v="1"/>
    <n v="82"/>
    <n v="1016"/>
    <n v="290.27999999999997"/>
    <x v="0"/>
    <n v="220"/>
    <n v="6"/>
    <n v="24"/>
    <x v="21"/>
    <n v="19"/>
    <s v="Indianapolis"/>
  </r>
  <r>
    <n v="19"/>
    <n v="24"/>
    <n v="3"/>
    <n v="82"/>
    <n v="1018"/>
    <n v="288.33999999999997"/>
    <x v="0"/>
    <n v="180"/>
    <n v="2"/>
    <n v="24"/>
    <x v="21"/>
    <n v="19"/>
    <s v="Indianapolis"/>
  </r>
  <r>
    <n v="19"/>
    <n v="24"/>
    <n v="4"/>
    <n v="87"/>
    <n v="1018"/>
    <n v="288.33999999999997"/>
    <x v="0"/>
    <n v="190"/>
    <n v="4"/>
    <n v="24"/>
    <x v="21"/>
    <n v="19"/>
    <s v="Indianapolis"/>
  </r>
  <r>
    <n v="20"/>
    <n v="38"/>
    <n v="24"/>
    <n v="87"/>
    <n v="1013"/>
    <n v="282.74"/>
    <x v="3"/>
    <n v="80"/>
    <n v="3"/>
    <n v="38"/>
    <x v="14"/>
    <n v="20"/>
    <s v="Atlanta"/>
  </r>
  <r>
    <n v="20"/>
    <n v="38"/>
    <n v="3"/>
    <n v="93"/>
    <n v="1015"/>
    <n v="280.66000000000003"/>
    <x v="4"/>
    <n v="50"/>
    <n v="4"/>
    <n v="38"/>
    <x v="14"/>
    <n v="20"/>
    <s v="Atlanta"/>
  </r>
  <r>
    <n v="20"/>
    <n v="88"/>
    <n v="16"/>
    <n v="93"/>
    <n v="1009"/>
    <n v="283.32"/>
    <x v="0"/>
    <n v="90"/>
    <n v="5"/>
    <n v="88"/>
    <x v="26"/>
    <n v="20"/>
    <s v="Atlanta"/>
  </r>
  <r>
    <n v="22"/>
    <n v="3"/>
    <n v="13"/>
    <n v="83"/>
    <n v="1007"/>
    <n v="299.02"/>
    <x v="0"/>
    <n v="170"/>
    <n v="3"/>
    <n v="3"/>
    <x v="8"/>
    <n v="22"/>
    <s v="Jacksonville"/>
  </r>
  <r>
    <n v="22"/>
    <n v="5"/>
    <n v="14"/>
    <n v="88"/>
    <n v="1022"/>
    <n v="296.94"/>
    <x v="0"/>
    <n v="310"/>
    <n v="1"/>
    <n v="5"/>
    <x v="28"/>
    <n v="22"/>
    <s v="Jacksonville"/>
  </r>
  <r>
    <n v="22"/>
    <n v="5"/>
    <n v="8"/>
    <n v="78"/>
    <n v="1021"/>
    <n v="300.54000000000002"/>
    <x v="4"/>
    <n v="40"/>
    <n v="6"/>
    <n v="5"/>
    <x v="28"/>
    <n v="22"/>
    <s v="Jacksonville"/>
  </r>
  <r>
    <n v="22"/>
    <n v="5"/>
    <n v="9"/>
    <n v="88"/>
    <n v="1021"/>
    <n v="297.60000000000002"/>
    <x v="1"/>
    <n v="30"/>
    <n v="2"/>
    <n v="5"/>
    <x v="28"/>
    <n v="22"/>
    <s v="Jacksonville"/>
  </r>
  <r>
    <n v="22"/>
    <n v="5"/>
    <n v="10"/>
    <n v="88"/>
    <n v="1021"/>
    <n v="296.56"/>
    <x v="1"/>
    <n v="30"/>
    <n v="1"/>
    <n v="5"/>
    <x v="28"/>
    <n v="22"/>
    <s v="Jacksonville"/>
  </r>
  <r>
    <n v="22"/>
    <n v="6"/>
    <n v="7"/>
    <n v="78"/>
    <n v="1018"/>
    <n v="300.68"/>
    <x v="4"/>
    <n v="90"/>
    <n v="5"/>
    <n v="6"/>
    <x v="24"/>
    <n v="22"/>
    <s v="Jacksonville"/>
  </r>
  <r>
    <n v="22"/>
    <n v="6"/>
    <n v="9"/>
    <n v="74"/>
    <n v="1017"/>
    <n v="300.27"/>
    <x v="1"/>
    <n v="50"/>
    <n v="4"/>
    <n v="6"/>
    <x v="24"/>
    <n v="22"/>
    <s v="Jacksonville"/>
  </r>
  <r>
    <n v="22"/>
    <n v="6"/>
    <n v="10"/>
    <n v="74"/>
    <n v="1017"/>
    <n v="300.38"/>
    <x v="4"/>
    <n v="30"/>
    <n v="5"/>
    <n v="6"/>
    <x v="24"/>
    <n v="22"/>
    <s v="Jacksonville"/>
  </r>
  <r>
    <n v="22"/>
    <n v="7"/>
    <n v="6"/>
    <n v="70"/>
    <n v="1015"/>
    <n v="300.49"/>
    <x v="1"/>
    <n v="350"/>
    <n v="3"/>
    <n v="7"/>
    <x v="0"/>
    <n v="22"/>
    <s v="Jacksonville"/>
  </r>
  <r>
    <n v="22"/>
    <n v="7"/>
    <n v="7"/>
    <n v="69"/>
    <n v="1015"/>
    <n v="300.52999999999997"/>
    <x v="0"/>
    <n v="120"/>
    <n v="6"/>
    <n v="7"/>
    <x v="0"/>
    <n v="22"/>
    <s v="Jacksonville"/>
  </r>
  <r>
    <n v="22"/>
    <n v="7"/>
    <n v="8"/>
    <n v="74"/>
    <n v="1014"/>
    <n v="300.64"/>
    <x v="1"/>
    <n v="90"/>
    <n v="3"/>
    <n v="7"/>
    <x v="0"/>
    <n v="22"/>
    <s v="Jacksonville"/>
  </r>
  <r>
    <n v="22"/>
    <n v="8"/>
    <n v="15"/>
    <n v="78"/>
    <n v="1015"/>
    <n v="297.33999999999997"/>
    <x v="1"/>
    <n v="0"/>
    <n v="0"/>
    <n v="8"/>
    <x v="29"/>
    <n v="22"/>
    <s v="Jacksonville"/>
  </r>
  <r>
    <n v="22"/>
    <n v="9"/>
    <n v="14"/>
    <n v="78"/>
    <n v="1015"/>
    <n v="299"/>
    <x v="0"/>
    <n v="140"/>
    <n v="3"/>
    <n v="9"/>
    <x v="1"/>
    <n v="22"/>
    <s v="Jacksonville"/>
  </r>
  <r>
    <n v="22"/>
    <n v="9"/>
    <n v="6"/>
    <n v="69"/>
    <n v="1017"/>
    <n v="301.10000000000002"/>
    <x v="1"/>
    <n v="180"/>
    <n v="3"/>
    <n v="9"/>
    <x v="1"/>
    <n v="22"/>
    <s v="Jacksonville"/>
  </r>
  <r>
    <n v="22"/>
    <n v="9"/>
    <n v="7"/>
    <n v="83"/>
    <n v="1015"/>
    <n v="301.63"/>
    <x v="0"/>
    <n v="100"/>
    <n v="2"/>
    <n v="9"/>
    <x v="1"/>
    <n v="22"/>
    <s v="Jacksonville"/>
  </r>
  <r>
    <n v="22"/>
    <n v="9"/>
    <n v="8"/>
    <n v="66"/>
    <n v="1015"/>
    <n v="301.98"/>
    <x v="0"/>
    <n v="210"/>
    <n v="2"/>
    <n v="9"/>
    <x v="1"/>
    <n v="22"/>
    <s v="Jacksonville"/>
  </r>
  <r>
    <n v="22"/>
    <n v="9"/>
    <n v="10"/>
    <n v="83"/>
    <n v="1014"/>
    <n v="300.62"/>
    <x v="0"/>
    <n v="310"/>
    <n v="2"/>
    <n v="9"/>
    <x v="1"/>
    <n v="22"/>
    <s v="Jacksonville"/>
  </r>
  <r>
    <n v="22"/>
    <n v="9"/>
    <n v="11"/>
    <n v="94"/>
    <n v="1015"/>
    <n v="297.14"/>
    <x v="0"/>
    <n v="220"/>
    <n v="3"/>
    <n v="9"/>
    <x v="1"/>
    <n v="22"/>
    <s v="Jacksonville"/>
  </r>
  <r>
    <n v="22"/>
    <n v="9"/>
    <n v="12"/>
    <n v="88"/>
    <n v="1016"/>
    <n v="296.44"/>
    <x v="0"/>
    <n v="10"/>
    <n v="5"/>
    <n v="9"/>
    <x v="1"/>
    <n v="22"/>
    <s v="Jacksonville"/>
  </r>
  <r>
    <n v="22"/>
    <n v="10"/>
    <n v="13"/>
    <n v="94"/>
    <n v="1016"/>
    <n v="296.48"/>
    <x v="1"/>
    <n v="20"/>
    <n v="5"/>
    <n v="10"/>
    <x v="30"/>
    <n v="22"/>
    <s v="Jacksonville"/>
  </r>
  <r>
    <n v="22"/>
    <n v="46"/>
    <n v="7"/>
    <n v="100"/>
    <n v="1024"/>
    <n v="290.02999999999997"/>
    <x v="0"/>
    <n v="30"/>
    <n v="5"/>
    <n v="46"/>
    <x v="31"/>
    <n v="22"/>
    <s v="Jacksonville"/>
  </r>
  <r>
    <n v="22"/>
    <n v="46"/>
    <n v="9"/>
    <n v="87"/>
    <n v="1023"/>
    <n v="288.82"/>
    <x v="0"/>
    <n v="20"/>
    <n v="7"/>
    <n v="46"/>
    <x v="31"/>
    <n v="22"/>
    <s v="Jacksonville"/>
  </r>
  <r>
    <n v="22"/>
    <n v="46"/>
    <n v="12"/>
    <n v="93"/>
    <n v="1023"/>
    <n v="288.10000000000002"/>
    <x v="0"/>
    <n v="30"/>
    <n v="7"/>
    <n v="46"/>
    <x v="31"/>
    <n v="22"/>
    <s v="Jacksonville"/>
  </r>
  <r>
    <n v="22"/>
    <n v="47"/>
    <n v="13"/>
    <n v="93"/>
    <n v="1023"/>
    <n v="288.49"/>
    <x v="0"/>
    <n v="20"/>
    <n v="7"/>
    <n v="47"/>
    <x v="32"/>
    <n v="22"/>
    <s v="Jacksonville"/>
  </r>
  <r>
    <n v="22"/>
    <n v="49"/>
    <n v="6"/>
    <n v="77"/>
    <n v="1024"/>
    <n v="289.14"/>
    <x v="0"/>
    <n v="20"/>
    <n v="6"/>
    <n v="49"/>
    <x v="33"/>
    <n v="22"/>
    <s v="Jacksonville"/>
  </r>
  <r>
    <n v="22"/>
    <n v="69"/>
    <n v="15"/>
    <n v="88"/>
    <n v="1018"/>
    <n v="290.61"/>
    <x v="0"/>
    <n v="20"/>
    <n v="6"/>
    <n v="69"/>
    <x v="34"/>
    <n v="22"/>
    <s v="Jacksonville"/>
  </r>
  <r>
    <n v="22"/>
    <n v="72"/>
    <n v="10"/>
    <n v="88"/>
    <n v="1011"/>
    <n v="294.2"/>
    <x v="1"/>
    <n v="210"/>
    <n v="3"/>
    <n v="72"/>
    <x v="3"/>
    <n v="22"/>
    <s v="Jacksonville"/>
  </r>
  <r>
    <n v="22"/>
    <n v="72"/>
    <n v="11"/>
    <n v="88"/>
    <n v="1011"/>
    <n v="293.54000000000002"/>
    <x v="0"/>
    <n v="200"/>
    <n v="4"/>
    <n v="72"/>
    <x v="3"/>
    <n v="22"/>
    <s v="Jacksonville"/>
  </r>
  <r>
    <n v="22"/>
    <n v="74"/>
    <n v="3"/>
    <n v="93"/>
    <n v="1020"/>
    <n v="287.58999999999997"/>
    <x v="0"/>
    <n v="10"/>
    <n v="3"/>
    <n v="74"/>
    <x v="35"/>
    <n v="22"/>
    <s v="Jacksonville"/>
  </r>
  <r>
    <n v="23"/>
    <n v="8"/>
    <n v="17"/>
    <n v="88"/>
    <n v="1015"/>
    <n v="289.82"/>
    <x v="0"/>
    <n v="50"/>
    <n v="5"/>
    <n v="8"/>
    <x v="29"/>
    <n v="23"/>
    <s v="Charlotte"/>
  </r>
  <r>
    <n v="23"/>
    <n v="8"/>
    <n v="18"/>
    <n v="88"/>
    <n v="1016"/>
    <n v="289.39"/>
    <x v="0"/>
    <n v="40"/>
    <n v="2"/>
    <n v="8"/>
    <x v="29"/>
    <n v="23"/>
    <s v="Charlotte"/>
  </r>
  <r>
    <n v="23"/>
    <n v="8"/>
    <n v="23"/>
    <n v="82"/>
    <n v="1015"/>
    <n v="286.3"/>
    <x v="0"/>
    <n v="50"/>
    <n v="2"/>
    <n v="8"/>
    <x v="29"/>
    <n v="23"/>
    <s v="Charlotte"/>
  </r>
  <r>
    <n v="23"/>
    <n v="78"/>
    <n v="21"/>
    <n v="81"/>
    <n v="1018"/>
    <n v="282.77999999999997"/>
    <x v="0"/>
    <n v="170"/>
    <n v="2"/>
    <n v="78"/>
    <x v="25"/>
    <n v="23"/>
    <s v="Charlotte"/>
  </r>
  <r>
    <n v="24"/>
    <n v="2"/>
    <n v="10"/>
    <n v="88"/>
    <n v="1010"/>
    <n v="299.72000000000003"/>
    <x v="2"/>
    <n v="0"/>
    <n v="0"/>
    <n v="2"/>
    <x v="7"/>
    <n v="24"/>
    <s v="Miami"/>
  </r>
  <r>
    <n v="24"/>
    <n v="5"/>
    <n v="15"/>
    <n v="79"/>
    <n v="1021"/>
    <n v="301.17"/>
    <x v="0"/>
    <n v="90"/>
    <n v="3"/>
    <n v="5"/>
    <x v="28"/>
    <n v="24"/>
    <s v="Miami"/>
  </r>
  <r>
    <n v="24"/>
    <n v="8"/>
    <n v="15"/>
    <n v="74"/>
    <n v="1014"/>
    <n v="300.16000000000003"/>
    <x v="4"/>
    <n v="110"/>
    <n v="3"/>
    <n v="8"/>
    <x v="29"/>
    <n v="24"/>
    <s v="Miami"/>
  </r>
  <r>
    <n v="24"/>
    <n v="8"/>
    <n v="17"/>
    <n v="83"/>
    <n v="1014"/>
    <n v="299.26"/>
    <x v="0"/>
    <n v="10"/>
    <n v="1"/>
    <n v="8"/>
    <x v="29"/>
    <n v="24"/>
    <s v="Miami"/>
  </r>
  <r>
    <n v="24"/>
    <n v="9"/>
    <n v="1"/>
    <n v="88"/>
    <n v="1016"/>
    <n v="297.3"/>
    <x v="2"/>
    <n v="50"/>
    <n v="6"/>
    <n v="9"/>
    <x v="1"/>
    <n v="24"/>
    <s v="Miami"/>
  </r>
  <r>
    <n v="24"/>
    <n v="9"/>
    <n v="2"/>
    <n v="94"/>
    <n v="1016"/>
    <n v="297.23"/>
    <x v="2"/>
    <n v="40"/>
    <n v="2"/>
    <n v="9"/>
    <x v="1"/>
    <n v="24"/>
    <s v="Miami"/>
  </r>
  <r>
    <n v="24"/>
    <n v="9"/>
    <n v="3"/>
    <n v="83"/>
    <n v="1017"/>
    <n v="297.77999999999997"/>
    <x v="4"/>
    <n v="20"/>
    <n v="2"/>
    <n v="9"/>
    <x v="1"/>
    <n v="24"/>
    <s v="Miami"/>
  </r>
  <r>
    <n v="24"/>
    <n v="20"/>
    <n v="1"/>
    <n v="83"/>
    <n v="1012"/>
    <n v="297.89999999999998"/>
    <x v="0"/>
    <n v="0"/>
    <n v="0"/>
    <n v="20"/>
    <x v="36"/>
    <n v="24"/>
    <s v="Miami"/>
  </r>
  <r>
    <n v="24"/>
    <n v="20"/>
    <n v="5"/>
    <n v="66"/>
    <n v="1013"/>
    <n v="299.94"/>
    <x v="4"/>
    <n v="0"/>
    <n v="3"/>
    <n v="20"/>
    <x v="36"/>
    <n v="24"/>
    <s v="Miami"/>
  </r>
  <r>
    <n v="24"/>
    <n v="20"/>
    <n v="7"/>
    <n v="69"/>
    <n v="1012"/>
    <n v="300.92"/>
    <x v="4"/>
    <n v="150"/>
    <n v="5"/>
    <n v="20"/>
    <x v="36"/>
    <n v="24"/>
    <s v="Miami"/>
  </r>
  <r>
    <n v="24"/>
    <n v="20"/>
    <n v="8"/>
    <n v="88"/>
    <n v="1011"/>
    <n v="299.98"/>
    <x v="1"/>
    <n v="130"/>
    <n v="3"/>
    <n v="20"/>
    <x v="36"/>
    <n v="24"/>
    <s v="Miami"/>
  </r>
  <r>
    <n v="24"/>
    <n v="73"/>
    <n v="22"/>
    <n v="94"/>
    <n v="1015"/>
    <n v="295.17"/>
    <x v="3"/>
    <n v="0"/>
    <n v="0"/>
    <n v="73"/>
    <x v="37"/>
    <n v="24"/>
    <s v="Miami"/>
  </r>
  <r>
    <n v="32"/>
    <n v="26"/>
    <n v="7"/>
    <m/>
    <n v="1011"/>
    <n v="296.49"/>
    <x v="3"/>
    <n v="260"/>
    <n v="4"/>
    <n v="26"/>
    <x v="22"/>
    <n v="32"/>
    <s v="Tel Aviv District"/>
  </r>
  <r>
    <n v="32"/>
    <n v="27"/>
    <n v="16"/>
    <n v="72"/>
    <n v="1011"/>
    <n v="293.44"/>
    <x v="1"/>
    <n v="160"/>
    <n v="3"/>
    <n v="27"/>
    <x v="9"/>
    <n v="32"/>
    <s v="Tel Aviv District"/>
  </r>
  <r>
    <n v="32"/>
    <n v="27"/>
    <n v="24"/>
    <m/>
    <n v="1010"/>
    <n v="298.89"/>
    <x v="1"/>
    <n v="260"/>
    <n v="4"/>
    <n v="27"/>
    <x v="9"/>
    <n v="32"/>
    <s v="Tel Aviv District"/>
  </r>
  <r>
    <n v="32"/>
    <n v="27"/>
    <n v="5"/>
    <m/>
    <n v="1012"/>
    <n v="292.77999999999997"/>
    <x v="1"/>
    <n v="330"/>
    <n v="6"/>
    <n v="27"/>
    <x v="9"/>
    <n v="32"/>
    <s v="Tel Aviv District"/>
  </r>
  <r>
    <n v="32"/>
    <n v="43"/>
    <n v="12"/>
    <n v="77"/>
    <n v="1015"/>
    <n v="289.98"/>
    <x v="4"/>
    <n v="140"/>
    <n v="5"/>
    <n v="43"/>
    <x v="38"/>
    <n v="32"/>
    <s v="Tel Aviv District"/>
  </r>
  <r>
    <n v="32"/>
    <n v="54"/>
    <n v="2"/>
    <n v="64"/>
    <n v="1010"/>
    <n v="295.51"/>
    <x v="1"/>
    <n v="310"/>
    <n v="3"/>
    <n v="54"/>
    <x v="39"/>
    <n v="32"/>
    <s v="Tel Aviv District"/>
  </r>
  <r>
    <n v="32"/>
    <n v="54"/>
    <n v="5"/>
    <n v="73"/>
    <n v="1010"/>
    <n v="293.83"/>
    <x v="0"/>
    <n v="100"/>
    <n v="1"/>
    <n v="54"/>
    <x v="39"/>
    <n v="32"/>
    <s v="Tel Aviv District"/>
  </r>
  <r>
    <n v="32"/>
    <n v="55"/>
    <n v="16"/>
    <n v="87"/>
    <n v="1010"/>
    <n v="289.47000000000003"/>
    <x v="1"/>
    <n v="70"/>
    <n v="1"/>
    <n v="55"/>
    <x v="15"/>
    <n v="32"/>
    <s v="Tel Aviv District"/>
  </r>
  <r>
    <n v="32"/>
    <n v="55"/>
    <n v="17"/>
    <n v="87"/>
    <n v="1011"/>
    <n v="289.14999999999998"/>
    <x v="3"/>
    <n v="160"/>
    <n v="4"/>
    <n v="55"/>
    <x v="15"/>
    <n v="32"/>
    <s v="Tel Aviv District"/>
  </r>
  <r>
    <n v="32"/>
    <n v="55"/>
    <n v="20"/>
    <n v="93"/>
    <n v="1012"/>
    <n v="289.47000000000003"/>
    <x v="4"/>
    <n v="150"/>
    <n v="4"/>
    <n v="55"/>
    <x v="15"/>
    <n v="32"/>
    <s v="Tel Aviv District"/>
  </r>
  <r>
    <n v="32"/>
    <n v="57"/>
    <n v="16"/>
    <n v="87"/>
    <n v="1014"/>
    <n v="288.47000000000003"/>
    <x v="1"/>
    <n v="100"/>
    <n v="2"/>
    <n v="57"/>
    <x v="40"/>
    <n v="32"/>
    <s v="Tel Aviv District"/>
  </r>
  <r>
    <n v="32"/>
    <n v="57"/>
    <n v="17"/>
    <n v="87"/>
    <n v="1015"/>
    <n v="288.47000000000003"/>
    <x v="1"/>
    <n v="150"/>
    <n v="1"/>
    <n v="57"/>
    <x v="40"/>
    <n v="32"/>
    <s v="Tel Aviv District"/>
  </r>
  <r>
    <n v="32"/>
    <n v="83"/>
    <n v="20"/>
    <n v="87"/>
    <n v="1011"/>
    <n v="285.14999999999998"/>
    <x v="3"/>
    <n v="180"/>
    <n v="6"/>
    <n v="83"/>
    <x v="41"/>
    <n v="32"/>
    <s v="Tel Aviv District"/>
  </r>
  <r>
    <n v="32"/>
    <n v="83"/>
    <n v="5"/>
    <n v="77"/>
    <n v="1012"/>
    <n v="288.19"/>
    <x v="1"/>
    <n v="230"/>
    <n v="7"/>
    <n v="83"/>
    <x v="41"/>
    <n v="32"/>
    <s v="Tel Aviv District"/>
  </r>
  <r>
    <n v="32"/>
    <n v="87"/>
    <n v="17"/>
    <n v="87"/>
    <n v="1016"/>
    <n v="284.83"/>
    <x v="1"/>
    <n v="110"/>
    <n v="2"/>
    <n v="87"/>
    <x v="11"/>
    <n v="32"/>
    <s v="Tel Aviv District"/>
  </r>
  <r>
    <n v="3"/>
    <n v="176"/>
    <n v="18"/>
    <n v="87"/>
    <n v="1006"/>
    <n v="283.91000000000003"/>
    <x v="3"/>
    <n v="150"/>
    <n v="5"/>
    <n v="176"/>
    <x v="42"/>
    <n v="3"/>
    <s v="San Francisco"/>
  </r>
  <r>
    <n v="7"/>
    <n v="143"/>
    <n v="11"/>
    <n v="18"/>
    <n v="1002"/>
    <n v="290.35000000000002"/>
    <x v="0"/>
    <n v="230"/>
    <n v="6"/>
    <n v="143"/>
    <x v="43"/>
    <n v="7"/>
    <s v="Las Vegas"/>
  </r>
  <r>
    <n v="7"/>
    <n v="145"/>
    <n v="1"/>
    <n v="35"/>
    <n v="1012"/>
    <n v="275.33999999999997"/>
    <x v="0"/>
    <n v="10"/>
    <n v="2"/>
    <n v="145"/>
    <x v="44"/>
    <n v="7"/>
    <s v="Las Vegas"/>
  </r>
  <r>
    <n v="7"/>
    <n v="145"/>
    <n v="12"/>
    <n v="14"/>
    <n v="1014"/>
    <n v="284.47000000000003"/>
    <x v="0"/>
    <n v="340"/>
    <n v="5"/>
    <n v="145"/>
    <x v="44"/>
    <n v="7"/>
    <s v="Las Vegas"/>
  </r>
  <r>
    <n v="7"/>
    <n v="146"/>
    <n v="17"/>
    <n v="28"/>
    <n v="1016"/>
    <n v="278.98"/>
    <x v="0"/>
    <n v="340"/>
    <n v="2"/>
    <n v="146"/>
    <x v="45"/>
    <n v="7"/>
    <s v="Las Vegas"/>
  </r>
  <r>
    <n v="7"/>
    <n v="146"/>
    <n v="9"/>
    <n v="18"/>
    <n v="1021"/>
    <n v="284.63"/>
    <x v="0"/>
    <n v="160"/>
    <n v="2"/>
    <n v="146"/>
    <x v="45"/>
    <n v="7"/>
    <s v="Las Vegas"/>
  </r>
  <r>
    <n v="7"/>
    <n v="147"/>
    <n v="14"/>
    <n v="16"/>
    <n v="1019"/>
    <n v="285.51"/>
    <x v="0"/>
    <n v="140"/>
    <n v="2"/>
    <n v="147"/>
    <x v="46"/>
    <n v="7"/>
    <s v="Las Vegas"/>
  </r>
  <r>
    <n v="7"/>
    <n v="147"/>
    <n v="18"/>
    <n v="28"/>
    <n v="1020"/>
    <n v="280.63"/>
    <x v="0"/>
    <n v="360"/>
    <n v="1"/>
    <n v="147"/>
    <x v="46"/>
    <n v="7"/>
    <s v="Las Vegas"/>
  </r>
  <r>
    <n v="7"/>
    <n v="148"/>
    <n v="11"/>
    <n v="9"/>
    <n v="1020"/>
    <n v="285.8"/>
    <x v="0"/>
    <n v="360"/>
    <n v="8"/>
    <n v="148"/>
    <x v="47"/>
    <n v="7"/>
    <s v="Las Vegas"/>
  </r>
  <r>
    <n v="7"/>
    <n v="149"/>
    <n v="22"/>
    <n v="23"/>
    <n v="1024"/>
    <n v="277.8"/>
    <x v="0"/>
    <n v="20"/>
    <n v="2"/>
    <n v="149"/>
    <x v="48"/>
    <n v="7"/>
    <s v="Las Vegas"/>
  </r>
  <r>
    <n v="7"/>
    <n v="149"/>
    <n v="9"/>
    <n v="18"/>
    <n v="1022"/>
    <n v="283.18"/>
    <x v="0"/>
    <n v="0"/>
    <n v="0"/>
    <n v="149"/>
    <x v="48"/>
    <n v="7"/>
    <s v="Las Vegas"/>
  </r>
  <r>
    <n v="7"/>
    <n v="149"/>
    <n v="10"/>
    <n v="17"/>
    <n v="1020"/>
    <n v="284.77"/>
    <x v="0"/>
    <n v="150"/>
    <n v="3"/>
    <n v="149"/>
    <x v="48"/>
    <n v="7"/>
    <s v="Las Vegas"/>
  </r>
  <r>
    <n v="7"/>
    <n v="149"/>
    <n v="11"/>
    <n v="14"/>
    <n v="1019"/>
    <n v="285.76"/>
    <x v="0"/>
    <n v="170"/>
    <n v="1"/>
    <n v="149"/>
    <x v="48"/>
    <n v="7"/>
    <s v="Las Vegas"/>
  </r>
  <r>
    <n v="7"/>
    <n v="150"/>
    <n v="2"/>
    <n v="32"/>
    <n v="1018"/>
    <n v="275.82"/>
    <x v="0"/>
    <n v="0"/>
    <n v="0"/>
    <n v="150"/>
    <x v="49"/>
    <n v="7"/>
    <s v="Las Vegas"/>
  </r>
  <r>
    <n v="7"/>
    <n v="151"/>
    <n v="2"/>
    <n v="34"/>
    <n v="1026"/>
    <n v="276.41000000000003"/>
    <x v="0"/>
    <n v="330"/>
    <n v="2"/>
    <n v="151"/>
    <x v="50"/>
    <n v="7"/>
    <s v="Las Vegas"/>
  </r>
  <r>
    <n v="7"/>
    <n v="151"/>
    <n v="12"/>
    <n v="10"/>
    <n v="1026"/>
    <n v="287.35000000000002"/>
    <x v="0"/>
    <n v="0"/>
    <n v="3"/>
    <n v="151"/>
    <x v="50"/>
    <n v="7"/>
    <s v="Las Vegas"/>
  </r>
  <r>
    <n v="7"/>
    <n v="152"/>
    <n v="13"/>
    <n v="8"/>
    <n v="1025"/>
    <n v="286.97000000000003"/>
    <x v="0"/>
    <n v="100"/>
    <n v="3"/>
    <n v="152"/>
    <x v="51"/>
    <n v="7"/>
    <s v="Las Vegas"/>
  </r>
  <r>
    <n v="7"/>
    <n v="153"/>
    <n v="24"/>
    <n v="23"/>
    <n v="1029"/>
    <n v="280.52999999999997"/>
    <x v="0"/>
    <n v="350"/>
    <n v="2"/>
    <n v="153"/>
    <x v="52"/>
    <n v="7"/>
    <s v="Las Vegas"/>
  </r>
  <r>
    <n v="7"/>
    <n v="153"/>
    <n v="3"/>
    <n v="24"/>
    <n v="1030"/>
    <n v="278.52999999999997"/>
    <x v="0"/>
    <n v="30"/>
    <n v="1"/>
    <n v="153"/>
    <x v="52"/>
    <n v="7"/>
    <s v="Las Vegas"/>
  </r>
  <r>
    <n v="7"/>
    <n v="153"/>
    <n v="5"/>
    <n v="21"/>
    <n v="1031"/>
    <n v="284.44"/>
    <x v="0"/>
    <n v="0"/>
    <n v="0"/>
    <n v="153"/>
    <x v="52"/>
    <n v="7"/>
    <s v="Las Vegas"/>
  </r>
  <r>
    <n v="7"/>
    <n v="153"/>
    <n v="6"/>
    <n v="19"/>
    <n v="1031"/>
    <n v="286.67"/>
    <x v="0"/>
    <n v="0"/>
    <n v="0"/>
    <n v="153"/>
    <x v="52"/>
    <n v="7"/>
    <s v="Las Vegas"/>
  </r>
  <r>
    <n v="7"/>
    <n v="154"/>
    <n v="5"/>
    <n v="32"/>
    <n v="1027"/>
    <n v="285.23"/>
    <x v="0"/>
    <n v="0"/>
    <n v="0"/>
    <n v="154"/>
    <x v="53"/>
    <n v="7"/>
    <s v="Las Vegas"/>
  </r>
  <r>
    <n v="7"/>
    <n v="154"/>
    <n v="10"/>
    <n v="17"/>
    <n v="1023"/>
    <n v="295.3"/>
    <x v="0"/>
    <n v="140"/>
    <n v="4"/>
    <n v="154"/>
    <x v="53"/>
    <n v="7"/>
    <s v="Las Vegas"/>
  </r>
  <r>
    <n v="7"/>
    <n v="155"/>
    <n v="17"/>
    <n v="22"/>
    <n v="1019"/>
    <n v="291.41000000000003"/>
    <x v="0"/>
    <n v="0"/>
    <n v="0"/>
    <n v="155"/>
    <x v="54"/>
    <n v="7"/>
    <s v="Las Vegas"/>
  </r>
  <r>
    <n v="7"/>
    <n v="155"/>
    <n v="21"/>
    <n v="29"/>
    <n v="1017"/>
    <n v="288.38"/>
    <x v="0"/>
    <n v="50"/>
    <n v="2"/>
    <n v="155"/>
    <x v="54"/>
    <n v="7"/>
    <s v="Las Vegas"/>
  </r>
  <r>
    <n v="7"/>
    <n v="156"/>
    <n v="16"/>
    <n v="22"/>
    <n v="1008"/>
    <n v="292.54000000000002"/>
    <x v="0"/>
    <n v="240"/>
    <n v="9"/>
    <n v="156"/>
    <x v="55"/>
    <n v="7"/>
    <s v="Las Vegas"/>
  </r>
  <r>
    <n v="7"/>
    <n v="157"/>
    <n v="21"/>
    <n v="35"/>
    <n v="1019"/>
    <n v="285.24"/>
    <x v="0"/>
    <n v="220"/>
    <n v="2"/>
    <n v="157"/>
    <x v="56"/>
    <n v="7"/>
    <s v="Las Vegas"/>
  </r>
  <r>
    <n v="7"/>
    <n v="157"/>
    <n v="10"/>
    <n v="19"/>
    <n v="1017"/>
    <n v="294.11"/>
    <x v="0"/>
    <n v="140"/>
    <n v="5"/>
    <n v="157"/>
    <x v="56"/>
    <n v="7"/>
    <s v="Las Vegas"/>
  </r>
  <r>
    <n v="7"/>
    <n v="158"/>
    <n v="18"/>
    <n v="25"/>
    <n v="1013"/>
    <n v="290.88"/>
    <x v="0"/>
    <n v="200"/>
    <n v="5"/>
    <n v="158"/>
    <x v="57"/>
    <n v="7"/>
    <s v="Las Vegas"/>
  </r>
  <r>
    <n v="7"/>
    <n v="158"/>
    <n v="20"/>
    <n v="29"/>
    <n v="1013"/>
    <n v="289.02"/>
    <x v="0"/>
    <n v="180"/>
    <n v="3"/>
    <n v="158"/>
    <x v="57"/>
    <n v="7"/>
    <s v="Las Vegas"/>
  </r>
  <r>
    <n v="7"/>
    <n v="158"/>
    <n v="2"/>
    <n v="43"/>
    <n v="1012"/>
    <n v="285.95999999999998"/>
    <x v="0"/>
    <n v="110"/>
    <n v="3"/>
    <n v="158"/>
    <x v="57"/>
    <n v="7"/>
    <s v="Las Vegas"/>
  </r>
  <r>
    <n v="7"/>
    <n v="166"/>
    <n v="15"/>
    <m/>
    <n v="1021"/>
    <n v="298.51"/>
    <x v="0"/>
    <n v="40"/>
    <n v="2"/>
    <n v="166"/>
    <x v="58"/>
    <n v="7"/>
    <s v="Las Vegas"/>
  </r>
  <r>
    <n v="7"/>
    <n v="168"/>
    <n v="21"/>
    <n v="25"/>
    <n v="1011"/>
    <n v="294.04000000000002"/>
    <x v="0"/>
    <n v="0"/>
    <n v="0"/>
    <n v="168"/>
    <x v="59"/>
    <n v="7"/>
    <s v="Las Vegas"/>
  </r>
  <r>
    <n v="7"/>
    <n v="169"/>
    <n v="18"/>
    <n v="13"/>
    <n v="1007"/>
    <n v="295.83999999999997"/>
    <x v="0"/>
    <n v="0"/>
    <n v="1"/>
    <n v="169"/>
    <x v="60"/>
    <n v="7"/>
    <s v="Las Vegas"/>
  </r>
  <r>
    <n v="7"/>
    <n v="171"/>
    <n v="13"/>
    <n v="6"/>
    <n v="1014"/>
    <n v="297.66000000000003"/>
    <x v="0"/>
    <n v="0"/>
    <n v="0"/>
    <n v="171"/>
    <x v="61"/>
    <n v="7"/>
    <s v="Las Vegas"/>
  </r>
  <r>
    <n v="7"/>
    <n v="171"/>
    <n v="16"/>
    <n v="10"/>
    <n v="1013"/>
    <n v="294.77"/>
    <x v="0"/>
    <n v="200"/>
    <n v="1"/>
    <n v="171"/>
    <x v="61"/>
    <n v="7"/>
    <s v="Las Vegas"/>
  </r>
  <r>
    <n v="7"/>
    <n v="171"/>
    <n v="18"/>
    <n v="26"/>
    <n v="1014"/>
    <n v="291.99"/>
    <x v="0"/>
    <n v="0"/>
    <n v="0"/>
    <n v="171"/>
    <x v="61"/>
    <n v="7"/>
    <s v="Las Vegas"/>
  </r>
  <r>
    <n v="7"/>
    <n v="172"/>
    <n v="6"/>
    <n v="22"/>
    <n v="1015"/>
    <n v="293.77"/>
    <x v="0"/>
    <n v="0"/>
    <n v="0"/>
    <n v="172"/>
    <x v="62"/>
    <n v="7"/>
    <s v="Las Vegas"/>
  </r>
  <r>
    <n v="7"/>
    <n v="174"/>
    <n v="1"/>
    <n v="16"/>
    <n v="1008"/>
    <n v="287.42"/>
    <x v="0"/>
    <n v="0"/>
    <n v="0"/>
    <n v="174"/>
    <x v="63"/>
    <n v="7"/>
    <s v="Las Vegas"/>
  </r>
  <r>
    <n v="7"/>
    <n v="174"/>
    <n v="4"/>
    <n v="15"/>
    <n v="1011"/>
    <n v="287.35000000000002"/>
    <x v="0"/>
    <n v="0"/>
    <n v="0"/>
    <n v="174"/>
    <x v="63"/>
    <n v="7"/>
    <s v="Las Vegas"/>
  </r>
  <r>
    <n v="7"/>
    <n v="175"/>
    <n v="14"/>
    <m/>
    <n v="1007"/>
    <n v="296.24"/>
    <x v="0"/>
    <n v="320"/>
    <n v="5"/>
    <n v="175"/>
    <x v="64"/>
    <n v="7"/>
    <s v="Las Vegas"/>
  </r>
  <r>
    <n v="7"/>
    <n v="176"/>
    <n v="15"/>
    <n v="9"/>
    <n v="1017"/>
    <n v="285.45"/>
    <x v="0"/>
    <n v="140"/>
    <n v="2"/>
    <n v="176"/>
    <x v="42"/>
    <n v="7"/>
    <s v="Las Vegas"/>
  </r>
  <r>
    <n v="7"/>
    <n v="176"/>
    <n v="5"/>
    <n v="17"/>
    <n v="1020"/>
    <n v="282.57"/>
    <x v="0"/>
    <n v="0"/>
    <n v="0"/>
    <n v="176"/>
    <x v="42"/>
    <n v="7"/>
    <s v="Las Vegas"/>
  </r>
  <r>
    <n v="7"/>
    <n v="176"/>
    <n v="12"/>
    <n v="9"/>
    <n v="1016"/>
    <n v="292.45999999999998"/>
    <x v="0"/>
    <n v="0"/>
    <n v="0"/>
    <n v="176"/>
    <x v="42"/>
    <n v="7"/>
    <s v="Las Vegas"/>
  </r>
  <r>
    <n v="7"/>
    <n v="177"/>
    <n v="14"/>
    <n v="9"/>
    <n v="1015"/>
    <n v="293.62"/>
    <x v="0"/>
    <n v="60"/>
    <n v="3"/>
    <n v="177"/>
    <x v="65"/>
    <n v="7"/>
    <s v="Las Vegas"/>
  </r>
  <r>
    <n v="7"/>
    <n v="177"/>
    <n v="16"/>
    <n v="11"/>
    <n v="1014"/>
    <n v="290.41000000000003"/>
    <x v="0"/>
    <n v="110"/>
    <n v="2"/>
    <n v="177"/>
    <x v="65"/>
    <n v="7"/>
    <s v="Las Vegas"/>
  </r>
  <r>
    <n v="7"/>
    <n v="177"/>
    <n v="10"/>
    <n v="10"/>
    <n v="1016"/>
    <n v="294.74"/>
    <x v="0"/>
    <n v="180"/>
    <n v="2"/>
    <n v="177"/>
    <x v="65"/>
    <n v="7"/>
    <s v="Las Vegas"/>
  </r>
  <r>
    <n v="7"/>
    <n v="179"/>
    <n v="20"/>
    <n v="21"/>
    <n v="1011"/>
    <n v="292.19"/>
    <x v="0"/>
    <n v="280"/>
    <n v="1"/>
    <n v="179"/>
    <x v="66"/>
    <n v="7"/>
    <s v="Las Vegas"/>
  </r>
  <r>
    <n v="7"/>
    <n v="180"/>
    <n v="2"/>
    <n v="54"/>
    <n v="1014"/>
    <n v="288.62"/>
    <x v="0"/>
    <n v="310"/>
    <n v="1"/>
    <n v="180"/>
    <x v="67"/>
    <n v="7"/>
    <s v="Las Vegas"/>
  </r>
  <r>
    <n v="7"/>
    <n v="181"/>
    <n v="14"/>
    <n v="19"/>
    <n v="1014"/>
    <n v="296.60000000000002"/>
    <x v="0"/>
    <n v="210"/>
    <n v="4"/>
    <n v="181"/>
    <x v="68"/>
    <n v="7"/>
    <s v="Las Vegas"/>
  </r>
  <r>
    <n v="7"/>
    <n v="181"/>
    <n v="2"/>
    <n v="40"/>
    <n v="1017"/>
    <n v="286.70999999999998"/>
    <x v="0"/>
    <n v="20"/>
    <n v="1"/>
    <n v="181"/>
    <x v="68"/>
    <n v="7"/>
    <s v="Las Vegas"/>
  </r>
  <r>
    <n v="8"/>
    <n v="161"/>
    <n v="15"/>
    <n v="76"/>
    <n v="1012"/>
    <n v="281.64"/>
    <x v="1"/>
    <n v="40"/>
    <n v="2"/>
    <n v="161"/>
    <x v="69"/>
    <n v="8"/>
    <s v="Phoenix"/>
  </r>
  <r>
    <n v="9"/>
    <n v="160"/>
    <n v="9"/>
    <n v="70"/>
    <n v="1012"/>
    <n v="285.48"/>
    <x v="4"/>
    <n v="230"/>
    <n v="8"/>
    <n v="160"/>
    <x v="70"/>
    <n v="9"/>
    <s v="Albuquerque"/>
  </r>
  <r>
    <n v="11"/>
    <n v="101"/>
    <n v="5"/>
    <n v="93"/>
    <n v="1016"/>
    <n v="283.27"/>
    <x v="6"/>
    <n v="0"/>
    <n v="0"/>
    <n v="101"/>
    <x v="71"/>
    <n v="11"/>
    <s v="San Antonio"/>
  </r>
  <r>
    <n v="11"/>
    <n v="101"/>
    <n v="6"/>
    <n v="93"/>
    <n v="1015"/>
    <n v="283.79000000000002"/>
    <x v="4"/>
    <n v="0"/>
    <n v="0"/>
    <n v="101"/>
    <x v="71"/>
    <n v="11"/>
    <s v="San Antonio"/>
  </r>
  <r>
    <n v="12"/>
    <n v="122"/>
    <n v="10"/>
    <n v="57"/>
    <n v="997"/>
    <n v="297.69"/>
    <x v="1"/>
    <n v="190"/>
    <n v="9"/>
    <n v="122"/>
    <x v="72"/>
    <n v="12"/>
    <s v="Dallas"/>
  </r>
  <r>
    <n v="12"/>
    <n v="162"/>
    <n v="16"/>
    <n v="73"/>
    <n v="1006"/>
    <n v="290.83"/>
    <x v="1"/>
    <n v="180"/>
    <n v="2"/>
    <n v="162"/>
    <x v="73"/>
    <n v="12"/>
    <s v="Dallas"/>
  </r>
  <r>
    <n v="12"/>
    <n v="162"/>
    <n v="17"/>
    <n v="88"/>
    <n v="1006"/>
    <n v="289"/>
    <x v="2"/>
    <n v="310"/>
    <n v="4"/>
    <n v="162"/>
    <x v="73"/>
    <n v="12"/>
    <s v="Dallas"/>
  </r>
  <r>
    <n v="12"/>
    <n v="162"/>
    <n v="18"/>
    <n v="88"/>
    <n v="1006"/>
    <n v="288.7"/>
    <x v="4"/>
    <n v="150"/>
    <n v="2"/>
    <n v="162"/>
    <x v="73"/>
    <n v="12"/>
    <s v="Dallas"/>
  </r>
  <r>
    <n v="12"/>
    <n v="162"/>
    <n v="19"/>
    <n v="93"/>
    <n v="1005"/>
    <n v="288.52"/>
    <x v="5"/>
    <n v="0"/>
    <n v="2"/>
    <n v="162"/>
    <x v="73"/>
    <n v="12"/>
    <s v="Dallas"/>
  </r>
  <r>
    <n v="12"/>
    <n v="175"/>
    <n v="2"/>
    <n v="93"/>
    <n v="1008"/>
    <n v="281.27"/>
    <x v="1"/>
    <n v="40"/>
    <n v="5"/>
    <n v="175"/>
    <x v="64"/>
    <n v="12"/>
    <s v="Dallas"/>
  </r>
  <r>
    <n v="12"/>
    <n v="176"/>
    <n v="18"/>
    <n v="87"/>
    <n v="1010"/>
    <n v="282.77999999999997"/>
    <x v="7"/>
    <n v="330"/>
    <n v="7"/>
    <n v="176"/>
    <x v="42"/>
    <n v="12"/>
    <s v="Dallas"/>
  </r>
  <r>
    <n v="13"/>
    <n v="101"/>
    <n v="9"/>
    <n v="93"/>
    <n v="1014"/>
    <n v="289.08"/>
    <x v="0"/>
    <n v="100"/>
    <n v="4"/>
    <n v="101"/>
    <x v="71"/>
    <n v="13"/>
    <s v="Houston"/>
  </r>
  <r>
    <n v="13"/>
    <n v="143"/>
    <n v="17"/>
    <n v="88"/>
    <n v="1015"/>
    <n v="289.94"/>
    <x v="0"/>
    <n v="210"/>
    <n v="4"/>
    <n v="143"/>
    <x v="43"/>
    <n v="13"/>
    <s v="Houston"/>
  </r>
  <r>
    <n v="13"/>
    <n v="172"/>
    <n v="21"/>
    <n v="59"/>
    <n v="1017"/>
    <n v="291.99"/>
    <x v="0"/>
    <n v="20"/>
    <n v="7"/>
    <n v="172"/>
    <x v="62"/>
    <n v="13"/>
    <s v="Houston"/>
  </r>
  <r>
    <n v="13"/>
    <n v="172"/>
    <n v="2"/>
    <n v="67"/>
    <n v="1021"/>
    <n v="286.7"/>
    <x v="1"/>
    <n v="40"/>
    <n v="4"/>
    <n v="172"/>
    <x v="62"/>
    <n v="13"/>
    <s v="Houston"/>
  </r>
  <r>
    <n v="16"/>
    <n v="122"/>
    <n v="12"/>
    <n v="72"/>
    <n v="999"/>
    <n v="290.60000000000002"/>
    <x v="0"/>
    <n v="290"/>
    <n v="9"/>
    <n v="122"/>
    <x v="72"/>
    <n v="16"/>
    <s v="Saint Louis"/>
  </r>
  <r>
    <n v="16"/>
    <n v="123"/>
    <n v="13"/>
    <n v="87"/>
    <n v="1000"/>
    <n v="288.69"/>
    <x v="3"/>
    <n v="360"/>
    <n v="3"/>
    <n v="123"/>
    <x v="74"/>
    <n v="16"/>
    <s v="Saint Louis"/>
  </r>
  <r>
    <n v="16"/>
    <n v="140"/>
    <n v="17"/>
    <n v="47"/>
    <n v="1024"/>
    <n v="272.91000000000003"/>
    <x v="1"/>
    <n v="320"/>
    <n v="4"/>
    <n v="140"/>
    <x v="75"/>
    <n v="16"/>
    <s v="Saint Louis"/>
  </r>
  <r>
    <n v="16"/>
    <n v="140"/>
    <n v="23"/>
    <n v="58"/>
    <n v="1024"/>
    <n v="268.47000000000003"/>
    <x v="1"/>
    <n v="330"/>
    <n v="4"/>
    <n v="140"/>
    <x v="75"/>
    <n v="16"/>
    <s v="Saint Louis"/>
  </r>
  <r>
    <n v="16"/>
    <n v="140"/>
    <n v="24"/>
    <n v="62"/>
    <n v="1024"/>
    <n v="268.05"/>
    <x v="1"/>
    <n v="330"/>
    <n v="3"/>
    <n v="140"/>
    <x v="75"/>
    <n v="16"/>
    <s v="Saint Louis"/>
  </r>
  <r>
    <n v="16"/>
    <n v="141"/>
    <n v="20"/>
    <n v="85"/>
    <n v="1022"/>
    <n v="268.07"/>
    <x v="1"/>
    <n v="0"/>
    <n v="0"/>
    <n v="141"/>
    <x v="76"/>
    <n v="16"/>
    <s v="Saint Louis"/>
  </r>
  <r>
    <n v="16"/>
    <n v="141"/>
    <n v="21"/>
    <n v="85"/>
    <n v="1022"/>
    <n v="268.01"/>
    <x v="1"/>
    <n v="0"/>
    <n v="0"/>
    <n v="141"/>
    <x v="76"/>
    <n v="16"/>
    <s v="Saint Louis"/>
  </r>
  <r>
    <n v="16"/>
    <n v="141"/>
    <n v="22"/>
    <n v="85"/>
    <n v="1022"/>
    <n v="267.91000000000003"/>
    <x v="1"/>
    <n v="0"/>
    <n v="0"/>
    <n v="141"/>
    <x v="76"/>
    <n v="16"/>
    <s v="Saint Louis"/>
  </r>
  <r>
    <n v="16"/>
    <n v="141"/>
    <n v="23"/>
    <n v="79"/>
    <n v="1022"/>
    <n v="268.06"/>
    <x v="1"/>
    <n v="0"/>
    <n v="0"/>
    <n v="141"/>
    <x v="76"/>
    <n v="16"/>
    <s v="Saint Louis"/>
  </r>
  <r>
    <n v="16"/>
    <n v="141"/>
    <n v="24"/>
    <n v="79"/>
    <n v="1022"/>
    <n v="267.86"/>
    <x v="1"/>
    <n v="0"/>
    <n v="0"/>
    <n v="141"/>
    <x v="76"/>
    <n v="16"/>
    <s v="Saint Louis"/>
  </r>
  <r>
    <n v="16"/>
    <n v="141"/>
    <n v="1"/>
    <n v="85"/>
    <n v="1022"/>
    <n v="267.92"/>
    <x v="1"/>
    <n v="50"/>
    <n v="1"/>
    <n v="141"/>
    <x v="76"/>
    <n v="16"/>
    <s v="Saint Louis"/>
  </r>
  <r>
    <n v="16"/>
    <n v="143"/>
    <n v="24"/>
    <n v="63"/>
    <n v="1016"/>
    <n v="270.8"/>
    <x v="1"/>
    <n v="260"/>
    <n v="5"/>
    <n v="143"/>
    <x v="43"/>
    <n v="16"/>
    <s v="Saint Louis"/>
  </r>
  <r>
    <n v="16"/>
    <n v="144"/>
    <n v="17"/>
    <n v="49"/>
    <n v="1026"/>
    <n v="269.33999999999997"/>
    <x v="1"/>
    <n v="300"/>
    <n v="5"/>
    <n v="144"/>
    <x v="77"/>
    <n v="16"/>
    <s v="Saint Louis"/>
  </r>
  <r>
    <n v="16"/>
    <n v="144"/>
    <n v="20"/>
    <n v="49"/>
    <n v="1027"/>
    <n v="267.95999999999998"/>
    <x v="1"/>
    <n v="320"/>
    <n v="5"/>
    <n v="144"/>
    <x v="77"/>
    <n v="16"/>
    <s v="Saint Louis"/>
  </r>
  <r>
    <n v="16"/>
    <n v="144"/>
    <n v="21"/>
    <n v="49"/>
    <n v="1027"/>
    <n v="267.52999999999997"/>
    <x v="1"/>
    <n v="320"/>
    <n v="5"/>
    <n v="144"/>
    <x v="77"/>
    <n v="16"/>
    <s v="Saint Louis"/>
  </r>
  <r>
    <n v="16"/>
    <n v="144"/>
    <n v="23"/>
    <n v="57"/>
    <n v="1026"/>
    <n v="266.61"/>
    <x v="1"/>
    <n v="350"/>
    <n v="6"/>
    <n v="144"/>
    <x v="77"/>
    <n v="16"/>
    <s v="Saint Louis"/>
  </r>
  <r>
    <n v="16"/>
    <n v="144"/>
    <n v="24"/>
    <n v="57"/>
    <n v="1027"/>
    <n v="266.05"/>
    <x v="1"/>
    <n v="340"/>
    <n v="2"/>
    <n v="144"/>
    <x v="77"/>
    <n v="16"/>
    <s v="Saint Louis"/>
  </r>
  <r>
    <n v="16"/>
    <n v="144"/>
    <n v="1"/>
    <n v="67"/>
    <n v="1028"/>
    <n v="265.33999999999997"/>
    <x v="1"/>
    <n v="10"/>
    <n v="2"/>
    <n v="144"/>
    <x v="77"/>
    <n v="16"/>
    <s v="Saint Louis"/>
  </r>
  <r>
    <n v="16"/>
    <n v="170"/>
    <n v="15"/>
    <n v="93"/>
    <n v="1012"/>
    <n v="274.99"/>
    <x v="2"/>
    <n v="70"/>
    <n v="5"/>
    <n v="170"/>
    <x v="78"/>
    <n v="16"/>
    <s v="Saint Louis"/>
  </r>
  <r>
    <n v="16"/>
    <n v="176"/>
    <n v="5"/>
    <n v="86"/>
    <n v="1003"/>
    <n v="273.45999999999998"/>
    <x v="2"/>
    <n v="360"/>
    <n v="5"/>
    <n v="176"/>
    <x v="42"/>
    <n v="16"/>
    <s v="Saint Louis"/>
  </r>
  <r>
    <n v="18"/>
    <n v="170"/>
    <n v="6"/>
    <n v="93"/>
    <n v="1008"/>
    <n v="286.67"/>
    <x v="2"/>
    <n v="180"/>
    <n v="3"/>
    <n v="170"/>
    <x v="78"/>
    <n v="18"/>
    <s v="Nashville"/>
  </r>
  <r>
    <n v="18"/>
    <n v="176"/>
    <n v="16"/>
    <n v="76"/>
    <n v="1008"/>
    <n v="283.44"/>
    <x v="0"/>
    <n v="0"/>
    <n v="0"/>
    <n v="176"/>
    <x v="42"/>
    <n v="18"/>
    <s v="Nashville"/>
  </r>
  <r>
    <n v="18"/>
    <n v="176"/>
    <n v="9"/>
    <n v="87"/>
    <n v="997"/>
    <n v="284.33999999999997"/>
    <x v="3"/>
    <n v="280"/>
    <n v="11"/>
    <n v="176"/>
    <x v="42"/>
    <n v="18"/>
    <s v="Nashville"/>
  </r>
  <r>
    <n v="19"/>
    <n v="146"/>
    <n v="21"/>
    <n v="92"/>
    <n v="1011"/>
    <n v="272.62"/>
    <x v="4"/>
    <n v="120"/>
    <n v="7"/>
    <n v="146"/>
    <x v="45"/>
    <n v="19"/>
    <s v="Indianapolis"/>
  </r>
  <r>
    <n v="19"/>
    <n v="168"/>
    <n v="18"/>
    <n v="75"/>
    <n v="1007"/>
    <n v="280.16000000000003"/>
    <x v="1"/>
    <n v="110"/>
    <n v="3"/>
    <n v="168"/>
    <x v="59"/>
    <n v="19"/>
    <s v="Indianapolis"/>
  </r>
  <r>
    <n v="19"/>
    <n v="168"/>
    <n v="24"/>
    <n v="87"/>
    <n v="1003"/>
    <n v="278.64999999999998"/>
    <x v="0"/>
    <n v="0"/>
    <n v="0"/>
    <n v="168"/>
    <x v="59"/>
    <n v="19"/>
    <s v="Indianapolis"/>
  </r>
  <r>
    <n v="20"/>
    <n v="157"/>
    <n v="10"/>
    <n v="77"/>
    <n v="1006"/>
    <n v="290.06"/>
    <x v="4"/>
    <n v="190"/>
    <n v="4"/>
    <n v="157"/>
    <x v="56"/>
    <n v="20"/>
    <s v="Atlanta"/>
  </r>
  <r>
    <n v="20"/>
    <n v="170"/>
    <n v="10"/>
    <n v="82"/>
    <n v="1011"/>
    <n v="286.08"/>
    <x v="0"/>
    <n v="70"/>
    <n v="4"/>
    <n v="170"/>
    <x v="78"/>
    <n v="20"/>
    <s v="Atlanta"/>
  </r>
  <r>
    <n v="20"/>
    <n v="170"/>
    <n v="12"/>
    <n v="82"/>
    <n v="1014"/>
    <n v="283.72000000000003"/>
    <x v="4"/>
    <n v="290"/>
    <n v="5"/>
    <n v="170"/>
    <x v="78"/>
    <n v="20"/>
    <s v="Atlanta"/>
  </r>
  <r>
    <n v="20"/>
    <n v="175"/>
    <n v="23"/>
    <n v="100"/>
    <n v="1013"/>
    <n v="279.95999999999998"/>
    <x v="1"/>
    <n v="100"/>
    <n v="3"/>
    <n v="175"/>
    <x v="64"/>
    <n v="20"/>
    <s v="Atlanta"/>
  </r>
  <r>
    <n v="20"/>
    <n v="175"/>
    <n v="3"/>
    <n v="93"/>
    <n v="1016"/>
    <n v="279.61"/>
    <x v="0"/>
    <n v="0"/>
    <n v="0"/>
    <n v="175"/>
    <x v="64"/>
    <n v="20"/>
    <s v="Atlanta"/>
  </r>
  <r>
    <n v="20"/>
    <n v="175"/>
    <n v="4"/>
    <n v="100"/>
    <n v="1014"/>
    <n v="280.05"/>
    <x v="3"/>
    <n v="0"/>
    <n v="2"/>
    <n v="175"/>
    <x v="64"/>
    <n v="20"/>
    <s v="Atlanta"/>
  </r>
  <r>
    <n v="20"/>
    <n v="176"/>
    <n v="18"/>
    <n v="100"/>
    <n v="1007"/>
    <n v="282.61"/>
    <x v="5"/>
    <n v="120"/>
    <n v="6"/>
    <n v="176"/>
    <x v="42"/>
    <n v="20"/>
    <s v="Atlanta"/>
  </r>
  <r>
    <n v="20"/>
    <n v="176"/>
    <n v="19"/>
    <n v="93"/>
    <n v="1006"/>
    <n v="282.41000000000003"/>
    <x v="5"/>
    <n v="70"/>
    <n v="3"/>
    <n v="176"/>
    <x v="42"/>
    <n v="20"/>
    <s v="Atlanta"/>
  </r>
  <r>
    <n v="20"/>
    <n v="176"/>
    <n v="20"/>
    <n v="100"/>
    <n v="1007"/>
    <n v="282.06"/>
    <x v="2"/>
    <n v="20"/>
    <n v="2"/>
    <n v="176"/>
    <x v="42"/>
    <n v="20"/>
    <s v="Atlanta"/>
  </r>
  <r>
    <n v="20"/>
    <n v="176"/>
    <n v="22"/>
    <n v="93"/>
    <n v="1004"/>
    <n v="281.79000000000002"/>
    <x v="0"/>
    <n v="80"/>
    <n v="6"/>
    <n v="176"/>
    <x v="42"/>
    <n v="20"/>
    <s v="Atlanta"/>
  </r>
  <r>
    <n v="20"/>
    <n v="176"/>
    <n v="23"/>
    <n v="93"/>
    <n v="1002"/>
    <n v="281.74"/>
    <x v="0"/>
    <n v="90"/>
    <n v="3"/>
    <n v="176"/>
    <x v="42"/>
    <n v="20"/>
    <s v="Atlanta"/>
  </r>
  <r>
    <n v="22"/>
    <n v="137"/>
    <n v="21"/>
    <n v="94"/>
    <n v="1011"/>
    <n v="294.35000000000002"/>
    <x v="0"/>
    <n v="180"/>
    <n v="5"/>
    <n v="137"/>
    <x v="79"/>
    <n v="22"/>
    <s v="Jacksonville"/>
  </r>
  <r>
    <n v="22"/>
    <n v="137"/>
    <n v="3"/>
    <n v="78"/>
    <n v="1012"/>
    <n v="297.04000000000002"/>
    <x v="0"/>
    <n v="220"/>
    <n v="6"/>
    <n v="137"/>
    <x v="79"/>
    <n v="22"/>
    <s v="Jacksonville"/>
  </r>
  <r>
    <n v="22"/>
    <n v="137"/>
    <n v="4"/>
    <n v="100"/>
    <n v="1012"/>
    <n v="295.26"/>
    <x v="0"/>
    <n v="240"/>
    <n v="8"/>
    <n v="137"/>
    <x v="79"/>
    <n v="22"/>
    <s v="Jacksonville"/>
  </r>
  <r>
    <n v="22"/>
    <n v="138"/>
    <n v="16"/>
    <n v="67"/>
    <n v="1014"/>
    <n v="290.88"/>
    <x v="4"/>
    <n v="240"/>
    <n v="2"/>
    <n v="138"/>
    <x v="80"/>
    <n v="22"/>
    <s v="Jacksonville"/>
  </r>
  <r>
    <n v="22"/>
    <n v="149"/>
    <n v="15"/>
    <n v="67"/>
    <n v="1016"/>
    <n v="289.45999999999998"/>
    <x v="4"/>
    <n v="120"/>
    <n v="3"/>
    <n v="149"/>
    <x v="48"/>
    <n v="22"/>
    <s v="Jacksonville"/>
  </r>
  <r>
    <n v="22"/>
    <n v="149"/>
    <n v="20"/>
    <n v="77"/>
    <n v="1014"/>
    <n v="289.24"/>
    <x v="0"/>
    <n v="70"/>
    <n v="1"/>
    <n v="149"/>
    <x v="48"/>
    <n v="22"/>
    <s v="Jacksonville"/>
  </r>
  <r>
    <n v="22"/>
    <n v="149"/>
    <n v="1"/>
    <n v="100"/>
    <n v="1014"/>
    <n v="288.61"/>
    <x v="1"/>
    <n v="40"/>
    <n v="7"/>
    <n v="149"/>
    <x v="48"/>
    <n v="22"/>
    <s v="Jacksonville"/>
  </r>
  <r>
    <n v="22"/>
    <n v="150"/>
    <n v="22"/>
    <n v="94"/>
    <n v="1007"/>
    <n v="293.02"/>
    <x v="0"/>
    <n v="160"/>
    <n v="3"/>
    <n v="150"/>
    <x v="49"/>
    <n v="22"/>
    <s v="Jacksonville"/>
  </r>
  <r>
    <n v="22"/>
    <n v="175"/>
    <n v="5"/>
    <n v="93"/>
    <n v="1013"/>
    <n v="292.27"/>
    <x v="4"/>
    <n v="160"/>
    <n v="2"/>
    <n v="175"/>
    <x v="64"/>
    <n v="22"/>
    <s v="Jacksonville"/>
  </r>
  <r>
    <n v="22"/>
    <n v="175"/>
    <n v="6"/>
    <n v="100"/>
    <n v="1013"/>
    <n v="291.99"/>
    <x v="1"/>
    <n v="160"/>
    <n v="2"/>
    <n v="175"/>
    <x v="64"/>
    <n v="22"/>
    <s v="Jacksonville"/>
  </r>
  <r>
    <n v="22"/>
    <n v="175"/>
    <n v="7"/>
    <n v="100"/>
    <n v="1011"/>
    <n v="291.91000000000003"/>
    <x v="0"/>
    <n v="160"/>
    <n v="5"/>
    <n v="175"/>
    <x v="64"/>
    <n v="22"/>
    <s v="Jacksonville"/>
  </r>
  <r>
    <n v="22"/>
    <n v="175"/>
    <n v="8"/>
    <n v="100"/>
    <n v="1013"/>
    <n v="291.73"/>
    <x v="0"/>
    <n v="240"/>
    <n v="2"/>
    <n v="175"/>
    <x v="64"/>
    <n v="22"/>
    <s v="Jacksonville"/>
  </r>
  <r>
    <n v="22"/>
    <n v="175"/>
    <n v="9"/>
    <n v="100"/>
    <n v="1011"/>
    <n v="291.55"/>
    <x v="2"/>
    <n v="0"/>
    <n v="0"/>
    <n v="175"/>
    <x v="64"/>
    <n v="22"/>
    <s v="Jacksonville"/>
  </r>
  <r>
    <n v="22"/>
    <n v="175"/>
    <n v="11"/>
    <n v="100"/>
    <n v="1009"/>
    <n v="288.60000000000002"/>
    <x v="1"/>
    <n v="40"/>
    <n v="7"/>
    <n v="175"/>
    <x v="64"/>
    <n v="22"/>
    <s v="Jacksonville"/>
  </r>
  <r>
    <n v="22"/>
    <n v="175"/>
    <n v="12"/>
    <n v="93"/>
    <n v="1012"/>
    <n v="287.92"/>
    <x v="0"/>
    <n v="40"/>
    <n v="7"/>
    <n v="175"/>
    <x v="64"/>
    <n v="22"/>
    <s v="Jacksonville"/>
  </r>
  <r>
    <n v="22"/>
    <n v="176"/>
    <n v="16"/>
    <n v="87"/>
    <n v="1011"/>
    <n v="288.52"/>
    <x v="4"/>
    <n v="70"/>
    <n v="3"/>
    <n v="176"/>
    <x v="42"/>
    <n v="22"/>
    <s v="Jacksonville"/>
  </r>
  <r>
    <n v="22"/>
    <n v="176"/>
    <n v="17"/>
    <n v="100"/>
    <n v="1011"/>
    <n v="289.19"/>
    <x v="0"/>
    <n v="0"/>
    <n v="2"/>
    <n v="176"/>
    <x v="42"/>
    <n v="22"/>
    <s v="Jacksonville"/>
  </r>
  <r>
    <n v="22"/>
    <n v="176"/>
    <n v="18"/>
    <n v="100"/>
    <n v="1010"/>
    <n v="289.52999999999997"/>
    <x v="0"/>
    <n v="150"/>
    <n v="3"/>
    <n v="176"/>
    <x v="42"/>
    <n v="22"/>
    <s v="Jacksonville"/>
  </r>
  <r>
    <n v="22"/>
    <n v="176"/>
    <n v="6"/>
    <n v="94"/>
    <n v="1004"/>
    <n v="294.93"/>
    <x v="0"/>
    <n v="220"/>
    <n v="5"/>
    <n v="176"/>
    <x v="42"/>
    <n v="22"/>
    <s v="Jacksonville"/>
  </r>
  <r>
    <n v="24"/>
    <n v="172"/>
    <n v="11"/>
    <n v="78"/>
    <n v="1011"/>
    <n v="298"/>
    <x v="1"/>
    <n v="290"/>
    <n v="7"/>
    <n v="172"/>
    <x v="62"/>
    <n v="24"/>
    <s v="Miami"/>
  </r>
  <r>
    <n v="24"/>
    <n v="177"/>
    <n v="23"/>
    <n v="88"/>
    <n v="1008"/>
    <n v="297.18"/>
    <x v="0"/>
    <n v="270"/>
    <n v="3"/>
    <n v="177"/>
    <x v="65"/>
    <n v="24"/>
    <s v="Miami"/>
  </r>
  <r>
    <n v="24"/>
    <n v="177"/>
    <n v="1"/>
    <n v="88"/>
    <n v="1009"/>
    <n v="296.33"/>
    <x v="0"/>
    <n v="300"/>
    <n v="2"/>
    <n v="177"/>
    <x v="65"/>
    <n v="24"/>
    <s v="Miami"/>
  </r>
  <r>
    <n v="26"/>
    <n v="113"/>
    <n v="21"/>
    <m/>
    <n v="997"/>
    <n v="278.52"/>
    <x v="4"/>
    <n v="263"/>
    <n v="14"/>
    <n v="113"/>
    <x v="81"/>
    <n v="26"/>
    <s v="Toronto"/>
  </r>
  <r>
    <n v="32"/>
    <n v="101"/>
    <n v="3"/>
    <n v="87"/>
    <n v="1006"/>
    <n v="286.47000000000003"/>
    <x v="4"/>
    <n v="290"/>
    <n v="14"/>
    <n v="101"/>
    <x v="71"/>
    <n v="32"/>
    <s v="Tel Aviv District"/>
  </r>
  <r>
    <n v="32"/>
    <n v="103"/>
    <n v="22"/>
    <n v="81"/>
    <n v="1019"/>
    <n v="281.14999999999998"/>
    <x v="1"/>
    <n v="120"/>
    <n v="5"/>
    <n v="103"/>
    <x v="82"/>
    <n v="32"/>
    <s v="Tel Aviv District"/>
  </r>
  <r>
    <n v="32"/>
    <n v="123"/>
    <n v="7"/>
    <n v="81"/>
    <n v="1008"/>
    <n v="284.83"/>
    <x v="1"/>
    <n v="200"/>
    <n v="7"/>
    <n v="123"/>
    <x v="74"/>
    <n v="32"/>
    <s v="Tel Aviv District"/>
  </r>
  <r>
    <n v="32"/>
    <n v="124"/>
    <n v="22"/>
    <n v="93"/>
    <n v="1005"/>
    <n v="283.47000000000003"/>
    <x v="3"/>
    <n v="220"/>
    <n v="10"/>
    <n v="124"/>
    <x v="83"/>
    <n v="32"/>
    <s v="Tel Aviv District"/>
  </r>
  <r>
    <n v="32"/>
    <n v="130"/>
    <n v="20"/>
    <n v="82"/>
    <n v="1009"/>
    <n v="289.14999999999998"/>
    <x v="1"/>
    <n v="160"/>
    <n v="4"/>
    <n v="130"/>
    <x v="84"/>
    <n v="32"/>
    <s v="Tel Aviv District"/>
  </r>
  <r>
    <n v="33"/>
    <n v="130"/>
    <n v="22"/>
    <n v="77"/>
    <n v="1013"/>
    <n v="289.02"/>
    <x v="3"/>
    <n v="40"/>
    <n v="6"/>
    <n v="130"/>
    <x v="84"/>
    <n v="33"/>
    <s v="Eila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8">
  <r>
    <x v="0"/>
    <x v="0"/>
    <n v="252"/>
    <n v="302.74"/>
  </r>
  <r>
    <x v="0"/>
    <x v="0"/>
    <n v="246"/>
    <n v="302.66000000000003"/>
  </r>
  <r>
    <x v="0"/>
    <x v="0"/>
    <n v="261"/>
    <n v="302.36"/>
  </r>
  <r>
    <x v="0"/>
    <x v="0"/>
    <n v="240"/>
    <n v="302.16000000000003"/>
  </r>
  <r>
    <x v="0"/>
    <x v="0"/>
    <n v="230"/>
    <n v="302.14999999999998"/>
  </r>
  <r>
    <x v="0"/>
    <x v="0"/>
    <n v="220"/>
    <n v="301.8"/>
  </r>
  <r>
    <x v="0"/>
    <x v="0"/>
    <n v="244"/>
    <n v="301.49"/>
  </r>
  <r>
    <x v="0"/>
    <x v="0"/>
    <n v="223"/>
    <n v="301.49"/>
  </r>
  <r>
    <x v="0"/>
    <x v="0"/>
    <n v="257"/>
    <n v="301.49"/>
  </r>
  <r>
    <x v="0"/>
    <x v="0"/>
    <n v="266"/>
    <n v="301.45999999999998"/>
  </r>
  <r>
    <x v="0"/>
    <x v="0"/>
    <n v="238"/>
    <n v="301.45"/>
  </r>
  <r>
    <x v="0"/>
    <x v="0"/>
    <n v="210"/>
    <n v="301.44"/>
  </r>
  <r>
    <x v="0"/>
    <x v="0"/>
    <n v="298"/>
    <n v="301.44"/>
  </r>
  <r>
    <x v="0"/>
    <x v="0"/>
    <n v="247"/>
    <n v="301.35000000000002"/>
  </r>
  <r>
    <x v="0"/>
    <x v="0"/>
    <n v="200"/>
    <n v="301.31"/>
  </r>
  <r>
    <x v="0"/>
    <x v="0"/>
    <n v="254"/>
    <n v="301.12"/>
  </r>
  <r>
    <x v="0"/>
    <x v="0"/>
    <n v="190"/>
    <n v="301.02999999999997"/>
  </r>
  <r>
    <x v="0"/>
    <x v="0"/>
    <n v="229"/>
    <n v="300.76"/>
  </r>
  <r>
    <x v="1"/>
    <x v="0"/>
    <n v="107"/>
    <n v="300.7"/>
  </r>
  <r>
    <x v="0"/>
    <x v="0"/>
    <n v="249"/>
    <n v="300.64999999999998"/>
  </r>
  <r>
    <x v="0"/>
    <x v="0"/>
    <n v="270"/>
    <n v="300.55"/>
  </r>
  <r>
    <x v="0"/>
    <x v="0"/>
    <n v="180"/>
    <n v="300.54000000000002"/>
  </r>
  <r>
    <x v="0"/>
    <x v="0"/>
    <n v="170"/>
    <n v="300.52999999999997"/>
  </r>
  <r>
    <x v="0"/>
    <x v="0"/>
    <n v="150"/>
    <n v="300.49"/>
  </r>
  <r>
    <x v="0"/>
    <x v="0"/>
    <n v="245"/>
    <n v="300.44"/>
  </r>
  <r>
    <x v="0"/>
    <x v="0"/>
    <n v="140"/>
    <n v="300.39999999999998"/>
  </r>
  <r>
    <x v="1"/>
    <x v="0"/>
    <n v="105"/>
    <n v="300.38"/>
  </r>
  <r>
    <x v="1"/>
    <x v="0"/>
    <n v="140"/>
    <n v="300.35000000000002"/>
  </r>
  <r>
    <x v="0"/>
    <x v="0"/>
    <n v="228"/>
    <n v="300.35000000000002"/>
  </r>
  <r>
    <x v="0"/>
    <x v="0"/>
    <n v="222"/>
    <n v="300.33999999999997"/>
  </r>
  <r>
    <x v="0"/>
    <x v="0"/>
    <n v="275"/>
    <n v="300.33999999999997"/>
  </r>
  <r>
    <x v="0"/>
    <x v="0"/>
    <n v="233"/>
    <n v="300.29000000000002"/>
  </r>
  <r>
    <x v="0"/>
    <x v="0"/>
    <n v="232"/>
    <n v="300.25"/>
  </r>
  <r>
    <x v="0"/>
    <x v="0"/>
    <n v="278"/>
    <n v="300.24"/>
  </r>
  <r>
    <x v="0"/>
    <x v="0"/>
    <n v="207"/>
    <n v="300.23"/>
  </r>
  <r>
    <x v="0"/>
    <x v="0"/>
    <n v="272"/>
    <n v="300.16000000000003"/>
  </r>
  <r>
    <x v="1"/>
    <x v="0"/>
    <n v="108"/>
    <n v="300.10000000000002"/>
  </r>
  <r>
    <x v="1"/>
    <x v="0"/>
    <n v="160"/>
    <n v="300.02"/>
  </r>
  <r>
    <x v="0"/>
    <x v="0"/>
    <n v="271"/>
    <n v="300.01"/>
  </r>
  <r>
    <x v="2"/>
    <x v="1"/>
    <n v="310"/>
    <n v="299.94"/>
  </r>
  <r>
    <x v="0"/>
    <x v="0"/>
    <n v="248"/>
    <n v="299.93"/>
  </r>
  <r>
    <x v="0"/>
    <x v="0"/>
    <n v="258"/>
    <n v="299.86"/>
  </r>
  <r>
    <x v="0"/>
    <x v="0"/>
    <n v="259"/>
    <n v="299.82"/>
  </r>
  <r>
    <x v="0"/>
    <x v="0"/>
    <n v="250"/>
    <n v="299.81"/>
  </r>
  <r>
    <x v="0"/>
    <x v="0"/>
    <n v="269"/>
    <n v="299.81"/>
  </r>
  <r>
    <x v="2"/>
    <x v="1"/>
    <n v="300"/>
    <n v="299.77"/>
  </r>
  <r>
    <x v="1"/>
    <x v="0"/>
    <n v="96"/>
    <n v="299.73"/>
  </r>
  <r>
    <x v="2"/>
    <x v="1"/>
    <n v="320"/>
    <n v="299.69"/>
  </r>
  <r>
    <x v="0"/>
    <x v="0"/>
    <n v="268"/>
    <n v="299.66000000000003"/>
  </r>
  <r>
    <x v="1"/>
    <x v="0"/>
    <n v="118"/>
    <n v="299.64999999999998"/>
  </r>
  <r>
    <x v="0"/>
    <x v="0"/>
    <n v="234"/>
    <n v="299.64999999999998"/>
  </r>
  <r>
    <x v="1"/>
    <x v="0"/>
    <n v="111"/>
    <n v="299.63"/>
  </r>
  <r>
    <x v="0"/>
    <x v="0"/>
    <n v="242"/>
    <n v="299.62"/>
  </r>
  <r>
    <x v="0"/>
    <x v="0"/>
    <n v="241"/>
    <n v="299.62"/>
  </r>
  <r>
    <x v="0"/>
    <x v="0"/>
    <n v="215"/>
    <n v="299.62"/>
  </r>
  <r>
    <x v="0"/>
    <x v="0"/>
    <n v="130"/>
    <n v="299.61"/>
  </r>
  <r>
    <x v="1"/>
    <x v="0"/>
    <n v="116"/>
    <n v="299.57"/>
  </r>
  <r>
    <x v="1"/>
    <x v="0"/>
    <n v="150"/>
    <n v="299.52999999999997"/>
  </r>
  <r>
    <x v="0"/>
    <x v="0"/>
    <n v="262"/>
    <n v="299.5"/>
  </r>
  <r>
    <x v="0"/>
    <x v="0"/>
    <n v="227"/>
    <n v="299.45"/>
  </r>
  <r>
    <x v="0"/>
    <x v="0"/>
    <n v="160"/>
    <n v="299.42"/>
  </r>
  <r>
    <x v="0"/>
    <x v="0"/>
    <n v="253"/>
    <n v="299.41000000000003"/>
  </r>
  <r>
    <x v="1"/>
    <x v="0"/>
    <n v="98"/>
    <n v="299.33999999999997"/>
  </r>
  <r>
    <x v="0"/>
    <x v="0"/>
    <n v="217"/>
    <n v="299.31"/>
  </r>
  <r>
    <x v="0"/>
    <x v="0"/>
    <n v="235"/>
    <n v="299.27999999999997"/>
  </r>
  <r>
    <x v="0"/>
    <x v="0"/>
    <n v="151"/>
    <n v="299.18"/>
  </r>
  <r>
    <x v="0"/>
    <x v="0"/>
    <n v="239"/>
    <n v="299.16000000000003"/>
  </r>
  <r>
    <x v="1"/>
    <x v="0"/>
    <n v="130"/>
    <n v="299.14999999999998"/>
  </r>
  <r>
    <x v="0"/>
    <x v="0"/>
    <n v="276"/>
    <n v="299.14999999999998"/>
  </r>
  <r>
    <x v="0"/>
    <x v="0"/>
    <n v="206"/>
    <n v="299.14"/>
  </r>
  <r>
    <x v="0"/>
    <x v="0"/>
    <n v="213"/>
    <n v="299.11"/>
  </r>
  <r>
    <x v="1"/>
    <x v="0"/>
    <n v="115"/>
    <n v="299.06"/>
  </r>
  <r>
    <x v="0"/>
    <x v="0"/>
    <n v="224"/>
    <n v="299.02999999999997"/>
  </r>
  <r>
    <x v="1"/>
    <x v="0"/>
    <n v="103"/>
    <n v="299.01"/>
  </r>
  <r>
    <x v="1"/>
    <x v="0"/>
    <n v="93"/>
    <n v="298.91000000000003"/>
  </r>
  <r>
    <x v="0"/>
    <x v="0"/>
    <n v="243"/>
    <n v="298.89"/>
  </r>
  <r>
    <x v="0"/>
    <x v="0"/>
    <n v="256"/>
    <n v="298.86"/>
  </r>
  <r>
    <x v="0"/>
    <x v="0"/>
    <n v="221"/>
    <n v="298.83999999999997"/>
  </r>
  <r>
    <x v="1"/>
    <x v="0"/>
    <n v="185"/>
    <n v="298.83"/>
  </r>
  <r>
    <x v="0"/>
    <x v="0"/>
    <n v="226"/>
    <n v="298.83"/>
  </r>
  <r>
    <x v="0"/>
    <x v="0"/>
    <n v="260"/>
    <n v="298.77999999999997"/>
  </r>
  <r>
    <x v="1"/>
    <x v="0"/>
    <n v="109"/>
    <n v="298.75"/>
  </r>
  <r>
    <x v="0"/>
    <x v="0"/>
    <n v="157"/>
    <n v="298.7"/>
  </r>
  <r>
    <x v="1"/>
    <x v="0"/>
    <n v="117"/>
    <n v="298.68"/>
  </r>
  <r>
    <x v="0"/>
    <x v="0"/>
    <n v="263"/>
    <n v="298.66000000000003"/>
  </r>
  <r>
    <x v="0"/>
    <x v="0"/>
    <n v="264"/>
    <n v="298.64999999999998"/>
  </r>
  <r>
    <x v="0"/>
    <x v="0"/>
    <n v="237"/>
    <n v="298.64"/>
  </r>
  <r>
    <x v="1"/>
    <x v="0"/>
    <n v="170"/>
    <n v="298.61"/>
  </r>
  <r>
    <x v="0"/>
    <x v="0"/>
    <n v="192"/>
    <n v="298.61"/>
  </r>
  <r>
    <x v="0"/>
    <x v="0"/>
    <n v="118"/>
    <n v="298.61"/>
  </r>
  <r>
    <x v="0"/>
    <x v="0"/>
    <n v="116"/>
    <n v="298.58999999999997"/>
  </r>
  <r>
    <x v="3"/>
    <x v="0"/>
    <n v="155"/>
    <n v="298.58999999999997"/>
  </r>
  <r>
    <x v="4"/>
    <x v="0"/>
    <m/>
    <n v="298.57"/>
  </r>
  <r>
    <x v="1"/>
    <x v="0"/>
    <n v="139"/>
    <n v="298.51"/>
  </r>
  <r>
    <x v="0"/>
    <x v="0"/>
    <n v="265"/>
    <n v="298.51"/>
  </r>
  <r>
    <x v="0"/>
    <x v="0"/>
    <n v="342"/>
    <n v="298.45"/>
  </r>
  <r>
    <x v="1"/>
    <x v="0"/>
    <n v="99"/>
    <n v="298.44"/>
  </r>
  <r>
    <x v="0"/>
    <x v="0"/>
    <n v="225"/>
    <n v="298.44"/>
  </r>
  <r>
    <x v="1"/>
    <x v="0"/>
    <n v="120"/>
    <n v="298.41000000000003"/>
  </r>
  <r>
    <x v="1"/>
    <x v="0"/>
    <n v="180"/>
    <n v="298.39"/>
  </r>
  <r>
    <x v="0"/>
    <x v="0"/>
    <n v="120"/>
    <n v="298.35000000000002"/>
  </r>
  <r>
    <x v="2"/>
    <x v="1"/>
    <n v="330"/>
    <n v="298.35000000000002"/>
  </r>
  <r>
    <x v="0"/>
    <x v="0"/>
    <n v="216"/>
    <n v="298.32"/>
  </r>
  <r>
    <x v="0"/>
    <x v="0"/>
    <n v="273"/>
    <n v="298.3"/>
  </r>
  <r>
    <x v="2"/>
    <x v="1"/>
    <n v="290"/>
    <n v="298.25"/>
  </r>
  <r>
    <x v="0"/>
    <x v="0"/>
    <n v="164"/>
    <n v="298.24"/>
  </r>
  <r>
    <x v="0"/>
    <x v="0"/>
    <n v="128"/>
    <n v="298.17"/>
  </r>
  <r>
    <x v="3"/>
    <x v="0"/>
    <n v="202"/>
    <n v="298.10000000000002"/>
  </r>
  <r>
    <x v="0"/>
    <x v="0"/>
    <n v="287"/>
    <n v="298.07"/>
  </r>
  <r>
    <x v="0"/>
    <x v="0"/>
    <n v="196"/>
    <n v="298.04000000000002"/>
  </r>
  <r>
    <x v="0"/>
    <x v="0"/>
    <n v="175"/>
    <n v="298.01"/>
  </r>
  <r>
    <x v="0"/>
    <x v="0"/>
    <n v="135"/>
    <n v="298"/>
  </r>
  <r>
    <x v="0"/>
    <x v="0"/>
    <n v="255"/>
    <n v="297.97000000000003"/>
  </r>
  <r>
    <x v="0"/>
    <x v="0"/>
    <n v="211"/>
    <n v="297.95"/>
  </r>
  <r>
    <x v="0"/>
    <x v="0"/>
    <n v="182"/>
    <n v="297.94"/>
  </r>
  <r>
    <x v="1"/>
    <x v="0"/>
    <n v="101"/>
    <n v="297.93"/>
  </r>
  <r>
    <x v="0"/>
    <x v="0"/>
    <n v="231"/>
    <n v="297.91000000000003"/>
  </r>
  <r>
    <x v="0"/>
    <x v="0"/>
    <n v="286"/>
    <n v="297.89"/>
  </r>
  <r>
    <x v="1"/>
    <x v="0"/>
    <n v="113"/>
    <n v="297.87"/>
  </r>
  <r>
    <x v="0"/>
    <x v="0"/>
    <n v="178"/>
    <n v="297.83"/>
  </r>
  <r>
    <x v="1"/>
    <x v="0"/>
    <n v="200"/>
    <n v="297.8"/>
  </r>
  <r>
    <x v="1"/>
    <x v="0"/>
    <n v="102"/>
    <n v="297.8"/>
  </r>
  <r>
    <x v="0"/>
    <x v="0"/>
    <n v="219"/>
    <n v="297.77"/>
  </r>
  <r>
    <x v="0"/>
    <x v="0"/>
    <n v="147"/>
    <n v="297.75"/>
  </r>
  <r>
    <x v="0"/>
    <x v="0"/>
    <n v="251"/>
    <n v="297.75"/>
  </r>
  <r>
    <x v="3"/>
    <x v="0"/>
    <n v="222"/>
    <n v="297.74"/>
  </r>
  <r>
    <x v="1"/>
    <x v="0"/>
    <n v="190"/>
    <n v="297.73"/>
  </r>
  <r>
    <x v="1"/>
    <x v="0"/>
    <n v="110"/>
    <n v="297.70999999999998"/>
  </r>
  <r>
    <x v="2"/>
    <x v="1"/>
    <n v="280"/>
    <n v="297.70999999999998"/>
  </r>
  <r>
    <x v="0"/>
    <x v="0"/>
    <n v="171"/>
    <n v="297.64"/>
  </r>
  <r>
    <x v="5"/>
    <x v="0"/>
    <n v="231"/>
    <n v="297.60000000000002"/>
  </r>
  <r>
    <x v="0"/>
    <x v="0"/>
    <n v="110"/>
    <n v="297.58999999999997"/>
  </r>
  <r>
    <x v="0"/>
    <x v="0"/>
    <n v="313"/>
    <n v="297.58999999999997"/>
  </r>
  <r>
    <x v="0"/>
    <x v="0"/>
    <n v="166"/>
    <n v="297.57"/>
  </r>
  <r>
    <x v="0"/>
    <x v="0"/>
    <n v="288"/>
    <n v="297.57"/>
  </r>
  <r>
    <x v="0"/>
    <x v="0"/>
    <n v="208"/>
    <n v="297.57"/>
  </r>
  <r>
    <x v="0"/>
    <x v="0"/>
    <n v="199"/>
    <n v="297.57"/>
  </r>
  <r>
    <x v="1"/>
    <x v="0"/>
    <n v="112"/>
    <n v="297.52999999999997"/>
  </r>
  <r>
    <x v="0"/>
    <x v="0"/>
    <n v="214"/>
    <n v="297.52999999999997"/>
  </r>
  <r>
    <x v="0"/>
    <x v="0"/>
    <n v="236"/>
    <n v="297.5"/>
  </r>
  <r>
    <x v="0"/>
    <x v="0"/>
    <n v="318"/>
    <n v="297.49"/>
  </r>
  <r>
    <x v="0"/>
    <x v="0"/>
    <n v="167"/>
    <n v="297.47000000000003"/>
  </r>
  <r>
    <x v="0"/>
    <x v="0"/>
    <n v="212"/>
    <n v="297.45"/>
  </r>
  <r>
    <x v="1"/>
    <x v="0"/>
    <n v="119"/>
    <n v="297.41000000000003"/>
  </r>
  <r>
    <x v="0"/>
    <x v="0"/>
    <n v="280"/>
    <n v="297.39999999999998"/>
  </r>
  <r>
    <x v="0"/>
    <x v="0"/>
    <n v="161"/>
    <n v="297.39"/>
  </r>
  <r>
    <x v="3"/>
    <x v="0"/>
    <n v="154"/>
    <n v="297.39"/>
  </r>
  <r>
    <x v="1"/>
    <x v="0"/>
    <n v="210"/>
    <n v="297.36"/>
  </r>
  <r>
    <x v="0"/>
    <x v="0"/>
    <n v="153"/>
    <n v="297.36"/>
  </r>
  <r>
    <x v="0"/>
    <x v="0"/>
    <n v="293"/>
    <n v="297.35000000000002"/>
  </r>
  <r>
    <x v="0"/>
    <x v="0"/>
    <n v="152"/>
    <n v="297.33999999999997"/>
  </r>
  <r>
    <x v="1"/>
    <x v="0"/>
    <n v="106"/>
    <n v="297.32"/>
  </r>
  <r>
    <x v="0"/>
    <x v="0"/>
    <n v="267"/>
    <n v="297.29000000000002"/>
  </r>
  <r>
    <x v="2"/>
    <x v="1"/>
    <n v="350"/>
    <n v="297.29000000000002"/>
  </r>
  <r>
    <x v="2"/>
    <x v="1"/>
    <n v="360"/>
    <n v="297.25"/>
  </r>
  <r>
    <x v="0"/>
    <x v="0"/>
    <n v="203"/>
    <n v="297.25"/>
  </r>
  <r>
    <x v="0"/>
    <x v="0"/>
    <n v="295"/>
    <n v="297.23"/>
  </r>
  <r>
    <x v="1"/>
    <x v="0"/>
    <n v="230"/>
    <n v="297.2"/>
  </r>
  <r>
    <x v="0"/>
    <x v="0"/>
    <n v="127"/>
    <n v="297.19"/>
  </r>
  <r>
    <x v="0"/>
    <x v="0"/>
    <n v="156"/>
    <n v="297.19"/>
  </r>
  <r>
    <x v="0"/>
    <x v="0"/>
    <n v="139"/>
    <n v="297.19"/>
  </r>
  <r>
    <x v="2"/>
    <x v="1"/>
    <n v="336"/>
    <n v="297.19"/>
  </r>
  <r>
    <x v="0"/>
    <x v="0"/>
    <n v="290"/>
    <n v="297.16000000000003"/>
  </r>
  <r>
    <x v="0"/>
    <x v="0"/>
    <n v="209"/>
    <n v="297.13"/>
  </r>
  <r>
    <x v="0"/>
    <x v="0"/>
    <n v="119"/>
    <n v="297.12"/>
  </r>
  <r>
    <x v="3"/>
    <x v="0"/>
    <n v="220"/>
    <n v="297.12"/>
  </r>
  <r>
    <x v="2"/>
    <x v="1"/>
    <n v="340"/>
    <n v="297.12"/>
  </r>
  <r>
    <x v="3"/>
    <x v="0"/>
    <n v="315"/>
    <n v="297.11"/>
  </r>
  <r>
    <x v="0"/>
    <x v="0"/>
    <n v="117"/>
    <n v="297.08999999999997"/>
  </r>
  <r>
    <x v="0"/>
    <x v="0"/>
    <n v="292"/>
    <n v="297.08"/>
  </r>
  <r>
    <x v="3"/>
    <x v="0"/>
    <n v="200"/>
    <n v="297.02999999999997"/>
  </r>
  <r>
    <x v="1"/>
    <x v="0"/>
    <n v="100"/>
    <n v="297.02"/>
  </r>
  <r>
    <x v="0"/>
    <x v="0"/>
    <n v="205"/>
    <n v="297.01"/>
  </r>
  <r>
    <x v="0"/>
    <x v="0"/>
    <n v="100"/>
    <n v="296.99"/>
  </r>
  <r>
    <x v="0"/>
    <x v="0"/>
    <n v="129"/>
    <n v="296.99"/>
  </r>
  <r>
    <x v="1"/>
    <x v="0"/>
    <n v="148"/>
    <n v="296.97000000000003"/>
  </r>
  <r>
    <x v="1"/>
    <x v="0"/>
    <n v="127"/>
    <n v="296.95"/>
  </r>
  <r>
    <x v="0"/>
    <x v="0"/>
    <n v="299"/>
    <n v="296.94"/>
  </r>
  <r>
    <x v="1"/>
    <x v="0"/>
    <n v="78"/>
    <n v="296.92"/>
  </r>
  <r>
    <x v="0"/>
    <x v="0"/>
    <n v="218"/>
    <n v="296.91000000000003"/>
  </r>
  <r>
    <x v="0"/>
    <x v="0"/>
    <n v="197"/>
    <n v="296.91000000000003"/>
  </r>
  <r>
    <x v="1"/>
    <x v="0"/>
    <n v="220"/>
    <n v="296.89999999999998"/>
  </r>
  <r>
    <x v="1"/>
    <x v="0"/>
    <n v="146"/>
    <n v="296.89999999999998"/>
  </r>
  <r>
    <x v="0"/>
    <x v="0"/>
    <n v="194"/>
    <n v="296.89999999999998"/>
  </r>
  <r>
    <x v="0"/>
    <x v="0"/>
    <n v="274"/>
    <n v="296.88"/>
  </r>
  <r>
    <x v="1"/>
    <x v="0"/>
    <n v="88"/>
    <n v="296.85000000000002"/>
  </r>
  <r>
    <x v="3"/>
    <x v="0"/>
    <n v="173"/>
    <n v="296.85000000000002"/>
  </r>
  <r>
    <x v="1"/>
    <x v="0"/>
    <n v="79"/>
    <n v="296.83999999999997"/>
  </r>
  <r>
    <x v="2"/>
    <x v="1"/>
    <n v="10"/>
    <n v="296.83999999999997"/>
  </r>
  <r>
    <x v="0"/>
    <x v="0"/>
    <n v="188"/>
    <n v="296.83"/>
  </r>
  <r>
    <x v="0"/>
    <x v="0"/>
    <n v="202"/>
    <n v="296.83"/>
  </r>
  <r>
    <x v="0"/>
    <x v="0"/>
    <n v="109"/>
    <n v="296.82"/>
  </r>
  <r>
    <x v="3"/>
    <x v="0"/>
    <n v="189"/>
    <n v="296.76"/>
  </r>
  <r>
    <x v="0"/>
    <x v="0"/>
    <n v="165"/>
    <n v="296.74"/>
  </r>
  <r>
    <x v="1"/>
    <x v="0"/>
    <n v="95"/>
    <n v="296.73"/>
  </r>
  <r>
    <x v="1"/>
    <x v="0"/>
    <n v="92"/>
    <n v="296.73"/>
  </r>
  <r>
    <x v="1"/>
    <x v="0"/>
    <n v="152"/>
    <n v="296.72000000000003"/>
  </r>
  <r>
    <x v="0"/>
    <x v="0"/>
    <n v="307"/>
    <n v="296.72000000000003"/>
  </r>
  <r>
    <x v="1"/>
    <x v="0"/>
    <n v="114"/>
    <n v="296.70999999999998"/>
  </r>
  <r>
    <x v="3"/>
    <x v="0"/>
    <n v="203"/>
    <n v="296.70999999999998"/>
  </r>
  <r>
    <x v="0"/>
    <x v="0"/>
    <n v="198"/>
    <n v="296.67"/>
  </r>
  <r>
    <x v="0"/>
    <x v="0"/>
    <n v="168"/>
    <n v="296.67"/>
  </r>
  <r>
    <x v="1"/>
    <x v="0"/>
    <n v="126"/>
    <n v="296.64999999999998"/>
  </r>
  <r>
    <x v="1"/>
    <x v="0"/>
    <n v="157"/>
    <n v="296.62"/>
  </r>
  <r>
    <x v="0"/>
    <x v="0"/>
    <n v="136"/>
    <n v="296.62"/>
  </r>
  <r>
    <x v="0"/>
    <x v="0"/>
    <n v="111"/>
    <n v="296.62"/>
  </r>
  <r>
    <x v="0"/>
    <x v="0"/>
    <n v="177"/>
    <n v="296.62"/>
  </r>
  <r>
    <x v="1"/>
    <x v="0"/>
    <n v="97"/>
    <n v="296.61"/>
  </r>
  <r>
    <x v="6"/>
    <x v="0"/>
    <n v="192"/>
    <n v="296.58999999999997"/>
  </r>
  <r>
    <x v="3"/>
    <x v="0"/>
    <n v="166"/>
    <n v="296.58"/>
  </r>
  <r>
    <x v="0"/>
    <x v="0"/>
    <n v="124"/>
    <n v="296.57"/>
  </r>
  <r>
    <x v="2"/>
    <x v="1"/>
    <n v="356"/>
    <n v="296.57"/>
  </r>
  <r>
    <x v="0"/>
    <x v="0"/>
    <n v="112"/>
    <n v="296.52"/>
  </r>
  <r>
    <x v="0"/>
    <x v="0"/>
    <n v="99"/>
    <n v="296.48"/>
  </r>
  <r>
    <x v="3"/>
    <x v="0"/>
    <n v="214"/>
    <n v="296.47000000000003"/>
  </r>
  <r>
    <x v="0"/>
    <x v="0"/>
    <n v="148"/>
    <n v="296.45999999999998"/>
  </r>
  <r>
    <x v="2"/>
    <x v="1"/>
    <n v="260"/>
    <n v="296.45999999999998"/>
  </r>
  <r>
    <x v="0"/>
    <x v="0"/>
    <n v="183"/>
    <n v="296.45"/>
  </r>
  <r>
    <x v="0"/>
    <x v="0"/>
    <n v="179"/>
    <n v="296.44"/>
  </r>
  <r>
    <x v="7"/>
    <x v="0"/>
    <n v="236"/>
    <n v="296.43"/>
  </r>
  <r>
    <x v="0"/>
    <x v="0"/>
    <n v="284"/>
    <n v="296.42"/>
  </r>
  <r>
    <x v="0"/>
    <x v="0"/>
    <n v="277"/>
    <n v="296.42"/>
  </r>
  <r>
    <x v="3"/>
    <x v="0"/>
    <n v="210"/>
    <n v="296.42"/>
  </r>
  <r>
    <x v="8"/>
    <x v="0"/>
    <n v="266"/>
    <n v="296.41000000000003"/>
  </r>
  <r>
    <x v="1"/>
    <x v="0"/>
    <n v="164"/>
    <n v="296.41000000000003"/>
  </r>
  <r>
    <x v="1"/>
    <x v="0"/>
    <n v="134"/>
    <n v="296.39999999999998"/>
  </r>
  <r>
    <x v="1"/>
    <x v="0"/>
    <n v="76"/>
    <n v="296.39999999999998"/>
  </r>
  <r>
    <x v="0"/>
    <x v="0"/>
    <n v="195"/>
    <n v="296.39999999999998"/>
  </r>
  <r>
    <x v="0"/>
    <x v="0"/>
    <n v="173"/>
    <n v="296.39999999999998"/>
  </r>
  <r>
    <x v="2"/>
    <x v="1"/>
    <n v="250"/>
    <n v="296.39999999999998"/>
  </r>
  <r>
    <x v="0"/>
    <x v="0"/>
    <n v="358"/>
    <n v="296.39"/>
  </r>
  <r>
    <x v="1"/>
    <x v="0"/>
    <n v="174"/>
    <n v="296.38"/>
  </r>
  <r>
    <x v="1"/>
    <x v="0"/>
    <n v="145"/>
    <n v="296.37"/>
  </r>
  <r>
    <x v="1"/>
    <x v="0"/>
    <n v="159"/>
    <n v="296.36"/>
  </r>
  <r>
    <x v="1"/>
    <x v="0"/>
    <n v="69"/>
    <n v="296.36"/>
  </r>
  <r>
    <x v="0"/>
    <x v="0"/>
    <n v="326"/>
    <n v="296.36"/>
  </r>
  <r>
    <x v="2"/>
    <x v="1"/>
    <n v="357"/>
    <n v="296.36"/>
  </r>
  <r>
    <x v="3"/>
    <x v="0"/>
    <n v="190"/>
    <n v="296.33999999999997"/>
  </r>
  <r>
    <x v="3"/>
    <x v="0"/>
    <n v="158"/>
    <n v="296.33999999999997"/>
  </r>
  <r>
    <x v="3"/>
    <x v="0"/>
    <n v="139"/>
    <n v="296.33999999999997"/>
  </r>
  <r>
    <x v="2"/>
    <x v="1"/>
    <n v="335"/>
    <n v="296.33"/>
  </r>
  <r>
    <x v="5"/>
    <x v="0"/>
    <n v="260"/>
    <n v="296.32"/>
  </r>
  <r>
    <x v="0"/>
    <x v="0"/>
    <n v="113"/>
    <n v="296.31"/>
  </r>
  <r>
    <x v="0"/>
    <x v="0"/>
    <n v="279"/>
    <n v="296.3"/>
  </r>
  <r>
    <x v="0"/>
    <x v="0"/>
    <n v="169"/>
    <n v="296.3"/>
  </r>
  <r>
    <x v="3"/>
    <x v="0"/>
    <n v="167"/>
    <n v="296.3"/>
  </r>
  <r>
    <x v="9"/>
    <x v="0"/>
    <n v="217"/>
    <n v="296.3"/>
  </r>
  <r>
    <x v="10"/>
    <x v="0"/>
    <n v="127"/>
    <n v="296.29000000000002"/>
  </r>
  <r>
    <x v="3"/>
    <x v="0"/>
    <n v="153"/>
    <n v="296.26"/>
  </r>
  <r>
    <x v="0"/>
    <x v="0"/>
    <n v="181"/>
    <n v="296.24"/>
  </r>
  <r>
    <x v="0"/>
    <x v="0"/>
    <n v="1"/>
    <n v="296.23"/>
  </r>
  <r>
    <x v="0"/>
    <x v="0"/>
    <n v="155"/>
    <n v="296.23"/>
  </r>
  <r>
    <x v="0"/>
    <x v="0"/>
    <n v="282"/>
    <n v="296.23"/>
  </r>
  <r>
    <x v="0"/>
    <x v="0"/>
    <n v="126"/>
    <n v="296.20999999999998"/>
  </r>
  <r>
    <x v="5"/>
    <x v="0"/>
    <n v="302"/>
    <n v="296.19"/>
  </r>
  <r>
    <x v="3"/>
    <x v="0"/>
    <n v="151"/>
    <n v="296.19"/>
  </r>
  <r>
    <x v="0"/>
    <x v="0"/>
    <n v="174"/>
    <n v="296.18"/>
  </r>
  <r>
    <x v="3"/>
    <x v="0"/>
    <n v="175"/>
    <n v="296.18"/>
  </r>
  <r>
    <x v="0"/>
    <x v="0"/>
    <n v="300"/>
    <n v="296.16000000000003"/>
  </r>
  <r>
    <x v="3"/>
    <x v="0"/>
    <n v="191"/>
    <n v="296.16000000000003"/>
  </r>
  <r>
    <x v="2"/>
    <x v="1"/>
    <n v="331"/>
    <n v="296.16000000000003"/>
  </r>
  <r>
    <x v="2"/>
    <x v="1"/>
    <n v="305"/>
    <n v="296.14999999999998"/>
  </r>
  <r>
    <x v="0"/>
    <x v="0"/>
    <n v="301"/>
    <n v="296.14999999999998"/>
  </r>
  <r>
    <x v="3"/>
    <x v="0"/>
    <n v="165"/>
    <n v="296.14"/>
  </r>
  <r>
    <x v="1"/>
    <x v="0"/>
    <n v="158"/>
    <n v="296.12"/>
  </r>
  <r>
    <x v="3"/>
    <x v="0"/>
    <n v="230"/>
    <n v="296.12"/>
  </r>
  <r>
    <x v="0"/>
    <x v="0"/>
    <n v="90"/>
    <n v="296.10000000000002"/>
  </r>
  <r>
    <x v="3"/>
    <x v="0"/>
    <n v="180"/>
    <n v="296.08999999999997"/>
  </r>
  <r>
    <x v="3"/>
    <x v="0"/>
    <n v="141"/>
    <n v="296.08999999999997"/>
  </r>
  <r>
    <x v="0"/>
    <x v="0"/>
    <n v="306"/>
    <n v="296.08"/>
  </r>
  <r>
    <x v="3"/>
    <x v="0"/>
    <n v="184"/>
    <n v="296.08"/>
  </r>
  <r>
    <x v="3"/>
    <x v="0"/>
    <n v="193"/>
    <n v="296.08"/>
  </r>
  <r>
    <x v="3"/>
    <x v="0"/>
    <n v="181"/>
    <n v="296.07"/>
  </r>
  <r>
    <x v="3"/>
    <x v="0"/>
    <n v="195"/>
    <n v="296.07"/>
  </r>
  <r>
    <x v="2"/>
    <x v="1"/>
    <n v="270"/>
    <n v="296.07"/>
  </r>
  <r>
    <x v="3"/>
    <x v="0"/>
    <n v="177"/>
    <n v="296.06"/>
  </r>
  <r>
    <x v="3"/>
    <x v="0"/>
    <n v="221"/>
    <n v="296.05"/>
  </r>
  <r>
    <x v="1"/>
    <x v="0"/>
    <n v="240"/>
    <n v="296.04000000000002"/>
  </r>
  <r>
    <x v="0"/>
    <x v="0"/>
    <n v="349"/>
    <n v="296.02999999999997"/>
  </r>
  <r>
    <x v="1"/>
    <x v="0"/>
    <n v="135"/>
    <n v="296"/>
  </r>
  <r>
    <x v="0"/>
    <x v="0"/>
    <n v="172"/>
    <n v="296"/>
  </r>
  <r>
    <x v="1"/>
    <x v="0"/>
    <n v="137"/>
    <n v="295.99"/>
  </r>
  <r>
    <x v="1"/>
    <x v="0"/>
    <n v="250"/>
    <n v="295.97000000000003"/>
  </r>
  <r>
    <x v="3"/>
    <x v="0"/>
    <n v="112"/>
    <n v="295.97000000000003"/>
  </r>
  <r>
    <x v="0"/>
    <x v="0"/>
    <n v="101"/>
    <n v="295.95999999999998"/>
  </r>
  <r>
    <x v="3"/>
    <x v="0"/>
    <n v="206"/>
    <n v="295.93"/>
  </r>
  <r>
    <x v="1"/>
    <x v="0"/>
    <n v="142"/>
    <n v="295.91000000000003"/>
  </r>
  <r>
    <x v="5"/>
    <x v="0"/>
    <n v="208"/>
    <n v="295.89999999999998"/>
  </r>
  <r>
    <x v="1"/>
    <x v="0"/>
    <n v="171"/>
    <n v="295.89999999999998"/>
  </r>
  <r>
    <x v="11"/>
    <x v="0"/>
    <n v="247"/>
    <n v="295.89"/>
  </r>
  <r>
    <x v="2"/>
    <x v="1"/>
    <n v="170"/>
    <n v="295.89"/>
  </r>
  <r>
    <x v="0"/>
    <x v="0"/>
    <n v="291"/>
    <n v="295.86"/>
  </r>
  <r>
    <x v="3"/>
    <x v="0"/>
    <n v="207"/>
    <n v="295.86"/>
  </r>
  <r>
    <x v="0"/>
    <x v="0"/>
    <n v="81"/>
    <n v="295.85000000000002"/>
  </r>
  <r>
    <x v="0"/>
    <x v="0"/>
    <n v="143"/>
    <n v="295.85000000000002"/>
  </r>
  <r>
    <x v="3"/>
    <x v="0"/>
    <n v="240"/>
    <n v="295.85000000000002"/>
  </r>
  <r>
    <x v="1"/>
    <x v="0"/>
    <n v="132"/>
    <n v="295.83999999999997"/>
  </r>
  <r>
    <x v="2"/>
    <x v="1"/>
    <n v="317"/>
    <n v="295.83999999999997"/>
  </r>
  <r>
    <x v="1"/>
    <x v="0"/>
    <n v="131"/>
    <n v="295.82"/>
  </r>
  <r>
    <x v="0"/>
    <x v="0"/>
    <n v="149"/>
    <n v="295.79000000000002"/>
  </r>
  <r>
    <x v="0"/>
    <x v="0"/>
    <n v="356"/>
    <n v="295.75"/>
  </r>
  <r>
    <x v="3"/>
    <x v="0"/>
    <n v="199"/>
    <n v="295.75"/>
  </r>
  <r>
    <x v="3"/>
    <x v="0"/>
    <n v="174"/>
    <n v="295.74"/>
  </r>
  <r>
    <x v="3"/>
    <x v="0"/>
    <n v="187"/>
    <n v="295.74"/>
  </r>
  <r>
    <x v="3"/>
    <x v="0"/>
    <n v="197"/>
    <n v="295.74"/>
  </r>
  <r>
    <x v="3"/>
    <x v="0"/>
    <n v="196"/>
    <n v="295.74"/>
  </r>
  <r>
    <x v="2"/>
    <x v="1"/>
    <n v="337"/>
    <n v="295.73"/>
  </r>
  <r>
    <x v="2"/>
    <x v="1"/>
    <n v="347"/>
    <n v="295.72000000000003"/>
  </r>
  <r>
    <x v="3"/>
    <x v="0"/>
    <n v="117"/>
    <n v="295.72000000000003"/>
  </r>
  <r>
    <x v="0"/>
    <x v="0"/>
    <n v="294"/>
    <n v="295.70999999999998"/>
  </r>
  <r>
    <x v="5"/>
    <x v="0"/>
    <n v="211"/>
    <n v="295.7"/>
  </r>
  <r>
    <x v="3"/>
    <x v="0"/>
    <n v="163"/>
    <n v="295.7"/>
  </r>
  <r>
    <x v="5"/>
    <x v="0"/>
    <n v="247"/>
    <n v="295.68"/>
  </r>
  <r>
    <x v="0"/>
    <x v="0"/>
    <n v="163"/>
    <n v="295.68"/>
  </r>
  <r>
    <x v="5"/>
    <x v="0"/>
    <n v="250"/>
    <n v="295.67"/>
  </r>
  <r>
    <x v="5"/>
    <x v="0"/>
    <n v="229"/>
    <n v="295.67"/>
  </r>
  <r>
    <x v="3"/>
    <x v="0"/>
    <n v="170"/>
    <n v="295.67"/>
  </r>
  <r>
    <x v="0"/>
    <x v="0"/>
    <n v="142"/>
    <n v="295.66000000000003"/>
  </r>
  <r>
    <x v="5"/>
    <x v="0"/>
    <n v="218"/>
    <n v="295.64999999999998"/>
  </r>
  <r>
    <x v="2"/>
    <x v="1"/>
    <n v="50"/>
    <n v="295.64"/>
  </r>
  <r>
    <x v="1"/>
    <x v="0"/>
    <n v="71"/>
    <n v="295.63"/>
  </r>
  <r>
    <x v="0"/>
    <x v="0"/>
    <n v="281"/>
    <n v="295.63"/>
  </r>
  <r>
    <x v="3"/>
    <x v="0"/>
    <n v="205"/>
    <n v="295.61"/>
  </r>
  <r>
    <x v="2"/>
    <x v="1"/>
    <n v="180"/>
    <n v="295.61"/>
  </r>
  <r>
    <x v="0"/>
    <x v="0"/>
    <n v="158"/>
    <n v="295.60000000000002"/>
  </r>
  <r>
    <x v="5"/>
    <x v="0"/>
    <n v="233"/>
    <n v="295.58999999999997"/>
  </r>
  <r>
    <x v="0"/>
    <x v="0"/>
    <n v="304"/>
    <n v="295.58999999999997"/>
  </r>
  <r>
    <x v="3"/>
    <x v="0"/>
    <n v="171"/>
    <n v="295.58999999999997"/>
  </r>
  <r>
    <x v="7"/>
    <x v="0"/>
    <n v="8"/>
    <n v="295.58"/>
  </r>
  <r>
    <x v="2"/>
    <x v="1"/>
    <n v="314"/>
    <n v="295.57"/>
  </r>
  <r>
    <x v="1"/>
    <x v="0"/>
    <n v="153"/>
    <n v="295.57"/>
  </r>
  <r>
    <x v="3"/>
    <x v="0"/>
    <n v="188"/>
    <n v="295.54000000000002"/>
  </r>
  <r>
    <x v="1"/>
    <x v="0"/>
    <n v="70"/>
    <n v="295.52999999999997"/>
  </r>
  <r>
    <x v="2"/>
    <x v="1"/>
    <n v="355"/>
    <n v="295.52999999999997"/>
  </r>
  <r>
    <x v="2"/>
    <x v="1"/>
    <n v="2"/>
    <n v="295.52999999999997"/>
  </r>
  <r>
    <x v="2"/>
    <x v="1"/>
    <n v="349"/>
    <n v="295.52"/>
  </r>
  <r>
    <x v="3"/>
    <x v="0"/>
    <n v="176"/>
    <n v="295.52"/>
  </r>
  <r>
    <x v="1"/>
    <x v="0"/>
    <n v="187"/>
    <n v="295.49"/>
  </r>
  <r>
    <x v="0"/>
    <x v="0"/>
    <n v="86"/>
    <n v="295.47000000000003"/>
  </r>
  <r>
    <x v="3"/>
    <x v="0"/>
    <n v="133"/>
    <n v="295.47000000000003"/>
  </r>
  <r>
    <x v="5"/>
    <x v="0"/>
    <n v="212"/>
    <n v="295.45999999999998"/>
  </r>
  <r>
    <x v="1"/>
    <x v="0"/>
    <n v="91"/>
    <n v="295.45999999999998"/>
  </r>
  <r>
    <x v="0"/>
    <x v="0"/>
    <n v="133"/>
    <n v="295.45999999999998"/>
  </r>
  <r>
    <x v="0"/>
    <x v="0"/>
    <n v="154"/>
    <n v="295.45999999999998"/>
  </r>
  <r>
    <x v="0"/>
    <x v="0"/>
    <n v="114"/>
    <n v="295.45999999999998"/>
  </r>
  <r>
    <x v="3"/>
    <x v="0"/>
    <n v="162"/>
    <n v="295.45"/>
  </r>
  <r>
    <x v="2"/>
    <x v="1"/>
    <n v="287"/>
    <n v="295.44"/>
  </r>
  <r>
    <x v="6"/>
    <x v="0"/>
    <m/>
    <n v="295.43"/>
  </r>
  <r>
    <x v="5"/>
    <x v="0"/>
    <n v="291"/>
    <n v="295.43"/>
  </r>
  <r>
    <x v="3"/>
    <x v="0"/>
    <n v="218"/>
    <n v="295.42"/>
  </r>
  <r>
    <x v="2"/>
    <x v="1"/>
    <n v="326"/>
    <n v="295.42"/>
  </r>
  <r>
    <x v="0"/>
    <x v="0"/>
    <n v="146"/>
    <n v="295.41000000000003"/>
  </r>
  <r>
    <x v="0"/>
    <x v="0"/>
    <n v="176"/>
    <n v="295.41000000000003"/>
  </r>
  <r>
    <x v="0"/>
    <x v="0"/>
    <n v="315"/>
    <n v="295.41000000000003"/>
  </r>
  <r>
    <x v="0"/>
    <x v="0"/>
    <n v="328"/>
    <n v="295.39999999999998"/>
  </r>
  <r>
    <x v="0"/>
    <x v="0"/>
    <n v="332"/>
    <n v="295.39999999999998"/>
  </r>
  <r>
    <x v="2"/>
    <x v="1"/>
    <n v="323"/>
    <n v="295.39999999999998"/>
  </r>
  <r>
    <x v="1"/>
    <x v="0"/>
    <n v="85"/>
    <n v="295.39"/>
  </r>
  <r>
    <x v="0"/>
    <x v="0"/>
    <n v="159"/>
    <n v="295.39"/>
  </r>
  <r>
    <x v="0"/>
    <x v="0"/>
    <n v="283"/>
    <n v="295.39"/>
  </r>
  <r>
    <x v="3"/>
    <x v="0"/>
    <n v="164"/>
    <n v="295.38"/>
  </r>
  <r>
    <x v="3"/>
    <x v="0"/>
    <n v="216"/>
    <n v="295.36"/>
  </r>
  <r>
    <x v="5"/>
    <x v="0"/>
    <n v="207"/>
    <n v="295.35000000000002"/>
  </r>
  <r>
    <x v="0"/>
    <x v="0"/>
    <n v="309"/>
    <n v="295.33999999999997"/>
  </r>
  <r>
    <x v="12"/>
    <x v="0"/>
    <n v="201"/>
    <n v="295.33999999999997"/>
  </r>
  <r>
    <x v="2"/>
    <x v="1"/>
    <n v="353"/>
    <n v="295.33"/>
  </r>
  <r>
    <x v="1"/>
    <x v="0"/>
    <n v="90"/>
    <n v="295.33"/>
  </r>
  <r>
    <x v="1"/>
    <x v="0"/>
    <n v="77"/>
    <n v="295.33"/>
  </r>
  <r>
    <x v="3"/>
    <x v="0"/>
    <n v="186"/>
    <n v="295.33"/>
  </r>
  <r>
    <x v="0"/>
    <x v="0"/>
    <n v="187"/>
    <n v="295.32"/>
  </r>
  <r>
    <x v="3"/>
    <x v="0"/>
    <n v="225"/>
    <n v="295.32"/>
  </r>
  <r>
    <x v="0"/>
    <x v="0"/>
    <n v="70"/>
    <n v="295.31"/>
  </r>
  <r>
    <x v="2"/>
    <x v="1"/>
    <n v="316"/>
    <n v="295.31"/>
  </r>
  <r>
    <x v="5"/>
    <x v="0"/>
    <n v="213"/>
    <n v="295.3"/>
  </r>
  <r>
    <x v="5"/>
    <x v="0"/>
    <n v="222"/>
    <n v="295.3"/>
  </r>
  <r>
    <x v="3"/>
    <x v="0"/>
    <n v="147"/>
    <n v="295.3"/>
  </r>
  <r>
    <x v="5"/>
    <x v="0"/>
    <n v="223"/>
    <n v="295.29000000000002"/>
  </r>
  <r>
    <x v="2"/>
    <x v="1"/>
    <n v="348"/>
    <n v="295.29000000000002"/>
  </r>
  <r>
    <x v="2"/>
    <x v="1"/>
    <n v="341"/>
    <n v="295.27999999999997"/>
  </r>
  <r>
    <x v="0"/>
    <x v="0"/>
    <n v="97"/>
    <n v="295.27999999999997"/>
  </r>
  <r>
    <x v="2"/>
    <x v="1"/>
    <n v="200"/>
    <n v="295.27"/>
  </r>
  <r>
    <x v="2"/>
    <x v="1"/>
    <n v="20"/>
    <n v="295.26"/>
  </r>
  <r>
    <x v="5"/>
    <x v="0"/>
    <n v="232"/>
    <n v="295.26"/>
  </r>
  <r>
    <x v="2"/>
    <x v="1"/>
    <n v="285"/>
    <n v="295.25"/>
  </r>
  <r>
    <x v="2"/>
    <x v="1"/>
    <n v="345"/>
    <n v="295.25"/>
  </r>
  <r>
    <x v="2"/>
    <x v="1"/>
    <n v="255"/>
    <n v="295.24"/>
  </r>
  <r>
    <x v="3"/>
    <x v="0"/>
    <n v="98"/>
    <n v="295.24"/>
  </r>
  <r>
    <x v="0"/>
    <x v="0"/>
    <n v="80"/>
    <n v="295.23"/>
  </r>
  <r>
    <x v="0"/>
    <x v="0"/>
    <n v="105"/>
    <n v="295.23"/>
  </r>
  <r>
    <x v="3"/>
    <x v="0"/>
    <n v="217"/>
    <n v="295.23"/>
  </r>
  <r>
    <x v="5"/>
    <x v="0"/>
    <n v="219"/>
    <n v="295.22000000000003"/>
  </r>
  <r>
    <x v="1"/>
    <x v="0"/>
    <n v="149"/>
    <n v="295.22000000000003"/>
  </r>
  <r>
    <x v="3"/>
    <x v="0"/>
    <n v="179"/>
    <n v="295.22000000000003"/>
  </r>
  <r>
    <x v="0"/>
    <x v="0"/>
    <n v="319"/>
    <n v="295.20999999999998"/>
  </r>
  <r>
    <x v="2"/>
    <x v="1"/>
    <n v="274"/>
    <n v="295.20999999999998"/>
  </r>
  <r>
    <x v="1"/>
    <x v="0"/>
    <n v="144"/>
    <n v="295.2"/>
  </r>
  <r>
    <x v="3"/>
    <x v="0"/>
    <n v="198"/>
    <n v="295.19"/>
  </r>
  <r>
    <x v="2"/>
    <x v="1"/>
    <n v="359"/>
    <n v="295.19"/>
  </r>
  <r>
    <x v="2"/>
    <x v="1"/>
    <n v="262"/>
    <n v="295.18"/>
  </r>
  <r>
    <x v="2"/>
    <x v="1"/>
    <n v="346"/>
    <n v="295.18"/>
  </r>
  <r>
    <x v="5"/>
    <x v="0"/>
    <n v="215"/>
    <n v="295.18"/>
  </r>
  <r>
    <x v="5"/>
    <x v="0"/>
    <n v="227"/>
    <n v="295.18"/>
  </r>
  <r>
    <x v="3"/>
    <x v="0"/>
    <n v="194"/>
    <n v="295.18"/>
  </r>
  <r>
    <x v="5"/>
    <x v="0"/>
    <n v="249"/>
    <n v="295.17"/>
  </r>
  <r>
    <x v="0"/>
    <x v="0"/>
    <n v="347"/>
    <n v="295.17"/>
  </r>
  <r>
    <x v="2"/>
    <x v="1"/>
    <n v="190"/>
    <n v="295.17"/>
  </r>
  <r>
    <x v="7"/>
    <x v="0"/>
    <n v="2"/>
    <n v="295.16000000000003"/>
  </r>
  <r>
    <x v="2"/>
    <x v="1"/>
    <n v="247"/>
    <n v="295.14999999999998"/>
  </r>
  <r>
    <x v="2"/>
    <x v="1"/>
    <n v="322"/>
    <n v="295.14"/>
  </r>
  <r>
    <x v="0"/>
    <x v="0"/>
    <n v="184"/>
    <n v="295.14"/>
  </r>
  <r>
    <x v="0"/>
    <x v="0"/>
    <n v="106"/>
    <n v="295.13"/>
  </r>
  <r>
    <x v="5"/>
    <x v="0"/>
    <n v="217"/>
    <n v="295.12"/>
  </r>
  <r>
    <x v="0"/>
    <x v="0"/>
    <n v="191"/>
    <n v="295.12"/>
  </r>
  <r>
    <x v="5"/>
    <x v="0"/>
    <n v="206"/>
    <n v="295.11"/>
  </r>
  <r>
    <x v="5"/>
    <x v="0"/>
    <n v="238"/>
    <n v="295.11"/>
  </r>
  <r>
    <x v="0"/>
    <x v="0"/>
    <n v="193"/>
    <n v="295.11"/>
  </r>
  <r>
    <x v="5"/>
    <x v="0"/>
    <n v="254"/>
    <n v="295.10000000000002"/>
  </r>
  <r>
    <x v="0"/>
    <x v="0"/>
    <n v="162"/>
    <n v="295.10000000000002"/>
  </r>
  <r>
    <x v="0"/>
    <x v="0"/>
    <n v="296"/>
    <n v="295.10000000000002"/>
  </r>
  <r>
    <x v="3"/>
    <x v="0"/>
    <n v="63"/>
    <n v="295.10000000000002"/>
  </r>
  <r>
    <x v="2"/>
    <x v="1"/>
    <n v="231"/>
    <n v="295.10000000000002"/>
  </r>
  <r>
    <x v="0"/>
    <x v="0"/>
    <n v="351"/>
    <n v="295.08999999999997"/>
  </r>
  <r>
    <x v="11"/>
    <x v="0"/>
    <n v="112"/>
    <n v="295.08"/>
  </r>
  <r>
    <x v="1"/>
    <x v="0"/>
    <n v="81"/>
    <n v="295.07"/>
  </r>
  <r>
    <x v="2"/>
    <x v="1"/>
    <n v="258"/>
    <n v="295.07"/>
  </r>
  <r>
    <x v="5"/>
    <x v="0"/>
    <n v="270"/>
    <n v="295.06"/>
  </r>
  <r>
    <x v="0"/>
    <x v="0"/>
    <n v="91"/>
    <n v="295.06"/>
  </r>
  <r>
    <x v="3"/>
    <x v="0"/>
    <n v="169"/>
    <n v="295.06"/>
  </r>
  <r>
    <x v="3"/>
    <x v="0"/>
    <n v="244"/>
    <n v="295.06"/>
  </r>
  <r>
    <x v="3"/>
    <x v="0"/>
    <n v="192"/>
    <n v="295.05"/>
  </r>
  <r>
    <x v="2"/>
    <x v="1"/>
    <n v="332"/>
    <n v="295.02999999999997"/>
  </r>
  <r>
    <x v="2"/>
    <x v="1"/>
    <n v="286"/>
    <n v="295.02"/>
  </r>
  <r>
    <x v="1"/>
    <x v="0"/>
    <n v="162"/>
    <n v="295.02"/>
  </r>
  <r>
    <x v="1"/>
    <x v="0"/>
    <n v="143"/>
    <n v="295.01"/>
  </r>
  <r>
    <x v="2"/>
    <x v="1"/>
    <n v="327"/>
    <n v="295.01"/>
  </r>
  <r>
    <x v="2"/>
    <x v="1"/>
    <n v="70"/>
    <n v="295.01"/>
  </r>
  <r>
    <x v="2"/>
    <x v="1"/>
    <n v="263"/>
    <n v="295"/>
  </r>
  <r>
    <x v="1"/>
    <x v="0"/>
    <n v="188"/>
    <n v="295"/>
  </r>
  <r>
    <x v="1"/>
    <x v="0"/>
    <n v="163"/>
    <n v="295"/>
  </r>
  <r>
    <x v="0"/>
    <x v="0"/>
    <n v="107"/>
    <n v="294.99"/>
  </r>
  <r>
    <x v="3"/>
    <x v="0"/>
    <n v="156"/>
    <n v="294.98"/>
  </r>
  <r>
    <x v="2"/>
    <x v="1"/>
    <n v="210"/>
    <n v="294.98"/>
  </r>
  <r>
    <x v="2"/>
    <x v="1"/>
    <n v="60"/>
    <n v="294.98"/>
  </r>
  <r>
    <x v="7"/>
    <x v="0"/>
    <n v="233"/>
    <n v="294.95999999999998"/>
  </r>
  <r>
    <x v="0"/>
    <x v="0"/>
    <n v="353"/>
    <n v="294.95999999999998"/>
  </r>
  <r>
    <x v="3"/>
    <x v="0"/>
    <n v="185"/>
    <n v="294.95999999999998"/>
  </r>
  <r>
    <x v="0"/>
    <x v="0"/>
    <n v="302"/>
    <n v="294.95"/>
  </r>
  <r>
    <x v="3"/>
    <x v="0"/>
    <n v="160"/>
    <n v="294.95"/>
  </r>
  <r>
    <x v="3"/>
    <x v="0"/>
    <n v="168"/>
    <n v="294.95"/>
  </r>
  <r>
    <x v="3"/>
    <x v="0"/>
    <n v="159"/>
    <n v="294.95"/>
  </r>
  <r>
    <x v="2"/>
    <x v="1"/>
    <n v="269"/>
    <n v="294.95"/>
  </r>
  <r>
    <x v="2"/>
    <x v="1"/>
    <n v="295"/>
    <n v="294.95"/>
  </r>
  <r>
    <x v="2"/>
    <x v="1"/>
    <n v="358"/>
    <n v="294.93"/>
  </r>
  <r>
    <x v="1"/>
    <x v="0"/>
    <n v="155"/>
    <n v="294.93"/>
  </r>
  <r>
    <x v="0"/>
    <x v="0"/>
    <n v="125"/>
    <n v="294.93"/>
  </r>
  <r>
    <x v="5"/>
    <x v="0"/>
    <n v="214"/>
    <n v="294.92"/>
  </r>
  <r>
    <x v="0"/>
    <x v="0"/>
    <n v="134"/>
    <n v="294.92"/>
  </r>
  <r>
    <x v="3"/>
    <x v="0"/>
    <n v="209"/>
    <n v="294.92"/>
  </r>
  <r>
    <x v="2"/>
    <x v="1"/>
    <n v="351"/>
    <n v="294.92"/>
  </r>
  <r>
    <x v="5"/>
    <x v="0"/>
    <n v="221"/>
    <n v="294.91000000000003"/>
  </r>
  <r>
    <x v="1"/>
    <x v="0"/>
    <n v="168"/>
    <n v="294.89999999999998"/>
  </r>
  <r>
    <x v="1"/>
    <x v="0"/>
    <n v="84"/>
    <n v="294.89"/>
  </r>
  <r>
    <x v="2"/>
    <x v="1"/>
    <n v="294"/>
    <n v="294.89"/>
  </r>
  <r>
    <x v="2"/>
    <x v="1"/>
    <n v="279"/>
    <n v="294.89"/>
  </r>
  <r>
    <x v="2"/>
    <x v="1"/>
    <n v="5"/>
    <n v="294.88"/>
  </r>
  <r>
    <x v="2"/>
    <x v="1"/>
    <n v="249"/>
    <n v="294.87"/>
  </r>
  <r>
    <x v="2"/>
    <x v="1"/>
    <n v="243"/>
    <n v="294.87"/>
  </r>
  <r>
    <x v="2"/>
    <x v="1"/>
    <n v="324"/>
    <n v="294.87"/>
  </r>
  <r>
    <x v="1"/>
    <x v="0"/>
    <n v="50"/>
    <n v="294.87"/>
  </r>
  <r>
    <x v="5"/>
    <x v="0"/>
    <n v="203"/>
    <n v="294.86"/>
  </r>
  <r>
    <x v="1"/>
    <x v="0"/>
    <n v="195"/>
    <n v="294.86"/>
  </r>
  <r>
    <x v="2"/>
    <x v="1"/>
    <n v="232"/>
    <n v="294.86"/>
  </r>
  <r>
    <x v="5"/>
    <x v="0"/>
    <n v="235"/>
    <n v="294.85000000000002"/>
  </r>
  <r>
    <x v="2"/>
    <x v="1"/>
    <n v="301"/>
    <n v="294.83999999999997"/>
  </r>
  <r>
    <x v="2"/>
    <x v="1"/>
    <n v="1"/>
    <n v="294.83999999999997"/>
  </r>
  <r>
    <x v="2"/>
    <x v="1"/>
    <n v="214"/>
    <n v="294.83"/>
  </r>
  <r>
    <x v="2"/>
    <x v="1"/>
    <n v="224"/>
    <n v="294.82"/>
  </r>
  <r>
    <x v="0"/>
    <x v="0"/>
    <n v="138"/>
    <n v="294.82"/>
  </r>
  <r>
    <x v="0"/>
    <x v="0"/>
    <n v="189"/>
    <n v="294.82"/>
  </r>
  <r>
    <x v="2"/>
    <x v="1"/>
    <n v="246"/>
    <n v="294.81"/>
  </r>
  <r>
    <x v="2"/>
    <x v="1"/>
    <n v="4"/>
    <n v="294.8"/>
  </r>
  <r>
    <x v="2"/>
    <x v="1"/>
    <n v="282"/>
    <n v="294.8"/>
  </r>
  <r>
    <x v="2"/>
    <x v="1"/>
    <n v="298"/>
    <n v="294.8"/>
  </r>
  <r>
    <x v="2"/>
    <x v="1"/>
    <n v="304"/>
    <n v="294.8"/>
  </r>
  <r>
    <x v="3"/>
    <x v="0"/>
    <n v="88"/>
    <n v="294.8"/>
  </r>
  <r>
    <x v="7"/>
    <x v="0"/>
    <n v="245"/>
    <n v="294.79000000000002"/>
  </r>
  <r>
    <x v="1"/>
    <x v="0"/>
    <n v="186"/>
    <n v="294.77999999999997"/>
  </r>
  <r>
    <x v="3"/>
    <x v="0"/>
    <n v="243"/>
    <n v="294.77999999999997"/>
  </r>
  <r>
    <x v="5"/>
    <x v="0"/>
    <n v="224"/>
    <n v="294.77"/>
  </r>
  <r>
    <x v="0"/>
    <x v="0"/>
    <n v="92"/>
    <n v="294.77"/>
  </r>
  <r>
    <x v="0"/>
    <x v="0"/>
    <n v="104"/>
    <n v="294.77"/>
  </r>
  <r>
    <x v="2"/>
    <x v="1"/>
    <n v="160"/>
    <n v="294.77"/>
  </r>
  <r>
    <x v="2"/>
    <x v="1"/>
    <n v="228"/>
    <n v="294.76"/>
  </r>
  <r>
    <x v="2"/>
    <x v="1"/>
    <n v="6"/>
    <n v="294.76"/>
  </r>
  <r>
    <x v="2"/>
    <x v="1"/>
    <n v="309"/>
    <n v="294.76"/>
  </r>
  <r>
    <x v="5"/>
    <x v="0"/>
    <n v="240"/>
    <n v="294.76"/>
  </r>
  <r>
    <x v="2"/>
    <x v="1"/>
    <n v="328"/>
    <n v="294.75"/>
  </r>
  <r>
    <x v="2"/>
    <x v="1"/>
    <n v="256"/>
    <n v="294.74"/>
  </r>
  <r>
    <x v="1"/>
    <x v="0"/>
    <n v="123"/>
    <n v="294.74"/>
  </r>
  <r>
    <x v="1"/>
    <x v="0"/>
    <n v="226"/>
    <n v="294.73"/>
  </r>
  <r>
    <x v="3"/>
    <x v="0"/>
    <n v="134"/>
    <n v="294.73"/>
  </r>
  <r>
    <x v="2"/>
    <x v="1"/>
    <n v="302"/>
    <n v="294.73"/>
  </r>
  <r>
    <x v="0"/>
    <x v="0"/>
    <n v="201"/>
    <n v="294.72000000000003"/>
  </r>
  <r>
    <x v="0"/>
    <x v="0"/>
    <n v="88"/>
    <n v="294.72000000000003"/>
  </r>
  <r>
    <x v="1"/>
    <x v="0"/>
    <n v="128"/>
    <n v="294.70999999999998"/>
  </r>
  <r>
    <x v="2"/>
    <x v="1"/>
    <n v="187"/>
    <n v="294.70999999999998"/>
  </r>
  <r>
    <x v="1"/>
    <x v="0"/>
    <n v="141"/>
    <n v="294.69"/>
  </r>
  <r>
    <x v="0"/>
    <x v="0"/>
    <n v="89"/>
    <n v="294.69"/>
  </r>
  <r>
    <x v="3"/>
    <x v="0"/>
    <n v="123"/>
    <n v="294.69"/>
  </r>
  <r>
    <x v="11"/>
    <x v="0"/>
    <n v="281"/>
    <n v="294.69"/>
  </r>
  <r>
    <x v="2"/>
    <x v="1"/>
    <n v="254"/>
    <n v="294.68"/>
  </r>
  <r>
    <x v="2"/>
    <x v="1"/>
    <n v="7"/>
    <n v="294.68"/>
  </r>
  <r>
    <x v="1"/>
    <x v="0"/>
    <n v="86"/>
    <n v="294.68"/>
  </r>
  <r>
    <x v="0"/>
    <x v="0"/>
    <n v="115"/>
    <n v="294.68"/>
  </r>
  <r>
    <x v="5"/>
    <x v="0"/>
    <n v="209"/>
    <n v="294.67"/>
  </r>
  <r>
    <x v="3"/>
    <x v="0"/>
    <n v="150"/>
    <n v="294.67"/>
  </r>
  <r>
    <x v="2"/>
    <x v="1"/>
    <n v="342"/>
    <n v="294.67"/>
  </r>
  <r>
    <x v="5"/>
    <x v="0"/>
    <n v="266"/>
    <n v="294.66000000000003"/>
  </r>
  <r>
    <x v="3"/>
    <x v="0"/>
    <n v="204"/>
    <n v="294.66000000000003"/>
  </r>
  <r>
    <x v="8"/>
    <x v="0"/>
    <n v="262"/>
    <n v="294.64999999999998"/>
  </r>
  <r>
    <x v="2"/>
    <x v="1"/>
    <n v="283"/>
    <n v="294.64999999999998"/>
  </r>
  <r>
    <x v="2"/>
    <x v="1"/>
    <n v="240"/>
    <n v="294.64"/>
  </r>
  <r>
    <x v="2"/>
    <x v="1"/>
    <n v="338"/>
    <n v="294.64"/>
  </r>
  <r>
    <x v="1"/>
    <x v="0"/>
    <n v="231"/>
    <n v="294.64"/>
  </r>
  <r>
    <x v="3"/>
    <x v="0"/>
    <n v="152"/>
    <n v="294.64"/>
  </r>
  <r>
    <x v="3"/>
    <x v="0"/>
    <n v="359"/>
    <n v="294.64"/>
  </r>
  <r>
    <x v="0"/>
    <x v="0"/>
    <n v="339"/>
    <n v="294.62"/>
  </r>
  <r>
    <x v="3"/>
    <x v="0"/>
    <n v="47"/>
    <n v="294.62"/>
  </r>
  <r>
    <x v="0"/>
    <x v="0"/>
    <n v="95"/>
    <n v="294.61"/>
  </r>
  <r>
    <x v="0"/>
    <x v="0"/>
    <n v="186"/>
    <n v="294.61"/>
  </r>
  <r>
    <x v="2"/>
    <x v="1"/>
    <n v="11"/>
    <n v="294.61"/>
  </r>
  <r>
    <x v="2"/>
    <x v="1"/>
    <n v="313"/>
    <n v="294.60000000000002"/>
  </r>
  <r>
    <x v="2"/>
    <x v="1"/>
    <n v="329"/>
    <n v="294.58999999999997"/>
  </r>
  <r>
    <x v="2"/>
    <x v="1"/>
    <n v="289"/>
    <n v="294.58999999999997"/>
  </r>
  <r>
    <x v="2"/>
    <x v="1"/>
    <n v="220"/>
    <n v="294.58999999999997"/>
  </r>
  <r>
    <x v="5"/>
    <x v="0"/>
    <n v="244"/>
    <n v="294.57"/>
  </r>
  <r>
    <x v="1"/>
    <x v="0"/>
    <n v="255"/>
    <n v="294.57"/>
  </r>
  <r>
    <x v="5"/>
    <x v="0"/>
    <n v="225"/>
    <n v="294.56"/>
  </r>
  <r>
    <x v="0"/>
    <x v="0"/>
    <n v="102"/>
    <n v="294.56"/>
  </r>
  <r>
    <x v="3"/>
    <x v="0"/>
    <n v="122"/>
    <n v="294.56"/>
  </r>
  <r>
    <x v="5"/>
    <x v="0"/>
    <n v="198"/>
    <n v="294.55"/>
  </r>
  <r>
    <x v="5"/>
    <x v="0"/>
    <n v="276"/>
    <n v="294.55"/>
  </r>
  <r>
    <x v="5"/>
    <x v="0"/>
    <n v="226"/>
    <n v="294.55"/>
  </r>
  <r>
    <x v="5"/>
    <x v="0"/>
    <n v="216"/>
    <n v="294.55"/>
  </r>
  <r>
    <x v="3"/>
    <x v="0"/>
    <n v="157"/>
    <n v="294.54000000000002"/>
  </r>
  <r>
    <x v="11"/>
    <x v="0"/>
    <n v="267"/>
    <n v="294.54000000000002"/>
  </r>
  <r>
    <x v="2"/>
    <x v="1"/>
    <n v="344"/>
    <n v="294.54000000000002"/>
  </r>
  <r>
    <x v="2"/>
    <x v="1"/>
    <n v="334"/>
    <n v="294.54000000000002"/>
  </r>
  <r>
    <x v="1"/>
    <x v="0"/>
    <n v="205"/>
    <n v="294.52999999999997"/>
  </r>
  <r>
    <x v="6"/>
    <x v="0"/>
    <n v="230"/>
    <n v="294.52"/>
  </r>
  <r>
    <x v="7"/>
    <x v="0"/>
    <n v="268"/>
    <n v="294.51"/>
  </r>
  <r>
    <x v="1"/>
    <x v="0"/>
    <n v="80"/>
    <n v="294.51"/>
  </r>
  <r>
    <x v="2"/>
    <x v="1"/>
    <n v="253"/>
    <n v="294.5"/>
  </r>
  <r>
    <x v="2"/>
    <x v="1"/>
    <n v="271"/>
    <n v="294.49"/>
  </r>
  <r>
    <x v="2"/>
    <x v="1"/>
    <n v="318"/>
    <n v="294.49"/>
  </r>
  <r>
    <x v="3"/>
    <x v="0"/>
    <n v="140"/>
    <n v="294.49"/>
  </r>
  <r>
    <x v="1"/>
    <x v="0"/>
    <n v="122"/>
    <n v="294.48"/>
  </r>
  <r>
    <x v="1"/>
    <x v="0"/>
    <n v="211"/>
    <n v="294.48"/>
  </r>
  <r>
    <x v="2"/>
    <x v="1"/>
    <n v="315"/>
    <n v="294.48"/>
  </r>
  <r>
    <x v="2"/>
    <x v="1"/>
    <n v="333"/>
    <n v="294.48"/>
  </r>
  <r>
    <x v="2"/>
    <x v="1"/>
    <n v="9"/>
    <n v="294.48"/>
  </r>
  <r>
    <x v="2"/>
    <x v="1"/>
    <n v="235"/>
    <n v="294.45999999999998"/>
  </r>
  <r>
    <x v="1"/>
    <x v="0"/>
    <n v="60"/>
    <n v="294.45999999999998"/>
  </r>
  <r>
    <x v="3"/>
    <x v="0"/>
    <n v="250"/>
    <n v="294.45999999999998"/>
  </r>
  <r>
    <x v="1"/>
    <x v="0"/>
    <n v="129"/>
    <n v="294.45"/>
  </r>
  <r>
    <x v="3"/>
    <x v="0"/>
    <n v="87"/>
    <n v="294.45"/>
  </r>
  <r>
    <x v="2"/>
    <x v="1"/>
    <n v="239"/>
    <n v="294.45"/>
  </r>
  <r>
    <x v="2"/>
    <x v="1"/>
    <n v="234"/>
    <n v="294.45"/>
  </r>
  <r>
    <x v="1"/>
    <x v="0"/>
    <n v="199"/>
    <n v="294.44"/>
  </r>
  <r>
    <x v="7"/>
    <x v="0"/>
    <n v="189"/>
    <n v="294.44"/>
  </r>
  <r>
    <x v="2"/>
    <x v="1"/>
    <n v="19"/>
    <n v="294.43"/>
  </r>
  <r>
    <x v="2"/>
    <x v="1"/>
    <n v="321"/>
    <n v="294.43"/>
  </r>
  <r>
    <x v="2"/>
    <x v="1"/>
    <n v="296"/>
    <n v="294.42"/>
  </r>
  <r>
    <x v="3"/>
    <x v="0"/>
    <n v="86"/>
    <n v="294.42"/>
  </r>
  <r>
    <x v="12"/>
    <x v="0"/>
    <n v="207"/>
    <n v="294.41000000000003"/>
  </r>
  <r>
    <x v="7"/>
    <x v="0"/>
    <n v="256"/>
    <n v="294.41000000000003"/>
  </r>
  <r>
    <x v="2"/>
    <x v="1"/>
    <n v="273"/>
    <n v="294.41000000000003"/>
  </r>
  <r>
    <x v="2"/>
    <x v="1"/>
    <n v="354"/>
    <n v="294.39999999999998"/>
  </r>
  <r>
    <x v="2"/>
    <x v="1"/>
    <n v="265"/>
    <n v="294.39"/>
  </r>
  <r>
    <x v="5"/>
    <x v="0"/>
    <n v="245"/>
    <n v="294.38"/>
  </r>
  <r>
    <x v="0"/>
    <x v="0"/>
    <n v="3"/>
    <n v="294.38"/>
  </r>
  <r>
    <x v="12"/>
    <x v="0"/>
    <n v="223"/>
    <n v="294.38"/>
  </r>
  <r>
    <x v="2"/>
    <x v="1"/>
    <n v="325"/>
    <n v="294.37"/>
  </r>
  <r>
    <x v="1"/>
    <x v="0"/>
    <n v="201"/>
    <n v="294.37"/>
  </r>
  <r>
    <x v="0"/>
    <x v="0"/>
    <n v="331"/>
    <n v="294.37"/>
  </r>
  <r>
    <x v="3"/>
    <x v="0"/>
    <n v="276"/>
    <n v="294.36"/>
  </r>
  <r>
    <x v="0"/>
    <x v="0"/>
    <n v="94"/>
    <n v="294.35000000000002"/>
  </r>
  <r>
    <x v="0"/>
    <x v="0"/>
    <n v="98"/>
    <n v="294.35000000000002"/>
  </r>
  <r>
    <x v="0"/>
    <x v="0"/>
    <n v="82"/>
    <n v="294.33"/>
  </r>
  <r>
    <x v="3"/>
    <x v="0"/>
    <n v="239"/>
    <n v="294.33"/>
  </r>
  <r>
    <x v="5"/>
    <x v="0"/>
    <n v="220"/>
    <n v="294.32"/>
  </r>
  <r>
    <x v="0"/>
    <x v="0"/>
    <n v="121"/>
    <n v="294.31"/>
  </r>
  <r>
    <x v="2"/>
    <x v="1"/>
    <n v="343"/>
    <n v="294.3"/>
  </r>
  <r>
    <x v="2"/>
    <x v="1"/>
    <n v="209"/>
    <n v="294.3"/>
  </r>
  <r>
    <x v="2"/>
    <x v="1"/>
    <n v="277"/>
    <n v="294.29000000000002"/>
  </r>
  <r>
    <x v="2"/>
    <x v="1"/>
    <n v="223"/>
    <n v="294.27999999999997"/>
  </r>
  <r>
    <x v="2"/>
    <x v="1"/>
    <n v="297"/>
    <n v="294.27999999999997"/>
  </r>
  <r>
    <x v="2"/>
    <x v="1"/>
    <n v="211"/>
    <n v="294.27999999999997"/>
  </r>
  <r>
    <x v="3"/>
    <x v="0"/>
    <n v="172"/>
    <n v="294.27999999999997"/>
  </r>
  <r>
    <x v="6"/>
    <x v="0"/>
    <n v="220"/>
    <n v="294.27"/>
  </r>
  <r>
    <x v="2"/>
    <x v="1"/>
    <n v="319"/>
    <n v="294.27"/>
  </r>
  <r>
    <x v="2"/>
    <x v="1"/>
    <n v="245"/>
    <n v="294.27"/>
  </r>
  <r>
    <x v="5"/>
    <x v="0"/>
    <n v="236"/>
    <n v="294.25"/>
  </r>
  <r>
    <x v="0"/>
    <x v="0"/>
    <n v="132"/>
    <n v="294.24"/>
  </r>
  <r>
    <x v="2"/>
    <x v="1"/>
    <n v="259"/>
    <n v="294.24"/>
  </r>
  <r>
    <x v="2"/>
    <x v="1"/>
    <n v="284"/>
    <n v="294.23"/>
  </r>
  <r>
    <x v="2"/>
    <x v="1"/>
    <n v="291"/>
    <n v="294.23"/>
  </r>
  <r>
    <x v="2"/>
    <x v="1"/>
    <n v="204"/>
    <n v="294.23"/>
  </r>
  <r>
    <x v="2"/>
    <x v="1"/>
    <n v="308"/>
    <n v="294.22000000000003"/>
  </r>
  <r>
    <x v="7"/>
    <x v="0"/>
    <n v="273"/>
    <n v="294.22000000000003"/>
  </r>
  <r>
    <x v="1"/>
    <x v="0"/>
    <n v="104"/>
    <n v="294.20999999999998"/>
  </r>
  <r>
    <x v="3"/>
    <x v="0"/>
    <n v="104"/>
    <n v="294.20999999999998"/>
  </r>
  <r>
    <x v="2"/>
    <x v="1"/>
    <n v="267"/>
    <n v="294.20999999999998"/>
  </r>
  <r>
    <x v="2"/>
    <x v="1"/>
    <n v="227"/>
    <n v="294.2"/>
  </r>
  <r>
    <x v="5"/>
    <x v="0"/>
    <n v="197"/>
    <n v="294.2"/>
  </r>
  <r>
    <x v="0"/>
    <x v="0"/>
    <n v="58"/>
    <n v="294.19"/>
  </r>
  <r>
    <x v="2"/>
    <x v="1"/>
    <n v="303"/>
    <n v="294.19"/>
  </r>
  <r>
    <x v="2"/>
    <x v="1"/>
    <n v="202"/>
    <n v="294.18"/>
  </r>
  <r>
    <x v="13"/>
    <x v="0"/>
    <n v="322"/>
    <n v="294.18"/>
  </r>
  <r>
    <x v="8"/>
    <x v="0"/>
    <n v="268"/>
    <n v="294.18"/>
  </r>
  <r>
    <x v="1"/>
    <x v="0"/>
    <n v="147"/>
    <n v="294.17"/>
  </r>
  <r>
    <x v="1"/>
    <x v="0"/>
    <n v="121"/>
    <n v="294.17"/>
  </r>
  <r>
    <x v="5"/>
    <x v="0"/>
    <n v="205"/>
    <n v="294.16000000000003"/>
  </r>
  <r>
    <x v="8"/>
    <x v="0"/>
    <n v="263"/>
    <n v="294.16000000000003"/>
  </r>
  <r>
    <x v="2"/>
    <x v="1"/>
    <n v="230"/>
    <n v="294.16000000000003"/>
  </r>
  <r>
    <x v="2"/>
    <x v="1"/>
    <n v="307"/>
    <n v="294.16000000000003"/>
  </r>
  <r>
    <x v="2"/>
    <x v="1"/>
    <n v="293"/>
    <n v="294.14999999999998"/>
  </r>
  <r>
    <x v="2"/>
    <x v="1"/>
    <n v="222"/>
    <n v="294.14"/>
  </r>
  <r>
    <x v="2"/>
    <x v="1"/>
    <n v="26"/>
    <n v="294.14"/>
  </r>
  <r>
    <x v="5"/>
    <x v="0"/>
    <n v="280"/>
    <n v="294.14"/>
  </r>
  <r>
    <x v="5"/>
    <x v="0"/>
    <n v="316"/>
    <n v="294.14"/>
  </r>
  <r>
    <x v="1"/>
    <x v="0"/>
    <n v="73"/>
    <n v="294.13"/>
  </r>
  <r>
    <x v="2"/>
    <x v="1"/>
    <n v="281"/>
    <n v="294.13"/>
  </r>
  <r>
    <x v="2"/>
    <x v="1"/>
    <n v="13"/>
    <n v="294.12"/>
  </r>
  <r>
    <x v="2"/>
    <x v="1"/>
    <n v="194"/>
    <n v="294.12"/>
  </r>
  <r>
    <x v="11"/>
    <x v="0"/>
    <n v="265"/>
    <n v="294.12"/>
  </r>
  <r>
    <x v="0"/>
    <x v="0"/>
    <n v="123"/>
    <n v="294.12"/>
  </r>
  <r>
    <x v="0"/>
    <x v="0"/>
    <n v="303"/>
    <n v="294.12"/>
  </r>
  <r>
    <x v="2"/>
    <x v="1"/>
    <n v="242"/>
    <n v="294.11"/>
  </r>
  <r>
    <x v="2"/>
    <x v="1"/>
    <n v="17"/>
    <n v="294.10000000000002"/>
  </r>
  <r>
    <x v="2"/>
    <x v="1"/>
    <n v="55"/>
    <n v="294.10000000000002"/>
  </r>
  <r>
    <x v="8"/>
    <x v="0"/>
    <n v="275"/>
    <n v="294.10000000000002"/>
  </r>
  <r>
    <x v="1"/>
    <x v="0"/>
    <n v="75"/>
    <n v="294.08999999999997"/>
  </r>
  <r>
    <x v="2"/>
    <x v="1"/>
    <n v="226"/>
    <n v="294.08999999999997"/>
  </r>
  <r>
    <x v="2"/>
    <x v="1"/>
    <n v="3"/>
    <n v="294.08"/>
  </r>
  <r>
    <x v="1"/>
    <x v="0"/>
    <n v="202"/>
    <n v="294.08"/>
  </r>
  <r>
    <x v="0"/>
    <x v="0"/>
    <n v="204"/>
    <n v="294.08"/>
  </r>
  <r>
    <x v="0"/>
    <x v="0"/>
    <n v="141"/>
    <n v="294.08"/>
  </r>
  <r>
    <x v="0"/>
    <x v="0"/>
    <n v="185"/>
    <n v="294.06"/>
  </r>
  <r>
    <x v="2"/>
    <x v="1"/>
    <n v="22"/>
    <n v="294.06"/>
  </r>
  <r>
    <x v="2"/>
    <x v="1"/>
    <n v="206"/>
    <n v="294.06"/>
  </r>
  <r>
    <x v="2"/>
    <x v="1"/>
    <n v="201"/>
    <n v="294.05"/>
  </r>
  <r>
    <x v="1"/>
    <x v="0"/>
    <n v="133"/>
    <n v="294.05"/>
  </r>
  <r>
    <x v="8"/>
    <x v="0"/>
    <n v="269"/>
    <n v="294.04000000000002"/>
  </r>
  <r>
    <x v="0"/>
    <x v="0"/>
    <n v="79"/>
    <n v="294.04000000000002"/>
  </r>
  <r>
    <x v="3"/>
    <x v="0"/>
    <n v="72"/>
    <n v="294.02999999999997"/>
  </r>
  <r>
    <x v="2"/>
    <x v="1"/>
    <n v="268"/>
    <n v="294.02999999999997"/>
  </r>
  <r>
    <x v="7"/>
    <x v="0"/>
    <n v="188"/>
    <n v="294.02999999999997"/>
  </r>
  <r>
    <x v="13"/>
    <x v="0"/>
    <n v="356"/>
    <n v="294.02"/>
  </r>
  <r>
    <x v="3"/>
    <x v="0"/>
    <n v="103"/>
    <n v="294.02"/>
  </r>
  <r>
    <x v="2"/>
    <x v="1"/>
    <n v="33"/>
    <n v="294.02"/>
  </r>
  <r>
    <x v="2"/>
    <x v="1"/>
    <n v="288"/>
    <n v="294.01"/>
  </r>
  <r>
    <x v="5"/>
    <x v="0"/>
    <n v="290"/>
    <n v="294.01"/>
  </r>
  <r>
    <x v="0"/>
    <x v="0"/>
    <n v="4"/>
    <n v="294.01"/>
  </r>
  <r>
    <x v="3"/>
    <x v="0"/>
    <n v="178"/>
    <n v="294.01"/>
  </r>
  <r>
    <x v="3"/>
    <x v="0"/>
    <n v="71"/>
    <n v="294.01"/>
  </r>
  <r>
    <x v="3"/>
    <x v="0"/>
    <n v="99"/>
    <n v="294.01"/>
  </r>
  <r>
    <x v="1"/>
    <x v="0"/>
    <n v="151"/>
    <n v="294"/>
  </r>
  <r>
    <x v="3"/>
    <x v="0"/>
    <n v="124"/>
    <n v="294"/>
  </r>
  <r>
    <x v="5"/>
    <x v="0"/>
    <n v="201"/>
    <n v="293.99"/>
  </r>
  <r>
    <x v="5"/>
    <x v="0"/>
    <n v="210"/>
    <n v="293.99"/>
  </r>
  <r>
    <x v="8"/>
    <x v="0"/>
    <n v="271"/>
    <n v="293.99"/>
  </r>
  <r>
    <x v="0"/>
    <x v="0"/>
    <n v="344"/>
    <n v="293.99"/>
  </r>
  <r>
    <x v="11"/>
    <x v="0"/>
    <n v="266"/>
    <n v="293.99"/>
  </r>
  <r>
    <x v="7"/>
    <x v="0"/>
    <n v="200"/>
    <n v="293.98"/>
  </r>
  <r>
    <x v="3"/>
    <x v="0"/>
    <n v="143"/>
    <n v="293.98"/>
  </r>
  <r>
    <x v="3"/>
    <x v="0"/>
    <n v="107"/>
    <n v="293.97000000000003"/>
  </r>
  <r>
    <x v="1"/>
    <x v="0"/>
    <n v="204"/>
    <n v="293.95999999999998"/>
  </r>
  <r>
    <x v="3"/>
    <x v="0"/>
    <n v="142"/>
    <n v="293.95999999999998"/>
  </r>
  <r>
    <x v="7"/>
    <x v="0"/>
    <n v="222"/>
    <n v="293.95999999999998"/>
  </r>
  <r>
    <x v="2"/>
    <x v="1"/>
    <n v="261"/>
    <n v="293.95999999999998"/>
  </r>
  <r>
    <x v="5"/>
    <x v="0"/>
    <n v="252"/>
    <n v="293.95"/>
  </r>
  <r>
    <x v="0"/>
    <x v="0"/>
    <n v="77"/>
    <n v="293.95"/>
  </r>
  <r>
    <x v="3"/>
    <x v="0"/>
    <n v="131"/>
    <n v="293.95"/>
  </r>
  <r>
    <x v="1"/>
    <x v="0"/>
    <m/>
    <n v="293.94"/>
  </r>
  <r>
    <x v="1"/>
    <x v="0"/>
    <n v="161"/>
    <n v="293.94"/>
  </r>
  <r>
    <x v="9"/>
    <x v="0"/>
    <n v="150"/>
    <n v="293.94"/>
  </r>
  <r>
    <x v="1"/>
    <x v="0"/>
    <n v="74"/>
    <n v="293.93"/>
  </r>
  <r>
    <x v="0"/>
    <x v="0"/>
    <n v="60"/>
    <n v="293.93"/>
  </r>
  <r>
    <x v="0"/>
    <x v="0"/>
    <n v="131"/>
    <n v="293.93"/>
  </r>
  <r>
    <x v="2"/>
    <x v="1"/>
    <n v="150"/>
    <n v="293.93"/>
  </r>
  <r>
    <x v="11"/>
    <x v="0"/>
    <n v="202"/>
    <n v="293.93"/>
  </r>
  <r>
    <x v="3"/>
    <x v="0"/>
    <n v="105"/>
    <n v="293.92"/>
  </r>
  <r>
    <x v="2"/>
    <x v="1"/>
    <n v="25"/>
    <n v="293.92"/>
  </r>
  <r>
    <x v="2"/>
    <x v="1"/>
    <n v="221"/>
    <n v="293.91000000000003"/>
  </r>
  <r>
    <x v="7"/>
    <x v="0"/>
    <n v="276"/>
    <n v="293.91000000000003"/>
  </r>
  <r>
    <x v="1"/>
    <x v="0"/>
    <n v="196"/>
    <n v="293.91000000000003"/>
  </r>
  <r>
    <x v="0"/>
    <x v="0"/>
    <n v="122"/>
    <n v="293.91000000000003"/>
  </r>
  <r>
    <x v="5"/>
    <x v="0"/>
    <n v="253"/>
    <n v="293.89999999999998"/>
  </r>
  <r>
    <x v="14"/>
    <x v="0"/>
    <n v="118"/>
    <n v="293.89999999999998"/>
  </r>
  <r>
    <x v="3"/>
    <x v="0"/>
    <n v="113"/>
    <n v="293.89999999999998"/>
  </r>
  <r>
    <x v="3"/>
    <x v="0"/>
    <n v="95"/>
    <n v="293.88"/>
  </r>
  <r>
    <x v="5"/>
    <x v="0"/>
    <n v="256"/>
    <n v="293.86"/>
  </r>
  <r>
    <x v="1"/>
    <x v="0"/>
    <n v="203"/>
    <n v="293.86"/>
  </r>
  <r>
    <x v="3"/>
    <x v="0"/>
    <n v="132"/>
    <n v="293.86"/>
  </r>
  <r>
    <x v="2"/>
    <x v="1"/>
    <n v="252"/>
    <n v="293.86"/>
  </r>
  <r>
    <x v="2"/>
    <x v="1"/>
    <n v="278"/>
    <n v="293.85000000000002"/>
  </r>
  <r>
    <x v="2"/>
    <x v="1"/>
    <n v="28"/>
    <n v="293.85000000000002"/>
  </r>
  <r>
    <x v="3"/>
    <x v="0"/>
    <n v="182"/>
    <n v="293.85000000000002"/>
  </r>
  <r>
    <x v="2"/>
    <x v="1"/>
    <n v="236"/>
    <n v="293.83999999999997"/>
  </r>
  <r>
    <x v="2"/>
    <x v="1"/>
    <n v="40"/>
    <n v="293.83999999999997"/>
  </r>
  <r>
    <x v="2"/>
    <x v="1"/>
    <n v="248"/>
    <n v="293.83"/>
  </r>
  <r>
    <x v="5"/>
    <x v="0"/>
    <n v="243"/>
    <n v="293.83"/>
  </r>
  <r>
    <x v="5"/>
    <x v="0"/>
    <n v="228"/>
    <n v="293.83"/>
  </r>
  <r>
    <x v="0"/>
    <x v="0"/>
    <n v="343"/>
    <n v="293.83"/>
  </r>
  <r>
    <x v="9"/>
    <x v="0"/>
    <n v="157"/>
    <n v="293.83"/>
  </r>
  <r>
    <x v="7"/>
    <x v="0"/>
    <n v="232"/>
    <n v="293.82"/>
  </r>
  <r>
    <x v="11"/>
    <x v="0"/>
    <n v="245"/>
    <n v="293.82"/>
  </r>
  <r>
    <x v="2"/>
    <x v="1"/>
    <n v="241"/>
    <n v="293.82"/>
  </r>
  <r>
    <x v="2"/>
    <x v="1"/>
    <n v="257"/>
    <n v="293.81"/>
  </r>
  <r>
    <x v="5"/>
    <x v="0"/>
    <n v="251"/>
    <n v="293.81"/>
  </r>
  <r>
    <x v="3"/>
    <x v="0"/>
    <n v="260"/>
    <n v="293.79000000000002"/>
  </r>
  <r>
    <x v="1"/>
    <x v="0"/>
    <n v="189"/>
    <n v="293.77999999999997"/>
  </r>
  <r>
    <x v="3"/>
    <x v="0"/>
    <n v="135"/>
    <n v="293.77999999999997"/>
  </r>
  <r>
    <x v="3"/>
    <x v="0"/>
    <n v="101"/>
    <n v="293.77999999999997"/>
  </r>
  <r>
    <x v="2"/>
    <x v="1"/>
    <n v="266"/>
    <n v="293.77999999999997"/>
  </r>
  <r>
    <x v="2"/>
    <x v="1"/>
    <n v="208"/>
    <n v="293.77999999999997"/>
  </r>
  <r>
    <x v="2"/>
    <x v="1"/>
    <n v="251"/>
    <n v="293.77"/>
  </r>
  <r>
    <x v="13"/>
    <x v="0"/>
    <n v="321"/>
    <n v="293.77"/>
  </r>
  <r>
    <x v="8"/>
    <x v="0"/>
    <n v="257"/>
    <n v="293.77"/>
  </r>
  <r>
    <x v="3"/>
    <x v="0"/>
    <n v="90"/>
    <n v="293.76"/>
  </r>
  <r>
    <x v="7"/>
    <x v="0"/>
    <n v="257"/>
    <n v="293.76"/>
  </r>
  <r>
    <x v="7"/>
    <x v="0"/>
    <n v="7"/>
    <n v="293.76"/>
  </r>
  <r>
    <x v="5"/>
    <x v="0"/>
    <n v="234"/>
    <n v="293.75"/>
  </r>
  <r>
    <x v="2"/>
    <x v="1"/>
    <n v="339"/>
    <n v="293.75"/>
  </r>
  <r>
    <x v="2"/>
    <x v="1"/>
    <n v="196"/>
    <n v="293.75"/>
  </r>
  <r>
    <x v="7"/>
    <x v="0"/>
    <n v="224"/>
    <n v="293.74"/>
  </r>
  <r>
    <x v="5"/>
    <x v="0"/>
    <n v="191"/>
    <n v="293.74"/>
  </r>
  <r>
    <x v="3"/>
    <x v="0"/>
    <n v="215"/>
    <n v="293.74"/>
  </r>
  <r>
    <x v="5"/>
    <x v="0"/>
    <n v="195"/>
    <n v="293.73"/>
  </r>
  <r>
    <x v="0"/>
    <x v="0"/>
    <n v="317"/>
    <n v="293.73"/>
  </r>
  <r>
    <x v="6"/>
    <x v="0"/>
    <n v="278"/>
    <n v="293.73"/>
  </r>
  <r>
    <x v="7"/>
    <x v="0"/>
    <n v="252"/>
    <n v="293.73"/>
  </r>
  <r>
    <x v="2"/>
    <x v="1"/>
    <n v="244"/>
    <n v="293.72000000000003"/>
  </r>
  <r>
    <x v="2"/>
    <x v="1"/>
    <n v="275"/>
    <n v="293.72000000000003"/>
  </r>
  <r>
    <x v="1"/>
    <x v="0"/>
    <n v="228"/>
    <n v="293.72000000000003"/>
  </r>
  <r>
    <x v="8"/>
    <x v="0"/>
    <n v="310"/>
    <n v="293.70999999999998"/>
  </r>
  <r>
    <x v="1"/>
    <x v="0"/>
    <n v="125"/>
    <n v="293.7"/>
  </r>
  <r>
    <x v="3"/>
    <x v="0"/>
    <n v="161"/>
    <n v="293.7"/>
  </r>
  <r>
    <x v="7"/>
    <x v="0"/>
    <n v="190"/>
    <n v="293.7"/>
  </r>
  <r>
    <x v="15"/>
    <x v="0"/>
    <n v="135"/>
    <n v="293.7"/>
  </r>
  <r>
    <x v="2"/>
    <x v="1"/>
    <n v="306"/>
    <n v="293.7"/>
  </r>
  <r>
    <x v="2"/>
    <x v="1"/>
    <n v="225"/>
    <n v="293.69"/>
  </r>
  <r>
    <x v="2"/>
    <x v="1"/>
    <n v="352"/>
    <n v="293.69"/>
  </r>
  <r>
    <x v="0"/>
    <x v="0"/>
    <n v="346"/>
    <n v="293.69"/>
  </r>
  <r>
    <x v="5"/>
    <x v="0"/>
    <n v="248"/>
    <n v="293.68"/>
  </r>
  <r>
    <x v="1"/>
    <x v="0"/>
    <n v="67"/>
    <n v="293.68"/>
  </r>
  <r>
    <x v="1"/>
    <x v="0"/>
    <n v="181"/>
    <n v="293.67"/>
  </r>
  <r>
    <x v="1"/>
    <x v="0"/>
    <n v="166"/>
    <n v="293.67"/>
  </r>
  <r>
    <x v="2"/>
    <x v="1"/>
    <n v="110"/>
    <n v="293.67"/>
  </r>
  <r>
    <x v="2"/>
    <x v="1"/>
    <n v="207"/>
    <n v="293.67"/>
  </r>
  <r>
    <x v="6"/>
    <x v="0"/>
    <n v="250"/>
    <n v="293.67"/>
  </r>
  <r>
    <x v="7"/>
    <x v="0"/>
    <n v="251"/>
    <n v="293.67"/>
  </r>
  <r>
    <x v="5"/>
    <x v="0"/>
    <n v="202"/>
    <n v="293.66000000000003"/>
  </r>
  <r>
    <x v="8"/>
    <x v="0"/>
    <n v="274"/>
    <n v="293.66000000000003"/>
  </r>
  <r>
    <x v="1"/>
    <x v="0"/>
    <n v="227"/>
    <n v="293.66000000000003"/>
  </r>
  <r>
    <x v="0"/>
    <x v="0"/>
    <n v="144"/>
    <n v="293.66000000000003"/>
  </r>
  <r>
    <x v="1"/>
    <x v="0"/>
    <n v="216"/>
    <n v="293.64999999999998"/>
  </r>
  <r>
    <x v="7"/>
    <x v="0"/>
    <n v="210"/>
    <n v="293.64999999999998"/>
  </r>
  <r>
    <x v="1"/>
    <x v="0"/>
    <n v="260"/>
    <n v="293.64"/>
  </r>
  <r>
    <x v="0"/>
    <x v="0"/>
    <n v="5"/>
    <n v="293.64"/>
  </r>
  <r>
    <x v="5"/>
    <x v="0"/>
    <n v="194"/>
    <n v="293.63"/>
  </r>
  <r>
    <x v="5"/>
    <x v="0"/>
    <n v="287"/>
    <n v="293.62"/>
  </r>
  <r>
    <x v="1"/>
    <x v="0"/>
    <n v="270"/>
    <n v="293.62"/>
  </r>
  <r>
    <x v="0"/>
    <x v="0"/>
    <n v="323"/>
    <n v="293.62"/>
  </r>
  <r>
    <x v="3"/>
    <x v="0"/>
    <n v="232"/>
    <n v="293.62"/>
  </r>
  <r>
    <x v="7"/>
    <x v="0"/>
    <n v="142"/>
    <n v="293.62"/>
  </r>
  <r>
    <x v="2"/>
    <x v="1"/>
    <n v="0"/>
    <n v="293.62"/>
  </r>
  <r>
    <x v="5"/>
    <x v="0"/>
    <n v="192"/>
    <n v="293.61"/>
  </r>
  <r>
    <x v="8"/>
    <x v="0"/>
    <n v="292"/>
    <n v="293.61"/>
  </r>
  <r>
    <x v="8"/>
    <x v="0"/>
    <n v="248"/>
    <n v="293.61"/>
  </r>
  <r>
    <x v="1"/>
    <x v="0"/>
    <n v="138"/>
    <n v="293.61"/>
  </r>
  <r>
    <x v="7"/>
    <x v="0"/>
    <n v="148"/>
    <n v="293.61"/>
  </r>
  <r>
    <x v="8"/>
    <x v="0"/>
    <n v="265"/>
    <n v="293.60000000000002"/>
  </r>
  <r>
    <x v="8"/>
    <x v="0"/>
    <n v="300"/>
    <n v="293.58999999999997"/>
  </r>
  <r>
    <x v="2"/>
    <x v="1"/>
    <n v="100"/>
    <n v="293.58999999999997"/>
  </r>
  <r>
    <x v="2"/>
    <x v="1"/>
    <n v="213"/>
    <n v="293.58"/>
  </r>
  <r>
    <x v="13"/>
    <x v="0"/>
    <n v="329"/>
    <n v="293.57"/>
  </r>
  <r>
    <x v="5"/>
    <x v="0"/>
    <n v="305"/>
    <n v="293.57"/>
  </r>
  <r>
    <x v="1"/>
    <x v="0"/>
    <n v="40"/>
    <n v="293.56"/>
  </r>
  <r>
    <x v="1"/>
    <x v="0"/>
    <n v="124"/>
    <n v="293.56"/>
  </r>
  <r>
    <x v="3"/>
    <x v="0"/>
    <n v="212"/>
    <n v="293.56"/>
  </r>
  <r>
    <x v="5"/>
    <x v="0"/>
    <n v="199"/>
    <n v="293.55"/>
  </r>
  <r>
    <x v="0"/>
    <x v="0"/>
    <n v="103"/>
    <n v="293.55"/>
  </r>
  <r>
    <x v="3"/>
    <x v="0"/>
    <n v="106"/>
    <n v="293.55"/>
  </r>
  <r>
    <x v="1"/>
    <x v="0"/>
    <n v="221"/>
    <n v="293.54000000000002"/>
  </r>
  <r>
    <x v="2"/>
    <x v="1"/>
    <n v="218"/>
    <n v="293.54000000000002"/>
  </r>
  <r>
    <x v="2"/>
    <x v="1"/>
    <n v="15"/>
    <n v="293.54000000000002"/>
  </r>
  <r>
    <x v="2"/>
    <x v="1"/>
    <n v="229"/>
    <n v="293.52999999999997"/>
  </r>
  <r>
    <x v="12"/>
    <x v="0"/>
    <n v="206"/>
    <n v="293.52999999999997"/>
  </r>
  <r>
    <x v="6"/>
    <x v="0"/>
    <n v="219"/>
    <n v="293.52999999999997"/>
  </r>
  <r>
    <x v="7"/>
    <x v="0"/>
    <n v="279"/>
    <n v="293.52999999999997"/>
  </r>
  <r>
    <x v="7"/>
    <x v="0"/>
    <n v="164"/>
    <n v="293.52999999999997"/>
  </r>
  <r>
    <x v="5"/>
    <x v="0"/>
    <n v="278"/>
    <n v="293.52"/>
  </r>
  <r>
    <x v="3"/>
    <x v="0"/>
    <n v="120"/>
    <n v="293.52"/>
  </r>
  <r>
    <x v="3"/>
    <x v="0"/>
    <n v="45"/>
    <n v="293.52"/>
  </r>
  <r>
    <x v="2"/>
    <x v="1"/>
    <n v="174"/>
    <n v="293.52"/>
  </r>
  <r>
    <x v="6"/>
    <x v="0"/>
    <n v="214"/>
    <n v="293.51"/>
  </r>
  <r>
    <x v="7"/>
    <x v="0"/>
    <n v="48"/>
    <n v="293.5"/>
  </r>
  <r>
    <x v="5"/>
    <x v="0"/>
    <n v="237"/>
    <n v="293.5"/>
  </r>
  <r>
    <x v="0"/>
    <x v="0"/>
    <n v="289"/>
    <n v="293.5"/>
  </r>
  <r>
    <x v="3"/>
    <x v="0"/>
    <n v="223"/>
    <n v="293.5"/>
  </r>
  <r>
    <x v="5"/>
    <x v="0"/>
    <n v="268"/>
    <n v="293.49"/>
  </r>
  <r>
    <x v="7"/>
    <x v="0"/>
    <n v="204"/>
    <n v="293.49"/>
  </r>
  <r>
    <x v="7"/>
    <x v="0"/>
    <n v="238"/>
    <n v="293.49"/>
  </r>
  <r>
    <x v="6"/>
    <x v="0"/>
    <n v="240"/>
    <n v="293.45999999999998"/>
  </r>
  <r>
    <x v="5"/>
    <x v="0"/>
    <n v="271"/>
    <n v="293.45999999999998"/>
  </r>
  <r>
    <x v="8"/>
    <x v="0"/>
    <n v="256"/>
    <n v="293.45999999999998"/>
  </r>
  <r>
    <x v="3"/>
    <x v="0"/>
    <n v="146"/>
    <n v="293.45999999999998"/>
  </r>
  <r>
    <x v="1"/>
    <x v="0"/>
    <n v="156"/>
    <n v="293.45"/>
  </r>
  <r>
    <x v="3"/>
    <x v="0"/>
    <n v="148"/>
    <n v="293.45"/>
  </r>
  <r>
    <x v="3"/>
    <x v="0"/>
    <n v="266"/>
    <n v="293.45"/>
  </r>
  <r>
    <x v="1"/>
    <x v="0"/>
    <n v="59"/>
    <n v="293.44"/>
  </r>
  <r>
    <x v="7"/>
    <x v="0"/>
    <n v="149"/>
    <n v="293.44"/>
  </r>
  <r>
    <x v="2"/>
    <x v="1"/>
    <n v="14"/>
    <n v="293.43"/>
  </r>
  <r>
    <x v="1"/>
    <x v="0"/>
    <n v="154"/>
    <n v="293.43"/>
  </r>
  <r>
    <x v="1"/>
    <x v="0"/>
    <n v="87"/>
    <n v="293.43"/>
  </r>
  <r>
    <x v="0"/>
    <x v="0"/>
    <n v="338"/>
    <n v="293.42"/>
  </r>
  <r>
    <x v="0"/>
    <x v="0"/>
    <n v="357"/>
    <n v="293.42"/>
  </r>
  <r>
    <x v="7"/>
    <x v="0"/>
    <n v="248"/>
    <n v="293.42"/>
  </r>
  <r>
    <x v="2"/>
    <x v="1"/>
    <n v="215"/>
    <n v="293.42"/>
  </r>
  <r>
    <x v="2"/>
    <x v="1"/>
    <n v="311"/>
    <n v="293.41000000000003"/>
  </r>
  <r>
    <x v="5"/>
    <x v="0"/>
    <n v="272"/>
    <n v="293.41000000000003"/>
  </r>
  <r>
    <x v="8"/>
    <x v="0"/>
    <n v="341"/>
    <n v="293.41000000000003"/>
  </r>
  <r>
    <x v="1"/>
    <x v="0"/>
    <n v="206"/>
    <n v="293.41000000000003"/>
  </r>
  <r>
    <x v="0"/>
    <x v="0"/>
    <n v="333"/>
    <n v="293.41000000000003"/>
  </r>
  <r>
    <x v="3"/>
    <x v="0"/>
    <n v="94"/>
    <n v="293.41000000000003"/>
  </r>
  <r>
    <x v="3"/>
    <x v="0"/>
    <n v="111"/>
    <n v="293.41000000000003"/>
  </r>
  <r>
    <x v="5"/>
    <x v="0"/>
    <n v="282"/>
    <n v="293.39999999999998"/>
  </r>
  <r>
    <x v="7"/>
    <x v="0"/>
    <n v="250"/>
    <n v="293.39999999999998"/>
  </r>
  <r>
    <x v="7"/>
    <x v="0"/>
    <n v="180"/>
    <n v="293.39"/>
  </r>
  <r>
    <x v="7"/>
    <x v="0"/>
    <n v="220"/>
    <n v="293.38"/>
  </r>
  <r>
    <x v="7"/>
    <x v="0"/>
    <n v="230"/>
    <n v="293.38"/>
  </r>
  <r>
    <x v="5"/>
    <x v="0"/>
    <n v="196"/>
    <n v="293.38"/>
  </r>
  <r>
    <x v="8"/>
    <x v="0"/>
    <n v="277"/>
    <n v="293.38"/>
  </r>
  <r>
    <x v="1"/>
    <x v="0"/>
    <n v="65"/>
    <n v="293.38"/>
  </r>
  <r>
    <x v="0"/>
    <x v="0"/>
    <n v="336"/>
    <n v="293.38"/>
  </r>
  <r>
    <x v="3"/>
    <x v="0"/>
    <n v="144"/>
    <n v="293.38"/>
  </r>
  <r>
    <x v="1"/>
    <x v="0"/>
    <n v="182"/>
    <n v="293.37"/>
  </r>
  <r>
    <x v="1"/>
    <x v="0"/>
    <n v="198"/>
    <n v="293.37"/>
  </r>
  <r>
    <x v="3"/>
    <x v="0"/>
    <n v="130"/>
    <n v="293.37"/>
  </r>
  <r>
    <x v="7"/>
    <x v="0"/>
    <n v="244"/>
    <n v="293.37"/>
  </r>
  <r>
    <x v="2"/>
    <x v="1"/>
    <n v="264"/>
    <n v="293.36"/>
  </r>
  <r>
    <x v="2"/>
    <x v="1"/>
    <n v="140"/>
    <n v="293.36"/>
  </r>
  <r>
    <x v="3"/>
    <x v="0"/>
    <n v="108"/>
    <n v="293.36"/>
  </r>
  <r>
    <x v="1"/>
    <x v="0"/>
    <n v="235"/>
    <n v="293.35000000000002"/>
  </r>
  <r>
    <x v="1"/>
    <x v="0"/>
    <n v="82"/>
    <n v="293.35000000000002"/>
  </r>
  <r>
    <x v="2"/>
    <x v="1"/>
    <n v="276"/>
    <n v="293.35000000000002"/>
  </r>
  <r>
    <x v="2"/>
    <x v="1"/>
    <n v="272"/>
    <n v="293.35000000000002"/>
  </r>
  <r>
    <x v="6"/>
    <x v="0"/>
    <n v="251"/>
    <n v="293.33999999999997"/>
  </r>
  <r>
    <x v="0"/>
    <x v="0"/>
    <n v="85"/>
    <n v="293.33999999999997"/>
  </r>
  <r>
    <x v="2"/>
    <x v="1"/>
    <n v="299"/>
    <n v="293.33"/>
  </r>
  <r>
    <x v="7"/>
    <x v="0"/>
    <n v="351"/>
    <n v="293.33"/>
  </r>
  <r>
    <x v="7"/>
    <x v="0"/>
    <n v="182"/>
    <n v="293.33"/>
  </r>
  <r>
    <x v="6"/>
    <x v="0"/>
    <n v="210"/>
    <n v="293.32"/>
  </r>
  <r>
    <x v="7"/>
    <x v="0"/>
    <n v="259"/>
    <n v="293.32"/>
  </r>
  <r>
    <x v="7"/>
    <x v="0"/>
    <n v="261"/>
    <n v="293.32"/>
  </r>
  <r>
    <x v="5"/>
    <x v="0"/>
    <n v="200"/>
    <n v="293.32"/>
  </r>
  <r>
    <x v="5"/>
    <x v="0"/>
    <n v="331"/>
    <n v="293.31"/>
  </r>
  <r>
    <x v="5"/>
    <x v="0"/>
    <n v="246"/>
    <n v="293.31"/>
  </r>
  <r>
    <x v="0"/>
    <x v="0"/>
    <n v="96"/>
    <n v="293.31"/>
  </r>
  <r>
    <x v="3"/>
    <x v="0"/>
    <n v="213"/>
    <n v="293.31"/>
  </r>
  <r>
    <x v="11"/>
    <x v="0"/>
    <n v="157"/>
    <n v="293.31"/>
  </r>
  <r>
    <x v="7"/>
    <x v="0"/>
    <n v="145"/>
    <n v="293.3"/>
  </r>
  <r>
    <x v="1"/>
    <x v="0"/>
    <n v="225"/>
    <n v="293.3"/>
  </r>
  <r>
    <x v="0"/>
    <x v="0"/>
    <n v="145"/>
    <n v="293.3"/>
  </r>
  <r>
    <x v="3"/>
    <x v="0"/>
    <n v="70"/>
    <n v="293.3"/>
  </r>
  <r>
    <x v="8"/>
    <x v="0"/>
    <n v="320"/>
    <n v="293.29000000000002"/>
  </r>
  <r>
    <x v="0"/>
    <x v="0"/>
    <n v="310"/>
    <n v="293.29000000000002"/>
  </r>
  <r>
    <x v="8"/>
    <x v="0"/>
    <n v="251"/>
    <n v="293.27999999999997"/>
  </r>
  <r>
    <x v="1"/>
    <x v="0"/>
    <n v="280"/>
    <n v="293.27999999999997"/>
  </r>
  <r>
    <x v="3"/>
    <x v="0"/>
    <n v="79"/>
    <n v="293.27999999999997"/>
  </r>
  <r>
    <x v="5"/>
    <x v="0"/>
    <n v="285"/>
    <n v="293.27"/>
  </r>
  <r>
    <x v="0"/>
    <x v="0"/>
    <n v="84"/>
    <n v="293.27"/>
  </r>
  <r>
    <x v="0"/>
    <x v="0"/>
    <n v="334"/>
    <n v="293.27"/>
  </r>
  <r>
    <x v="3"/>
    <x v="0"/>
    <n v="287"/>
    <n v="293.27"/>
  </r>
  <r>
    <x v="12"/>
    <x v="0"/>
    <n v="227"/>
    <n v="293.27"/>
  </r>
  <r>
    <x v="2"/>
    <x v="1"/>
    <n v="238"/>
    <n v="293.27"/>
  </r>
  <r>
    <x v="2"/>
    <x v="1"/>
    <n v="12"/>
    <n v="293.26"/>
  </r>
  <r>
    <x v="8"/>
    <x v="0"/>
    <n v="298"/>
    <n v="293.25"/>
  </r>
  <r>
    <x v="1"/>
    <x v="0"/>
    <n v="252"/>
    <n v="293.25"/>
  </r>
  <r>
    <x v="3"/>
    <x v="0"/>
    <n v="109"/>
    <n v="293.25"/>
  </r>
  <r>
    <x v="6"/>
    <x v="0"/>
    <n v="93"/>
    <n v="293.25"/>
  </r>
  <r>
    <x v="2"/>
    <x v="1"/>
    <n v="233"/>
    <n v="293.24"/>
  </r>
  <r>
    <x v="5"/>
    <x v="0"/>
    <n v="337"/>
    <n v="293.24"/>
  </r>
  <r>
    <x v="8"/>
    <x v="0"/>
    <n v="242"/>
    <n v="293.24"/>
  </r>
  <r>
    <x v="8"/>
    <x v="0"/>
    <n v="261"/>
    <n v="293.23"/>
  </r>
  <r>
    <x v="8"/>
    <x v="0"/>
    <n v="281"/>
    <n v="293.23"/>
  </r>
  <r>
    <x v="7"/>
    <x v="0"/>
    <n v="237"/>
    <n v="293.23"/>
  </r>
  <r>
    <x v="7"/>
    <x v="0"/>
    <n v="281"/>
    <n v="293.22000000000003"/>
  </r>
  <r>
    <x v="8"/>
    <x v="0"/>
    <n v="276"/>
    <n v="293.22000000000003"/>
  </r>
  <r>
    <x v="0"/>
    <x v="0"/>
    <n v="93"/>
    <n v="293.22000000000003"/>
  </r>
  <r>
    <x v="5"/>
    <x v="0"/>
    <n v="263"/>
    <n v="293.20999999999998"/>
  </r>
  <r>
    <x v="5"/>
    <x v="0"/>
    <n v="242"/>
    <n v="293.20999999999998"/>
  </r>
  <r>
    <x v="8"/>
    <x v="0"/>
    <n v="290"/>
    <n v="293.20999999999998"/>
  </r>
  <r>
    <x v="8"/>
    <x v="0"/>
    <n v="258"/>
    <n v="293.20999999999998"/>
  </r>
  <r>
    <x v="7"/>
    <x v="0"/>
    <n v="170"/>
    <n v="293.20999999999998"/>
  </r>
  <r>
    <x v="11"/>
    <x v="0"/>
    <n v="210"/>
    <n v="293.20999999999998"/>
  </r>
  <r>
    <x v="2"/>
    <x v="1"/>
    <n v="237"/>
    <n v="293.20999999999998"/>
  </r>
  <r>
    <x v="2"/>
    <x v="1"/>
    <n v="203"/>
    <n v="293.20999999999998"/>
  </r>
  <r>
    <x v="3"/>
    <x v="0"/>
    <n v="136"/>
    <n v="293.2"/>
  </r>
  <r>
    <x v="3"/>
    <x v="0"/>
    <n v="102"/>
    <n v="293.2"/>
  </r>
  <r>
    <x v="3"/>
    <x v="0"/>
    <n v="149"/>
    <n v="293.19"/>
  </r>
  <r>
    <x v="2"/>
    <x v="1"/>
    <n v="56"/>
    <n v="293.19"/>
  </r>
  <r>
    <x v="7"/>
    <x v="0"/>
    <n v="77"/>
    <n v="293.19"/>
  </r>
  <r>
    <x v="7"/>
    <x v="0"/>
    <n v="227"/>
    <n v="293.19"/>
  </r>
  <r>
    <x v="7"/>
    <x v="0"/>
    <n v="195"/>
    <n v="293.18"/>
  </r>
  <r>
    <x v="3"/>
    <x v="0"/>
    <n v="224"/>
    <n v="293.18"/>
  </r>
  <r>
    <x v="3"/>
    <x v="0"/>
    <n v="249"/>
    <n v="293.18"/>
  </r>
  <r>
    <x v="11"/>
    <x v="0"/>
    <n v="220"/>
    <n v="293.17"/>
  </r>
  <r>
    <x v="16"/>
    <x v="0"/>
    <n v="189"/>
    <n v="293.17"/>
  </r>
  <r>
    <x v="1"/>
    <x v="0"/>
    <n v="209"/>
    <n v="293.16000000000003"/>
  </r>
  <r>
    <x v="7"/>
    <x v="0"/>
    <n v="37"/>
    <n v="293.16000000000003"/>
  </r>
  <r>
    <x v="3"/>
    <x v="0"/>
    <n v="80"/>
    <n v="293.14999999999998"/>
  </r>
  <r>
    <x v="8"/>
    <x v="0"/>
    <n v="247"/>
    <n v="293.14"/>
  </r>
  <r>
    <x v="5"/>
    <x v="0"/>
    <n v="257"/>
    <n v="293.13"/>
  </r>
  <r>
    <x v="5"/>
    <x v="0"/>
    <n v="279"/>
    <n v="293.13"/>
  </r>
  <r>
    <x v="0"/>
    <x v="0"/>
    <n v="359"/>
    <n v="293.13"/>
  </r>
  <r>
    <x v="8"/>
    <x v="0"/>
    <n v="252"/>
    <n v="293.12"/>
  </r>
  <r>
    <x v="7"/>
    <x v="0"/>
    <n v="269"/>
    <n v="293.12"/>
  </r>
  <r>
    <x v="5"/>
    <x v="0"/>
    <n v="299"/>
    <n v="293.11"/>
  </r>
  <r>
    <x v="3"/>
    <x v="0"/>
    <n v="267"/>
    <n v="293.10000000000002"/>
  </r>
  <r>
    <x v="3"/>
    <x v="0"/>
    <n v="97"/>
    <n v="293.10000000000002"/>
  </r>
  <r>
    <x v="2"/>
    <x v="1"/>
    <n v="120"/>
    <n v="293.10000000000002"/>
  </r>
  <r>
    <x v="7"/>
    <x v="0"/>
    <n v="160"/>
    <n v="293.10000000000002"/>
  </r>
  <r>
    <x v="11"/>
    <x v="0"/>
    <n v="180"/>
    <n v="293.10000000000002"/>
  </r>
  <r>
    <x v="6"/>
    <x v="0"/>
    <n v="223"/>
    <n v="293.08999999999997"/>
  </r>
  <r>
    <x v="7"/>
    <x v="0"/>
    <n v="41"/>
    <n v="293.08999999999997"/>
  </r>
  <r>
    <x v="8"/>
    <x v="0"/>
    <n v="253"/>
    <n v="293.08999999999997"/>
  </r>
  <r>
    <x v="1"/>
    <x v="0"/>
    <n v="169"/>
    <n v="293.08"/>
  </r>
  <r>
    <x v="2"/>
    <x v="1"/>
    <n v="199"/>
    <n v="293.08"/>
  </r>
  <r>
    <x v="2"/>
    <x v="1"/>
    <n v="193"/>
    <n v="293.07"/>
  </r>
  <r>
    <x v="6"/>
    <x v="0"/>
    <n v="229"/>
    <n v="293.07"/>
  </r>
  <r>
    <x v="8"/>
    <x v="0"/>
    <n v="267"/>
    <n v="293.07"/>
  </r>
  <r>
    <x v="8"/>
    <x v="0"/>
    <n v="259"/>
    <n v="293.06"/>
  </r>
  <r>
    <x v="2"/>
    <x v="1"/>
    <n v="312"/>
    <n v="293.06"/>
  </r>
  <r>
    <x v="2"/>
    <x v="1"/>
    <n v="188"/>
    <n v="293.06"/>
  </r>
  <r>
    <x v="2"/>
    <x v="1"/>
    <n v="21"/>
    <n v="293.06"/>
  </r>
  <r>
    <x v="6"/>
    <x v="0"/>
    <n v="247"/>
    <n v="293.06"/>
  </r>
  <r>
    <x v="7"/>
    <x v="0"/>
    <n v="260"/>
    <n v="293.06"/>
  </r>
  <r>
    <x v="7"/>
    <x v="0"/>
    <n v="4"/>
    <n v="293.06"/>
  </r>
  <r>
    <x v="9"/>
    <x v="0"/>
    <n v="202"/>
    <n v="293.05"/>
  </r>
  <r>
    <x v="7"/>
    <x v="0"/>
    <n v="240"/>
    <n v="293.05"/>
  </r>
  <r>
    <x v="11"/>
    <x v="0"/>
    <n v="272"/>
    <n v="293.05"/>
  </r>
  <r>
    <x v="1"/>
    <x v="0"/>
    <n v="172"/>
    <n v="293.05"/>
  </r>
  <r>
    <x v="2"/>
    <x v="1"/>
    <n v="191"/>
    <n v="293.05"/>
  </r>
  <r>
    <x v="5"/>
    <x v="0"/>
    <n v="204"/>
    <n v="293.04000000000002"/>
  </r>
  <r>
    <x v="0"/>
    <x v="0"/>
    <n v="75"/>
    <n v="293.04000000000002"/>
  </r>
  <r>
    <x v="0"/>
    <x v="0"/>
    <n v="87"/>
    <n v="293.04000000000002"/>
  </r>
  <r>
    <x v="3"/>
    <x v="0"/>
    <n v="208"/>
    <n v="293.02999999999997"/>
  </r>
  <r>
    <x v="3"/>
    <x v="0"/>
    <n v="235"/>
    <n v="293.02999999999997"/>
  </r>
  <r>
    <x v="8"/>
    <x v="0"/>
    <n v="241"/>
    <n v="293.02"/>
  </r>
  <r>
    <x v="7"/>
    <x v="0"/>
    <n v="265"/>
    <n v="293.02"/>
  </r>
  <r>
    <x v="8"/>
    <x v="0"/>
    <n v="299"/>
    <n v="293.01"/>
  </r>
  <r>
    <x v="2"/>
    <x v="1"/>
    <n v="198"/>
    <n v="293.01"/>
  </r>
  <r>
    <x v="16"/>
    <x v="0"/>
    <n v="186"/>
    <n v="293"/>
  </r>
  <r>
    <x v="2"/>
    <x v="1"/>
    <n v="34"/>
    <n v="293"/>
  </r>
  <r>
    <x v="7"/>
    <x v="0"/>
    <n v="275"/>
    <n v="293"/>
  </r>
  <r>
    <x v="7"/>
    <x v="0"/>
    <n v="218"/>
    <n v="293"/>
  </r>
  <r>
    <x v="8"/>
    <x v="0"/>
    <n v="254"/>
    <n v="293"/>
  </r>
  <r>
    <x v="1"/>
    <x v="0"/>
    <n v="178"/>
    <n v="293"/>
  </r>
  <r>
    <x v="3"/>
    <x v="0"/>
    <n v="183"/>
    <n v="293"/>
  </r>
  <r>
    <x v="3"/>
    <x v="0"/>
    <n v="257"/>
    <n v="293"/>
  </r>
  <r>
    <x v="9"/>
    <x v="0"/>
    <n v="135"/>
    <n v="293"/>
  </r>
  <r>
    <x v="3"/>
    <x v="0"/>
    <n v="91"/>
    <n v="292.99"/>
  </r>
  <r>
    <x v="5"/>
    <x v="0"/>
    <n v="255"/>
    <n v="292.98"/>
  </r>
  <r>
    <x v="7"/>
    <x v="0"/>
    <n v="153"/>
    <n v="292.98"/>
  </r>
  <r>
    <x v="5"/>
    <x v="0"/>
    <n v="134"/>
    <n v="292.97000000000003"/>
  </r>
  <r>
    <x v="5"/>
    <x v="0"/>
    <n v="265"/>
    <n v="292.97000000000003"/>
  </r>
  <r>
    <x v="8"/>
    <x v="0"/>
    <n v="270"/>
    <n v="292.97000000000003"/>
  </r>
  <r>
    <x v="3"/>
    <x v="0"/>
    <n v="233"/>
    <n v="292.97000000000003"/>
  </r>
  <r>
    <x v="1"/>
    <x v="0"/>
    <n v="184"/>
    <n v="292.95999999999998"/>
  </r>
  <r>
    <x v="0"/>
    <x v="0"/>
    <n v="67"/>
    <n v="292.95999999999998"/>
  </r>
  <r>
    <x v="7"/>
    <x v="0"/>
    <n v="68"/>
    <n v="292.95999999999998"/>
  </r>
  <r>
    <x v="7"/>
    <x v="0"/>
    <n v="254"/>
    <n v="292.95"/>
  </r>
  <r>
    <x v="2"/>
    <x v="1"/>
    <n v="217"/>
    <n v="292.95"/>
  </r>
  <r>
    <x v="1"/>
    <x v="0"/>
    <n v="233"/>
    <n v="292.95"/>
  </r>
  <r>
    <x v="3"/>
    <x v="0"/>
    <n v="110"/>
    <n v="292.95"/>
  </r>
  <r>
    <x v="8"/>
    <x v="0"/>
    <n v="311"/>
    <n v="292.93"/>
  </r>
  <r>
    <x v="7"/>
    <x v="0"/>
    <n v="208"/>
    <n v="292.93"/>
  </r>
  <r>
    <x v="7"/>
    <x v="0"/>
    <n v="263"/>
    <n v="292.92"/>
  </r>
  <r>
    <x v="7"/>
    <x v="0"/>
    <n v="131"/>
    <n v="292.92"/>
  </r>
  <r>
    <x v="11"/>
    <x v="0"/>
    <n v="230"/>
    <n v="292.92"/>
  </r>
  <r>
    <x v="0"/>
    <x v="0"/>
    <n v="305"/>
    <n v="292.92"/>
  </r>
  <r>
    <x v="3"/>
    <x v="0"/>
    <n v="234"/>
    <n v="292.92"/>
  </r>
  <r>
    <x v="2"/>
    <x v="1"/>
    <n v="16"/>
    <n v="292.92"/>
  </r>
  <r>
    <x v="2"/>
    <x v="1"/>
    <n v="31"/>
    <n v="292.92"/>
  </r>
  <r>
    <x v="2"/>
    <x v="1"/>
    <n v="41"/>
    <n v="292.92"/>
  </r>
  <r>
    <x v="2"/>
    <x v="1"/>
    <n v="205"/>
    <n v="292.91000000000003"/>
  </r>
  <r>
    <x v="1"/>
    <x v="0"/>
    <n v="219"/>
    <n v="292.91000000000003"/>
  </r>
  <r>
    <x v="0"/>
    <x v="0"/>
    <n v="6"/>
    <n v="292.91000000000003"/>
  </r>
  <r>
    <x v="0"/>
    <x v="0"/>
    <n v="50"/>
    <n v="292.91000000000003"/>
  </r>
  <r>
    <x v="3"/>
    <x v="0"/>
    <n v="81"/>
    <n v="292.91000000000003"/>
  </r>
  <r>
    <x v="8"/>
    <x v="0"/>
    <n v="288"/>
    <n v="292.89999999999998"/>
  </r>
  <r>
    <x v="1"/>
    <x v="0"/>
    <n v="30"/>
    <n v="292.89999999999998"/>
  </r>
  <r>
    <x v="7"/>
    <x v="0"/>
    <n v="213"/>
    <n v="292.89999999999998"/>
  </r>
  <r>
    <x v="7"/>
    <x v="0"/>
    <n v="154"/>
    <n v="292.89"/>
  </r>
  <r>
    <x v="5"/>
    <x v="0"/>
    <n v="261"/>
    <n v="292.89"/>
  </r>
  <r>
    <x v="3"/>
    <x v="0"/>
    <n v="138"/>
    <n v="292.88"/>
  </r>
  <r>
    <x v="2"/>
    <x v="1"/>
    <n v="8"/>
    <n v="292.87"/>
  </r>
  <r>
    <x v="3"/>
    <x v="0"/>
    <n v="228"/>
    <n v="292.86"/>
  </r>
  <r>
    <x v="1"/>
    <x v="0"/>
    <n v="197"/>
    <n v="292.85000000000002"/>
  </r>
  <r>
    <x v="17"/>
    <x v="0"/>
    <n v="345"/>
    <n v="292.83999999999997"/>
  </r>
  <r>
    <x v="3"/>
    <x v="0"/>
    <n v="67"/>
    <n v="292.83999999999997"/>
  </r>
  <r>
    <x v="3"/>
    <x v="0"/>
    <n v="100"/>
    <n v="292.83"/>
  </r>
  <r>
    <x v="6"/>
    <x v="0"/>
    <n v="212"/>
    <n v="292.83"/>
  </r>
  <r>
    <x v="7"/>
    <x v="0"/>
    <n v="26"/>
    <n v="292.82"/>
  </r>
  <r>
    <x v="8"/>
    <x v="0"/>
    <n v="280"/>
    <n v="292.82"/>
  </r>
  <r>
    <x v="7"/>
    <x v="0"/>
    <n v="255"/>
    <n v="292.81"/>
  </r>
  <r>
    <x v="2"/>
    <x v="1"/>
    <n v="292"/>
    <n v="292.81"/>
  </r>
  <r>
    <x v="1"/>
    <x v="0"/>
    <n v="66"/>
    <n v="292.8"/>
  </r>
  <r>
    <x v="3"/>
    <x v="0"/>
    <n v="145"/>
    <n v="292.8"/>
  </r>
  <r>
    <x v="7"/>
    <x v="0"/>
    <n v="118"/>
    <n v="292.8"/>
  </r>
  <r>
    <x v="7"/>
    <x v="0"/>
    <n v="174"/>
    <n v="292.8"/>
  </r>
  <r>
    <x v="7"/>
    <x v="0"/>
    <n v="207"/>
    <n v="292.8"/>
  </r>
  <r>
    <x v="11"/>
    <x v="0"/>
    <n v="262"/>
    <n v="292.8"/>
  </r>
  <r>
    <x v="6"/>
    <x v="0"/>
    <n v="83"/>
    <n v="292.79000000000002"/>
  </r>
  <r>
    <x v="5"/>
    <x v="0"/>
    <n v="193"/>
    <n v="292.79000000000002"/>
  </r>
  <r>
    <x v="0"/>
    <x v="0"/>
    <n v="320"/>
    <n v="292.79000000000002"/>
  </r>
  <r>
    <x v="3"/>
    <x v="0"/>
    <n v="60"/>
    <n v="292.77999999999997"/>
  </r>
  <r>
    <x v="6"/>
    <x v="0"/>
    <n v="109"/>
    <n v="292.77999999999997"/>
  </r>
  <r>
    <x v="7"/>
    <x v="0"/>
    <n v="151"/>
    <n v="292.77"/>
  </r>
  <r>
    <x v="1"/>
    <x v="0"/>
    <n v="183"/>
    <n v="292.77"/>
  </r>
  <r>
    <x v="0"/>
    <x v="0"/>
    <n v="57"/>
    <n v="292.77"/>
  </r>
  <r>
    <x v="1"/>
    <x v="0"/>
    <n v="63"/>
    <n v="292.76"/>
  </r>
  <r>
    <x v="0"/>
    <x v="0"/>
    <n v="312"/>
    <n v="292.76"/>
  </r>
  <r>
    <x v="5"/>
    <x v="0"/>
    <n v="183"/>
    <n v="292.75"/>
  </r>
  <r>
    <x v="5"/>
    <x v="0"/>
    <n v="239"/>
    <n v="292.75"/>
  </r>
  <r>
    <x v="0"/>
    <x v="0"/>
    <n v="327"/>
    <n v="292.75"/>
  </r>
  <r>
    <x v="2"/>
    <x v="1"/>
    <n v="195"/>
    <n v="292.75"/>
  </r>
  <r>
    <x v="11"/>
    <x v="0"/>
    <n v="257"/>
    <n v="292.75"/>
  </r>
  <r>
    <x v="11"/>
    <x v="0"/>
    <n v="166"/>
    <n v="292.75"/>
  </r>
  <r>
    <x v="6"/>
    <x v="0"/>
    <n v="201"/>
    <n v="292.74"/>
  </r>
  <r>
    <x v="6"/>
    <x v="0"/>
    <n v="262"/>
    <n v="292.74"/>
  </r>
  <r>
    <x v="7"/>
    <x v="0"/>
    <n v="197"/>
    <n v="292.74"/>
  </r>
  <r>
    <x v="8"/>
    <x v="0"/>
    <n v="286"/>
    <n v="292.74"/>
  </r>
  <r>
    <x v="8"/>
    <x v="0"/>
    <n v="312"/>
    <n v="292.73"/>
  </r>
  <r>
    <x v="7"/>
    <x v="0"/>
    <n v="128"/>
    <n v="292.73"/>
  </r>
  <r>
    <x v="7"/>
    <x v="0"/>
    <n v="137"/>
    <n v="292.73"/>
  </r>
  <r>
    <x v="1"/>
    <x v="0"/>
    <n v="193"/>
    <n v="292.72000000000003"/>
  </r>
  <r>
    <x v="2"/>
    <x v="1"/>
    <n v="182"/>
    <n v="292.72000000000003"/>
  </r>
  <r>
    <x v="15"/>
    <x v="0"/>
    <n v="158"/>
    <n v="292.7"/>
  </r>
  <r>
    <x v="2"/>
    <x v="1"/>
    <n v="18"/>
    <n v="292.7"/>
  </r>
  <r>
    <x v="7"/>
    <x v="0"/>
    <n v="247"/>
    <n v="292.69"/>
  </r>
  <r>
    <x v="7"/>
    <x v="0"/>
    <n v="249"/>
    <n v="292.69"/>
  </r>
  <r>
    <x v="11"/>
    <x v="0"/>
    <n v="136"/>
    <n v="292.69"/>
  </r>
  <r>
    <x v="8"/>
    <x v="0"/>
    <n v="210"/>
    <n v="292.69"/>
  </r>
  <r>
    <x v="3"/>
    <x v="0"/>
    <n v="69"/>
    <n v="292.69"/>
  </r>
  <r>
    <x v="8"/>
    <x v="0"/>
    <n v="273"/>
    <n v="292.68"/>
  </r>
  <r>
    <x v="1"/>
    <x v="0"/>
    <n v="68"/>
    <n v="292.68"/>
  </r>
  <r>
    <x v="8"/>
    <x v="0"/>
    <n v="272"/>
    <n v="292.67"/>
  </r>
  <r>
    <x v="1"/>
    <x v="0"/>
    <n v="176"/>
    <n v="292.67"/>
  </r>
  <r>
    <x v="1"/>
    <x v="0"/>
    <n v="239"/>
    <n v="292.67"/>
  </r>
  <r>
    <x v="2"/>
    <x v="1"/>
    <n v="219"/>
    <n v="292.67"/>
  </r>
  <r>
    <x v="7"/>
    <x v="0"/>
    <n v="194"/>
    <n v="292.67"/>
  </r>
  <r>
    <x v="7"/>
    <x v="0"/>
    <n v="146"/>
    <n v="292.67"/>
  </r>
  <r>
    <x v="12"/>
    <x v="0"/>
    <n v="214"/>
    <n v="292.66000000000003"/>
  </r>
  <r>
    <x v="7"/>
    <x v="0"/>
    <n v="216"/>
    <n v="292.66000000000003"/>
  </r>
  <r>
    <x v="5"/>
    <x v="0"/>
    <n v="185"/>
    <n v="292.66000000000003"/>
  </r>
  <r>
    <x v="1"/>
    <x v="0"/>
    <n v="58"/>
    <n v="292.66000000000003"/>
  </r>
  <r>
    <x v="1"/>
    <x v="0"/>
    <n v="191"/>
    <n v="292.64999999999998"/>
  </r>
  <r>
    <x v="6"/>
    <x v="0"/>
    <n v="253"/>
    <n v="292.64999999999998"/>
  </r>
  <r>
    <x v="2"/>
    <x v="1"/>
    <n v="44"/>
    <n v="292.64999999999998"/>
  </r>
  <r>
    <x v="2"/>
    <x v="1"/>
    <n v="79"/>
    <n v="292.64999999999998"/>
  </r>
  <r>
    <x v="2"/>
    <x v="1"/>
    <n v="106"/>
    <n v="292.63"/>
  </r>
  <r>
    <x v="3"/>
    <x v="0"/>
    <n v="56"/>
    <n v="292.63"/>
  </r>
  <r>
    <x v="5"/>
    <x v="0"/>
    <n v="150"/>
    <n v="292.62"/>
  </r>
  <r>
    <x v="1"/>
    <x v="0"/>
    <n v="207"/>
    <n v="292.62"/>
  </r>
  <r>
    <x v="0"/>
    <x v="0"/>
    <n v="348"/>
    <n v="292.62"/>
  </r>
  <r>
    <x v="3"/>
    <x v="0"/>
    <n v="114"/>
    <n v="292.62"/>
  </r>
  <r>
    <x v="2"/>
    <x v="1"/>
    <n v="130"/>
    <n v="292.62"/>
  </r>
  <r>
    <x v="7"/>
    <x v="0"/>
    <n v="258"/>
    <n v="292.62"/>
  </r>
  <r>
    <x v="1"/>
    <x v="0"/>
    <n v="165"/>
    <n v="292.61"/>
  </r>
  <r>
    <x v="0"/>
    <x v="0"/>
    <n v="316"/>
    <n v="292.61"/>
  </r>
  <r>
    <x v="3"/>
    <x v="0"/>
    <n v="128"/>
    <n v="292.61"/>
  </r>
  <r>
    <x v="13"/>
    <x v="0"/>
    <n v="308"/>
    <n v="292.60000000000002"/>
  </r>
  <r>
    <x v="13"/>
    <x v="0"/>
    <n v="14"/>
    <n v="292.60000000000002"/>
  </r>
  <r>
    <x v="3"/>
    <x v="0"/>
    <n v="126"/>
    <n v="292.60000000000002"/>
  </r>
  <r>
    <x v="6"/>
    <x v="0"/>
    <n v="269"/>
    <n v="292.60000000000002"/>
  </r>
  <r>
    <x v="7"/>
    <x v="0"/>
    <n v="54"/>
    <n v="292.60000000000002"/>
  </r>
  <r>
    <x v="7"/>
    <x v="0"/>
    <n v="241"/>
    <n v="292.60000000000002"/>
  </r>
  <r>
    <x v="2"/>
    <x v="1"/>
    <n v="186"/>
    <n v="292.60000000000002"/>
  </r>
  <r>
    <x v="2"/>
    <x v="1"/>
    <n v="185"/>
    <n v="292.58999999999997"/>
  </r>
  <r>
    <x v="7"/>
    <x v="0"/>
    <n v="156"/>
    <n v="292.58999999999997"/>
  </r>
  <r>
    <x v="11"/>
    <x v="0"/>
    <n v="253"/>
    <n v="292.58999999999997"/>
  </r>
  <r>
    <x v="8"/>
    <x v="0"/>
    <n v="264"/>
    <n v="292.58"/>
  </r>
  <r>
    <x v="1"/>
    <x v="0"/>
    <n v="244"/>
    <n v="292.58"/>
  </r>
  <r>
    <x v="2"/>
    <x v="1"/>
    <n v="80"/>
    <n v="292.58"/>
  </r>
  <r>
    <x v="2"/>
    <x v="1"/>
    <n v="36"/>
    <n v="292.57"/>
  </r>
  <r>
    <x v="11"/>
    <x v="0"/>
    <n v="240"/>
    <n v="292.57"/>
  </r>
  <r>
    <x v="3"/>
    <x v="0"/>
    <n v="53"/>
    <n v="292.57"/>
  </r>
  <r>
    <x v="3"/>
    <x v="0"/>
    <n v="50"/>
    <n v="292.56"/>
  </r>
  <r>
    <x v="2"/>
    <x v="1"/>
    <n v="125"/>
    <n v="292.56"/>
  </r>
  <r>
    <x v="6"/>
    <x v="0"/>
    <n v="200"/>
    <n v="292.56"/>
  </r>
  <r>
    <x v="7"/>
    <x v="0"/>
    <n v="357"/>
    <n v="292.56"/>
  </r>
  <r>
    <x v="11"/>
    <x v="0"/>
    <n v="251"/>
    <n v="292.56"/>
  </r>
  <r>
    <x v="7"/>
    <x v="0"/>
    <n v="271"/>
    <n v="292.55"/>
  </r>
  <r>
    <x v="8"/>
    <x v="0"/>
    <n v="255"/>
    <n v="292.55"/>
  </r>
  <r>
    <x v="0"/>
    <x v="0"/>
    <n v="56"/>
    <n v="292.55"/>
  </r>
  <r>
    <x v="17"/>
    <x v="0"/>
    <n v="337"/>
    <n v="292.54000000000002"/>
  </r>
  <r>
    <x v="0"/>
    <x v="0"/>
    <n v="76"/>
    <n v="292.54000000000002"/>
  </r>
  <r>
    <x v="3"/>
    <x v="0"/>
    <n v="75"/>
    <n v="292.54000000000002"/>
  </r>
  <r>
    <x v="6"/>
    <x v="0"/>
    <n v="306"/>
    <n v="292.54000000000002"/>
  </r>
  <r>
    <x v="7"/>
    <x v="0"/>
    <n v="121"/>
    <n v="292.52999999999997"/>
  </r>
  <r>
    <x v="7"/>
    <x v="0"/>
    <n v="172"/>
    <n v="292.52999999999997"/>
  </r>
  <r>
    <x v="1"/>
    <x v="0"/>
    <n v="218"/>
    <n v="292.52999999999997"/>
  </r>
  <r>
    <x v="0"/>
    <x v="0"/>
    <n v="297"/>
    <n v="292.52999999999997"/>
  </r>
  <r>
    <x v="16"/>
    <x v="0"/>
    <n v="150"/>
    <n v="292.52"/>
  </r>
  <r>
    <x v="2"/>
    <x v="1"/>
    <n v="57"/>
    <n v="292.52"/>
  </r>
  <r>
    <x v="2"/>
    <x v="1"/>
    <n v="132"/>
    <n v="292.51"/>
  </r>
  <r>
    <x v="6"/>
    <x v="0"/>
    <n v="245"/>
    <n v="292.51"/>
  </r>
  <r>
    <x v="7"/>
    <x v="0"/>
    <n v="1"/>
    <n v="292.51"/>
  </r>
  <r>
    <x v="5"/>
    <x v="0"/>
    <n v="294"/>
    <n v="292.51"/>
  </r>
  <r>
    <x v="8"/>
    <x v="0"/>
    <n v="249"/>
    <n v="292.5"/>
  </r>
  <r>
    <x v="1"/>
    <x v="0"/>
    <n v="167"/>
    <n v="292.5"/>
  </r>
  <r>
    <x v="3"/>
    <x v="0"/>
    <n v="270"/>
    <n v="292.49"/>
  </r>
  <r>
    <x v="3"/>
    <x v="0"/>
    <n v="127"/>
    <n v="292.48"/>
  </r>
  <r>
    <x v="5"/>
    <x v="0"/>
    <n v="267"/>
    <n v="292.47000000000003"/>
  </r>
  <r>
    <x v="8"/>
    <x v="0"/>
    <n v="225"/>
    <n v="292.47000000000003"/>
  </r>
  <r>
    <x v="0"/>
    <x v="0"/>
    <n v="78"/>
    <n v="292.47000000000003"/>
  </r>
  <r>
    <x v="6"/>
    <x v="0"/>
    <n v="73"/>
    <n v="292.47000000000003"/>
  </r>
  <r>
    <x v="9"/>
    <x v="0"/>
    <n v="191"/>
    <n v="292.45999999999998"/>
  </r>
  <r>
    <x v="12"/>
    <x v="0"/>
    <n v="210"/>
    <n v="292.45999999999998"/>
  </r>
  <r>
    <x v="7"/>
    <x v="0"/>
    <n v="144"/>
    <n v="292.45999999999998"/>
  </r>
  <r>
    <x v="8"/>
    <x v="0"/>
    <n v="245"/>
    <n v="292.45999999999998"/>
  </r>
  <r>
    <x v="0"/>
    <x v="0"/>
    <n v="40"/>
    <n v="292.45999999999998"/>
  </r>
  <r>
    <x v="3"/>
    <x v="0"/>
    <n v="125"/>
    <n v="292.45999999999998"/>
  </r>
  <r>
    <x v="7"/>
    <x v="0"/>
    <n v="173"/>
    <n v="292.45"/>
  </r>
  <r>
    <x v="7"/>
    <x v="0"/>
    <n v="235"/>
    <n v="292.45"/>
  </r>
  <r>
    <x v="0"/>
    <x v="0"/>
    <n v="314"/>
    <n v="292.44"/>
  </r>
  <r>
    <x v="3"/>
    <x v="0"/>
    <n v="121"/>
    <n v="292.44"/>
  </r>
  <r>
    <x v="17"/>
    <x v="0"/>
    <n v="313"/>
    <n v="292.43"/>
  </r>
  <r>
    <x v="8"/>
    <x v="0"/>
    <n v="220"/>
    <n v="292.43"/>
  </r>
  <r>
    <x v="2"/>
    <x v="1"/>
    <n v="32"/>
    <n v="292.43"/>
  </r>
  <r>
    <x v="12"/>
    <x v="0"/>
    <n v="200"/>
    <n v="292.43"/>
  </r>
  <r>
    <x v="6"/>
    <x v="0"/>
    <n v="237"/>
    <n v="292.43"/>
  </r>
  <r>
    <x v="7"/>
    <x v="0"/>
    <n v="219"/>
    <n v="292.42"/>
  </r>
  <r>
    <x v="11"/>
    <x v="0"/>
    <n v="248"/>
    <n v="292.42"/>
  </r>
  <r>
    <x v="5"/>
    <x v="0"/>
    <n v="304"/>
    <n v="292.42"/>
  </r>
  <r>
    <x v="5"/>
    <x v="0"/>
    <n v="190"/>
    <n v="292.41000000000003"/>
  </r>
  <r>
    <x v="6"/>
    <x v="0"/>
    <n v="94"/>
    <n v="292.41000000000003"/>
  </r>
  <r>
    <x v="7"/>
    <x v="0"/>
    <n v="223"/>
    <n v="292.39999999999998"/>
  </r>
  <r>
    <x v="6"/>
    <x v="0"/>
    <n v="142"/>
    <n v="292.39"/>
  </r>
  <r>
    <x v="7"/>
    <x v="0"/>
    <n v="234"/>
    <n v="292.39"/>
  </r>
  <r>
    <x v="5"/>
    <x v="0"/>
    <n v="315"/>
    <n v="292.39"/>
  </r>
  <r>
    <x v="2"/>
    <x v="1"/>
    <n v="35"/>
    <n v="292.39"/>
  </r>
  <r>
    <x v="2"/>
    <x v="1"/>
    <n v="90"/>
    <n v="292.39"/>
  </r>
  <r>
    <x v="5"/>
    <x v="0"/>
    <n v="264"/>
    <n v="292.38"/>
  </r>
  <r>
    <x v="13"/>
    <x v="0"/>
    <n v="333"/>
    <n v="292.37"/>
  </r>
  <r>
    <x v="5"/>
    <x v="0"/>
    <n v="139"/>
    <n v="292.37"/>
  </r>
  <r>
    <x v="8"/>
    <x v="0"/>
    <n v="243"/>
    <n v="292.37"/>
  </r>
  <r>
    <x v="1"/>
    <x v="0"/>
    <n v="179"/>
    <n v="292.37"/>
  </r>
  <r>
    <x v="0"/>
    <x v="0"/>
    <n v="329"/>
    <n v="292.37"/>
  </r>
  <r>
    <x v="3"/>
    <x v="0"/>
    <n v="82"/>
    <n v="292.37"/>
  </r>
  <r>
    <x v="2"/>
    <x v="1"/>
    <n v="163"/>
    <n v="292.37"/>
  </r>
  <r>
    <x v="16"/>
    <x v="0"/>
    <n v="188"/>
    <n v="292.36"/>
  </r>
  <r>
    <x v="8"/>
    <x v="0"/>
    <n v="235"/>
    <n v="292.36"/>
  </r>
  <r>
    <x v="5"/>
    <x v="0"/>
    <n v="288"/>
    <n v="292.35000000000002"/>
  </r>
  <r>
    <x v="2"/>
    <x v="1"/>
    <n v="23"/>
    <n v="292.35000000000002"/>
  </r>
  <r>
    <x v="7"/>
    <x v="0"/>
    <n v="270"/>
    <n v="292.33999999999997"/>
  </r>
  <r>
    <x v="3"/>
    <x v="0"/>
    <n v="92"/>
    <n v="292.33999999999997"/>
  </r>
  <r>
    <x v="5"/>
    <x v="0"/>
    <n v="259"/>
    <n v="292.33"/>
  </r>
  <r>
    <x v="8"/>
    <x v="0"/>
    <n v="237"/>
    <n v="292.33"/>
  </r>
  <r>
    <x v="8"/>
    <x v="0"/>
    <n v="347"/>
    <n v="292.33"/>
  </r>
  <r>
    <x v="1"/>
    <x v="0"/>
    <n v="229"/>
    <n v="292.33"/>
  </r>
  <r>
    <x v="13"/>
    <x v="0"/>
    <n v="353"/>
    <n v="292.32"/>
  </r>
  <r>
    <x v="1"/>
    <x v="0"/>
    <n v="64"/>
    <n v="292.32"/>
  </r>
  <r>
    <x v="0"/>
    <x v="0"/>
    <n v="65"/>
    <n v="292.32"/>
  </r>
  <r>
    <x v="11"/>
    <x v="0"/>
    <n v="135"/>
    <n v="292.32"/>
  </r>
  <r>
    <x v="7"/>
    <x v="0"/>
    <n v="287"/>
    <n v="292.31"/>
  </r>
  <r>
    <x v="12"/>
    <x v="0"/>
    <n v="197"/>
    <n v="292.3"/>
  </r>
  <r>
    <x v="13"/>
    <x v="0"/>
    <n v="291"/>
    <n v="292.3"/>
  </r>
  <r>
    <x v="8"/>
    <x v="0"/>
    <n v="260"/>
    <n v="292.3"/>
  </r>
  <r>
    <x v="8"/>
    <x v="0"/>
    <n v="246"/>
    <n v="292.3"/>
  </r>
  <r>
    <x v="3"/>
    <x v="0"/>
    <n v="93"/>
    <n v="292.3"/>
  </r>
  <r>
    <x v="4"/>
    <x v="0"/>
    <n v="20"/>
    <n v="292.29000000000002"/>
  </r>
  <r>
    <x v="8"/>
    <x v="0"/>
    <n v="324"/>
    <n v="292.29000000000002"/>
  </r>
  <r>
    <x v="0"/>
    <x v="0"/>
    <n v="72"/>
    <n v="292.29000000000002"/>
  </r>
  <r>
    <x v="11"/>
    <x v="0"/>
    <n v="196"/>
    <n v="292.29000000000002"/>
  </r>
  <r>
    <x v="6"/>
    <x v="0"/>
    <n v="204"/>
    <n v="292.27999999999997"/>
  </r>
  <r>
    <x v="17"/>
    <x v="0"/>
    <n v="341"/>
    <n v="292.27999999999997"/>
  </r>
  <r>
    <x v="5"/>
    <x v="0"/>
    <n v="297"/>
    <n v="292.27"/>
  </r>
  <r>
    <x v="0"/>
    <x v="0"/>
    <n v="55"/>
    <n v="292.27"/>
  </r>
  <r>
    <x v="2"/>
    <x v="1"/>
    <n v="179"/>
    <n v="292.27"/>
  </r>
  <r>
    <x v="9"/>
    <x v="0"/>
    <n v="140"/>
    <n v="292.27"/>
  </r>
  <r>
    <x v="7"/>
    <x v="0"/>
    <n v="111"/>
    <n v="292.27"/>
  </r>
  <r>
    <x v="11"/>
    <x v="0"/>
    <n v="218"/>
    <n v="292.27"/>
  </r>
  <r>
    <x v="5"/>
    <x v="0"/>
    <n v="172"/>
    <n v="292.26"/>
  </r>
  <r>
    <x v="5"/>
    <x v="0"/>
    <n v="321"/>
    <n v="292.26"/>
  </r>
  <r>
    <x v="1"/>
    <x v="0"/>
    <n v="46"/>
    <n v="292.26"/>
  </r>
  <r>
    <x v="3"/>
    <x v="0"/>
    <n v="129"/>
    <n v="292.26"/>
  </r>
  <r>
    <x v="2"/>
    <x v="1"/>
    <n v="147"/>
    <n v="292.26"/>
  </r>
  <r>
    <x v="18"/>
    <x v="0"/>
    <n v="267"/>
    <n v="292.25"/>
  </r>
  <r>
    <x v="2"/>
    <x v="1"/>
    <n v="144"/>
    <n v="292.25"/>
  </r>
  <r>
    <x v="12"/>
    <x v="0"/>
    <n v="202"/>
    <n v="292.25"/>
  </r>
  <r>
    <x v="0"/>
    <x v="0"/>
    <n v="324"/>
    <n v="292.25"/>
  </r>
  <r>
    <x v="5"/>
    <x v="0"/>
    <n v="313"/>
    <n v="292.24"/>
  </r>
  <r>
    <x v="3"/>
    <x v="0"/>
    <n v="83"/>
    <n v="292.24"/>
  </r>
  <r>
    <x v="16"/>
    <x v="0"/>
    <n v="157"/>
    <n v="292.23"/>
  </r>
  <r>
    <x v="2"/>
    <x v="1"/>
    <n v="27"/>
    <n v="292.22000000000003"/>
  </r>
  <r>
    <x v="2"/>
    <x v="1"/>
    <n v="176"/>
    <n v="292.22000000000003"/>
  </r>
  <r>
    <x v="8"/>
    <x v="0"/>
    <n v="343"/>
    <n v="292.22000000000003"/>
  </r>
  <r>
    <x v="3"/>
    <x v="0"/>
    <n v="237"/>
    <n v="292.22000000000003"/>
  </r>
  <r>
    <x v="12"/>
    <x v="0"/>
    <n v="180"/>
    <n v="292.22000000000003"/>
  </r>
  <r>
    <x v="7"/>
    <x v="0"/>
    <n v="16"/>
    <n v="292.22000000000003"/>
  </r>
  <r>
    <x v="11"/>
    <x v="0"/>
    <n v="101"/>
    <n v="292.20999999999998"/>
  </r>
  <r>
    <x v="2"/>
    <x v="1"/>
    <n v="47"/>
    <n v="292.20999999999998"/>
  </r>
  <r>
    <x v="1"/>
    <x v="0"/>
    <n v="0"/>
    <n v="292.20999999999998"/>
  </r>
  <r>
    <x v="13"/>
    <x v="0"/>
    <n v="332"/>
    <n v="292.2"/>
  </r>
  <r>
    <x v="5"/>
    <x v="0"/>
    <n v="301"/>
    <n v="292.2"/>
  </r>
  <r>
    <x v="1"/>
    <x v="0"/>
    <n v="213"/>
    <n v="292.2"/>
  </r>
  <r>
    <x v="9"/>
    <x v="0"/>
    <n v="79"/>
    <n v="292.2"/>
  </r>
  <r>
    <x v="7"/>
    <x v="0"/>
    <n v="167"/>
    <n v="292.2"/>
  </r>
  <r>
    <x v="11"/>
    <x v="0"/>
    <n v="263"/>
    <n v="292.2"/>
  </r>
  <r>
    <x v="6"/>
    <x v="0"/>
    <n v="77"/>
    <n v="292.19"/>
  </r>
  <r>
    <x v="5"/>
    <x v="0"/>
    <n v="273"/>
    <n v="292.19"/>
  </r>
  <r>
    <x v="9"/>
    <x v="0"/>
    <n v="22"/>
    <n v="292.18"/>
  </r>
  <r>
    <x v="6"/>
    <x v="0"/>
    <n v="205"/>
    <n v="292.18"/>
  </r>
  <r>
    <x v="7"/>
    <x v="0"/>
    <n v="187"/>
    <n v="292.18"/>
  </r>
  <r>
    <x v="2"/>
    <x v="1"/>
    <n v="104"/>
    <n v="292.18"/>
  </r>
  <r>
    <x v="5"/>
    <x v="0"/>
    <n v="312"/>
    <n v="292.17"/>
  </r>
  <r>
    <x v="1"/>
    <x v="0"/>
    <n v="136"/>
    <n v="292.17"/>
  </r>
  <r>
    <x v="3"/>
    <x v="0"/>
    <n v="137"/>
    <n v="292.17"/>
  </r>
  <r>
    <x v="8"/>
    <x v="0"/>
    <n v="6"/>
    <n v="292.16000000000003"/>
  </r>
  <r>
    <x v="1"/>
    <x v="0"/>
    <n v="89"/>
    <n v="292.16000000000003"/>
  </r>
  <r>
    <x v="9"/>
    <x v="0"/>
    <n v="160"/>
    <n v="292.16000000000003"/>
  </r>
  <r>
    <x v="6"/>
    <x v="0"/>
    <n v="260"/>
    <n v="292.16000000000003"/>
  </r>
  <r>
    <x v="6"/>
    <x v="0"/>
    <n v="261"/>
    <n v="292.16000000000003"/>
  </r>
  <r>
    <x v="6"/>
    <x v="0"/>
    <n v="193"/>
    <n v="292.14999999999998"/>
  </r>
  <r>
    <x v="5"/>
    <x v="0"/>
    <n v="182"/>
    <n v="292.14999999999998"/>
  </r>
  <r>
    <x v="0"/>
    <x v="0"/>
    <n v="63"/>
    <n v="292.14999999999998"/>
  </r>
  <r>
    <x v="5"/>
    <x v="0"/>
    <n v="277"/>
    <n v="292.14"/>
  </r>
  <r>
    <x v="3"/>
    <x v="0"/>
    <n v="89"/>
    <n v="292.14"/>
  </r>
  <r>
    <x v="7"/>
    <x v="0"/>
    <n v="286"/>
    <n v="292.14"/>
  </r>
  <r>
    <x v="11"/>
    <x v="0"/>
    <n v="252"/>
    <n v="292.14"/>
  </r>
  <r>
    <x v="3"/>
    <x v="0"/>
    <n v="118"/>
    <n v="292.13"/>
  </r>
  <r>
    <x v="1"/>
    <x v="0"/>
    <n v="217"/>
    <n v="292.12"/>
  </r>
  <r>
    <x v="6"/>
    <x v="0"/>
    <n v="217"/>
    <n v="292.12"/>
  </r>
  <r>
    <x v="7"/>
    <x v="0"/>
    <n v="117"/>
    <n v="292.12"/>
  </r>
  <r>
    <x v="11"/>
    <x v="0"/>
    <n v="225"/>
    <n v="292.12"/>
  </r>
  <r>
    <x v="7"/>
    <x v="0"/>
    <n v="183"/>
    <n v="292.11"/>
  </r>
  <r>
    <x v="11"/>
    <x v="0"/>
    <n v="200"/>
    <n v="292.11"/>
  </r>
  <r>
    <x v="6"/>
    <x v="0"/>
    <n v="234"/>
    <n v="292.10000000000002"/>
  </r>
  <r>
    <x v="7"/>
    <x v="0"/>
    <n v="277"/>
    <n v="292.10000000000002"/>
  </r>
  <r>
    <x v="7"/>
    <x v="0"/>
    <n v="289"/>
    <n v="292.10000000000002"/>
  </r>
  <r>
    <x v="16"/>
    <x v="0"/>
    <n v="185"/>
    <n v="292.10000000000002"/>
  </r>
  <r>
    <x v="1"/>
    <x v="0"/>
    <n v="83"/>
    <n v="292.10000000000002"/>
  </r>
  <r>
    <x v="8"/>
    <x v="0"/>
    <n v="330"/>
    <n v="292.08999999999997"/>
  </r>
  <r>
    <x v="3"/>
    <x v="0"/>
    <n v="231"/>
    <n v="292.08999999999997"/>
  </r>
  <r>
    <x v="8"/>
    <x v="0"/>
    <n v="250"/>
    <n v="292.08"/>
  </r>
  <r>
    <x v="5"/>
    <x v="0"/>
    <n v="160"/>
    <n v="292.07"/>
  </r>
  <r>
    <x v="11"/>
    <x v="0"/>
    <n v="276"/>
    <n v="292.07"/>
  </r>
  <r>
    <x v="2"/>
    <x v="1"/>
    <n v="151"/>
    <n v="292.07"/>
  </r>
  <r>
    <x v="2"/>
    <x v="1"/>
    <n v="189"/>
    <n v="292.06"/>
  </r>
  <r>
    <x v="5"/>
    <x v="0"/>
    <n v="293"/>
    <n v="292.06"/>
  </r>
  <r>
    <x v="5"/>
    <x v="0"/>
    <n v="319"/>
    <n v="292.06"/>
  </r>
  <r>
    <x v="1"/>
    <x v="0"/>
    <n v="232"/>
    <n v="292.06"/>
  </r>
  <r>
    <x v="12"/>
    <x v="0"/>
    <n v="211"/>
    <n v="292.06"/>
  </r>
  <r>
    <x v="7"/>
    <x v="0"/>
    <n v="33"/>
    <n v="292.06"/>
  </r>
  <r>
    <x v="11"/>
    <x v="0"/>
    <n v="279"/>
    <n v="292.06"/>
  </r>
  <r>
    <x v="6"/>
    <x v="0"/>
    <n v="117"/>
    <n v="292.05"/>
  </r>
  <r>
    <x v="7"/>
    <x v="0"/>
    <n v="150"/>
    <n v="292.05"/>
  </r>
  <r>
    <x v="7"/>
    <x v="0"/>
    <n v="157"/>
    <n v="292.05"/>
  </r>
  <r>
    <x v="11"/>
    <x v="0"/>
    <n v="217"/>
    <n v="292.05"/>
  </r>
  <r>
    <x v="0"/>
    <x v="0"/>
    <n v="2"/>
    <n v="292.05"/>
  </r>
  <r>
    <x v="0"/>
    <x v="0"/>
    <n v="311"/>
    <n v="292.05"/>
  </r>
  <r>
    <x v="1"/>
    <x v="0"/>
    <n v="236"/>
    <n v="292.04000000000002"/>
  </r>
  <r>
    <x v="3"/>
    <x v="0"/>
    <n v="38"/>
    <n v="292.04000000000002"/>
  </r>
  <r>
    <x v="7"/>
    <x v="0"/>
    <n v="221"/>
    <n v="292.04000000000002"/>
  </r>
  <r>
    <x v="6"/>
    <x v="0"/>
    <n v="277"/>
    <n v="292.02999999999997"/>
  </r>
  <r>
    <x v="2"/>
    <x v="1"/>
    <n v="51"/>
    <n v="292.02999999999997"/>
  </r>
  <r>
    <x v="8"/>
    <x v="0"/>
    <n v="302"/>
    <n v="292.02999999999997"/>
  </r>
  <r>
    <x v="8"/>
    <x v="0"/>
    <n v="194"/>
    <n v="292.02999999999997"/>
  </r>
  <r>
    <x v="1"/>
    <x v="0"/>
    <n v="223"/>
    <n v="292.02999999999997"/>
  </r>
  <r>
    <x v="6"/>
    <x v="0"/>
    <n v="178"/>
    <n v="292.02"/>
  </r>
  <r>
    <x v="7"/>
    <x v="0"/>
    <n v="225"/>
    <n v="292.02"/>
  </r>
  <r>
    <x v="7"/>
    <x v="0"/>
    <n v="191"/>
    <n v="292.02"/>
  </r>
  <r>
    <x v="11"/>
    <x v="0"/>
    <n v="250"/>
    <n v="292.01"/>
  </r>
  <r>
    <x v="13"/>
    <x v="0"/>
    <n v="301"/>
    <n v="292.01"/>
  </r>
  <r>
    <x v="0"/>
    <x v="0"/>
    <n v="66"/>
    <n v="292.01"/>
  </r>
  <r>
    <x v="16"/>
    <x v="0"/>
    <n v="131"/>
    <n v="292.01"/>
  </r>
  <r>
    <x v="2"/>
    <x v="1"/>
    <n v="127"/>
    <n v="292"/>
  </r>
  <r>
    <x v="12"/>
    <x v="0"/>
    <n v="225"/>
    <n v="292"/>
  </r>
  <r>
    <x v="11"/>
    <x v="0"/>
    <n v="158"/>
    <n v="292"/>
  </r>
  <r>
    <x v="5"/>
    <x v="0"/>
    <n v="300"/>
    <n v="292"/>
  </r>
  <r>
    <x v="1"/>
    <x v="0"/>
    <n v="249"/>
    <n v="292"/>
  </r>
  <r>
    <x v="5"/>
    <x v="0"/>
    <n v="283"/>
    <n v="291.99"/>
  </r>
  <r>
    <x v="3"/>
    <x v="0"/>
    <n v="211"/>
    <n v="291.99"/>
  </r>
  <r>
    <x v="3"/>
    <x v="0"/>
    <n v="66"/>
    <n v="291.99"/>
  </r>
  <r>
    <x v="5"/>
    <x v="0"/>
    <n v="241"/>
    <n v="291.98"/>
  </r>
  <r>
    <x v="6"/>
    <x v="0"/>
    <n v="272"/>
    <n v="291.98"/>
  </r>
  <r>
    <x v="7"/>
    <x v="0"/>
    <n v="242"/>
    <n v="291.98"/>
  </r>
  <r>
    <x v="6"/>
    <x v="0"/>
    <n v="78"/>
    <n v="291.97000000000003"/>
  </r>
  <r>
    <x v="6"/>
    <x v="0"/>
    <n v="198"/>
    <n v="291.95999999999998"/>
  </r>
  <r>
    <x v="2"/>
    <x v="1"/>
    <n v="58"/>
    <n v="291.95999999999998"/>
  </r>
  <r>
    <x v="2"/>
    <x v="1"/>
    <n v="115"/>
    <n v="291.95999999999998"/>
  </r>
  <r>
    <x v="2"/>
    <x v="1"/>
    <n v="42"/>
    <n v="291.95"/>
  </r>
  <r>
    <x v="8"/>
    <x v="0"/>
    <n v="231"/>
    <n v="291.95"/>
  </r>
  <r>
    <x v="8"/>
    <x v="0"/>
    <n v="279"/>
    <n v="291.95"/>
  </r>
  <r>
    <x v="13"/>
    <x v="0"/>
    <n v="313"/>
    <n v="291.94"/>
  </r>
  <r>
    <x v="5"/>
    <x v="0"/>
    <n v="323"/>
    <n v="291.94"/>
  </r>
  <r>
    <x v="3"/>
    <x v="0"/>
    <n v="96"/>
    <n v="291.94"/>
  </r>
  <r>
    <x v="3"/>
    <x v="0"/>
    <n v="229"/>
    <n v="291.93"/>
  </r>
  <r>
    <x v="7"/>
    <x v="0"/>
    <n v="127"/>
    <n v="291.93"/>
  </r>
  <r>
    <x v="11"/>
    <x v="0"/>
    <n v="195"/>
    <n v="291.93"/>
  </r>
  <r>
    <x v="11"/>
    <x v="0"/>
    <n v="214"/>
    <n v="291.92"/>
  </r>
  <r>
    <x v="1"/>
    <x v="0"/>
    <n v="55"/>
    <n v="291.92"/>
  </r>
  <r>
    <x v="2"/>
    <x v="1"/>
    <n v="45"/>
    <n v="291.92"/>
  </r>
  <r>
    <x v="4"/>
    <x v="0"/>
    <n v="30"/>
    <n v="291.91000000000003"/>
  </r>
  <r>
    <x v="5"/>
    <x v="0"/>
    <n v="124"/>
    <n v="291.91000000000003"/>
  </r>
  <r>
    <x v="5"/>
    <x v="0"/>
    <n v="308"/>
    <n v="291.91000000000003"/>
  </r>
  <r>
    <x v="8"/>
    <x v="0"/>
    <n v="297"/>
    <n v="291.91000000000003"/>
  </r>
  <r>
    <x v="1"/>
    <x v="0"/>
    <n v="175"/>
    <n v="291.91000000000003"/>
  </r>
  <r>
    <x v="1"/>
    <x v="0"/>
    <n v="208"/>
    <n v="291.91000000000003"/>
  </r>
  <r>
    <x v="0"/>
    <x v="0"/>
    <n v="137"/>
    <n v="291.91000000000003"/>
  </r>
  <r>
    <x v="8"/>
    <x v="0"/>
    <n v="334"/>
    <n v="291.89999999999998"/>
  </r>
  <r>
    <x v="8"/>
    <x v="0"/>
    <n v="315"/>
    <n v="291.89999999999998"/>
  </r>
  <r>
    <x v="1"/>
    <x v="0"/>
    <n v="215"/>
    <n v="291.89999999999998"/>
  </r>
  <r>
    <x v="3"/>
    <x v="0"/>
    <n v="227"/>
    <n v="291.89999999999998"/>
  </r>
  <r>
    <x v="9"/>
    <x v="0"/>
    <n v="170"/>
    <n v="291.89999999999998"/>
  </r>
  <r>
    <x v="6"/>
    <x v="0"/>
    <n v="99"/>
    <n v="291.89999999999998"/>
  </r>
  <r>
    <x v="7"/>
    <x v="0"/>
    <n v="217"/>
    <n v="291.89999999999998"/>
  </r>
  <r>
    <x v="2"/>
    <x v="1"/>
    <n v="158"/>
    <n v="291.89999999999998"/>
  </r>
  <r>
    <x v="2"/>
    <x v="1"/>
    <n v="49"/>
    <n v="291.89999999999998"/>
  </r>
  <r>
    <x v="5"/>
    <x v="0"/>
    <n v="258"/>
    <n v="291.89"/>
  </r>
  <r>
    <x v="5"/>
    <x v="0"/>
    <n v="167"/>
    <n v="291.89"/>
  </r>
  <r>
    <x v="8"/>
    <x v="0"/>
    <n v="240"/>
    <n v="291.89"/>
  </r>
  <r>
    <x v="8"/>
    <x v="0"/>
    <n v="238"/>
    <n v="291.89"/>
  </r>
  <r>
    <x v="19"/>
    <x v="0"/>
    <n v="223"/>
    <n v="291.89"/>
  </r>
  <r>
    <x v="7"/>
    <x v="0"/>
    <n v="161"/>
    <n v="291.89"/>
  </r>
  <r>
    <x v="7"/>
    <x v="0"/>
    <n v="129"/>
    <n v="291.88"/>
  </r>
  <r>
    <x v="5"/>
    <x v="0"/>
    <n v="275"/>
    <n v="291.88"/>
  </r>
  <r>
    <x v="8"/>
    <x v="0"/>
    <n v="328"/>
    <n v="291.88"/>
  </r>
  <r>
    <x v="9"/>
    <x v="0"/>
    <n v="180"/>
    <n v="291.88"/>
  </r>
  <r>
    <x v="7"/>
    <x v="0"/>
    <n v="132"/>
    <n v="291.87"/>
  </r>
  <r>
    <x v="8"/>
    <x v="0"/>
    <n v="230"/>
    <n v="291.86"/>
  </r>
  <r>
    <x v="8"/>
    <x v="0"/>
    <n v="289"/>
    <n v="291.86"/>
  </r>
  <r>
    <x v="1"/>
    <x v="0"/>
    <n v="192"/>
    <n v="291.86"/>
  </r>
  <r>
    <x v="5"/>
    <x v="0"/>
    <n v="262"/>
    <n v="291.85000000000002"/>
  </r>
  <r>
    <x v="5"/>
    <x v="0"/>
    <n v="314"/>
    <n v="291.85000000000002"/>
  </r>
  <r>
    <x v="0"/>
    <x v="0"/>
    <n v="285"/>
    <n v="291.85000000000002"/>
  </r>
  <r>
    <x v="3"/>
    <x v="0"/>
    <n v="115"/>
    <n v="291.85000000000002"/>
  </r>
  <r>
    <x v="7"/>
    <x v="0"/>
    <n v="199"/>
    <n v="291.85000000000002"/>
  </r>
  <r>
    <x v="11"/>
    <x v="0"/>
    <n v="241"/>
    <n v="291.85000000000002"/>
  </r>
  <r>
    <x v="7"/>
    <x v="0"/>
    <n v="192"/>
    <n v="291.83999999999997"/>
  </r>
  <r>
    <x v="16"/>
    <x v="0"/>
    <n v="176"/>
    <n v="291.83999999999997"/>
  </r>
  <r>
    <x v="5"/>
    <x v="0"/>
    <n v="188"/>
    <n v="291.83999999999997"/>
  </r>
  <r>
    <x v="1"/>
    <x v="0"/>
    <n v="177"/>
    <n v="291.83999999999997"/>
  </r>
  <r>
    <x v="3"/>
    <x v="0"/>
    <n v="274"/>
    <n v="291.83999999999997"/>
  </r>
  <r>
    <x v="1"/>
    <x v="0"/>
    <n v="194"/>
    <n v="291.83"/>
  </r>
  <r>
    <x v="2"/>
    <x v="1"/>
    <n v="52"/>
    <n v="291.83"/>
  </r>
  <r>
    <x v="2"/>
    <x v="1"/>
    <n v="30"/>
    <n v="291.82"/>
  </r>
  <r>
    <x v="5"/>
    <x v="0"/>
    <n v="352"/>
    <n v="291.82"/>
  </r>
  <r>
    <x v="8"/>
    <x v="0"/>
    <n v="304"/>
    <n v="291.81"/>
  </r>
  <r>
    <x v="8"/>
    <x v="0"/>
    <n v="319"/>
    <n v="291.81"/>
  </r>
  <r>
    <x v="1"/>
    <x v="0"/>
    <n v="212"/>
    <n v="291.8"/>
  </r>
  <r>
    <x v="3"/>
    <x v="0"/>
    <n v="84"/>
    <n v="291.79000000000002"/>
  </r>
  <r>
    <x v="7"/>
    <x v="0"/>
    <n v="184"/>
    <n v="291.79000000000002"/>
  </r>
  <r>
    <x v="7"/>
    <x v="0"/>
    <n v="73"/>
    <n v="291.77999999999997"/>
  </r>
  <r>
    <x v="5"/>
    <x v="0"/>
    <n v="186"/>
    <n v="291.77999999999997"/>
  </r>
  <r>
    <x v="5"/>
    <x v="0"/>
    <n v="164"/>
    <n v="291.77"/>
  </r>
  <r>
    <x v="8"/>
    <x v="0"/>
    <n v="318"/>
    <n v="291.76"/>
  </r>
  <r>
    <x v="3"/>
    <x v="0"/>
    <n v="226"/>
    <n v="291.76"/>
  </r>
  <r>
    <x v="7"/>
    <x v="0"/>
    <n v="296"/>
    <n v="291.76"/>
  </r>
  <r>
    <x v="11"/>
    <x v="0"/>
    <n v="256"/>
    <n v="291.76"/>
  </r>
  <r>
    <x v="5"/>
    <x v="0"/>
    <n v="180"/>
    <n v="291.75"/>
  </r>
  <r>
    <x v="0"/>
    <x v="0"/>
    <n v="345"/>
    <n v="291.75"/>
  </r>
  <r>
    <x v="5"/>
    <x v="0"/>
    <n v="348"/>
    <n v="291.74"/>
  </r>
  <r>
    <x v="6"/>
    <x v="0"/>
    <n v="218"/>
    <n v="291.74"/>
  </r>
  <r>
    <x v="7"/>
    <x v="0"/>
    <n v="115"/>
    <n v="291.74"/>
  </r>
  <r>
    <x v="7"/>
    <x v="0"/>
    <n v="243"/>
    <n v="291.74"/>
  </r>
  <r>
    <x v="7"/>
    <x v="0"/>
    <n v="226"/>
    <n v="291.73"/>
  </r>
  <r>
    <x v="9"/>
    <x v="0"/>
    <n v="173"/>
    <n v="291.72000000000003"/>
  </r>
  <r>
    <x v="12"/>
    <x v="0"/>
    <n v="190"/>
    <n v="291.72000000000003"/>
  </r>
  <r>
    <x v="11"/>
    <x v="0"/>
    <n v="268"/>
    <n v="291.72000000000003"/>
  </r>
  <r>
    <x v="5"/>
    <x v="0"/>
    <n v="163"/>
    <n v="291.72000000000003"/>
  </r>
  <r>
    <x v="2"/>
    <x v="1"/>
    <n v="117"/>
    <n v="291.72000000000003"/>
  </r>
  <r>
    <x v="12"/>
    <x v="0"/>
    <n v="217"/>
    <n v="291.70999999999998"/>
  </r>
  <r>
    <x v="7"/>
    <x v="0"/>
    <n v="124"/>
    <n v="291.70999999999998"/>
  </r>
  <r>
    <x v="11"/>
    <x v="0"/>
    <n v="153"/>
    <n v="291.70999999999998"/>
  </r>
  <r>
    <x v="8"/>
    <x v="0"/>
    <n v="221"/>
    <n v="291.70999999999998"/>
  </r>
  <r>
    <x v="5"/>
    <x v="0"/>
    <n v="269"/>
    <n v="291.7"/>
  </r>
  <r>
    <x v="2"/>
    <x v="1"/>
    <n v="181"/>
    <n v="291.7"/>
  </r>
  <r>
    <x v="7"/>
    <x v="0"/>
    <n v="152"/>
    <n v="291.7"/>
  </r>
  <r>
    <x v="7"/>
    <x v="0"/>
    <n v="282"/>
    <n v="291.7"/>
  </r>
  <r>
    <x v="18"/>
    <x v="0"/>
    <n v="220"/>
    <n v="291.7"/>
  </r>
  <r>
    <x v="7"/>
    <x v="0"/>
    <n v="166"/>
    <n v="291.69"/>
  </r>
  <r>
    <x v="0"/>
    <x v="0"/>
    <n v="308"/>
    <n v="291.69"/>
  </r>
  <r>
    <x v="2"/>
    <x v="1"/>
    <n v="197"/>
    <n v="291.69"/>
  </r>
  <r>
    <x v="11"/>
    <x v="0"/>
    <n v="283"/>
    <n v="291.68"/>
  </r>
  <r>
    <x v="8"/>
    <x v="0"/>
    <n v="342"/>
    <n v="291.68"/>
  </r>
  <r>
    <x v="5"/>
    <x v="0"/>
    <n v="325"/>
    <n v="291.67"/>
  </r>
  <r>
    <x v="5"/>
    <x v="0"/>
    <n v="174"/>
    <n v="291.67"/>
  </r>
  <r>
    <x v="2"/>
    <x v="1"/>
    <n v="212"/>
    <n v="291.67"/>
  </r>
  <r>
    <x v="2"/>
    <x v="1"/>
    <n v="159"/>
    <n v="291.67"/>
  </r>
  <r>
    <x v="16"/>
    <x v="0"/>
    <n v="169"/>
    <n v="291.66000000000003"/>
  </r>
  <r>
    <x v="1"/>
    <x v="0"/>
    <n v="224"/>
    <n v="291.66000000000003"/>
  </r>
  <r>
    <x v="3"/>
    <x v="0"/>
    <n v="73"/>
    <n v="291.6600000000000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321.22000000000003"/>
  </r>
  <r>
    <x v="0"/>
    <x v="1"/>
    <x v="1"/>
    <n v="321.14999999999998"/>
  </r>
  <r>
    <x v="0"/>
    <x v="0"/>
    <x v="0"/>
    <n v="321.06"/>
  </r>
  <r>
    <x v="1"/>
    <x v="2"/>
    <x v="0"/>
    <n v="320.93"/>
  </r>
  <r>
    <x v="2"/>
    <x v="2"/>
    <x v="0"/>
    <n v="320.93"/>
  </r>
  <r>
    <x v="0"/>
    <x v="0"/>
    <x v="0"/>
    <n v="320.89"/>
  </r>
  <r>
    <x v="0"/>
    <x v="1"/>
    <x v="2"/>
    <n v="320.86"/>
  </r>
  <r>
    <x v="0"/>
    <x v="3"/>
    <x v="0"/>
    <n v="320.56"/>
  </r>
  <r>
    <x v="0"/>
    <x v="1"/>
    <x v="1"/>
    <n v="320.44"/>
  </r>
  <r>
    <x v="0"/>
    <x v="4"/>
    <x v="1"/>
    <n v="320.14999999999998"/>
  </r>
  <r>
    <x v="3"/>
    <x v="5"/>
    <x v="0"/>
    <n v="320.14999999999998"/>
  </r>
  <r>
    <x v="3"/>
    <x v="5"/>
    <x v="0"/>
    <n v="320.14999999999998"/>
  </r>
  <r>
    <x v="0"/>
    <x v="6"/>
    <x v="2"/>
    <n v="319.83"/>
  </r>
  <r>
    <x v="1"/>
    <x v="2"/>
    <x v="0"/>
    <n v="319.82"/>
  </r>
  <r>
    <x v="0"/>
    <x v="1"/>
    <x v="0"/>
    <n v="319.81"/>
  </r>
  <r>
    <x v="0"/>
    <x v="0"/>
    <x v="0"/>
    <n v="319.8"/>
  </r>
  <r>
    <x v="0"/>
    <x v="4"/>
    <x v="1"/>
    <n v="319.77"/>
  </r>
  <r>
    <x v="0"/>
    <x v="6"/>
    <x v="2"/>
    <n v="319.70999999999998"/>
  </r>
  <r>
    <x v="0"/>
    <x v="7"/>
    <x v="1"/>
    <n v="319.7"/>
  </r>
  <r>
    <x v="0"/>
    <x v="6"/>
    <x v="2"/>
    <n v="319.62"/>
  </r>
  <r>
    <x v="0"/>
    <x v="7"/>
    <x v="0"/>
    <n v="319.60000000000002"/>
  </r>
  <r>
    <x v="0"/>
    <x v="3"/>
    <x v="1"/>
    <n v="319.55"/>
  </r>
  <r>
    <x v="0"/>
    <x v="3"/>
    <x v="1"/>
    <n v="319.52999999999997"/>
  </r>
  <r>
    <x v="0"/>
    <x v="7"/>
    <x v="0"/>
    <n v="319.52"/>
  </r>
  <r>
    <x v="0"/>
    <x v="1"/>
    <x v="0"/>
    <n v="319.48"/>
  </r>
  <r>
    <x v="3"/>
    <x v="8"/>
    <x v="0"/>
    <n v="319.48"/>
  </r>
  <r>
    <x v="0"/>
    <x v="6"/>
    <x v="2"/>
    <n v="319.47000000000003"/>
  </r>
  <r>
    <x v="0"/>
    <x v="3"/>
    <x v="0"/>
    <n v="319.35000000000002"/>
  </r>
  <r>
    <x v="0"/>
    <x v="4"/>
    <x v="1"/>
    <n v="319.31"/>
  </r>
  <r>
    <x v="0"/>
    <x v="4"/>
    <x v="0"/>
    <n v="319.29000000000002"/>
  </r>
  <r>
    <x v="0"/>
    <x v="4"/>
    <x v="0"/>
    <n v="319.27999999999997"/>
  </r>
  <r>
    <x v="0"/>
    <x v="9"/>
    <x v="2"/>
    <n v="319.25"/>
  </r>
  <r>
    <x v="0"/>
    <x v="10"/>
    <x v="0"/>
    <n v="319.16000000000003"/>
  </r>
  <r>
    <x v="0"/>
    <x v="11"/>
    <x v="1"/>
    <n v="319.14999999999998"/>
  </r>
  <r>
    <x v="3"/>
    <x v="12"/>
    <x v="0"/>
    <n v="319.14999999999998"/>
  </r>
  <r>
    <x v="3"/>
    <x v="13"/>
    <x v="0"/>
    <n v="319.14999999999998"/>
  </r>
  <r>
    <x v="0"/>
    <x v="3"/>
    <x v="1"/>
    <n v="319.06"/>
  </r>
  <r>
    <x v="0"/>
    <x v="10"/>
    <x v="0"/>
    <n v="319.01"/>
  </r>
  <r>
    <x v="3"/>
    <x v="14"/>
    <x v="0"/>
    <n v="318.91000000000003"/>
  </r>
  <r>
    <x v="0"/>
    <x v="15"/>
    <x v="0"/>
    <n v="318.87"/>
  </r>
  <r>
    <x v="0"/>
    <x v="16"/>
    <x v="3"/>
    <n v="318.82"/>
  </r>
  <r>
    <x v="3"/>
    <x v="8"/>
    <x v="0"/>
    <n v="318.81"/>
  </r>
  <r>
    <x v="2"/>
    <x v="2"/>
    <x v="0"/>
    <n v="318.70999999999998"/>
  </r>
  <r>
    <x v="1"/>
    <x v="2"/>
    <x v="0"/>
    <n v="318.70999999999998"/>
  </r>
  <r>
    <x v="0"/>
    <x v="10"/>
    <x v="0"/>
    <n v="318.67"/>
  </r>
  <r>
    <x v="3"/>
    <x v="12"/>
    <x v="1"/>
    <n v="318.66000000000003"/>
  </r>
  <r>
    <x v="3"/>
    <x v="17"/>
    <x v="2"/>
    <n v="318.66000000000003"/>
  </r>
  <r>
    <x v="4"/>
    <x v="6"/>
    <x v="0"/>
    <n v="318.64"/>
  </r>
  <r>
    <x v="0"/>
    <x v="0"/>
    <x v="0"/>
    <n v="318.58999999999997"/>
  </r>
  <r>
    <x v="0"/>
    <x v="16"/>
    <x v="0"/>
    <n v="318.58999999999997"/>
  </r>
  <r>
    <x v="3"/>
    <x v="17"/>
    <x v="0"/>
    <n v="318.54000000000002"/>
  </r>
  <r>
    <x v="3"/>
    <x v="12"/>
    <x v="0"/>
    <n v="318.52999999999997"/>
  </r>
  <r>
    <x v="0"/>
    <x v="16"/>
    <x v="2"/>
    <n v="318.52"/>
  </r>
  <r>
    <x v="3"/>
    <x v="18"/>
    <x v="0"/>
    <n v="318.48"/>
  </r>
  <r>
    <x v="3"/>
    <x v="8"/>
    <x v="0"/>
    <n v="318.47000000000003"/>
  </r>
  <r>
    <x v="0"/>
    <x v="6"/>
    <x v="0"/>
    <n v="318.45999999999998"/>
  </r>
  <r>
    <x v="4"/>
    <x v="9"/>
    <x v="0"/>
    <n v="318.41000000000003"/>
  </r>
  <r>
    <x v="4"/>
    <x v="1"/>
    <x v="0"/>
    <n v="318.36"/>
  </r>
  <r>
    <x v="0"/>
    <x v="19"/>
    <x v="1"/>
    <n v="318.36"/>
  </r>
  <r>
    <x v="0"/>
    <x v="20"/>
    <x v="0"/>
    <n v="318.33999999999997"/>
  </r>
  <r>
    <x v="0"/>
    <x v="20"/>
    <x v="0"/>
    <n v="318.31"/>
  </r>
  <r>
    <x v="0"/>
    <x v="15"/>
    <x v="1"/>
    <n v="318.29000000000002"/>
  </r>
  <r>
    <x v="0"/>
    <x v="3"/>
    <x v="1"/>
    <n v="318.20999999999998"/>
  </r>
  <r>
    <x v="3"/>
    <x v="5"/>
    <x v="0"/>
    <n v="318.17"/>
  </r>
  <r>
    <x v="3"/>
    <x v="21"/>
    <x v="0"/>
    <n v="318.14999999999998"/>
  </r>
  <r>
    <x v="3"/>
    <x v="22"/>
    <x v="0"/>
    <n v="318.14999999999998"/>
  </r>
  <r>
    <x v="3"/>
    <x v="22"/>
    <x v="0"/>
    <n v="318.14999999999998"/>
  </r>
  <r>
    <x v="3"/>
    <x v="23"/>
    <x v="0"/>
    <n v="318.14999999999998"/>
  </r>
  <r>
    <x v="3"/>
    <x v="23"/>
    <x v="0"/>
    <n v="318.14999999999998"/>
  </r>
  <r>
    <x v="3"/>
    <x v="24"/>
    <x v="0"/>
    <n v="318.14999999999998"/>
  </r>
  <r>
    <x v="3"/>
    <x v="24"/>
    <x v="0"/>
    <n v="318.14999999999998"/>
  </r>
  <r>
    <x v="3"/>
    <x v="12"/>
    <x v="0"/>
    <n v="318.14999999999998"/>
  </r>
  <r>
    <x v="3"/>
    <x v="17"/>
    <x v="0"/>
    <n v="318.14999999999998"/>
  </r>
  <r>
    <x v="3"/>
    <x v="5"/>
    <x v="0"/>
    <n v="318.14999999999998"/>
  </r>
  <r>
    <x v="3"/>
    <x v="25"/>
    <x v="0"/>
    <n v="318.14999999999998"/>
  </r>
  <r>
    <x v="0"/>
    <x v="9"/>
    <x v="0"/>
    <n v="318.14999999999998"/>
  </r>
  <r>
    <x v="0"/>
    <x v="10"/>
    <x v="0"/>
    <n v="318.14999999999998"/>
  </r>
  <r>
    <x v="4"/>
    <x v="9"/>
    <x v="0"/>
    <n v="318.14999999999998"/>
  </r>
  <r>
    <x v="4"/>
    <x v="9"/>
    <x v="0"/>
    <n v="318.14999999999998"/>
  </r>
  <r>
    <x v="4"/>
    <x v="9"/>
    <x v="0"/>
    <n v="318.14999999999998"/>
  </r>
  <r>
    <x v="4"/>
    <x v="26"/>
    <x v="0"/>
    <n v="318.14999999999998"/>
  </r>
  <r>
    <x v="4"/>
    <x v="3"/>
    <x v="0"/>
    <n v="318.14999999999998"/>
  </r>
  <r>
    <x v="4"/>
    <x v="4"/>
    <x v="0"/>
    <n v="318.13"/>
  </r>
  <r>
    <x v="4"/>
    <x v="6"/>
    <x v="0"/>
    <n v="318.12"/>
  </r>
  <r>
    <x v="4"/>
    <x v="1"/>
    <x v="0"/>
    <n v="318.12"/>
  </r>
  <r>
    <x v="0"/>
    <x v="27"/>
    <x v="2"/>
    <n v="318.11"/>
  </r>
  <r>
    <x v="0"/>
    <x v="17"/>
    <x v="0"/>
    <n v="318.08999999999997"/>
  </r>
  <r>
    <x v="0"/>
    <x v="28"/>
    <x v="0"/>
    <n v="318.06"/>
  </r>
  <r>
    <x v="0"/>
    <x v="4"/>
    <x v="0"/>
    <n v="318.02999999999997"/>
  </r>
  <r>
    <x v="0"/>
    <x v="29"/>
    <x v="0"/>
    <n v="318.02999999999997"/>
  </r>
  <r>
    <x v="0"/>
    <x v="6"/>
    <x v="0"/>
    <n v="318"/>
  </r>
  <r>
    <x v="0"/>
    <x v="4"/>
    <x v="0"/>
    <n v="317.99"/>
  </r>
  <r>
    <x v="4"/>
    <x v="30"/>
    <x v="0"/>
    <n v="317.95"/>
  </r>
  <r>
    <x v="0"/>
    <x v="29"/>
    <x v="2"/>
    <n v="317.89999999999998"/>
  </r>
  <r>
    <x v="0"/>
    <x v="24"/>
    <x v="2"/>
    <n v="317.88"/>
  </r>
  <r>
    <x v="0"/>
    <x v="9"/>
    <x v="2"/>
    <n v="317.87"/>
  </r>
  <r>
    <x v="4"/>
    <x v="6"/>
    <x v="0"/>
    <n v="317.83"/>
  </r>
  <r>
    <x v="3"/>
    <x v="18"/>
    <x v="0"/>
    <n v="317.81"/>
  </r>
  <r>
    <x v="0"/>
    <x v="28"/>
    <x v="0"/>
    <n v="317.8"/>
  </r>
  <r>
    <x v="0"/>
    <x v="17"/>
    <x v="0"/>
    <n v="317.77999999999997"/>
  </r>
  <r>
    <x v="0"/>
    <x v="7"/>
    <x v="0"/>
    <n v="317.77"/>
  </r>
  <r>
    <x v="0"/>
    <x v="31"/>
    <x v="3"/>
    <n v="317.77"/>
  </r>
  <r>
    <x v="0"/>
    <x v="32"/>
    <x v="0"/>
    <n v="317.76"/>
  </r>
  <r>
    <x v="4"/>
    <x v="33"/>
    <x v="0"/>
    <n v="317.75"/>
  </r>
  <r>
    <x v="0"/>
    <x v="26"/>
    <x v="0"/>
    <n v="317.73700000000002"/>
  </r>
  <r>
    <x v="0"/>
    <x v="34"/>
    <x v="0"/>
    <n v="317.72000000000003"/>
  </r>
  <r>
    <x v="0"/>
    <x v="32"/>
    <x v="2"/>
    <n v="317.7"/>
  </r>
  <r>
    <x v="0"/>
    <x v="16"/>
    <x v="2"/>
    <n v="317.7"/>
  </r>
  <r>
    <x v="4"/>
    <x v="1"/>
    <x v="0"/>
    <n v="317.7"/>
  </r>
  <r>
    <x v="3"/>
    <x v="13"/>
    <x v="0"/>
    <n v="317.69"/>
  </r>
  <r>
    <x v="3"/>
    <x v="13"/>
    <x v="0"/>
    <n v="317.69"/>
  </r>
  <r>
    <x v="0"/>
    <x v="17"/>
    <x v="0"/>
    <n v="317.68"/>
  </r>
  <r>
    <x v="3"/>
    <x v="14"/>
    <x v="0"/>
    <n v="317.68"/>
  </r>
  <r>
    <x v="3"/>
    <x v="18"/>
    <x v="0"/>
    <n v="317.66000000000003"/>
  </r>
  <r>
    <x v="3"/>
    <x v="23"/>
    <x v="0"/>
    <n v="317.66000000000003"/>
  </r>
  <r>
    <x v="3"/>
    <x v="12"/>
    <x v="0"/>
    <n v="317.66000000000003"/>
  </r>
  <r>
    <x v="3"/>
    <x v="35"/>
    <x v="0"/>
    <n v="317.66000000000003"/>
  </r>
  <r>
    <x v="3"/>
    <x v="35"/>
    <x v="0"/>
    <n v="317.66000000000003"/>
  </r>
  <r>
    <x v="3"/>
    <x v="36"/>
    <x v="4"/>
    <n v="317.66000000000003"/>
  </r>
  <r>
    <x v="4"/>
    <x v="9"/>
    <x v="0"/>
    <n v="317.64999999999998"/>
  </r>
  <r>
    <x v="4"/>
    <x v="33"/>
    <x v="0"/>
    <n v="317.64999999999998"/>
  </r>
  <r>
    <x v="0"/>
    <x v="37"/>
    <x v="3"/>
    <n v="317.64999999999998"/>
  </r>
  <r>
    <x v="4"/>
    <x v="20"/>
    <x v="0"/>
    <n v="317.60000000000002"/>
  </r>
  <r>
    <x v="4"/>
    <x v="6"/>
    <x v="0"/>
    <n v="317.60000000000002"/>
  </r>
  <r>
    <x v="4"/>
    <x v="3"/>
    <x v="0"/>
    <n v="317.58999999999997"/>
  </r>
  <r>
    <x v="4"/>
    <x v="19"/>
    <x v="0"/>
    <n v="317.58999999999997"/>
  </r>
  <r>
    <x v="0"/>
    <x v="37"/>
    <x v="3"/>
    <n v="317.58"/>
  </r>
  <r>
    <x v="0"/>
    <x v="38"/>
    <x v="0"/>
    <n v="317.55"/>
  </r>
  <r>
    <x v="4"/>
    <x v="30"/>
    <x v="0"/>
    <n v="317.55"/>
  </r>
  <r>
    <x v="3"/>
    <x v="24"/>
    <x v="0"/>
    <n v="317.52999999999997"/>
  </r>
  <r>
    <x v="0"/>
    <x v="29"/>
    <x v="0"/>
    <n v="317.52999999999997"/>
  </r>
  <r>
    <x v="0"/>
    <x v="1"/>
    <x v="1"/>
    <n v="317.52"/>
  </r>
  <r>
    <x v="4"/>
    <x v="39"/>
    <x v="0"/>
    <n v="317.52"/>
  </r>
  <r>
    <x v="0"/>
    <x v="40"/>
    <x v="0"/>
    <n v="317.52"/>
  </r>
  <r>
    <x v="3"/>
    <x v="17"/>
    <x v="2"/>
    <n v="317.52"/>
  </r>
  <r>
    <x v="0"/>
    <x v="20"/>
    <x v="0"/>
    <n v="317.5"/>
  </r>
  <r>
    <x v="0"/>
    <x v="40"/>
    <x v="0"/>
    <n v="317.5"/>
  </r>
  <r>
    <x v="0"/>
    <x v="27"/>
    <x v="0"/>
    <n v="317.49"/>
  </r>
  <r>
    <x v="4"/>
    <x v="15"/>
    <x v="3"/>
    <n v="317.49"/>
  </r>
  <r>
    <x v="4"/>
    <x v="41"/>
    <x v="0"/>
    <n v="317.48"/>
  </r>
  <r>
    <x v="0"/>
    <x v="9"/>
    <x v="2"/>
    <n v="317.38200000000001"/>
  </r>
  <r>
    <x v="0"/>
    <x v="9"/>
    <x v="2"/>
    <n v="317.38200000000001"/>
  </r>
  <r>
    <x v="0"/>
    <x v="9"/>
    <x v="2"/>
    <n v="317.38200000000001"/>
  </r>
  <r>
    <x v="0"/>
    <x v="42"/>
    <x v="0"/>
    <n v="317.37"/>
  </r>
  <r>
    <x v="0"/>
    <x v="11"/>
    <x v="2"/>
    <n v="317.37"/>
  </r>
  <r>
    <x v="0"/>
    <x v="43"/>
    <x v="2"/>
    <n v="317.35000000000002"/>
  </r>
  <r>
    <x v="4"/>
    <x v="20"/>
    <x v="5"/>
    <n v="317.35000000000002"/>
  </r>
  <r>
    <x v="0"/>
    <x v="44"/>
    <x v="2"/>
    <n v="317.33"/>
  </r>
  <r>
    <x v="0"/>
    <x v="28"/>
    <x v="0"/>
    <n v="317.33"/>
  </r>
  <r>
    <x v="0"/>
    <x v="26"/>
    <x v="0"/>
    <n v="317.32400000000001"/>
  </r>
  <r>
    <x v="4"/>
    <x v="4"/>
    <x v="0"/>
    <n v="317.31"/>
  </r>
  <r>
    <x v="4"/>
    <x v="10"/>
    <x v="0"/>
    <n v="317.31"/>
  </r>
  <r>
    <x v="0"/>
    <x v="27"/>
    <x v="0"/>
    <n v="317.3"/>
  </r>
  <r>
    <x v="4"/>
    <x v="1"/>
    <x v="0"/>
    <n v="317.29000000000002"/>
  </r>
  <r>
    <x v="4"/>
    <x v="45"/>
    <x v="0"/>
    <n v="317.29000000000002"/>
  </r>
  <r>
    <x v="4"/>
    <x v="10"/>
    <x v="0"/>
    <n v="317.27999999999997"/>
  </r>
  <r>
    <x v="0"/>
    <x v="3"/>
    <x v="0"/>
    <n v="317.27"/>
  </r>
  <r>
    <x v="3"/>
    <x v="46"/>
    <x v="0"/>
    <n v="317.2"/>
  </r>
  <r>
    <x v="3"/>
    <x v="47"/>
    <x v="4"/>
    <n v="317.17"/>
  </r>
  <r>
    <x v="3"/>
    <x v="5"/>
    <x v="0"/>
    <n v="317.17"/>
  </r>
  <r>
    <x v="3"/>
    <x v="48"/>
    <x v="0"/>
    <n v="317.14999999999998"/>
  </r>
  <r>
    <x v="3"/>
    <x v="23"/>
    <x v="0"/>
    <n v="317.14999999999998"/>
  </r>
  <r>
    <x v="3"/>
    <x v="24"/>
    <x v="0"/>
    <n v="317.14999999999998"/>
  </r>
  <r>
    <x v="3"/>
    <x v="35"/>
    <x v="0"/>
    <n v="317.14999999999998"/>
  </r>
  <r>
    <x v="3"/>
    <x v="35"/>
    <x v="0"/>
    <n v="317.14999999999998"/>
  </r>
  <r>
    <x v="3"/>
    <x v="35"/>
    <x v="0"/>
    <n v="317.14999999999998"/>
  </r>
  <r>
    <x v="3"/>
    <x v="36"/>
    <x v="4"/>
    <n v="317.14999999999998"/>
  </r>
  <r>
    <x v="3"/>
    <x v="49"/>
    <x v="0"/>
    <n v="317.14999999999998"/>
  </r>
  <r>
    <x v="3"/>
    <x v="50"/>
    <x v="0"/>
    <n v="317.14999999999998"/>
  </r>
  <r>
    <x v="3"/>
    <x v="51"/>
    <x v="0"/>
    <n v="317.14999999999998"/>
  </r>
  <r>
    <x v="3"/>
    <x v="52"/>
    <x v="0"/>
    <n v="317.14999999999998"/>
  </r>
  <r>
    <x v="0"/>
    <x v="26"/>
    <x v="0"/>
    <n v="317.14999999999998"/>
  </r>
  <r>
    <x v="0"/>
    <x v="40"/>
    <x v="0"/>
    <n v="317.14999999999998"/>
  </r>
  <r>
    <x v="0"/>
    <x v="53"/>
    <x v="3"/>
    <n v="317.14999999999998"/>
  </r>
  <r>
    <x v="4"/>
    <x v="9"/>
    <x v="0"/>
    <n v="317.14999999999998"/>
  </r>
  <r>
    <x v="4"/>
    <x v="26"/>
    <x v="0"/>
    <n v="317.14999999999998"/>
  </r>
  <r>
    <x v="4"/>
    <x v="54"/>
    <x v="0"/>
    <n v="317.14999999999998"/>
  </r>
  <r>
    <x v="4"/>
    <x v="55"/>
    <x v="0"/>
    <n v="317.14999999999998"/>
  </r>
  <r>
    <x v="4"/>
    <x v="55"/>
    <x v="0"/>
    <n v="317.14999999999998"/>
  </r>
  <r>
    <x v="4"/>
    <x v="11"/>
    <x v="0"/>
    <n v="317.14999999999998"/>
  </r>
  <r>
    <x v="4"/>
    <x v="45"/>
    <x v="0"/>
    <n v="317.14999999999998"/>
  </r>
  <r>
    <x v="0"/>
    <x v="11"/>
    <x v="0"/>
    <n v="317.14999999999998"/>
  </r>
  <r>
    <x v="0"/>
    <x v="15"/>
    <x v="0"/>
    <n v="317.14999999999998"/>
  </r>
  <r>
    <x v="3"/>
    <x v="14"/>
    <x v="0"/>
    <n v="317.14999999999998"/>
  </r>
  <r>
    <x v="3"/>
    <x v="18"/>
    <x v="0"/>
    <n v="317.14999999999998"/>
  </r>
  <r>
    <x v="3"/>
    <x v="56"/>
    <x v="0"/>
    <n v="317.14999999999998"/>
  </r>
  <r>
    <x v="3"/>
    <x v="57"/>
    <x v="0"/>
    <n v="317.14999999999998"/>
  </r>
  <r>
    <x v="3"/>
    <x v="58"/>
    <x v="0"/>
    <n v="317.14999999999998"/>
  </r>
  <r>
    <x v="3"/>
    <x v="59"/>
    <x v="4"/>
    <n v="317.12"/>
  </r>
  <r>
    <x v="0"/>
    <x v="24"/>
    <x v="0"/>
    <n v="317.12"/>
  </r>
  <r>
    <x v="4"/>
    <x v="10"/>
    <x v="0"/>
    <n v="317.11"/>
  </r>
  <r>
    <x v="4"/>
    <x v="60"/>
    <x v="0"/>
    <n v="317.08999999999997"/>
  </r>
  <r>
    <x v="4"/>
    <x v="7"/>
    <x v="0"/>
    <n v="317.08999999999997"/>
  </r>
  <r>
    <x v="0"/>
    <x v="61"/>
    <x v="0"/>
    <n v="317.07"/>
  </r>
  <r>
    <x v="0"/>
    <x v="62"/>
    <x v="0"/>
    <n v="317.07"/>
  </r>
  <r>
    <x v="0"/>
    <x v="38"/>
    <x v="0"/>
    <n v="317.05"/>
  </r>
  <r>
    <x v="0"/>
    <x v="38"/>
    <x v="0"/>
    <n v="317.05"/>
  </r>
  <r>
    <x v="4"/>
    <x v="3"/>
    <x v="0"/>
    <n v="317.04000000000002"/>
  </r>
  <r>
    <x v="4"/>
    <x v="3"/>
    <x v="0"/>
    <n v="317.04000000000002"/>
  </r>
  <r>
    <x v="1"/>
    <x v="2"/>
    <x v="0"/>
    <n v="317.04000000000002"/>
  </r>
  <r>
    <x v="1"/>
    <x v="2"/>
    <x v="0"/>
    <n v="317.04000000000002"/>
  </r>
  <r>
    <x v="2"/>
    <x v="2"/>
    <x v="0"/>
    <n v="317.04000000000002"/>
  </r>
  <r>
    <x v="2"/>
    <x v="2"/>
    <x v="0"/>
    <n v="317.04000000000002"/>
  </r>
  <r>
    <x v="5"/>
    <x v="2"/>
    <x v="0"/>
    <n v="317.04000000000002"/>
  </r>
  <r>
    <x v="0"/>
    <x v="37"/>
    <x v="3"/>
    <n v="317.02999999999997"/>
  </r>
  <r>
    <x v="0"/>
    <x v="63"/>
    <x v="0"/>
    <n v="317.02999999999997"/>
  </r>
  <r>
    <x v="0"/>
    <x v="27"/>
    <x v="0"/>
    <n v="317.01"/>
  </r>
  <r>
    <x v="0"/>
    <x v="64"/>
    <x v="0"/>
    <n v="317.01"/>
  </r>
  <r>
    <x v="0"/>
    <x v="62"/>
    <x v="0"/>
    <n v="317.01"/>
  </r>
  <r>
    <x v="0"/>
    <x v="62"/>
    <x v="0"/>
    <n v="317.01"/>
  </r>
  <r>
    <x v="0"/>
    <x v="65"/>
    <x v="0"/>
    <n v="317"/>
  </r>
  <r>
    <x v="0"/>
    <x v="33"/>
    <x v="0"/>
    <n v="316.99"/>
  </r>
  <r>
    <x v="3"/>
    <x v="12"/>
    <x v="0"/>
    <n v="316.99"/>
  </r>
  <r>
    <x v="4"/>
    <x v="41"/>
    <x v="0"/>
    <n v="316.98"/>
  </r>
  <r>
    <x v="0"/>
    <x v="64"/>
    <x v="0"/>
    <n v="316.98"/>
  </r>
  <r>
    <x v="0"/>
    <x v="3"/>
    <x v="0"/>
    <n v="316.98"/>
  </r>
  <r>
    <x v="0"/>
    <x v="42"/>
    <x v="0"/>
    <n v="316.95"/>
  </r>
  <r>
    <x v="0"/>
    <x v="66"/>
    <x v="0"/>
    <n v="316.95"/>
  </r>
  <r>
    <x v="3"/>
    <x v="25"/>
    <x v="0"/>
    <n v="316.95"/>
  </r>
  <r>
    <x v="0"/>
    <x v="37"/>
    <x v="2"/>
    <n v="316.94"/>
  </r>
  <r>
    <x v="0"/>
    <x v="16"/>
    <x v="1"/>
    <n v="316.93"/>
  </r>
  <r>
    <x v="4"/>
    <x v="43"/>
    <x v="0"/>
    <n v="316.93"/>
  </r>
  <r>
    <x v="0"/>
    <x v="17"/>
    <x v="0"/>
    <n v="316.92"/>
  </r>
  <r>
    <x v="3"/>
    <x v="21"/>
    <x v="0"/>
    <n v="316.92"/>
  </r>
  <r>
    <x v="0"/>
    <x v="45"/>
    <x v="0"/>
    <n v="316.92"/>
  </r>
  <r>
    <x v="0"/>
    <x v="44"/>
    <x v="2"/>
    <n v="316.91000000000003"/>
  </r>
  <r>
    <x v="3"/>
    <x v="67"/>
    <x v="0"/>
    <n v="316.91000000000003"/>
  </r>
  <r>
    <x v="0"/>
    <x v="29"/>
    <x v="1"/>
    <n v="316.89"/>
  </r>
  <r>
    <x v="4"/>
    <x v="1"/>
    <x v="0"/>
    <n v="316.89"/>
  </r>
  <r>
    <x v="0"/>
    <x v="6"/>
    <x v="0"/>
    <n v="316.89"/>
  </r>
  <r>
    <x v="0"/>
    <x v="32"/>
    <x v="1"/>
    <n v="316.87"/>
  </r>
  <r>
    <x v="4"/>
    <x v="15"/>
    <x v="0"/>
    <n v="316.87"/>
  </r>
  <r>
    <x v="0"/>
    <x v="16"/>
    <x v="2"/>
    <n v="316.86"/>
  </r>
  <r>
    <x v="3"/>
    <x v="8"/>
    <x v="0"/>
    <n v="316.86"/>
  </r>
  <r>
    <x v="0"/>
    <x v="30"/>
    <x v="1"/>
    <n v="316.83999999999997"/>
  </r>
  <r>
    <x v="0"/>
    <x v="68"/>
    <x v="2"/>
    <n v="316.83"/>
  </r>
  <r>
    <x v="0"/>
    <x v="69"/>
    <x v="2"/>
    <n v="316.83"/>
  </r>
  <r>
    <x v="4"/>
    <x v="6"/>
    <x v="0"/>
    <n v="316.82499999999999"/>
  </r>
  <r>
    <x v="4"/>
    <x v="33"/>
    <x v="0"/>
    <n v="316.82"/>
  </r>
  <r>
    <x v="0"/>
    <x v="28"/>
    <x v="1"/>
    <n v="316.82"/>
  </r>
  <r>
    <x v="3"/>
    <x v="67"/>
    <x v="0"/>
    <n v="316.82"/>
  </r>
  <r>
    <x v="3"/>
    <x v="67"/>
    <x v="0"/>
    <n v="316.82"/>
  </r>
  <r>
    <x v="0"/>
    <x v="31"/>
    <x v="3"/>
    <n v="316.82"/>
  </r>
  <r>
    <x v="0"/>
    <x v="1"/>
    <x v="0"/>
    <n v="316.81"/>
  </r>
  <r>
    <x v="0"/>
    <x v="70"/>
    <x v="0"/>
    <n v="316.81"/>
  </r>
  <r>
    <x v="3"/>
    <x v="46"/>
    <x v="0"/>
    <n v="316.81"/>
  </r>
  <r>
    <x v="3"/>
    <x v="8"/>
    <x v="0"/>
    <n v="316.81"/>
  </r>
  <r>
    <x v="3"/>
    <x v="18"/>
    <x v="0"/>
    <n v="316.81"/>
  </r>
  <r>
    <x v="0"/>
    <x v="0"/>
    <x v="0"/>
    <n v="316.79000000000002"/>
  </r>
  <r>
    <x v="0"/>
    <x v="4"/>
    <x v="0"/>
    <n v="316.77999999999997"/>
  </r>
  <r>
    <x v="0"/>
    <x v="43"/>
    <x v="0"/>
    <n v="316.77"/>
  </r>
  <r>
    <x v="0"/>
    <x v="11"/>
    <x v="0"/>
    <n v="316.77"/>
  </r>
  <r>
    <x v="3"/>
    <x v="48"/>
    <x v="0"/>
    <n v="316.77"/>
  </r>
  <r>
    <x v="3"/>
    <x v="23"/>
    <x v="0"/>
    <n v="316.76"/>
  </r>
  <r>
    <x v="4"/>
    <x v="60"/>
    <x v="0"/>
    <n v="316.76"/>
  </r>
  <r>
    <x v="3"/>
    <x v="24"/>
    <x v="0"/>
    <n v="316.75"/>
  </r>
  <r>
    <x v="3"/>
    <x v="13"/>
    <x v="0"/>
    <n v="316.75"/>
  </r>
  <r>
    <x v="0"/>
    <x v="71"/>
    <x v="0"/>
    <n v="316.75"/>
  </r>
  <r>
    <x v="4"/>
    <x v="7"/>
    <x v="0"/>
    <n v="316.74"/>
  </r>
  <r>
    <x v="0"/>
    <x v="34"/>
    <x v="0"/>
    <n v="316.74"/>
  </r>
  <r>
    <x v="4"/>
    <x v="1"/>
    <x v="0"/>
    <n v="316.73"/>
  </r>
  <r>
    <x v="4"/>
    <x v="9"/>
    <x v="0"/>
    <n v="316.72500000000002"/>
  </r>
  <r>
    <x v="0"/>
    <x v="15"/>
    <x v="0"/>
    <n v="316.72000000000003"/>
  </r>
  <r>
    <x v="0"/>
    <x v="17"/>
    <x v="0"/>
    <n v="316.70999999999998"/>
  </r>
  <r>
    <x v="0"/>
    <x v="11"/>
    <x v="0"/>
    <n v="316.7"/>
  </r>
  <r>
    <x v="4"/>
    <x v="24"/>
    <x v="0"/>
    <n v="316.69"/>
  </r>
  <r>
    <x v="0"/>
    <x v="63"/>
    <x v="0"/>
    <n v="316.69"/>
  </r>
  <r>
    <x v="0"/>
    <x v="72"/>
    <x v="0"/>
    <n v="316.69"/>
  </r>
  <r>
    <x v="3"/>
    <x v="13"/>
    <x v="0"/>
    <n v="316.69"/>
  </r>
  <r>
    <x v="3"/>
    <x v="73"/>
    <x v="0"/>
    <n v="316.68"/>
  </r>
  <r>
    <x v="3"/>
    <x v="14"/>
    <x v="0"/>
    <n v="316.68"/>
  </r>
  <r>
    <x v="0"/>
    <x v="43"/>
    <x v="0"/>
    <n v="316.67"/>
  </r>
  <r>
    <x v="0"/>
    <x v="39"/>
    <x v="0"/>
    <n v="316.66000000000003"/>
  </r>
  <r>
    <x v="3"/>
    <x v="57"/>
    <x v="0"/>
    <n v="316.66000000000003"/>
  </r>
  <r>
    <x v="3"/>
    <x v="57"/>
    <x v="0"/>
    <n v="316.66000000000003"/>
  </r>
  <r>
    <x v="3"/>
    <x v="29"/>
    <x v="6"/>
    <n v="316.66000000000003"/>
  </r>
  <r>
    <x v="3"/>
    <x v="47"/>
    <x v="4"/>
    <n v="316.66000000000003"/>
  </r>
  <r>
    <x v="0"/>
    <x v="66"/>
    <x v="1"/>
    <n v="316.66000000000003"/>
  </r>
  <r>
    <x v="0"/>
    <x v="33"/>
    <x v="0"/>
    <n v="316.64999999999998"/>
  </r>
  <r>
    <x v="0"/>
    <x v="31"/>
    <x v="0"/>
    <n v="316.64999999999998"/>
  </r>
  <r>
    <x v="4"/>
    <x v="74"/>
    <x v="0"/>
    <n v="316.64999999999998"/>
  </r>
  <r>
    <x v="4"/>
    <x v="71"/>
    <x v="0"/>
    <n v="316.64999999999998"/>
  </r>
  <r>
    <x v="0"/>
    <x v="27"/>
    <x v="0"/>
    <n v="316.64"/>
  </r>
  <r>
    <x v="0"/>
    <x v="33"/>
    <x v="0"/>
    <n v="316.64"/>
  </r>
  <r>
    <x v="0"/>
    <x v="70"/>
    <x v="0"/>
    <n v="316.64"/>
  </r>
  <r>
    <x v="3"/>
    <x v="17"/>
    <x v="1"/>
    <n v="316.64"/>
  </r>
  <r>
    <x v="4"/>
    <x v="37"/>
    <x v="0"/>
    <n v="316.63"/>
  </r>
  <r>
    <x v="4"/>
    <x v="65"/>
    <x v="0"/>
    <n v="316.63"/>
  </r>
  <r>
    <x v="4"/>
    <x v="43"/>
    <x v="0"/>
    <n v="316.62"/>
  </r>
  <r>
    <x v="4"/>
    <x v="75"/>
    <x v="0"/>
    <n v="316.61"/>
  </r>
  <r>
    <x v="3"/>
    <x v="76"/>
    <x v="1"/>
    <n v="316.61"/>
  </r>
  <r>
    <x v="0"/>
    <x v="53"/>
    <x v="3"/>
    <n v="316.61"/>
  </r>
  <r>
    <x v="0"/>
    <x v="77"/>
    <x v="0"/>
    <n v="316.61"/>
  </r>
  <r>
    <x v="0"/>
    <x v="19"/>
    <x v="0"/>
    <n v="316.60000000000002"/>
  </r>
  <r>
    <x v="0"/>
    <x v="31"/>
    <x v="0"/>
    <n v="316.60000000000002"/>
  </r>
  <r>
    <x v="0"/>
    <x v="45"/>
    <x v="0"/>
    <n v="316.58999999999997"/>
  </r>
  <r>
    <x v="0"/>
    <x v="31"/>
    <x v="0"/>
    <n v="316.58999999999997"/>
  </r>
  <r>
    <x v="4"/>
    <x v="33"/>
    <x v="0"/>
    <n v="316.58999999999997"/>
  </r>
  <r>
    <x v="0"/>
    <x v="15"/>
    <x v="0"/>
    <n v="316.58"/>
  </r>
  <r>
    <x v="0"/>
    <x v="72"/>
    <x v="0"/>
    <n v="316.58"/>
  </r>
  <r>
    <x v="0"/>
    <x v="32"/>
    <x v="0"/>
    <n v="316.56"/>
  </r>
  <r>
    <x v="0"/>
    <x v="19"/>
    <x v="1"/>
    <n v="316.56"/>
  </r>
  <r>
    <x v="4"/>
    <x v="6"/>
    <x v="0"/>
    <n v="316.56"/>
  </r>
  <r>
    <x v="4"/>
    <x v="30"/>
    <x v="0"/>
    <n v="316.55"/>
  </r>
  <r>
    <x v="4"/>
    <x v="7"/>
    <x v="0"/>
    <n v="316.54000000000002"/>
  </r>
  <r>
    <x v="0"/>
    <x v="61"/>
    <x v="0"/>
    <n v="316.54000000000002"/>
  </r>
  <r>
    <x v="3"/>
    <x v="8"/>
    <x v="0"/>
    <n v="316.54000000000002"/>
  </r>
  <r>
    <x v="0"/>
    <x v="71"/>
    <x v="2"/>
    <n v="316.54000000000002"/>
  </r>
  <r>
    <x v="0"/>
    <x v="78"/>
    <x v="2"/>
    <n v="316.52999999999997"/>
  </r>
  <r>
    <x v="4"/>
    <x v="33"/>
    <x v="0"/>
    <n v="316.52999999999997"/>
  </r>
  <r>
    <x v="4"/>
    <x v="45"/>
    <x v="0"/>
    <n v="316.52999999999997"/>
  </r>
  <r>
    <x v="4"/>
    <x v="5"/>
    <x v="0"/>
    <n v="316.52999999999997"/>
  </r>
  <r>
    <x v="3"/>
    <x v="21"/>
    <x v="0"/>
    <n v="316.52999999999997"/>
  </r>
  <r>
    <x v="0"/>
    <x v="39"/>
    <x v="0"/>
    <n v="316.52"/>
  </r>
  <r>
    <x v="4"/>
    <x v="31"/>
    <x v="0"/>
    <n v="316.52"/>
  </r>
  <r>
    <x v="4"/>
    <x v="15"/>
    <x v="3"/>
    <n v="316.52"/>
  </r>
  <r>
    <x v="0"/>
    <x v="36"/>
    <x v="0"/>
    <n v="316.51"/>
  </r>
  <r>
    <x v="0"/>
    <x v="79"/>
    <x v="0"/>
    <n v="316.5"/>
  </r>
  <r>
    <x v="4"/>
    <x v="1"/>
    <x v="0"/>
    <n v="316.5"/>
  </r>
  <r>
    <x v="0"/>
    <x v="75"/>
    <x v="0"/>
    <n v="316.49"/>
  </r>
  <r>
    <x v="0"/>
    <x v="68"/>
    <x v="3"/>
    <n v="316.49"/>
  </r>
  <r>
    <x v="0"/>
    <x v="30"/>
    <x v="0"/>
    <n v="316.48"/>
  </r>
  <r>
    <x v="0"/>
    <x v="1"/>
    <x v="1"/>
    <n v="316.48"/>
  </r>
  <r>
    <x v="4"/>
    <x v="0"/>
    <x v="0"/>
    <n v="316.48"/>
  </r>
  <r>
    <x v="4"/>
    <x v="19"/>
    <x v="0"/>
    <n v="316.48"/>
  </r>
  <r>
    <x v="4"/>
    <x v="80"/>
    <x v="0"/>
    <n v="316.48"/>
  </r>
  <r>
    <x v="1"/>
    <x v="23"/>
    <x v="0"/>
    <n v="316.48"/>
  </r>
  <r>
    <x v="1"/>
    <x v="23"/>
    <x v="0"/>
    <n v="316.48"/>
  </r>
  <r>
    <x v="1"/>
    <x v="81"/>
    <x v="0"/>
    <n v="316.48"/>
  </r>
  <r>
    <x v="1"/>
    <x v="82"/>
    <x v="0"/>
    <n v="316.48"/>
  </r>
  <r>
    <x v="3"/>
    <x v="56"/>
    <x v="0"/>
    <n v="316.48"/>
  </r>
  <r>
    <x v="0"/>
    <x v="36"/>
    <x v="0"/>
    <n v="316.47000000000003"/>
  </r>
  <r>
    <x v="3"/>
    <x v="57"/>
    <x v="0"/>
    <n v="316.45999999999998"/>
  </r>
  <r>
    <x v="0"/>
    <x v="24"/>
    <x v="0"/>
    <n v="316.45999999999998"/>
  </r>
  <r>
    <x v="0"/>
    <x v="19"/>
    <x v="1"/>
    <n v="316.45999999999998"/>
  </r>
  <r>
    <x v="0"/>
    <x v="72"/>
    <x v="0"/>
    <n v="316.45999999999998"/>
  </r>
  <r>
    <x v="0"/>
    <x v="83"/>
    <x v="1"/>
    <n v="316.44"/>
  </r>
  <r>
    <x v="0"/>
    <x v="84"/>
    <x v="2"/>
    <n v="316.44"/>
  </r>
  <r>
    <x v="4"/>
    <x v="65"/>
    <x v="0"/>
    <n v="316.43"/>
  </r>
  <r>
    <x v="4"/>
    <x v="85"/>
    <x v="0"/>
    <n v="316.41000000000003"/>
  </r>
  <r>
    <x v="4"/>
    <x v="74"/>
    <x v="0"/>
    <n v="316.39999999999998"/>
  </r>
  <r>
    <x v="0"/>
    <x v="78"/>
    <x v="0"/>
    <n v="316.39999999999998"/>
  </r>
  <r>
    <x v="0"/>
    <x v="65"/>
    <x v="0"/>
    <n v="316.39999999999998"/>
  </r>
  <r>
    <x v="0"/>
    <x v="45"/>
    <x v="0"/>
    <n v="316.39999999999998"/>
  </r>
  <r>
    <x v="0"/>
    <x v="66"/>
    <x v="0"/>
    <n v="316.39"/>
  </r>
  <r>
    <x v="0"/>
    <x v="70"/>
    <x v="1"/>
    <n v="316.37"/>
  </r>
  <r>
    <x v="4"/>
    <x v="4"/>
    <x v="1"/>
    <n v="316.36"/>
  </r>
  <r>
    <x v="3"/>
    <x v="59"/>
    <x v="4"/>
    <n v="316.36"/>
  </r>
  <r>
    <x v="3"/>
    <x v="25"/>
    <x v="0"/>
    <n v="316.35000000000002"/>
  </r>
  <r>
    <x v="4"/>
    <x v="4"/>
    <x v="0"/>
    <n v="316.35000000000002"/>
  </r>
  <r>
    <x v="4"/>
    <x v="86"/>
    <x v="0"/>
    <n v="316.33999999999997"/>
  </r>
  <r>
    <x v="4"/>
    <x v="65"/>
    <x v="0"/>
    <n v="316.33999999999997"/>
  </r>
  <r>
    <x v="4"/>
    <x v="5"/>
    <x v="0"/>
    <n v="316.33999999999997"/>
  </r>
  <r>
    <x v="0"/>
    <x v="63"/>
    <x v="0"/>
    <n v="316.33"/>
  </r>
  <r>
    <x v="0"/>
    <x v="0"/>
    <x v="2"/>
    <n v="316.33"/>
  </r>
  <r>
    <x v="4"/>
    <x v="87"/>
    <x v="2"/>
    <n v="316.32"/>
  </r>
  <r>
    <x v="4"/>
    <x v="16"/>
    <x v="0"/>
    <n v="316.32"/>
  </r>
  <r>
    <x v="4"/>
    <x v="10"/>
    <x v="3"/>
    <n v="316.32"/>
  </r>
  <r>
    <x v="0"/>
    <x v="84"/>
    <x v="0"/>
    <n v="316.32"/>
  </r>
  <r>
    <x v="4"/>
    <x v="39"/>
    <x v="0"/>
    <n v="316.31"/>
  </r>
  <r>
    <x v="4"/>
    <x v="71"/>
    <x v="0"/>
    <n v="316.31"/>
  </r>
  <r>
    <x v="4"/>
    <x v="11"/>
    <x v="7"/>
    <n v="316.31"/>
  </r>
  <r>
    <x v="4"/>
    <x v="31"/>
    <x v="0"/>
    <n v="316.31"/>
  </r>
  <r>
    <x v="4"/>
    <x v="88"/>
    <x v="0"/>
    <n v="316.31"/>
  </r>
  <r>
    <x v="0"/>
    <x v="44"/>
    <x v="3"/>
    <n v="316.31"/>
  </r>
  <r>
    <x v="0"/>
    <x v="20"/>
    <x v="0"/>
    <n v="316.3"/>
  </r>
  <r>
    <x v="0"/>
    <x v="89"/>
    <x v="0"/>
    <n v="316.3"/>
  </r>
  <r>
    <x v="0"/>
    <x v="77"/>
    <x v="0"/>
    <n v="316.3"/>
  </r>
  <r>
    <x v="4"/>
    <x v="90"/>
    <x v="0"/>
    <n v="316.3"/>
  </r>
  <r>
    <x v="4"/>
    <x v="31"/>
    <x v="1"/>
    <n v="316.3"/>
  </r>
  <r>
    <x v="4"/>
    <x v="16"/>
    <x v="0"/>
    <n v="316.3"/>
  </r>
  <r>
    <x v="0"/>
    <x v="43"/>
    <x v="0"/>
    <n v="316.3"/>
  </r>
  <r>
    <x v="4"/>
    <x v="7"/>
    <x v="0"/>
    <n v="316.29000000000002"/>
  </r>
  <r>
    <x v="0"/>
    <x v="6"/>
    <x v="1"/>
    <n v="316.27999999999997"/>
  </r>
  <r>
    <x v="0"/>
    <x v="69"/>
    <x v="1"/>
    <n v="316.27999999999997"/>
  </r>
  <r>
    <x v="0"/>
    <x v="12"/>
    <x v="0"/>
    <n v="316.27"/>
  </r>
  <r>
    <x v="0"/>
    <x v="34"/>
    <x v="0"/>
    <n v="316.27"/>
  </r>
  <r>
    <x v="0"/>
    <x v="36"/>
    <x v="0"/>
    <n v="316.27"/>
  </r>
  <r>
    <x v="0"/>
    <x v="15"/>
    <x v="0"/>
    <n v="316.27"/>
  </r>
  <r>
    <x v="0"/>
    <x v="15"/>
    <x v="1"/>
    <n v="316.27"/>
  </r>
  <r>
    <x v="4"/>
    <x v="91"/>
    <x v="0"/>
    <n v="316.26276586900002"/>
  </r>
  <r>
    <x v="0"/>
    <x v="92"/>
    <x v="1"/>
    <n v="316.26"/>
  </r>
  <r>
    <x v="0"/>
    <x v="92"/>
    <x v="1"/>
    <n v="316.26"/>
  </r>
  <r>
    <x v="4"/>
    <x v="37"/>
    <x v="0"/>
    <n v="316.25"/>
  </r>
  <r>
    <x v="0"/>
    <x v="40"/>
    <x v="0"/>
    <n v="316.25"/>
  </r>
  <r>
    <x v="0"/>
    <x v="79"/>
    <x v="0"/>
    <n v="316.25"/>
  </r>
  <r>
    <x v="0"/>
    <x v="93"/>
    <x v="2"/>
    <n v="316.24"/>
  </r>
  <r>
    <x v="0"/>
    <x v="62"/>
    <x v="0"/>
    <n v="316.24"/>
  </r>
  <r>
    <x v="4"/>
    <x v="41"/>
    <x v="0"/>
    <n v="316.23"/>
  </r>
  <r>
    <x v="4"/>
    <x v="53"/>
    <x v="0"/>
    <n v="316.23"/>
  </r>
  <r>
    <x v="4"/>
    <x v="94"/>
    <x v="0"/>
    <n v="316.22000000000003"/>
  </r>
  <r>
    <x v="4"/>
    <x v="65"/>
    <x v="0"/>
    <n v="316.22000000000003"/>
  </r>
  <r>
    <x v="3"/>
    <x v="95"/>
    <x v="0"/>
    <n v="316.2"/>
  </r>
  <r>
    <x v="0"/>
    <x v="37"/>
    <x v="2"/>
    <n v="316.19"/>
  </r>
  <r>
    <x v="0"/>
    <x v="62"/>
    <x v="0"/>
    <n v="316.19"/>
  </r>
  <r>
    <x v="3"/>
    <x v="96"/>
    <x v="0"/>
    <n v="316.18"/>
  </r>
  <r>
    <x v="3"/>
    <x v="95"/>
    <x v="0"/>
    <n v="316.17"/>
  </r>
  <r>
    <x v="3"/>
    <x v="23"/>
    <x v="0"/>
    <n v="316.17"/>
  </r>
  <r>
    <x v="3"/>
    <x v="12"/>
    <x v="0"/>
    <n v="316.17"/>
  </r>
  <r>
    <x v="3"/>
    <x v="36"/>
    <x v="4"/>
    <n v="316.17"/>
  </r>
  <r>
    <x v="3"/>
    <x v="97"/>
    <x v="0"/>
    <n v="316.17"/>
  </r>
  <r>
    <x v="3"/>
    <x v="98"/>
    <x v="0"/>
    <n v="316.17"/>
  </r>
  <r>
    <x v="3"/>
    <x v="99"/>
    <x v="1"/>
    <n v="316.17"/>
  </r>
  <r>
    <x v="3"/>
    <x v="47"/>
    <x v="4"/>
    <n v="316.17"/>
  </r>
  <r>
    <x v="3"/>
    <x v="5"/>
    <x v="0"/>
    <n v="316.17"/>
  </r>
  <r>
    <x v="3"/>
    <x v="73"/>
    <x v="0"/>
    <n v="316.17"/>
  </r>
  <r>
    <x v="0"/>
    <x v="19"/>
    <x v="1"/>
    <n v="316.16000000000003"/>
  </r>
  <r>
    <x v="0"/>
    <x v="10"/>
    <x v="3"/>
    <n v="316.16000000000003"/>
  </r>
  <r>
    <x v="4"/>
    <x v="100"/>
    <x v="0"/>
    <n v="316.16000000000003"/>
  </r>
  <r>
    <x v="4"/>
    <x v="70"/>
    <x v="3"/>
    <n v="316.16000000000003"/>
  </r>
  <r>
    <x v="0"/>
    <x v="101"/>
    <x v="1"/>
    <n v="316.15899999999999"/>
  </r>
  <r>
    <x v="0"/>
    <x v="101"/>
    <x v="1"/>
    <n v="316.15899999999999"/>
  </r>
  <r>
    <x v="0"/>
    <x v="28"/>
    <x v="1"/>
    <n v="316.14999999999998"/>
  </r>
  <r>
    <x v="4"/>
    <x v="9"/>
    <x v="0"/>
    <n v="316.14999999999998"/>
  </r>
  <r>
    <x v="4"/>
    <x v="26"/>
    <x v="0"/>
    <n v="316.14999999999998"/>
  </r>
  <r>
    <x v="4"/>
    <x v="26"/>
    <x v="0"/>
    <n v="316.14999999999998"/>
  </r>
  <r>
    <x v="4"/>
    <x v="26"/>
    <x v="5"/>
    <n v="316.14999999999998"/>
  </r>
  <r>
    <x v="4"/>
    <x v="26"/>
    <x v="0"/>
    <n v="316.14999999999998"/>
  </r>
  <r>
    <x v="4"/>
    <x v="54"/>
    <x v="0"/>
    <n v="316.14999999999998"/>
  </r>
  <r>
    <x v="4"/>
    <x v="54"/>
    <x v="0"/>
    <n v="316.14999999999998"/>
  </r>
  <r>
    <x v="4"/>
    <x v="54"/>
    <x v="0"/>
    <n v="316.14999999999998"/>
  </r>
  <r>
    <x v="4"/>
    <x v="55"/>
    <x v="0"/>
    <n v="316.14999999999998"/>
  </r>
  <r>
    <x v="4"/>
    <x v="55"/>
    <x v="0"/>
    <n v="316.14999999999998"/>
  </r>
  <r>
    <x v="4"/>
    <x v="55"/>
    <x v="0"/>
    <n v="316.14999999999998"/>
  </r>
  <r>
    <x v="4"/>
    <x v="101"/>
    <x v="5"/>
    <n v="316.14999999999998"/>
  </r>
  <r>
    <x v="4"/>
    <x v="101"/>
    <x v="0"/>
    <n v="316.14999999999998"/>
  </r>
  <r>
    <x v="4"/>
    <x v="74"/>
    <x v="0"/>
    <n v="316.14999999999998"/>
  </r>
  <r>
    <x v="4"/>
    <x v="100"/>
    <x v="0"/>
    <n v="316.14999999999998"/>
  </r>
  <r>
    <x v="4"/>
    <x v="11"/>
    <x v="0"/>
    <n v="316.14999999999998"/>
  </r>
  <r>
    <x v="4"/>
    <x v="45"/>
    <x v="0"/>
    <n v="316.14999999999998"/>
  </r>
  <r>
    <x v="4"/>
    <x v="31"/>
    <x v="0"/>
    <n v="316.14999999999998"/>
  </r>
  <r>
    <x v="4"/>
    <x v="102"/>
    <x v="2"/>
    <n v="316.14999999999998"/>
  </r>
  <r>
    <x v="4"/>
    <x v="102"/>
    <x v="0"/>
    <n v="316.14999999999998"/>
  </r>
  <r>
    <x v="4"/>
    <x v="70"/>
    <x v="8"/>
    <n v="316.14999999999998"/>
  </r>
  <r>
    <x v="3"/>
    <x v="103"/>
    <x v="0"/>
    <n v="316.14999999999998"/>
  </r>
  <r>
    <x v="3"/>
    <x v="103"/>
    <x v="0"/>
    <n v="316.14999999999998"/>
  </r>
  <r>
    <x v="3"/>
    <x v="103"/>
    <x v="0"/>
    <n v="316.14999999999998"/>
  </r>
  <r>
    <x v="3"/>
    <x v="103"/>
    <x v="0"/>
    <n v="316.14999999999998"/>
  </r>
  <r>
    <x v="3"/>
    <x v="103"/>
    <x v="0"/>
    <n v="316.14999999999998"/>
  </r>
  <r>
    <x v="3"/>
    <x v="104"/>
    <x v="0"/>
    <n v="316.14999999999998"/>
  </r>
  <r>
    <x v="3"/>
    <x v="104"/>
    <x v="0"/>
    <n v="316.14999999999998"/>
  </r>
  <r>
    <x v="3"/>
    <x v="104"/>
    <x v="0"/>
    <n v="316.14999999999998"/>
  </r>
  <r>
    <x v="3"/>
    <x v="48"/>
    <x v="0"/>
    <n v="316.14999999999998"/>
  </r>
  <r>
    <x v="3"/>
    <x v="21"/>
    <x v="0"/>
    <n v="316.14999999999998"/>
  </r>
  <r>
    <x v="3"/>
    <x v="105"/>
    <x v="0"/>
    <n v="316.14999999999998"/>
  </r>
  <r>
    <x v="3"/>
    <x v="106"/>
    <x v="0"/>
    <n v="316.14999999999998"/>
  </r>
  <r>
    <x v="3"/>
    <x v="107"/>
    <x v="0"/>
    <n v="316.14999999999998"/>
  </r>
  <r>
    <x v="3"/>
    <x v="107"/>
    <x v="0"/>
    <n v="316.14999999999998"/>
  </r>
  <r>
    <x v="3"/>
    <x v="107"/>
    <x v="0"/>
    <n v="316.14999999999998"/>
  </r>
  <r>
    <x v="3"/>
    <x v="108"/>
    <x v="0"/>
    <n v="316.14999999999998"/>
  </r>
  <r>
    <x v="3"/>
    <x v="109"/>
    <x v="0"/>
    <n v="316.14999999999998"/>
  </r>
  <r>
    <x v="3"/>
    <x v="110"/>
    <x v="0"/>
    <n v="316.14999999999998"/>
  </r>
  <r>
    <x v="3"/>
    <x v="110"/>
    <x v="0"/>
    <n v="316.14999999999998"/>
  </r>
  <r>
    <x v="3"/>
    <x v="111"/>
    <x v="0"/>
    <n v="316.14999999999998"/>
  </r>
  <r>
    <x v="3"/>
    <x v="111"/>
    <x v="0"/>
    <n v="316.14999999999998"/>
  </r>
  <r>
    <x v="3"/>
    <x v="112"/>
    <x v="0"/>
    <n v="316.14999999999998"/>
  </r>
  <r>
    <x v="3"/>
    <x v="112"/>
    <x v="0"/>
    <n v="316.14999999999998"/>
  </r>
  <r>
    <x v="3"/>
    <x v="112"/>
    <x v="0"/>
    <n v="316.14999999999998"/>
  </r>
  <r>
    <x v="3"/>
    <x v="112"/>
    <x v="0"/>
    <n v="316.14999999999998"/>
  </r>
  <r>
    <x v="3"/>
    <x v="113"/>
    <x v="0"/>
    <n v="316.14999999999998"/>
  </r>
  <r>
    <x v="3"/>
    <x v="113"/>
    <x v="0"/>
    <n v="316.14999999999998"/>
  </r>
  <r>
    <x v="3"/>
    <x v="113"/>
    <x v="0"/>
    <n v="316.14999999999998"/>
  </r>
  <r>
    <x v="3"/>
    <x v="29"/>
    <x v="0"/>
    <n v="316.14999999999998"/>
  </r>
  <r>
    <x v="3"/>
    <x v="36"/>
    <x v="0"/>
    <n v="316.14999999999998"/>
  </r>
  <r>
    <x v="3"/>
    <x v="49"/>
    <x v="0"/>
    <n v="316.14999999999998"/>
  </r>
  <r>
    <x v="3"/>
    <x v="102"/>
    <x v="0"/>
    <n v="316.14999999999998"/>
  </r>
  <r>
    <x v="3"/>
    <x v="84"/>
    <x v="0"/>
    <n v="316.14999999999998"/>
  </r>
  <r>
    <x v="3"/>
    <x v="84"/>
    <x v="0"/>
    <n v="316.14999999999998"/>
  </r>
  <r>
    <x v="3"/>
    <x v="84"/>
    <x v="0"/>
    <n v="316.14999999999998"/>
  </r>
  <r>
    <x v="3"/>
    <x v="50"/>
    <x v="0"/>
    <n v="316.14999999999998"/>
  </r>
  <r>
    <x v="3"/>
    <x v="50"/>
    <x v="0"/>
    <n v="316.14999999999998"/>
  </r>
  <r>
    <x v="3"/>
    <x v="51"/>
    <x v="0"/>
    <n v="316.14999999999998"/>
  </r>
  <r>
    <x v="3"/>
    <x v="88"/>
    <x v="0"/>
    <n v="316.14999999999998"/>
  </r>
  <r>
    <x v="3"/>
    <x v="88"/>
    <x v="0"/>
    <n v="316.14999999999998"/>
  </r>
  <r>
    <x v="3"/>
    <x v="5"/>
    <x v="0"/>
    <n v="316.14999999999998"/>
  </r>
  <r>
    <x v="3"/>
    <x v="5"/>
    <x v="0"/>
    <n v="316.14999999999998"/>
  </r>
  <r>
    <x v="3"/>
    <x v="114"/>
    <x v="0"/>
    <n v="316.14999999999998"/>
  </r>
  <r>
    <x v="3"/>
    <x v="52"/>
    <x v="0"/>
    <n v="316.14999999999998"/>
  </r>
  <r>
    <x v="0"/>
    <x v="68"/>
    <x v="2"/>
    <n v="316.14999999999998"/>
  </r>
  <r>
    <x v="0"/>
    <x v="115"/>
    <x v="0"/>
    <n v="316.14999999999998"/>
  </r>
  <r>
    <x v="0"/>
    <x v="10"/>
    <x v="2"/>
    <n v="316.14999999999998"/>
  </r>
  <r>
    <x v="3"/>
    <x v="67"/>
    <x v="0"/>
    <n v="316.14999999999998"/>
  </r>
  <r>
    <x v="3"/>
    <x v="46"/>
    <x v="0"/>
    <n v="316.14999999999998"/>
  </r>
  <r>
    <x v="0"/>
    <x v="9"/>
    <x v="0"/>
    <n v="316.14"/>
  </r>
  <r>
    <x v="0"/>
    <x v="39"/>
    <x v="5"/>
    <n v="316.13"/>
  </r>
  <r>
    <x v="3"/>
    <x v="17"/>
    <x v="2"/>
    <n v="316.13"/>
  </r>
  <r>
    <x v="3"/>
    <x v="76"/>
    <x v="4"/>
    <n v="316.12"/>
  </r>
  <r>
    <x v="3"/>
    <x v="76"/>
    <x v="1"/>
    <n v="316.12"/>
  </r>
  <r>
    <x v="3"/>
    <x v="17"/>
    <x v="2"/>
    <n v="316.12"/>
  </r>
  <r>
    <x v="4"/>
    <x v="29"/>
    <x v="1"/>
    <n v="316.12"/>
  </r>
  <r>
    <x v="4"/>
    <x v="10"/>
    <x v="0"/>
    <n v="316.12"/>
  </r>
  <r>
    <x v="0"/>
    <x v="37"/>
    <x v="2"/>
    <n v="316.12"/>
  </r>
  <r>
    <x v="0"/>
    <x v="116"/>
    <x v="0"/>
    <n v="316.11"/>
  </r>
  <r>
    <x v="4"/>
    <x v="37"/>
    <x v="0"/>
    <n v="316.11"/>
  </r>
  <r>
    <x v="0"/>
    <x v="30"/>
    <x v="1"/>
    <n v="316.11"/>
  </r>
  <r>
    <x v="4"/>
    <x v="92"/>
    <x v="0"/>
    <n v="316.10000000000002"/>
  </r>
  <r>
    <x v="4"/>
    <x v="7"/>
    <x v="0"/>
    <n v="316.10000000000002"/>
  </r>
  <r>
    <x v="4"/>
    <x v="16"/>
    <x v="0"/>
    <n v="316.10000000000002"/>
  </r>
  <r>
    <x v="0"/>
    <x v="69"/>
    <x v="1"/>
    <n v="316.10000000000002"/>
  </r>
  <r>
    <x v="4"/>
    <x v="117"/>
    <x v="0"/>
    <n v="316.08999999999997"/>
  </r>
  <r>
    <x v="4"/>
    <x v="15"/>
    <x v="3"/>
    <n v="316.08999999999997"/>
  </r>
  <r>
    <x v="0"/>
    <x v="12"/>
    <x v="0"/>
    <n v="316.08"/>
  </r>
  <r>
    <x v="4"/>
    <x v="90"/>
    <x v="0"/>
    <n v="316.07"/>
  </r>
  <r>
    <x v="4"/>
    <x v="39"/>
    <x v="0"/>
    <n v="316.06"/>
  </r>
  <r>
    <x v="0"/>
    <x v="40"/>
    <x v="0"/>
    <n v="316.06"/>
  </r>
  <r>
    <x v="0"/>
    <x v="118"/>
    <x v="0"/>
    <n v="316.06"/>
  </r>
  <r>
    <x v="0"/>
    <x v="119"/>
    <x v="0"/>
    <n v="316.05"/>
  </r>
  <r>
    <x v="0"/>
    <x v="93"/>
    <x v="0"/>
    <n v="316.05"/>
  </r>
  <r>
    <x v="0"/>
    <x v="106"/>
    <x v="0"/>
    <n v="316.05"/>
  </r>
  <r>
    <x v="0"/>
    <x v="32"/>
    <x v="2"/>
    <n v="316.05"/>
  </r>
  <r>
    <x v="0"/>
    <x v="3"/>
    <x v="0"/>
    <n v="316.05"/>
  </r>
  <r>
    <x v="4"/>
    <x v="6"/>
    <x v="5"/>
    <n v="316.05"/>
  </r>
  <r>
    <x v="4"/>
    <x v="39"/>
    <x v="0"/>
    <n v="316.05"/>
  </r>
  <r>
    <x v="0"/>
    <x v="102"/>
    <x v="1"/>
    <n v="316.04000000000002"/>
  </r>
  <r>
    <x v="0"/>
    <x v="120"/>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7"/>
    <x v="0"/>
    <n v="316.02999999999997"/>
  </r>
  <r>
    <x v="4"/>
    <x v="101"/>
    <x v="0"/>
    <n v="316.02"/>
  </r>
  <r>
    <x v="0"/>
    <x v="43"/>
    <x v="0"/>
    <n v="316.01"/>
  </r>
  <r>
    <x v="0"/>
    <x v="123"/>
    <x v="0"/>
    <n v="316.01"/>
  </r>
  <r>
    <x v="0"/>
    <x v="32"/>
    <x v="0"/>
    <n v="316.01"/>
  </r>
  <r>
    <x v="0"/>
    <x v="105"/>
    <x v="0"/>
    <n v="316"/>
  </r>
  <r>
    <x v="0"/>
    <x v="78"/>
    <x v="0"/>
    <n v="315.98"/>
  </r>
  <r>
    <x v="0"/>
    <x v="75"/>
    <x v="0"/>
    <n v="315.98"/>
  </r>
  <r>
    <x v="4"/>
    <x v="41"/>
    <x v="0"/>
    <n v="315.98"/>
  </r>
  <r>
    <x v="4"/>
    <x v="117"/>
    <x v="0"/>
    <n v="315.98"/>
  </r>
  <r>
    <x v="4"/>
    <x v="90"/>
    <x v="0"/>
    <n v="315.97000000000003"/>
  </r>
  <r>
    <x v="4"/>
    <x v="90"/>
    <x v="0"/>
    <n v="315.97000000000003"/>
  </r>
  <r>
    <x v="0"/>
    <x v="33"/>
    <x v="2"/>
    <n v="315.97000000000003"/>
  </r>
  <r>
    <x v="4"/>
    <x v="5"/>
    <x v="0"/>
    <n v="315.95"/>
  </r>
  <r>
    <x v="0"/>
    <x v="38"/>
    <x v="0"/>
    <n v="315.95"/>
  </r>
  <r>
    <x v="0"/>
    <x v="124"/>
    <x v="0"/>
    <n v="315.95"/>
  </r>
  <r>
    <x v="0"/>
    <x v="28"/>
    <x v="0"/>
    <n v="315.95"/>
  </r>
  <r>
    <x v="4"/>
    <x v="65"/>
    <x v="0"/>
    <n v="315.94"/>
  </r>
  <r>
    <x v="4"/>
    <x v="33"/>
    <x v="0"/>
    <n v="315.94"/>
  </r>
  <r>
    <x v="0"/>
    <x v="16"/>
    <x v="1"/>
    <n v="315.94"/>
  </r>
  <r>
    <x v="1"/>
    <x v="103"/>
    <x v="0"/>
    <n v="315.93"/>
  </r>
  <r>
    <x v="1"/>
    <x v="104"/>
    <x v="0"/>
    <n v="315.93"/>
  </r>
  <r>
    <x v="1"/>
    <x v="104"/>
    <x v="0"/>
    <n v="315.93"/>
  </r>
  <r>
    <x v="1"/>
    <x v="23"/>
    <x v="0"/>
    <n v="315.93"/>
  </r>
  <r>
    <x v="1"/>
    <x v="125"/>
    <x v="0"/>
    <n v="315.93"/>
  </r>
  <r>
    <x v="1"/>
    <x v="125"/>
    <x v="0"/>
    <n v="315.93"/>
  </r>
  <r>
    <x v="1"/>
    <x v="125"/>
    <x v="0"/>
    <n v="315.93"/>
  </r>
  <r>
    <x v="1"/>
    <x v="125"/>
    <x v="1"/>
    <n v="315.93"/>
  </r>
  <r>
    <x v="1"/>
    <x v="125"/>
    <x v="1"/>
    <n v="315.93"/>
  </r>
  <r>
    <x v="1"/>
    <x v="125"/>
    <x v="1"/>
    <n v="315.93"/>
  </r>
  <r>
    <x v="1"/>
    <x v="125"/>
    <x v="1"/>
    <n v="315.93"/>
  </r>
  <r>
    <x v="1"/>
    <x v="126"/>
    <x v="1"/>
    <n v="315.93"/>
  </r>
  <r>
    <x v="1"/>
    <x v="126"/>
    <x v="1"/>
    <n v="315.93"/>
  </r>
  <r>
    <x v="1"/>
    <x v="126"/>
    <x v="1"/>
    <n v="315.93"/>
  </r>
  <r>
    <x v="1"/>
    <x v="126"/>
    <x v="1"/>
    <n v="315.93"/>
  </r>
  <r>
    <x v="1"/>
    <x v="126"/>
    <x v="2"/>
    <n v="315.93"/>
  </r>
  <r>
    <x v="1"/>
    <x v="126"/>
    <x v="2"/>
    <n v="315.93"/>
  </r>
  <r>
    <x v="1"/>
    <x v="126"/>
    <x v="2"/>
    <n v="315.93"/>
  </r>
  <r>
    <x v="1"/>
    <x v="126"/>
    <x v="0"/>
    <n v="315.93"/>
  </r>
  <r>
    <x v="1"/>
    <x v="126"/>
    <x v="0"/>
    <n v="315.93"/>
  </r>
  <r>
    <x v="1"/>
    <x v="126"/>
    <x v="0"/>
    <n v="315.93"/>
  </r>
  <r>
    <x v="1"/>
    <x v="126"/>
    <x v="0"/>
    <n v="315.93"/>
  </r>
  <r>
    <x v="1"/>
    <x v="127"/>
    <x v="0"/>
    <n v="315.93"/>
  </r>
  <r>
    <x v="1"/>
    <x v="127"/>
    <x v="0"/>
    <n v="315.93"/>
  </r>
  <r>
    <x v="1"/>
    <x v="127"/>
    <x v="0"/>
    <n v="315.93"/>
  </r>
  <r>
    <x v="1"/>
    <x v="127"/>
    <x v="0"/>
    <n v="315.93"/>
  </r>
  <r>
    <x v="1"/>
    <x v="127"/>
    <x v="0"/>
    <n v="315.93"/>
  </r>
  <r>
    <x v="1"/>
    <x v="127"/>
    <x v="0"/>
    <n v="315.93"/>
  </r>
  <r>
    <x v="1"/>
    <x v="127"/>
    <x v="0"/>
    <n v="315.93"/>
  </r>
  <r>
    <x v="1"/>
    <x v="127"/>
    <x v="0"/>
    <n v="315.93"/>
  </r>
  <r>
    <x v="1"/>
    <x v="127"/>
    <x v="0"/>
    <n v="315.93"/>
  </r>
  <r>
    <x v="1"/>
    <x v="127"/>
    <x v="0"/>
    <n v="315.93"/>
  </r>
  <r>
    <x v="1"/>
    <x v="127"/>
    <x v="1"/>
    <n v="315.93"/>
  </r>
  <r>
    <x v="1"/>
    <x v="128"/>
    <x v="1"/>
    <n v="315.93"/>
  </r>
  <r>
    <x v="1"/>
    <x v="128"/>
    <x v="1"/>
    <n v="315.93"/>
  </r>
  <r>
    <x v="1"/>
    <x v="128"/>
    <x v="1"/>
    <n v="315.93"/>
  </r>
  <r>
    <x v="1"/>
    <x v="128"/>
    <x v="1"/>
    <n v="315.93"/>
  </r>
  <r>
    <x v="1"/>
    <x v="128"/>
    <x v="0"/>
    <n v="315.93"/>
  </r>
  <r>
    <x v="1"/>
    <x v="128"/>
    <x v="0"/>
    <n v="315.93"/>
  </r>
  <r>
    <x v="1"/>
    <x v="128"/>
    <x v="0"/>
    <n v="315.93"/>
  </r>
  <r>
    <x v="1"/>
    <x v="128"/>
    <x v="0"/>
    <n v="315.93"/>
  </r>
  <r>
    <x v="1"/>
    <x v="128"/>
    <x v="2"/>
    <n v="315.93"/>
  </r>
  <r>
    <x v="1"/>
    <x v="128"/>
    <x v="2"/>
    <n v="315.93"/>
  </r>
  <r>
    <x v="1"/>
    <x v="128"/>
    <x v="2"/>
    <n v="315.93"/>
  </r>
  <r>
    <x v="1"/>
    <x v="128"/>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30"/>
    <x v="0"/>
    <n v="315.93"/>
  </r>
  <r>
    <x v="1"/>
    <x v="130"/>
    <x v="0"/>
    <n v="315.93"/>
  </r>
  <r>
    <x v="1"/>
    <x v="130"/>
    <x v="0"/>
    <n v="315.93"/>
  </r>
  <r>
    <x v="1"/>
    <x v="130"/>
    <x v="0"/>
    <n v="315.93"/>
  </r>
  <r>
    <x v="4"/>
    <x v="131"/>
    <x v="0"/>
    <n v="315.93"/>
  </r>
  <r>
    <x v="4"/>
    <x v="0"/>
    <x v="0"/>
    <n v="315.93"/>
  </r>
  <r>
    <x v="4"/>
    <x v="0"/>
    <x v="0"/>
    <n v="315.93"/>
  </r>
  <r>
    <x v="4"/>
    <x v="3"/>
    <x v="0"/>
    <n v="315.93"/>
  </r>
  <r>
    <x v="4"/>
    <x v="3"/>
    <x v="0"/>
    <n v="315.93"/>
  </r>
  <r>
    <x v="4"/>
    <x v="62"/>
    <x v="0"/>
    <n v="315.93"/>
  </r>
  <r>
    <x v="4"/>
    <x v="62"/>
    <x v="1"/>
    <n v="315.93"/>
  </r>
  <r>
    <x v="4"/>
    <x v="72"/>
    <x v="0"/>
    <n v="315.93"/>
  </r>
  <r>
    <x v="4"/>
    <x v="80"/>
    <x v="0"/>
    <n v="315.93"/>
  </r>
  <r>
    <x v="4"/>
    <x v="80"/>
    <x v="0"/>
    <n v="315.93"/>
  </r>
  <r>
    <x v="4"/>
    <x v="29"/>
    <x v="0"/>
    <n v="315.93"/>
  </r>
  <r>
    <x v="0"/>
    <x v="34"/>
    <x v="0"/>
    <n v="315.93"/>
  </r>
  <r>
    <x v="0"/>
    <x v="132"/>
    <x v="0"/>
    <n v="315.93"/>
  </r>
  <r>
    <x v="0"/>
    <x v="65"/>
    <x v="0"/>
    <n v="315.92"/>
  </r>
  <r>
    <x v="3"/>
    <x v="48"/>
    <x v="0"/>
    <n v="315.92"/>
  </r>
  <r>
    <x v="3"/>
    <x v="48"/>
    <x v="0"/>
    <n v="315.92"/>
  </r>
  <r>
    <x v="3"/>
    <x v="48"/>
    <x v="0"/>
    <n v="315.92"/>
  </r>
  <r>
    <x v="0"/>
    <x v="116"/>
    <x v="0"/>
    <n v="315.91000000000003"/>
  </r>
  <r>
    <x v="0"/>
    <x v="41"/>
    <x v="0"/>
    <n v="315.91000000000003"/>
  </r>
  <r>
    <x v="0"/>
    <x v="64"/>
    <x v="0"/>
    <n v="315.91000000000003"/>
  </r>
  <r>
    <x v="4"/>
    <x v="43"/>
    <x v="0"/>
    <n v="315.91000000000003"/>
  </r>
  <r>
    <x v="4"/>
    <x v="16"/>
    <x v="1"/>
    <n v="315.91000000000003"/>
  </r>
  <r>
    <x v="4"/>
    <x v="116"/>
    <x v="0"/>
    <n v="315.89999999999998"/>
  </r>
  <r>
    <x v="4"/>
    <x v="74"/>
    <x v="0"/>
    <n v="315.89999999999998"/>
  </r>
  <r>
    <x v="4"/>
    <x v="15"/>
    <x v="0"/>
    <n v="315.89999999999998"/>
  </r>
  <r>
    <x v="0"/>
    <x v="17"/>
    <x v="0"/>
    <n v="315.89999999999998"/>
  </r>
  <r>
    <x v="0"/>
    <x v="65"/>
    <x v="0"/>
    <n v="315.89999999999998"/>
  </r>
  <r>
    <x v="0"/>
    <x v="133"/>
    <x v="0"/>
    <n v="315.89999999999998"/>
  </r>
  <r>
    <x v="0"/>
    <x v="134"/>
    <x v="2"/>
    <n v="315.89999999999998"/>
  </r>
  <r>
    <x v="0"/>
    <x v="66"/>
    <x v="0"/>
    <n v="315.89"/>
  </r>
  <r>
    <x v="0"/>
    <x v="30"/>
    <x v="1"/>
    <n v="315.88"/>
  </r>
  <r>
    <x v="3"/>
    <x v="14"/>
    <x v="0"/>
    <n v="315.87"/>
  </r>
  <r>
    <x v="4"/>
    <x v="29"/>
    <x v="1"/>
    <n v="315.87"/>
  </r>
  <r>
    <x v="0"/>
    <x v="123"/>
    <x v="0"/>
    <n v="315.86"/>
  </r>
  <r>
    <x v="0"/>
    <x v="106"/>
    <x v="0"/>
    <n v="315.86"/>
  </r>
  <r>
    <x v="0"/>
    <x v="38"/>
    <x v="0"/>
    <n v="315.85000000000002"/>
  </r>
  <r>
    <x v="0"/>
    <x v="135"/>
    <x v="0"/>
    <n v="315.85000000000002"/>
  </r>
  <r>
    <x v="0"/>
    <x v="136"/>
    <x v="0"/>
    <n v="315.85000000000002"/>
  </r>
  <r>
    <x v="0"/>
    <x v="137"/>
    <x v="0"/>
    <n v="315.83999999999997"/>
  </r>
  <r>
    <x v="0"/>
    <x v="138"/>
    <x v="0"/>
    <n v="315.83999999999997"/>
  </r>
  <r>
    <x v="4"/>
    <x v="4"/>
    <x v="1"/>
    <n v="315.83999999999997"/>
  </r>
  <r>
    <x v="0"/>
    <x v="135"/>
    <x v="0"/>
    <n v="315.83"/>
  </r>
  <r>
    <x v="0"/>
    <x v="138"/>
    <x v="1"/>
    <n v="315.83"/>
  </r>
  <r>
    <x v="0"/>
    <x v="83"/>
    <x v="0"/>
    <n v="315.82"/>
  </r>
  <r>
    <x v="0"/>
    <x v="15"/>
    <x v="1"/>
    <n v="315.82"/>
  </r>
  <r>
    <x v="0"/>
    <x v="11"/>
    <x v="2"/>
    <n v="315.81"/>
  </r>
  <r>
    <x v="0"/>
    <x v="102"/>
    <x v="0"/>
    <n v="315.81"/>
  </r>
  <r>
    <x v="0"/>
    <x v="102"/>
    <x v="0"/>
    <n v="315.81"/>
  </r>
  <r>
    <x v="4"/>
    <x v="41"/>
    <x v="5"/>
    <n v="315.81"/>
  </r>
  <r>
    <x v="3"/>
    <x v="46"/>
    <x v="0"/>
    <n v="315.81"/>
  </r>
  <r>
    <x v="3"/>
    <x v="95"/>
    <x v="0"/>
    <n v="315.8"/>
  </r>
  <r>
    <x v="3"/>
    <x v="56"/>
    <x v="0"/>
    <n v="315.8"/>
  </r>
  <r>
    <x v="3"/>
    <x v="139"/>
    <x v="0"/>
    <n v="315.8"/>
  </r>
  <r>
    <x v="4"/>
    <x v="9"/>
    <x v="0"/>
    <n v="315.8"/>
  </r>
  <r>
    <x v="0"/>
    <x v="1"/>
    <x v="1"/>
    <n v="315.79399999999998"/>
  </r>
  <r>
    <x v="0"/>
    <x v="140"/>
    <x v="0"/>
    <n v="315.79000000000002"/>
  </r>
  <r>
    <x v="0"/>
    <x v="83"/>
    <x v="1"/>
    <n v="315.79000000000002"/>
  </r>
  <r>
    <x v="0"/>
    <x v="93"/>
    <x v="0"/>
    <n v="315.79000000000002"/>
  </r>
  <r>
    <x v="0"/>
    <x v="134"/>
    <x v="8"/>
    <n v="315.77999999999997"/>
  </r>
  <r>
    <x v="0"/>
    <x v="141"/>
    <x v="0"/>
    <n v="315.77999999999997"/>
  </r>
  <r>
    <x v="0"/>
    <x v="141"/>
    <x v="0"/>
    <n v="315.77999999999997"/>
  </r>
  <r>
    <x v="4"/>
    <x v="43"/>
    <x v="0"/>
    <n v="315.77999999999997"/>
  </r>
  <r>
    <x v="3"/>
    <x v="107"/>
    <x v="0"/>
    <n v="315.77999999999997"/>
  </r>
  <r>
    <x v="3"/>
    <x v="64"/>
    <x v="0"/>
    <n v="315.77999999999997"/>
  </r>
  <r>
    <x v="0"/>
    <x v="142"/>
    <x v="0"/>
    <n v="315.77266666700001"/>
  </r>
  <r>
    <x v="0"/>
    <x v="105"/>
    <x v="0"/>
    <n v="315.77"/>
  </r>
  <r>
    <x v="3"/>
    <x v="143"/>
    <x v="0"/>
    <n v="315.77"/>
  </r>
  <r>
    <x v="4"/>
    <x v="101"/>
    <x v="1"/>
    <n v="315.77"/>
  </r>
  <r>
    <x v="4"/>
    <x v="75"/>
    <x v="0"/>
    <n v="315.77"/>
  </r>
  <r>
    <x v="0"/>
    <x v="11"/>
    <x v="1"/>
    <n v="315.77"/>
  </r>
  <r>
    <x v="0"/>
    <x v="10"/>
    <x v="1"/>
    <n v="315.77"/>
  </r>
  <r>
    <x v="0"/>
    <x v="142"/>
    <x v="0"/>
    <n v="315.75233333300002"/>
  </r>
  <r>
    <x v="0"/>
    <x v="55"/>
    <x v="1"/>
    <n v="315.75200000000001"/>
  </r>
  <r>
    <x v="0"/>
    <x v="55"/>
    <x v="1"/>
    <n v="315.75200000000001"/>
  </r>
  <r>
    <x v="0"/>
    <x v="138"/>
    <x v="0"/>
    <n v="315.75"/>
  </r>
  <r>
    <x v="3"/>
    <x v="25"/>
    <x v="0"/>
    <n v="315.75"/>
  </r>
  <r>
    <x v="0"/>
    <x v="144"/>
    <x v="0"/>
    <n v="315.72000000000003"/>
  </r>
  <r>
    <x v="0"/>
    <x v="54"/>
    <x v="1"/>
    <n v="315.71300000000002"/>
  </r>
  <r>
    <x v="0"/>
    <x v="55"/>
    <x v="1"/>
    <n v="315.71300000000002"/>
  </r>
  <r>
    <x v="0"/>
    <x v="55"/>
    <x v="1"/>
    <n v="315.71300000000002"/>
  </r>
  <r>
    <x v="0"/>
    <x v="61"/>
    <x v="0"/>
    <n v="315.70999999999998"/>
  </r>
  <r>
    <x v="0"/>
    <x v="30"/>
    <x v="1"/>
    <n v="315.7"/>
  </r>
  <r>
    <x v="0"/>
    <x v="145"/>
    <x v="0"/>
    <n v="315.7"/>
  </r>
  <r>
    <x v="4"/>
    <x v="30"/>
    <x v="0"/>
    <n v="315.7"/>
  </r>
  <r>
    <x v="4"/>
    <x v="31"/>
    <x v="0"/>
    <n v="315.7"/>
  </r>
  <r>
    <x v="4"/>
    <x v="5"/>
    <x v="2"/>
    <n v="315.7"/>
  </r>
  <r>
    <x v="4"/>
    <x v="60"/>
    <x v="0"/>
    <n v="315.69"/>
  </r>
  <r>
    <x v="4"/>
    <x v="66"/>
    <x v="0"/>
    <n v="315.69"/>
  </r>
  <r>
    <x v="4"/>
    <x v="70"/>
    <x v="2"/>
    <n v="315.69"/>
  </r>
  <r>
    <x v="3"/>
    <x v="97"/>
    <x v="0"/>
    <n v="315.69"/>
  </r>
  <r>
    <x v="0"/>
    <x v="72"/>
    <x v="0"/>
    <n v="315.69"/>
  </r>
  <r>
    <x v="0"/>
    <x v="118"/>
    <x v="0"/>
    <n v="315.68"/>
  </r>
  <r>
    <x v="4"/>
    <x v="65"/>
    <x v="0"/>
    <n v="315.68"/>
  </r>
  <r>
    <x v="3"/>
    <x v="146"/>
    <x v="0"/>
    <n v="315.68"/>
  </r>
  <r>
    <x v="3"/>
    <x v="147"/>
    <x v="0"/>
    <n v="315.68"/>
  </r>
  <r>
    <x v="3"/>
    <x v="59"/>
    <x v="4"/>
    <n v="315.68"/>
  </r>
  <r>
    <x v="3"/>
    <x v="52"/>
    <x v="0"/>
    <n v="315.68"/>
  </r>
  <r>
    <x v="3"/>
    <x v="148"/>
    <x v="0"/>
    <n v="315.68"/>
  </r>
  <r>
    <x v="3"/>
    <x v="148"/>
    <x v="0"/>
    <n v="315.68"/>
  </r>
  <r>
    <x v="3"/>
    <x v="73"/>
    <x v="0"/>
    <n v="315.68"/>
  </r>
  <r>
    <x v="0"/>
    <x v="39"/>
    <x v="0"/>
    <n v="315.68"/>
  </r>
  <r>
    <x v="4"/>
    <x v="66"/>
    <x v="0"/>
    <n v="315.67"/>
  </r>
  <r>
    <x v="0"/>
    <x v="79"/>
    <x v="0"/>
    <n v="315.67"/>
  </r>
  <r>
    <x v="4"/>
    <x v="91"/>
    <x v="0"/>
    <n v="315.66000000000003"/>
  </r>
  <r>
    <x v="3"/>
    <x v="104"/>
    <x v="0"/>
    <n v="315.66000000000003"/>
  </r>
  <r>
    <x v="3"/>
    <x v="48"/>
    <x v="0"/>
    <n v="315.66000000000003"/>
  </r>
  <r>
    <x v="3"/>
    <x v="105"/>
    <x v="0"/>
    <n v="315.66000000000003"/>
  </r>
  <r>
    <x v="3"/>
    <x v="108"/>
    <x v="0"/>
    <n v="315.66000000000003"/>
  </r>
  <r>
    <x v="3"/>
    <x v="110"/>
    <x v="0"/>
    <n v="315.66000000000003"/>
  </r>
  <r>
    <x v="3"/>
    <x v="29"/>
    <x v="6"/>
    <n v="315.66000000000003"/>
  </r>
  <r>
    <x v="3"/>
    <x v="29"/>
    <x v="6"/>
    <n v="315.66000000000003"/>
  </r>
  <r>
    <x v="3"/>
    <x v="49"/>
    <x v="0"/>
    <n v="315.66000000000003"/>
  </r>
  <r>
    <x v="3"/>
    <x v="99"/>
    <x v="8"/>
    <n v="315.66000000000003"/>
  </r>
  <r>
    <x v="3"/>
    <x v="51"/>
    <x v="0"/>
    <n v="315.66000000000003"/>
  </r>
  <r>
    <x v="3"/>
    <x v="47"/>
    <x v="4"/>
    <n v="315.66000000000003"/>
  </r>
  <r>
    <x v="3"/>
    <x v="88"/>
    <x v="0"/>
    <n v="315.66000000000003"/>
  </r>
  <r>
    <x v="3"/>
    <x v="13"/>
    <x v="0"/>
    <n v="315.66000000000003"/>
  </r>
  <r>
    <x v="3"/>
    <x v="149"/>
    <x v="0"/>
    <n v="315.66000000000003"/>
  </r>
  <r>
    <x v="3"/>
    <x v="95"/>
    <x v="4"/>
    <n v="315.66000000000003"/>
  </r>
  <r>
    <x v="3"/>
    <x v="56"/>
    <x v="0"/>
    <n v="315.66000000000003"/>
  </r>
  <r>
    <x v="3"/>
    <x v="150"/>
    <x v="0"/>
    <n v="315.66000000000003"/>
  </r>
  <r>
    <x v="3"/>
    <x v="150"/>
    <x v="0"/>
    <n v="315.66000000000003"/>
  </r>
  <r>
    <x v="3"/>
    <x v="151"/>
    <x v="0"/>
    <n v="315.66000000000003"/>
  </r>
  <r>
    <x v="3"/>
    <x v="57"/>
    <x v="0"/>
    <n v="315.66000000000003"/>
  </r>
  <r>
    <x v="3"/>
    <x v="57"/>
    <x v="0"/>
    <n v="315.66000000000003"/>
  </r>
  <r>
    <x v="3"/>
    <x v="85"/>
    <x v="0"/>
    <n v="315.66000000000003"/>
  </r>
  <r>
    <x v="3"/>
    <x v="85"/>
    <x v="0"/>
    <n v="315.66000000000003"/>
  </r>
  <r>
    <x v="3"/>
    <x v="58"/>
    <x v="0"/>
    <n v="315.66000000000003"/>
  </r>
  <r>
    <x v="3"/>
    <x v="96"/>
    <x v="0"/>
    <n v="315.66000000000003"/>
  </r>
  <r>
    <x v="0"/>
    <x v="55"/>
    <x v="1"/>
    <n v="315.65449999999998"/>
  </r>
  <r>
    <x v="0"/>
    <x v="20"/>
    <x v="0"/>
    <n v="315.64999999999998"/>
  </r>
  <r>
    <x v="0"/>
    <x v="152"/>
    <x v="0"/>
    <n v="315.64999999999998"/>
  </r>
  <r>
    <x v="0"/>
    <x v="119"/>
    <x v="0"/>
    <n v="315.64999999999998"/>
  </r>
  <r>
    <x v="0"/>
    <x v="62"/>
    <x v="0"/>
    <n v="315.64999999999998"/>
  </r>
  <r>
    <x v="4"/>
    <x v="20"/>
    <x v="0"/>
    <n v="315.64999999999998"/>
  </r>
  <r>
    <x v="4"/>
    <x v="74"/>
    <x v="0"/>
    <n v="315.64999999999998"/>
  </r>
  <r>
    <x v="4"/>
    <x v="4"/>
    <x v="1"/>
    <n v="315.64999999999998"/>
  </r>
  <r>
    <x v="4"/>
    <x v="85"/>
    <x v="0"/>
    <n v="315.64"/>
  </r>
  <r>
    <x v="0"/>
    <x v="153"/>
    <x v="8"/>
    <n v="315.64"/>
  </r>
  <r>
    <x v="0"/>
    <x v="45"/>
    <x v="0"/>
    <n v="315.64"/>
  </r>
  <r>
    <x v="0"/>
    <x v="97"/>
    <x v="0"/>
    <n v="315.64"/>
  </r>
  <r>
    <x v="0"/>
    <x v="24"/>
    <x v="0"/>
    <n v="315.64"/>
  </r>
  <r>
    <x v="3"/>
    <x v="17"/>
    <x v="1"/>
    <n v="315.64"/>
  </r>
  <r>
    <x v="3"/>
    <x v="111"/>
    <x v="0"/>
    <n v="315.64"/>
  </r>
  <r>
    <x v="3"/>
    <x v="111"/>
    <x v="0"/>
    <n v="315.64"/>
  </r>
  <r>
    <x v="3"/>
    <x v="88"/>
    <x v="0"/>
    <n v="315.64"/>
  </r>
  <r>
    <x v="0"/>
    <x v="27"/>
    <x v="0"/>
    <n v="315.63"/>
  </r>
  <r>
    <x v="0"/>
    <x v="134"/>
    <x v="2"/>
    <n v="315.63"/>
  </r>
  <r>
    <x v="0"/>
    <x v="40"/>
    <x v="0"/>
    <n v="315.62"/>
  </r>
  <r>
    <x v="4"/>
    <x v="30"/>
    <x v="0"/>
    <n v="315.61"/>
  </r>
  <r>
    <x v="3"/>
    <x v="28"/>
    <x v="0"/>
    <n v="315.61"/>
  </r>
  <r>
    <x v="3"/>
    <x v="49"/>
    <x v="0"/>
    <n v="315.61"/>
  </r>
  <r>
    <x v="3"/>
    <x v="49"/>
    <x v="0"/>
    <n v="315.61"/>
  </r>
  <r>
    <x v="0"/>
    <x v="111"/>
    <x v="0"/>
    <n v="315.60000000000002"/>
  </r>
  <r>
    <x v="4"/>
    <x v="60"/>
    <x v="0"/>
    <n v="315.60000000000002"/>
  </r>
  <r>
    <x v="4"/>
    <x v="12"/>
    <x v="0"/>
    <n v="315.58999999999997"/>
  </r>
  <r>
    <x v="4"/>
    <x v="137"/>
    <x v="0"/>
    <n v="315.58999999999997"/>
  </r>
  <r>
    <x v="3"/>
    <x v="49"/>
    <x v="0"/>
    <n v="315.58999999999997"/>
  </r>
  <r>
    <x v="0"/>
    <x v="65"/>
    <x v="4"/>
    <n v="315.58999999999997"/>
  </r>
  <r>
    <x v="0"/>
    <x v="154"/>
    <x v="0"/>
    <n v="315.58"/>
  </r>
  <r>
    <x v="0"/>
    <x v="141"/>
    <x v="0"/>
    <n v="315.58"/>
  </r>
  <r>
    <x v="0"/>
    <x v="117"/>
    <x v="0"/>
    <n v="315.58"/>
  </r>
  <r>
    <x v="0"/>
    <x v="155"/>
    <x v="3"/>
    <n v="315.57"/>
  </r>
  <r>
    <x v="0"/>
    <x v="156"/>
    <x v="0"/>
    <n v="315.57"/>
  </r>
  <r>
    <x v="0"/>
    <x v="154"/>
    <x v="0"/>
    <n v="315.57"/>
  </r>
  <r>
    <x v="0"/>
    <x v="54"/>
    <x v="2"/>
    <n v="315.56150000000002"/>
  </r>
  <r>
    <x v="0"/>
    <x v="134"/>
    <x v="8"/>
    <n v="315.56"/>
  </r>
  <r>
    <x v="3"/>
    <x v="139"/>
    <x v="0"/>
    <n v="315.55"/>
  </r>
  <r>
    <x v="3"/>
    <x v="108"/>
    <x v="0"/>
    <n v="315.55"/>
  </r>
  <r>
    <x v="3"/>
    <x v="109"/>
    <x v="0"/>
    <n v="315.54000000000002"/>
  </r>
  <r>
    <x v="4"/>
    <x v="137"/>
    <x v="0"/>
    <n v="315.54000000000002"/>
  </r>
  <r>
    <x v="3"/>
    <x v="157"/>
    <x v="0"/>
    <n v="315.54000000000002"/>
  </r>
  <r>
    <x v="3"/>
    <x v="157"/>
    <x v="0"/>
    <n v="315.54000000000002"/>
  </r>
  <r>
    <x v="3"/>
    <x v="157"/>
    <x v="0"/>
    <n v="315.54000000000002"/>
  </r>
  <r>
    <x v="0"/>
    <x v="45"/>
    <x v="0"/>
    <n v="315.54000000000002"/>
  </r>
  <r>
    <x v="0"/>
    <x v="44"/>
    <x v="3"/>
    <n v="315.54000000000002"/>
  </r>
  <r>
    <x v="0"/>
    <x v="120"/>
    <x v="0"/>
    <n v="315.53399999999999"/>
  </r>
  <r>
    <x v="0"/>
    <x v="120"/>
    <x v="0"/>
    <n v="315.53399999999999"/>
  </r>
  <r>
    <x v="0"/>
    <x v="120"/>
    <x v="0"/>
    <n v="315.53399999999999"/>
  </r>
  <r>
    <x v="0"/>
    <x v="31"/>
    <x v="3"/>
    <n v="315.52999999999997"/>
  </r>
  <r>
    <x v="0"/>
    <x v="70"/>
    <x v="0"/>
    <n v="315.52999999999997"/>
  </r>
  <r>
    <x v="0"/>
    <x v="22"/>
    <x v="0"/>
    <n v="315.52999999999997"/>
  </r>
  <r>
    <x v="0"/>
    <x v="158"/>
    <x v="0"/>
    <n v="315.52"/>
  </r>
  <r>
    <x v="0"/>
    <x v="159"/>
    <x v="0"/>
    <n v="315.52"/>
  </r>
  <r>
    <x v="4"/>
    <x v="11"/>
    <x v="0"/>
    <n v="315.52"/>
  </r>
  <r>
    <x v="4"/>
    <x v="11"/>
    <x v="0"/>
    <n v="315.52"/>
  </r>
  <r>
    <x v="4"/>
    <x v="70"/>
    <x v="0"/>
    <n v="315.52"/>
  </r>
  <r>
    <x v="4"/>
    <x v="10"/>
    <x v="3"/>
    <n v="315.52"/>
  </r>
  <r>
    <x v="4"/>
    <x v="88"/>
    <x v="0"/>
    <n v="315.52"/>
  </r>
  <r>
    <x v="0"/>
    <x v="115"/>
    <x v="0"/>
    <n v="315.52"/>
  </r>
  <r>
    <x v="4"/>
    <x v="53"/>
    <x v="0"/>
    <n v="315.51"/>
  </r>
  <r>
    <x v="4"/>
    <x v="113"/>
    <x v="0"/>
    <n v="315.51"/>
  </r>
  <r>
    <x v="0"/>
    <x v="135"/>
    <x v="0"/>
    <n v="315.505"/>
  </r>
  <r>
    <x v="0"/>
    <x v="155"/>
    <x v="8"/>
    <n v="315.5"/>
  </r>
  <r>
    <x v="4"/>
    <x v="101"/>
    <x v="5"/>
    <n v="315.5"/>
  </r>
  <r>
    <x v="4"/>
    <x v="12"/>
    <x v="0"/>
    <n v="315.5"/>
  </r>
  <r>
    <x v="0"/>
    <x v="92"/>
    <x v="1"/>
    <n v="315.5"/>
  </r>
  <r>
    <x v="0"/>
    <x v="160"/>
    <x v="0"/>
    <n v="315.49400000000003"/>
  </r>
  <r>
    <x v="0"/>
    <x v="161"/>
    <x v="0"/>
    <n v="315.49400000000003"/>
  </r>
  <r>
    <x v="0"/>
    <x v="161"/>
    <x v="0"/>
    <n v="315.49400000000003"/>
  </r>
  <r>
    <x v="0"/>
    <x v="66"/>
    <x v="0"/>
    <n v="315.49"/>
  </r>
  <r>
    <x v="0"/>
    <x v="89"/>
    <x v="0"/>
    <n v="315.49"/>
  </r>
  <r>
    <x v="0"/>
    <x v="33"/>
    <x v="0"/>
    <n v="315.49"/>
  </r>
  <r>
    <x v="4"/>
    <x v="15"/>
    <x v="3"/>
    <n v="315.49"/>
  </r>
  <r>
    <x v="4"/>
    <x v="17"/>
    <x v="0"/>
    <n v="315.48"/>
  </r>
  <r>
    <x v="0"/>
    <x v="154"/>
    <x v="0"/>
    <n v="315.48"/>
  </r>
  <r>
    <x v="0"/>
    <x v="31"/>
    <x v="0"/>
    <n v="315.48"/>
  </r>
  <r>
    <x v="3"/>
    <x v="95"/>
    <x v="4"/>
    <n v="315.48"/>
  </r>
  <r>
    <x v="0"/>
    <x v="17"/>
    <x v="0"/>
    <n v="315.47000000000003"/>
  </r>
  <r>
    <x v="0"/>
    <x v="138"/>
    <x v="0"/>
    <n v="315.47000000000003"/>
  </r>
  <r>
    <x v="0"/>
    <x v="144"/>
    <x v="0"/>
    <n v="315.47000000000003"/>
  </r>
  <r>
    <x v="6"/>
    <x v="3"/>
    <x v="0"/>
    <n v="315.47000000000003"/>
  </r>
  <r>
    <x v="4"/>
    <x v="84"/>
    <x v="3"/>
    <n v="315.47000000000003"/>
  </r>
  <r>
    <x v="0"/>
    <x v="83"/>
    <x v="0"/>
    <n v="315.45999999999998"/>
  </r>
  <r>
    <x v="0"/>
    <x v="19"/>
    <x v="1"/>
    <n v="315.45999999999998"/>
  </r>
  <r>
    <x v="0"/>
    <x v="119"/>
    <x v="0"/>
    <n v="315.45"/>
  </r>
  <r>
    <x v="0"/>
    <x v="162"/>
    <x v="0"/>
    <n v="315.45"/>
  </r>
  <r>
    <x v="0"/>
    <x v="68"/>
    <x v="0"/>
    <n v="315.44"/>
  </r>
  <r>
    <x v="0"/>
    <x v="79"/>
    <x v="3"/>
    <n v="315.44"/>
  </r>
  <r>
    <x v="4"/>
    <x v="30"/>
    <x v="0"/>
    <n v="315.44"/>
  </r>
  <r>
    <x v="6"/>
    <x v="3"/>
    <x v="0"/>
    <n v="315.43"/>
  </r>
  <r>
    <x v="4"/>
    <x v="24"/>
    <x v="0"/>
    <n v="315.43"/>
  </r>
  <r>
    <x v="4"/>
    <x v="75"/>
    <x v="0"/>
    <n v="315.43"/>
  </r>
  <r>
    <x v="0"/>
    <x v="68"/>
    <x v="3"/>
    <n v="315.43"/>
  </r>
  <r>
    <x v="0"/>
    <x v="4"/>
    <x v="0"/>
    <n v="315.43"/>
  </r>
  <r>
    <x v="0"/>
    <x v="102"/>
    <x v="0"/>
    <n v="315.43"/>
  </r>
  <r>
    <x v="0"/>
    <x v="163"/>
    <x v="2"/>
    <n v="315.42099999999999"/>
  </r>
  <r>
    <x v="0"/>
    <x v="163"/>
    <x v="2"/>
    <n v="315.42099999999999"/>
  </r>
  <r>
    <x v="0"/>
    <x v="163"/>
    <x v="2"/>
    <n v="315.42099999999999"/>
  </r>
  <r>
    <x v="0"/>
    <x v="72"/>
    <x v="3"/>
    <n v="315.41000000000003"/>
  </r>
  <r>
    <x v="0"/>
    <x v="78"/>
    <x v="0"/>
    <n v="315.41000000000003"/>
  </r>
  <r>
    <x v="4"/>
    <x v="41"/>
    <x v="0"/>
    <n v="315.41000000000003"/>
  </r>
  <r>
    <x v="4"/>
    <x v="164"/>
    <x v="0"/>
    <n v="315.41000000000003"/>
  </r>
  <r>
    <x v="4"/>
    <x v="74"/>
    <x v="0"/>
    <n v="315.41000000000003"/>
  </r>
  <r>
    <x v="4"/>
    <x v="100"/>
    <x v="0"/>
    <n v="315.41000000000003"/>
  </r>
  <r>
    <x v="4"/>
    <x v="12"/>
    <x v="0"/>
    <n v="315.41000000000003"/>
  </r>
  <r>
    <x v="4"/>
    <x v="85"/>
    <x v="0"/>
    <n v="315.39999999999998"/>
  </r>
  <r>
    <x v="0"/>
    <x v="42"/>
    <x v="2"/>
    <n v="315.39999999999998"/>
  </r>
  <r>
    <x v="0"/>
    <x v="53"/>
    <x v="3"/>
    <n v="315.39999999999998"/>
  </r>
  <r>
    <x v="0"/>
    <x v="112"/>
    <x v="0"/>
    <n v="315.39999999999998"/>
  </r>
  <r>
    <x v="0"/>
    <x v="165"/>
    <x v="0"/>
    <n v="315.39999999999998"/>
  </r>
  <r>
    <x v="0"/>
    <x v="161"/>
    <x v="1"/>
    <n v="315.39999999999998"/>
  </r>
  <r>
    <x v="0"/>
    <x v="120"/>
    <x v="1"/>
    <n v="315.39999999999998"/>
  </r>
  <r>
    <x v="0"/>
    <x v="120"/>
    <x v="1"/>
    <n v="315.39999999999998"/>
  </r>
  <r>
    <x v="0"/>
    <x v="72"/>
    <x v="0"/>
    <n v="315.39"/>
  </r>
  <r>
    <x v="0"/>
    <x v="165"/>
    <x v="0"/>
    <n v="315.39"/>
  </r>
  <r>
    <x v="3"/>
    <x v="166"/>
    <x v="0"/>
    <n v="315.39"/>
  </r>
  <r>
    <x v="4"/>
    <x v="167"/>
    <x v="0"/>
    <n v="315.39"/>
  </r>
  <r>
    <x v="4"/>
    <x v="168"/>
    <x v="0"/>
    <n v="315.39"/>
  </r>
  <r>
    <x v="0"/>
    <x v="72"/>
    <x v="0"/>
    <n v="315.38"/>
  </r>
  <r>
    <x v="3"/>
    <x v="59"/>
    <x v="4"/>
    <n v="315.38"/>
  </r>
  <r>
    <x v="0"/>
    <x v="39"/>
    <x v="5"/>
    <n v="315.38"/>
  </r>
  <r>
    <x v="0"/>
    <x v="70"/>
    <x v="0"/>
    <n v="315.37"/>
  </r>
  <r>
    <x v="0"/>
    <x v="162"/>
    <x v="0"/>
    <n v="315.37"/>
  </r>
  <r>
    <x v="4"/>
    <x v="117"/>
    <x v="0"/>
    <n v="315.37"/>
  </r>
  <r>
    <x v="4"/>
    <x v="3"/>
    <x v="0"/>
    <n v="315.37"/>
  </r>
  <r>
    <x v="4"/>
    <x v="19"/>
    <x v="0"/>
    <n v="315.37"/>
  </r>
  <r>
    <x v="4"/>
    <x v="19"/>
    <x v="0"/>
    <n v="315.37"/>
  </r>
  <r>
    <x v="4"/>
    <x v="62"/>
    <x v="0"/>
    <n v="315.37"/>
  </r>
  <r>
    <x v="4"/>
    <x v="62"/>
    <x v="1"/>
    <n v="315.37"/>
  </r>
  <r>
    <x v="4"/>
    <x v="62"/>
    <x v="0"/>
    <n v="315.37"/>
  </r>
  <r>
    <x v="4"/>
    <x v="72"/>
    <x v="0"/>
    <n v="315.37"/>
  </r>
  <r>
    <x v="4"/>
    <x v="72"/>
    <x v="0"/>
    <n v="315.37"/>
  </r>
  <r>
    <x v="4"/>
    <x v="111"/>
    <x v="0"/>
    <n v="315.37"/>
  </r>
  <r>
    <x v="4"/>
    <x v="71"/>
    <x v="0"/>
    <n v="315.37"/>
  </r>
  <r>
    <x v="3"/>
    <x v="169"/>
    <x v="0"/>
    <n v="315.37"/>
  </r>
  <r>
    <x v="1"/>
    <x v="103"/>
    <x v="0"/>
    <n v="315.37"/>
  </r>
  <r>
    <x v="1"/>
    <x v="104"/>
    <x v="0"/>
    <n v="315.37"/>
  </r>
  <r>
    <x v="1"/>
    <x v="23"/>
    <x v="0"/>
    <n v="315.37"/>
  </r>
  <r>
    <x v="1"/>
    <x v="32"/>
    <x v="0"/>
    <n v="315.37"/>
  </r>
  <r>
    <x v="1"/>
    <x v="32"/>
    <x v="0"/>
    <n v="315.37"/>
  </r>
  <r>
    <x v="1"/>
    <x v="27"/>
    <x v="0"/>
    <n v="315.37"/>
  </r>
  <r>
    <x v="1"/>
    <x v="27"/>
    <x v="0"/>
    <n v="315.37"/>
  </r>
  <r>
    <x v="1"/>
    <x v="81"/>
    <x v="0"/>
    <n v="315.37"/>
  </r>
  <r>
    <x v="1"/>
    <x v="170"/>
    <x v="0"/>
    <n v="315.37"/>
  </r>
  <r>
    <x v="1"/>
    <x v="170"/>
    <x v="0"/>
    <n v="315.37"/>
  </r>
  <r>
    <x v="0"/>
    <x v="123"/>
    <x v="0"/>
    <n v="315.37"/>
  </r>
  <r>
    <x v="0"/>
    <x v="171"/>
    <x v="0"/>
    <n v="315.37"/>
  </r>
  <r>
    <x v="0"/>
    <x v="77"/>
    <x v="0"/>
    <n v="315.37"/>
  </r>
  <r>
    <x v="4"/>
    <x v="86"/>
    <x v="1"/>
    <n v="315.36458922899999"/>
  </r>
  <r>
    <x v="4"/>
    <x v="39"/>
    <x v="0"/>
    <n v="315.36"/>
  </r>
  <r>
    <x v="0"/>
    <x v="172"/>
    <x v="1"/>
    <n v="315.36"/>
  </r>
  <r>
    <x v="0"/>
    <x v="0"/>
    <x v="2"/>
    <n v="315.36"/>
  </r>
  <r>
    <x v="0"/>
    <x v="111"/>
    <x v="1"/>
    <n v="315.36"/>
  </r>
  <r>
    <x v="0"/>
    <x v="161"/>
    <x v="2"/>
    <n v="315.351"/>
  </r>
  <r>
    <x v="0"/>
    <x v="161"/>
    <x v="2"/>
    <n v="315.351"/>
  </r>
  <r>
    <x v="0"/>
    <x v="161"/>
    <x v="2"/>
    <n v="315.351"/>
  </r>
  <r>
    <x v="0"/>
    <x v="173"/>
    <x v="0"/>
    <n v="315.35000000000002"/>
  </r>
  <r>
    <x v="0"/>
    <x v="144"/>
    <x v="0"/>
    <n v="315.35000000000002"/>
  </r>
  <r>
    <x v="3"/>
    <x v="174"/>
    <x v="0"/>
    <n v="315.35000000000002"/>
  </r>
  <r>
    <x v="4"/>
    <x v="175"/>
    <x v="0"/>
    <n v="315.34500000000003"/>
  </r>
  <r>
    <x v="4"/>
    <x v="94"/>
    <x v="0"/>
    <n v="315.33999999999997"/>
  </r>
  <r>
    <x v="4"/>
    <x v="16"/>
    <x v="0"/>
    <n v="315.33999999999997"/>
  </r>
  <r>
    <x v="0"/>
    <x v="83"/>
    <x v="3"/>
    <n v="315.33999999999997"/>
  </r>
  <r>
    <x v="3"/>
    <x v="174"/>
    <x v="0"/>
    <n v="315.33999999999997"/>
  </r>
  <r>
    <x v="0"/>
    <x v="176"/>
    <x v="0"/>
    <n v="315.33999999999997"/>
  </r>
  <r>
    <x v="3"/>
    <x v="98"/>
    <x v="0"/>
    <n v="315.33"/>
  </r>
  <r>
    <x v="0"/>
    <x v="24"/>
    <x v="0"/>
    <n v="315.33"/>
  </r>
  <r>
    <x v="0"/>
    <x v="163"/>
    <x v="2"/>
    <n v="315.322098713"/>
  </r>
  <r>
    <x v="0"/>
    <x v="167"/>
    <x v="0"/>
    <n v="315.32"/>
  </r>
  <r>
    <x v="4"/>
    <x v="60"/>
    <x v="0"/>
    <n v="315.32"/>
  </r>
  <r>
    <x v="4"/>
    <x v="11"/>
    <x v="0"/>
    <n v="315.32"/>
  </r>
  <r>
    <x v="4"/>
    <x v="31"/>
    <x v="1"/>
    <n v="315.32"/>
  </r>
  <r>
    <x v="4"/>
    <x v="113"/>
    <x v="0"/>
    <n v="315.31"/>
  </r>
  <r>
    <x v="4"/>
    <x v="137"/>
    <x v="0"/>
    <n v="315.31"/>
  </r>
  <r>
    <x v="4"/>
    <x v="16"/>
    <x v="0"/>
    <n v="315.31"/>
  </r>
  <r>
    <x v="4"/>
    <x v="15"/>
    <x v="9"/>
    <n v="315.31"/>
  </r>
  <r>
    <x v="0"/>
    <x v="37"/>
    <x v="2"/>
    <n v="315.31"/>
  </r>
  <r>
    <x v="0"/>
    <x v="34"/>
    <x v="0"/>
    <n v="315.31"/>
  </r>
  <r>
    <x v="0"/>
    <x v="116"/>
    <x v="0"/>
    <n v="315.3"/>
  </r>
  <r>
    <x v="4"/>
    <x v="20"/>
    <x v="0"/>
    <n v="315.3"/>
  </r>
  <r>
    <x v="0"/>
    <x v="43"/>
    <x v="3"/>
    <n v="315.3"/>
  </r>
  <r>
    <x v="0"/>
    <x v="43"/>
    <x v="1"/>
    <n v="315.3"/>
  </r>
  <r>
    <x v="0"/>
    <x v="94"/>
    <x v="0"/>
    <n v="315.29000000000002"/>
  </r>
  <r>
    <x v="0"/>
    <x v="105"/>
    <x v="0"/>
    <n v="315.29000000000002"/>
  </r>
  <r>
    <x v="0"/>
    <x v="124"/>
    <x v="0"/>
    <n v="315.28500000000003"/>
  </r>
  <r>
    <x v="0"/>
    <x v="177"/>
    <x v="0"/>
    <n v="315.27999999999997"/>
  </r>
  <r>
    <x v="0"/>
    <x v="20"/>
    <x v="0"/>
    <n v="315.27999999999997"/>
  </r>
  <r>
    <x v="0"/>
    <x v="178"/>
    <x v="0"/>
    <n v="315.27999999999997"/>
  </r>
  <r>
    <x v="0"/>
    <x v="178"/>
    <x v="0"/>
    <n v="315.27999999999997"/>
  </r>
  <r>
    <x v="4"/>
    <x v="24"/>
    <x v="0"/>
    <n v="315.27999999999997"/>
  </r>
  <r>
    <x v="4"/>
    <x v="12"/>
    <x v="0"/>
    <n v="315.27999999999997"/>
  </r>
  <r>
    <x v="4"/>
    <x v="79"/>
    <x v="0"/>
    <n v="315.27999999999997"/>
  </r>
  <r>
    <x v="4"/>
    <x v="79"/>
    <x v="0"/>
    <n v="315.27999999999997"/>
  </r>
  <r>
    <x v="4"/>
    <x v="1"/>
    <x v="0"/>
    <n v="315.27999999999997"/>
  </r>
  <r>
    <x v="0"/>
    <x v="179"/>
    <x v="0"/>
    <n v="315.27114285699997"/>
  </r>
  <r>
    <x v="0"/>
    <x v="36"/>
    <x v="0"/>
    <n v="315.27"/>
  </r>
  <r>
    <x v="0"/>
    <x v="180"/>
    <x v="0"/>
    <n v="315.27"/>
  </r>
  <r>
    <x v="0"/>
    <x v="181"/>
    <x v="1"/>
    <n v="315.27"/>
  </r>
  <r>
    <x v="4"/>
    <x v="168"/>
    <x v="0"/>
    <n v="315.27"/>
  </r>
  <r>
    <x v="3"/>
    <x v="28"/>
    <x v="0"/>
    <n v="315.27"/>
  </r>
  <r>
    <x v="3"/>
    <x v="58"/>
    <x v="0"/>
    <n v="315.26551645900003"/>
  </r>
  <r>
    <x v="0"/>
    <x v="40"/>
    <x v="0"/>
    <n v="315.26"/>
  </r>
  <r>
    <x v="0"/>
    <x v="179"/>
    <x v="0"/>
    <n v="315.26"/>
  </r>
  <r>
    <x v="0"/>
    <x v="69"/>
    <x v="1"/>
    <n v="315.26"/>
  </r>
  <r>
    <x v="4"/>
    <x v="10"/>
    <x v="0"/>
    <n v="315.26"/>
  </r>
  <r>
    <x v="0"/>
    <x v="33"/>
    <x v="0"/>
    <n v="315.26"/>
  </r>
  <r>
    <x v="0"/>
    <x v="115"/>
    <x v="0"/>
    <n v="315.26"/>
  </r>
  <r>
    <x v="0"/>
    <x v="102"/>
    <x v="1"/>
    <n v="315.26"/>
  </r>
  <r>
    <x v="0"/>
    <x v="145"/>
    <x v="0"/>
    <n v="315.26"/>
  </r>
  <r>
    <x v="0"/>
    <x v="182"/>
    <x v="0"/>
    <n v="315.26"/>
  </r>
  <r>
    <x v="4"/>
    <x v="20"/>
    <x v="5"/>
    <n v="315.25"/>
  </r>
  <r>
    <x v="0"/>
    <x v="183"/>
    <x v="0"/>
    <n v="315.24"/>
  </r>
  <r>
    <x v="4"/>
    <x v="60"/>
    <x v="0"/>
    <n v="315.23"/>
  </r>
  <r>
    <x v="4"/>
    <x v="42"/>
    <x v="5"/>
    <n v="315.22000000000003"/>
  </r>
  <r>
    <x v="0"/>
    <x v="160"/>
    <x v="0"/>
    <n v="315.21699999999998"/>
  </r>
  <r>
    <x v="0"/>
    <x v="160"/>
    <x v="0"/>
    <n v="315.21699999999998"/>
  </r>
  <r>
    <x v="0"/>
    <x v="160"/>
    <x v="0"/>
    <n v="315.21699999999998"/>
  </r>
  <r>
    <x v="0"/>
    <x v="142"/>
    <x v="0"/>
    <n v="315.21300000000002"/>
  </r>
  <r>
    <x v="0"/>
    <x v="106"/>
    <x v="0"/>
    <n v="315.20999999999998"/>
  </r>
  <r>
    <x v="0"/>
    <x v="137"/>
    <x v="3"/>
    <n v="315.20999999999998"/>
  </r>
  <r>
    <x v="0"/>
    <x v="184"/>
    <x v="0"/>
    <n v="315.20999999999998"/>
  </r>
  <r>
    <x v="0"/>
    <x v="118"/>
    <x v="0"/>
    <n v="315.20999999999998"/>
  </r>
  <r>
    <x v="4"/>
    <x v="90"/>
    <x v="0"/>
    <n v="315.20999999999998"/>
  </r>
  <r>
    <x v="0"/>
    <x v="71"/>
    <x v="0"/>
    <n v="315.20999999999998"/>
  </r>
  <r>
    <x v="0"/>
    <x v="185"/>
    <x v="0"/>
    <n v="315.20999999999998"/>
  </r>
  <r>
    <x v="3"/>
    <x v="67"/>
    <x v="0"/>
    <n v="315.2"/>
  </r>
  <r>
    <x v="3"/>
    <x v="157"/>
    <x v="0"/>
    <n v="315.2"/>
  </r>
  <r>
    <x v="4"/>
    <x v="86"/>
    <x v="0"/>
    <n v="315.2"/>
  </r>
  <r>
    <x v="4"/>
    <x v="86"/>
    <x v="0"/>
    <n v="315.2"/>
  </r>
  <r>
    <x v="4"/>
    <x v="77"/>
    <x v="0"/>
    <n v="315.2"/>
  </r>
  <r>
    <x v="3"/>
    <x v="99"/>
    <x v="8"/>
    <n v="315.19803519499999"/>
  </r>
  <r>
    <x v="0"/>
    <x v="54"/>
    <x v="1"/>
    <n v="315.19400000000002"/>
  </r>
  <r>
    <x v="0"/>
    <x v="54"/>
    <x v="1"/>
    <n v="315.19400000000002"/>
  </r>
  <r>
    <x v="0"/>
    <x v="54"/>
    <x v="1"/>
    <n v="315.19400000000002"/>
  </r>
  <r>
    <x v="0"/>
    <x v="93"/>
    <x v="10"/>
    <n v="315.19"/>
  </r>
  <r>
    <x v="0"/>
    <x v="138"/>
    <x v="0"/>
    <n v="315.19"/>
  </r>
  <r>
    <x v="4"/>
    <x v="175"/>
    <x v="5"/>
    <n v="315.19"/>
  </r>
  <r>
    <x v="4"/>
    <x v="186"/>
    <x v="0"/>
    <n v="315.19"/>
  </r>
  <r>
    <x v="3"/>
    <x v="52"/>
    <x v="0"/>
    <n v="315.19"/>
  </r>
  <r>
    <x v="3"/>
    <x v="64"/>
    <x v="0"/>
    <n v="315.18"/>
  </r>
  <r>
    <x v="3"/>
    <x v="28"/>
    <x v="0"/>
    <n v="315.18"/>
  </r>
  <r>
    <x v="3"/>
    <x v="111"/>
    <x v="0"/>
    <n v="315.18"/>
  </r>
  <r>
    <x v="0"/>
    <x v="135"/>
    <x v="0"/>
    <n v="315.18"/>
  </r>
  <r>
    <x v="4"/>
    <x v="75"/>
    <x v="0"/>
    <n v="315.18"/>
  </r>
  <r>
    <x v="3"/>
    <x v="151"/>
    <x v="0"/>
    <n v="315.18"/>
  </r>
  <r>
    <x v="3"/>
    <x v="187"/>
    <x v="0"/>
    <n v="315.18"/>
  </r>
  <r>
    <x v="3"/>
    <x v="58"/>
    <x v="0"/>
    <n v="315.17"/>
  </r>
  <r>
    <x v="3"/>
    <x v="188"/>
    <x v="0"/>
    <n v="315.17"/>
  </r>
  <r>
    <x v="3"/>
    <x v="188"/>
    <x v="0"/>
    <n v="315.17"/>
  </r>
  <r>
    <x v="3"/>
    <x v="22"/>
    <x v="0"/>
    <n v="315.17"/>
  </r>
  <r>
    <x v="3"/>
    <x v="106"/>
    <x v="0"/>
    <n v="315.17"/>
  </r>
  <r>
    <x v="3"/>
    <x v="89"/>
    <x v="0"/>
    <n v="315.17"/>
  </r>
  <r>
    <x v="3"/>
    <x v="36"/>
    <x v="4"/>
    <n v="315.17"/>
  </r>
  <r>
    <x v="3"/>
    <x v="97"/>
    <x v="0"/>
    <n v="315.17"/>
  </r>
  <r>
    <x v="3"/>
    <x v="174"/>
    <x v="0"/>
    <n v="315.17"/>
  </r>
  <r>
    <x v="3"/>
    <x v="98"/>
    <x v="0"/>
    <n v="315.17"/>
  </r>
  <r>
    <x v="3"/>
    <x v="49"/>
    <x v="0"/>
    <n v="315.17"/>
  </r>
  <r>
    <x v="3"/>
    <x v="99"/>
    <x v="1"/>
    <n v="315.17"/>
  </r>
  <r>
    <x v="3"/>
    <x v="50"/>
    <x v="6"/>
    <n v="315.17"/>
  </r>
  <r>
    <x v="3"/>
    <x v="50"/>
    <x v="6"/>
    <n v="315.17"/>
  </r>
  <r>
    <x v="3"/>
    <x v="47"/>
    <x v="0"/>
    <n v="315.17"/>
  </r>
  <r>
    <x v="3"/>
    <x v="114"/>
    <x v="0"/>
    <n v="315.17"/>
  </r>
  <r>
    <x v="3"/>
    <x v="148"/>
    <x v="1"/>
    <n v="315.17"/>
  </r>
  <r>
    <x v="3"/>
    <x v="73"/>
    <x v="0"/>
    <n v="315.17"/>
  </r>
  <r>
    <x v="3"/>
    <x v="73"/>
    <x v="0"/>
    <n v="315.17"/>
  </r>
  <r>
    <x v="3"/>
    <x v="189"/>
    <x v="0"/>
    <n v="315.17"/>
  </r>
  <r>
    <x v="0"/>
    <x v="41"/>
    <x v="0"/>
    <n v="315.17"/>
  </r>
  <r>
    <x v="0"/>
    <x v="74"/>
    <x v="0"/>
    <n v="315.17"/>
  </r>
  <r>
    <x v="0"/>
    <x v="184"/>
    <x v="0"/>
    <n v="315.16000000000003"/>
  </r>
  <r>
    <x v="4"/>
    <x v="189"/>
    <x v="0"/>
    <n v="315.14999999999998"/>
  </r>
  <r>
    <x v="4"/>
    <x v="190"/>
    <x v="0"/>
    <n v="315.14999999999998"/>
  </r>
  <r>
    <x v="4"/>
    <x v="182"/>
    <x v="2"/>
    <n v="315.14999999999998"/>
  </r>
  <r>
    <x v="0"/>
    <x v="55"/>
    <x v="1"/>
    <n v="315.14999999999998"/>
  </r>
  <r>
    <x v="0"/>
    <x v="66"/>
    <x v="0"/>
    <n v="315.14999999999998"/>
  </r>
  <r>
    <x v="3"/>
    <x v="14"/>
    <x v="0"/>
    <n v="315.14999999999998"/>
  </r>
  <r>
    <x v="3"/>
    <x v="123"/>
    <x v="0"/>
    <n v="315.14999999999998"/>
  </r>
  <r>
    <x v="3"/>
    <x v="191"/>
    <x v="0"/>
    <n v="315.14999999999998"/>
  </r>
  <r>
    <x v="3"/>
    <x v="66"/>
    <x v="0"/>
    <n v="315.14999999999998"/>
  </r>
  <r>
    <x v="3"/>
    <x v="66"/>
    <x v="0"/>
    <n v="315.14999999999998"/>
  </r>
  <r>
    <x v="3"/>
    <x v="164"/>
    <x v="0"/>
    <n v="315.14999999999998"/>
  </r>
  <r>
    <x v="3"/>
    <x v="85"/>
    <x v="0"/>
    <n v="315.14999999999998"/>
  </r>
  <r>
    <x v="3"/>
    <x v="192"/>
    <x v="0"/>
    <n v="315.14999999999998"/>
  </r>
  <r>
    <x v="3"/>
    <x v="193"/>
    <x v="0"/>
    <n v="315.14999999999998"/>
  </r>
  <r>
    <x v="3"/>
    <x v="194"/>
    <x v="0"/>
    <n v="315.14999999999998"/>
  </r>
  <r>
    <x v="3"/>
    <x v="96"/>
    <x v="0"/>
    <n v="315.14999999999998"/>
  </r>
  <r>
    <x v="3"/>
    <x v="195"/>
    <x v="0"/>
    <n v="315.14999999999998"/>
  </r>
  <r>
    <x v="0"/>
    <x v="7"/>
    <x v="0"/>
    <n v="315.14999999999998"/>
  </r>
  <r>
    <x v="0"/>
    <x v="7"/>
    <x v="0"/>
    <n v="315.14999999999998"/>
  </r>
  <r>
    <x v="0"/>
    <x v="49"/>
    <x v="0"/>
    <n v="315.14999999999998"/>
  </r>
  <r>
    <x v="0"/>
    <x v="10"/>
    <x v="3"/>
    <n v="315.14999999999998"/>
  </r>
  <r>
    <x v="0"/>
    <x v="10"/>
    <x v="1"/>
    <n v="315.14999999999998"/>
  </r>
  <r>
    <x v="0"/>
    <x v="196"/>
    <x v="0"/>
    <n v="315.14999999999998"/>
  </r>
  <r>
    <x v="3"/>
    <x v="197"/>
    <x v="0"/>
    <n v="315.14999999999998"/>
  </r>
  <r>
    <x v="3"/>
    <x v="103"/>
    <x v="0"/>
    <n v="315.14999999999998"/>
  </r>
  <r>
    <x v="3"/>
    <x v="104"/>
    <x v="0"/>
    <n v="315.14999999999998"/>
  </r>
  <r>
    <x v="3"/>
    <x v="104"/>
    <x v="0"/>
    <n v="315.14999999999998"/>
  </r>
  <r>
    <x v="3"/>
    <x v="198"/>
    <x v="0"/>
    <n v="315.14999999999998"/>
  </r>
  <r>
    <x v="3"/>
    <x v="198"/>
    <x v="0"/>
    <n v="315.14999999999998"/>
  </r>
  <r>
    <x v="3"/>
    <x v="21"/>
    <x v="0"/>
    <n v="315.14999999999998"/>
  </r>
  <r>
    <x v="3"/>
    <x v="23"/>
    <x v="0"/>
    <n v="315.14999999999998"/>
  </r>
  <r>
    <x v="3"/>
    <x v="199"/>
    <x v="0"/>
    <n v="315.14999999999998"/>
  </r>
  <r>
    <x v="3"/>
    <x v="24"/>
    <x v="0"/>
    <n v="315.14999999999998"/>
  </r>
  <r>
    <x v="3"/>
    <x v="200"/>
    <x v="0"/>
    <n v="315.14999999999998"/>
  </r>
  <r>
    <x v="3"/>
    <x v="200"/>
    <x v="0"/>
    <n v="315.14999999999998"/>
  </r>
  <r>
    <x v="3"/>
    <x v="169"/>
    <x v="0"/>
    <n v="315.14999999999998"/>
  </r>
  <r>
    <x v="3"/>
    <x v="110"/>
    <x v="4"/>
    <n v="315.14999999999998"/>
  </r>
  <r>
    <x v="3"/>
    <x v="76"/>
    <x v="4"/>
    <n v="315.14999999999998"/>
  </r>
  <r>
    <x v="3"/>
    <x v="64"/>
    <x v="0"/>
    <n v="315.14999999999998"/>
  </r>
  <r>
    <x v="3"/>
    <x v="28"/>
    <x v="0"/>
    <n v="315.14999999999998"/>
  </r>
  <r>
    <x v="3"/>
    <x v="132"/>
    <x v="0"/>
    <n v="315.14999999999998"/>
  </r>
  <r>
    <x v="3"/>
    <x v="132"/>
    <x v="0"/>
    <n v="315.14999999999998"/>
  </r>
  <r>
    <x v="3"/>
    <x v="112"/>
    <x v="0"/>
    <n v="315.14999999999998"/>
  </r>
  <r>
    <x v="3"/>
    <x v="113"/>
    <x v="0"/>
    <n v="315.14999999999998"/>
  </r>
  <r>
    <x v="3"/>
    <x v="159"/>
    <x v="0"/>
    <n v="315.14999999999998"/>
  </r>
  <r>
    <x v="3"/>
    <x v="92"/>
    <x v="0"/>
    <n v="315.14999999999998"/>
  </r>
  <r>
    <x v="3"/>
    <x v="92"/>
    <x v="0"/>
    <n v="315.14999999999998"/>
  </r>
  <r>
    <x v="3"/>
    <x v="143"/>
    <x v="0"/>
    <n v="315.14999999999998"/>
  </r>
  <r>
    <x v="3"/>
    <x v="143"/>
    <x v="0"/>
    <n v="315.14999999999998"/>
  </r>
  <r>
    <x v="3"/>
    <x v="201"/>
    <x v="0"/>
    <n v="315.14999999999998"/>
  </r>
  <r>
    <x v="3"/>
    <x v="201"/>
    <x v="0"/>
    <n v="315.14999999999998"/>
  </r>
  <r>
    <x v="3"/>
    <x v="202"/>
    <x v="0"/>
    <n v="315.14999999999998"/>
  </r>
  <r>
    <x v="3"/>
    <x v="202"/>
    <x v="0"/>
    <n v="315.14999999999998"/>
  </r>
  <r>
    <x v="3"/>
    <x v="35"/>
    <x v="0"/>
    <n v="315.14999999999998"/>
  </r>
  <r>
    <x v="3"/>
    <x v="36"/>
    <x v="0"/>
    <n v="315.14999999999998"/>
  </r>
  <r>
    <x v="3"/>
    <x v="51"/>
    <x v="0"/>
    <n v="315.14999999999998"/>
  </r>
  <r>
    <x v="3"/>
    <x v="203"/>
    <x v="0"/>
    <n v="315.14999999999998"/>
  </r>
  <r>
    <x v="3"/>
    <x v="203"/>
    <x v="0"/>
    <n v="315.14999999999998"/>
  </r>
  <r>
    <x v="3"/>
    <x v="114"/>
    <x v="0"/>
    <n v="315.14999999999998"/>
  </r>
  <r>
    <x v="3"/>
    <x v="190"/>
    <x v="0"/>
    <n v="315.14999999999998"/>
  </r>
  <r>
    <x v="3"/>
    <x v="204"/>
    <x v="0"/>
    <n v="315.14999999999998"/>
  </r>
  <r>
    <x v="3"/>
    <x v="205"/>
    <x v="0"/>
    <n v="315.14999999999998"/>
  </r>
  <r>
    <x v="3"/>
    <x v="149"/>
    <x v="0"/>
    <n v="315.14999999999998"/>
  </r>
  <r>
    <x v="3"/>
    <x v="149"/>
    <x v="0"/>
    <n v="315.14999999999998"/>
  </r>
  <r>
    <x v="3"/>
    <x v="206"/>
    <x v="0"/>
    <n v="315.14999999999998"/>
  </r>
  <r>
    <x v="3"/>
    <x v="206"/>
    <x v="0"/>
    <n v="315.14999999999998"/>
  </r>
  <r>
    <x v="3"/>
    <x v="207"/>
    <x v="0"/>
    <n v="315.14999999999998"/>
  </r>
  <r>
    <x v="4"/>
    <x v="9"/>
    <x v="0"/>
    <n v="315.14999999999998"/>
  </r>
  <r>
    <x v="4"/>
    <x v="26"/>
    <x v="0"/>
    <n v="315.14999999999998"/>
  </r>
  <r>
    <x v="4"/>
    <x v="54"/>
    <x v="0"/>
    <n v="315.14999999999998"/>
  </r>
  <r>
    <x v="4"/>
    <x v="54"/>
    <x v="0"/>
    <n v="315.14999999999998"/>
  </r>
  <r>
    <x v="4"/>
    <x v="55"/>
    <x v="0"/>
    <n v="315.14999999999998"/>
  </r>
  <r>
    <x v="4"/>
    <x v="55"/>
    <x v="0"/>
    <n v="315.14999999999998"/>
  </r>
  <r>
    <x v="4"/>
    <x v="101"/>
    <x v="5"/>
    <n v="315.14999999999998"/>
  </r>
  <r>
    <x v="4"/>
    <x v="38"/>
    <x v="1"/>
    <n v="315.14999999999998"/>
  </r>
  <r>
    <x v="4"/>
    <x v="66"/>
    <x v="0"/>
    <n v="315.14999999999998"/>
  </r>
  <r>
    <x v="4"/>
    <x v="164"/>
    <x v="0"/>
    <n v="315.14999999999998"/>
  </r>
  <r>
    <x v="4"/>
    <x v="74"/>
    <x v="0"/>
    <n v="315.14999999999998"/>
  </r>
  <r>
    <x v="4"/>
    <x v="115"/>
    <x v="0"/>
    <n v="315.14999999999998"/>
  </r>
  <r>
    <x v="4"/>
    <x v="29"/>
    <x v="0"/>
    <n v="315.14999999999998"/>
  </r>
  <r>
    <x v="4"/>
    <x v="102"/>
    <x v="2"/>
    <n v="315.14999999999998"/>
  </r>
  <r>
    <x v="4"/>
    <x v="29"/>
    <x v="0"/>
    <n v="315.14"/>
  </r>
  <r>
    <x v="0"/>
    <x v="133"/>
    <x v="0"/>
    <n v="315.14"/>
  </r>
  <r>
    <x v="0"/>
    <x v="97"/>
    <x v="0"/>
    <n v="315.14"/>
  </r>
  <r>
    <x v="0"/>
    <x v="208"/>
    <x v="0"/>
    <n v="315.14"/>
  </r>
  <r>
    <x v="4"/>
    <x v="186"/>
    <x v="0"/>
    <n v="315.13755410900001"/>
  </r>
  <r>
    <x v="4"/>
    <x v="75"/>
    <x v="0"/>
    <n v="315.13"/>
  </r>
  <r>
    <x v="4"/>
    <x v="180"/>
    <x v="0"/>
    <n v="315.13"/>
  </r>
  <r>
    <x v="3"/>
    <x v="8"/>
    <x v="0"/>
    <n v="315.13"/>
  </r>
  <r>
    <x v="3"/>
    <x v="18"/>
    <x v="0"/>
    <n v="315.13"/>
  </r>
  <r>
    <x v="3"/>
    <x v="209"/>
    <x v="1"/>
    <n v="315.13"/>
  </r>
  <r>
    <x v="4"/>
    <x v="77"/>
    <x v="0"/>
    <n v="315.12"/>
  </r>
  <r>
    <x v="4"/>
    <x v="7"/>
    <x v="0"/>
    <n v="315.12"/>
  </r>
  <r>
    <x v="4"/>
    <x v="45"/>
    <x v="0"/>
    <n v="315.12"/>
  </r>
  <r>
    <x v="0"/>
    <x v="210"/>
    <x v="0"/>
    <n v="315.12"/>
  </r>
  <r>
    <x v="3"/>
    <x v="22"/>
    <x v="0"/>
    <n v="315.12"/>
  </r>
  <r>
    <x v="4"/>
    <x v="211"/>
    <x v="0"/>
    <n v="315.11"/>
  </r>
  <r>
    <x v="4"/>
    <x v="70"/>
    <x v="2"/>
    <n v="315.11"/>
  </r>
  <r>
    <x v="0"/>
    <x v="116"/>
    <x v="0"/>
    <n v="315.11"/>
  </r>
  <r>
    <x v="0"/>
    <x v="22"/>
    <x v="0"/>
    <n v="315.11"/>
  </r>
  <r>
    <x v="0"/>
    <x v="105"/>
    <x v="0"/>
    <n v="315.11"/>
  </r>
  <r>
    <x v="0"/>
    <x v="34"/>
    <x v="0"/>
    <n v="315.11"/>
  </r>
  <r>
    <x v="0"/>
    <x v="106"/>
    <x v="0"/>
    <n v="315.10281574999999"/>
  </r>
  <r>
    <x v="0"/>
    <x v="212"/>
    <x v="0"/>
    <n v="315.10000000000002"/>
  </r>
  <r>
    <x v="3"/>
    <x v="22"/>
    <x v="0"/>
    <n v="315.10000000000002"/>
  </r>
  <r>
    <x v="3"/>
    <x v="76"/>
    <x v="1"/>
    <n v="315.10000000000002"/>
  </r>
  <r>
    <x v="4"/>
    <x v="116"/>
    <x v="0"/>
    <n v="315.10000000000002"/>
  </r>
  <r>
    <x v="4"/>
    <x v="115"/>
    <x v="0"/>
    <n v="315.10000000000002"/>
  </r>
  <r>
    <x v="4"/>
    <x v="70"/>
    <x v="3"/>
    <n v="315.08999999999997"/>
  </r>
  <r>
    <x v="0"/>
    <x v="155"/>
    <x v="8"/>
    <n v="315.08999999999997"/>
  </r>
  <r>
    <x v="0"/>
    <x v="117"/>
    <x v="0"/>
    <n v="315.08999999999997"/>
  </r>
  <r>
    <x v="0"/>
    <x v="63"/>
    <x v="2"/>
    <n v="315.08999999999997"/>
  </r>
  <r>
    <x v="0"/>
    <x v="213"/>
    <x v="0"/>
    <n v="315.08999999999997"/>
  </r>
  <r>
    <x v="0"/>
    <x v="79"/>
    <x v="1"/>
    <n v="315.08999999999997"/>
  </r>
  <r>
    <x v="0"/>
    <x v="214"/>
    <x v="0"/>
    <n v="315.08999999999997"/>
  </r>
  <r>
    <x v="4"/>
    <x v="94"/>
    <x v="0"/>
    <n v="315.08"/>
  </r>
  <r>
    <x v="4"/>
    <x v="167"/>
    <x v="0"/>
    <n v="315.08"/>
  </r>
  <r>
    <x v="4"/>
    <x v="86"/>
    <x v="0"/>
    <n v="315.08"/>
  </r>
  <r>
    <x v="4"/>
    <x v="215"/>
    <x v="0"/>
    <n v="315.08"/>
  </r>
  <r>
    <x v="4"/>
    <x v="169"/>
    <x v="0"/>
    <n v="315.08"/>
  </r>
  <r>
    <x v="4"/>
    <x v="92"/>
    <x v="0"/>
    <n v="315.08"/>
  </r>
  <r>
    <x v="4"/>
    <x v="92"/>
    <x v="0"/>
    <n v="315.08"/>
  </r>
  <r>
    <x v="0"/>
    <x v="53"/>
    <x v="11"/>
    <n v="315.07833333299999"/>
  </r>
  <r>
    <x v="0"/>
    <x v="178"/>
    <x v="0"/>
    <n v="315.07"/>
  </r>
  <r>
    <x v="4"/>
    <x v="20"/>
    <x v="0"/>
    <n v="315.07"/>
  </r>
  <r>
    <x v="4"/>
    <x v="200"/>
    <x v="0"/>
    <n v="315.07"/>
  </r>
  <r>
    <x v="4"/>
    <x v="88"/>
    <x v="0"/>
    <n v="315.07"/>
  </r>
  <r>
    <x v="0"/>
    <x v="216"/>
    <x v="0"/>
    <n v="315.06"/>
  </r>
  <r>
    <x v="0"/>
    <x v="158"/>
    <x v="1"/>
    <n v="315.06"/>
  </r>
  <r>
    <x v="0"/>
    <x v="106"/>
    <x v="0"/>
    <n v="315.06"/>
  </r>
  <r>
    <x v="0"/>
    <x v="119"/>
    <x v="0"/>
    <n v="315.05"/>
  </r>
  <r>
    <x v="3"/>
    <x v="49"/>
    <x v="0"/>
    <n v="315.05"/>
  </r>
  <r>
    <x v="0"/>
    <x v="16"/>
    <x v="1"/>
    <n v="315.05"/>
  </r>
  <r>
    <x v="0"/>
    <x v="181"/>
    <x v="0"/>
    <n v="315.05"/>
  </r>
  <r>
    <x v="0"/>
    <x v="29"/>
    <x v="0"/>
    <n v="315.04000000000002"/>
  </r>
  <r>
    <x v="0"/>
    <x v="182"/>
    <x v="1"/>
    <n v="315.04000000000002"/>
  </r>
  <r>
    <x v="4"/>
    <x v="92"/>
    <x v="0"/>
    <n v="315.04000000000002"/>
  </r>
  <r>
    <x v="4"/>
    <x v="33"/>
    <x v="0"/>
    <n v="315.04000000000002"/>
  </r>
  <r>
    <x v="0"/>
    <x v="173"/>
    <x v="0"/>
    <n v="315.04000000000002"/>
  </r>
  <r>
    <x v="0"/>
    <x v="217"/>
    <x v="0"/>
    <n v="315.03199999999998"/>
  </r>
  <r>
    <x v="0"/>
    <x v="217"/>
    <x v="0"/>
    <n v="315.03199999999998"/>
  </r>
  <r>
    <x v="0"/>
    <x v="217"/>
    <x v="0"/>
    <n v="315.03199999999998"/>
  </r>
  <r>
    <x v="0"/>
    <x v="216"/>
    <x v="0"/>
    <n v="315.02999999999997"/>
  </r>
  <r>
    <x v="0"/>
    <x v="115"/>
    <x v="1"/>
    <n v="315.02999999999997"/>
  </r>
  <r>
    <x v="0"/>
    <x v="1"/>
    <x v="1"/>
    <n v="315.02999999999997"/>
  </r>
  <r>
    <x v="4"/>
    <x v="218"/>
    <x v="0"/>
    <n v="315.02999999999997"/>
  </r>
  <r>
    <x v="0"/>
    <x v="219"/>
    <x v="0"/>
    <n v="315.02433333300002"/>
  </r>
  <r>
    <x v="0"/>
    <x v="212"/>
    <x v="0"/>
    <n v="315.02"/>
  </r>
  <r>
    <x v="0"/>
    <x v="6"/>
    <x v="0"/>
    <n v="315.02"/>
  </r>
  <r>
    <x v="0"/>
    <x v="62"/>
    <x v="0"/>
    <n v="315.02"/>
  </r>
  <r>
    <x v="0"/>
    <x v="15"/>
    <x v="2"/>
    <n v="315.01"/>
  </r>
  <r>
    <x v="0"/>
    <x v="154"/>
    <x v="0"/>
    <n v="315"/>
  </r>
  <r>
    <x v="4"/>
    <x v="42"/>
    <x v="3"/>
    <n v="315"/>
  </r>
  <r>
    <x v="0"/>
    <x v="124"/>
    <x v="0"/>
    <n v="315"/>
  </r>
  <r>
    <x v="3"/>
    <x v="52"/>
    <x v="0"/>
    <n v="315"/>
  </r>
  <r>
    <x v="0"/>
    <x v="220"/>
    <x v="0"/>
    <n v="314.99"/>
  </r>
  <r>
    <x v="0"/>
    <x v="156"/>
    <x v="0"/>
    <n v="314.99"/>
  </r>
  <r>
    <x v="4"/>
    <x v="221"/>
    <x v="0"/>
    <n v="314.99"/>
  </r>
  <r>
    <x v="4"/>
    <x v="24"/>
    <x v="0"/>
    <n v="314.99"/>
  </r>
  <r>
    <x v="4"/>
    <x v="17"/>
    <x v="0"/>
    <n v="314.98"/>
  </r>
  <r>
    <x v="0"/>
    <x v="136"/>
    <x v="2"/>
    <n v="314.98"/>
  </r>
  <r>
    <x v="0"/>
    <x v="217"/>
    <x v="0"/>
    <n v="314.98"/>
  </r>
  <r>
    <x v="0"/>
    <x v="160"/>
    <x v="0"/>
    <n v="314.98"/>
  </r>
  <r>
    <x v="0"/>
    <x v="160"/>
    <x v="0"/>
    <n v="314.98"/>
  </r>
  <r>
    <x v="0"/>
    <x v="53"/>
    <x v="11"/>
    <n v="314.97566666699998"/>
  </r>
  <r>
    <x v="4"/>
    <x v="145"/>
    <x v="0"/>
    <n v="314.97000000000003"/>
  </r>
  <r>
    <x v="0"/>
    <x v="177"/>
    <x v="0"/>
    <n v="314.97000000000003"/>
  </r>
  <r>
    <x v="0"/>
    <x v="173"/>
    <x v="3"/>
    <n v="314.97000000000003"/>
  </r>
  <r>
    <x v="4"/>
    <x v="43"/>
    <x v="0"/>
    <n v="314.97000000000003"/>
  </r>
  <r>
    <x v="4"/>
    <x v="30"/>
    <x v="0"/>
    <n v="314.97000000000003"/>
  </r>
  <r>
    <x v="4"/>
    <x v="65"/>
    <x v="0"/>
    <n v="314.95999999999998"/>
  </r>
  <r>
    <x v="4"/>
    <x v="88"/>
    <x v="0"/>
    <n v="314.95999999999998"/>
  </r>
  <r>
    <x v="0"/>
    <x v="222"/>
    <x v="0"/>
    <n v="314.95999999999998"/>
  </r>
  <r>
    <x v="0"/>
    <x v="163"/>
    <x v="3"/>
    <n v="314.95999999999998"/>
  </r>
  <r>
    <x v="0"/>
    <x v="179"/>
    <x v="3"/>
    <n v="314.95999999999998"/>
  </r>
  <r>
    <x v="0"/>
    <x v="179"/>
    <x v="3"/>
    <n v="314.95999999999998"/>
  </r>
  <r>
    <x v="0"/>
    <x v="184"/>
    <x v="0"/>
    <n v="314.95999999999998"/>
  </r>
  <r>
    <x v="0"/>
    <x v="223"/>
    <x v="0"/>
    <n v="314.95999999999998"/>
  </r>
  <r>
    <x v="0"/>
    <x v="214"/>
    <x v="0"/>
    <n v="314.95"/>
  </r>
  <r>
    <x v="0"/>
    <x v="185"/>
    <x v="0"/>
    <n v="314.95"/>
  </r>
  <r>
    <x v="0"/>
    <x v="224"/>
    <x v="0"/>
    <n v="314.95"/>
  </r>
  <r>
    <x v="0"/>
    <x v="225"/>
    <x v="0"/>
    <n v="314.95"/>
  </r>
  <r>
    <x v="0"/>
    <x v="97"/>
    <x v="0"/>
    <n v="314.94"/>
  </r>
  <r>
    <x v="4"/>
    <x v="181"/>
    <x v="0"/>
    <n v="314.94"/>
  </r>
  <r>
    <x v="0"/>
    <x v="19"/>
    <x v="8"/>
    <n v="314.94"/>
  </r>
  <r>
    <x v="3"/>
    <x v="96"/>
    <x v="0"/>
    <n v="314.94"/>
  </r>
  <r>
    <x v="4"/>
    <x v="37"/>
    <x v="0"/>
    <n v="314.94"/>
  </r>
  <r>
    <x v="3"/>
    <x v="105"/>
    <x v="0"/>
    <n v="314.94"/>
  </r>
  <r>
    <x v="3"/>
    <x v="106"/>
    <x v="0"/>
    <n v="314.94"/>
  </r>
  <r>
    <x v="3"/>
    <x v="12"/>
    <x v="0"/>
    <n v="314.94"/>
  </r>
  <r>
    <x v="3"/>
    <x v="174"/>
    <x v="0"/>
    <n v="314.94"/>
  </r>
  <r>
    <x v="3"/>
    <x v="169"/>
    <x v="0"/>
    <n v="314.93"/>
  </r>
  <r>
    <x v="0"/>
    <x v="208"/>
    <x v="1"/>
    <n v="314.93"/>
  </r>
  <r>
    <x v="0"/>
    <x v="162"/>
    <x v="0"/>
    <n v="314.93"/>
  </r>
  <r>
    <x v="4"/>
    <x v="11"/>
    <x v="0"/>
    <n v="314.93"/>
  </r>
  <r>
    <x v="4"/>
    <x v="1"/>
    <x v="0"/>
    <n v="314.93"/>
  </r>
  <r>
    <x v="4"/>
    <x v="75"/>
    <x v="0"/>
    <n v="314.92"/>
  </r>
  <r>
    <x v="4"/>
    <x v="39"/>
    <x v="5"/>
    <n v="314.92"/>
  </r>
  <r>
    <x v="3"/>
    <x v="139"/>
    <x v="0"/>
    <n v="314.92"/>
  </r>
  <r>
    <x v="3"/>
    <x v="107"/>
    <x v="0"/>
    <n v="314.92"/>
  </r>
  <r>
    <x v="3"/>
    <x v="108"/>
    <x v="0"/>
    <n v="314.92"/>
  </r>
  <r>
    <x v="3"/>
    <x v="226"/>
    <x v="6"/>
    <n v="314.92"/>
  </r>
  <r>
    <x v="3"/>
    <x v="214"/>
    <x v="0"/>
    <n v="314.92"/>
  </r>
  <r>
    <x v="0"/>
    <x v="227"/>
    <x v="0"/>
    <n v="314.92"/>
  </r>
  <r>
    <x v="0"/>
    <x v="112"/>
    <x v="0"/>
    <n v="314.92"/>
  </r>
  <r>
    <x v="0"/>
    <x v="211"/>
    <x v="0"/>
    <n v="314.92"/>
  </r>
  <r>
    <x v="0"/>
    <x v="211"/>
    <x v="0"/>
    <n v="314.92"/>
  </r>
  <r>
    <x v="0"/>
    <x v="133"/>
    <x v="0"/>
    <n v="314.91000000000003"/>
  </r>
  <r>
    <x v="4"/>
    <x v="92"/>
    <x v="0"/>
    <n v="314.91000000000003"/>
  </r>
  <r>
    <x v="4"/>
    <x v="115"/>
    <x v="0"/>
    <n v="314.91000000000003"/>
  </r>
  <r>
    <x v="4"/>
    <x v="115"/>
    <x v="0"/>
    <n v="314.91000000000003"/>
  </r>
  <r>
    <x v="4"/>
    <x v="4"/>
    <x v="0"/>
    <n v="314.91000000000003"/>
  </r>
  <r>
    <x v="4"/>
    <x v="45"/>
    <x v="0"/>
    <n v="314.91000000000003"/>
  </r>
  <r>
    <x v="4"/>
    <x v="141"/>
    <x v="0"/>
    <n v="314.91000000000003"/>
  </r>
  <r>
    <x v="4"/>
    <x v="88"/>
    <x v="0"/>
    <n v="314.91000000000003"/>
  </r>
  <r>
    <x v="0"/>
    <x v="19"/>
    <x v="0"/>
    <n v="314.91000000000003"/>
  </r>
  <r>
    <x v="0"/>
    <x v="219"/>
    <x v="0"/>
    <n v="314.90166666699997"/>
  </r>
  <r>
    <x v="0"/>
    <x v="171"/>
    <x v="0"/>
    <n v="314.89999999999998"/>
  </r>
  <r>
    <x v="0"/>
    <x v="32"/>
    <x v="2"/>
    <n v="314.89999999999998"/>
  </r>
  <r>
    <x v="0"/>
    <x v="115"/>
    <x v="0"/>
    <n v="314.89999999999998"/>
  </r>
  <r>
    <x v="4"/>
    <x v="212"/>
    <x v="1"/>
    <n v="314.89999999999998"/>
  </r>
  <r>
    <x v="4"/>
    <x v="91"/>
    <x v="0"/>
    <n v="314.89999999999998"/>
  </r>
  <r>
    <x v="0"/>
    <x v="142"/>
    <x v="0"/>
    <n v="314.89249999999998"/>
  </r>
  <r>
    <x v="4"/>
    <x v="40"/>
    <x v="0"/>
    <n v="314.89"/>
  </r>
  <r>
    <x v="4"/>
    <x v="12"/>
    <x v="0"/>
    <n v="314.89"/>
  </r>
  <r>
    <x v="4"/>
    <x v="111"/>
    <x v="0"/>
    <n v="314.89"/>
  </r>
  <r>
    <x v="4"/>
    <x v="7"/>
    <x v="0"/>
    <n v="314.89"/>
  </r>
  <r>
    <x v="0"/>
    <x v="49"/>
    <x v="0"/>
    <n v="314.89"/>
  </r>
  <r>
    <x v="0"/>
    <x v="223"/>
    <x v="0"/>
    <n v="314.88400000000001"/>
  </r>
  <r>
    <x v="0"/>
    <x v="217"/>
    <x v="0"/>
    <n v="314.88400000000001"/>
  </r>
  <r>
    <x v="0"/>
    <x v="217"/>
    <x v="0"/>
    <n v="314.88400000000001"/>
  </r>
  <r>
    <x v="6"/>
    <x v="19"/>
    <x v="0"/>
    <n v="314.88"/>
  </r>
  <r>
    <x v="4"/>
    <x v="37"/>
    <x v="0"/>
    <n v="314.88"/>
  </r>
  <r>
    <x v="4"/>
    <x v="86"/>
    <x v="0"/>
    <n v="314.88"/>
  </r>
  <r>
    <x v="4"/>
    <x v="4"/>
    <x v="1"/>
    <n v="314.88"/>
  </r>
  <r>
    <x v="4"/>
    <x v="167"/>
    <x v="0"/>
    <n v="314.87"/>
  </r>
  <r>
    <x v="0"/>
    <x v="134"/>
    <x v="2"/>
    <n v="314.87"/>
  </r>
  <r>
    <x v="6"/>
    <x v="3"/>
    <x v="0"/>
    <n v="314.86"/>
  </r>
  <r>
    <x v="4"/>
    <x v="116"/>
    <x v="0"/>
    <n v="314.86"/>
  </r>
  <r>
    <x v="0"/>
    <x v="156"/>
    <x v="0"/>
    <n v="314.86"/>
  </r>
  <r>
    <x v="0"/>
    <x v="20"/>
    <x v="0"/>
    <n v="314.85000000000002"/>
  </r>
  <r>
    <x v="0"/>
    <x v="228"/>
    <x v="0"/>
    <n v="314.85000000000002"/>
  </r>
  <r>
    <x v="0"/>
    <x v="227"/>
    <x v="1"/>
    <n v="314.85000000000002"/>
  </r>
  <r>
    <x v="0"/>
    <x v="157"/>
    <x v="0"/>
    <n v="314.83999999999997"/>
  </r>
  <r>
    <x v="0"/>
    <x v="36"/>
    <x v="0"/>
    <n v="314.83999999999997"/>
  </r>
  <r>
    <x v="1"/>
    <x v="229"/>
    <x v="0"/>
    <n v="314.83999999999997"/>
  </r>
  <r>
    <x v="0"/>
    <x v="75"/>
    <x v="1"/>
    <n v="314.83"/>
  </r>
  <r>
    <x v="0"/>
    <x v="123"/>
    <x v="0"/>
    <n v="314.83"/>
  </r>
  <r>
    <x v="0"/>
    <x v="223"/>
    <x v="0"/>
    <n v="314.83"/>
  </r>
  <r>
    <x v="4"/>
    <x v="200"/>
    <x v="0"/>
    <n v="314.83"/>
  </r>
  <r>
    <x v="4"/>
    <x v="131"/>
    <x v="0"/>
    <n v="314.82"/>
  </r>
  <r>
    <x v="4"/>
    <x v="131"/>
    <x v="0"/>
    <n v="314.82"/>
  </r>
  <r>
    <x v="4"/>
    <x v="0"/>
    <x v="0"/>
    <n v="314.82"/>
  </r>
  <r>
    <x v="4"/>
    <x v="19"/>
    <x v="0"/>
    <n v="314.82"/>
  </r>
  <r>
    <x v="4"/>
    <x v="62"/>
    <x v="0"/>
    <n v="314.82"/>
  </r>
  <r>
    <x v="4"/>
    <x v="62"/>
    <x v="1"/>
    <n v="314.82"/>
  </r>
  <r>
    <x v="4"/>
    <x v="72"/>
    <x v="0"/>
    <n v="314.82"/>
  </r>
  <r>
    <x v="4"/>
    <x v="168"/>
    <x v="0"/>
    <n v="314.82"/>
  </r>
  <r>
    <x v="4"/>
    <x v="185"/>
    <x v="0"/>
    <n v="314.82"/>
  </r>
  <r>
    <x v="4"/>
    <x v="80"/>
    <x v="0"/>
    <n v="314.82"/>
  </r>
  <r>
    <x v="4"/>
    <x v="133"/>
    <x v="0"/>
    <n v="314.82"/>
  </r>
  <r>
    <x v="0"/>
    <x v="211"/>
    <x v="0"/>
    <n v="314.82"/>
  </r>
  <r>
    <x v="0"/>
    <x v="224"/>
    <x v="2"/>
    <n v="314.82"/>
  </r>
  <r>
    <x v="1"/>
    <x v="103"/>
    <x v="0"/>
    <n v="314.82"/>
  </r>
  <r>
    <x v="1"/>
    <x v="27"/>
    <x v="0"/>
    <n v="314.82"/>
  </r>
  <r>
    <x v="1"/>
    <x v="81"/>
    <x v="0"/>
    <n v="314.82"/>
  </r>
  <r>
    <x v="1"/>
    <x v="170"/>
    <x v="0"/>
    <n v="314.82"/>
  </r>
  <r>
    <x v="1"/>
    <x v="170"/>
    <x v="0"/>
    <n v="314.82"/>
  </r>
  <r>
    <x v="1"/>
    <x v="230"/>
    <x v="0"/>
    <n v="314.82"/>
  </r>
  <r>
    <x v="0"/>
    <x v="157"/>
    <x v="0"/>
    <n v="314.82"/>
  </r>
  <r>
    <x v="0"/>
    <x v="12"/>
    <x v="0"/>
    <n v="314.82"/>
  </r>
  <r>
    <x v="0"/>
    <x v="132"/>
    <x v="0"/>
    <n v="314.82"/>
  </r>
  <r>
    <x v="7"/>
    <x v="231"/>
    <x v="0"/>
    <n v="314.82"/>
  </r>
  <r>
    <x v="3"/>
    <x v="56"/>
    <x v="0"/>
    <n v="314.81"/>
  </r>
  <r>
    <x v="0"/>
    <x v="95"/>
    <x v="0"/>
    <n v="314.81"/>
  </r>
  <r>
    <x v="0"/>
    <x v="104"/>
    <x v="0"/>
    <n v="314.81"/>
  </r>
  <r>
    <x v="0"/>
    <x v="223"/>
    <x v="0"/>
    <n v="314.81"/>
  </r>
  <r>
    <x v="4"/>
    <x v="145"/>
    <x v="0"/>
    <n v="314.8"/>
  </r>
  <r>
    <x v="0"/>
    <x v="222"/>
    <x v="0"/>
    <n v="314.8"/>
  </r>
  <r>
    <x v="0"/>
    <x v="232"/>
    <x v="3"/>
    <n v="314.8"/>
  </r>
  <r>
    <x v="4"/>
    <x v="17"/>
    <x v="0"/>
    <n v="314.8"/>
  </r>
  <r>
    <x v="3"/>
    <x v="46"/>
    <x v="0"/>
    <n v="314.8"/>
  </r>
  <r>
    <x v="0"/>
    <x v="69"/>
    <x v="2"/>
    <n v="314.79000000000002"/>
  </r>
  <r>
    <x v="4"/>
    <x v="42"/>
    <x v="0"/>
    <n v="314.79000000000002"/>
  </r>
  <r>
    <x v="4"/>
    <x v="17"/>
    <x v="0"/>
    <n v="314.77999999999997"/>
  </r>
  <r>
    <x v="0"/>
    <x v="233"/>
    <x v="0"/>
    <n v="314.77999999999997"/>
  </r>
  <r>
    <x v="3"/>
    <x v="199"/>
    <x v="0"/>
    <n v="314.77999999999997"/>
  </r>
  <r>
    <x v="3"/>
    <x v="28"/>
    <x v="0"/>
    <n v="314.77999999999997"/>
  </r>
  <r>
    <x v="3"/>
    <x v="34"/>
    <x v="0"/>
    <n v="314.77999999999997"/>
  </r>
  <r>
    <x v="3"/>
    <x v="138"/>
    <x v="0"/>
    <n v="314.77999999999997"/>
  </r>
  <r>
    <x v="3"/>
    <x v="214"/>
    <x v="0"/>
    <n v="314.77999999999997"/>
  </r>
  <r>
    <x v="3"/>
    <x v="198"/>
    <x v="0"/>
    <n v="314.77"/>
  </r>
  <r>
    <x v="3"/>
    <x v="200"/>
    <x v="0"/>
    <n v="314.77"/>
  </r>
  <r>
    <x v="3"/>
    <x v="148"/>
    <x v="1"/>
    <n v="314.77"/>
  </r>
  <r>
    <x v="3"/>
    <x v="149"/>
    <x v="0"/>
    <n v="314.77"/>
  </r>
  <r>
    <x v="3"/>
    <x v="150"/>
    <x v="0"/>
    <n v="314.77"/>
  </r>
  <r>
    <x v="0"/>
    <x v="33"/>
    <x v="2"/>
    <n v="314.77"/>
  </r>
  <r>
    <x v="0"/>
    <x v="180"/>
    <x v="0"/>
    <n v="314.77"/>
  </r>
  <r>
    <x v="0"/>
    <x v="102"/>
    <x v="0"/>
    <n v="314.77"/>
  </r>
  <r>
    <x v="0"/>
    <x v="50"/>
    <x v="0"/>
    <n v="314.77"/>
  </r>
  <r>
    <x v="4"/>
    <x v="27"/>
    <x v="0"/>
    <n v="314.77"/>
  </r>
  <r>
    <x v="4"/>
    <x v="136"/>
    <x v="0"/>
    <n v="314.76"/>
  </r>
  <r>
    <x v="3"/>
    <x v="139"/>
    <x v="0"/>
    <n v="314.76"/>
  </r>
  <r>
    <x v="3"/>
    <x v="108"/>
    <x v="0"/>
    <n v="314.76"/>
  </r>
  <r>
    <x v="3"/>
    <x v="109"/>
    <x v="0"/>
    <n v="314.76"/>
  </r>
  <r>
    <x v="3"/>
    <x v="112"/>
    <x v="0"/>
    <n v="314.76"/>
  </r>
  <r>
    <x v="3"/>
    <x v="137"/>
    <x v="0"/>
    <n v="314.76"/>
  </r>
  <r>
    <x v="3"/>
    <x v="30"/>
    <x v="0"/>
    <n v="314.76"/>
  </r>
  <r>
    <x v="0"/>
    <x v="15"/>
    <x v="3"/>
    <n v="314.76"/>
  </r>
  <r>
    <x v="0"/>
    <x v="234"/>
    <x v="0"/>
    <n v="314.76"/>
  </r>
  <r>
    <x v="0"/>
    <x v="112"/>
    <x v="0"/>
    <n v="314.76"/>
  </r>
  <r>
    <x v="0"/>
    <x v="156"/>
    <x v="0"/>
    <n v="314.76"/>
  </r>
  <r>
    <x v="0"/>
    <x v="119"/>
    <x v="0"/>
    <n v="314.75"/>
  </r>
  <r>
    <x v="0"/>
    <x v="38"/>
    <x v="0"/>
    <n v="314.75"/>
  </r>
  <r>
    <x v="0"/>
    <x v="210"/>
    <x v="0"/>
    <n v="314.75"/>
  </r>
  <r>
    <x v="0"/>
    <x v="235"/>
    <x v="12"/>
    <n v="314.75"/>
  </r>
  <r>
    <x v="4"/>
    <x v="117"/>
    <x v="0"/>
    <n v="314.75"/>
  </r>
  <r>
    <x v="4"/>
    <x v="137"/>
    <x v="0"/>
    <n v="314.75"/>
  </r>
  <r>
    <x v="3"/>
    <x v="146"/>
    <x v="0"/>
    <n v="314.75"/>
  </r>
  <r>
    <x v="3"/>
    <x v="146"/>
    <x v="0"/>
    <n v="314.75"/>
  </r>
  <r>
    <x v="0"/>
    <x v="236"/>
    <x v="0"/>
    <n v="314.75"/>
  </r>
  <r>
    <x v="0"/>
    <x v="196"/>
    <x v="0"/>
    <n v="314.75"/>
  </r>
  <r>
    <x v="0"/>
    <x v="181"/>
    <x v="2"/>
    <n v="314.75"/>
  </r>
  <r>
    <x v="3"/>
    <x v="226"/>
    <x v="6"/>
    <n v="314.75"/>
  </r>
  <r>
    <x v="3"/>
    <x v="25"/>
    <x v="0"/>
    <n v="314.75"/>
  </r>
  <r>
    <x v="3"/>
    <x v="24"/>
    <x v="0"/>
    <n v="314.74"/>
  </r>
  <r>
    <x v="1"/>
    <x v="28"/>
    <x v="0"/>
    <n v="314.74"/>
  </r>
  <r>
    <x v="4"/>
    <x v="40"/>
    <x v="0"/>
    <n v="314.74"/>
  </r>
  <r>
    <x v="4"/>
    <x v="168"/>
    <x v="0"/>
    <n v="314.74"/>
  </r>
  <r>
    <x v="0"/>
    <x v="233"/>
    <x v="0"/>
    <n v="314.74"/>
  </r>
  <r>
    <x v="0"/>
    <x v="207"/>
    <x v="0"/>
    <n v="314.74"/>
  </r>
  <r>
    <x v="4"/>
    <x v="179"/>
    <x v="0"/>
    <n v="314.73"/>
  </r>
  <r>
    <x v="4"/>
    <x v="88"/>
    <x v="0"/>
    <n v="314.73"/>
  </r>
  <r>
    <x v="1"/>
    <x v="24"/>
    <x v="0"/>
    <n v="314.73"/>
  </r>
  <r>
    <x v="4"/>
    <x v="13"/>
    <x v="0"/>
    <n v="314.73"/>
  </r>
  <r>
    <x v="0"/>
    <x v="14"/>
    <x v="0"/>
    <n v="314.73"/>
  </r>
  <r>
    <x v="0"/>
    <x v="41"/>
    <x v="0"/>
    <n v="314.73"/>
  </r>
  <r>
    <x v="0"/>
    <x v="3"/>
    <x v="0"/>
    <n v="314.73"/>
  </r>
  <r>
    <x v="0"/>
    <x v="113"/>
    <x v="1"/>
    <n v="314.73"/>
  </r>
  <r>
    <x v="0"/>
    <x v="137"/>
    <x v="3"/>
    <n v="314.73"/>
  </r>
  <r>
    <x v="0"/>
    <x v="61"/>
    <x v="0"/>
    <n v="314.72000000000003"/>
  </r>
  <r>
    <x v="0"/>
    <x v="40"/>
    <x v="0"/>
    <n v="314.72000000000003"/>
  </r>
  <r>
    <x v="0"/>
    <x v="124"/>
    <x v="0"/>
    <n v="314.72000000000003"/>
  </r>
  <r>
    <x v="4"/>
    <x v="31"/>
    <x v="0"/>
    <n v="314.72000000000003"/>
  </r>
  <r>
    <x v="4"/>
    <x v="10"/>
    <x v="3"/>
    <n v="314.72000000000003"/>
  </r>
  <r>
    <x v="0"/>
    <x v="92"/>
    <x v="0"/>
    <n v="314.70999999999998"/>
  </r>
  <r>
    <x v="3"/>
    <x v="102"/>
    <x v="0"/>
    <n v="314.70999999999998"/>
  </r>
  <r>
    <x v="0"/>
    <x v="237"/>
    <x v="0"/>
    <n v="314.7"/>
  </r>
  <r>
    <x v="0"/>
    <x v="17"/>
    <x v="0"/>
    <n v="314.7"/>
  </r>
  <r>
    <x v="0"/>
    <x v="238"/>
    <x v="2"/>
    <n v="314.7"/>
  </r>
  <r>
    <x v="0"/>
    <x v="159"/>
    <x v="0"/>
    <n v="314.690500251"/>
  </r>
  <r>
    <x v="3"/>
    <x v="21"/>
    <x v="0"/>
    <n v="314.69"/>
  </r>
  <r>
    <x v="3"/>
    <x v="143"/>
    <x v="0"/>
    <n v="314.69"/>
  </r>
  <r>
    <x v="3"/>
    <x v="98"/>
    <x v="0"/>
    <n v="314.69"/>
  </r>
  <r>
    <x v="3"/>
    <x v="208"/>
    <x v="0"/>
    <n v="314.69"/>
  </r>
  <r>
    <x v="3"/>
    <x v="13"/>
    <x v="0"/>
    <n v="314.69"/>
  </r>
  <r>
    <x v="4"/>
    <x v="239"/>
    <x v="0"/>
    <n v="314.69"/>
  </r>
  <r>
    <x v="4"/>
    <x v="28"/>
    <x v="0"/>
    <n v="314.69"/>
  </r>
  <r>
    <x v="0"/>
    <x v="88"/>
    <x v="0"/>
    <n v="314.69"/>
  </r>
  <r>
    <x v="0"/>
    <x v="181"/>
    <x v="0"/>
    <n v="314.69"/>
  </r>
  <r>
    <x v="3"/>
    <x v="203"/>
    <x v="0"/>
    <n v="314.68"/>
  </r>
  <r>
    <x v="3"/>
    <x v="203"/>
    <x v="0"/>
    <n v="314.68"/>
  </r>
  <r>
    <x v="3"/>
    <x v="240"/>
    <x v="0"/>
    <n v="314.68"/>
  </r>
  <r>
    <x v="0"/>
    <x v="116"/>
    <x v="0"/>
    <n v="314.68"/>
  </r>
  <r>
    <x v="4"/>
    <x v="101"/>
    <x v="0"/>
    <n v="314.68"/>
  </r>
  <r>
    <x v="4"/>
    <x v="221"/>
    <x v="0"/>
    <n v="314.68"/>
  </r>
  <r>
    <x v="4"/>
    <x v="94"/>
    <x v="0"/>
    <n v="314.68"/>
  </r>
  <r>
    <x v="4"/>
    <x v="241"/>
    <x v="0"/>
    <n v="314.68"/>
  </r>
  <r>
    <x v="4"/>
    <x v="79"/>
    <x v="5"/>
    <n v="314.68"/>
  </r>
  <r>
    <x v="4"/>
    <x v="78"/>
    <x v="0"/>
    <n v="314.68"/>
  </r>
  <r>
    <x v="3"/>
    <x v="146"/>
    <x v="0"/>
    <n v="314.68"/>
  </r>
  <r>
    <x v="3"/>
    <x v="87"/>
    <x v="0"/>
    <n v="314.68"/>
  </r>
  <r>
    <x v="3"/>
    <x v="147"/>
    <x v="0"/>
    <n v="314.68"/>
  </r>
  <r>
    <x v="3"/>
    <x v="242"/>
    <x v="1"/>
    <n v="314.68"/>
  </r>
  <r>
    <x v="0"/>
    <x v="168"/>
    <x v="0"/>
    <n v="314.67"/>
  </r>
  <r>
    <x v="0"/>
    <x v="30"/>
    <x v="0"/>
    <n v="314.67"/>
  </r>
  <r>
    <x v="4"/>
    <x v="10"/>
    <x v="0"/>
    <n v="314.67"/>
  </r>
  <r>
    <x v="0"/>
    <x v="177"/>
    <x v="0"/>
    <n v="314.67"/>
  </r>
  <r>
    <x v="0"/>
    <x v="243"/>
    <x v="0"/>
    <n v="314.67"/>
  </r>
  <r>
    <x v="0"/>
    <x v="111"/>
    <x v="2"/>
    <n v="314.67"/>
  </r>
  <r>
    <x v="0"/>
    <x v="79"/>
    <x v="0"/>
    <n v="314.67"/>
  </r>
  <r>
    <x v="0"/>
    <x v="172"/>
    <x v="1"/>
    <n v="314.66000000000003"/>
  </r>
  <r>
    <x v="0"/>
    <x v="89"/>
    <x v="0"/>
    <n v="314.66000000000003"/>
  </r>
  <r>
    <x v="3"/>
    <x v="8"/>
    <x v="0"/>
    <n v="314.66000000000003"/>
  </r>
  <r>
    <x v="3"/>
    <x v="18"/>
    <x v="0"/>
    <n v="314.66000000000003"/>
  </r>
  <r>
    <x v="3"/>
    <x v="18"/>
    <x v="0"/>
    <n v="314.66000000000003"/>
  </r>
  <r>
    <x v="3"/>
    <x v="56"/>
    <x v="0"/>
    <n v="314.66000000000003"/>
  </r>
  <r>
    <x v="3"/>
    <x v="74"/>
    <x v="0"/>
    <n v="314.66000000000003"/>
  </r>
  <r>
    <x v="3"/>
    <x v="150"/>
    <x v="0"/>
    <n v="314.66000000000003"/>
  </r>
  <r>
    <x v="3"/>
    <x v="151"/>
    <x v="0"/>
    <n v="314.66000000000003"/>
  </r>
  <r>
    <x v="3"/>
    <x v="58"/>
    <x v="0"/>
    <n v="314.66000000000003"/>
  </r>
  <r>
    <x v="3"/>
    <x v="193"/>
    <x v="0"/>
    <n v="314.66000000000003"/>
  </r>
  <r>
    <x v="3"/>
    <x v="244"/>
    <x v="0"/>
    <n v="314.66000000000003"/>
  </r>
  <r>
    <x v="3"/>
    <x v="194"/>
    <x v="0"/>
    <n v="314.66000000000003"/>
  </r>
  <r>
    <x v="3"/>
    <x v="245"/>
    <x v="0"/>
    <n v="314.66000000000003"/>
  </r>
  <r>
    <x v="3"/>
    <x v="188"/>
    <x v="0"/>
    <n v="314.66000000000003"/>
  </r>
  <r>
    <x v="3"/>
    <x v="96"/>
    <x v="0"/>
    <n v="314.66000000000003"/>
  </r>
  <r>
    <x v="3"/>
    <x v="246"/>
    <x v="0"/>
    <n v="314.66000000000003"/>
  </r>
  <r>
    <x v="3"/>
    <x v="105"/>
    <x v="0"/>
    <n v="314.66000000000003"/>
  </r>
  <r>
    <x v="3"/>
    <x v="105"/>
    <x v="0"/>
    <n v="314.66000000000003"/>
  </r>
  <r>
    <x v="3"/>
    <x v="106"/>
    <x v="0"/>
    <n v="314.66000000000003"/>
  </r>
  <r>
    <x v="3"/>
    <x v="107"/>
    <x v="0"/>
    <n v="314.66000000000003"/>
  </r>
  <r>
    <x v="3"/>
    <x v="109"/>
    <x v="0"/>
    <n v="314.66000000000003"/>
  </r>
  <r>
    <x v="3"/>
    <x v="226"/>
    <x v="6"/>
    <n v="314.66000000000003"/>
  </r>
  <r>
    <x v="3"/>
    <x v="76"/>
    <x v="4"/>
    <n v="314.66000000000003"/>
  </r>
  <r>
    <x v="3"/>
    <x v="64"/>
    <x v="0"/>
    <n v="314.66000000000003"/>
  </r>
  <r>
    <x v="3"/>
    <x v="28"/>
    <x v="1"/>
    <n v="314.66000000000003"/>
  </r>
  <r>
    <x v="3"/>
    <x v="34"/>
    <x v="0"/>
    <n v="314.66000000000003"/>
  </r>
  <r>
    <x v="3"/>
    <x v="186"/>
    <x v="0"/>
    <n v="314.66000000000003"/>
  </r>
  <r>
    <x v="3"/>
    <x v="247"/>
    <x v="0"/>
    <n v="314.66000000000003"/>
  </r>
  <r>
    <x v="3"/>
    <x v="202"/>
    <x v="0"/>
    <n v="314.66000000000003"/>
  </r>
  <r>
    <x v="3"/>
    <x v="202"/>
    <x v="0"/>
    <n v="314.66000000000003"/>
  </r>
  <r>
    <x v="3"/>
    <x v="11"/>
    <x v="0"/>
    <n v="314.66000000000003"/>
  </r>
  <r>
    <x v="3"/>
    <x v="11"/>
    <x v="0"/>
    <n v="314.66000000000003"/>
  </r>
  <r>
    <x v="3"/>
    <x v="29"/>
    <x v="6"/>
    <n v="314.66000000000003"/>
  </r>
  <r>
    <x v="3"/>
    <x v="29"/>
    <x v="0"/>
    <n v="314.66000000000003"/>
  </r>
  <r>
    <x v="3"/>
    <x v="84"/>
    <x v="0"/>
    <n v="314.66000000000003"/>
  </r>
  <r>
    <x v="3"/>
    <x v="99"/>
    <x v="8"/>
    <n v="314.66000000000003"/>
  </r>
  <r>
    <x v="3"/>
    <x v="114"/>
    <x v="0"/>
    <n v="314.66000000000003"/>
  </r>
  <r>
    <x v="3"/>
    <x v="189"/>
    <x v="0"/>
    <n v="314.66000000000003"/>
  </r>
  <r>
    <x v="3"/>
    <x v="204"/>
    <x v="0"/>
    <n v="314.66000000000003"/>
  </r>
  <r>
    <x v="3"/>
    <x v="196"/>
    <x v="0"/>
    <n v="314.66000000000003"/>
  </r>
  <r>
    <x v="3"/>
    <x v="196"/>
    <x v="0"/>
    <n v="314.66000000000003"/>
  </r>
  <r>
    <x v="3"/>
    <x v="206"/>
    <x v="0"/>
    <n v="314.66000000000003"/>
  </r>
  <r>
    <x v="4"/>
    <x v="218"/>
    <x v="0"/>
    <n v="314.66000000000003"/>
  </r>
  <r>
    <x v="4"/>
    <x v="37"/>
    <x v="0"/>
    <n v="314.66000000000003"/>
  </r>
  <r>
    <x v="0"/>
    <x v="223"/>
    <x v="0"/>
    <n v="314.654"/>
  </r>
  <r>
    <x v="0"/>
    <x v="223"/>
    <x v="0"/>
    <n v="314.654"/>
  </r>
  <r>
    <x v="0"/>
    <x v="223"/>
    <x v="0"/>
    <n v="314.654"/>
  </r>
  <r>
    <x v="0"/>
    <x v="248"/>
    <x v="1"/>
    <n v="314.64999999999998"/>
  </r>
  <r>
    <x v="4"/>
    <x v="85"/>
    <x v="0"/>
    <n v="314.64999999999998"/>
  </r>
  <r>
    <x v="0"/>
    <x v="45"/>
    <x v="0"/>
    <n v="314.64999999999998"/>
  </r>
  <r>
    <x v="0"/>
    <x v="36"/>
    <x v="0"/>
    <n v="314.64999999999998"/>
  </r>
  <r>
    <x v="0"/>
    <x v="249"/>
    <x v="0"/>
    <n v="314.64999999999998"/>
  </r>
  <r>
    <x v="0"/>
    <x v="183"/>
    <x v="3"/>
    <n v="314.64999999999998"/>
  </r>
  <r>
    <x v="0"/>
    <x v="250"/>
    <x v="0"/>
    <n v="314.64999999999998"/>
  </r>
  <r>
    <x v="4"/>
    <x v="167"/>
    <x v="0"/>
    <n v="314.64921138800003"/>
  </r>
  <r>
    <x v="4"/>
    <x v="222"/>
    <x v="0"/>
    <n v="314.64"/>
  </r>
  <r>
    <x v="4"/>
    <x v="164"/>
    <x v="0"/>
    <n v="314.64"/>
  </r>
  <r>
    <x v="4"/>
    <x v="84"/>
    <x v="0"/>
    <n v="314.64"/>
  </r>
  <r>
    <x v="0"/>
    <x v="32"/>
    <x v="0"/>
    <n v="314.64"/>
  </r>
  <r>
    <x v="0"/>
    <x v="64"/>
    <x v="2"/>
    <n v="314.64"/>
  </r>
  <r>
    <x v="3"/>
    <x v="209"/>
    <x v="1"/>
    <n v="314.64"/>
  </r>
  <r>
    <x v="0"/>
    <x v="73"/>
    <x v="0"/>
    <n v="314.64"/>
  </r>
  <r>
    <x v="3"/>
    <x v="198"/>
    <x v="1"/>
    <n v="314.64"/>
  </r>
  <r>
    <x v="3"/>
    <x v="28"/>
    <x v="0"/>
    <n v="314.64"/>
  </r>
  <r>
    <x v="3"/>
    <x v="17"/>
    <x v="1"/>
    <n v="314.64"/>
  </r>
  <r>
    <x v="3"/>
    <x v="159"/>
    <x v="0"/>
    <n v="314.64"/>
  </r>
  <r>
    <x v="3"/>
    <x v="88"/>
    <x v="0"/>
    <n v="314.64"/>
  </r>
  <r>
    <x v="3"/>
    <x v="251"/>
    <x v="0"/>
    <n v="314.64"/>
  </r>
  <r>
    <x v="3"/>
    <x v="206"/>
    <x v="0"/>
    <n v="314.64"/>
  </r>
  <r>
    <x v="0"/>
    <x v="142"/>
    <x v="0"/>
    <n v="314.63299999999998"/>
  </r>
  <r>
    <x v="0"/>
    <x v="94"/>
    <x v="0"/>
    <n v="314.63"/>
  </r>
  <r>
    <x v="0"/>
    <x v="252"/>
    <x v="0"/>
    <n v="314.63"/>
  </r>
  <r>
    <x v="0"/>
    <x v="253"/>
    <x v="0"/>
    <n v="314.62"/>
  </r>
  <r>
    <x v="0"/>
    <x v="172"/>
    <x v="3"/>
    <n v="314.62"/>
  </r>
  <r>
    <x v="0"/>
    <x v="178"/>
    <x v="0"/>
    <n v="314.61"/>
  </r>
  <r>
    <x v="0"/>
    <x v="210"/>
    <x v="0"/>
    <n v="314.61"/>
  </r>
  <r>
    <x v="0"/>
    <x v="165"/>
    <x v="0"/>
    <n v="314.61"/>
  </r>
  <r>
    <x v="0"/>
    <x v="220"/>
    <x v="0"/>
    <n v="314.61"/>
  </r>
  <r>
    <x v="3"/>
    <x v="110"/>
    <x v="0"/>
    <n v="314.61"/>
  </r>
  <r>
    <x v="3"/>
    <x v="28"/>
    <x v="1"/>
    <n v="314.61"/>
  </r>
  <r>
    <x v="0"/>
    <x v="144"/>
    <x v="0"/>
    <n v="314.61"/>
  </r>
  <r>
    <x v="0"/>
    <x v="50"/>
    <x v="0"/>
    <n v="314.60000000000002"/>
  </r>
  <r>
    <x v="3"/>
    <x v="209"/>
    <x v="0"/>
    <n v="314.60000000000002"/>
  </r>
  <r>
    <x v="0"/>
    <x v="3"/>
    <x v="0"/>
    <n v="314.58999999999997"/>
  </r>
  <r>
    <x v="0"/>
    <x v="184"/>
    <x v="0"/>
    <n v="314.58999999999997"/>
  </r>
  <r>
    <x v="4"/>
    <x v="39"/>
    <x v="1"/>
    <n v="314.58999999999997"/>
  </r>
  <r>
    <x v="0"/>
    <x v="47"/>
    <x v="0"/>
    <n v="314.58999999999997"/>
  </r>
  <r>
    <x v="0"/>
    <x v="47"/>
    <x v="3"/>
    <n v="314.58999999999997"/>
  </r>
  <r>
    <x v="0"/>
    <x v="183"/>
    <x v="0"/>
    <n v="314.58999999999997"/>
  </r>
  <r>
    <x v="0"/>
    <x v="225"/>
    <x v="0"/>
    <n v="314.58999999999997"/>
  </r>
  <r>
    <x v="0"/>
    <x v="29"/>
    <x v="0"/>
    <n v="314.58"/>
  </r>
  <r>
    <x v="0"/>
    <x v="182"/>
    <x v="2"/>
    <n v="314.58"/>
  </r>
  <r>
    <x v="4"/>
    <x v="41"/>
    <x v="0"/>
    <n v="314.58"/>
  </r>
  <r>
    <x v="4"/>
    <x v="200"/>
    <x v="0"/>
    <n v="314.58"/>
  </r>
  <r>
    <x v="4"/>
    <x v="34"/>
    <x v="0"/>
    <n v="314.58"/>
  </r>
  <r>
    <x v="4"/>
    <x v="24"/>
    <x v="0"/>
    <n v="314.57"/>
  </r>
  <r>
    <x v="4"/>
    <x v="12"/>
    <x v="0"/>
    <n v="314.57"/>
  </r>
  <r>
    <x v="4"/>
    <x v="169"/>
    <x v="0"/>
    <n v="314.57"/>
  </r>
  <r>
    <x v="0"/>
    <x v="84"/>
    <x v="0"/>
    <n v="314.57"/>
  </r>
  <r>
    <x v="4"/>
    <x v="190"/>
    <x v="0"/>
    <n v="314.56"/>
  </r>
  <r>
    <x v="0"/>
    <x v="178"/>
    <x v="0"/>
    <n v="314.56"/>
  </r>
  <r>
    <x v="0"/>
    <x v="94"/>
    <x v="7"/>
    <n v="314.56"/>
  </r>
  <r>
    <x v="4"/>
    <x v="218"/>
    <x v="0"/>
    <n v="314.56"/>
  </r>
  <r>
    <x v="4"/>
    <x v="15"/>
    <x v="1"/>
    <n v="314.56"/>
  </r>
  <r>
    <x v="4"/>
    <x v="141"/>
    <x v="0"/>
    <n v="314.55"/>
  </r>
  <r>
    <x v="0"/>
    <x v="154"/>
    <x v="0"/>
    <n v="314.55"/>
  </r>
  <r>
    <x v="0"/>
    <x v="236"/>
    <x v="1"/>
    <n v="314.55"/>
  </r>
  <r>
    <x v="0"/>
    <x v="238"/>
    <x v="0"/>
    <n v="314.55"/>
  </r>
  <r>
    <x v="3"/>
    <x v="244"/>
    <x v="0"/>
    <n v="314.55"/>
  </r>
  <r>
    <x v="4"/>
    <x v="254"/>
    <x v="0"/>
    <n v="314.55"/>
  </r>
  <r>
    <x v="4"/>
    <x v="145"/>
    <x v="0"/>
    <n v="314.55"/>
  </r>
  <r>
    <x v="0"/>
    <x v="74"/>
    <x v="0"/>
    <n v="314.55"/>
  </r>
  <r>
    <x v="3"/>
    <x v="89"/>
    <x v="0"/>
    <n v="314.55"/>
  </r>
  <r>
    <x v="3"/>
    <x v="199"/>
    <x v="0"/>
    <n v="314.55"/>
  </r>
  <r>
    <x v="3"/>
    <x v="109"/>
    <x v="0"/>
    <n v="314.55"/>
  </r>
  <r>
    <x v="3"/>
    <x v="200"/>
    <x v="0"/>
    <n v="314.55"/>
  </r>
  <r>
    <x v="3"/>
    <x v="169"/>
    <x v="0"/>
    <n v="314.55"/>
  </r>
  <r>
    <x v="3"/>
    <x v="30"/>
    <x v="0"/>
    <n v="314.55"/>
  </r>
  <r>
    <x v="3"/>
    <x v="200"/>
    <x v="0"/>
    <n v="314.54000000000002"/>
  </r>
  <r>
    <x v="3"/>
    <x v="226"/>
    <x v="6"/>
    <n v="314.54000000000002"/>
  </r>
  <r>
    <x v="3"/>
    <x v="132"/>
    <x v="0"/>
    <n v="314.54000000000002"/>
  </r>
  <r>
    <x v="3"/>
    <x v="159"/>
    <x v="0"/>
    <n v="314.54000000000002"/>
  </r>
  <r>
    <x v="3"/>
    <x v="30"/>
    <x v="0"/>
    <n v="314.54000000000002"/>
  </r>
  <r>
    <x v="3"/>
    <x v="247"/>
    <x v="0"/>
    <n v="314.54000000000002"/>
  </r>
  <r>
    <x v="3"/>
    <x v="247"/>
    <x v="0"/>
    <n v="314.54000000000002"/>
  </r>
  <r>
    <x v="0"/>
    <x v="255"/>
    <x v="0"/>
    <n v="314.54000000000002"/>
  </r>
  <r>
    <x v="0"/>
    <x v="60"/>
    <x v="0"/>
    <n v="314.54000000000002"/>
  </r>
  <r>
    <x v="0"/>
    <x v="105"/>
    <x v="1"/>
    <n v="314.54000000000002"/>
  </r>
  <r>
    <x v="0"/>
    <x v="118"/>
    <x v="0"/>
    <n v="314.54000000000002"/>
  </r>
  <r>
    <x v="0"/>
    <x v="159"/>
    <x v="0"/>
    <n v="314.52999999999997"/>
  </r>
  <r>
    <x v="3"/>
    <x v="159"/>
    <x v="0"/>
    <n v="314.52999999999997"/>
  </r>
  <r>
    <x v="4"/>
    <x v="240"/>
    <x v="0"/>
    <n v="314.52"/>
  </r>
  <r>
    <x v="0"/>
    <x v="138"/>
    <x v="0"/>
    <n v="314.52"/>
  </r>
  <r>
    <x v="4"/>
    <x v="171"/>
    <x v="5"/>
    <n v="314.52"/>
  </r>
  <r>
    <x v="4"/>
    <x v="117"/>
    <x v="0"/>
    <n v="314.52"/>
  </r>
  <r>
    <x v="4"/>
    <x v="137"/>
    <x v="0"/>
    <n v="314.52"/>
  </r>
  <r>
    <x v="4"/>
    <x v="30"/>
    <x v="0"/>
    <n v="314.52"/>
  </r>
  <r>
    <x v="4"/>
    <x v="33"/>
    <x v="0"/>
    <n v="314.52"/>
  </r>
  <r>
    <x v="4"/>
    <x v="16"/>
    <x v="0"/>
    <n v="314.52"/>
  </r>
  <r>
    <x v="0"/>
    <x v="80"/>
    <x v="0"/>
    <n v="314.52"/>
  </r>
  <r>
    <x v="0"/>
    <x v="256"/>
    <x v="0"/>
    <n v="314.52"/>
  </r>
  <r>
    <x v="0"/>
    <x v="99"/>
    <x v="0"/>
    <n v="314.52"/>
  </r>
  <r>
    <x v="0"/>
    <x v="99"/>
    <x v="0"/>
    <n v="314.52"/>
  </r>
  <r>
    <x v="0"/>
    <x v="50"/>
    <x v="0"/>
    <n v="314.52"/>
  </r>
  <r>
    <x v="0"/>
    <x v="208"/>
    <x v="0"/>
    <n v="314.52"/>
  </r>
  <r>
    <x v="0"/>
    <x v="5"/>
    <x v="0"/>
    <n v="314.52"/>
  </r>
  <r>
    <x v="0"/>
    <x v="257"/>
    <x v="1"/>
    <n v="314.51"/>
  </r>
  <r>
    <x v="0"/>
    <x v="86"/>
    <x v="0"/>
    <n v="314.51"/>
  </r>
  <r>
    <x v="0"/>
    <x v="34"/>
    <x v="0"/>
    <n v="314.51"/>
  </r>
  <r>
    <x v="4"/>
    <x v="116"/>
    <x v="0"/>
    <n v="314.51"/>
  </r>
  <r>
    <x v="4"/>
    <x v="90"/>
    <x v="0"/>
    <n v="314.51"/>
  </r>
  <r>
    <x v="4"/>
    <x v="43"/>
    <x v="0"/>
    <n v="314.51"/>
  </r>
  <r>
    <x v="3"/>
    <x v="258"/>
    <x v="0"/>
    <n v="314.51"/>
  </r>
  <r>
    <x v="0"/>
    <x v="259"/>
    <x v="0"/>
    <n v="314.50263934399999"/>
  </r>
  <r>
    <x v="4"/>
    <x v="240"/>
    <x v="2"/>
    <n v="314.5"/>
  </r>
  <r>
    <x v="0"/>
    <x v="61"/>
    <x v="0"/>
    <n v="314.5"/>
  </r>
  <r>
    <x v="0"/>
    <x v="91"/>
    <x v="0"/>
    <n v="314.49178122000001"/>
  </r>
  <r>
    <x v="0"/>
    <x v="37"/>
    <x v="3"/>
    <n v="314.49"/>
  </r>
  <r>
    <x v="0"/>
    <x v="260"/>
    <x v="1"/>
    <n v="314.49"/>
  </r>
  <r>
    <x v="0"/>
    <x v="28"/>
    <x v="1"/>
    <n v="314.49"/>
  </r>
  <r>
    <x v="0"/>
    <x v="184"/>
    <x v="0"/>
    <n v="314.49"/>
  </r>
  <r>
    <x v="0"/>
    <x v="80"/>
    <x v="0"/>
    <n v="314.49"/>
  </r>
  <r>
    <x v="4"/>
    <x v="261"/>
    <x v="5"/>
    <n v="314.49"/>
  </r>
  <r>
    <x v="4"/>
    <x v="17"/>
    <x v="0"/>
    <n v="314.49"/>
  </r>
  <r>
    <x v="4"/>
    <x v="79"/>
    <x v="0"/>
    <n v="314.49"/>
  </r>
  <r>
    <x v="4"/>
    <x v="43"/>
    <x v="0"/>
    <n v="314.49"/>
  </r>
  <r>
    <x v="0"/>
    <x v="213"/>
    <x v="0"/>
    <n v="314.48670521000003"/>
  </r>
  <r>
    <x v="0"/>
    <x v="9"/>
    <x v="1"/>
    <n v="314.48099999999999"/>
  </r>
  <r>
    <x v="0"/>
    <x v="9"/>
    <x v="1"/>
    <n v="314.48099999999999"/>
  </r>
  <r>
    <x v="0"/>
    <x v="9"/>
    <x v="1"/>
    <n v="314.48099999999999"/>
  </r>
  <r>
    <x v="0"/>
    <x v="136"/>
    <x v="0"/>
    <n v="314.48"/>
  </r>
  <r>
    <x v="0"/>
    <x v="94"/>
    <x v="2"/>
    <n v="314.48"/>
  </r>
  <r>
    <x v="0"/>
    <x v="159"/>
    <x v="0"/>
    <n v="314.48"/>
  </r>
  <r>
    <x v="4"/>
    <x v="262"/>
    <x v="1"/>
    <n v="314.48"/>
  </r>
  <r>
    <x v="4"/>
    <x v="111"/>
    <x v="0"/>
    <n v="314.48"/>
  </r>
  <r>
    <x v="0"/>
    <x v="39"/>
    <x v="1"/>
    <n v="314.48"/>
  </r>
  <r>
    <x v="0"/>
    <x v="99"/>
    <x v="2"/>
    <n v="314.48"/>
  </r>
  <r>
    <x v="0"/>
    <x v="181"/>
    <x v="0"/>
    <n v="314.48"/>
  </r>
  <r>
    <x v="0"/>
    <x v="182"/>
    <x v="1"/>
    <n v="314.48"/>
  </r>
  <r>
    <x v="3"/>
    <x v="74"/>
    <x v="0"/>
    <n v="314.48"/>
  </r>
  <r>
    <x v="3"/>
    <x v="74"/>
    <x v="0"/>
    <n v="314.48"/>
  </r>
  <r>
    <x v="4"/>
    <x v="40"/>
    <x v="0"/>
    <n v="314.47500000000002"/>
  </r>
  <r>
    <x v="4"/>
    <x v="190"/>
    <x v="0"/>
    <n v="314.47000000000003"/>
  </r>
  <r>
    <x v="4"/>
    <x v="181"/>
    <x v="0"/>
    <n v="314.47000000000003"/>
  </r>
  <r>
    <x v="0"/>
    <x v="222"/>
    <x v="0"/>
    <n v="314.47000000000003"/>
  </r>
  <r>
    <x v="0"/>
    <x v="177"/>
    <x v="0"/>
    <n v="314.47000000000003"/>
  </r>
  <r>
    <x v="0"/>
    <x v="24"/>
    <x v="0"/>
    <n v="314.47000000000003"/>
  </r>
  <r>
    <x v="0"/>
    <x v="68"/>
    <x v="3"/>
    <n v="314.47000000000003"/>
  </r>
  <r>
    <x v="0"/>
    <x v="259"/>
    <x v="0"/>
    <n v="314.46899999999999"/>
  </r>
  <r>
    <x v="4"/>
    <x v="114"/>
    <x v="0"/>
    <n v="314.45999999999998"/>
  </r>
  <r>
    <x v="0"/>
    <x v="263"/>
    <x v="0"/>
    <n v="314.45999999999998"/>
  </r>
  <r>
    <x v="0"/>
    <x v="260"/>
    <x v="1"/>
    <n v="314.45999999999998"/>
  </r>
  <r>
    <x v="0"/>
    <x v="232"/>
    <x v="3"/>
    <n v="314.45999999999998"/>
  </r>
  <r>
    <x v="4"/>
    <x v="262"/>
    <x v="1"/>
    <n v="314.45999999999998"/>
  </r>
  <r>
    <x v="1"/>
    <x v="24"/>
    <x v="0"/>
    <n v="314.45999999999998"/>
  </r>
  <r>
    <x v="3"/>
    <x v="151"/>
    <x v="0"/>
    <n v="314.45999999999998"/>
  </r>
  <r>
    <x v="4"/>
    <x v="41"/>
    <x v="0"/>
    <n v="314.45"/>
  </r>
  <r>
    <x v="4"/>
    <x v="20"/>
    <x v="0"/>
    <n v="314.45"/>
  </r>
  <r>
    <x v="4"/>
    <x v="239"/>
    <x v="2"/>
    <n v="314.45"/>
  </r>
  <r>
    <x v="4"/>
    <x v="262"/>
    <x v="11"/>
    <n v="314.45"/>
  </r>
  <r>
    <x v="0"/>
    <x v="95"/>
    <x v="0"/>
    <n v="314.45"/>
  </r>
  <r>
    <x v="0"/>
    <x v="104"/>
    <x v="0"/>
    <n v="314.45"/>
  </r>
  <r>
    <x v="0"/>
    <x v="28"/>
    <x v="0"/>
    <n v="314.45"/>
  </r>
  <r>
    <x v="0"/>
    <x v="43"/>
    <x v="0"/>
    <n v="314.45"/>
  </r>
  <r>
    <x v="4"/>
    <x v="239"/>
    <x v="0"/>
    <n v="314.44"/>
  </r>
  <r>
    <x v="0"/>
    <x v="252"/>
    <x v="1"/>
    <n v="314.44"/>
  </r>
  <r>
    <x v="0"/>
    <x v="124"/>
    <x v="0"/>
    <n v="314.43"/>
  </r>
  <r>
    <x v="0"/>
    <x v="30"/>
    <x v="1"/>
    <n v="314.43"/>
  </r>
  <r>
    <x v="0"/>
    <x v="154"/>
    <x v="0"/>
    <n v="314.43"/>
  </r>
  <r>
    <x v="0"/>
    <x v="68"/>
    <x v="0"/>
    <n v="314.43"/>
  </r>
  <r>
    <x v="0"/>
    <x v="16"/>
    <x v="0"/>
    <n v="314.43"/>
  </r>
  <r>
    <x v="5"/>
    <x v="82"/>
    <x v="0"/>
    <n v="314.43"/>
  </r>
  <r>
    <x v="4"/>
    <x v="264"/>
    <x v="0"/>
    <n v="314.42500000000001"/>
  </r>
  <r>
    <x v="4"/>
    <x v="264"/>
    <x v="0"/>
    <n v="314.42"/>
  </r>
  <r>
    <x v="4"/>
    <x v="265"/>
    <x v="0"/>
    <n v="314.42"/>
  </r>
  <r>
    <x v="0"/>
    <x v="133"/>
    <x v="0"/>
    <n v="314.42"/>
  </r>
  <r>
    <x v="0"/>
    <x v="266"/>
    <x v="1"/>
    <n v="314.42"/>
  </r>
  <r>
    <x v="0"/>
    <x v="267"/>
    <x v="0"/>
    <n v="314.42"/>
  </r>
  <r>
    <x v="0"/>
    <x v="41"/>
    <x v="0"/>
    <n v="314.42"/>
  </r>
  <r>
    <x v="0"/>
    <x v="156"/>
    <x v="0"/>
    <n v="314.42"/>
  </r>
  <r>
    <x v="4"/>
    <x v="101"/>
    <x v="2"/>
    <n v="314.41500000000002"/>
  </r>
  <r>
    <x v="4"/>
    <x v="56"/>
    <x v="0"/>
    <n v="314.41000000000003"/>
  </r>
  <r>
    <x v="4"/>
    <x v="164"/>
    <x v="0"/>
    <n v="314.41000000000003"/>
  </r>
  <r>
    <x v="4"/>
    <x v="91"/>
    <x v="0"/>
    <n v="314.41000000000003"/>
  </r>
  <r>
    <x v="4"/>
    <x v="168"/>
    <x v="0"/>
    <n v="314.41000000000003"/>
  </r>
  <r>
    <x v="0"/>
    <x v="214"/>
    <x v="0"/>
    <n v="314.41000000000003"/>
  </r>
  <r>
    <x v="0"/>
    <x v="92"/>
    <x v="0"/>
    <n v="314.41000000000003"/>
  </r>
  <r>
    <x v="0"/>
    <x v="249"/>
    <x v="0"/>
    <n v="314.39999999999998"/>
  </r>
  <r>
    <x v="0"/>
    <x v="70"/>
    <x v="3"/>
    <n v="314.39999999999998"/>
  </r>
  <r>
    <x v="8"/>
    <x v="258"/>
    <x v="0"/>
    <n v="314.39999999999998"/>
  </r>
  <r>
    <x v="0"/>
    <x v="139"/>
    <x v="0"/>
    <n v="314.39999999999998"/>
  </r>
  <r>
    <x v="4"/>
    <x v="77"/>
    <x v="0"/>
    <n v="314.39999999999998"/>
  </r>
  <r>
    <x v="3"/>
    <x v="192"/>
    <x v="0"/>
    <n v="314.39999999999998"/>
  </r>
  <r>
    <x v="3"/>
    <x v="143"/>
    <x v="0"/>
    <n v="314.39999999999998"/>
  </r>
  <r>
    <x v="4"/>
    <x v="116"/>
    <x v="1"/>
    <n v="314.39"/>
  </r>
  <r>
    <x v="4"/>
    <x v="241"/>
    <x v="0"/>
    <n v="314.39"/>
  </r>
  <r>
    <x v="0"/>
    <x v="65"/>
    <x v="0"/>
    <n v="314.39"/>
  </r>
  <r>
    <x v="0"/>
    <x v="60"/>
    <x v="0"/>
    <n v="314.39"/>
  </r>
  <r>
    <x v="0"/>
    <x v="167"/>
    <x v="2"/>
    <n v="314.39"/>
  </r>
  <r>
    <x v="0"/>
    <x v="136"/>
    <x v="0"/>
    <n v="314.38"/>
  </r>
  <r>
    <x v="0"/>
    <x v="185"/>
    <x v="0"/>
    <n v="314.38"/>
  </r>
  <r>
    <x v="0"/>
    <x v="267"/>
    <x v="0"/>
    <n v="314.38"/>
  </r>
  <r>
    <x v="4"/>
    <x v="175"/>
    <x v="5"/>
    <n v="314.38"/>
  </r>
  <r>
    <x v="4"/>
    <x v="218"/>
    <x v="0"/>
    <n v="314.38"/>
  </r>
  <r>
    <x v="4"/>
    <x v="164"/>
    <x v="0"/>
    <n v="314.37052376100002"/>
  </r>
  <r>
    <x v="4"/>
    <x v="171"/>
    <x v="5"/>
    <n v="314.37"/>
  </r>
  <r>
    <x v="4"/>
    <x v="94"/>
    <x v="0"/>
    <n v="314.37"/>
  </r>
  <r>
    <x v="4"/>
    <x v="167"/>
    <x v="0"/>
    <n v="314.37"/>
  </r>
  <r>
    <x v="4"/>
    <x v="213"/>
    <x v="2"/>
    <n v="314.37"/>
  </r>
  <r>
    <x v="0"/>
    <x v="11"/>
    <x v="2"/>
    <n v="314.37"/>
  </r>
  <r>
    <x v="0"/>
    <x v="4"/>
    <x v="0"/>
    <n v="314.37"/>
  </r>
  <r>
    <x v="0"/>
    <x v="99"/>
    <x v="0"/>
    <n v="314.37"/>
  </r>
  <r>
    <x v="0"/>
    <x v="182"/>
    <x v="2"/>
    <n v="314.37"/>
  </r>
  <r>
    <x v="0"/>
    <x v="57"/>
    <x v="1"/>
    <n v="314.37"/>
  </r>
  <r>
    <x v="0"/>
    <x v="233"/>
    <x v="0"/>
    <n v="314.36"/>
  </r>
  <r>
    <x v="0"/>
    <x v="85"/>
    <x v="5"/>
    <n v="314.36"/>
  </r>
  <r>
    <x v="0"/>
    <x v="232"/>
    <x v="1"/>
    <n v="314.36"/>
  </r>
  <r>
    <x v="0"/>
    <x v="113"/>
    <x v="1"/>
    <n v="314.36"/>
  </r>
  <r>
    <x v="0"/>
    <x v="47"/>
    <x v="0"/>
    <n v="314.36"/>
  </r>
  <r>
    <x v="3"/>
    <x v="109"/>
    <x v="0"/>
    <n v="314.36"/>
  </r>
  <r>
    <x v="4"/>
    <x v="42"/>
    <x v="0"/>
    <n v="314.36"/>
  </r>
  <r>
    <x v="3"/>
    <x v="268"/>
    <x v="0"/>
    <n v="314.36"/>
  </r>
  <r>
    <x v="3"/>
    <x v="268"/>
    <x v="0"/>
    <n v="314.35000000000002"/>
  </r>
  <r>
    <x v="3"/>
    <x v="203"/>
    <x v="0"/>
    <n v="314.35000000000002"/>
  </r>
  <r>
    <x v="0"/>
    <x v="228"/>
    <x v="0"/>
    <n v="314.35000000000002"/>
  </r>
  <r>
    <x v="0"/>
    <x v="38"/>
    <x v="0"/>
    <n v="314.35000000000002"/>
  </r>
  <r>
    <x v="0"/>
    <x v="90"/>
    <x v="2"/>
    <n v="314.35000000000002"/>
  </r>
  <r>
    <x v="0"/>
    <x v="131"/>
    <x v="0"/>
    <n v="314.35000000000002"/>
  </r>
  <r>
    <x v="0"/>
    <x v="36"/>
    <x v="0"/>
    <n v="314.35000000000002"/>
  </r>
  <r>
    <x v="4"/>
    <x v="36"/>
    <x v="0"/>
    <n v="314.35000000000002"/>
  </r>
  <r>
    <x v="4"/>
    <x v="36"/>
    <x v="0"/>
    <n v="314.35000000000002"/>
  </r>
  <r>
    <x v="4"/>
    <x v="180"/>
    <x v="0"/>
    <n v="314.35000000000002"/>
  </r>
  <r>
    <x v="4"/>
    <x v="20"/>
    <x v="0"/>
    <n v="314.33999999999997"/>
  </r>
  <r>
    <x v="4"/>
    <x v="53"/>
    <x v="1"/>
    <n v="314.33999999999997"/>
  </r>
  <r>
    <x v="4"/>
    <x v="29"/>
    <x v="0"/>
    <n v="314.33999999999997"/>
  </r>
  <r>
    <x v="4"/>
    <x v="5"/>
    <x v="1"/>
    <n v="314.33999999999997"/>
  </r>
  <r>
    <x v="0"/>
    <x v="216"/>
    <x v="0"/>
    <n v="314.33999999999997"/>
  </r>
  <r>
    <x v="0"/>
    <x v="269"/>
    <x v="0"/>
    <n v="314.33999999999997"/>
  </r>
  <r>
    <x v="3"/>
    <x v="174"/>
    <x v="0"/>
    <n v="314.33999999999997"/>
  </r>
  <r>
    <x v="3"/>
    <x v="98"/>
    <x v="0"/>
    <n v="314.33999999999997"/>
  </r>
  <r>
    <x v="0"/>
    <x v="168"/>
    <x v="2"/>
    <n v="314.33999999999997"/>
  </r>
  <r>
    <x v="0"/>
    <x v="73"/>
    <x v="0"/>
    <n v="314.33999999999997"/>
  </r>
  <r>
    <x v="0"/>
    <x v="207"/>
    <x v="1"/>
    <n v="314.33999999999997"/>
  </r>
  <r>
    <x v="0"/>
    <x v="153"/>
    <x v="8"/>
    <n v="314.33"/>
  </r>
  <r>
    <x v="4"/>
    <x v="240"/>
    <x v="0"/>
    <n v="314.33"/>
  </r>
  <r>
    <x v="0"/>
    <x v="146"/>
    <x v="0"/>
    <n v="314.33"/>
  </r>
  <r>
    <x v="0"/>
    <x v="155"/>
    <x v="8"/>
    <n v="314.33"/>
  </r>
  <r>
    <x v="0"/>
    <x v="270"/>
    <x v="0"/>
    <n v="314.33"/>
  </r>
  <r>
    <x v="0"/>
    <x v="118"/>
    <x v="1"/>
    <n v="314.33"/>
  </r>
  <r>
    <x v="3"/>
    <x v="187"/>
    <x v="0"/>
    <n v="314.33"/>
  </r>
  <r>
    <x v="4"/>
    <x v="179"/>
    <x v="0"/>
    <n v="314.33"/>
  </r>
  <r>
    <x v="4"/>
    <x v="102"/>
    <x v="0"/>
    <n v="314.33"/>
  </r>
  <r>
    <x v="4"/>
    <x v="45"/>
    <x v="0"/>
    <n v="314.32"/>
  </r>
  <r>
    <x v="4"/>
    <x v="88"/>
    <x v="0"/>
    <n v="314.32"/>
  </r>
  <r>
    <x v="0"/>
    <x v="141"/>
    <x v="0"/>
    <n v="314.32"/>
  </r>
  <r>
    <x v="4"/>
    <x v="114"/>
    <x v="0"/>
    <n v="314.32"/>
  </r>
  <r>
    <x v="0"/>
    <x v="27"/>
    <x v="0"/>
    <n v="314.32"/>
  </r>
  <r>
    <x v="4"/>
    <x v="114"/>
    <x v="0"/>
    <n v="314.31"/>
  </r>
  <r>
    <x v="0"/>
    <x v="86"/>
    <x v="0"/>
    <n v="314.31"/>
  </r>
  <r>
    <x v="0"/>
    <x v="131"/>
    <x v="0"/>
    <n v="314.31"/>
  </r>
  <r>
    <x v="4"/>
    <x v="208"/>
    <x v="0"/>
    <n v="314.31"/>
  </r>
  <r>
    <x v="0"/>
    <x v="219"/>
    <x v="0"/>
    <n v="314.30033333300003"/>
  </r>
  <r>
    <x v="0"/>
    <x v="83"/>
    <x v="0"/>
    <n v="314.3"/>
  </r>
  <r>
    <x v="4"/>
    <x v="116"/>
    <x v="1"/>
    <n v="314.3"/>
  </r>
  <r>
    <x v="4"/>
    <x v="79"/>
    <x v="0"/>
    <n v="314.3"/>
  </r>
  <r>
    <x v="4"/>
    <x v="208"/>
    <x v="0"/>
    <n v="314.3"/>
  </r>
  <r>
    <x v="0"/>
    <x v="180"/>
    <x v="0"/>
    <n v="314.3"/>
  </r>
  <r>
    <x v="0"/>
    <x v="141"/>
    <x v="0"/>
    <n v="314.3"/>
  </r>
  <r>
    <x v="0"/>
    <x v="176"/>
    <x v="0"/>
    <n v="314.29000000000002"/>
  </r>
  <r>
    <x v="0"/>
    <x v="80"/>
    <x v="0"/>
    <n v="314.29000000000002"/>
  </r>
  <r>
    <x v="4"/>
    <x v="28"/>
    <x v="0"/>
    <n v="314.29000000000002"/>
  </r>
  <r>
    <x v="4"/>
    <x v="79"/>
    <x v="5"/>
    <n v="314.29000000000002"/>
  </r>
  <r>
    <x v="0"/>
    <x v="158"/>
    <x v="1"/>
    <n v="314.29000000000002"/>
  </r>
  <r>
    <x v="0"/>
    <x v="22"/>
    <x v="0"/>
    <n v="314.29000000000002"/>
  </r>
  <r>
    <x v="0"/>
    <x v="57"/>
    <x v="2"/>
    <n v="314.27999999999997"/>
  </r>
  <r>
    <x v="0"/>
    <x v="37"/>
    <x v="2"/>
    <n v="314.27999999999997"/>
  </r>
  <r>
    <x v="0"/>
    <x v="270"/>
    <x v="0"/>
    <n v="314.27999999999997"/>
  </r>
  <r>
    <x v="0"/>
    <x v="106"/>
    <x v="0"/>
    <n v="314.27999999999997"/>
  </r>
  <r>
    <x v="4"/>
    <x v="218"/>
    <x v="0"/>
    <n v="314.27999999999997"/>
  </r>
  <r>
    <x v="4"/>
    <x v="28"/>
    <x v="0"/>
    <n v="314.27999999999997"/>
  </r>
  <r>
    <x v="4"/>
    <x v="84"/>
    <x v="0"/>
    <n v="314.27999999999997"/>
  </r>
  <r>
    <x v="0"/>
    <x v="255"/>
    <x v="0"/>
    <n v="314.27999999999997"/>
  </r>
  <r>
    <x v="0"/>
    <x v="211"/>
    <x v="0"/>
    <n v="314.27999999999997"/>
  </r>
  <r>
    <x v="0"/>
    <x v="88"/>
    <x v="0"/>
    <n v="314.27999999999997"/>
  </r>
  <r>
    <x v="0"/>
    <x v="134"/>
    <x v="2"/>
    <n v="314.27"/>
  </r>
  <r>
    <x v="0"/>
    <x v="225"/>
    <x v="2"/>
    <n v="314.27"/>
  </r>
  <r>
    <x v="4"/>
    <x v="136"/>
    <x v="0"/>
    <n v="314.27"/>
  </r>
  <r>
    <x v="0"/>
    <x v="271"/>
    <x v="0"/>
    <n v="314.27"/>
  </r>
  <r>
    <x v="0"/>
    <x v="167"/>
    <x v="0"/>
    <n v="314.26351132000002"/>
  </r>
  <r>
    <x v="0"/>
    <x v="175"/>
    <x v="1"/>
    <n v="314.26"/>
  </r>
  <r>
    <x v="4"/>
    <x v="169"/>
    <x v="0"/>
    <n v="314.26"/>
  </r>
  <r>
    <x v="4"/>
    <x v="3"/>
    <x v="0"/>
    <n v="314.26"/>
  </r>
  <r>
    <x v="4"/>
    <x v="72"/>
    <x v="0"/>
    <n v="314.26"/>
  </r>
  <r>
    <x v="4"/>
    <x v="111"/>
    <x v="0"/>
    <n v="314.26"/>
  </r>
  <r>
    <x v="4"/>
    <x v="78"/>
    <x v="0"/>
    <n v="314.26"/>
  </r>
  <r>
    <x v="4"/>
    <x v="185"/>
    <x v="0"/>
    <n v="314.26"/>
  </r>
  <r>
    <x v="4"/>
    <x v="80"/>
    <x v="0"/>
    <n v="314.26"/>
  </r>
  <r>
    <x v="4"/>
    <x v="80"/>
    <x v="0"/>
    <n v="314.26"/>
  </r>
  <r>
    <x v="4"/>
    <x v="133"/>
    <x v="0"/>
    <n v="314.26"/>
  </r>
  <r>
    <x v="4"/>
    <x v="68"/>
    <x v="0"/>
    <n v="314.26"/>
  </r>
  <r>
    <x v="4"/>
    <x v="68"/>
    <x v="0"/>
    <n v="314.26"/>
  </r>
  <r>
    <x v="4"/>
    <x v="134"/>
    <x v="0"/>
    <n v="314.26"/>
  </r>
  <r>
    <x v="3"/>
    <x v="87"/>
    <x v="0"/>
    <n v="314.26"/>
  </r>
  <r>
    <x v="0"/>
    <x v="31"/>
    <x v="3"/>
    <n v="314.26"/>
  </r>
  <r>
    <x v="0"/>
    <x v="102"/>
    <x v="2"/>
    <n v="314.26"/>
  </r>
  <r>
    <x v="0"/>
    <x v="238"/>
    <x v="1"/>
    <n v="314.26"/>
  </r>
  <r>
    <x v="1"/>
    <x v="90"/>
    <x v="0"/>
    <n v="314.26"/>
  </r>
  <r>
    <x v="1"/>
    <x v="103"/>
    <x v="0"/>
    <n v="314.26"/>
  </r>
  <r>
    <x v="1"/>
    <x v="104"/>
    <x v="0"/>
    <n v="314.26"/>
  </r>
  <r>
    <x v="1"/>
    <x v="107"/>
    <x v="0"/>
    <n v="314.26"/>
  </r>
  <r>
    <x v="1"/>
    <x v="107"/>
    <x v="0"/>
    <n v="314.26"/>
  </r>
  <r>
    <x v="1"/>
    <x v="107"/>
    <x v="0"/>
    <n v="314.26"/>
  </r>
  <r>
    <x v="1"/>
    <x v="107"/>
    <x v="0"/>
    <n v="314.26"/>
  </r>
  <r>
    <x v="1"/>
    <x v="107"/>
    <x v="0"/>
    <n v="314.26"/>
  </r>
  <r>
    <x v="1"/>
    <x v="107"/>
    <x v="0"/>
    <n v="314.26"/>
  </r>
  <r>
    <x v="1"/>
    <x v="107"/>
    <x v="0"/>
    <n v="314.26"/>
  </r>
  <r>
    <x v="1"/>
    <x v="107"/>
    <x v="0"/>
    <n v="314.26"/>
  </r>
  <r>
    <x v="1"/>
    <x v="107"/>
    <x v="0"/>
    <n v="314.26"/>
  </r>
  <r>
    <x v="1"/>
    <x v="107"/>
    <x v="0"/>
    <n v="314.26"/>
  </r>
  <r>
    <x v="1"/>
    <x v="107"/>
    <x v="0"/>
    <n v="314.26"/>
  </r>
  <r>
    <x v="1"/>
    <x v="23"/>
    <x v="0"/>
    <n v="314.26"/>
  </r>
  <r>
    <x v="1"/>
    <x v="63"/>
    <x v="0"/>
    <n v="314.26"/>
  </r>
  <r>
    <x v="1"/>
    <x v="63"/>
    <x v="0"/>
    <n v="314.26"/>
  </r>
  <r>
    <x v="1"/>
    <x v="63"/>
    <x v="0"/>
    <n v="314.26"/>
  </r>
  <r>
    <x v="1"/>
    <x v="32"/>
    <x v="0"/>
    <n v="314.26"/>
  </r>
  <r>
    <x v="1"/>
    <x v="32"/>
    <x v="0"/>
    <n v="314.26"/>
  </r>
  <r>
    <x v="1"/>
    <x v="27"/>
    <x v="0"/>
    <n v="314.26"/>
  </r>
  <r>
    <x v="1"/>
    <x v="82"/>
    <x v="0"/>
    <n v="314.26"/>
  </r>
  <r>
    <x v="0"/>
    <x v="124"/>
    <x v="0"/>
    <n v="314.25"/>
  </r>
  <r>
    <x v="0"/>
    <x v="213"/>
    <x v="0"/>
    <n v="314.25"/>
  </r>
  <r>
    <x v="4"/>
    <x v="66"/>
    <x v="5"/>
    <n v="314.25"/>
  </r>
  <r>
    <x v="4"/>
    <x v="44"/>
    <x v="0"/>
    <n v="314.25"/>
  </r>
  <r>
    <x v="0"/>
    <x v="211"/>
    <x v="0"/>
    <n v="314.25"/>
  </r>
  <r>
    <x v="0"/>
    <x v="7"/>
    <x v="0"/>
    <n v="314.25"/>
  </r>
  <r>
    <x v="0"/>
    <x v="51"/>
    <x v="0"/>
    <n v="314.25"/>
  </r>
  <r>
    <x v="0"/>
    <x v="145"/>
    <x v="0"/>
    <n v="314.25"/>
  </r>
  <r>
    <x v="0"/>
    <x v="236"/>
    <x v="1"/>
    <n v="314.24"/>
  </r>
  <r>
    <x v="0"/>
    <x v="238"/>
    <x v="1"/>
    <n v="314.24"/>
  </r>
  <r>
    <x v="0"/>
    <x v="272"/>
    <x v="0"/>
    <n v="314.24"/>
  </r>
  <r>
    <x v="0"/>
    <x v="272"/>
    <x v="0"/>
    <n v="314.24"/>
  </r>
  <r>
    <x v="0"/>
    <x v="266"/>
    <x v="0"/>
    <n v="314.24"/>
  </r>
  <r>
    <x v="0"/>
    <x v="222"/>
    <x v="0"/>
    <n v="314.24"/>
  </r>
  <r>
    <x v="0"/>
    <x v="123"/>
    <x v="0"/>
    <n v="314.24"/>
  </r>
  <r>
    <x v="0"/>
    <x v="171"/>
    <x v="0"/>
    <n v="314.24"/>
  </r>
  <r>
    <x v="0"/>
    <x v="91"/>
    <x v="0"/>
    <n v="314.24"/>
  </r>
  <r>
    <x v="0"/>
    <x v="90"/>
    <x v="1"/>
    <n v="314.24"/>
  </r>
  <r>
    <x v="0"/>
    <x v="61"/>
    <x v="0"/>
    <n v="314.23"/>
  </r>
  <r>
    <x v="0"/>
    <x v="273"/>
    <x v="0"/>
    <n v="314.23"/>
  </r>
  <r>
    <x v="0"/>
    <x v="0"/>
    <x v="0"/>
    <n v="314.23"/>
  </r>
  <r>
    <x v="3"/>
    <x v="209"/>
    <x v="0"/>
    <n v="314.23"/>
  </r>
  <r>
    <x v="1"/>
    <x v="229"/>
    <x v="0"/>
    <n v="314.23"/>
  </r>
  <r>
    <x v="6"/>
    <x v="0"/>
    <x v="0"/>
    <n v="314.23"/>
  </r>
  <r>
    <x v="4"/>
    <x v="137"/>
    <x v="0"/>
    <n v="314.23"/>
  </r>
  <r>
    <x v="4"/>
    <x v="221"/>
    <x v="1"/>
    <n v="314.22000000000003"/>
  </r>
  <r>
    <x v="0"/>
    <x v="133"/>
    <x v="0"/>
    <n v="314.22000000000003"/>
  </r>
  <r>
    <x v="0"/>
    <x v="248"/>
    <x v="3"/>
    <n v="314.22000000000003"/>
  </r>
  <r>
    <x v="0"/>
    <x v="274"/>
    <x v="2"/>
    <n v="314.20999999999998"/>
  </r>
  <r>
    <x v="0"/>
    <x v="275"/>
    <x v="0"/>
    <n v="314.20999999999998"/>
  </r>
  <r>
    <x v="0"/>
    <x v="80"/>
    <x v="0"/>
    <n v="314.20999999999998"/>
  </r>
  <r>
    <x v="4"/>
    <x v="42"/>
    <x v="5"/>
    <n v="314.20999999999998"/>
  </r>
  <r>
    <x v="4"/>
    <x v="167"/>
    <x v="0"/>
    <n v="314.20999999999998"/>
  </r>
  <r>
    <x v="4"/>
    <x v="276"/>
    <x v="11"/>
    <n v="314.2"/>
  </r>
  <r>
    <x v="8"/>
    <x v="258"/>
    <x v="0"/>
    <n v="314.2"/>
  </r>
  <r>
    <x v="3"/>
    <x v="277"/>
    <x v="0"/>
    <n v="314.2"/>
  </r>
  <r>
    <x v="3"/>
    <x v="257"/>
    <x v="0"/>
    <n v="314.2"/>
  </r>
  <r>
    <x v="0"/>
    <x v="274"/>
    <x v="0"/>
    <n v="314.2"/>
  </r>
  <r>
    <x v="0"/>
    <x v="64"/>
    <x v="1"/>
    <n v="314.2"/>
  </r>
  <r>
    <x v="3"/>
    <x v="102"/>
    <x v="0"/>
    <n v="314.2"/>
  </r>
  <r>
    <x v="4"/>
    <x v="179"/>
    <x v="0"/>
    <n v="314.19816198000001"/>
  </r>
  <r>
    <x v="4"/>
    <x v="113"/>
    <x v="0"/>
    <n v="314.19"/>
  </r>
  <r>
    <x v="3"/>
    <x v="240"/>
    <x v="0"/>
    <n v="314.19"/>
  </r>
  <r>
    <x v="0"/>
    <x v="116"/>
    <x v="0"/>
    <n v="314.19"/>
  </r>
  <r>
    <x v="0"/>
    <x v="41"/>
    <x v="0"/>
    <n v="314.19"/>
  </r>
  <r>
    <x v="0"/>
    <x v="173"/>
    <x v="0"/>
    <n v="314.19"/>
  </r>
  <r>
    <x v="0"/>
    <x v="117"/>
    <x v="3"/>
    <n v="314.19"/>
  </r>
  <r>
    <x v="0"/>
    <x v="22"/>
    <x v="0"/>
    <n v="314.19"/>
  </r>
  <r>
    <x v="0"/>
    <x v="164"/>
    <x v="0"/>
    <n v="314.18"/>
  </r>
  <r>
    <x v="0"/>
    <x v="278"/>
    <x v="3"/>
    <n v="314.18"/>
  </r>
  <r>
    <x v="4"/>
    <x v="200"/>
    <x v="0"/>
    <n v="314.18"/>
  </r>
  <r>
    <x v="2"/>
    <x v="82"/>
    <x v="0"/>
    <n v="314.18"/>
  </r>
  <r>
    <x v="3"/>
    <x v="279"/>
    <x v="0"/>
    <n v="314.18"/>
  </r>
  <r>
    <x v="3"/>
    <x v="150"/>
    <x v="0"/>
    <n v="314.18"/>
  </r>
  <r>
    <x v="3"/>
    <x v="53"/>
    <x v="0"/>
    <n v="314.18"/>
  </r>
  <r>
    <x v="3"/>
    <x v="172"/>
    <x v="0"/>
    <n v="314.18"/>
  </r>
  <r>
    <x v="3"/>
    <x v="27"/>
    <x v="0"/>
    <n v="314.18"/>
  </r>
  <r>
    <x v="3"/>
    <x v="21"/>
    <x v="0"/>
    <n v="314.17"/>
  </r>
  <r>
    <x v="3"/>
    <x v="22"/>
    <x v="0"/>
    <n v="314.17"/>
  </r>
  <r>
    <x v="3"/>
    <x v="23"/>
    <x v="0"/>
    <n v="314.17"/>
  </r>
  <r>
    <x v="3"/>
    <x v="269"/>
    <x v="0"/>
    <n v="314.17"/>
  </r>
  <r>
    <x v="3"/>
    <x v="27"/>
    <x v="0"/>
    <n v="314.17"/>
  </r>
  <r>
    <x v="3"/>
    <x v="24"/>
    <x v="0"/>
    <n v="314.17"/>
  </r>
  <r>
    <x v="3"/>
    <x v="280"/>
    <x v="0"/>
    <n v="314.17"/>
  </r>
  <r>
    <x v="3"/>
    <x v="11"/>
    <x v="0"/>
    <n v="314.17"/>
  </r>
  <r>
    <x v="3"/>
    <x v="11"/>
    <x v="0"/>
    <n v="314.17"/>
  </r>
  <r>
    <x v="3"/>
    <x v="16"/>
    <x v="6"/>
    <n v="314.17"/>
  </r>
  <r>
    <x v="3"/>
    <x v="98"/>
    <x v="0"/>
    <n v="314.17"/>
  </r>
  <r>
    <x v="3"/>
    <x v="49"/>
    <x v="0"/>
    <n v="314.17"/>
  </r>
  <r>
    <x v="3"/>
    <x v="102"/>
    <x v="0"/>
    <n v="314.17"/>
  </r>
  <r>
    <x v="3"/>
    <x v="47"/>
    <x v="4"/>
    <n v="314.17"/>
  </r>
  <r>
    <x v="3"/>
    <x v="240"/>
    <x v="0"/>
    <n v="314.17"/>
  </r>
  <r>
    <x v="3"/>
    <x v="204"/>
    <x v="0"/>
    <n v="314.17"/>
  </r>
  <r>
    <x v="3"/>
    <x v="204"/>
    <x v="0"/>
    <n v="314.17"/>
  </r>
  <r>
    <x v="6"/>
    <x v="3"/>
    <x v="0"/>
    <n v="314.17"/>
  </r>
  <r>
    <x v="4"/>
    <x v="239"/>
    <x v="2"/>
    <n v="314.17"/>
  </r>
  <r>
    <x v="4"/>
    <x v="87"/>
    <x v="0"/>
    <n v="314.17"/>
  </r>
  <r>
    <x v="4"/>
    <x v="241"/>
    <x v="0"/>
    <n v="314.17"/>
  </r>
  <r>
    <x v="4"/>
    <x v="113"/>
    <x v="0"/>
    <n v="314.17"/>
  </r>
  <r>
    <x v="0"/>
    <x v="47"/>
    <x v="5"/>
    <n v="314.17"/>
  </r>
  <r>
    <x v="3"/>
    <x v="87"/>
    <x v="0"/>
    <n v="314.17"/>
  </r>
  <r>
    <x v="3"/>
    <x v="281"/>
    <x v="0"/>
    <n v="314.17"/>
  </r>
  <r>
    <x v="3"/>
    <x v="147"/>
    <x v="0"/>
    <n v="314.17"/>
  </r>
  <r>
    <x v="3"/>
    <x v="193"/>
    <x v="0"/>
    <n v="314.17"/>
  </r>
  <r>
    <x v="3"/>
    <x v="244"/>
    <x v="0"/>
    <n v="314.17"/>
  </r>
  <r>
    <x v="3"/>
    <x v="194"/>
    <x v="0"/>
    <n v="314.17"/>
  </r>
  <r>
    <x v="3"/>
    <x v="245"/>
    <x v="0"/>
    <n v="314.17"/>
  </r>
  <r>
    <x v="3"/>
    <x v="188"/>
    <x v="0"/>
    <n v="314.17"/>
  </r>
  <r>
    <x v="3"/>
    <x v="246"/>
    <x v="0"/>
    <n v="314.17"/>
  </r>
  <r>
    <x v="3"/>
    <x v="187"/>
    <x v="0"/>
    <n v="314.17"/>
  </r>
  <r>
    <x v="4"/>
    <x v="212"/>
    <x v="0"/>
    <n v="314.16000000000003"/>
  </r>
  <r>
    <x v="4"/>
    <x v="264"/>
    <x v="0"/>
    <n v="314.16000000000003"/>
  </r>
  <r>
    <x v="4"/>
    <x v="100"/>
    <x v="0"/>
    <n v="314.16000000000003"/>
  </r>
  <r>
    <x v="4"/>
    <x v="117"/>
    <x v="0"/>
    <n v="314.16000000000003"/>
  </r>
  <r>
    <x v="0"/>
    <x v="61"/>
    <x v="0"/>
    <n v="314.16000000000003"/>
  </r>
  <r>
    <x v="0"/>
    <x v="282"/>
    <x v="3"/>
    <n v="314.16000000000003"/>
  </r>
  <r>
    <x v="0"/>
    <x v="131"/>
    <x v="0"/>
    <n v="314.16000000000003"/>
  </r>
  <r>
    <x v="0"/>
    <x v="62"/>
    <x v="0"/>
    <n v="314.16000000000003"/>
  </r>
  <r>
    <x v="0"/>
    <x v="79"/>
    <x v="0"/>
    <n v="314.16000000000003"/>
  </r>
  <r>
    <x v="1"/>
    <x v="59"/>
    <x v="0"/>
    <n v="314.16000000000003"/>
  </r>
  <r>
    <x v="3"/>
    <x v="283"/>
    <x v="0"/>
    <n v="314.14999999999998"/>
  </r>
  <r>
    <x v="3"/>
    <x v="284"/>
    <x v="0"/>
    <n v="314.14999999999998"/>
  </r>
  <r>
    <x v="3"/>
    <x v="284"/>
    <x v="0"/>
    <n v="314.14999999999998"/>
  </r>
  <r>
    <x v="3"/>
    <x v="285"/>
    <x v="0"/>
    <n v="314.14999999999998"/>
  </r>
  <r>
    <x v="3"/>
    <x v="197"/>
    <x v="0"/>
    <n v="314.14999999999998"/>
  </r>
  <r>
    <x v="3"/>
    <x v="232"/>
    <x v="0"/>
    <n v="314.14999999999998"/>
  </r>
  <r>
    <x v="3"/>
    <x v="232"/>
    <x v="0"/>
    <n v="314.14999999999998"/>
  </r>
  <r>
    <x v="3"/>
    <x v="286"/>
    <x v="0"/>
    <n v="314.14999999999998"/>
  </r>
  <r>
    <x v="3"/>
    <x v="286"/>
    <x v="0"/>
    <n v="314.14999999999998"/>
  </r>
  <r>
    <x v="3"/>
    <x v="287"/>
    <x v="0"/>
    <n v="314.14999999999998"/>
  </r>
  <r>
    <x v="3"/>
    <x v="105"/>
    <x v="0"/>
    <n v="314.14999999999998"/>
  </r>
  <r>
    <x v="3"/>
    <x v="89"/>
    <x v="0"/>
    <n v="314.14999999999998"/>
  </r>
  <r>
    <x v="3"/>
    <x v="107"/>
    <x v="0"/>
    <n v="314.14999999999998"/>
  </r>
  <r>
    <x v="3"/>
    <x v="199"/>
    <x v="0"/>
    <n v="314.14999999999998"/>
  </r>
  <r>
    <x v="3"/>
    <x v="32"/>
    <x v="0"/>
    <n v="314.14999999999998"/>
  </r>
  <r>
    <x v="3"/>
    <x v="32"/>
    <x v="0"/>
    <n v="314.14999999999998"/>
  </r>
  <r>
    <x v="3"/>
    <x v="265"/>
    <x v="0"/>
    <n v="314.14999999999998"/>
  </r>
  <r>
    <x v="3"/>
    <x v="265"/>
    <x v="0"/>
    <n v="314.14999999999998"/>
  </r>
  <r>
    <x v="3"/>
    <x v="265"/>
    <x v="0"/>
    <n v="314.14999999999998"/>
  </r>
  <r>
    <x v="3"/>
    <x v="288"/>
    <x v="0"/>
    <n v="314.14999999999998"/>
  </r>
  <r>
    <x v="3"/>
    <x v="289"/>
    <x v="6"/>
    <n v="314.14999999999998"/>
  </r>
  <r>
    <x v="3"/>
    <x v="290"/>
    <x v="0"/>
    <n v="314.14999999999998"/>
  </r>
  <r>
    <x v="3"/>
    <x v="64"/>
    <x v="0"/>
    <n v="314.14999999999998"/>
  </r>
  <r>
    <x v="3"/>
    <x v="132"/>
    <x v="0"/>
    <n v="314.14999999999998"/>
  </r>
  <r>
    <x v="3"/>
    <x v="132"/>
    <x v="0"/>
    <n v="314.14999999999998"/>
  </r>
  <r>
    <x v="3"/>
    <x v="131"/>
    <x v="0"/>
    <n v="314.14999999999998"/>
  </r>
  <r>
    <x v="3"/>
    <x v="113"/>
    <x v="0"/>
    <n v="314.14999999999998"/>
  </r>
  <r>
    <x v="3"/>
    <x v="113"/>
    <x v="0"/>
    <n v="314.14999999999998"/>
  </r>
  <r>
    <x v="3"/>
    <x v="137"/>
    <x v="0"/>
    <n v="314.14999999999998"/>
  </r>
  <r>
    <x v="3"/>
    <x v="137"/>
    <x v="0"/>
    <n v="314.14999999999998"/>
  </r>
  <r>
    <x v="3"/>
    <x v="186"/>
    <x v="0"/>
    <n v="314.14999999999998"/>
  </r>
  <r>
    <x v="3"/>
    <x v="186"/>
    <x v="0"/>
    <n v="314.14999999999998"/>
  </r>
  <r>
    <x v="3"/>
    <x v="138"/>
    <x v="0"/>
    <n v="314.14999999999998"/>
  </r>
  <r>
    <x v="3"/>
    <x v="138"/>
    <x v="0"/>
    <n v="314.14999999999998"/>
  </r>
  <r>
    <x v="3"/>
    <x v="138"/>
    <x v="0"/>
    <n v="314.14999999999998"/>
  </r>
  <r>
    <x v="3"/>
    <x v="168"/>
    <x v="0"/>
    <n v="314.14999999999998"/>
  </r>
  <r>
    <x v="3"/>
    <x v="168"/>
    <x v="0"/>
    <n v="314.14999999999998"/>
  </r>
  <r>
    <x v="3"/>
    <x v="168"/>
    <x v="0"/>
    <n v="314.14999999999998"/>
  </r>
  <r>
    <x v="3"/>
    <x v="30"/>
    <x v="0"/>
    <n v="314.14999999999998"/>
  </r>
  <r>
    <x v="3"/>
    <x v="33"/>
    <x v="0"/>
    <n v="314.14999999999998"/>
  </r>
  <r>
    <x v="3"/>
    <x v="247"/>
    <x v="0"/>
    <n v="314.14999999999998"/>
  </r>
  <r>
    <x v="3"/>
    <x v="291"/>
    <x v="0"/>
    <n v="314.14999999999998"/>
  </r>
  <r>
    <x v="3"/>
    <x v="292"/>
    <x v="0"/>
    <n v="314.14999999999998"/>
  </r>
  <r>
    <x v="3"/>
    <x v="180"/>
    <x v="0"/>
    <n v="314.14999999999998"/>
  </r>
  <r>
    <x v="3"/>
    <x v="49"/>
    <x v="0"/>
    <n v="314.14999999999998"/>
  </r>
  <r>
    <x v="3"/>
    <x v="99"/>
    <x v="1"/>
    <n v="314.14999999999998"/>
  </r>
  <r>
    <x v="3"/>
    <x v="50"/>
    <x v="0"/>
    <n v="314.14999999999998"/>
  </r>
  <r>
    <x v="3"/>
    <x v="50"/>
    <x v="6"/>
    <n v="314.14999999999998"/>
  </r>
  <r>
    <x v="3"/>
    <x v="51"/>
    <x v="0"/>
    <n v="314.14999999999998"/>
  </r>
  <r>
    <x v="3"/>
    <x v="47"/>
    <x v="0"/>
    <n v="314.14999999999998"/>
  </r>
  <r>
    <x v="3"/>
    <x v="208"/>
    <x v="0"/>
    <n v="314.14999999999998"/>
  </r>
  <r>
    <x v="3"/>
    <x v="88"/>
    <x v="0"/>
    <n v="314.14999999999998"/>
  </r>
  <r>
    <x v="3"/>
    <x v="88"/>
    <x v="0"/>
    <n v="314.14999999999998"/>
  </r>
  <r>
    <x v="3"/>
    <x v="88"/>
    <x v="0"/>
    <n v="314.14999999999998"/>
  </r>
  <r>
    <x v="3"/>
    <x v="5"/>
    <x v="0"/>
    <n v="314.14999999999998"/>
  </r>
  <r>
    <x v="3"/>
    <x v="5"/>
    <x v="0"/>
    <n v="314.14999999999998"/>
  </r>
  <r>
    <x v="3"/>
    <x v="52"/>
    <x v="0"/>
    <n v="314.14999999999998"/>
  </r>
  <r>
    <x v="3"/>
    <x v="251"/>
    <x v="0"/>
    <n v="314.14999999999998"/>
  </r>
  <r>
    <x v="3"/>
    <x v="190"/>
    <x v="0"/>
    <n v="314.14999999999998"/>
  </r>
  <r>
    <x v="3"/>
    <x v="190"/>
    <x v="0"/>
    <n v="314.14999999999998"/>
  </r>
  <r>
    <x v="3"/>
    <x v="190"/>
    <x v="0"/>
    <n v="314.14999999999998"/>
  </r>
  <r>
    <x v="3"/>
    <x v="190"/>
    <x v="0"/>
    <n v="314.14999999999998"/>
  </r>
  <r>
    <x v="3"/>
    <x v="293"/>
    <x v="0"/>
    <n v="314.14999999999998"/>
  </r>
  <r>
    <x v="3"/>
    <x v="293"/>
    <x v="0"/>
    <n v="314.14999999999998"/>
  </r>
  <r>
    <x v="3"/>
    <x v="294"/>
    <x v="0"/>
    <n v="314.14999999999998"/>
  </r>
  <r>
    <x v="3"/>
    <x v="295"/>
    <x v="0"/>
    <n v="314.14999999999998"/>
  </r>
  <r>
    <x v="3"/>
    <x v="296"/>
    <x v="0"/>
    <n v="314.14999999999998"/>
  </r>
  <r>
    <x v="3"/>
    <x v="296"/>
    <x v="0"/>
    <n v="314.14999999999998"/>
  </r>
  <r>
    <x v="3"/>
    <x v="296"/>
    <x v="0"/>
    <n v="314.14999999999998"/>
  </r>
  <r>
    <x v="3"/>
    <x v="296"/>
    <x v="0"/>
    <n v="314.14999999999998"/>
  </r>
  <r>
    <x v="3"/>
    <x v="196"/>
    <x v="0"/>
    <n v="314.14999999999998"/>
  </r>
  <r>
    <x v="3"/>
    <x v="162"/>
    <x v="0"/>
    <n v="314.14999999999998"/>
  </r>
  <r>
    <x v="3"/>
    <x v="162"/>
    <x v="0"/>
    <n v="314.14999999999998"/>
  </r>
  <r>
    <x v="3"/>
    <x v="162"/>
    <x v="0"/>
    <n v="314.14999999999998"/>
  </r>
  <r>
    <x v="3"/>
    <x v="254"/>
    <x v="0"/>
    <n v="314.14999999999998"/>
  </r>
  <r>
    <x v="3"/>
    <x v="254"/>
    <x v="0"/>
    <n v="314.14999999999998"/>
  </r>
  <r>
    <x v="3"/>
    <x v="206"/>
    <x v="0"/>
    <n v="314.14999999999998"/>
  </r>
  <r>
    <x v="3"/>
    <x v="297"/>
    <x v="0"/>
    <n v="314.14999999999998"/>
  </r>
  <r>
    <x v="3"/>
    <x v="298"/>
    <x v="0"/>
    <n v="314.14999999999998"/>
  </r>
  <r>
    <x v="3"/>
    <x v="298"/>
    <x v="0"/>
    <n v="314.14999999999998"/>
  </r>
  <r>
    <x v="3"/>
    <x v="207"/>
    <x v="0"/>
    <n v="314.14999999999998"/>
  </r>
  <r>
    <x v="3"/>
    <x v="207"/>
    <x v="0"/>
    <n v="314.14999999999998"/>
  </r>
  <r>
    <x v="3"/>
    <x v="225"/>
    <x v="0"/>
    <n v="314.14999999999998"/>
  </r>
  <r>
    <x v="3"/>
    <x v="225"/>
    <x v="0"/>
    <n v="314.14999999999998"/>
  </r>
  <r>
    <x v="1"/>
    <x v="28"/>
    <x v="0"/>
    <n v="314.14999999999998"/>
  </r>
  <r>
    <x v="4"/>
    <x v="25"/>
    <x v="0"/>
    <n v="314.14999999999998"/>
  </r>
  <r>
    <x v="4"/>
    <x v="189"/>
    <x v="0"/>
    <n v="314.14999999999998"/>
  </r>
  <r>
    <x v="4"/>
    <x v="181"/>
    <x v="1"/>
    <n v="314.14999999999998"/>
  </r>
  <r>
    <x v="4"/>
    <x v="238"/>
    <x v="0"/>
    <n v="314.14999999999998"/>
  </r>
  <r>
    <x v="4"/>
    <x v="238"/>
    <x v="0"/>
    <n v="314.14999999999998"/>
  </r>
  <r>
    <x v="0"/>
    <x v="227"/>
    <x v="0"/>
    <n v="314.14999999999998"/>
  </r>
  <r>
    <x v="0"/>
    <x v="282"/>
    <x v="0"/>
    <n v="314.14999999999998"/>
  </r>
  <r>
    <x v="0"/>
    <x v="117"/>
    <x v="0"/>
    <n v="314.14999999999998"/>
  </r>
  <r>
    <x v="0"/>
    <x v="139"/>
    <x v="0"/>
    <n v="314.14999999999998"/>
  </r>
  <r>
    <x v="0"/>
    <x v="118"/>
    <x v="0"/>
    <n v="314.14999999999998"/>
  </r>
  <r>
    <x v="3"/>
    <x v="299"/>
    <x v="0"/>
    <n v="314.14999999999998"/>
  </r>
  <r>
    <x v="3"/>
    <x v="300"/>
    <x v="0"/>
    <n v="314.14999999999998"/>
  </r>
  <r>
    <x v="3"/>
    <x v="171"/>
    <x v="0"/>
    <n v="314.14999999999998"/>
  </r>
  <r>
    <x v="3"/>
    <x v="20"/>
    <x v="0"/>
    <n v="314.14999999999998"/>
  </r>
  <r>
    <x v="3"/>
    <x v="20"/>
    <x v="0"/>
    <n v="314.14999999999998"/>
  </r>
  <r>
    <x v="3"/>
    <x v="20"/>
    <x v="0"/>
    <n v="314.14999999999998"/>
  </r>
  <r>
    <x v="3"/>
    <x v="6"/>
    <x v="0"/>
    <n v="314.14999999999998"/>
  </r>
  <r>
    <x v="3"/>
    <x v="178"/>
    <x v="0"/>
    <n v="314.14999999999998"/>
  </r>
  <r>
    <x v="3"/>
    <x v="178"/>
    <x v="0"/>
    <n v="314.14999999999998"/>
  </r>
  <r>
    <x v="3"/>
    <x v="178"/>
    <x v="0"/>
    <n v="314.14999999999998"/>
  </r>
  <r>
    <x v="3"/>
    <x v="301"/>
    <x v="0"/>
    <n v="314.14999999999998"/>
  </r>
  <r>
    <x v="3"/>
    <x v="301"/>
    <x v="0"/>
    <n v="314.14999999999998"/>
  </r>
  <r>
    <x v="3"/>
    <x v="301"/>
    <x v="0"/>
    <n v="314.14999999999998"/>
  </r>
  <r>
    <x v="3"/>
    <x v="302"/>
    <x v="0"/>
    <n v="314.14999999999998"/>
  </r>
  <r>
    <x v="3"/>
    <x v="302"/>
    <x v="0"/>
    <n v="314.14999999999998"/>
  </r>
  <r>
    <x v="3"/>
    <x v="303"/>
    <x v="0"/>
    <n v="314.14999999999998"/>
  </r>
  <r>
    <x v="3"/>
    <x v="303"/>
    <x v="0"/>
    <n v="314.14999999999998"/>
  </r>
  <r>
    <x v="3"/>
    <x v="303"/>
    <x v="0"/>
    <n v="314.14999999999998"/>
  </r>
  <r>
    <x v="3"/>
    <x v="304"/>
    <x v="0"/>
    <n v="314.14999999999998"/>
  </r>
  <r>
    <x v="3"/>
    <x v="304"/>
    <x v="0"/>
    <n v="314.14999999999998"/>
  </r>
  <r>
    <x v="3"/>
    <x v="305"/>
    <x v="0"/>
    <n v="314.14999999999998"/>
  </r>
  <r>
    <x v="3"/>
    <x v="191"/>
    <x v="0"/>
    <n v="314.14999999999998"/>
  </r>
  <r>
    <x v="3"/>
    <x v="306"/>
    <x v="0"/>
    <n v="314.14999999999998"/>
  </r>
  <r>
    <x v="3"/>
    <x v="258"/>
    <x v="0"/>
    <n v="314.14999999999998"/>
  </r>
  <r>
    <x v="3"/>
    <x v="258"/>
    <x v="0"/>
    <n v="314.14999999999998"/>
  </r>
  <r>
    <x v="3"/>
    <x v="307"/>
    <x v="0"/>
    <n v="314.14999999999998"/>
  </r>
  <r>
    <x v="3"/>
    <x v="307"/>
    <x v="0"/>
    <n v="314.14999999999998"/>
  </r>
  <r>
    <x v="3"/>
    <x v="307"/>
    <x v="0"/>
    <n v="314.14999999999998"/>
  </r>
  <r>
    <x v="3"/>
    <x v="38"/>
    <x v="0"/>
    <n v="314.14999999999998"/>
  </r>
  <r>
    <x v="3"/>
    <x v="66"/>
    <x v="0"/>
    <n v="314.14999999999998"/>
  </r>
  <r>
    <x v="3"/>
    <x v="66"/>
    <x v="0"/>
    <n v="314.14999999999998"/>
  </r>
  <r>
    <x v="3"/>
    <x v="66"/>
    <x v="0"/>
    <n v="314.14999999999998"/>
  </r>
  <r>
    <x v="3"/>
    <x v="83"/>
    <x v="0"/>
    <n v="314.14999999999998"/>
  </r>
  <r>
    <x v="3"/>
    <x v="308"/>
    <x v="0"/>
    <n v="314.14999999999998"/>
  </r>
  <r>
    <x v="3"/>
    <x v="308"/>
    <x v="0"/>
    <n v="314.14999999999998"/>
  </r>
  <r>
    <x v="3"/>
    <x v="308"/>
    <x v="0"/>
    <n v="314.14999999999998"/>
  </r>
  <r>
    <x v="3"/>
    <x v="46"/>
    <x v="0"/>
    <n v="314.14999999999998"/>
  </r>
  <r>
    <x v="3"/>
    <x v="74"/>
    <x v="0"/>
    <n v="314.14999999999998"/>
  </r>
  <r>
    <x v="3"/>
    <x v="57"/>
    <x v="0"/>
    <n v="314.14999999999998"/>
  </r>
  <r>
    <x v="3"/>
    <x v="193"/>
    <x v="0"/>
    <n v="314.14999999999998"/>
  </r>
  <r>
    <x v="3"/>
    <x v="242"/>
    <x v="0"/>
    <n v="314.14999999999998"/>
  </r>
  <r>
    <x v="3"/>
    <x v="187"/>
    <x v="6"/>
    <n v="314.14999999999998"/>
  </r>
  <r>
    <x v="3"/>
    <x v="309"/>
    <x v="4"/>
    <n v="314.14999999999998"/>
  </r>
  <r>
    <x v="3"/>
    <x v="310"/>
    <x v="0"/>
    <n v="314.14999999999998"/>
  </r>
  <r>
    <x v="3"/>
    <x v="310"/>
    <x v="0"/>
    <n v="314.14999999999998"/>
  </r>
  <r>
    <x v="3"/>
    <x v="311"/>
    <x v="0"/>
    <n v="314.14999999999998"/>
  </r>
  <r>
    <x v="3"/>
    <x v="312"/>
    <x v="0"/>
    <n v="314.14999999999998"/>
  </r>
  <r>
    <x v="4"/>
    <x v="26"/>
    <x v="5"/>
    <n v="314.14999999999998"/>
  </r>
  <r>
    <x v="4"/>
    <x v="54"/>
    <x v="0"/>
    <n v="314.14999999999998"/>
  </r>
  <r>
    <x v="4"/>
    <x v="54"/>
    <x v="0"/>
    <n v="314.14999999999998"/>
  </r>
  <r>
    <x v="4"/>
    <x v="54"/>
    <x v="0"/>
    <n v="314.14999999999998"/>
  </r>
  <r>
    <x v="4"/>
    <x v="55"/>
    <x v="0"/>
    <n v="314.14999999999998"/>
  </r>
  <r>
    <x v="4"/>
    <x v="101"/>
    <x v="3"/>
    <n v="314.14999999999998"/>
  </r>
  <r>
    <x v="4"/>
    <x v="83"/>
    <x v="5"/>
    <n v="314.14999999999998"/>
  </r>
  <r>
    <x v="4"/>
    <x v="313"/>
    <x v="0"/>
    <n v="314.14999999999998"/>
  </r>
  <r>
    <x v="4"/>
    <x v="211"/>
    <x v="0"/>
    <n v="314.14999999999998"/>
  </r>
  <r>
    <x v="4"/>
    <x v="211"/>
    <x v="4"/>
    <n v="314.14999999999998"/>
  </r>
  <r>
    <x v="4"/>
    <x v="102"/>
    <x v="0"/>
    <n v="314.14999999999998"/>
  </r>
  <r>
    <x v="0"/>
    <x v="314"/>
    <x v="0"/>
    <n v="314.14999999999998"/>
  </r>
  <r>
    <x v="0"/>
    <x v="315"/>
    <x v="0"/>
    <n v="314.14999999999998"/>
  </r>
  <r>
    <x v="0"/>
    <x v="97"/>
    <x v="0"/>
    <n v="314.14999999999998"/>
  </r>
  <r>
    <x v="0"/>
    <x v="180"/>
    <x v="0"/>
    <n v="314.14999999999998"/>
  </r>
  <r>
    <x v="0"/>
    <x v="10"/>
    <x v="1"/>
    <n v="314.14999999999998"/>
  </r>
  <r>
    <x v="0"/>
    <x v="162"/>
    <x v="1"/>
    <n v="314.14999999999998"/>
  </r>
  <r>
    <x v="0"/>
    <x v="183"/>
    <x v="0"/>
    <n v="314.14999999999998"/>
  </r>
  <r>
    <x v="0"/>
    <x v="272"/>
    <x v="0"/>
    <n v="314.14999999999998"/>
  </r>
  <r>
    <x v="0"/>
    <x v="250"/>
    <x v="0"/>
    <n v="314.14999999999998"/>
  </r>
  <r>
    <x v="0"/>
    <x v="224"/>
    <x v="2"/>
    <n v="314.14999999999998"/>
  </r>
  <r>
    <x v="0"/>
    <x v="174"/>
    <x v="0"/>
    <n v="314.14"/>
  </r>
  <r>
    <x v="0"/>
    <x v="146"/>
    <x v="0"/>
    <n v="314.14"/>
  </r>
  <r>
    <x v="0"/>
    <x v="271"/>
    <x v="0"/>
    <n v="314.14"/>
  </r>
  <r>
    <x v="0"/>
    <x v="40"/>
    <x v="0"/>
    <n v="314.13"/>
  </r>
  <r>
    <x v="0"/>
    <x v="316"/>
    <x v="0"/>
    <n v="314.13"/>
  </r>
  <r>
    <x v="0"/>
    <x v="135"/>
    <x v="0"/>
    <n v="314.13"/>
  </r>
  <r>
    <x v="0"/>
    <x v="74"/>
    <x v="0"/>
    <n v="314.13"/>
  </r>
  <r>
    <x v="0"/>
    <x v="93"/>
    <x v="0"/>
    <n v="314.13"/>
  </r>
  <r>
    <x v="0"/>
    <x v="136"/>
    <x v="3"/>
    <n v="314.13"/>
  </r>
  <r>
    <x v="0"/>
    <x v="87"/>
    <x v="0"/>
    <n v="314.13"/>
  </r>
  <r>
    <x v="0"/>
    <x v="317"/>
    <x v="0"/>
    <n v="314.13"/>
  </r>
  <r>
    <x v="0"/>
    <x v="111"/>
    <x v="0"/>
    <n v="314.13"/>
  </r>
  <r>
    <x v="0"/>
    <x v="75"/>
    <x v="0"/>
    <n v="314.13"/>
  </r>
  <r>
    <x v="3"/>
    <x v="200"/>
    <x v="0"/>
    <n v="314.13"/>
  </r>
  <r>
    <x v="3"/>
    <x v="249"/>
    <x v="0"/>
    <n v="314.13"/>
  </r>
  <r>
    <x v="3"/>
    <x v="209"/>
    <x v="0"/>
    <n v="314.13"/>
  </r>
  <r>
    <x v="4"/>
    <x v="91"/>
    <x v="0"/>
    <n v="314.12802063399999"/>
  </r>
  <r>
    <x v="4"/>
    <x v="45"/>
    <x v="0"/>
    <n v="314.12"/>
  </r>
  <r>
    <x v="4"/>
    <x v="10"/>
    <x v="3"/>
    <n v="314.12"/>
  </r>
  <r>
    <x v="3"/>
    <x v="17"/>
    <x v="2"/>
    <n v="314.12"/>
  </r>
  <r>
    <x v="4"/>
    <x v="181"/>
    <x v="0"/>
    <n v="314.12"/>
  </r>
  <r>
    <x v="0"/>
    <x v="123"/>
    <x v="0"/>
    <n v="314.12"/>
  </r>
  <r>
    <x v="0"/>
    <x v="72"/>
    <x v="3"/>
    <n v="314.12"/>
  </r>
  <r>
    <x v="0"/>
    <x v="112"/>
    <x v="1"/>
    <n v="314.12"/>
  </r>
  <r>
    <x v="3"/>
    <x v="53"/>
    <x v="0"/>
    <n v="314.11808743199998"/>
  </r>
  <r>
    <x v="4"/>
    <x v="115"/>
    <x v="0"/>
    <n v="314.11"/>
  </r>
  <r>
    <x v="0"/>
    <x v="157"/>
    <x v="0"/>
    <n v="314.11"/>
  </r>
  <r>
    <x v="0"/>
    <x v="178"/>
    <x v="0"/>
    <n v="314.11"/>
  </r>
  <r>
    <x v="0"/>
    <x v="316"/>
    <x v="0"/>
    <n v="314.11"/>
  </r>
  <r>
    <x v="0"/>
    <x v="105"/>
    <x v="0"/>
    <n v="314.11"/>
  </r>
  <r>
    <x v="0"/>
    <x v="214"/>
    <x v="0"/>
    <n v="314.106924623"/>
  </r>
  <r>
    <x v="0"/>
    <x v="146"/>
    <x v="0"/>
    <n v="314.10000000000002"/>
  </r>
  <r>
    <x v="0"/>
    <x v="318"/>
    <x v="1"/>
    <n v="314.10000000000002"/>
  </r>
  <r>
    <x v="0"/>
    <x v="220"/>
    <x v="0"/>
    <n v="314.10000000000002"/>
  </r>
  <r>
    <x v="0"/>
    <x v="154"/>
    <x v="0"/>
    <n v="314.10000000000002"/>
  </r>
  <r>
    <x v="6"/>
    <x v="3"/>
    <x v="0"/>
    <n v="314.10000000000002"/>
  </r>
  <r>
    <x v="4"/>
    <x v="7"/>
    <x v="0"/>
    <n v="314.08999999999997"/>
  </r>
  <r>
    <x v="4"/>
    <x v="15"/>
    <x v="3"/>
    <n v="314.08999999999997"/>
  </r>
  <r>
    <x v="0"/>
    <x v="155"/>
    <x v="3"/>
    <n v="314.08999999999997"/>
  </r>
  <r>
    <x v="0"/>
    <x v="248"/>
    <x v="1"/>
    <n v="314.08"/>
  </r>
  <r>
    <x v="0"/>
    <x v="85"/>
    <x v="0"/>
    <n v="314.08"/>
  </r>
  <r>
    <x v="0"/>
    <x v="44"/>
    <x v="2"/>
    <n v="314.08"/>
  </r>
  <r>
    <x v="0"/>
    <x v="270"/>
    <x v="5"/>
    <n v="314.08"/>
  </r>
  <r>
    <x v="0"/>
    <x v="200"/>
    <x v="1"/>
    <n v="314.08"/>
  </r>
  <r>
    <x v="3"/>
    <x v="139"/>
    <x v="1"/>
    <n v="314.08"/>
  </r>
  <r>
    <x v="0"/>
    <x v="78"/>
    <x v="0"/>
    <n v="314.08"/>
  </r>
  <r>
    <x v="0"/>
    <x v="144"/>
    <x v="0"/>
    <n v="314.08"/>
  </r>
  <r>
    <x v="0"/>
    <x v="319"/>
    <x v="0"/>
    <n v="314.07396925900002"/>
  </r>
  <r>
    <x v="4"/>
    <x v="181"/>
    <x v="2"/>
    <n v="314.07"/>
  </r>
  <r>
    <x v="0"/>
    <x v="320"/>
    <x v="0"/>
    <n v="314.07"/>
  </r>
  <r>
    <x v="0"/>
    <x v="283"/>
    <x v="1"/>
    <n v="314.07"/>
  </r>
  <r>
    <x v="4"/>
    <x v="84"/>
    <x v="0"/>
    <n v="314.07"/>
  </r>
  <r>
    <x v="5"/>
    <x v="82"/>
    <x v="0"/>
    <n v="314.07"/>
  </r>
  <r>
    <x v="0"/>
    <x v="53"/>
    <x v="11"/>
    <n v="314.06733333300002"/>
  </r>
  <r>
    <x v="0"/>
    <x v="321"/>
    <x v="0"/>
    <n v="314.06"/>
  </r>
  <r>
    <x v="0"/>
    <x v="322"/>
    <x v="0"/>
    <n v="314.06"/>
  </r>
  <r>
    <x v="4"/>
    <x v="24"/>
    <x v="0"/>
    <n v="314.06"/>
  </r>
  <r>
    <x v="4"/>
    <x v="112"/>
    <x v="0"/>
    <n v="314.06"/>
  </r>
  <r>
    <x v="0"/>
    <x v="60"/>
    <x v="0"/>
    <n v="314.05"/>
  </r>
  <r>
    <x v="0"/>
    <x v="323"/>
    <x v="0"/>
    <n v="314.05"/>
  </r>
  <r>
    <x v="0"/>
    <x v="124"/>
    <x v="0"/>
    <n v="314.05"/>
  </r>
  <r>
    <x v="0"/>
    <x v="235"/>
    <x v="8"/>
    <n v="314.05"/>
  </r>
  <r>
    <x v="0"/>
    <x v="296"/>
    <x v="0"/>
    <n v="314.05"/>
  </r>
  <r>
    <x v="0"/>
    <x v="196"/>
    <x v="0"/>
    <n v="314.05"/>
  </r>
  <r>
    <x v="1"/>
    <x v="59"/>
    <x v="0"/>
    <n v="314.05"/>
  </r>
  <r>
    <x v="0"/>
    <x v="95"/>
    <x v="0"/>
    <n v="314.04411420999998"/>
  </r>
  <r>
    <x v="0"/>
    <x v="9"/>
    <x v="0"/>
    <n v="314.04000000000002"/>
  </r>
  <r>
    <x v="0"/>
    <x v="101"/>
    <x v="1"/>
    <n v="314.04000000000002"/>
  </r>
  <r>
    <x v="4"/>
    <x v="44"/>
    <x v="0"/>
    <n v="314.04000000000002"/>
  </r>
  <r>
    <x v="1"/>
    <x v="24"/>
    <x v="1"/>
    <n v="314.04000000000002"/>
  </r>
  <r>
    <x v="1"/>
    <x v="12"/>
    <x v="1"/>
    <n v="314.04000000000002"/>
  </r>
  <r>
    <x v="0"/>
    <x v="196"/>
    <x v="0"/>
    <n v="314.04000000000002"/>
  </r>
  <r>
    <x v="0"/>
    <x v="324"/>
    <x v="0"/>
    <n v="314.04000000000002"/>
  </r>
  <r>
    <x v="0"/>
    <x v="183"/>
    <x v="2"/>
    <n v="314.04000000000002"/>
  </r>
  <r>
    <x v="0"/>
    <x v="250"/>
    <x v="0"/>
    <n v="314.04000000000002"/>
  </r>
  <r>
    <x v="0"/>
    <x v="315"/>
    <x v="0"/>
    <n v="314.02999999999997"/>
  </r>
  <r>
    <x v="0"/>
    <x v="256"/>
    <x v="0"/>
    <n v="314.02999999999997"/>
  </r>
  <r>
    <x v="0"/>
    <x v="29"/>
    <x v="0"/>
    <n v="314.02999999999997"/>
  </r>
  <r>
    <x v="0"/>
    <x v="84"/>
    <x v="1"/>
    <n v="314.02999999999997"/>
  </r>
  <r>
    <x v="0"/>
    <x v="318"/>
    <x v="1"/>
    <n v="314.02999999999997"/>
  </r>
  <r>
    <x v="1"/>
    <x v="12"/>
    <x v="0"/>
    <n v="314.02999999999997"/>
  </r>
  <r>
    <x v="4"/>
    <x v="171"/>
    <x v="0"/>
    <n v="314.02999999999997"/>
  </r>
  <r>
    <x v="4"/>
    <x v="90"/>
    <x v="0"/>
    <n v="314.02999999999997"/>
  </r>
  <r>
    <x v="0"/>
    <x v="325"/>
    <x v="0"/>
    <n v="314.02"/>
  </r>
  <r>
    <x v="0"/>
    <x v="314"/>
    <x v="0"/>
    <n v="314.02"/>
  </r>
  <r>
    <x v="1"/>
    <x v="326"/>
    <x v="0"/>
    <n v="314.02"/>
  </r>
  <r>
    <x v="0"/>
    <x v="323"/>
    <x v="0"/>
    <n v="314.02"/>
  </r>
  <r>
    <x v="0"/>
    <x v="235"/>
    <x v="11"/>
    <n v="314.02"/>
  </r>
  <r>
    <x v="0"/>
    <x v="85"/>
    <x v="2"/>
    <n v="314.02"/>
  </r>
  <r>
    <x v="0"/>
    <x v="172"/>
    <x v="1"/>
    <n v="314.01"/>
  </r>
  <r>
    <x v="4"/>
    <x v="178"/>
    <x v="2"/>
    <n v="314.01"/>
  </r>
  <r>
    <x v="0"/>
    <x v="318"/>
    <x v="1"/>
    <n v="314"/>
  </r>
  <r>
    <x v="0"/>
    <x v="179"/>
    <x v="0"/>
    <n v="314"/>
  </r>
  <r>
    <x v="0"/>
    <x v="168"/>
    <x v="0"/>
    <n v="314"/>
  </r>
  <r>
    <x v="4"/>
    <x v="327"/>
    <x v="0"/>
    <n v="313.99"/>
  </r>
  <r>
    <x v="4"/>
    <x v="215"/>
    <x v="0"/>
    <n v="313.99"/>
  </r>
  <r>
    <x v="3"/>
    <x v="207"/>
    <x v="0"/>
    <n v="313.99"/>
  </r>
  <r>
    <x v="1"/>
    <x v="328"/>
    <x v="0"/>
    <n v="313.99"/>
  </r>
  <r>
    <x v="4"/>
    <x v="240"/>
    <x v="2"/>
    <n v="313.98"/>
  </r>
  <r>
    <x v="0"/>
    <x v="177"/>
    <x v="0"/>
    <n v="313.98"/>
  </r>
  <r>
    <x v="0"/>
    <x v="66"/>
    <x v="0"/>
    <n v="313.98"/>
  </r>
  <r>
    <x v="0"/>
    <x v="329"/>
    <x v="0"/>
    <n v="313.98"/>
  </r>
  <r>
    <x v="0"/>
    <x v="330"/>
    <x v="0"/>
    <n v="313.98"/>
  </r>
  <r>
    <x v="0"/>
    <x v="331"/>
    <x v="0"/>
    <n v="313.98"/>
  </r>
  <r>
    <x v="0"/>
    <x v="54"/>
    <x v="3"/>
    <n v="313.97300000000001"/>
  </r>
  <r>
    <x v="0"/>
    <x v="216"/>
    <x v="0"/>
    <n v="313.97000000000003"/>
  </r>
  <r>
    <x v="0"/>
    <x v="272"/>
    <x v="0"/>
    <n v="313.97000000000003"/>
  </r>
  <r>
    <x v="4"/>
    <x v="261"/>
    <x v="2"/>
    <n v="313.97000000000003"/>
  </r>
  <r>
    <x v="4"/>
    <x v="221"/>
    <x v="0"/>
    <n v="313.97000000000003"/>
  </r>
  <r>
    <x v="4"/>
    <x v="13"/>
    <x v="5"/>
    <n v="313.95999999999998"/>
  </r>
  <r>
    <x v="0"/>
    <x v="14"/>
    <x v="0"/>
    <n v="313.95999999999998"/>
  </r>
  <r>
    <x v="0"/>
    <x v="101"/>
    <x v="3"/>
    <n v="313.95999999999998"/>
  </r>
  <r>
    <x v="0"/>
    <x v="332"/>
    <x v="1"/>
    <n v="313.95999999999998"/>
  </r>
  <r>
    <x v="0"/>
    <x v="164"/>
    <x v="0"/>
    <n v="313.95999999999998"/>
  </r>
  <r>
    <x v="0"/>
    <x v="312"/>
    <x v="5"/>
    <n v="313.95999999999998"/>
  </r>
  <r>
    <x v="0"/>
    <x v="214"/>
    <x v="0"/>
    <n v="313.95999999999998"/>
  </r>
  <r>
    <x v="2"/>
    <x v="82"/>
    <x v="0"/>
    <n v="313.95999999999998"/>
  </r>
  <r>
    <x v="4"/>
    <x v="106"/>
    <x v="0"/>
    <n v="313.95"/>
  </r>
  <r>
    <x v="4"/>
    <x v="34"/>
    <x v="0"/>
    <n v="313.95"/>
  </r>
  <r>
    <x v="0"/>
    <x v="174"/>
    <x v="0"/>
    <n v="313.95"/>
  </r>
  <r>
    <x v="3"/>
    <x v="25"/>
    <x v="0"/>
    <n v="313.95"/>
  </r>
  <r>
    <x v="3"/>
    <x v="27"/>
    <x v="0"/>
    <n v="313.94"/>
  </r>
  <r>
    <x v="3"/>
    <x v="265"/>
    <x v="0"/>
    <n v="313.94"/>
  </r>
  <r>
    <x v="3"/>
    <x v="289"/>
    <x v="6"/>
    <n v="313.94"/>
  </r>
  <r>
    <x v="3"/>
    <x v="310"/>
    <x v="0"/>
    <n v="313.94"/>
  </r>
  <r>
    <x v="4"/>
    <x v="25"/>
    <x v="0"/>
    <n v="313.94"/>
  </r>
  <r>
    <x v="4"/>
    <x v="182"/>
    <x v="2"/>
    <n v="313.94"/>
  </r>
  <r>
    <x v="0"/>
    <x v="41"/>
    <x v="0"/>
    <n v="313.94"/>
  </r>
  <r>
    <x v="0"/>
    <x v="333"/>
    <x v="0"/>
    <n v="313.94"/>
  </r>
  <r>
    <x v="0"/>
    <x v="329"/>
    <x v="0"/>
    <n v="313.94"/>
  </r>
  <r>
    <x v="0"/>
    <x v="232"/>
    <x v="0"/>
    <n v="313.94"/>
  </r>
  <r>
    <x v="0"/>
    <x v="12"/>
    <x v="0"/>
    <n v="313.94"/>
  </r>
  <r>
    <x v="0"/>
    <x v="334"/>
    <x v="0"/>
    <n v="313.94"/>
  </r>
  <r>
    <x v="0"/>
    <x v="196"/>
    <x v="0"/>
    <n v="313.94"/>
  </r>
  <r>
    <x v="4"/>
    <x v="71"/>
    <x v="0"/>
    <n v="313.94"/>
  </r>
  <r>
    <x v="4"/>
    <x v="60"/>
    <x v="0"/>
    <n v="313.93"/>
  </r>
  <r>
    <x v="4"/>
    <x v="115"/>
    <x v="0"/>
    <n v="313.93"/>
  </r>
  <r>
    <x v="4"/>
    <x v="29"/>
    <x v="0"/>
    <n v="313.93"/>
  </r>
  <r>
    <x v="3"/>
    <x v="246"/>
    <x v="0"/>
    <n v="313.93"/>
  </r>
  <r>
    <x v="3"/>
    <x v="106"/>
    <x v="0"/>
    <n v="313.93"/>
  </r>
  <r>
    <x v="0"/>
    <x v="98"/>
    <x v="0"/>
    <n v="313.93"/>
  </r>
  <r>
    <x v="0"/>
    <x v="296"/>
    <x v="0"/>
    <n v="313.93"/>
  </r>
  <r>
    <x v="0"/>
    <x v="196"/>
    <x v="0"/>
    <n v="313.93"/>
  </r>
  <r>
    <x v="0"/>
    <x v="272"/>
    <x v="0"/>
    <n v="313.93"/>
  </r>
  <r>
    <x v="0"/>
    <x v="250"/>
    <x v="0"/>
    <n v="313.93"/>
  </r>
  <r>
    <x v="0"/>
    <x v="298"/>
    <x v="1"/>
    <n v="313.93"/>
  </r>
  <r>
    <x v="0"/>
    <x v="140"/>
    <x v="1"/>
    <n v="313.93"/>
  </r>
  <r>
    <x v="0"/>
    <x v="234"/>
    <x v="0"/>
    <n v="313.93"/>
  </r>
  <r>
    <x v="0"/>
    <x v="335"/>
    <x v="0"/>
    <n v="313.93"/>
  </r>
  <r>
    <x v="0"/>
    <x v="94"/>
    <x v="0"/>
    <n v="313.93"/>
  </r>
  <r>
    <x v="4"/>
    <x v="336"/>
    <x v="2"/>
    <n v="313.92500000000001"/>
  </r>
  <r>
    <x v="4"/>
    <x v="179"/>
    <x v="0"/>
    <n v="313.92"/>
  </r>
  <r>
    <x v="4"/>
    <x v="166"/>
    <x v="2"/>
    <n v="313.92"/>
  </r>
  <r>
    <x v="0"/>
    <x v="104"/>
    <x v="0"/>
    <n v="313.92"/>
  </r>
  <r>
    <x v="0"/>
    <x v="111"/>
    <x v="1"/>
    <n v="313.92"/>
  </r>
  <r>
    <x v="0"/>
    <x v="138"/>
    <x v="0"/>
    <n v="313.92"/>
  </r>
  <r>
    <x v="0"/>
    <x v="49"/>
    <x v="0"/>
    <n v="313.92"/>
  </r>
  <r>
    <x v="4"/>
    <x v="221"/>
    <x v="1"/>
    <n v="313.91000000000003"/>
  </r>
  <r>
    <x v="4"/>
    <x v="70"/>
    <x v="2"/>
    <n v="313.91000000000003"/>
  </r>
  <r>
    <x v="3"/>
    <x v="23"/>
    <x v="0"/>
    <n v="313.91000000000003"/>
  </r>
  <r>
    <x v="0"/>
    <x v="180"/>
    <x v="0"/>
    <n v="313.89999999999998"/>
  </r>
  <r>
    <x v="4"/>
    <x v="91"/>
    <x v="0"/>
    <n v="313.89999999999998"/>
  </r>
  <r>
    <x v="4"/>
    <x v="11"/>
    <x v="0"/>
    <n v="313.89999999999998"/>
  </r>
  <r>
    <x v="4"/>
    <x v="5"/>
    <x v="0"/>
    <n v="313.89999999999998"/>
  </r>
  <r>
    <x v="0"/>
    <x v="20"/>
    <x v="0"/>
    <n v="313.89999999999998"/>
  </r>
  <r>
    <x v="0"/>
    <x v="243"/>
    <x v="1"/>
    <n v="313.89999999999998"/>
  </r>
  <r>
    <x v="0"/>
    <x v="260"/>
    <x v="0"/>
    <n v="313.89999999999998"/>
  </r>
  <r>
    <x v="0"/>
    <x v="63"/>
    <x v="0"/>
    <n v="313.89999999999998"/>
  </r>
  <r>
    <x v="4"/>
    <x v="13"/>
    <x v="0"/>
    <n v="313.89"/>
  </r>
  <r>
    <x v="0"/>
    <x v="90"/>
    <x v="0"/>
    <n v="313.89"/>
  </r>
  <r>
    <x v="3"/>
    <x v="136"/>
    <x v="0"/>
    <n v="313.89"/>
  </r>
  <r>
    <x v="3"/>
    <x v="136"/>
    <x v="0"/>
    <n v="313.89"/>
  </r>
  <r>
    <x v="6"/>
    <x v="3"/>
    <x v="0"/>
    <n v="313.89"/>
  </r>
  <r>
    <x v="4"/>
    <x v="27"/>
    <x v="0"/>
    <n v="313.89"/>
  </r>
  <r>
    <x v="4"/>
    <x v="102"/>
    <x v="0"/>
    <n v="313.89"/>
  </r>
  <r>
    <x v="4"/>
    <x v="208"/>
    <x v="0"/>
    <n v="313.89"/>
  </r>
  <r>
    <x v="0"/>
    <x v="256"/>
    <x v="0"/>
    <n v="313.89"/>
  </r>
  <r>
    <x v="0"/>
    <x v="282"/>
    <x v="0"/>
    <n v="313.88"/>
  </r>
  <r>
    <x v="0"/>
    <x v="237"/>
    <x v="0"/>
    <n v="313.88"/>
  </r>
  <r>
    <x v="0"/>
    <x v="274"/>
    <x v="2"/>
    <n v="313.88"/>
  </r>
  <r>
    <x v="4"/>
    <x v="60"/>
    <x v="0"/>
    <n v="313.88"/>
  </r>
  <r>
    <x v="4"/>
    <x v="6"/>
    <x v="0"/>
    <n v="313.88"/>
  </r>
  <r>
    <x v="3"/>
    <x v="157"/>
    <x v="0"/>
    <n v="313.88"/>
  </r>
  <r>
    <x v="3"/>
    <x v="157"/>
    <x v="0"/>
    <n v="313.87"/>
  </r>
  <r>
    <x v="0"/>
    <x v="314"/>
    <x v="0"/>
    <n v="313.87"/>
  </r>
  <r>
    <x v="4"/>
    <x v="43"/>
    <x v="0"/>
    <n v="313.87"/>
  </r>
  <r>
    <x v="0"/>
    <x v="191"/>
    <x v="0"/>
    <n v="313.87"/>
  </r>
  <r>
    <x v="0"/>
    <x v="252"/>
    <x v="0"/>
    <n v="313.87"/>
  </r>
  <r>
    <x v="0"/>
    <x v="320"/>
    <x v="0"/>
    <n v="313.86"/>
  </r>
  <r>
    <x v="0"/>
    <x v="167"/>
    <x v="0"/>
    <n v="313.86"/>
  </r>
  <r>
    <x v="0"/>
    <x v="331"/>
    <x v="0"/>
    <n v="313.86"/>
  </r>
  <r>
    <x v="0"/>
    <x v="337"/>
    <x v="0"/>
    <n v="313.86"/>
  </r>
  <r>
    <x v="4"/>
    <x v="338"/>
    <x v="0"/>
    <n v="313.86"/>
  </r>
  <r>
    <x v="4"/>
    <x v="339"/>
    <x v="0"/>
    <n v="313.86"/>
  </r>
  <r>
    <x v="0"/>
    <x v="340"/>
    <x v="0"/>
    <n v="313.854666667"/>
  </r>
  <r>
    <x v="0"/>
    <x v="323"/>
    <x v="0"/>
    <n v="313.85000000000002"/>
  </r>
  <r>
    <x v="0"/>
    <x v="152"/>
    <x v="0"/>
    <n v="313.85000000000002"/>
  </r>
  <r>
    <x v="0"/>
    <x v="341"/>
    <x v="1"/>
    <n v="313.85000000000002"/>
  </r>
  <r>
    <x v="0"/>
    <x v="213"/>
    <x v="0"/>
    <n v="313.85000000000002"/>
  </r>
  <r>
    <x v="0"/>
    <x v="342"/>
    <x v="0"/>
    <n v="313.85000000000002"/>
  </r>
  <r>
    <x v="0"/>
    <x v="19"/>
    <x v="0"/>
    <n v="313.85000000000002"/>
  </r>
  <r>
    <x v="0"/>
    <x v="343"/>
    <x v="0"/>
    <n v="313.85000000000002"/>
  </r>
  <r>
    <x v="4"/>
    <x v="65"/>
    <x v="0"/>
    <n v="313.85000000000002"/>
  </r>
  <r>
    <x v="4"/>
    <x v="92"/>
    <x v="0"/>
    <n v="313.85000000000002"/>
  </r>
  <r>
    <x v="0"/>
    <x v="174"/>
    <x v="0"/>
    <n v="313.85000000000002"/>
  </r>
  <r>
    <x v="0"/>
    <x v="324"/>
    <x v="0"/>
    <n v="313.85000000000002"/>
  </r>
  <r>
    <x v="0"/>
    <x v="152"/>
    <x v="1"/>
    <n v="313.84649999999999"/>
  </r>
  <r>
    <x v="4"/>
    <x v="240"/>
    <x v="3"/>
    <n v="313.83999999999997"/>
  </r>
  <r>
    <x v="0"/>
    <x v="212"/>
    <x v="0"/>
    <n v="313.83999999999997"/>
  </r>
  <r>
    <x v="3"/>
    <x v="56"/>
    <x v="0"/>
    <n v="313.83999999999997"/>
  </r>
  <r>
    <x v="0"/>
    <x v="75"/>
    <x v="0"/>
    <n v="313.83999999999997"/>
  </r>
  <r>
    <x v="4"/>
    <x v="259"/>
    <x v="0"/>
    <n v="313.83687129399999"/>
  </r>
  <r>
    <x v="4"/>
    <x v="37"/>
    <x v="0"/>
    <n v="313.83"/>
  </r>
  <r>
    <x v="0"/>
    <x v="173"/>
    <x v="3"/>
    <n v="313.83"/>
  </r>
  <r>
    <x v="0"/>
    <x v="164"/>
    <x v="0"/>
    <n v="313.83"/>
  </r>
  <r>
    <x v="0"/>
    <x v="57"/>
    <x v="0"/>
    <n v="313.83"/>
  </r>
  <r>
    <x v="3"/>
    <x v="277"/>
    <x v="0"/>
    <n v="313.83"/>
  </r>
  <r>
    <x v="3"/>
    <x v="277"/>
    <x v="0"/>
    <n v="313.83"/>
  </r>
  <r>
    <x v="3"/>
    <x v="344"/>
    <x v="0"/>
    <n v="313.82"/>
  </r>
  <r>
    <x v="3"/>
    <x v="18"/>
    <x v="0"/>
    <n v="313.82"/>
  </r>
  <r>
    <x v="3"/>
    <x v="164"/>
    <x v="0"/>
    <n v="313.82"/>
  </r>
  <r>
    <x v="4"/>
    <x v="75"/>
    <x v="0"/>
    <n v="313.82"/>
  </r>
  <r>
    <x v="0"/>
    <x v="248"/>
    <x v="3"/>
    <n v="313.82"/>
  </r>
  <r>
    <x v="0"/>
    <x v="345"/>
    <x v="1"/>
    <n v="313.82"/>
  </r>
  <r>
    <x v="0"/>
    <x v="168"/>
    <x v="0"/>
    <n v="313.82"/>
  </r>
  <r>
    <x v="0"/>
    <x v="346"/>
    <x v="0"/>
    <n v="313.82"/>
  </r>
  <r>
    <x v="0"/>
    <x v="347"/>
    <x v="0"/>
    <n v="313.82"/>
  </r>
  <r>
    <x v="0"/>
    <x v="16"/>
    <x v="2"/>
    <n v="313.82"/>
  </r>
  <r>
    <x v="0"/>
    <x v="208"/>
    <x v="0"/>
    <n v="313.82"/>
  </r>
  <r>
    <x v="0"/>
    <x v="144"/>
    <x v="0"/>
    <n v="313.81"/>
  </r>
  <r>
    <x v="3"/>
    <x v="348"/>
    <x v="0"/>
    <n v="313.81"/>
  </r>
  <r>
    <x v="1"/>
    <x v="349"/>
    <x v="0"/>
    <n v="313.81"/>
  </r>
  <r>
    <x v="0"/>
    <x v="345"/>
    <x v="1"/>
    <n v="313.81"/>
  </r>
  <r>
    <x v="0"/>
    <x v="273"/>
    <x v="0"/>
    <n v="313.8"/>
  </r>
  <r>
    <x v="0"/>
    <x v="144"/>
    <x v="0"/>
    <n v="313.8"/>
  </r>
  <r>
    <x v="1"/>
    <x v="24"/>
    <x v="1"/>
    <n v="313.8"/>
  </r>
  <r>
    <x v="4"/>
    <x v="168"/>
    <x v="0"/>
    <n v="313.8"/>
  </r>
  <r>
    <x v="4"/>
    <x v="92"/>
    <x v="0"/>
    <n v="313.8"/>
  </r>
  <r>
    <x v="0"/>
    <x v="340"/>
    <x v="0"/>
    <n v="313.79633333300001"/>
  </r>
  <r>
    <x v="4"/>
    <x v="240"/>
    <x v="0"/>
    <n v="313.79000000000002"/>
  </r>
  <r>
    <x v="4"/>
    <x v="182"/>
    <x v="0"/>
    <n v="313.79000000000002"/>
  </r>
  <r>
    <x v="0"/>
    <x v="135"/>
    <x v="0"/>
    <n v="313.79000000000002"/>
  </r>
  <r>
    <x v="0"/>
    <x v="85"/>
    <x v="1"/>
    <n v="313.79000000000002"/>
  </r>
  <r>
    <x v="0"/>
    <x v="165"/>
    <x v="0"/>
    <n v="313.79000000000002"/>
  </r>
  <r>
    <x v="0"/>
    <x v="334"/>
    <x v="0"/>
    <n v="313.79000000000002"/>
  </r>
  <r>
    <x v="0"/>
    <x v="99"/>
    <x v="0"/>
    <n v="313.79000000000002"/>
  </r>
  <r>
    <x v="0"/>
    <x v="314"/>
    <x v="0"/>
    <n v="313.77999999999997"/>
  </r>
  <r>
    <x v="0"/>
    <x v="141"/>
    <x v="0"/>
    <n v="313.77999999999997"/>
  </r>
  <r>
    <x v="8"/>
    <x v="350"/>
    <x v="0"/>
    <n v="313.77999999999997"/>
  </r>
  <r>
    <x v="8"/>
    <x v="258"/>
    <x v="0"/>
    <n v="313.77999999999997"/>
  </r>
  <r>
    <x v="4"/>
    <x v="116"/>
    <x v="2"/>
    <n v="313.77999999999997"/>
  </r>
  <r>
    <x v="4"/>
    <x v="218"/>
    <x v="0"/>
    <n v="313.77999999999997"/>
  </r>
  <r>
    <x v="4"/>
    <x v="337"/>
    <x v="0"/>
    <n v="313.77999999999997"/>
  </r>
  <r>
    <x v="0"/>
    <x v="312"/>
    <x v="0"/>
    <n v="313.77999999999997"/>
  </r>
  <r>
    <x v="3"/>
    <x v="156"/>
    <x v="0"/>
    <n v="313.77999999999997"/>
  </r>
  <r>
    <x v="3"/>
    <x v="39"/>
    <x v="0"/>
    <n v="313.77999999999997"/>
  </r>
  <r>
    <x v="1"/>
    <x v="12"/>
    <x v="0"/>
    <n v="313.77999999999997"/>
  </r>
  <r>
    <x v="3"/>
    <x v="351"/>
    <x v="0"/>
    <n v="313.77"/>
  </r>
  <r>
    <x v="3"/>
    <x v="287"/>
    <x v="0"/>
    <n v="313.77"/>
  </r>
  <r>
    <x v="3"/>
    <x v="52"/>
    <x v="0"/>
    <n v="313.77"/>
  </r>
  <r>
    <x v="3"/>
    <x v="254"/>
    <x v="0"/>
    <n v="313.77"/>
  </r>
  <r>
    <x v="3"/>
    <x v="205"/>
    <x v="0"/>
    <n v="313.77"/>
  </r>
  <r>
    <x v="0"/>
    <x v="115"/>
    <x v="0"/>
    <n v="313.77"/>
  </r>
  <r>
    <x v="0"/>
    <x v="74"/>
    <x v="0"/>
    <n v="313.77"/>
  </r>
  <r>
    <x v="4"/>
    <x v="137"/>
    <x v="0"/>
    <n v="313.77"/>
  </r>
  <r>
    <x v="4"/>
    <x v="53"/>
    <x v="0"/>
    <n v="313.76166666699999"/>
  </r>
  <r>
    <x v="4"/>
    <x v="169"/>
    <x v="0"/>
    <n v="313.76"/>
  </r>
  <r>
    <x v="4"/>
    <x v="31"/>
    <x v="1"/>
    <n v="313.76"/>
  </r>
  <r>
    <x v="3"/>
    <x v="104"/>
    <x v="0"/>
    <n v="313.76"/>
  </r>
  <r>
    <x v="3"/>
    <x v="22"/>
    <x v="0"/>
    <n v="313.76"/>
  </r>
  <r>
    <x v="3"/>
    <x v="89"/>
    <x v="0"/>
    <n v="313.76"/>
  </r>
  <r>
    <x v="3"/>
    <x v="108"/>
    <x v="0"/>
    <n v="313.76"/>
  </r>
  <r>
    <x v="3"/>
    <x v="269"/>
    <x v="0"/>
    <n v="313.76"/>
  </r>
  <r>
    <x v="3"/>
    <x v="226"/>
    <x v="6"/>
    <n v="313.76"/>
  </r>
  <r>
    <x v="3"/>
    <x v="310"/>
    <x v="0"/>
    <n v="313.76"/>
  </r>
  <r>
    <x v="0"/>
    <x v="322"/>
    <x v="0"/>
    <n v="313.76"/>
  </r>
  <r>
    <x v="9"/>
    <x v="352"/>
    <x v="0"/>
    <n v="313.75"/>
  </r>
  <r>
    <x v="3"/>
    <x v="232"/>
    <x v="0"/>
    <n v="313.75"/>
  </r>
  <r>
    <x v="3"/>
    <x v="13"/>
    <x v="0"/>
    <n v="313.75"/>
  </r>
  <r>
    <x v="3"/>
    <x v="166"/>
    <x v="0"/>
    <n v="313.75"/>
  </r>
  <r>
    <x v="3"/>
    <x v="240"/>
    <x v="0"/>
    <n v="313.75"/>
  </r>
  <r>
    <x v="4"/>
    <x v="78"/>
    <x v="0"/>
    <n v="313.75"/>
  </r>
  <r>
    <x v="4"/>
    <x v="168"/>
    <x v="0"/>
    <n v="313.75"/>
  </r>
  <r>
    <x v="3"/>
    <x v="353"/>
    <x v="0"/>
    <n v="313.75"/>
  </r>
  <r>
    <x v="3"/>
    <x v="353"/>
    <x v="0"/>
    <n v="313.75"/>
  </r>
  <r>
    <x v="3"/>
    <x v="353"/>
    <x v="0"/>
    <n v="313.75"/>
  </r>
  <r>
    <x v="3"/>
    <x v="146"/>
    <x v="0"/>
    <n v="313.75"/>
  </r>
  <r>
    <x v="0"/>
    <x v="354"/>
    <x v="2"/>
    <n v="313.75"/>
  </r>
  <r>
    <x v="0"/>
    <x v="106"/>
    <x v="0"/>
    <n v="313.75"/>
  </r>
  <r>
    <x v="0"/>
    <x v="137"/>
    <x v="3"/>
    <n v="313.75"/>
  </r>
  <r>
    <x v="4"/>
    <x v="182"/>
    <x v="0"/>
    <n v="313.74"/>
  </r>
  <r>
    <x v="0"/>
    <x v="222"/>
    <x v="0"/>
    <n v="313.74"/>
  </r>
  <r>
    <x v="0"/>
    <x v="237"/>
    <x v="0"/>
    <n v="313.74"/>
  </r>
  <r>
    <x v="0"/>
    <x v="355"/>
    <x v="0"/>
    <n v="313.74"/>
  </r>
  <r>
    <x v="0"/>
    <x v="338"/>
    <x v="1"/>
    <n v="313.74"/>
  </r>
  <r>
    <x v="3"/>
    <x v="21"/>
    <x v="0"/>
    <n v="313.74"/>
  </r>
  <r>
    <x v="0"/>
    <x v="255"/>
    <x v="0"/>
    <n v="313.74"/>
  </r>
  <r>
    <x v="4"/>
    <x v="87"/>
    <x v="1"/>
    <n v="313.74"/>
  </r>
  <r>
    <x v="0"/>
    <x v="356"/>
    <x v="0"/>
    <n v="313.73"/>
  </r>
  <r>
    <x v="0"/>
    <x v="329"/>
    <x v="0"/>
    <n v="313.73"/>
  </r>
  <r>
    <x v="0"/>
    <x v="43"/>
    <x v="0"/>
    <n v="313.73"/>
  </r>
  <r>
    <x v="0"/>
    <x v="30"/>
    <x v="0"/>
    <n v="313.73"/>
  </r>
  <r>
    <x v="0"/>
    <x v="10"/>
    <x v="5"/>
    <n v="313.73"/>
  </r>
  <r>
    <x v="0"/>
    <x v="319"/>
    <x v="0"/>
    <n v="313.72033333299999"/>
  </r>
  <r>
    <x v="0"/>
    <x v="333"/>
    <x v="0"/>
    <n v="313.72000000000003"/>
  </r>
  <r>
    <x v="0"/>
    <x v="333"/>
    <x v="0"/>
    <n v="313.72000000000003"/>
  </r>
  <r>
    <x v="0"/>
    <x v="232"/>
    <x v="2"/>
    <n v="313.72000000000003"/>
  </r>
  <r>
    <x v="0"/>
    <x v="22"/>
    <x v="0"/>
    <n v="313.72000000000003"/>
  </r>
  <r>
    <x v="6"/>
    <x v="0"/>
    <x v="0"/>
    <n v="313.72000000000003"/>
  </r>
  <r>
    <x v="4"/>
    <x v="141"/>
    <x v="0"/>
    <n v="313.72000000000003"/>
  </r>
  <r>
    <x v="3"/>
    <x v="93"/>
    <x v="0"/>
    <n v="313.72000000000003"/>
  </r>
  <r>
    <x v="0"/>
    <x v="271"/>
    <x v="0"/>
    <n v="313.71705709000003"/>
  </r>
  <r>
    <x v="0"/>
    <x v="60"/>
    <x v="0"/>
    <n v="313.70999999999998"/>
  </r>
  <r>
    <x v="0"/>
    <x v="56"/>
    <x v="0"/>
    <n v="313.70999999999998"/>
  </r>
  <r>
    <x v="0"/>
    <x v="132"/>
    <x v="0"/>
    <n v="313.70999999999998"/>
  </r>
  <r>
    <x v="1"/>
    <x v="104"/>
    <x v="0"/>
    <n v="313.70999999999998"/>
  </r>
  <r>
    <x v="1"/>
    <x v="63"/>
    <x v="0"/>
    <n v="313.70999999999998"/>
  </r>
  <r>
    <x v="1"/>
    <x v="32"/>
    <x v="0"/>
    <n v="313.70999999999998"/>
  </r>
  <r>
    <x v="1"/>
    <x v="357"/>
    <x v="0"/>
    <n v="313.70999999999998"/>
  </r>
  <r>
    <x v="4"/>
    <x v="9"/>
    <x v="0"/>
    <n v="313.70999999999998"/>
  </r>
  <r>
    <x v="4"/>
    <x v="131"/>
    <x v="3"/>
    <n v="313.70999999999998"/>
  </r>
  <r>
    <x v="4"/>
    <x v="342"/>
    <x v="3"/>
    <n v="313.70999999999998"/>
  </r>
  <r>
    <x v="4"/>
    <x v="342"/>
    <x v="1"/>
    <n v="313.70999999999998"/>
  </r>
  <r>
    <x v="4"/>
    <x v="3"/>
    <x v="0"/>
    <n v="313.70999999999998"/>
  </r>
  <r>
    <x v="4"/>
    <x v="19"/>
    <x v="0"/>
    <n v="313.70999999999998"/>
  </r>
  <r>
    <x v="4"/>
    <x v="62"/>
    <x v="0"/>
    <n v="313.70999999999998"/>
  </r>
  <r>
    <x v="4"/>
    <x v="72"/>
    <x v="0"/>
    <n v="313.70999999999998"/>
  </r>
  <r>
    <x v="4"/>
    <x v="133"/>
    <x v="0"/>
    <n v="313.70999999999998"/>
  </r>
  <r>
    <x v="4"/>
    <x v="133"/>
    <x v="0"/>
    <n v="313.70999999999998"/>
  </r>
  <r>
    <x v="4"/>
    <x v="133"/>
    <x v="0"/>
    <n v="313.70999999999998"/>
  </r>
  <r>
    <x v="4"/>
    <x v="68"/>
    <x v="0"/>
    <n v="313.70999999999998"/>
  </r>
  <r>
    <x v="4"/>
    <x v="68"/>
    <x v="0"/>
    <n v="313.70999999999998"/>
  </r>
  <r>
    <x v="4"/>
    <x v="134"/>
    <x v="0"/>
    <n v="313.70999999999998"/>
  </r>
  <r>
    <x v="4"/>
    <x v="31"/>
    <x v="0"/>
    <n v="313.70999999999998"/>
  </r>
  <r>
    <x v="0"/>
    <x v="298"/>
    <x v="1"/>
    <n v="313.70999999999998"/>
  </r>
  <r>
    <x v="0"/>
    <x v="207"/>
    <x v="0"/>
    <n v="313.70999999999998"/>
  </r>
  <r>
    <x v="8"/>
    <x v="358"/>
    <x v="0"/>
    <n v="313.70999999999998"/>
  </r>
  <r>
    <x v="0"/>
    <x v="347"/>
    <x v="0"/>
    <n v="313.7"/>
  </r>
  <r>
    <x v="0"/>
    <x v="49"/>
    <x v="0"/>
    <n v="313.7"/>
  </r>
  <r>
    <x v="0"/>
    <x v="359"/>
    <x v="0"/>
    <n v="313.7"/>
  </r>
  <r>
    <x v="0"/>
    <x v="225"/>
    <x v="0"/>
    <n v="313.7"/>
  </r>
  <r>
    <x v="0"/>
    <x v="243"/>
    <x v="0"/>
    <n v="313.7"/>
  </r>
  <r>
    <x v="0"/>
    <x v="27"/>
    <x v="6"/>
    <n v="313.7"/>
  </r>
  <r>
    <x v="0"/>
    <x v="360"/>
    <x v="0"/>
    <n v="313.7"/>
  </r>
  <r>
    <x v="4"/>
    <x v="361"/>
    <x v="0"/>
    <n v="313.7"/>
  </r>
  <r>
    <x v="4"/>
    <x v="136"/>
    <x v="0"/>
    <n v="313.7"/>
  </r>
  <r>
    <x v="4"/>
    <x v="97"/>
    <x v="0"/>
    <n v="313.7"/>
  </r>
  <r>
    <x v="4"/>
    <x v="47"/>
    <x v="0"/>
    <n v="313.7"/>
  </r>
  <r>
    <x v="0"/>
    <x v="219"/>
    <x v="0"/>
    <n v="313.69299999999998"/>
  </r>
  <r>
    <x v="0"/>
    <x v="135"/>
    <x v="0"/>
    <n v="313.69"/>
  </r>
  <r>
    <x v="0"/>
    <x v="139"/>
    <x v="2"/>
    <n v="313.69"/>
  </r>
  <r>
    <x v="0"/>
    <x v="208"/>
    <x v="0"/>
    <n v="313.69"/>
  </r>
  <r>
    <x v="3"/>
    <x v="257"/>
    <x v="0"/>
    <n v="313.69"/>
  </r>
  <r>
    <x v="3"/>
    <x v="362"/>
    <x v="0"/>
    <n v="313.69"/>
  </r>
  <r>
    <x v="4"/>
    <x v="49"/>
    <x v="0"/>
    <n v="313.69"/>
  </r>
  <r>
    <x v="4"/>
    <x v="208"/>
    <x v="0"/>
    <n v="313.69"/>
  </r>
  <r>
    <x v="3"/>
    <x v="35"/>
    <x v="0"/>
    <n v="313.69"/>
  </r>
  <r>
    <x v="3"/>
    <x v="84"/>
    <x v="0"/>
    <n v="313.69"/>
  </r>
  <r>
    <x v="3"/>
    <x v="13"/>
    <x v="0"/>
    <n v="313.69"/>
  </r>
  <r>
    <x v="0"/>
    <x v="320"/>
    <x v="0"/>
    <n v="313.68177518099998"/>
  </r>
  <r>
    <x v="0"/>
    <x v="164"/>
    <x v="0"/>
    <n v="313.681448262"/>
  </r>
  <r>
    <x v="0"/>
    <x v="321"/>
    <x v="0"/>
    <n v="313.68"/>
  </r>
  <r>
    <x v="3"/>
    <x v="166"/>
    <x v="0"/>
    <n v="313.68"/>
  </r>
  <r>
    <x v="2"/>
    <x v="82"/>
    <x v="0"/>
    <n v="313.68"/>
  </r>
  <r>
    <x v="3"/>
    <x v="146"/>
    <x v="0"/>
    <n v="313.68"/>
  </r>
  <r>
    <x v="3"/>
    <x v="91"/>
    <x v="0"/>
    <n v="313.68"/>
  </r>
  <r>
    <x v="3"/>
    <x v="195"/>
    <x v="0"/>
    <n v="313.68"/>
  </r>
  <r>
    <x v="3"/>
    <x v="209"/>
    <x v="0"/>
    <n v="313.68"/>
  </r>
  <r>
    <x v="0"/>
    <x v="259"/>
    <x v="0"/>
    <n v="313.67366666700002"/>
  </r>
  <r>
    <x v="0"/>
    <x v="243"/>
    <x v="1"/>
    <n v="313.67"/>
  </r>
  <r>
    <x v="0"/>
    <x v="243"/>
    <x v="1"/>
    <n v="313.67"/>
  </r>
  <r>
    <x v="0"/>
    <x v="257"/>
    <x v="1"/>
    <n v="313.67"/>
  </r>
  <r>
    <x v="5"/>
    <x v="82"/>
    <x v="0"/>
    <n v="313.67"/>
  </r>
  <r>
    <x v="1"/>
    <x v="363"/>
    <x v="0"/>
    <n v="313.67"/>
  </r>
  <r>
    <x v="4"/>
    <x v="208"/>
    <x v="0"/>
    <n v="313.67"/>
  </r>
  <r>
    <x v="4"/>
    <x v="54"/>
    <x v="0"/>
    <n v="313.66000000000003"/>
  </r>
  <r>
    <x v="4"/>
    <x v="56"/>
    <x v="0"/>
    <n v="313.66000000000003"/>
  </r>
  <r>
    <x v="4"/>
    <x v="74"/>
    <x v="0"/>
    <n v="313.66000000000003"/>
  </r>
  <r>
    <x v="4"/>
    <x v="265"/>
    <x v="0"/>
    <n v="313.66000000000003"/>
  </r>
  <r>
    <x v="4"/>
    <x v="265"/>
    <x v="0"/>
    <n v="313.66000000000003"/>
  </r>
  <r>
    <x v="4"/>
    <x v="337"/>
    <x v="0"/>
    <n v="313.66000000000003"/>
  </r>
  <r>
    <x v="4"/>
    <x v="10"/>
    <x v="1"/>
    <n v="313.66000000000003"/>
  </r>
  <r>
    <x v="0"/>
    <x v="210"/>
    <x v="0"/>
    <n v="313.66000000000003"/>
  </r>
  <r>
    <x v="3"/>
    <x v="282"/>
    <x v="0"/>
    <n v="313.66000000000003"/>
  </r>
  <r>
    <x v="3"/>
    <x v="364"/>
    <x v="6"/>
    <n v="313.66000000000003"/>
  </r>
  <r>
    <x v="3"/>
    <x v="164"/>
    <x v="0"/>
    <n v="313.66000000000003"/>
  </r>
  <r>
    <x v="3"/>
    <x v="277"/>
    <x v="0"/>
    <n v="313.66000000000003"/>
  </r>
  <r>
    <x v="3"/>
    <x v="235"/>
    <x v="0"/>
    <n v="313.66000000000003"/>
  </r>
  <r>
    <x v="3"/>
    <x v="279"/>
    <x v="0"/>
    <n v="313.66000000000003"/>
  </r>
  <r>
    <x v="3"/>
    <x v="279"/>
    <x v="0"/>
    <n v="313.66000000000003"/>
  </r>
  <r>
    <x v="3"/>
    <x v="57"/>
    <x v="0"/>
    <n v="313.66000000000003"/>
  </r>
  <r>
    <x v="3"/>
    <x v="53"/>
    <x v="0"/>
    <n v="313.66000000000003"/>
  </r>
  <r>
    <x v="3"/>
    <x v="257"/>
    <x v="1"/>
    <n v="313.66000000000003"/>
  </r>
  <r>
    <x v="3"/>
    <x v="365"/>
    <x v="0"/>
    <n v="313.66000000000003"/>
  </r>
  <r>
    <x v="3"/>
    <x v="365"/>
    <x v="0"/>
    <n v="313.66000000000003"/>
  </r>
  <r>
    <x v="3"/>
    <x v="365"/>
    <x v="0"/>
    <n v="313.66000000000003"/>
  </r>
  <r>
    <x v="3"/>
    <x v="136"/>
    <x v="0"/>
    <n v="313.66000000000003"/>
  </r>
  <r>
    <x v="3"/>
    <x v="281"/>
    <x v="0"/>
    <n v="313.66000000000003"/>
  </r>
  <r>
    <x v="3"/>
    <x v="244"/>
    <x v="0"/>
    <n v="313.66000000000003"/>
  </r>
  <r>
    <x v="3"/>
    <x v="366"/>
    <x v="0"/>
    <n v="313.66000000000003"/>
  </r>
  <r>
    <x v="3"/>
    <x v="188"/>
    <x v="0"/>
    <n v="313.66000000000003"/>
  </r>
  <r>
    <x v="3"/>
    <x v="367"/>
    <x v="0"/>
    <n v="313.66000000000003"/>
  </r>
  <r>
    <x v="3"/>
    <x v="367"/>
    <x v="0"/>
    <n v="313.66000000000003"/>
  </r>
  <r>
    <x v="3"/>
    <x v="367"/>
    <x v="0"/>
    <n v="313.66000000000003"/>
  </r>
  <r>
    <x v="3"/>
    <x v="362"/>
    <x v="0"/>
    <n v="313.66000000000003"/>
  </r>
  <r>
    <x v="3"/>
    <x v="368"/>
    <x v="0"/>
    <n v="313.66000000000003"/>
  </r>
  <r>
    <x v="3"/>
    <x v="368"/>
    <x v="0"/>
    <n v="313.66000000000003"/>
  </r>
  <r>
    <x v="3"/>
    <x v="195"/>
    <x v="0"/>
    <n v="313.66000000000003"/>
  </r>
  <r>
    <x v="3"/>
    <x v="309"/>
    <x v="4"/>
    <n v="313.66000000000003"/>
  </r>
  <r>
    <x v="3"/>
    <x v="310"/>
    <x v="0"/>
    <n v="313.66000000000003"/>
  </r>
  <r>
    <x v="0"/>
    <x v="315"/>
    <x v="0"/>
    <n v="313.66000000000003"/>
  </r>
  <r>
    <x v="10"/>
    <x v="369"/>
    <x v="0"/>
    <n v="313.66000000000003"/>
  </r>
  <r>
    <x v="3"/>
    <x v="370"/>
    <x v="0"/>
    <n v="313.66000000000003"/>
  </r>
  <r>
    <x v="3"/>
    <x v="106"/>
    <x v="0"/>
    <n v="313.66000000000003"/>
  </r>
  <r>
    <x v="3"/>
    <x v="106"/>
    <x v="0"/>
    <n v="313.66000000000003"/>
  </r>
  <r>
    <x v="3"/>
    <x v="89"/>
    <x v="0"/>
    <n v="313.66000000000003"/>
  </r>
  <r>
    <x v="3"/>
    <x v="23"/>
    <x v="0"/>
    <n v="313.66000000000003"/>
  </r>
  <r>
    <x v="3"/>
    <x v="81"/>
    <x v="0"/>
    <n v="313.66000000000003"/>
  </r>
  <r>
    <x v="3"/>
    <x v="110"/>
    <x v="4"/>
    <n v="313.66000000000003"/>
  </r>
  <r>
    <x v="3"/>
    <x v="76"/>
    <x v="4"/>
    <n v="313.66000000000003"/>
  </r>
  <r>
    <x v="3"/>
    <x v="290"/>
    <x v="0"/>
    <n v="313.66000000000003"/>
  </r>
  <r>
    <x v="3"/>
    <x v="290"/>
    <x v="4"/>
    <n v="313.66000000000003"/>
  </r>
  <r>
    <x v="3"/>
    <x v="64"/>
    <x v="0"/>
    <n v="313.66000000000003"/>
  </r>
  <r>
    <x v="3"/>
    <x v="64"/>
    <x v="0"/>
    <n v="313.66000000000003"/>
  </r>
  <r>
    <x v="3"/>
    <x v="28"/>
    <x v="1"/>
    <n v="313.66000000000003"/>
  </r>
  <r>
    <x v="3"/>
    <x v="34"/>
    <x v="0"/>
    <n v="313.66000000000003"/>
  </r>
  <r>
    <x v="3"/>
    <x v="186"/>
    <x v="0"/>
    <n v="313.66000000000003"/>
  </r>
  <r>
    <x v="3"/>
    <x v="156"/>
    <x v="0"/>
    <n v="313.66000000000003"/>
  </r>
  <r>
    <x v="3"/>
    <x v="159"/>
    <x v="0"/>
    <n v="313.66000000000003"/>
  </r>
  <r>
    <x v="3"/>
    <x v="30"/>
    <x v="0"/>
    <n v="313.66000000000003"/>
  </r>
  <r>
    <x v="3"/>
    <x v="39"/>
    <x v="0"/>
    <n v="313.66000000000003"/>
  </r>
  <r>
    <x v="3"/>
    <x v="39"/>
    <x v="0"/>
    <n v="313.66000000000003"/>
  </r>
  <r>
    <x v="3"/>
    <x v="371"/>
    <x v="0"/>
    <n v="313.66000000000003"/>
  </r>
  <r>
    <x v="3"/>
    <x v="143"/>
    <x v="0"/>
    <n v="313.66000000000003"/>
  </r>
  <r>
    <x v="3"/>
    <x v="247"/>
    <x v="0"/>
    <n v="313.66000000000003"/>
  </r>
  <r>
    <x v="3"/>
    <x v="247"/>
    <x v="0"/>
    <n v="313.66000000000003"/>
  </r>
  <r>
    <x v="3"/>
    <x v="201"/>
    <x v="0"/>
    <n v="313.66000000000003"/>
  </r>
  <r>
    <x v="3"/>
    <x v="201"/>
    <x v="0"/>
    <n v="313.66000000000003"/>
  </r>
  <r>
    <x v="3"/>
    <x v="291"/>
    <x v="0"/>
    <n v="313.66000000000003"/>
  </r>
  <r>
    <x v="3"/>
    <x v="280"/>
    <x v="4"/>
    <n v="313.66000000000003"/>
  </r>
  <r>
    <x v="3"/>
    <x v="280"/>
    <x v="4"/>
    <n v="313.66000000000003"/>
  </r>
  <r>
    <x v="3"/>
    <x v="280"/>
    <x v="0"/>
    <n v="313.66000000000003"/>
  </r>
  <r>
    <x v="3"/>
    <x v="202"/>
    <x v="0"/>
    <n v="313.66000000000003"/>
  </r>
  <r>
    <x v="3"/>
    <x v="115"/>
    <x v="0"/>
    <n v="313.66000000000003"/>
  </r>
  <r>
    <x v="3"/>
    <x v="115"/>
    <x v="0"/>
    <n v="313.66000000000003"/>
  </r>
  <r>
    <x v="3"/>
    <x v="115"/>
    <x v="0"/>
    <n v="313.66000000000003"/>
  </r>
  <r>
    <x v="3"/>
    <x v="97"/>
    <x v="0"/>
    <n v="313.66000000000003"/>
  </r>
  <r>
    <x v="3"/>
    <x v="10"/>
    <x v="0"/>
    <n v="313.66000000000003"/>
  </r>
  <r>
    <x v="3"/>
    <x v="47"/>
    <x v="0"/>
    <n v="313.66000000000003"/>
  </r>
  <r>
    <x v="3"/>
    <x v="166"/>
    <x v="0"/>
    <n v="313.66000000000003"/>
  </r>
  <r>
    <x v="3"/>
    <x v="73"/>
    <x v="0"/>
    <n v="313.66000000000003"/>
  </r>
  <r>
    <x v="3"/>
    <x v="293"/>
    <x v="0"/>
    <n v="313.66000000000003"/>
  </r>
  <r>
    <x v="3"/>
    <x v="294"/>
    <x v="0"/>
    <n v="313.66000000000003"/>
  </r>
  <r>
    <x v="3"/>
    <x v="372"/>
    <x v="0"/>
    <n v="313.66000000000003"/>
  </r>
  <r>
    <x v="3"/>
    <x v="372"/>
    <x v="0"/>
    <n v="313.66000000000003"/>
  </r>
  <r>
    <x v="3"/>
    <x v="196"/>
    <x v="0"/>
    <n v="313.66000000000003"/>
  </r>
  <r>
    <x v="3"/>
    <x v="297"/>
    <x v="0"/>
    <n v="313.66000000000003"/>
  </r>
  <r>
    <x v="3"/>
    <x v="297"/>
    <x v="0"/>
    <n v="313.66000000000003"/>
  </r>
  <r>
    <x v="3"/>
    <x v="183"/>
    <x v="1"/>
    <n v="313.66000000000003"/>
  </r>
  <r>
    <x v="3"/>
    <x v="145"/>
    <x v="0"/>
    <n v="313.66000000000003"/>
  </r>
  <r>
    <x v="3"/>
    <x v="145"/>
    <x v="0"/>
    <n v="313.66000000000003"/>
  </r>
  <r>
    <x v="0"/>
    <x v="319"/>
    <x v="0"/>
    <n v="313.65699999999998"/>
  </r>
  <r>
    <x v="4"/>
    <x v="251"/>
    <x v="0"/>
    <n v="313.64999999999998"/>
  </r>
  <r>
    <x v="0"/>
    <x v="74"/>
    <x v="1"/>
    <n v="313.64999999999998"/>
  </r>
  <r>
    <x v="3"/>
    <x v="28"/>
    <x v="1"/>
    <n v="313.64999999999998"/>
  </r>
  <r>
    <x v="4"/>
    <x v="20"/>
    <x v="0"/>
    <n v="313.64999999999998"/>
  </r>
  <r>
    <x v="3"/>
    <x v="305"/>
    <x v="0"/>
    <n v="313.64999999999998"/>
  </r>
  <r>
    <x v="0"/>
    <x v="39"/>
    <x v="0"/>
    <n v="313.64999999999998"/>
  </r>
  <r>
    <x v="0"/>
    <x v="250"/>
    <x v="0"/>
    <n v="313.64999999999998"/>
  </r>
  <r>
    <x v="0"/>
    <x v="267"/>
    <x v="0"/>
    <n v="313.64999999999998"/>
  </r>
  <r>
    <x v="8"/>
    <x v="199"/>
    <x v="2"/>
    <n v="313.64999999999998"/>
  </r>
  <r>
    <x v="0"/>
    <x v="70"/>
    <x v="0"/>
    <n v="313.64"/>
  </r>
  <r>
    <x v="4"/>
    <x v="117"/>
    <x v="0"/>
    <n v="313.64"/>
  </r>
  <r>
    <x v="4"/>
    <x v="236"/>
    <x v="0"/>
    <n v="313.64"/>
  </r>
  <r>
    <x v="4"/>
    <x v="189"/>
    <x v="0"/>
    <n v="313.64"/>
  </r>
  <r>
    <x v="4"/>
    <x v="254"/>
    <x v="0"/>
    <n v="313.64"/>
  </r>
  <r>
    <x v="0"/>
    <x v="373"/>
    <x v="0"/>
    <n v="313.64"/>
  </r>
  <r>
    <x v="0"/>
    <x v="91"/>
    <x v="2"/>
    <n v="313.64"/>
  </r>
  <r>
    <x v="0"/>
    <x v="100"/>
    <x v="11"/>
    <n v="313.64"/>
  </r>
  <r>
    <x v="0"/>
    <x v="374"/>
    <x v="0"/>
    <n v="313.64"/>
  </r>
  <r>
    <x v="0"/>
    <x v="62"/>
    <x v="0"/>
    <n v="313.64"/>
  </r>
  <r>
    <x v="3"/>
    <x v="28"/>
    <x v="1"/>
    <n v="313.64"/>
  </r>
  <r>
    <x v="3"/>
    <x v="180"/>
    <x v="0"/>
    <n v="313.64"/>
  </r>
  <r>
    <x v="3"/>
    <x v="309"/>
    <x v="4"/>
    <n v="313.64"/>
  </r>
  <r>
    <x v="4"/>
    <x v="189"/>
    <x v="0"/>
    <n v="313.63"/>
  </r>
  <r>
    <x v="4"/>
    <x v="293"/>
    <x v="5"/>
    <n v="313.63"/>
  </r>
  <r>
    <x v="4"/>
    <x v="162"/>
    <x v="0"/>
    <n v="313.63"/>
  </r>
  <r>
    <x v="4"/>
    <x v="181"/>
    <x v="2"/>
    <n v="313.63"/>
  </r>
  <r>
    <x v="0"/>
    <x v="117"/>
    <x v="0"/>
    <n v="313.63"/>
  </r>
  <r>
    <x v="3"/>
    <x v="225"/>
    <x v="0"/>
    <n v="313.63"/>
  </r>
  <r>
    <x v="3"/>
    <x v="198"/>
    <x v="1"/>
    <n v="313.62"/>
  </r>
  <r>
    <x v="3"/>
    <x v="200"/>
    <x v="0"/>
    <n v="313.62"/>
  </r>
  <r>
    <x v="0"/>
    <x v="122"/>
    <x v="0"/>
    <n v="313.62"/>
  </r>
  <r>
    <x v="0"/>
    <x v="122"/>
    <x v="0"/>
    <n v="313.62"/>
  </r>
  <r>
    <x v="0"/>
    <x v="122"/>
    <x v="0"/>
    <n v="313.62"/>
  </r>
  <r>
    <x v="0"/>
    <x v="92"/>
    <x v="0"/>
    <n v="313.62"/>
  </r>
  <r>
    <x v="11"/>
    <x v="375"/>
    <x v="13"/>
    <n v="313.62"/>
  </r>
  <r>
    <x v="4"/>
    <x v="243"/>
    <x v="0"/>
    <n v="313.62"/>
  </r>
  <r>
    <x v="4"/>
    <x v="376"/>
    <x v="0"/>
    <n v="313.62"/>
  </r>
  <r>
    <x v="0"/>
    <x v="157"/>
    <x v="3"/>
    <n v="313.62"/>
  </r>
  <r>
    <x v="0"/>
    <x v="330"/>
    <x v="1"/>
    <n v="313.62"/>
  </r>
  <r>
    <x v="0"/>
    <x v="136"/>
    <x v="0"/>
    <n v="313.62"/>
  </r>
  <r>
    <x v="0"/>
    <x v="48"/>
    <x v="3"/>
    <n v="313.62"/>
  </r>
  <r>
    <x v="0"/>
    <x v="200"/>
    <x v="0"/>
    <n v="313.62"/>
  </r>
  <r>
    <x v="0"/>
    <x v="122"/>
    <x v="3"/>
    <n v="313.61099999999999"/>
  </r>
  <r>
    <x v="0"/>
    <x v="78"/>
    <x v="3"/>
    <n v="313.61099999999999"/>
  </r>
  <r>
    <x v="0"/>
    <x v="78"/>
    <x v="3"/>
    <n v="313.61099999999999"/>
  </r>
  <r>
    <x v="0"/>
    <x v="26"/>
    <x v="2"/>
    <n v="313.61"/>
  </r>
  <r>
    <x v="0"/>
    <x v="26"/>
    <x v="2"/>
    <n v="313.61"/>
  </r>
  <r>
    <x v="0"/>
    <x v="26"/>
    <x v="2"/>
    <n v="313.61"/>
  </r>
  <r>
    <x v="0"/>
    <x v="377"/>
    <x v="12"/>
    <n v="313.61"/>
  </r>
  <r>
    <x v="0"/>
    <x v="316"/>
    <x v="0"/>
    <n v="313.61"/>
  </r>
  <r>
    <x v="0"/>
    <x v="265"/>
    <x v="0"/>
    <n v="313.61"/>
  </r>
  <r>
    <x v="3"/>
    <x v="353"/>
    <x v="0"/>
    <n v="313.61"/>
  </r>
  <r>
    <x v="6"/>
    <x v="0"/>
    <x v="0"/>
    <n v="313.61"/>
  </r>
  <r>
    <x v="0"/>
    <x v="332"/>
    <x v="1"/>
    <n v="313.60000000000002"/>
  </r>
  <r>
    <x v="0"/>
    <x v="270"/>
    <x v="0"/>
    <n v="313.60000000000002"/>
  </r>
  <r>
    <x v="0"/>
    <x v="72"/>
    <x v="0"/>
    <n v="313.60000000000002"/>
  </r>
  <r>
    <x v="0"/>
    <x v="266"/>
    <x v="0"/>
    <n v="313.60000000000002"/>
  </r>
  <r>
    <x v="3"/>
    <x v="198"/>
    <x v="0"/>
    <n v="313.60000000000002"/>
  </r>
  <r>
    <x v="3"/>
    <x v="209"/>
    <x v="0"/>
    <n v="313.60000000000002"/>
  </r>
  <r>
    <x v="0"/>
    <x v="319"/>
    <x v="0"/>
    <n v="313.59966666700001"/>
  </r>
  <r>
    <x v="0"/>
    <x v="378"/>
    <x v="0"/>
    <n v="313.58999999999997"/>
  </r>
  <r>
    <x v="4"/>
    <x v="157"/>
    <x v="5"/>
    <n v="313.58999999999997"/>
  </r>
  <r>
    <x v="4"/>
    <x v="86"/>
    <x v="0"/>
    <n v="313.58999999999997"/>
  </r>
  <r>
    <x v="0"/>
    <x v="33"/>
    <x v="2"/>
    <n v="313.58999999999997"/>
  </r>
  <r>
    <x v="0"/>
    <x v="115"/>
    <x v="0"/>
    <n v="313.58999999999997"/>
  </r>
  <r>
    <x v="0"/>
    <x v="49"/>
    <x v="0"/>
    <n v="313.58999999999997"/>
  </r>
  <r>
    <x v="0"/>
    <x v="207"/>
    <x v="0"/>
    <n v="313.58999999999997"/>
  </r>
  <r>
    <x v="3"/>
    <x v="139"/>
    <x v="2"/>
    <n v="313.58999999999997"/>
  </r>
  <r>
    <x v="0"/>
    <x v="356"/>
    <x v="0"/>
    <n v="313.58"/>
  </r>
  <r>
    <x v="0"/>
    <x v="87"/>
    <x v="3"/>
    <n v="313.58"/>
  </r>
  <r>
    <x v="0"/>
    <x v="97"/>
    <x v="0"/>
    <n v="313.58"/>
  </r>
  <r>
    <x v="0"/>
    <x v="249"/>
    <x v="0"/>
    <n v="313.58"/>
  </r>
  <r>
    <x v="0"/>
    <x v="379"/>
    <x v="1"/>
    <n v="313.57"/>
  </r>
  <r>
    <x v="0"/>
    <x v="211"/>
    <x v="0"/>
    <n v="313.57"/>
  </r>
  <r>
    <x v="8"/>
    <x v="258"/>
    <x v="0"/>
    <n v="313.57"/>
  </r>
  <r>
    <x v="4"/>
    <x v="54"/>
    <x v="0"/>
    <n v="313.57"/>
  </r>
  <r>
    <x v="4"/>
    <x v="22"/>
    <x v="0"/>
    <n v="313.57"/>
  </r>
  <r>
    <x v="0"/>
    <x v="69"/>
    <x v="0"/>
    <n v="313.57"/>
  </r>
  <r>
    <x v="0"/>
    <x v="252"/>
    <x v="0"/>
    <n v="313.57"/>
  </r>
  <r>
    <x v="4"/>
    <x v="196"/>
    <x v="0"/>
    <n v="313.56"/>
  </r>
  <r>
    <x v="1"/>
    <x v="380"/>
    <x v="0"/>
    <n v="313.56"/>
  </r>
  <r>
    <x v="4"/>
    <x v="123"/>
    <x v="1"/>
    <n v="313.56"/>
  </r>
  <r>
    <x v="4"/>
    <x v="123"/>
    <x v="3"/>
    <n v="313.56"/>
  </r>
  <r>
    <x v="4"/>
    <x v="313"/>
    <x v="0"/>
    <n v="313.55967419000001"/>
  </r>
  <r>
    <x v="4"/>
    <x v="37"/>
    <x v="0"/>
    <n v="313.55"/>
  </r>
  <r>
    <x v="4"/>
    <x v="79"/>
    <x v="1"/>
    <n v="313.55"/>
  </r>
  <r>
    <x v="4"/>
    <x v="5"/>
    <x v="2"/>
    <n v="313.55"/>
  </r>
  <r>
    <x v="0"/>
    <x v="381"/>
    <x v="0"/>
    <n v="313.55"/>
  </r>
  <r>
    <x v="0"/>
    <x v="108"/>
    <x v="0"/>
    <n v="313.55"/>
  </r>
  <r>
    <x v="0"/>
    <x v="80"/>
    <x v="0"/>
    <n v="313.55"/>
  </r>
  <r>
    <x v="0"/>
    <x v="266"/>
    <x v="0"/>
    <n v="313.55"/>
  </r>
  <r>
    <x v="3"/>
    <x v="351"/>
    <x v="0"/>
    <n v="313.55"/>
  </r>
  <r>
    <x v="3"/>
    <x v="269"/>
    <x v="0"/>
    <n v="313.55"/>
  </r>
  <r>
    <x v="3"/>
    <x v="382"/>
    <x v="0"/>
    <n v="313.55"/>
  </r>
  <r>
    <x v="3"/>
    <x v="293"/>
    <x v="0"/>
    <n v="313.55"/>
  </r>
  <r>
    <x v="3"/>
    <x v="207"/>
    <x v="0"/>
    <n v="313.55"/>
  </r>
  <r>
    <x v="1"/>
    <x v="326"/>
    <x v="0"/>
    <n v="313.55"/>
  </r>
  <r>
    <x v="4"/>
    <x v="53"/>
    <x v="0"/>
    <n v="313.54233333299999"/>
  </r>
  <r>
    <x v="4"/>
    <x v="171"/>
    <x v="0"/>
    <n v="313.54000000000002"/>
  </r>
  <r>
    <x v="4"/>
    <x v="89"/>
    <x v="0"/>
    <n v="313.54000000000002"/>
  </r>
  <r>
    <x v="4"/>
    <x v="252"/>
    <x v="0"/>
    <n v="313.54000000000002"/>
  </r>
  <r>
    <x v="3"/>
    <x v="383"/>
    <x v="0"/>
    <n v="313.54000000000002"/>
  </r>
  <r>
    <x v="3"/>
    <x v="22"/>
    <x v="0"/>
    <n v="313.54000000000002"/>
  </r>
  <r>
    <x v="3"/>
    <x v="32"/>
    <x v="0"/>
    <n v="313.54000000000002"/>
  </r>
  <r>
    <x v="3"/>
    <x v="24"/>
    <x v="0"/>
    <n v="313.54000000000002"/>
  </r>
  <r>
    <x v="3"/>
    <x v="81"/>
    <x v="0"/>
    <n v="313.54000000000002"/>
  </r>
  <r>
    <x v="3"/>
    <x v="288"/>
    <x v="6"/>
    <n v="313.54000000000002"/>
  </r>
  <r>
    <x v="3"/>
    <x v="288"/>
    <x v="6"/>
    <n v="313.54000000000002"/>
  </r>
  <r>
    <x v="3"/>
    <x v="252"/>
    <x v="0"/>
    <n v="313.54000000000002"/>
  </r>
  <r>
    <x v="3"/>
    <x v="252"/>
    <x v="0"/>
    <n v="313.54000000000002"/>
  </r>
  <r>
    <x v="3"/>
    <x v="331"/>
    <x v="0"/>
    <n v="313.54000000000002"/>
  </r>
  <r>
    <x v="0"/>
    <x v="338"/>
    <x v="0"/>
    <n v="313.54000000000002"/>
  </r>
  <r>
    <x v="0"/>
    <x v="374"/>
    <x v="0"/>
    <n v="313.54000000000002"/>
  </r>
  <r>
    <x v="0"/>
    <x v="159"/>
    <x v="0"/>
    <n v="313.54000000000002"/>
  </r>
  <r>
    <x v="0"/>
    <x v="133"/>
    <x v="0"/>
    <n v="313.54000000000002"/>
  </r>
  <r>
    <x v="0"/>
    <x v="5"/>
    <x v="4"/>
    <n v="313.54000000000002"/>
  </r>
  <r>
    <x v="0"/>
    <x v="30"/>
    <x v="1"/>
    <n v="313.52999999999997"/>
  </r>
  <r>
    <x v="0"/>
    <x v="238"/>
    <x v="1"/>
    <n v="313.52999999999997"/>
  </r>
  <r>
    <x v="10"/>
    <x v="369"/>
    <x v="2"/>
    <n v="313.52999999999997"/>
  </r>
  <r>
    <x v="4"/>
    <x v="243"/>
    <x v="0"/>
    <n v="313.52999999999997"/>
  </r>
  <r>
    <x v="4"/>
    <x v="90"/>
    <x v="0"/>
    <n v="313.52999999999997"/>
  </r>
  <r>
    <x v="4"/>
    <x v="131"/>
    <x v="0"/>
    <n v="313.52999999999997"/>
  </r>
  <r>
    <x v="4"/>
    <x v="97"/>
    <x v="0"/>
    <n v="313.52999999999997"/>
  </r>
  <r>
    <x v="3"/>
    <x v="269"/>
    <x v="0"/>
    <n v="313.52999999999997"/>
  </r>
  <r>
    <x v="3"/>
    <x v="202"/>
    <x v="0"/>
    <n v="313.52999999999997"/>
  </r>
  <r>
    <x v="0"/>
    <x v="384"/>
    <x v="0"/>
    <n v="313.52999999999997"/>
  </r>
  <r>
    <x v="0"/>
    <x v="112"/>
    <x v="0"/>
    <n v="313.52999999999997"/>
  </r>
  <r>
    <x v="0"/>
    <x v="303"/>
    <x v="0"/>
    <n v="313.52"/>
  </r>
  <r>
    <x v="0"/>
    <x v="323"/>
    <x v="0"/>
    <n v="313.52"/>
  </r>
  <r>
    <x v="0"/>
    <x v="282"/>
    <x v="3"/>
    <n v="313.52"/>
  </r>
  <r>
    <x v="0"/>
    <x v="253"/>
    <x v="1"/>
    <n v="313.52"/>
  </r>
  <r>
    <x v="0"/>
    <x v="385"/>
    <x v="2"/>
    <n v="313.52"/>
  </r>
  <r>
    <x v="0"/>
    <x v="44"/>
    <x v="1"/>
    <n v="313.52"/>
  </r>
  <r>
    <x v="0"/>
    <x v="90"/>
    <x v="0"/>
    <n v="313.52"/>
  </r>
  <r>
    <x v="0"/>
    <x v="386"/>
    <x v="0"/>
    <n v="313.52"/>
  </r>
  <r>
    <x v="0"/>
    <x v="270"/>
    <x v="0"/>
    <n v="313.52"/>
  </r>
  <r>
    <x v="0"/>
    <x v="63"/>
    <x v="0"/>
    <n v="313.52"/>
  </r>
  <r>
    <x v="0"/>
    <x v="159"/>
    <x v="0"/>
    <n v="313.52"/>
  </r>
  <r>
    <x v="4"/>
    <x v="123"/>
    <x v="1"/>
    <n v="313.52"/>
  </r>
  <r>
    <x v="4"/>
    <x v="200"/>
    <x v="0"/>
    <n v="313.52"/>
  </r>
  <r>
    <x v="4"/>
    <x v="16"/>
    <x v="0"/>
    <n v="313.52"/>
  </r>
  <r>
    <x v="4"/>
    <x v="36"/>
    <x v="0"/>
    <n v="313.52"/>
  </r>
  <r>
    <x v="4"/>
    <x v="102"/>
    <x v="2"/>
    <n v="313.52"/>
  </r>
  <r>
    <x v="0"/>
    <x v="49"/>
    <x v="0"/>
    <n v="313.52"/>
  </r>
  <r>
    <x v="0"/>
    <x v="84"/>
    <x v="2"/>
    <n v="313.52"/>
  </r>
  <r>
    <x v="0"/>
    <x v="183"/>
    <x v="0"/>
    <n v="313.52"/>
  </r>
  <r>
    <x v="1"/>
    <x v="328"/>
    <x v="0"/>
    <n v="313.52"/>
  </r>
  <r>
    <x v="0"/>
    <x v="213"/>
    <x v="1"/>
    <n v="313.51885260500001"/>
  </r>
  <r>
    <x v="4"/>
    <x v="166"/>
    <x v="0"/>
    <n v="313.51"/>
  </r>
  <r>
    <x v="0"/>
    <x v="263"/>
    <x v="0"/>
    <n v="313.51"/>
  </r>
  <r>
    <x v="0"/>
    <x v="321"/>
    <x v="0"/>
    <n v="313.51"/>
  </r>
  <r>
    <x v="3"/>
    <x v="8"/>
    <x v="0"/>
    <n v="313.51"/>
  </r>
  <r>
    <x v="4"/>
    <x v="178"/>
    <x v="2"/>
    <n v="313.51"/>
  </r>
  <r>
    <x v="0"/>
    <x v="145"/>
    <x v="3"/>
    <n v="313.51"/>
  </r>
  <r>
    <x v="3"/>
    <x v="277"/>
    <x v="0"/>
    <n v="313.5"/>
  </r>
  <r>
    <x v="0"/>
    <x v="233"/>
    <x v="0"/>
    <n v="313.5"/>
  </r>
  <r>
    <x v="0"/>
    <x v="318"/>
    <x v="1"/>
    <n v="313.5"/>
  </r>
  <r>
    <x v="0"/>
    <x v="384"/>
    <x v="0"/>
    <n v="313.5"/>
  </r>
  <r>
    <x v="0"/>
    <x v="24"/>
    <x v="0"/>
    <n v="313.5"/>
  </r>
  <r>
    <x v="0"/>
    <x v="387"/>
    <x v="0"/>
    <n v="313.49"/>
  </r>
  <r>
    <x v="0"/>
    <x v="269"/>
    <x v="0"/>
    <n v="313.49"/>
  </r>
  <r>
    <x v="0"/>
    <x v="275"/>
    <x v="0"/>
    <n v="313.49"/>
  </r>
  <r>
    <x v="0"/>
    <x v="77"/>
    <x v="0"/>
    <n v="313.49"/>
  </r>
  <r>
    <x v="0"/>
    <x v="184"/>
    <x v="1"/>
    <n v="313.49"/>
  </r>
  <r>
    <x v="3"/>
    <x v="348"/>
    <x v="0"/>
    <n v="313.49"/>
  </r>
  <r>
    <x v="4"/>
    <x v="24"/>
    <x v="0"/>
    <n v="313.49"/>
  </r>
  <r>
    <x v="0"/>
    <x v="388"/>
    <x v="0"/>
    <n v="313.48366666700002"/>
  </r>
  <r>
    <x v="0"/>
    <x v="323"/>
    <x v="0"/>
    <n v="313.48"/>
  </r>
  <r>
    <x v="0"/>
    <x v="321"/>
    <x v="0"/>
    <n v="313.48"/>
  </r>
  <r>
    <x v="0"/>
    <x v="156"/>
    <x v="1"/>
    <n v="313.48"/>
  </r>
  <r>
    <x v="0"/>
    <x v="98"/>
    <x v="0"/>
    <n v="313.48"/>
  </r>
  <r>
    <x v="0"/>
    <x v="98"/>
    <x v="0"/>
    <n v="313.48"/>
  </r>
  <r>
    <x v="0"/>
    <x v="359"/>
    <x v="0"/>
    <n v="313.48"/>
  </r>
  <r>
    <x v="3"/>
    <x v="389"/>
    <x v="0"/>
    <n v="313.48"/>
  </r>
  <r>
    <x v="3"/>
    <x v="91"/>
    <x v="0"/>
    <n v="313.48"/>
  </r>
  <r>
    <x v="3"/>
    <x v="91"/>
    <x v="0"/>
    <n v="313.48"/>
  </r>
  <r>
    <x v="3"/>
    <x v="348"/>
    <x v="0"/>
    <n v="313.47000000000003"/>
  </r>
  <r>
    <x v="4"/>
    <x v="293"/>
    <x v="0"/>
    <n v="313.47000000000003"/>
  </r>
  <r>
    <x v="4"/>
    <x v="375"/>
    <x v="0"/>
    <n v="313.47000000000003"/>
  </r>
  <r>
    <x v="0"/>
    <x v="175"/>
    <x v="1"/>
    <n v="313.47000000000003"/>
  </r>
  <r>
    <x v="0"/>
    <x v="91"/>
    <x v="0"/>
    <n v="313.47000000000003"/>
  </r>
  <r>
    <x v="0"/>
    <x v="64"/>
    <x v="0"/>
    <n v="313.47000000000003"/>
  </r>
  <r>
    <x v="4"/>
    <x v="14"/>
    <x v="0"/>
    <n v="313.47000000000003"/>
  </r>
  <r>
    <x v="4"/>
    <x v="271"/>
    <x v="0"/>
    <n v="313.47000000000003"/>
  </r>
  <r>
    <x v="4"/>
    <x v="265"/>
    <x v="0"/>
    <n v="313.47000000000003"/>
  </r>
  <r>
    <x v="4"/>
    <x v="112"/>
    <x v="0"/>
    <n v="313.47000000000003"/>
  </r>
  <r>
    <x v="0"/>
    <x v="51"/>
    <x v="2"/>
    <n v="313.47000000000003"/>
  </r>
  <r>
    <x v="0"/>
    <x v="388"/>
    <x v="0"/>
    <n v="313.462333333"/>
  </r>
  <r>
    <x v="0"/>
    <x v="22"/>
    <x v="0"/>
    <n v="313.45999999999998"/>
  </r>
  <r>
    <x v="4"/>
    <x v="89"/>
    <x v="3"/>
    <n v="313.45999999999998"/>
  </r>
  <r>
    <x v="4"/>
    <x v="79"/>
    <x v="1"/>
    <n v="313.45999999999998"/>
  </r>
  <r>
    <x v="4"/>
    <x v="223"/>
    <x v="0"/>
    <n v="313.45999999999998"/>
  </r>
  <r>
    <x v="0"/>
    <x v="219"/>
    <x v="0"/>
    <n v="313.45366666699999"/>
  </r>
  <r>
    <x v="0"/>
    <x v="304"/>
    <x v="12"/>
    <n v="313.45"/>
  </r>
  <r>
    <x v="0"/>
    <x v="248"/>
    <x v="3"/>
    <n v="313.45"/>
  </r>
  <r>
    <x v="0"/>
    <x v="132"/>
    <x v="0"/>
    <n v="313.45"/>
  </r>
  <r>
    <x v="0"/>
    <x v="77"/>
    <x v="0"/>
    <n v="313.45"/>
  </r>
  <r>
    <x v="0"/>
    <x v="65"/>
    <x v="2"/>
    <n v="313.45"/>
  </r>
  <r>
    <x v="0"/>
    <x v="168"/>
    <x v="2"/>
    <n v="313.45"/>
  </r>
  <r>
    <x v="10"/>
    <x v="6"/>
    <x v="0"/>
    <n v="313.45"/>
  </r>
  <r>
    <x v="8"/>
    <x v="199"/>
    <x v="2"/>
    <n v="313.45"/>
  </r>
  <r>
    <x v="3"/>
    <x v="279"/>
    <x v="0"/>
    <n v="313.45"/>
  </r>
  <r>
    <x v="4"/>
    <x v="261"/>
    <x v="0"/>
    <n v="313.45"/>
  </r>
  <r>
    <x v="4"/>
    <x v="218"/>
    <x v="0"/>
    <n v="313.45"/>
  </r>
  <r>
    <x v="4"/>
    <x v="1"/>
    <x v="0"/>
    <n v="313.44400000000002"/>
  </r>
  <r>
    <x v="4"/>
    <x v="1"/>
    <x v="0"/>
    <n v="313.44400000000002"/>
  </r>
  <r>
    <x v="4"/>
    <x v="327"/>
    <x v="2"/>
    <n v="313.44"/>
  </r>
  <r>
    <x v="4"/>
    <x v="12"/>
    <x v="0"/>
    <n v="313.44"/>
  </r>
  <r>
    <x v="4"/>
    <x v="162"/>
    <x v="0"/>
    <n v="313.44"/>
  </r>
  <r>
    <x v="0"/>
    <x v="262"/>
    <x v="0"/>
    <n v="313.44"/>
  </r>
  <r>
    <x v="0"/>
    <x v="186"/>
    <x v="0"/>
    <n v="313.43871461100002"/>
  </r>
  <r>
    <x v="4"/>
    <x v="236"/>
    <x v="0"/>
    <n v="313.43"/>
  </r>
  <r>
    <x v="0"/>
    <x v="390"/>
    <x v="0"/>
    <n v="313.43"/>
  </r>
  <r>
    <x v="0"/>
    <x v="377"/>
    <x v="0"/>
    <n v="313.43"/>
  </r>
  <r>
    <x v="0"/>
    <x v="391"/>
    <x v="0"/>
    <n v="313.43"/>
  </r>
  <r>
    <x v="0"/>
    <x v="12"/>
    <x v="0"/>
    <n v="313.43"/>
  </r>
  <r>
    <x v="0"/>
    <x v="113"/>
    <x v="0"/>
    <n v="313.43"/>
  </r>
  <r>
    <x v="4"/>
    <x v="221"/>
    <x v="1"/>
    <n v="313.43"/>
  </r>
  <r>
    <x v="4"/>
    <x v="17"/>
    <x v="4"/>
    <n v="313.43"/>
  </r>
  <r>
    <x v="0"/>
    <x v="263"/>
    <x v="0"/>
    <n v="313.42"/>
  </r>
  <r>
    <x v="0"/>
    <x v="108"/>
    <x v="0"/>
    <n v="313.42"/>
  </r>
  <r>
    <x v="0"/>
    <x v="0"/>
    <x v="2"/>
    <n v="313.42"/>
  </r>
  <r>
    <x v="0"/>
    <x v="252"/>
    <x v="1"/>
    <n v="313.42"/>
  </r>
  <r>
    <x v="1"/>
    <x v="12"/>
    <x v="1"/>
    <n v="313.42"/>
  </r>
  <r>
    <x v="0"/>
    <x v="272"/>
    <x v="0"/>
    <n v="313.42"/>
  </r>
  <r>
    <x v="4"/>
    <x v="259"/>
    <x v="0"/>
    <n v="313.41899999999998"/>
  </r>
  <r>
    <x v="4"/>
    <x v="42"/>
    <x v="0"/>
    <n v="313.41000000000003"/>
  </r>
  <r>
    <x v="4"/>
    <x v="8"/>
    <x v="0"/>
    <n v="313.41000000000003"/>
  </r>
  <r>
    <x v="4"/>
    <x v="87"/>
    <x v="0"/>
    <n v="313.41000000000003"/>
  </r>
  <r>
    <x v="4"/>
    <x v="213"/>
    <x v="2"/>
    <n v="313.40875432299998"/>
  </r>
  <r>
    <x v="4"/>
    <x v="6"/>
    <x v="0"/>
    <n v="313.39999999999998"/>
  </r>
  <r>
    <x v="4"/>
    <x v="336"/>
    <x v="2"/>
    <n v="313.39999999999998"/>
  </r>
  <r>
    <x v="4"/>
    <x v="263"/>
    <x v="0"/>
    <n v="313.39999999999998"/>
  </r>
  <r>
    <x v="4"/>
    <x v="237"/>
    <x v="0"/>
    <n v="313.39999999999998"/>
  </r>
  <r>
    <x v="4"/>
    <x v="237"/>
    <x v="0"/>
    <n v="313.39999999999998"/>
  </r>
  <r>
    <x v="4"/>
    <x v="265"/>
    <x v="0"/>
    <n v="313.39999999999998"/>
  </r>
  <r>
    <x v="0"/>
    <x v="36"/>
    <x v="0"/>
    <n v="313.39999999999998"/>
  </r>
  <r>
    <x v="0"/>
    <x v="180"/>
    <x v="0"/>
    <n v="313.39999999999998"/>
  </r>
  <r>
    <x v="0"/>
    <x v="324"/>
    <x v="0"/>
    <n v="313.39999999999998"/>
  </r>
  <r>
    <x v="10"/>
    <x v="376"/>
    <x v="0"/>
    <n v="313.39999999999998"/>
  </r>
  <r>
    <x v="3"/>
    <x v="252"/>
    <x v="0"/>
    <n v="313.39999999999998"/>
  </r>
  <r>
    <x v="0"/>
    <x v="216"/>
    <x v="8"/>
    <n v="313.39999999999998"/>
  </r>
  <r>
    <x v="0"/>
    <x v="191"/>
    <x v="0"/>
    <n v="313.39999999999998"/>
  </r>
  <r>
    <x v="0"/>
    <x v="283"/>
    <x v="0"/>
    <n v="313.39999999999998"/>
  </r>
  <r>
    <x v="0"/>
    <x v="338"/>
    <x v="2"/>
    <n v="313.39999999999998"/>
  </r>
  <r>
    <x v="0"/>
    <x v="213"/>
    <x v="0"/>
    <n v="313.39999999999998"/>
  </r>
  <r>
    <x v="0"/>
    <x v="273"/>
    <x v="0"/>
    <n v="313.39999999999998"/>
  </r>
  <r>
    <x v="0"/>
    <x v="34"/>
    <x v="2"/>
    <n v="313.39999999999998"/>
  </r>
  <r>
    <x v="0"/>
    <x v="334"/>
    <x v="0"/>
    <n v="313.39999999999998"/>
  </r>
  <r>
    <x v="0"/>
    <x v="57"/>
    <x v="0"/>
    <n v="313.39"/>
  </r>
  <r>
    <x v="0"/>
    <x v="214"/>
    <x v="0"/>
    <n v="313.39"/>
  </r>
  <r>
    <x v="3"/>
    <x v="109"/>
    <x v="0"/>
    <n v="313.39"/>
  </r>
  <r>
    <x v="4"/>
    <x v="212"/>
    <x v="0"/>
    <n v="313.39"/>
  </r>
  <r>
    <x v="4"/>
    <x v="85"/>
    <x v="0"/>
    <n v="313.39"/>
  </r>
  <r>
    <x v="0"/>
    <x v="98"/>
    <x v="0"/>
    <n v="313.39"/>
  </r>
  <r>
    <x v="8"/>
    <x v="305"/>
    <x v="0"/>
    <n v="313.39"/>
  </r>
  <r>
    <x v="8"/>
    <x v="350"/>
    <x v="0"/>
    <n v="313.39"/>
  </r>
  <r>
    <x v="0"/>
    <x v="256"/>
    <x v="0"/>
    <n v="313.38"/>
  </r>
  <r>
    <x v="0"/>
    <x v="181"/>
    <x v="6"/>
    <n v="313.38"/>
  </r>
  <r>
    <x v="4"/>
    <x v="77"/>
    <x v="1"/>
    <n v="313.38"/>
  </r>
  <r>
    <x v="4"/>
    <x v="16"/>
    <x v="0"/>
    <n v="313.38"/>
  </r>
  <r>
    <x v="0"/>
    <x v="101"/>
    <x v="3"/>
    <n v="313.38"/>
  </r>
  <r>
    <x v="0"/>
    <x v="151"/>
    <x v="0"/>
    <n v="313.38"/>
  </r>
  <r>
    <x v="0"/>
    <x v="165"/>
    <x v="1"/>
    <n v="313.38"/>
  </r>
  <r>
    <x v="3"/>
    <x v="204"/>
    <x v="0"/>
    <n v="313.38"/>
  </r>
  <r>
    <x v="0"/>
    <x v="86"/>
    <x v="11"/>
    <n v="313.37434146300001"/>
  </r>
  <r>
    <x v="0"/>
    <x v="157"/>
    <x v="3"/>
    <n v="313.37"/>
  </r>
  <r>
    <x v="0"/>
    <x v="243"/>
    <x v="1"/>
    <n v="313.37"/>
  </r>
  <r>
    <x v="0"/>
    <x v="387"/>
    <x v="0"/>
    <n v="313.37"/>
  </r>
  <r>
    <x v="0"/>
    <x v="385"/>
    <x v="1"/>
    <n v="313.37"/>
  </r>
  <r>
    <x v="3"/>
    <x v="200"/>
    <x v="0"/>
    <n v="313.37"/>
  </r>
  <r>
    <x v="0"/>
    <x v="68"/>
    <x v="0"/>
    <n v="313.37"/>
  </r>
  <r>
    <x v="0"/>
    <x v="256"/>
    <x v="0"/>
    <n v="313.37"/>
  </r>
  <r>
    <x v="0"/>
    <x v="31"/>
    <x v="0"/>
    <n v="313.37"/>
  </r>
  <r>
    <x v="0"/>
    <x v="392"/>
    <x v="0"/>
    <n v="313.37"/>
  </r>
  <r>
    <x v="0"/>
    <x v="322"/>
    <x v="0"/>
    <n v="313.36"/>
  </r>
  <r>
    <x v="3"/>
    <x v="34"/>
    <x v="0"/>
    <n v="313.36"/>
  </r>
  <r>
    <x v="3"/>
    <x v="30"/>
    <x v="0"/>
    <n v="313.36"/>
  </r>
  <r>
    <x v="3"/>
    <x v="371"/>
    <x v="0"/>
    <n v="313.36"/>
  </r>
  <r>
    <x v="0"/>
    <x v="199"/>
    <x v="0"/>
    <n v="313.36"/>
  </r>
  <r>
    <x v="0"/>
    <x v="131"/>
    <x v="0"/>
    <n v="313.36"/>
  </r>
  <r>
    <x v="12"/>
    <x v="3"/>
    <x v="0"/>
    <n v="313.36"/>
  </r>
  <r>
    <x v="4"/>
    <x v="223"/>
    <x v="0"/>
    <n v="313.36"/>
  </r>
  <r>
    <x v="4"/>
    <x v="30"/>
    <x v="0"/>
    <n v="313.36"/>
  </r>
  <r>
    <x v="3"/>
    <x v="93"/>
    <x v="0"/>
    <n v="313.36"/>
  </r>
  <r>
    <x v="3"/>
    <x v="246"/>
    <x v="0"/>
    <n v="313.36"/>
  </r>
  <r>
    <x v="0"/>
    <x v="53"/>
    <x v="11"/>
    <n v="313.35649999999998"/>
  </r>
  <r>
    <x v="4"/>
    <x v="53"/>
    <x v="0"/>
    <n v="313.35066666699998"/>
  </r>
  <r>
    <x v="4"/>
    <x v="393"/>
    <x v="0"/>
    <n v="313.35000000000002"/>
  </r>
  <r>
    <x v="4"/>
    <x v="338"/>
    <x v="0"/>
    <n v="313.35000000000002"/>
  </r>
  <r>
    <x v="4"/>
    <x v="33"/>
    <x v="0"/>
    <n v="313.35000000000002"/>
  </r>
  <r>
    <x v="0"/>
    <x v="250"/>
    <x v="0"/>
    <n v="313.35000000000002"/>
  </r>
  <r>
    <x v="0"/>
    <x v="266"/>
    <x v="0"/>
    <n v="313.35000000000002"/>
  </r>
  <r>
    <x v="0"/>
    <x v="225"/>
    <x v="0"/>
    <n v="313.35000000000002"/>
  </r>
  <r>
    <x v="0"/>
    <x v="394"/>
    <x v="0"/>
    <n v="313.35000000000002"/>
  </r>
  <r>
    <x v="3"/>
    <x v="166"/>
    <x v="0"/>
    <n v="313.35000000000002"/>
  </r>
  <r>
    <x v="4"/>
    <x v="395"/>
    <x v="11"/>
    <n v="313.35000000000002"/>
  </r>
  <r>
    <x v="0"/>
    <x v="177"/>
    <x v="0"/>
    <n v="313.35000000000002"/>
  </r>
  <r>
    <x v="0"/>
    <x v="38"/>
    <x v="0"/>
    <n v="313.35000000000002"/>
  </r>
  <r>
    <x v="0"/>
    <x v="374"/>
    <x v="0"/>
    <n v="313.35000000000002"/>
  </r>
  <r>
    <x v="0"/>
    <x v="259"/>
    <x v="0"/>
    <n v="313.347676471"/>
  </r>
  <r>
    <x v="0"/>
    <x v="268"/>
    <x v="0"/>
    <n v="313.33999999999997"/>
  </r>
  <r>
    <x v="0"/>
    <x v="240"/>
    <x v="0"/>
    <n v="313.33999999999997"/>
  </r>
  <r>
    <x v="4"/>
    <x v="86"/>
    <x v="0"/>
    <n v="313.33999999999997"/>
  </r>
  <r>
    <x v="4"/>
    <x v="71"/>
    <x v="6"/>
    <n v="313.33999999999997"/>
  </r>
  <r>
    <x v="4"/>
    <x v="11"/>
    <x v="0"/>
    <n v="313.33999999999997"/>
  </r>
  <r>
    <x v="1"/>
    <x v="229"/>
    <x v="0"/>
    <n v="313.33999999999997"/>
  </r>
  <r>
    <x v="1"/>
    <x v="28"/>
    <x v="0"/>
    <n v="313.33"/>
  </r>
  <r>
    <x v="0"/>
    <x v="1"/>
    <x v="0"/>
    <n v="313.33"/>
  </r>
  <r>
    <x v="0"/>
    <x v="396"/>
    <x v="0"/>
    <n v="313.33"/>
  </r>
  <r>
    <x v="8"/>
    <x v="191"/>
    <x v="0"/>
    <n v="313.33"/>
  </r>
  <r>
    <x v="8"/>
    <x v="306"/>
    <x v="0"/>
    <n v="313.33"/>
  </r>
  <r>
    <x v="4"/>
    <x v="183"/>
    <x v="0"/>
    <n v="313.33"/>
  </r>
  <r>
    <x v="0"/>
    <x v="397"/>
    <x v="0"/>
    <n v="313.33"/>
  </r>
  <r>
    <x v="0"/>
    <x v="398"/>
    <x v="0"/>
    <n v="313.33"/>
  </r>
  <r>
    <x v="0"/>
    <x v="173"/>
    <x v="0"/>
    <n v="313.33"/>
  </r>
  <r>
    <x v="0"/>
    <x v="345"/>
    <x v="1"/>
    <n v="313.33"/>
  </r>
  <r>
    <x v="0"/>
    <x v="112"/>
    <x v="0"/>
    <n v="313.33"/>
  </r>
  <r>
    <x v="0"/>
    <x v="343"/>
    <x v="0"/>
    <n v="313.33"/>
  </r>
  <r>
    <x v="0"/>
    <x v="220"/>
    <x v="0"/>
    <n v="313.33"/>
  </r>
  <r>
    <x v="4"/>
    <x v="200"/>
    <x v="0"/>
    <n v="313.33"/>
  </r>
  <r>
    <x v="4"/>
    <x v="211"/>
    <x v="0"/>
    <n v="313.33"/>
  </r>
  <r>
    <x v="4"/>
    <x v="180"/>
    <x v="0"/>
    <n v="313.33"/>
  </r>
  <r>
    <x v="0"/>
    <x v="355"/>
    <x v="0"/>
    <n v="313.329528708"/>
  </r>
  <r>
    <x v="4"/>
    <x v="145"/>
    <x v="0"/>
    <n v="313.32"/>
  </r>
  <r>
    <x v="0"/>
    <x v="48"/>
    <x v="1"/>
    <n v="313.32"/>
  </r>
  <r>
    <x v="0"/>
    <x v="78"/>
    <x v="1"/>
    <n v="313.32"/>
  </r>
  <r>
    <x v="0"/>
    <x v="39"/>
    <x v="1"/>
    <n v="313.32"/>
  </r>
  <r>
    <x v="4"/>
    <x v="180"/>
    <x v="0"/>
    <n v="313.32"/>
  </r>
  <r>
    <x v="4"/>
    <x v="180"/>
    <x v="0"/>
    <n v="313.32"/>
  </r>
  <r>
    <x v="4"/>
    <x v="305"/>
    <x v="0"/>
    <n v="313.31"/>
  </r>
  <r>
    <x v="4"/>
    <x v="44"/>
    <x v="0"/>
    <n v="313.31"/>
  </r>
  <r>
    <x v="4"/>
    <x v="81"/>
    <x v="0"/>
    <n v="313.31"/>
  </r>
  <r>
    <x v="4"/>
    <x v="211"/>
    <x v="4"/>
    <n v="313.31"/>
  </r>
  <r>
    <x v="4"/>
    <x v="36"/>
    <x v="0"/>
    <n v="313.31"/>
  </r>
  <r>
    <x v="4"/>
    <x v="98"/>
    <x v="0"/>
    <n v="313.31"/>
  </r>
  <r>
    <x v="4"/>
    <x v="224"/>
    <x v="0"/>
    <n v="313.31"/>
  </r>
  <r>
    <x v="3"/>
    <x v="12"/>
    <x v="0"/>
    <n v="313.31"/>
  </r>
  <r>
    <x v="3"/>
    <x v="226"/>
    <x v="6"/>
    <n v="313.31"/>
  </r>
  <r>
    <x v="3"/>
    <x v="285"/>
    <x v="0"/>
    <n v="313.3"/>
  </r>
  <r>
    <x v="3"/>
    <x v="232"/>
    <x v="0"/>
    <n v="313.3"/>
  </r>
  <r>
    <x v="3"/>
    <x v="169"/>
    <x v="0"/>
    <n v="313.3"/>
  </r>
  <r>
    <x v="1"/>
    <x v="326"/>
    <x v="0"/>
    <n v="313.3"/>
  </r>
  <r>
    <x v="0"/>
    <x v="399"/>
    <x v="0"/>
    <n v="313.3"/>
  </r>
  <r>
    <x v="4"/>
    <x v="215"/>
    <x v="0"/>
    <n v="313.3"/>
  </r>
  <r>
    <x v="4"/>
    <x v="115"/>
    <x v="0"/>
    <n v="313.3"/>
  </r>
  <r>
    <x v="4"/>
    <x v="15"/>
    <x v="3"/>
    <n v="313.3"/>
  </r>
  <r>
    <x v="0"/>
    <x v="50"/>
    <x v="1"/>
    <n v="313.3"/>
  </r>
  <r>
    <x v="8"/>
    <x v="108"/>
    <x v="3"/>
    <n v="313.3"/>
  </r>
  <r>
    <x v="0"/>
    <x v="202"/>
    <x v="0"/>
    <n v="313.29000000000002"/>
  </r>
  <r>
    <x v="0"/>
    <x v="182"/>
    <x v="2"/>
    <n v="313.29000000000002"/>
  </r>
  <r>
    <x v="4"/>
    <x v="189"/>
    <x v="0"/>
    <n v="313.29000000000002"/>
  </r>
  <r>
    <x v="0"/>
    <x v="146"/>
    <x v="0"/>
    <n v="313.29000000000002"/>
  </r>
  <r>
    <x v="0"/>
    <x v="32"/>
    <x v="1"/>
    <n v="313.29000000000002"/>
  </r>
  <r>
    <x v="0"/>
    <x v="186"/>
    <x v="0"/>
    <n v="313.29000000000002"/>
  </r>
  <r>
    <x v="4"/>
    <x v="222"/>
    <x v="0"/>
    <n v="313.29000000000002"/>
  </r>
  <r>
    <x v="10"/>
    <x v="376"/>
    <x v="0"/>
    <n v="313.27999999999997"/>
  </r>
  <r>
    <x v="0"/>
    <x v="243"/>
    <x v="0"/>
    <n v="313.27999999999997"/>
  </r>
  <r>
    <x v="0"/>
    <x v="172"/>
    <x v="1"/>
    <n v="313.27999999999997"/>
  </r>
  <r>
    <x v="0"/>
    <x v="56"/>
    <x v="0"/>
    <n v="313.27918882799997"/>
  </r>
  <r>
    <x v="0"/>
    <x v="61"/>
    <x v="0"/>
    <n v="313.27"/>
  </r>
  <r>
    <x v="0"/>
    <x v="400"/>
    <x v="0"/>
    <n v="313.27"/>
  </r>
  <r>
    <x v="0"/>
    <x v="24"/>
    <x v="2"/>
    <n v="313.27"/>
  </r>
  <r>
    <x v="0"/>
    <x v="334"/>
    <x v="0"/>
    <n v="313.27"/>
  </r>
  <r>
    <x v="4"/>
    <x v="212"/>
    <x v="0"/>
    <n v="313.27"/>
  </r>
  <r>
    <x v="4"/>
    <x v="313"/>
    <x v="0"/>
    <n v="313.27"/>
  </r>
  <r>
    <x v="4"/>
    <x v="29"/>
    <x v="0"/>
    <n v="313.27"/>
  </r>
  <r>
    <x v="0"/>
    <x v="185"/>
    <x v="0"/>
    <n v="313.27"/>
  </r>
  <r>
    <x v="0"/>
    <x v="45"/>
    <x v="0"/>
    <n v="313.27"/>
  </r>
  <r>
    <x v="0"/>
    <x v="205"/>
    <x v="0"/>
    <n v="313.27"/>
  </r>
  <r>
    <x v="4"/>
    <x v="56"/>
    <x v="0"/>
    <n v="313.265934426"/>
  </r>
  <r>
    <x v="0"/>
    <x v="397"/>
    <x v="0"/>
    <n v="313.26"/>
  </r>
  <r>
    <x v="0"/>
    <x v="83"/>
    <x v="0"/>
    <n v="313.26"/>
  </r>
  <r>
    <x v="0"/>
    <x v="282"/>
    <x v="0"/>
    <n v="313.26"/>
  </r>
  <r>
    <x v="0"/>
    <x v="169"/>
    <x v="0"/>
    <n v="313.26"/>
  </r>
  <r>
    <x v="0"/>
    <x v="19"/>
    <x v="8"/>
    <n v="313.26"/>
  </r>
  <r>
    <x v="0"/>
    <x v="33"/>
    <x v="2"/>
    <n v="313.26"/>
  </r>
  <r>
    <x v="0"/>
    <x v="401"/>
    <x v="0"/>
    <n v="313.26"/>
  </r>
  <r>
    <x v="0"/>
    <x v="402"/>
    <x v="0"/>
    <n v="313.26"/>
  </r>
  <r>
    <x v="0"/>
    <x v="84"/>
    <x v="3"/>
    <n v="313.26"/>
  </r>
  <r>
    <x v="8"/>
    <x v="306"/>
    <x v="0"/>
    <n v="313.26"/>
  </r>
  <r>
    <x v="0"/>
    <x v="133"/>
    <x v="0"/>
    <n v="313.25"/>
  </r>
  <r>
    <x v="0"/>
    <x v="99"/>
    <x v="2"/>
    <n v="313.25"/>
  </r>
  <r>
    <x v="0"/>
    <x v="47"/>
    <x v="2"/>
    <n v="313.25"/>
  </r>
  <r>
    <x v="0"/>
    <x v="395"/>
    <x v="0"/>
    <n v="313.25"/>
  </r>
  <r>
    <x v="11"/>
    <x v="224"/>
    <x v="13"/>
    <n v="313.25"/>
  </r>
  <r>
    <x v="1"/>
    <x v="200"/>
    <x v="0"/>
    <n v="313.25"/>
  </r>
  <r>
    <x v="0"/>
    <x v="119"/>
    <x v="0"/>
    <n v="313.25"/>
  </r>
  <r>
    <x v="0"/>
    <x v="124"/>
    <x v="0"/>
    <n v="313.25"/>
  </r>
  <r>
    <x v="0"/>
    <x v="220"/>
    <x v="0"/>
    <n v="313.25"/>
  </r>
  <r>
    <x v="4"/>
    <x v="56"/>
    <x v="0"/>
    <n v="313.24566666700002"/>
  </r>
  <r>
    <x v="11"/>
    <x v="375"/>
    <x v="13"/>
    <n v="313.24"/>
  </r>
  <r>
    <x v="4"/>
    <x v="123"/>
    <x v="1"/>
    <n v="313.24"/>
  </r>
  <r>
    <x v="0"/>
    <x v="360"/>
    <x v="5"/>
    <n v="313.24"/>
  </r>
  <r>
    <x v="0"/>
    <x v="220"/>
    <x v="0"/>
    <n v="313.24"/>
  </r>
  <r>
    <x v="0"/>
    <x v="60"/>
    <x v="0"/>
    <n v="313.23"/>
  </r>
  <r>
    <x v="3"/>
    <x v="139"/>
    <x v="0"/>
    <n v="313.23"/>
  </r>
  <r>
    <x v="0"/>
    <x v="398"/>
    <x v="0"/>
    <n v="313.22000000000003"/>
  </r>
  <r>
    <x v="0"/>
    <x v="6"/>
    <x v="1"/>
    <n v="313.22000000000003"/>
  </r>
  <r>
    <x v="0"/>
    <x v="303"/>
    <x v="0"/>
    <n v="313.22000000000003"/>
  </r>
  <r>
    <x v="0"/>
    <x v="152"/>
    <x v="0"/>
    <n v="313.22000000000003"/>
  </r>
  <r>
    <x v="0"/>
    <x v="227"/>
    <x v="0"/>
    <n v="313.22000000000003"/>
  </r>
  <r>
    <x v="0"/>
    <x v="384"/>
    <x v="0"/>
    <n v="313.22000000000003"/>
  </r>
  <r>
    <x v="0"/>
    <x v="260"/>
    <x v="3"/>
    <n v="313.22000000000003"/>
  </r>
  <r>
    <x v="0"/>
    <x v="63"/>
    <x v="0"/>
    <n v="313.22000000000003"/>
  </r>
  <r>
    <x v="0"/>
    <x v="156"/>
    <x v="0"/>
    <n v="313.22000000000003"/>
  </r>
  <r>
    <x v="0"/>
    <x v="329"/>
    <x v="0"/>
    <n v="313.20999999999998"/>
  </r>
  <r>
    <x v="0"/>
    <x v="278"/>
    <x v="0"/>
    <n v="313.20999999999998"/>
  </r>
  <r>
    <x v="0"/>
    <x v="200"/>
    <x v="0"/>
    <n v="313.20999999999998"/>
  </r>
  <r>
    <x v="0"/>
    <x v="169"/>
    <x v="0"/>
    <n v="313.20999999999998"/>
  </r>
  <r>
    <x v="0"/>
    <x v="157"/>
    <x v="0"/>
    <n v="313.2"/>
  </r>
  <r>
    <x v="0"/>
    <x v="222"/>
    <x v="0"/>
    <n v="313.2"/>
  </r>
  <r>
    <x v="0"/>
    <x v="403"/>
    <x v="1"/>
    <n v="313.2"/>
  </r>
  <r>
    <x v="0"/>
    <x v="151"/>
    <x v="0"/>
    <n v="313.2"/>
  </r>
  <r>
    <x v="0"/>
    <x v="361"/>
    <x v="1"/>
    <n v="313.2"/>
  </r>
  <r>
    <x v="0"/>
    <x v="404"/>
    <x v="0"/>
    <n v="313.2"/>
  </r>
  <r>
    <x v="0"/>
    <x v="241"/>
    <x v="0"/>
    <n v="313.2"/>
  </r>
  <r>
    <x v="0"/>
    <x v="77"/>
    <x v="0"/>
    <n v="313.2"/>
  </r>
  <r>
    <x v="4"/>
    <x v="39"/>
    <x v="14"/>
    <n v="313.2"/>
  </r>
  <r>
    <x v="3"/>
    <x v="405"/>
    <x v="0"/>
    <n v="313.2"/>
  </r>
  <r>
    <x v="3"/>
    <x v="277"/>
    <x v="0"/>
    <n v="313.2"/>
  </r>
  <r>
    <x v="8"/>
    <x v="358"/>
    <x v="0"/>
    <n v="313.2"/>
  </r>
  <r>
    <x v="0"/>
    <x v="406"/>
    <x v="0"/>
    <n v="313.19994047599999"/>
  </r>
  <r>
    <x v="0"/>
    <x v="387"/>
    <x v="0"/>
    <n v="313.19"/>
  </r>
  <r>
    <x v="0"/>
    <x v="345"/>
    <x v="1"/>
    <n v="313.19"/>
  </r>
  <r>
    <x v="0"/>
    <x v="278"/>
    <x v="0"/>
    <n v="313.19"/>
  </r>
  <r>
    <x v="0"/>
    <x v="138"/>
    <x v="0"/>
    <n v="313.19"/>
  </r>
  <r>
    <x v="0"/>
    <x v="75"/>
    <x v="0"/>
    <n v="313.19"/>
  </r>
  <r>
    <x v="3"/>
    <x v="242"/>
    <x v="0"/>
    <n v="313.19"/>
  </r>
  <r>
    <x v="3"/>
    <x v="407"/>
    <x v="4"/>
    <n v="313.19"/>
  </r>
  <r>
    <x v="4"/>
    <x v="361"/>
    <x v="3"/>
    <n v="313.19"/>
  </r>
  <r>
    <x v="4"/>
    <x v="186"/>
    <x v="0"/>
    <n v="313.19"/>
  </r>
  <r>
    <x v="4"/>
    <x v="18"/>
    <x v="0"/>
    <n v="313.18332154500001"/>
  </r>
  <r>
    <x v="3"/>
    <x v="150"/>
    <x v="0"/>
    <n v="313.18"/>
  </r>
  <r>
    <x v="3"/>
    <x v="37"/>
    <x v="0"/>
    <n v="313.18"/>
  </r>
  <r>
    <x v="3"/>
    <x v="37"/>
    <x v="0"/>
    <n v="313.18"/>
  </r>
  <r>
    <x v="3"/>
    <x v="37"/>
    <x v="0"/>
    <n v="313.18"/>
  </r>
  <r>
    <x v="3"/>
    <x v="408"/>
    <x v="0"/>
    <n v="313.18"/>
  </r>
  <r>
    <x v="3"/>
    <x v="96"/>
    <x v="0"/>
    <n v="313.18"/>
  </r>
  <r>
    <x v="0"/>
    <x v="356"/>
    <x v="0"/>
    <n v="313.18"/>
  </r>
  <r>
    <x v="0"/>
    <x v="286"/>
    <x v="2"/>
    <n v="313.18"/>
  </r>
  <r>
    <x v="0"/>
    <x v="27"/>
    <x v="0"/>
    <n v="313.18"/>
  </r>
  <r>
    <x v="0"/>
    <x v="378"/>
    <x v="2"/>
    <n v="313.18"/>
  </r>
  <r>
    <x v="3"/>
    <x v="32"/>
    <x v="0"/>
    <n v="313.18"/>
  </r>
  <r>
    <x v="3"/>
    <x v="409"/>
    <x v="0"/>
    <n v="313.18"/>
  </r>
  <r>
    <x v="3"/>
    <x v="110"/>
    <x v="0"/>
    <n v="313.18"/>
  </r>
  <r>
    <x v="3"/>
    <x v="118"/>
    <x v="1"/>
    <n v="313.18"/>
  </r>
  <r>
    <x v="3"/>
    <x v="280"/>
    <x v="0"/>
    <n v="313.18"/>
  </r>
  <r>
    <x v="3"/>
    <x v="21"/>
    <x v="0"/>
    <n v="313.17"/>
  </r>
  <r>
    <x v="3"/>
    <x v="22"/>
    <x v="0"/>
    <n v="313.17"/>
  </r>
  <r>
    <x v="3"/>
    <x v="105"/>
    <x v="0"/>
    <n v="313.17"/>
  </r>
  <r>
    <x v="3"/>
    <x v="89"/>
    <x v="0"/>
    <n v="313.17"/>
  </r>
  <r>
    <x v="3"/>
    <x v="109"/>
    <x v="0"/>
    <n v="313.17"/>
  </r>
  <r>
    <x v="3"/>
    <x v="27"/>
    <x v="0"/>
    <n v="313.17"/>
  </r>
  <r>
    <x v="3"/>
    <x v="201"/>
    <x v="0"/>
    <n v="313.17"/>
  </r>
  <r>
    <x v="3"/>
    <x v="11"/>
    <x v="0"/>
    <n v="313.17"/>
  </r>
  <r>
    <x v="3"/>
    <x v="16"/>
    <x v="0"/>
    <n v="313.17"/>
  </r>
  <r>
    <x v="3"/>
    <x v="70"/>
    <x v="0"/>
    <n v="313.17"/>
  </r>
  <r>
    <x v="3"/>
    <x v="70"/>
    <x v="0"/>
    <n v="313.17"/>
  </r>
  <r>
    <x v="3"/>
    <x v="10"/>
    <x v="0"/>
    <n v="313.17"/>
  </r>
  <r>
    <x v="3"/>
    <x v="148"/>
    <x v="1"/>
    <n v="313.17"/>
  </r>
  <r>
    <x v="3"/>
    <x v="73"/>
    <x v="0"/>
    <n v="313.17"/>
  </r>
  <r>
    <x v="3"/>
    <x v="73"/>
    <x v="0"/>
    <n v="313.17"/>
  </r>
  <r>
    <x v="3"/>
    <x v="236"/>
    <x v="0"/>
    <n v="313.17"/>
  </r>
  <r>
    <x v="3"/>
    <x v="372"/>
    <x v="0"/>
    <n v="313.17"/>
  </r>
  <r>
    <x v="3"/>
    <x v="295"/>
    <x v="0"/>
    <n v="313.17"/>
  </r>
  <r>
    <x v="3"/>
    <x v="295"/>
    <x v="0"/>
    <n v="313.17"/>
  </r>
  <r>
    <x v="3"/>
    <x v="149"/>
    <x v="0"/>
    <n v="313.17"/>
  </r>
  <r>
    <x v="3"/>
    <x v="58"/>
    <x v="0"/>
    <n v="313.17"/>
  </r>
  <r>
    <x v="3"/>
    <x v="410"/>
    <x v="0"/>
    <n v="313.17"/>
  </r>
  <r>
    <x v="3"/>
    <x v="147"/>
    <x v="0"/>
    <n v="313.17"/>
  </r>
  <r>
    <x v="3"/>
    <x v="147"/>
    <x v="0"/>
    <n v="313.17"/>
  </r>
  <r>
    <x v="3"/>
    <x v="193"/>
    <x v="0"/>
    <n v="313.17"/>
  </r>
  <r>
    <x v="3"/>
    <x v="245"/>
    <x v="0"/>
    <n v="313.17"/>
  </r>
  <r>
    <x v="3"/>
    <x v="411"/>
    <x v="0"/>
    <n v="313.17"/>
  </r>
  <r>
    <x v="3"/>
    <x v="412"/>
    <x v="0"/>
    <n v="313.17"/>
  </r>
  <r>
    <x v="3"/>
    <x v="366"/>
    <x v="0"/>
    <n v="313.17"/>
  </r>
  <r>
    <x v="3"/>
    <x v="366"/>
    <x v="0"/>
    <n v="313.17"/>
  </r>
  <r>
    <x v="3"/>
    <x v="413"/>
    <x v="0"/>
    <n v="313.17"/>
  </r>
  <r>
    <x v="3"/>
    <x v="413"/>
    <x v="0"/>
    <n v="313.17"/>
  </r>
  <r>
    <x v="3"/>
    <x v="188"/>
    <x v="0"/>
    <n v="313.17"/>
  </r>
  <r>
    <x v="3"/>
    <x v="246"/>
    <x v="0"/>
    <n v="313.17"/>
  </r>
  <r>
    <x v="3"/>
    <x v="246"/>
    <x v="0"/>
    <n v="313.17"/>
  </r>
  <r>
    <x v="3"/>
    <x v="368"/>
    <x v="0"/>
    <n v="313.17"/>
  </r>
  <r>
    <x v="3"/>
    <x v="368"/>
    <x v="0"/>
    <n v="313.17"/>
  </r>
  <r>
    <x v="3"/>
    <x v="407"/>
    <x v="4"/>
    <n v="313.17"/>
  </r>
  <r>
    <x v="3"/>
    <x v="407"/>
    <x v="4"/>
    <n v="313.17"/>
  </r>
  <r>
    <x v="4"/>
    <x v="212"/>
    <x v="0"/>
    <n v="313.17"/>
  </r>
  <r>
    <x v="4"/>
    <x v="332"/>
    <x v="0"/>
    <n v="313.17"/>
  </r>
  <r>
    <x v="4"/>
    <x v="117"/>
    <x v="0"/>
    <n v="313.17"/>
  </r>
  <r>
    <x v="4"/>
    <x v="111"/>
    <x v="0"/>
    <n v="313.17"/>
  </r>
  <r>
    <x v="0"/>
    <x v="338"/>
    <x v="0"/>
    <n v="313.17"/>
  </r>
  <r>
    <x v="0"/>
    <x v="184"/>
    <x v="0"/>
    <n v="313.17"/>
  </r>
  <r>
    <x v="0"/>
    <x v="118"/>
    <x v="0"/>
    <n v="313.17"/>
  </r>
  <r>
    <x v="0"/>
    <x v="361"/>
    <x v="3"/>
    <n v="313.16000000000003"/>
  </r>
  <r>
    <x v="0"/>
    <x v="53"/>
    <x v="3"/>
    <n v="313.16000000000003"/>
  </r>
  <r>
    <x v="0"/>
    <x v="414"/>
    <x v="0"/>
    <n v="313.16000000000003"/>
  </r>
  <r>
    <x v="3"/>
    <x v="415"/>
    <x v="0"/>
    <n v="313.16000000000003"/>
  </r>
  <r>
    <x v="0"/>
    <x v="347"/>
    <x v="0"/>
    <n v="313.16000000000003"/>
  </r>
  <r>
    <x v="0"/>
    <x v="202"/>
    <x v="0"/>
    <n v="313.16000000000003"/>
  </r>
  <r>
    <x v="10"/>
    <x v="369"/>
    <x v="2"/>
    <n v="313.16000000000003"/>
  </r>
  <r>
    <x v="8"/>
    <x v="387"/>
    <x v="0"/>
    <n v="313.16000000000003"/>
  </r>
  <r>
    <x v="4"/>
    <x v="20"/>
    <x v="0"/>
    <n v="313.16000000000003"/>
  </r>
  <r>
    <x v="4"/>
    <x v="94"/>
    <x v="0"/>
    <n v="313.16000000000003"/>
  </r>
  <r>
    <x v="4"/>
    <x v="64"/>
    <x v="0"/>
    <n v="313.16000000000003"/>
  </r>
  <r>
    <x v="4"/>
    <x v="64"/>
    <x v="0"/>
    <n v="313.16000000000003"/>
  </r>
  <r>
    <x v="4"/>
    <x v="64"/>
    <x v="0"/>
    <n v="313.16000000000003"/>
  </r>
  <r>
    <x v="4"/>
    <x v="28"/>
    <x v="0"/>
    <n v="313.16000000000003"/>
  </r>
  <r>
    <x v="4"/>
    <x v="9"/>
    <x v="5"/>
    <n v="313.14999999999998"/>
  </r>
  <r>
    <x v="4"/>
    <x v="26"/>
    <x v="0"/>
    <n v="313.14999999999998"/>
  </r>
  <r>
    <x v="4"/>
    <x v="26"/>
    <x v="0"/>
    <n v="313.14999999999998"/>
  </r>
  <r>
    <x v="4"/>
    <x v="55"/>
    <x v="0"/>
    <n v="313.14999999999998"/>
  </r>
  <r>
    <x v="4"/>
    <x v="101"/>
    <x v="0"/>
    <n v="313.14999999999998"/>
  </r>
  <r>
    <x v="4"/>
    <x v="101"/>
    <x v="5"/>
    <n v="313.14999999999998"/>
  </r>
  <r>
    <x v="4"/>
    <x v="243"/>
    <x v="0"/>
    <n v="313.14999999999998"/>
  </r>
  <r>
    <x v="4"/>
    <x v="228"/>
    <x v="0"/>
    <n v="313.14999999999998"/>
  </r>
  <r>
    <x v="4"/>
    <x v="381"/>
    <x v="0"/>
    <n v="313.14999999999998"/>
  </r>
  <r>
    <x v="4"/>
    <x v="306"/>
    <x v="0"/>
    <n v="313.14999999999998"/>
  </r>
  <r>
    <x v="4"/>
    <x v="306"/>
    <x v="8"/>
    <n v="313.14999999999998"/>
  </r>
  <r>
    <x v="4"/>
    <x v="119"/>
    <x v="2"/>
    <n v="313.14999999999998"/>
  </r>
  <r>
    <x v="4"/>
    <x v="119"/>
    <x v="1"/>
    <n v="313.14999999999998"/>
  </r>
  <r>
    <x v="4"/>
    <x v="38"/>
    <x v="0"/>
    <n v="313.14999999999998"/>
  </r>
  <r>
    <x v="4"/>
    <x v="38"/>
    <x v="2"/>
    <n v="313.14999999999998"/>
  </r>
  <r>
    <x v="4"/>
    <x v="38"/>
    <x v="1"/>
    <n v="313.14999999999998"/>
  </r>
  <r>
    <x v="4"/>
    <x v="66"/>
    <x v="0"/>
    <n v="313.14999999999998"/>
  </r>
  <r>
    <x v="4"/>
    <x v="66"/>
    <x v="0"/>
    <n v="313.14999999999998"/>
  </r>
  <r>
    <x v="4"/>
    <x v="66"/>
    <x v="0"/>
    <n v="313.14999999999998"/>
  </r>
  <r>
    <x v="4"/>
    <x v="105"/>
    <x v="0"/>
    <n v="313.14999999999998"/>
  </r>
  <r>
    <x v="4"/>
    <x v="131"/>
    <x v="0"/>
    <n v="313.14999999999998"/>
  </r>
  <r>
    <x v="4"/>
    <x v="342"/>
    <x v="1"/>
    <n v="313.14999999999998"/>
  </r>
  <r>
    <x v="4"/>
    <x v="416"/>
    <x v="2"/>
    <n v="313.14999999999998"/>
  </r>
  <r>
    <x v="4"/>
    <x v="19"/>
    <x v="0"/>
    <n v="313.14999999999998"/>
  </r>
  <r>
    <x v="4"/>
    <x v="72"/>
    <x v="0"/>
    <n v="313.14999999999998"/>
  </r>
  <r>
    <x v="4"/>
    <x v="113"/>
    <x v="0"/>
    <n v="313.14999999999998"/>
  </r>
  <r>
    <x v="4"/>
    <x v="159"/>
    <x v="0"/>
    <n v="313.14999999999998"/>
  </r>
  <r>
    <x v="4"/>
    <x v="223"/>
    <x v="0"/>
    <n v="313.14999999999998"/>
  </r>
  <r>
    <x v="4"/>
    <x v="144"/>
    <x v="0"/>
    <n v="313.14999999999998"/>
  </r>
  <r>
    <x v="4"/>
    <x v="144"/>
    <x v="0"/>
    <n v="313.14999999999998"/>
  </r>
  <r>
    <x v="4"/>
    <x v="144"/>
    <x v="0"/>
    <n v="313.14999999999998"/>
  </r>
  <r>
    <x v="4"/>
    <x v="154"/>
    <x v="0"/>
    <n v="313.14999999999998"/>
  </r>
  <r>
    <x v="4"/>
    <x v="154"/>
    <x v="0"/>
    <n v="313.14999999999998"/>
  </r>
  <r>
    <x v="4"/>
    <x v="154"/>
    <x v="0"/>
    <n v="313.14999999999998"/>
  </r>
  <r>
    <x v="4"/>
    <x v="379"/>
    <x v="0"/>
    <n v="313.14999999999998"/>
  </r>
  <r>
    <x v="4"/>
    <x v="379"/>
    <x v="0"/>
    <n v="313.14999999999998"/>
  </r>
  <r>
    <x v="4"/>
    <x v="185"/>
    <x v="0"/>
    <n v="313.14999999999998"/>
  </r>
  <r>
    <x v="4"/>
    <x v="80"/>
    <x v="0"/>
    <n v="313.14999999999998"/>
  </r>
  <r>
    <x v="4"/>
    <x v="133"/>
    <x v="0"/>
    <n v="313.14999999999998"/>
  </r>
  <r>
    <x v="4"/>
    <x v="68"/>
    <x v="0"/>
    <n v="313.14999999999998"/>
  </r>
  <r>
    <x v="4"/>
    <x v="68"/>
    <x v="0"/>
    <n v="313.14999999999998"/>
  </r>
  <r>
    <x v="4"/>
    <x v="134"/>
    <x v="0"/>
    <n v="313.14999999999998"/>
  </r>
  <r>
    <x v="4"/>
    <x v="134"/>
    <x v="0"/>
    <n v="313.14999999999998"/>
  </r>
  <r>
    <x v="4"/>
    <x v="153"/>
    <x v="0"/>
    <n v="313.14999999999998"/>
  </r>
  <r>
    <x v="4"/>
    <x v="99"/>
    <x v="2"/>
    <n v="313.14999999999998"/>
  </r>
  <r>
    <x v="3"/>
    <x v="370"/>
    <x v="0"/>
    <n v="313.14999999999998"/>
  </r>
  <r>
    <x v="3"/>
    <x v="370"/>
    <x v="0"/>
    <n v="313.14999999999998"/>
  </r>
  <r>
    <x v="3"/>
    <x v="351"/>
    <x v="0"/>
    <n v="313.14999999999998"/>
  </r>
  <r>
    <x v="3"/>
    <x v="351"/>
    <x v="0"/>
    <n v="313.14999999999998"/>
  </r>
  <r>
    <x v="3"/>
    <x v="351"/>
    <x v="0"/>
    <n v="313.14999999999998"/>
  </r>
  <r>
    <x v="3"/>
    <x v="383"/>
    <x v="0"/>
    <n v="313.14999999999998"/>
  </r>
  <r>
    <x v="3"/>
    <x v="284"/>
    <x v="0"/>
    <n v="313.14999999999998"/>
  </r>
  <r>
    <x v="3"/>
    <x v="278"/>
    <x v="0"/>
    <n v="313.14999999999998"/>
  </r>
  <r>
    <x v="3"/>
    <x v="278"/>
    <x v="0"/>
    <n v="313.14999999999998"/>
  </r>
  <r>
    <x v="3"/>
    <x v="278"/>
    <x v="0"/>
    <n v="313.14999999999998"/>
  </r>
  <r>
    <x v="3"/>
    <x v="278"/>
    <x v="0"/>
    <n v="313.14999999999998"/>
  </r>
  <r>
    <x v="3"/>
    <x v="286"/>
    <x v="0"/>
    <n v="313.14999999999998"/>
  </r>
  <r>
    <x v="3"/>
    <x v="286"/>
    <x v="0"/>
    <n v="313.14999999999998"/>
  </r>
  <r>
    <x v="3"/>
    <x v="198"/>
    <x v="0"/>
    <n v="313.14999999999998"/>
  </r>
  <r>
    <x v="3"/>
    <x v="48"/>
    <x v="0"/>
    <n v="313.14999999999998"/>
  </r>
  <r>
    <x v="3"/>
    <x v="139"/>
    <x v="0"/>
    <n v="313.14999999999998"/>
  </r>
  <r>
    <x v="3"/>
    <x v="105"/>
    <x v="0"/>
    <n v="313.14999999999998"/>
  </r>
  <r>
    <x v="3"/>
    <x v="106"/>
    <x v="0"/>
    <n v="313.14999999999998"/>
  </r>
  <r>
    <x v="3"/>
    <x v="23"/>
    <x v="0"/>
    <n v="313.14999999999998"/>
  </r>
  <r>
    <x v="3"/>
    <x v="12"/>
    <x v="0"/>
    <n v="313.14999999999998"/>
  </r>
  <r>
    <x v="3"/>
    <x v="81"/>
    <x v="0"/>
    <n v="313.14999999999998"/>
  </r>
  <r>
    <x v="3"/>
    <x v="81"/>
    <x v="0"/>
    <n v="313.14999999999998"/>
  </r>
  <r>
    <x v="3"/>
    <x v="81"/>
    <x v="0"/>
    <n v="313.14999999999998"/>
  </r>
  <r>
    <x v="3"/>
    <x v="337"/>
    <x v="0"/>
    <n v="313.14999999999998"/>
  </r>
  <r>
    <x v="3"/>
    <x v="337"/>
    <x v="0"/>
    <n v="313.14999999999998"/>
  </r>
  <r>
    <x v="3"/>
    <x v="417"/>
    <x v="0"/>
    <n v="313.14999999999998"/>
  </r>
  <r>
    <x v="3"/>
    <x v="417"/>
    <x v="0"/>
    <n v="313.14999999999998"/>
  </r>
  <r>
    <x v="3"/>
    <x v="418"/>
    <x v="6"/>
    <n v="313.14999999999998"/>
  </r>
  <r>
    <x v="3"/>
    <x v="226"/>
    <x v="6"/>
    <n v="313.14999999999998"/>
  </r>
  <r>
    <x v="3"/>
    <x v="289"/>
    <x v="6"/>
    <n v="313.14999999999998"/>
  </r>
  <r>
    <x v="3"/>
    <x v="289"/>
    <x v="6"/>
    <n v="313.14999999999998"/>
  </r>
  <r>
    <x v="3"/>
    <x v="382"/>
    <x v="0"/>
    <n v="313.14999999999998"/>
  </r>
  <r>
    <x v="3"/>
    <x v="382"/>
    <x v="0"/>
    <n v="313.14999999999998"/>
  </r>
  <r>
    <x v="3"/>
    <x v="230"/>
    <x v="0"/>
    <n v="313.14999999999998"/>
  </r>
  <r>
    <x v="3"/>
    <x v="230"/>
    <x v="0"/>
    <n v="313.14999999999998"/>
  </r>
  <r>
    <x v="3"/>
    <x v="419"/>
    <x v="1"/>
    <n v="313.14999999999998"/>
  </r>
  <r>
    <x v="3"/>
    <x v="59"/>
    <x v="0"/>
    <n v="313.14999999999998"/>
  </r>
  <r>
    <x v="3"/>
    <x v="111"/>
    <x v="0"/>
    <n v="313.14999999999998"/>
  </r>
  <r>
    <x v="3"/>
    <x v="112"/>
    <x v="0"/>
    <n v="313.14999999999998"/>
  </r>
  <r>
    <x v="3"/>
    <x v="113"/>
    <x v="0"/>
    <n v="313.14999999999998"/>
  </r>
  <r>
    <x v="3"/>
    <x v="137"/>
    <x v="0"/>
    <n v="313.14999999999998"/>
  </r>
  <r>
    <x v="3"/>
    <x v="77"/>
    <x v="0"/>
    <n v="313.14999999999998"/>
  </r>
  <r>
    <x v="3"/>
    <x v="77"/>
    <x v="0"/>
    <n v="313.14999999999998"/>
  </r>
  <r>
    <x v="3"/>
    <x v="186"/>
    <x v="0"/>
    <n v="313.14999999999998"/>
  </r>
  <r>
    <x v="3"/>
    <x v="420"/>
    <x v="0"/>
    <n v="313.14999999999998"/>
  </r>
  <r>
    <x v="3"/>
    <x v="334"/>
    <x v="0"/>
    <n v="313.14999999999998"/>
  </r>
  <r>
    <x v="3"/>
    <x v="159"/>
    <x v="0"/>
    <n v="313.14999999999998"/>
  </r>
  <r>
    <x v="3"/>
    <x v="43"/>
    <x v="0"/>
    <n v="313.14999999999998"/>
  </r>
  <r>
    <x v="3"/>
    <x v="168"/>
    <x v="0"/>
    <n v="313.14999999999998"/>
  </r>
  <r>
    <x v="3"/>
    <x v="168"/>
    <x v="0"/>
    <n v="313.14999999999998"/>
  </r>
  <r>
    <x v="3"/>
    <x v="92"/>
    <x v="0"/>
    <n v="313.14999999999998"/>
  </r>
  <r>
    <x v="3"/>
    <x v="92"/>
    <x v="0"/>
    <n v="313.14999999999998"/>
  </r>
  <r>
    <x v="3"/>
    <x v="92"/>
    <x v="0"/>
    <n v="313.14999999999998"/>
  </r>
  <r>
    <x v="3"/>
    <x v="33"/>
    <x v="0"/>
    <n v="313.14999999999998"/>
  </r>
  <r>
    <x v="3"/>
    <x v="39"/>
    <x v="0"/>
    <n v="313.14999999999998"/>
  </r>
  <r>
    <x v="3"/>
    <x v="39"/>
    <x v="0"/>
    <n v="313.14999999999998"/>
  </r>
  <r>
    <x v="3"/>
    <x v="71"/>
    <x v="0"/>
    <n v="313.14999999999998"/>
  </r>
  <r>
    <x v="3"/>
    <x v="291"/>
    <x v="0"/>
    <n v="313.14999999999998"/>
  </r>
  <r>
    <x v="3"/>
    <x v="421"/>
    <x v="0"/>
    <n v="313.14999999999998"/>
  </r>
  <r>
    <x v="3"/>
    <x v="422"/>
    <x v="0"/>
    <n v="313.14999999999998"/>
  </r>
  <r>
    <x v="3"/>
    <x v="423"/>
    <x v="0"/>
    <n v="313.14999999999998"/>
  </r>
  <r>
    <x v="3"/>
    <x v="424"/>
    <x v="4"/>
    <n v="313.14999999999998"/>
  </r>
  <r>
    <x v="3"/>
    <x v="424"/>
    <x v="0"/>
    <n v="313.14999999999998"/>
  </r>
  <r>
    <x v="3"/>
    <x v="425"/>
    <x v="0"/>
    <n v="313.14999999999998"/>
  </r>
  <r>
    <x v="3"/>
    <x v="425"/>
    <x v="0"/>
    <n v="313.14999999999998"/>
  </r>
  <r>
    <x v="3"/>
    <x v="425"/>
    <x v="0"/>
    <n v="313.14999999999998"/>
  </r>
  <r>
    <x v="3"/>
    <x v="35"/>
    <x v="0"/>
    <n v="313.14999999999998"/>
  </r>
  <r>
    <x v="3"/>
    <x v="426"/>
    <x v="0"/>
    <n v="313.14999999999998"/>
  </r>
  <r>
    <x v="3"/>
    <x v="115"/>
    <x v="0"/>
    <n v="313.14999999999998"/>
  </r>
  <r>
    <x v="3"/>
    <x v="115"/>
    <x v="0"/>
    <n v="313.14999999999998"/>
  </r>
  <r>
    <x v="3"/>
    <x v="4"/>
    <x v="0"/>
    <n v="313.14999999999998"/>
  </r>
  <r>
    <x v="3"/>
    <x v="16"/>
    <x v="6"/>
    <n v="313.14999999999998"/>
  </r>
  <r>
    <x v="3"/>
    <x v="29"/>
    <x v="0"/>
    <n v="313.14999999999998"/>
  </r>
  <r>
    <x v="3"/>
    <x v="36"/>
    <x v="4"/>
    <n v="313.14999999999998"/>
  </r>
  <r>
    <x v="3"/>
    <x v="180"/>
    <x v="0"/>
    <n v="313.14999999999998"/>
  </r>
  <r>
    <x v="3"/>
    <x v="249"/>
    <x v="0"/>
    <n v="313.14999999999998"/>
  </r>
  <r>
    <x v="3"/>
    <x v="49"/>
    <x v="0"/>
    <n v="313.14999999999998"/>
  </r>
  <r>
    <x v="3"/>
    <x v="51"/>
    <x v="0"/>
    <n v="313.14999999999998"/>
  </r>
  <r>
    <x v="3"/>
    <x v="88"/>
    <x v="0"/>
    <n v="313.14999999999998"/>
  </r>
  <r>
    <x v="3"/>
    <x v="25"/>
    <x v="0"/>
    <n v="313.14999999999998"/>
  </r>
  <r>
    <x v="3"/>
    <x v="203"/>
    <x v="0"/>
    <n v="313.14999999999998"/>
  </r>
  <r>
    <x v="3"/>
    <x v="427"/>
    <x v="0"/>
    <n v="313.14999999999998"/>
  </r>
  <r>
    <x v="3"/>
    <x v="427"/>
    <x v="0"/>
    <n v="313.14999999999998"/>
  </r>
  <r>
    <x v="3"/>
    <x v="114"/>
    <x v="0"/>
    <n v="313.14999999999998"/>
  </r>
  <r>
    <x v="3"/>
    <x v="376"/>
    <x v="0"/>
    <n v="313.14999999999998"/>
  </r>
  <r>
    <x v="3"/>
    <x v="251"/>
    <x v="0"/>
    <n v="313.14999999999998"/>
  </r>
  <r>
    <x v="3"/>
    <x v="189"/>
    <x v="0"/>
    <n v="313.14999999999998"/>
  </r>
  <r>
    <x v="3"/>
    <x v="190"/>
    <x v="0"/>
    <n v="313.14999999999998"/>
  </r>
  <r>
    <x v="3"/>
    <x v="294"/>
    <x v="0"/>
    <n v="313.14999999999998"/>
  </r>
  <r>
    <x v="3"/>
    <x v="204"/>
    <x v="0"/>
    <n v="313.14999999999998"/>
  </r>
  <r>
    <x v="3"/>
    <x v="295"/>
    <x v="0"/>
    <n v="313.14999999999998"/>
  </r>
  <r>
    <x v="3"/>
    <x v="296"/>
    <x v="0"/>
    <n v="313.14999999999998"/>
  </r>
  <r>
    <x v="3"/>
    <x v="196"/>
    <x v="0"/>
    <n v="313.14999999999998"/>
  </r>
  <r>
    <x v="3"/>
    <x v="162"/>
    <x v="0"/>
    <n v="313.14999999999998"/>
  </r>
  <r>
    <x v="3"/>
    <x v="254"/>
    <x v="0"/>
    <n v="313.14999999999998"/>
  </r>
  <r>
    <x v="3"/>
    <x v="254"/>
    <x v="0"/>
    <n v="313.14999999999998"/>
  </r>
  <r>
    <x v="3"/>
    <x v="205"/>
    <x v="0"/>
    <n v="313.14999999999998"/>
  </r>
  <r>
    <x v="3"/>
    <x v="205"/>
    <x v="0"/>
    <n v="313.14999999999998"/>
  </r>
  <r>
    <x v="3"/>
    <x v="206"/>
    <x v="0"/>
    <n v="313.14999999999998"/>
  </r>
  <r>
    <x v="3"/>
    <x v="428"/>
    <x v="0"/>
    <n v="313.14999999999998"/>
  </r>
  <r>
    <x v="3"/>
    <x v="428"/>
    <x v="0"/>
    <n v="313.14999999999998"/>
  </r>
  <r>
    <x v="3"/>
    <x v="428"/>
    <x v="0"/>
    <n v="313.14999999999998"/>
  </r>
  <r>
    <x v="3"/>
    <x v="429"/>
    <x v="0"/>
    <n v="313.14999999999998"/>
  </r>
  <r>
    <x v="3"/>
    <x v="430"/>
    <x v="0"/>
    <n v="313.14999999999998"/>
  </r>
  <r>
    <x v="3"/>
    <x v="297"/>
    <x v="0"/>
    <n v="313.14999999999998"/>
  </r>
  <r>
    <x v="3"/>
    <x v="431"/>
    <x v="0"/>
    <n v="313.14999999999998"/>
  </r>
  <r>
    <x v="3"/>
    <x v="359"/>
    <x v="0"/>
    <n v="313.14999999999998"/>
  </r>
  <r>
    <x v="3"/>
    <x v="183"/>
    <x v="0"/>
    <n v="313.14999999999998"/>
  </r>
  <r>
    <x v="3"/>
    <x v="183"/>
    <x v="0"/>
    <n v="313.14999999999998"/>
  </r>
  <r>
    <x v="3"/>
    <x v="145"/>
    <x v="0"/>
    <n v="313.14999999999998"/>
  </r>
  <r>
    <x v="3"/>
    <x v="432"/>
    <x v="0"/>
    <n v="313.14999999999998"/>
  </r>
  <r>
    <x v="3"/>
    <x v="432"/>
    <x v="0"/>
    <n v="313.14999999999998"/>
  </r>
  <r>
    <x v="3"/>
    <x v="433"/>
    <x v="0"/>
    <n v="313.14999999999998"/>
  </r>
  <r>
    <x v="3"/>
    <x v="434"/>
    <x v="0"/>
    <n v="313.14999999999998"/>
  </r>
  <r>
    <x v="1"/>
    <x v="194"/>
    <x v="0"/>
    <n v="313.14999999999998"/>
  </r>
  <r>
    <x v="1"/>
    <x v="90"/>
    <x v="0"/>
    <n v="313.14999999999998"/>
  </r>
  <r>
    <x v="1"/>
    <x v="81"/>
    <x v="0"/>
    <n v="313.14999999999998"/>
  </r>
  <r>
    <x v="1"/>
    <x v="81"/>
    <x v="0"/>
    <n v="313.14999999999998"/>
  </r>
  <r>
    <x v="1"/>
    <x v="170"/>
    <x v="0"/>
    <n v="313.14999999999998"/>
  </r>
  <r>
    <x v="1"/>
    <x v="76"/>
    <x v="0"/>
    <n v="313.14999999999998"/>
  </r>
  <r>
    <x v="1"/>
    <x v="76"/>
    <x v="0"/>
    <n v="313.14999999999998"/>
  </r>
  <r>
    <x v="1"/>
    <x v="76"/>
    <x v="0"/>
    <n v="313.14999999999998"/>
  </r>
  <r>
    <x v="1"/>
    <x v="379"/>
    <x v="0"/>
    <n v="313.14999999999998"/>
  </r>
  <r>
    <x v="1"/>
    <x v="185"/>
    <x v="0"/>
    <n v="313.14999999999998"/>
  </r>
  <r>
    <x v="1"/>
    <x v="82"/>
    <x v="0"/>
    <n v="313.14999999999998"/>
  </r>
  <r>
    <x v="13"/>
    <x v="194"/>
    <x v="0"/>
    <n v="313.14999999999998"/>
  </r>
  <r>
    <x v="3"/>
    <x v="123"/>
    <x v="0"/>
    <n v="313.14999999999998"/>
  </r>
  <r>
    <x v="3"/>
    <x v="299"/>
    <x v="0"/>
    <n v="313.14999999999998"/>
  </r>
  <r>
    <x v="3"/>
    <x v="299"/>
    <x v="0"/>
    <n v="313.14999999999998"/>
  </r>
  <r>
    <x v="3"/>
    <x v="435"/>
    <x v="0"/>
    <n v="313.14999999999998"/>
  </r>
  <r>
    <x v="3"/>
    <x v="436"/>
    <x v="0"/>
    <n v="313.14999999999998"/>
  </r>
  <r>
    <x v="3"/>
    <x v="437"/>
    <x v="0"/>
    <n v="313.14999999999998"/>
  </r>
  <r>
    <x v="3"/>
    <x v="437"/>
    <x v="0"/>
    <n v="313.14999999999998"/>
  </r>
  <r>
    <x v="3"/>
    <x v="437"/>
    <x v="0"/>
    <n v="313.14999999999998"/>
  </r>
  <r>
    <x v="3"/>
    <x v="438"/>
    <x v="0"/>
    <n v="313.14999999999998"/>
  </r>
  <r>
    <x v="3"/>
    <x v="438"/>
    <x v="0"/>
    <n v="313.14999999999998"/>
  </r>
  <r>
    <x v="3"/>
    <x v="300"/>
    <x v="0"/>
    <n v="313.14999999999998"/>
  </r>
  <r>
    <x v="3"/>
    <x v="171"/>
    <x v="0"/>
    <n v="313.14999999999998"/>
  </r>
  <r>
    <x v="3"/>
    <x v="6"/>
    <x v="0"/>
    <n v="313.14999999999998"/>
  </r>
  <r>
    <x v="3"/>
    <x v="9"/>
    <x v="0"/>
    <n v="313.14999999999998"/>
  </r>
  <r>
    <x v="3"/>
    <x v="101"/>
    <x v="0"/>
    <n v="313.14999999999998"/>
  </r>
  <r>
    <x v="3"/>
    <x v="175"/>
    <x v="0"/>
    <n v="313.14999999999998"/>
  </r>
  <r>
    <x v="3"/>
    <x v="216"/>
    <x v="0"/>
    <n v="313.14999999999998"/>
  </r>
  <r>
    <x v="3"/>
    <x v="178"/>
    <x v="0"/>
    <n v="313.14999999999998"/>
  </r>
  <r>
    <x v="3"/>
    <x v="178"/>
    <x v="0"/>
    <n v="313.14999999999998"/>
  </r>
  <r>
    <x v="3"/>
    <x v="301"/>
    <x v="0"/>
    <n v="313.14999999999998"/>
  </r>
  <r>
    <x v="3"/>
    <x v="301"/>
    <x v="0"/>
    <n v="313.14999999999998"/>
  </r>
  <r>
    <x v="3"/>
    <x v="301"/>
    <x v="0"/>
    <n v="313.14999999999998"/>
  </r>
  <r>
    <x v="3"/>
    <x v="302"/>
    <x v="0"/>
    <n v="313.14999999999998"/>
  </r>
  <r>
    <x v="3"/>
    <x v="302"/>
    <x v="0"/>
    <n v="313.14999999999998"/>
  </r>
  <r>
    <x v="3"/>
    <x v="303"/>
    <x v="0"/>
    <n v="313.14999999999998"/>
  </r>
  <r>
    <x v="3"/>
    <x v="303"/>
    <x v="0"/>
    <n v="313.14999999999998"/>
  </r>
  <r>
    <x v="3"/>
    <x v="262"/>
    <x v="0"/>
    <n v="313.14999999999998"/>
  </r>
  <r>
    <x v="3"/>
    <x v="439"/>
    <x v="0"/>
    <n v="313.14999999999998"/>
  </r>
  <r>
    <x v="3"/>
    <x v="439"/>
    <x v="0"/>
    <n v="313.14999999999998"/>
  </r>
  <r>
    <x v="3"/>
    <x v="304"/>
    <x v="0"/>
    <n v="313.14999999999998"/>
  </r>
  <r>
    <x v="3"/>
    <x v="305"/>
    <x v="0"/>
    <n v="313.14999999999998"/>
  </r>
  <r>
    <x v="3"/>
    <x v="191"/>
    <x v="0"/>
    <n v="313.14999999999998"/>
  </r>
  <r>
    <x v="3"/>
    <x v="191"/>
    <x v="0"/>
    <n v="313.14999999999998"/>
  </r>
  <r>
    <x v="3"/>
    <x v="307"/>
    <x v="0"/>
    <n v="313.14999999999998"/>
  </r>
  <r>
    <x v="3"/>
    <x v="387"/>
    <x v="0"/>
    <n v="313.14999999999998"/>
  </r>
  <r>
    <x v="3"/>
    <x v="440"/>
    <x v="0"/>
    <n v="313.14999999999998"/>
  </r>
  <r>
    <x v="3"/>
    <x v="66"/>
    <x v="0"/>
    <n v="313.14999999999998"/>
  </r>
  <r>
    <x v="3"/>
    <x v="66"/>
    <x v="0"/>
    <n v="313.14999999999998"/>
  </r>
  <r>
    <x v="3"/>
    <x v="83"/>
    <x v="0"/>
    <n v="313.14999999999998"/>
  </r>
  <r>
    <x v="3"/>
    <x v="83"/>
    <x v="0"/>
    <n v="313.14999999999998"/>
  </r>
  <r>
    <x v="3"/>
    <x v="173"/>
    <x v="0"/>
    <n v="313.14999999999998"/>
  </r>
  <r>
    <x v="3"/>
    <x v="173"/>
    <x v="0"/>
    <n v="313.14999999999998"/>
  </r>
  <r>
    <x v="3"/>
    <x v="234"/>
    <x v="0"/>
    <n v="313.14999999999998"/>
  </r>
  <r>
    <x v="3"/>
    <x v="234"/>
    <x v="0"/>
    <n v="313.14999999999998"/>
  </r>
  <r>
    <x v="3"/>
    <x v="234"/>
    <x v="0"/>
    <n v="313.14999999999998"/>
  </r>
  <r>
    <x v="3"/>
    <x v="234"/>
    <x v="0"/>
    <n v="313.14999999999998"/>
  </r>
  <r>
    <x v="3"/>
    <x v="234"/>
    <x v="0"/>
    <n v="313.14999999999998"/>
  </r>
  <r>
    <x v="3"/>
    <x v="441"/>
    <x v="0"/>
    <n v="313.14999999999998"/>
  </r>
  <r>
    <x v="3"/>
    <x v="441"/>
    <x v="0"/>
    <n v="313.14999999999998"/>
  </r>
  <r>
    <x v="3"/>
    <x v="441"/>
    <x v="0"/>
    <n v="313.14999999999998"/>
  </r>
  <r>
    <x v="3"/>
    <x v="373"/>
    <x v="0"/>
    <n v="313.14999999999998"/>
  </r>
  <r>
    <x v="3"/>
    <x v="373"/>
    <x v="0"/>
    <n v="313.14999999999998"/>
  </r>
  <r>
    <x v="3"/>
    <x v="308"/>
    <x v="0"/>
    <n v="313.14999999999998"/>
  </r>
  <r>
    <x v="3"/>
    <x v="308"/>
    <x v="0"/>
    <n v="313.14999999999998"/>
  </r>
  <r>
    <x v="3"/>
    <x v="358"/>
    <x v="0"/>
    <n v="313.14999999999998"/>
  </r>
  <r>
    <x v="3"/>
    <x v="358"/>
    <x v="0"/>
    <n v="313.14999999999998"/>
  </r>
  <r>
    <x v="3"/>
    <x v="442"/>
    <x v="1"/>
    <n v="313.14999999999998"/>
  </r>
  <r>
    <x v="3"/>
    <x v="443"/>
    <x v="0"/>
    <n v="313.14999999999998"/>
  </r>
  <r>
    <x v="3"/>
    <x v="364"/>
    <x v="6"/>
    <n v="313.14999999999998"/>
  </r>
  <r>
    <x v="3"/>
    <x v="389"/>
    <x v="0"/>
    <n v="313.14999999999998"/>
  </r>
  <r>
    <x v="3"/>
    <x v="95"/>
    <x v="0"/>
    <n v="313.14999999999998"/>
  </r>
  <r>
    <x v="3"/>
    <x v="95"/>
    <x v="0"/>
    <n v="313.14999999999998"/>
  </r>
  <r>
    <x v="3"/>
    <x v="46"/>
    <x v="0"/>
    <n v="313.14999999999998"/>
  </r>
  <r>
    <x v="3"/>
    <x v="164"/>
    <x v="0"/>
    <n v="313.14999999999998"/>
  </r>
  <r>
    <x v="3"/>
    <x v="74"/>
    <x v="0"/>
    <n v="313.14999999999998"/>
  </r>
  <r>
    <x v="3"/>
    <x v="91"/>
    <x v="0"/>
    <n v="313.14999999999998"/>
  </r>
  <r>
    <x v="3"/>
    <x v="348"/>
    <x v="0"/>
    <n v="313.14999999999998"/>
  </r>
  <r>
    <x v="3"/>
    <x v="348"/>
    <x v="0"/>
    <n v="313.14999999999998"/>
  </r>
  <r>
    <x v="3"/>
    <x v="235"/>
    <x v="0"/>
    <n v="313.14999999999998"/>
  </r>
  <r>
    <x v="3"/>
    <x v="279"/>
    <x v="0"/>
    <n v="313.14999999999998"/>
  </r>
  <r>
    <x v="3"/>
    <x v="151"/>
    <x v="0"/>
    <n v="313.14999999999998"/>
  </r>
  <r>
    <x v="3"/>
    <x v="151"/>
    <x v="0"/>
    <n v="313.14999999999998"/>
  </r>
  <r>
    <x v="3"/>
    <x v="57"/>
    <x v="0"/>
    <n v="313.14999999999998"/>
  </r>
  <r>
    <x v="3"/>
    <x v="85"/>
    <x v="0"/>
    <n v="313.14999999999998"/>
  </r>
  <r>
    <x v="3"/>
    <x v="53"/>
    <x v="0"/>
    <n v="313.14999999999998"/>
  </r>
  <r>
    <x v="3"/>
    <x v="172"/>
    <x v="0"/>
    <n v="313.14999999999998"/>
  </r>
  <r>
    <x v="3"/>
    <x v="136"/>
    <x v="0"/>
    <n v="313.14999999999998"/>
  </r>
  <r>
    <x v="3"/>
    <x v="87"/>
    <x v="0"/>
    <n v="313.14999999999998"/>
  </r>
  <r>
    <x v="3"/>
    <x v="87"/>
    <x v="0"/>
    <n v="313.14999999999998"/>
  </r>
  <r>
    <x v="3"/>
    <x v="58"/>
    <x v="0"/>
    <n v="313.14999999999998"/>
  </r>
  <r>
    <x v="3"/>
    <x v="281"/>
    <x v="0"/>
    <n v="313.14999999999998"/>
  </r>
  <r>
    <x v="3"/>
    <x v="268"/>
    <x v="0"/>
    <n v="313.14999999999998"/>
  </r>
  <r>
    <x v="3"/>
    <x v="192"/>
    <x v="0"/>
    <n v="313.14999999999998"/>
  </r>
  <r>
    <x v="3"/>
    <x v="245"/>
    <x v="0"/>
    <n v="313.14999999999998"/>
  </r>
  <r>
    <x v="3"/>
    <x v="188"/>
    <x v="0"/>
    <n v="313.14999999999998"/>
  </r>
  <r>
    <x v="3"/>
    <x v="195"/>
    <x v="0"/>
    <n v="313.14999999999998"/>
  </r>
  <r>
    <x v="3"/>
    <x v="444"/>
    <x v="0"/>
    <n v="313.14999999999998"/>
  </r>
  <r>
    <x v="3"/>
    <x v="309"/>
    <x v="8"/>
    <n v="313.14999999999998"/>
  </r>
  <r>
    <x v="3"/>
    <x v="311"/>
    <x v="0"/>
    <n v="313.14999999999998"/>
  </r>
  <r>
    <x v="3"/>
    <x v="399"/>
    <x v="0"/>
    <n v="313.14999999999998"/>
  </r>
  <r>
    <x v="3"/>
    <x v="312"/>
    <x v="0"/>
    <n v="313.14999999999998"/>
  </r>
  <r>
    <x v="3"/>
    <x v="312"/>
    <x v="0"/>
    <n v="313.14999999999998"/>
  </r>
  <r>
    <x v="3"/>
    <x v="331"/>
    <x v="0"/>
    <n v="313.14999999999998"/>
  </r>
  <r>
    <x v="4"/>
    <x v="166"/>
    <x v="0"/>
    <n v="313.14999999999998"/>
  </r>
  <r>
    <x v="4"/>
    <x v="189"/>
    <x v="0"/>
    <n v="313.14999999999998"/>
  </r>
  <r>
    <x v="0"/>
    <x v="397"/>
    <x v="0"/>
    <n v="313.14999999999998"/>
  </r>
  <r>
    <x v="0"/>
    <x v="356"/>
    <x v="0"/>
    <n v="313.14999999999998"/>
  </r>
  <r>
    <x v="0"/>
    <x v="164"/>
    <x v="0"/>
    <n v="313.14999999999998"/>
  </r>
  <r>
    <x v="0"/>
    <x v="325"/>
    <x v="2"/>
    <n v="313.14999999999998"/>
  </r>
  <r>
    <x v="0"/>
    <x v="347"/>
    <x v="0"/>
    <n v="313.14999999999998"/>
  </r>
  <r>
    <x v="0"/>
    <x v="425"/>
    <x v="0"/>
    <n v="313.14999999999998"/>
  </r>
  <r>
    <x v="0"/>
    <x v="445"/>
    <x v="0"/>
    <n v="313.14999999999998"/>
  </r>
  <r>
    <x v="0"/>
    <x v="45"/>
    <x v="0"/>
    <n v="313.14999999999998"/>
  </r>
  <r>
    <x v="0"/>
    <x v="174"/>
    <x v="0"/>
    <n v="313.14999999999998"/>
  </r>
  <r>
    <x v="0"/>
    <x v="174"/>
    <x v="0"/>
    <n v="313.14999999999998"/>
  </r>
  <r>
    <x v="0"/>
    <x v="180"/>
    <x v="0"/>
    <n v="313.14999999999998"/>
  </r>
  <r>
    <x v="0"/>
    <x v="296"/>
    <x v="0"/>
    <n v="313.14999999999998"/>
  </r>
  <r>
    <x v="0"/>
    <x v="296"/>
    <x v="0"/>
    <n v="313.14999999999998"/>
  </r>
  <r>
    <x v="13"/>
    <x v="76"/>
    <x v="0"/>
    <n v="313.14999999999998"/>
  </r>
  <r>
    <x v="13"/>
    <x v="76"/>
    <x v="0"/>
    <n v="313.14999999999998"/>
  </r>
  <r>
    <x v="13"/>
    <x v="76"/>
    <x v="0"/>
    <n v="313.14999999999998"/>
  </r>
  <r>
    <x v="13"/>
    <x v="28"/>
    <x v="0"/>
    <n v="313.14999999999998"/>
  </r>
  <r>
    <x v="0"/>
    <x v="91"/>
    <x v="2"/>
    <n v="313.14072841799998"/>
  </r>
  <r>
    <x v="3"/>
    <x v="46"/>
    <x v="0"/>
    <n v="313.14"/>
  </r>
  <r>
    <x v="4"/>
    <x v="132"/>
    <x v="0"/>
    <n v="313.14"/>
  </r>
  <r>
    <x v="4"/>
    <x v="75"/>
    <x v="0"/>
    <n v="313.14"/>
  </r>
  <r>
    <x v="0"/>
    <x v="11"/>
    <x v="0"/>
    <n v="313.14"/>
  </r>
  <r>
    <x v="0"/>
    <x v="15"/>
    <x v="0"/>
    <n v="313.14"/>
  </r>
  <r>
    <x v="0"/>
    <x v="73"/>
    <x v="0"/>
    <n v="313.14"/>
  </r>
  <r>
    <x v="0"/>
    <x v="207"/>
    <x v="0"/>
    <n v="313.14"/>
  </r>
  <r>
    <x v="0"/>
    <x v="133"/>
    <x v="0"/>
    <n v="313.13"/>
  </r>
  <r>
    <x v="0"/>
    <x v="333"/>
    <x v="0"/>
    <n v="313.13"/>
  </r>
  <r>
    <x v="0"/>
    <x v="175"/>
    <x v="0"/>
    <n v="313.13"/>
  </r>
  <r>
    <x v="0"/>
    <x v="385"/>
    <x v="2"/>
    <n v="313.13"/>
  </r>
  <r>
    <x v="0"/>
    <x v="252"/>
    <x v="0"/>
    <n v="313.13"/>
  </r>
  <r>
    <x v="3"/>
    <x v="427"/>
    <x v="0"/>
    <n v="313.13"/>
  </r>
  <r>
    <x v="4"/>
    <x v="175"/>
    <x v="3"/>
    <n v="313.13"/>
  </r>
  <r>
    <x v="4"/>
    <x v="98"/>
    <x v="0"/>
    <n v="313.13"/>
  </r>
  <r>
    <x v="0"/>
    <x v="335"/>
    <x v="0"/>
    <n v="313.12712678399998"/>
  </r>
  <r>
    <x v="4"/>
    <x v="40"/>
    <x v="0"/>
    <n v="313.12650000000002"/>
  </r>
  <r>
    <x v="0"/>
    <x v="446"/>
    <x v="0"/>
    <n v="313.12366666700001"/>
  </r>
  <r>
    <x v="4"/>
    <x v="251"/>
    <x v="0"/>
    <n v="313.12"/>
  </r>
  <r>
    <x v="0"/>
    <x v="116"/>
    <x v="0"/>
    <n v="313.12"/>
  </r>
  <r>
    <x v="0"/>
    <x v="304"/>
    <x v="0"/>
    <n v="313.12"/>
  </r>
  <r>
    <x v="0"/>
    <x v="447"/>
    <x v="0"/>
    <n v="313.12"/>
  </r>
  <r>
    <x v="0"/>
    <x v="341"/>
    <x v="0"/>
    <n v="313.12"/>
  </r>
  <r>
    <x v="4"/>
    <x v="132"/>
    <x v="0"/>
    <n v="313.12"/>
  </r>
  <r>
    <x v="4"/>
    <x v="131"/>
    <x v="0"/>
    <n v="313.12"/>
  </r>
  <r>
    <x v="4"/>
    <x v="70"/>
    <x v="0"/>
    <n v="313.12"/>
  </r>
  <r>
    <x v="3"/>
    <x v="412"/>
    <x v="0"/>
    <n v="313.12"/>
  </r>
  <r>
    <x v="0"/>
    <x v="237"/>
    <x v="3"/>
    <n v="313.11244228100003"/>
  </r>
  <r>
    <x v="4"/>
    <x v="166"/>
    <x v="0"/>
    <n v="313.11"/>
  </r>
  <r>
    <x v="0"/>
    <x v="448"/>
    <x v="0"/>
    <n v="313.11"/>
  </r>
  <r>
    <x v="0"/>
    <x v="447"/>
    <x v="0"/>
    <n v="313.11"/>
  </r>
  <r>
    <x v="0"/>
    <x v="286"/>
    <x v="0"/>
    <n v="313.11"/>
  </r>
  <r>
    <x v="0"/>
    <x v="64"/>
    <x v="1"/>
    <n v="313.11"/>
  </r>
  <r>
    <x v="12"/>
    <x v="3"/>
    <x v="0"/>
    <n v="313.11"/>
  </r>
  <r>
    <x v="4"/>
    <x v="75"/>
    <x v="0"/>
    <n v="313.11"/>
  </r>
  <r>
    <x v="4"/>
    <x v="88"/>
    <x v="0"/>
    <n v="313.11"/>
  </r>
  <r>
    <x v="8"/>
    <x v="108"/>
    <x v="3"/>
    <n v="313.11"/>
  </r>
  <r>
    <x v="4"/>
    <x v="145"/>
    <x v="0"/>
    <n v="313.10000000000002"/>
  </r>
  <r>
    <x v="0"/>
    <x v="281"/>
    <x v="1"/>
    <n v="313.10000000000002"/>
  </r>
  <r>
    <x v="3"/>
    <x v="249"/>
    <x v="0"/>
    <n v="313.10000000000002"/>
  </r>
  <r>
    <x v="1"/>
    <x v="363"/>
    <x v="0"/>
    <n v="313.10000000000002"/>
  </r>
  <r>
    <x v="4"/>
    <x v="56"/>
    <x v="1"/>
    <n v="313.09833333300003"/>
  </r>
  <r>
    <x v="0"/>
    <x v="449"/>
    <x v="1"/>
    <n v="313.097666667"/>
  </r>
  <r>
    <x v="0"/>
    <x v="26"/>
    <x v="1"/>
    <n v="313.096"/>
  </r>
  <r>
    <x v="0"/>
    <x v="26"/>
    <x v="1"/>
    <n v="313.096"/>
  </r>
  <r>
    <x v="0"/>
    <x v="26"/>
    <x v="1"/>
    <n v="313.096"/>
  </r>
  <r>
    <x v="0"/>
    <x v="448"/>
    <x v="0"/>
    <n v="313.08999999999997"/>
  </r>
  <r>
    <x v="0"/>
    <x v="329"/>
    <x v="0"/>
    <n v="313.08999999999997"/>
  </r>
  <r>
    <x v="0"/>
    <x v="263"/>
    <x v="0"/>
    <n v="313.08999999999997"/>
  </r>
  <r>
    <x v="0"/>
    <x v="337"/>
    <x v="0"/>
    <n v="313.08999999999997"/>
  </r>
  <r>
    <x v="11"/>
    <x v="224"/>
    <x v="13"/>
    <n v="313.08999999999997"/>
  </r>
  <r>
    <x v="4"/>
    <x v="39"/>
    <x v="0"/>
    <n v="313.08999999999997"/>
  </r>
  <r>
    <x v="4"/>
    <x v="4"/>
    <x v="0"/>
    <n v="313.08999999999997"/>
  </r>
  <r>
    <x v="0"/>
    <x v="365"/>
    <x v="0"/>
    <n v="313.08466666700002"/>
  </r>
  <r>
    <x v="0"/>
    <x v="441"/>
    <x v="1"/>
    <n v="313.08"/>
  </r>
  <r>
    <x v="0"/>
    <x v="332"/>
    <x v="1"/>
    <n v="313.08"/>
  </r>
  <r>
    <x v="0"/>
    <x v="56"/>
    <x v="0"/>
    <n v="313.08"/>
  </r>
  <r>
    <x v="0"/>
    <x v="105"/>
    <x v="0"/>
    <n v="313.08"/>
  </r>
  <r>
    <x v="3"/>
    <x v="141"/>
    <x v="0"/>
    <n v="313.08"/>
  </r>
  <r>
    <x v="3"/>
    <x v="344"/>
    <x v="0"/>
    <n v="313.08"/>
  </r>
  <r>
    <x v="4"/>
    <x v="178"/>
    <x v="1"/>
    <n v="313.08"/>
  </r>
  <r>
    <x v="4"/>
    <x v="264"/>
    <x v="5"/>
    <n v="313.08"/>
  </r>
  <r>
    <x v="4"/>
    <x v="335"/>
    <x v="4"/>
    <n v="313.08"/>
  </r>
  <r>
    <x v="4"/>
    <x v="30"/>
    <x v="0"/>
    <n v="313.08"/>
  </r>
  <r>
    <x v="4"/>
    <x v="239"/>
    <x v="1"/>
    <n v="313.07"/>
  </r>
  <r>
    <x v="4"/>
    <x v="241"/>
    <x v="0"/>
    <n v="313.07"/>
  </r>
  <r>
    <x v="4"/>
    <x v="208"/>
    <x v="0"/>
    <n v="313.07"/>
  </r>
  <r>
    <x v="0"/>
    <x v="323"/>
    <x v="0"/>
    <n v="313.07"/>
  </r>
  <r>
    <x v="0"/>
    <x v="265"/>
    <x v="0"/>
    <n v="313.07"/>
  </r>
  <r>
    <x v="0"/>
    <x v="289"/>
    <x v="0"/>
    <n v="313.07"/>
  </r>
  <r>
    <x v="0"/>
    <x v="113"/>
    <x v="0"/>
    <n v="313.07"/>
  </r>
  <r>
    <x v="0"/>
    <x v="88"/>
    <x v="4"/>
    <n v="313.07"/>
  </r>
  <r>
    <x v="8"/>
    <x v="199"/>
    <x v="1"/>
    <n v="313.07"/>
  </r>
  <r>
    <x v="0"/>
    <x v="313"/>
    <x v="11"/>
    <n v="313.06033333300002"/>
  </r>
  <r>
    <x v="0"/>
    <x v="155"/>
    <x v="3"/>
    <n v="313.06"/>
  </r>
  <r>
    <x v="0"/>
    <x v="170"/>
    <x v="0"/>
    <n v="313.06"/>
  </r>
  <r>
    <x v="0"/>
    <x v="111"/>
    <x v="0"/>
    <n v="313.06"/>
  </r>
  <r>
    <x v="0"/>
    <x v="394"/>
    <x v="0"/>
    <n v="313.06"/>
  </r>
  <r>
    <x v="4"/>
    <x v="332"/>
    <x v="0"/>
    <n v="313.06"/>
  </r>
  <r>
    <x v="4"/>
    <x v="164"/>
    <x v="0"/>
    <n v="313.05720666299999"/>
  </r>
  <r>
    <x v="4"/>
    <x v="171"/>
    <x v="0"/>
    <n v="313.05"/>
  </r>
  <r>
    <x v="4"/>
    <x v="105"/>
    <x v="0"/>
    <n v="313.05"/>
  </r>
  <r>
    <x v="0"/>
    <x v="36"/>
    <x v="0"/>
    <n v="313.05"/>
  </r>
  <r>
    <x v="0"/>
    <x v="189"/>
    <x v="5"/>
    <n v="313.05"/>
  </r>
  <r>
    <x v="3"/>
    <x v="283"/>
    <x v="0"/>
    <n v="313.05"/>
  </r>
  <r>
    <x v="0"/>
    <x v="387"/>
    <x v="0"/>
    <n v="313.05"/>
  </r>
  <r>
    <x v="0"/>
    <x v="136"/>
    <x v="0"/>
    <n v="313.05"/>
  </r>
  <r>
    <x v="0"/>
    <x v="321"/>
    <x v="0"/>
    <n v="313.05"/>
  </r>
  <r>
    <x v="0"/>
    <x v="107"/>
    <x v="0"/>
    <n v="313.05"/>
  </r>
  <r>
    <x v="0"/>
    <x v="81"/>
    <x v="0"/>
    <n v="313.05"/>
  </r>
  <r>
    <x v="0"/>
    <x v="289"/>
    <x v="0"/>
    <n v="313.05"/>
  </r>
  <r>
    <x v="3"/>
    <x v="450"/>
    <x v="6"/>
    <n v="313.04000000000002"/>
  </r>
  <r>
    <x v="4"/>
    <x v="263"/>
    <x v="0"/>
    <n v="313.04000000000002"/>
  </r>
  <r>
    <x v="4"/>
    <x v="338"/>
    <x v="0"/>
    <n v="313.04000000000002"/>
  </r>
  <r>
    <x v="4"/>
    <x v="17"/>
    <x v="0"/>
    <n v="313.04000000000002"/>
  </r>
  <r>
    <x v="4"/>
    <x v="165"/>
    <x v="0"/>
    <n v="313.04000000000002"/>
  </r>
  <r>
    <x v="4"/>
    <x v="118"/>
    <x v="0"/>
    <n v="313.04000000000002"/>
  </r>
  <r>
    <x v="0"/>
    <x v="88"/>
    <x v="0"/>
    <n v="313.04000000000002"/>
  </r>
  <r>
    <x v="0"/>
    <x v="182"/>
    <x v="0"/>
    <n v="313.04000000000002"/>
  </r>
  <r>
    <x v="2"/>
    <x v="59"/>
    <x v="0"/>
    <n v="313.04000000000002"/>
  </r>
  <r>
    <x v="0"/>
    <x v="449"/>
    <x v="2"/>
    <n v="313.03533333299998"/>
  </r>
  <r>
    <x v="0"/>
    <x v="304"/>
    <x v="12"/>
    <n v="313.02999999999997"/>
  </r>
  <r>
    <x v="0"/>
    <x v="106"/>
    <x v="0"/>
    <n v="313.02999999999997"/>
  </r>
  <r>
    <x v="4"/>
    <x v="165"/>
    <x v="0"/>
    <n v="313.02999999999997"/>
  </r>
  <r>
    <x v="0"/>
    <x v="80"/>
    <x v="0"/>
    <n v="313.02999999999997"/>
  </r>
  <r>
    <x v="0"/>
    <x v="249"/>
    <x v="0"/>
    <n v="313.02999999999997"/>
  </r>
  <r>
    <x v="5"/>
    <x v="357"/>
    <x v="0"/>
    <n v="313.02999999999997"/>
  </r>
  <r>
    <x v="0"/>
    <x v="177"/>
    <x v="0"/>
    <n v="313.02"/>
  </r>
  <r>
    <x v="0"/>
    <x v="264"/>
    <x v="1"/>
    <n v="313.02"/>
  </r>
  <r>
    <x v="0"/>
    <x v="440"/>
    <x v="0"/>
    <n v="313.02"/>
  </r>
  <r>
    <x v="0"/>
    <x v="403"/>
    <x v="1"/>
    <n v="313.02"/>
  </r>
  <r>
    <x v="0"/>
    <x v="104"/>
    <x v="0"/>
    <n v="313.02"/>
  </r>
  <r>
    <x v="0"/>
    <x v="81"/>
    <x v="0"/>
    <n v="313.02"/>
  </r>
  <r>
    <x v="0"/>
    <x v="378"/>
    <x v="0"/>
    <n v="313.02"/>
  </r>
  <r>
    <x v="0"/>
    <x v="343"/>
    <x v="2"/>
    <n v="313.02"/>
  </r>
  <r>
    <x v="3"/>
    <x v="67"/>
    <x v="0"/>
    <n v="313.02"/>
  </r>
  <r>
    <x v="0"/>
    <x v="325"/>
    <x v="1"/>
    <n v="313.02"/>
  </r>
  <r>
    <x v="0"/>
    <x v="425"/>
    <x v="0"/>
    <n v="313.02"/>
  </r>
  <r>
    <x v="0"/>
    <x v="208"/>
    <x v="0"/>
    <n v="313.02"/>
  </r>
  <r>
    <x v="4"/>
    <x v="136"/>
    <x v="0"/>
    <n v="313.02"/>
  </r>
  <r>
    <x v="0"/>
    <x v="446"/>
    <x v="0"/>
    <n v="313.01756179799997"/>
  </r>
  <r>
    <x v="0"/>
    <x v="6"/>
    <x v="0"/>
    <n v="313.01100000000002"/>
  </r>
  <r>
    <x v="0"/>
    <x v="212"/>
    <x v="0"/>
    <n v="313.01"/>
  </r>
  <r>
    <x v="0"/>
    <x v="356"/>
    <x v="0"/>
    <n v="313.01"/>
  </r>
  <r>
    <x v="0"/>
    <x v="20"/>
    <x v="0"/>
    <n v="313.01"/>
  </r>
  <r>
    <x v="0"/>
    <x v="447"/>
    <x v="0"/>
    <n v="313.01"/>
  </r>
  <r>
    <x v="0"/>
    <x v="167"/>
    <x v="6"/>
    <n v="313.01"/>
  </r>
  <r>
    <x v="0"/>
    <x v="12"/>
    <x v="0"/>
    <n v="313.01"/>
  </r>
  <r>
    <x v="0"/>
    <x v="165"/>
    <x v="0"/>
    <n v="313.01"/>
  </r>
  <r>
    <x v="4"/>
    <x v="257"/>
    <x v="0"/>
    <n v="313.01"/>
  </r>
  <r>
    <x v="4"/>
    <x v="313"/>
    <x v="0"/>
    <n v="313.01"/>
  </r>
  <r>
    <x v="4"/>
    <x v="105"/>
    <x v="0"/>
    <n v="313.01"/>
  </r>
  <r>
    <x v="0"/>
    <x v="315"/>
    <x v="0"/>
    <n v="313.01"/>
  </r>
  <r>
    <x v="8"/>
    <x v="199"/>
    <x v="1"/>
    <n v="313"/>
  </r>
  <r>
    <x v="0"/>
    <x v="42"/>
    <x v="2"/>
    <n v="313"/>
  </r>
  <r>
    <x v="0"/>
    <x v="105"/>
    <x v="0"/>
    <n v="313"/>
  </r>
  <r>
    <x v="0"/>
    <x v="118"/>
    <x v="0"/>
    <n v="313"/>
  </r>
  <r>
    <x v="3"/>
    <x v="102"/>
    <x v="0"/>
    <n v="313"/>
  </r>
  <r>
    <x v="4"/>
    <x v="260"/>
    <x v="0"/>
    <n v="313"/>
  </r>
  <r>
    <x v="4"/>
    <x v="241"/>
    <x v="0"/>
    <n v="313"/>
  </r>
  <r>
    <x v="4"/>
    <x v="338"/>
    <x v="0"/>
    <n v="313"/>
  </r>
  <r>
    <x v="4"/>
    <x v="28"/>
    <x v="0"/>
    <n v="313"/>
  </r>
  <r>
    <x v="6"/>
    <x v="3"/>
    <x v="0"/>
    <n v="312.99"/>
  </r>
  <r>
    <x v="4"/>
    <x v="400"/>
    <x v="0"/>
    <n v="312.99"/>
  </r>
  <r>
    <x v="0"/>
    <x v="264"/>
    <x v="1"/>
    <n v="312.99"/>
  </r>
  <r>
    <x v="0"/>
    <x v="304"/>
    <x v="0"/>
    <n v="312.99"/>
  </r>
  <r>
    <x v="0"/>
    <x v="305"/>
    <x v="0"/>
    <n v="312.99"/>
  </r>
  <r>
    <x v="0"/>
    <x v="341"/>
    <x v="0"/>
    <n v="312.99"/>
  </r>
  <r>
    <x v="0"/>
    <x v="339"/>
    <x v="2"/>
    <n v="312.99"/>
  </r>
  <r>
    <x v="3"/>
    <x v="59"/>
    <x v="4"/>
    <n v="312.99"/>
  </r>
  <r>
    <x v="0"/>
    <x v="365"/>
    <x v="0"/>
    <n v="312.98333333300002"/>
  </r>
  <r>
    <x v="0"/>
    <x v="213"/>
    <x v="1"/>
    <n v="312.98"/>
  </r>
  <r>
    <x v="0"/>
    <x v="214"/>
    <x v="1"/>
    <n v="312.98"/>
  </r>
  <r>
    <x v="4"/>
    <x v="41"/>
    <x v="0"/>
    <n v="312.98"/>
  </r>
  <r>
    <x v="4"/>
    <x v="113"/>
    <x v="0"/>
    <n v="312.98"/>
  </r>
  <r>
    <x v="0"/>
    <x v="153"/>
    <x v="0"/>
    <n v="312.98"/>
  </r>
  <r>
    <x v="1"/>
    <x v="409"/>
    <x v="1"/>
    <n v="312.98"/>
  </r>
  <r>
    <x v="8"/>
    <x v="451"/>
    <x v="0"/>
    <n v="312.98"/>
  </r>
  <r>
    <x v="2"/>
    <x v="59"/>
    <x v="0"/>
    <n v="312.98"/>
  </r>
  <r>
    <x v="0"/>
    <x v="56"/>
    <x v="0"/>
    <n v="312.97899999999998"/>
  </r>
  <r>
    <x v="4"/>
    <x v="145"/>
    <x v="0"/>
    <n v="312.97000000000003"/>
  </r>
  <r>
    <x v="4"/>
    <x v="224"/>
    <x v="0"/>
    <n v="312.97000000000003"/>
  </r>
  <r>
    <x v="0"/>
    <x v="300"/>
    <x v="0"/>
    <n v="312.97000000000003"/>
  </r>
  <r>
    <x v="0"/>
    <x v="37"/>
    <x v="3"/>
    <n v="312.97000000000003"/>
  </r>
  <r>
    <x v="0"/>
    <x v="3"/>
    <x v="0"/>
    <n v="312.97000000000003"/>
  </r>
  <r>
    <x v="4"/>
    <x v="228"/>
    <x v="0"/>
    <n v="312.97000000000003"/>
  </r>
  <r>
    <x v="4"/>
    <x v="112"/>
    <x v="0"/>
    <n v="312.97000000000003"/>
  </r>
  <r>
    <x v="3"/>
    <x v="113"/>
    <x v="0"/>
    <n v="312.97000000000003"/>
  </r>
  <r>
    <x v="3"/>
    <x v="92"/>
    <x v="0"/>
    <n v="312.97000000000003"/>
  </r>
  <r>
    <x v="1"/>
    <x v="349"/>
    <x v="0"/>
    <n v="312.97000000000003"/>
  </r>
  <r>
    <x v="0"/>
    <x v="134"/>
    <x v="0"/>
    <n v="312.97000000000003"/>
  </r>
  <r>
    <x v="0"/>
    <x v="56"/>
    <x v="0"/>
    <n v="312.96499999999997"/>
  </r>
  <r>
    <x v="0"/>
    <x v="452"/>
    <x v="0"/>
    <n v="312.964"/>
  </r>
  <r>
    <x v="0"/>
    <x v="140"/>
    <x v="2"/>
    <n v="312.96350000000001"/>
  </r>
  <r>
    <x v="4"/>
    <x v="376"/>
    <x v="0"/>
    <n v="312.95999999999998"/>
  </r>
  <r>
    <x v="0"/>
    <x v="384"/>
    <x v="0"/>
    <n v="312.95999999999998"/>
  </r>
  <r>
    <x v="0"/>
    <x v="265"/>
    <x v="0"/>
    <n v="312.95999999999998"/>
  </r>
  <r>
    <x v="3"/>
    <x v="197"/>
    <x v="0"/>
    <n v="312.95999999999998"/>
  </r>
  <r>
    <x v="0"/>
    <x v="453"/>
    <x v="0"/>
    <n v="312.95766666700001"/>
  </r>
  <r>
    <x v="0"/>
    <x v="53"/>
    <x v="11"/>
    <n v="312.95366666699999"/>
  </r>
  <r>
    <x v="0"/>
    <x v="116"/>
    <x v="0"/>
    <n v="312.95"/>
  </r>
  <r>
    <x v="0"/>
    <x v="107"/>
    <x v="5"/>
    <n v="312.95"/>
  </r>
  <r>
    <x v="0"/>
    <x v="454"/>
    <x v="0"/>
    <n v="312.95"/>
  </r>
  <r>
    <x v="0"/>
    <x v="238"/>
    <x v="0"/>
    <n v="312.95"/>
  </r>
  <r>
    <x v="8"/>
    <x v="305"/>
    <x v="1"/>
    <n v="312.95"/>
  </r>
  <r>
    <x v="3"/>
    <x v="13"/>
    <x v="0"/>
    <n v="312.95"/>
  </r>
  <r>
    <x v="3"/>
    <x v="298"/>
    <x v="0"/>
    <n v="312.95"/>
  </r>
  <r>
    <x v="3"/>
    <x v="225"/>
    <x v="0"/>
    <n v="312.95"/>
  </r>
  <r>
    <x v="0"/>
    <x v="319"/>
    <x v="0"/>
    <n v="312.94638599299998"/>
  </r>
  <r>
    <x v="0"/>
    <x v="161"/>
    <x v="0"/>
    <n v="312.94499999999999"/>
  </r>
  <r>
    <x v="0"/>
    <x v="161"/>
    <x v="0"/>
    <n v="312.94499999999999"/>
  </r>
  <r>
    <x v="0"/>
    <x v="161"/>
    <x v="0"/>
    <n v="312.94499999999999"/>
  </r>
  <r>
    <x v="0"/>
    <x v="101"/>
    <x v="3"/>
    <n v="312.94"/>
  </r>
  <r>
    <x v="0"/>
    <x v="237"/>
    <x v="8"/>
    <n v="312.94"/>
  </r>
  <r>
    <x v="0"/>
    <x v="17"/>
    <x v="0"/>
    <n v="312.94"/>
  </r>
  <r>
    <x v="3"/>
    <x v="383"/>
    <x v="0"/>
    <n v="312.94"/>
  </r>
  <r>
    <x v="3"/>
    <x v="286"/>
    <x v="0"/>
    <n v="312.94"/>
  </r>
  <r>
    <x v="3"/>
    <x v="252"/>
    <x v="0"/>
    <n v="312.94"/>
  </r>
  <r>
    <x v="3"/>
    <x v="138"/>
    <x v="0"/>
    <n v="312.94"/>
  </r>
  <r>
    <x v="3"/>
    <x v="71"/>
    <x v="0"/>
    <n v="312.94"/>
  </r>
  <r>
    <x v="3"/>
    <x v="371"/>
    <x v="0"/>
    <n v="312.94"/>
  </r>
  <r>
    <x v="2"/>
    <x v="28"/>
    <x v="0"/>
    <n v="312.94"/>
  </r>
  <r>
    <x v="3"/>
    <x v="246"/>
    <x v="0"/>
    <n v="312.94"/>
  </r>
  <r>
    <x v="4"/>
    <x v="169"/>
    <x v="0"/>
    <n v="312.94"/>
  </r>
  <r>
    <x v="4"/>
    <x v="7"/>
    <x v="0"/>
    <n v="312.94"/>
  </r>
  <r>
    <x v="4"/>
    <x v="41"/>
    <x v="0"/>
    <n v="312.93"/>
  </r>
  <r>
    <x v="4"/>
    <x v="211"/>
    <x v="0"/>
    <n v="312.93"/>
  </r>
  <r>
    <x v="3"/>
    <x v="383"/>
    <x v="0"/>
    <n v="312.93"/>
  </r>
  <r>
    <x v="3"/>
    <x v="288"/>
    <x v="6"/>
    <n v="312.93"/>
  </r>
  <r>
    <x v="4"/>
    <x v="196"/>
    <x v="0"/>
    <n v="312.93"/>
  </r>
  <r>
    <x v="4"/>
    <x v="183"/>
    <x v="0"/>
    <n v="312.93"/>
  </r>
  <r>
    <x v="0"/>
    <x v="140"/>
    <x v="3"/>
    <n v="312.93"/>
  </r>
  <r>
    <x v="0"/>
    <x v="373"/>
    <x v="0"/>
    <n v="312.93"/>
  </r>
  <r>
    <x v="3"/>
    <x v="331"/>
    <x v="0"/>
    <n v="312.93"/>
  </r>
  <r>
    <x v="0"/>
    <x v="401"/>
    <x v="0"/>
    <n v="312.93"/>
  </r>
  <r>
    <x v="0"/>
    <x v="455"/>
    <x v="0"/>
    <n v="312.93"/>
  </r>
  <r>
    <x v="8"/>
    <x v="191"/>
    <x v="0"/>
    <n v="312.93"/>
  </r>
  <r>
    <x v="4"/>
    <x v="259"/>
    <x v="0"/>
    <n v="312.92366666700002"/>
  </r>
  <r>
    <x v="4"/>
    <x v="164"/>
    <x v="0"/>
    <n v="312.92184116700003"/>
  </r>
  <r>
    <x v="0"/>
    <x v="320"/>
    <x v="0"/>
    <n v="312.92111870799999"/>
  </r>
  <r>
    <x v="0"/>
    <x v="356"/>
    <x v="0"/>
    <n v="312.92"/>
  </r>
  <r>
    <x v="0"/>
    <x v="171"/>
    <x v="0"/>
    <n v="312.92"/>
  </r>
  <r>
    <x v="0"/>
    <x v="216"/>
    <x v="0"/>
    <n v="312.92"/>
  </r>
  <r>
    <x v="0"/>
    <x v="386"/>
    <x v="0"/>
    <n v="312.92"/>
  </r>
  <r>
    <x v="0"/>
    <x v="312"/>
    <x v="0"/>
    <n v="312.92"/>
  </r>
  <r>
    <x v="0"/>
    <x v="199"/>
    <x v="0"/>
    <n v="312.92"/>
  </r>
  <r>
    <x v="0"/>
    <x v="296"/>
    <x v="0"/>
    <n v="312.92"/>
  </r>
  <r>
    <x v="8"/>
    <x v="191"/>
    <x v="0"/>
    <n v="312.92"/>
  </r>
  <r>
    <x v="3"/>
    <x v="284"/>
    <x v="0"/>
    <n v="312.92"/>
  </r>
  <r>
    <x v="3"/>
    <x v="104"/>
    <x v="0"/>
    <n v="312.92"/>
  </r>
  <r>
    <x v="3"/>
    <x v="48"/>
    <x v="0"/>
    <n v="312.92"/>
  </r>
  <r>
    <x v="3"/>
    <x v="199"/>
    <x v="0"/>
    <n v="312.92"/>
  </r>
  <r>
    <x v="3"/>
    <x v="450"/>
    <x v="6"/>
    <n v="312.92"/>
  </r>
  <r>
    <x v="4"/>
    <x v="106"/>
    <x v="2"/>
    <n v="312.92"/>
  </r>
  <r>
    <x v="4"/>
    <x v="180"/>
    <x v="0"/>
    <n v="312.92"/>
  </r>
  <r>
    <x v="4"/>
    <x v="70"/>
    <x v="0"/>
    <n v="312.92"/>
  </r>
  <r>
    <x v="8"/>
    <x v="379"/>
    <x v="11"/>
    <n v="312.92"/>
  </r>
  <r>
    <x v="3"/>
    <x v="311"/>
    <x v="0"/>
    <n v="312.92"/>
  </r>
  <r>
    <x v="14"/>
    <x v="6"/>
    <x v="0"/>
    <n v="312.91000000000003"/>
  </r>
  <r>
    <x v="3"/>
    <x v="405"/>
    <x v="0"/>
    <n v="312.91000000000003"/>
  </r>
  <r>
    <x v="0"/>
    <x v="75"/>
    <x v="0"/>
    <n v="312.91000000000003"/>
  </r>
  <r>
    <x v="8"/>
    <x v="381"/>
    <x v="0"/>
    <n v="312.91000000000003"/>
  </r>
  <r>
    <x v="0"/>
    <x v="436"/>
    <x v="0"/>
    <n v="312.91000000000003"/>
  </r>
  <r>
    <x v="0"/>
    <x v="390"/>
    <x v="0"/>
    <n v="312.91000000000003"/>
  </r>
  <r>
    <x v="0"/>
    <x v="131"/>
    <x v="0"/>
    <n v="312.91000000000003"/>
  </r>
  <r>
    <x v="4"/>
    <x v="91"/>
    <x v="0"/>
    <n v="312.91000000000003"/>
  </r>
  <r>
    <x v="4"/>
    <x v="12"/>
    <x v="0"/>
    <n v="312.91000000000003"/>
  </r>
  <r>
    <x v="4"/>
    <x v="97"/>
    <x v="0"/>
    <n v="312.91000000000003"/>
  </r>
  <r>
    <x v="6"/>
    <x v="0"/>
    <x v="0"/>
    <n v="312.89999999999998"/>
  </r>
  <r>
    <x v="4"/>
    <x v="40"/>
    <x v="0"/>
    <n v="312.89999999999998"/>
  </r>
  <r>
    <x v="4"/>
    <x v="228"/>
    <x v="0"/>
    <n v="312.89999999999998"/>
  </r>
  <r>
    <x v="4"/>
    <x v="237"/>
    <x v="0"/>
    <n v="312.89999999999998"/>
  </r>
  <r>
    <x v="4"/>
    <x v="313"/>
    <x v="1"/>
    <n v="312.89999999999998"/>
  </r>
  <r>
    <x v="4"/>
    <x v="28"/>
    <x v="0"/>
    <n v="312.89999999999998"/>
  </r>
  <r>
    <x v="4"/>
    <x v="11"/>
    <x v="1"/>
    <n v="312.89999999999998"/>
  </r>
  <r>
    <x v="4"/>
    <x v="84"/>
    <x v="1"/>
    <n v="312.89999999999998"/>
  </r>
  <r>
    <x v="0"/>
    <x v="255"/>
    <x v="0"/>
    <n v="312.89999999999998"/>
  </r>
  <r>
    <x v="0"/>
    <x v="456"/>
    <x v="0"/>
    <n v="312.89999999999998"/>
  </r>
  <r>
    <x v="0"/>
    <x v="314"/>
    <x v="0"/>
    <n v="312.89999999999998"/>
  </r>
  <r>
    <x v="0"/>
    <x v="425"/>
    <x v="0"/>
    <n v="312.89999999999998"/>
  </r>
  <r>
    <x v="0"/>
    <x v="49"/>
    <x v="0"/>
    <n v="312.89999999999998"/>
  </r>
  <r>
    <x v="0"/>
    <x v="70"/>
    <x v="3"/>
    <n v="312.89999999999998"/>
  </r>
  <r>
    <x v="0"/>
    <x v="10"/>
    <x v="0"/>
    <n v="312.89999999999998"/>
  </r>
  <r>
    <x v="10"/>
    <x v="376"/>
    <x v="0"/>
    <n v="312.89999999999998"/>
  </r>
  <r>
    <x v="0"/>
    <x v="173"/>
    <x v="0"/>
    <n v="312.89999999999998"/>
  </r>
  <r>
    <x v="0"/>
    <x v="281"/>
    <x v="0"/>
    <n v="312.89999999999998"/>
  </r>
  <r>
    <x v="0"/>
    <x v="215"/>
    <x v="0"/>
    <n v="312.89999999999998"/>
  </r>
  <r>
    <x v="0"/>
    <x v="89"/>
    <x v="1"/>
    <n v="312.89999999999998"/>
  </r>
  <r>
    <x v="3"/>
    <x v="28"/>
    <x v="0"/>
    <n v="312.89999999999998"/>
  </r>
  <r>
    <x v="0"/>
    <x v="271"/>
    <x v="0"/>
    <n v="312.89903529399999"/>
  </r>
  <r>
    <x v="3"/>
    <x v="412"/>
    <x v="0"/>
    <n v="312.89740199300002"/>
  </r>
  <r>
    <x v="4"/>
    <x v="237"/>
    <x v="1"/>
    <n v="312.89181527800002"/>
  </r>
  <r>
    <x v="4"/>
    <x v="239"/>
    <x v="0"/>
    <n v="312.89"/>
  </r>
  <r>
    <x v="4"/>
    <x v="228"/>
    <x v="0"/>
    <n v="312.89"/>
  </r>
  <r>
    <x v="4"/>
    <x v="306"/>
    <x v="8"/>
    <n v="312.89"/>
  </r>
  <r>
    <x v="4"/>
    <x v="237"/>
    <x v="1"/>
    <n v="312.89"/>
  </r>
  <r>
    <x v="4"/>
    <x v="166"/>
    <x v="0"/>
    <n v="312.89"/>
  </r>
  <r>
    <x v="0"/>
    <x v="329"/>
    <x v="0"/>
    <n v="312.89"/>
  </r>
  <r>
    <x v="0"/>
    <x v="335"/>
    <x v="3"/>
    <n v="312.89"/>
  </r>
  <r>
    <x v="0"/>
    <x v="132"/>
    <x v="0"/>
    <n v="312.89"/>
  </r>
  <r>
    <x v="1"/>
    <x v="200"/>
    <x v="0"/>
    <n v="312.89"/>
  </r>
  <r>
    <x v="1"/>
    <x v="226"/>
    <x v="6"/>
    <n v="312.88"/>
  </r>
  <r>
    <x v="4"/>
    <x v="33"/>
    <x v="0"/>
    <n v="312.88"/>
  </r>
  <r>
    <x v="4"/>
    <x v="47"/>
    <x v="0"/>
    <n v="312.88"/>
  </r>
  <r>
    <x v="5"/>
    <x v="28"/>
    <x v="0"/>
    <n v="312.88"/>
  </r>
  <r>
    <x v="3"/>
    <x v="60"/>
    <x v="4"/>
    <n v="312.88"/>
  </r>
  <r>
    <x v="3"/>
    <x v="171"/>
    <x v="0"/>
    <n v="312.88"/>
  </r>
  <r>
    <x v="0"/>
    <x v="435"/>
    <x v="3"/>
    <n v="312.88"/>
  </r>
  <r>
    <x v="0"/>
    <x v="264"/>
    <x v="1"/>
    <n v="312.88"/>
  </r>
  <r>
    <x v="0"/>
    <x v="391"/>
    <x v="0"/>
    <n v="312.88"/>
  </r>
  <r>
    <x v="0"/>
    <x v="92"/>
    <x v="0"/>
    <n v="312.88"/>
  </r>
  <r>
    <x v="0"/>
    <x v="18"/>
    <x v="0"/>
    <n v="312.87266666699998"/>
  </r>
  <r>
    <x v="0"/>
    <x v="40"/>
    <x v="0"/>
    <n v="312.87"/>
  </r>
  <r>
    <x v="0"/>
    <x v="327"/>
    <x v="1"/>
    <n v="312.87"/>
  </r>
  <r>
    <x v="1"/>
    <x v="409"/>
    <x v="1"/>
    <n v="312.87"/>
  </r>
  <r>
    <x v="4"/>
    <x v="101"/>
    <x v="3"/>
    <n v="312.87"/>
  </r>
  <r>
    <x v="4"/>
    <x v="4"/>
    <x v="1"/>
    <n v="312.87"/>
  </r>
  <r>
    <x v="4"/>
    <x v="174"/>
    <x v="0"/>
    <n v="312.87"/>
  </r>
  <r>
    <x v="0"/>
    <x v="379"/>
    <x v="0"/>
    <n v="312.87"/>
  </r>
  <r>
    <x v="0"/>
    <x v="457"/>
    <x v="0"/>
    <n v="312.87"/>
  </r>
  <r>
    <x v="0"/>
    <x v="166"/>
    <x v="0"/>
    <n v="312.87"/>
  </r>
  <r>
    <x v="3"/>
    <x v="405"/>
    <x v="0"/>
    <n v="312.87"/>
  </r>
  <r>
    <x v="3"/>
    <x v="405"/>
    <x v="0"/>
    <n v="312.87"/>
  </r>
  <r>
    <x v="0"/>
    <x v="316"/>
    <x v="0"/>
    <n v="312.86"/>
  </r>
  <r>
    <x v="0"/>
    <x v="94"/>
    <x v="2"/>
    <n v="312.86"/>
  </r>
  <r>
    <x v="0"/>
    <x v="331"/>
    <x v="0"/>
    <n v="312.86"/>
  </r>
  <r>
    <x v="0"/>
    <x v="137"/>
    <x v="0"/>
    <n v="312.86"/>
  </r>
  <r>
    <x v="0"/>
    <x v="457"/>
    <x v="1"/>
    <n v="312.86"/>
  </r>
  <r>
    <x v="0"/>
    <x v="314"/>
    <x v="1"/>
    <n v="312.86"/>
  </r>
  <r>
    <x v="0"/>
    <x v="102"/>
    <x v="0"/>
    <n v="312.86"/>
  </r>
  <r>
    <x v="4"/>
    <x v="300"/>
    <x v="0"/>
    <n v="312.86"/>
  </r>
  <r>
    <x v="0"/>
    <x v="453"/>
    <x v="0"/>
    <n v="312.854333333"/>
  </r>
  <r>
    <x v="0"/>
    <x v="317"/>
    <x v="1"/>
    <n v="312.85433056199997"/>
  </r>
  <r>
    <x v="0"/>
    <x v="175"/>
    <x v="1"/>
    <n v="312.85000000000002"/>
  </r>
  <r>
    <x v="0"/>
    <x v="142"/>
    <x v="0"/>
    <n v="312.85000000000002"/>
  </r>
  <r>
    <x v="0"/>
    <x v="117"/>
    <x v="0"/>
    <n v="312.85000000000002"/>
  </r>
  <r>
    <x v="0"/>
    <x v="414"/>
    <x v="0"/>
    <n v="312.85000000000002"/>
  </r>
  <r>
    <x v="0"/>
    <x v="112"/>
    <x v="1"/>
    <n v="312.85000000000002"/>
  </r>
  <r>
    <x v="5"/>
    <x v="59"/>
    <x v="0"/>
    <n v="312.85000000000002"/>
  </r>
  <r>
    <x v="5"/>
    <x v="28"/>
    <x v="0"/>
    <n v="312.85000000000002"/>
  </r>
  <r>
    <x v="4"/>
    <x v="300"/>
    <x v="5"/>
    <n v="312.85000000000002"/>
  </r>
  <r>
    <x v="4"/>
    <x v="106"/>
    <x v="0"/>
    <n v="312.85000000000002"/>
  </r>
  <r>
    <x v="0"/>
    <x v="73"/>
    <x v="0"/>
    <n v="312.85000000000002"/>
  </r>
  <r>
    <x v="0"/>
    <x v="207"/>
    <x v="0"/>
    <n v="312.85000000000002"/>
  </r>
  <r>
    <x v="0"/>
    <x v="123"/>
    <x v="0"/>
    <n v="312.83999999999997"/>
  </r>
  <r>
    <x v="0"/>
    <x v="381"/>
    <x v="1"/>
    <n v="312.83999999999997"/>
  </r>
  <r>
    <x v="0"/>
    <x v="135"/>
    <x v="0"/>
    <n v="312.83999999999997"/>
  </r>
  <r>
    <x v="0"/>
    <x v="90"/>
    <x v="1"/>
    <n v="312.83999999999997"/>
  </r>
  <r>
    <x v="8"/>
    <x v="451"/>
    <x v="0"/>
    <n v="312.83999999999997"/>
  </r>
  <r>
    <x v="1"/>
    <x v="169"/>
    <x v="0"/>
    <n v="312.83999999999997"/>
  </r>
  <r>
    <x v="5"/>
    <x v="59"/>
    <x v="0"/>
    <n v="312.83999999999997"/>
  </r>
  <r>
    <x v="0"/>
    <x v="319"/>
    <x v="0"/>
    <n v="312.83933333300001"/>
  </r>
  <r>
    <x v="0"/>
    <x v="446"/>
    <x v="0"/>
    <n v="312.83333333299998"/>
  </r>
  <r>
    <x v="0"/>
    <x v="303"/>
    <x v="0"/>
    <n v="312.83"/>
  </r>
  <r>
    <x v="0"/>
    <x v="373"/>
    <x v="0"/>
    <n v="312.83"/>
  </r>
  <r>
    <x v="2"/>
    <x v="28"/>
    <x v="0"/>
    <n v="312.83"/>
  </r>
  <r>
    <x v="4"/>
    <x v="123"/>
    <x v="0"/>
    <n v="312.83"/>
  </r>
  <r>
    <x v="4"/>
    <x v="85"/>
    <x v="0"/>
    <n v="312.83"/>
  </r>
  <r>
    <x v="4"/>
    <x v="64"/>
    <x v="0"/>
    <n v="312.83"/>
  </r>
  <r>
    <x v="4"/>
    <x v="113"/>
    <x v="0"/>
    <n v="312.83"/>
  </r>
  <r>
    <x v="4"/>
    <x v="214"/>
    <x v="0"/>
    <n v="312.83"/>
  </r>
  <r>
    <x v="4"/>
    <x v="43"/>
    <x v="0"/>
    <n v="312.83"/>
  </r>
  <r>
    <x v="4"/>
    <x v="97"/>
    <x v="0"/>
    <n v="312.83"/>
  </r>
  <r>
    <x v="0"/>
    <x v="259"/>
    <x v="0"/>
    <n v="312.82133333299998"/>
  </r>
  <r>
    <x v="4"/>
    <x v="189"/>
    <x v="0"/>
    <n v="312.82"/>
  </r>
  <r>
    <x v="0"/>
    <x v="377"/>
    <x v="0"/>
    <n v="312.82"/>
  </r>
  <r>
    <x v="0"/>
    <x v="391"/>
    <x v="0"/>
    <n v="312.82"/>
  </r>
  <r>
    <x v="0"/>
    <x v="74"/>
    <x v="1"/>
    <n v="312.82"/>
  </r>
  <r>
    <x v="0"/>
    <x v="85"/>
    <x v="1"/>
    <n v="312.82"/>
  </r>
  <r>
    <x v="0"/>
    <x v="86"/>
    <x v="0"/>
    <n v="312.82"/>
  </r>
  <r>
    <x v="0"/>
    <x v="79"/>
    <x v="0"/>
    <n v="312.82"/>
  </r>
  <r>
    <x v="0"/>
    <x v="165"/>
    <x v="0"/>
    <n v="312.82"/>
  </r>
  <r>
    <x v="0"/>
    <x v="224"/>
    <x v="2"/>
    <n v="312.82"/>
  </r>
  <r>
    <x v="3"/>
    <x v="353"/>
    <x v="0"/>
    <n v="312.82"/>
  </r>
  <r>
    <x v="3"/>
    <x v="18"/>
    <x v="0"/>
    <n v="312.82"/>
  </r>
  <r>
    <x v="3"/>
    <x v="74"/>
    <x v="0"/>
    <n v="312.82"/>
  </r>
  <r>
    <x v="3"/>
    <x v="108"/>
    <x v="0"/>
    <n v="312.82"/>
  </r>
  <r>
    <x v="3"/>
    <x v="59"/>
    <x v="4"/>
    <n v="312.82"/>
  </r>
  <r>
    <x v="0"/>
    <x v="172"/>
    <x v="11"/>
    <n v="312.81666666699999"/>
  </r>
  <r>
    <x v="0"/>
    <x v="233"/>
    <x v="0"/>
    <n v="312.81"/>
  </r>
  <r>
    <x v="0"/>
    <x v="152"/>
    <x v="0"/>
    <n v="312.81"/>
  </r>
  <r>
    <x v="4"/>
    <x v="234"/>
    <x v="11"/>
    <n v="312.81"/>
  </r>
  <r>
    <x v="4"/>
    <x v="105"/>
    <x v="0"/>
    <n v="312.81"/>
  </r>
  <r>
    <x v="4"/>
    <x v="165"/>
    <x v="0"/>
    <n v="312.81"/>
  </r>
  <r>
    <x v="3"/>
    <x v="443"/>
    <x v="0"/>
    <n v="312.81"/>
  </r>
  <r>
    <x v="3"/>
    <x v="389"/>
    <x v="0"/>
    <n v="312.81"/>
  </r>
  <r>
    <x v="3"/>
    <x v="389"/>
    <x v="0"/>
    <n v="312.81"/>
  </r>
  <r>
    <x v="0"/>
    <x v="154"/>
    <x v="0"/>
    <n v="312.81"/>
  </r>
  <r>
    <x v="0"/>
    <x v="458"/>
    <x v="11"/>
    <n v="312.81"/>
  </r>
  <r>
    <x v="0"/>
    <x v="423"/>
    <x v="0"/>
    <n v="312.81"/>
  </r>
  <r>
    <x v="0"/>
    <x v="102"/>
    <x v="1"/>
    <n v="312.81"/>
  </r>
  <r>
    <x v="0"/>
    <x v="324"/>
    <x v="0"/>
    <n v="312.81"/>
  </r>
  <r>
    <x v="0"/>
    <x v="266"/>
    <x v="2"/>
    <n v="312.81"/>
  </r>
  <r>
    <x v="4"/>
    <x v="240"/>
    <x v="0"/>
    <n v="312.8"/>
  </r>
  <r>
    <x v="0"/>
    <x v="306"/>
    <x v="1"/>
    <n v="312.8"/>
  </r>
  <r>
    <x v="0"/>
    <x v="227"/>
    <x v="0"/>
    <n v="312.8"/>
  </r>
  <r>
    <x v="0"/>
    <x v="237"/>
    <x v="0"/>
    <n v="312.8"/>
  </r>
  <r>
    <x v="1"/>
    <x v="226"/>
    <x v="6"/>
    <n v="312.8"/>
  </r>
  <r>
    <x v="3"/>
    <x v="164"/>
    <x v="0"/>
    <n v="312.8"/>
  </r>
  <r>
    <x v="4"/>
    <x v="313"/>
    <x v="0"/>
    <n v="312.8"/>
  </r>
  <r>
    <x v="4"/>
    <x v="339"/>
    <x v="0"/>
    <n v="312.8"/>
  </r>
  <r>
    <x v="4"/>
    <x v="459"/>
    <x v="0"/>
    <n v="312.8"/>
  </r>
  <r>
    <x v="4"/>
    <x v="25"/>
    <x v="0"/>
    <n v="312.79000000000002"/>
  </r>
  <r>
    <x v="0"/>
    <x v="437"/>
    <x v="0"/>
    <n v="312.79000000000002"/>
  </r>
  <r>
    <x v="0"/>
    <x v="403"/>
    <x v="1"/>
    <n v="312.79000000000002"/>
  </r>
  <r>
    <x v="0"/>
    <x v="341"/>
    <x v="0"/>
    <n v="312.79000000000002"/>
  </r>
  <r>
    <x v="0"/>
    <x v="345"/>
    <x v="1"/>
    <n v="312.79000000000002"/>
  </r>
  <r>
    <x v="0"/>
    <x v="44"/>
    <x v="1"/>
    <n v="312.79000000000002"/>
  </r>
  <r>
    <x v="0"/>
    <x v="131"/>
    <x v="0"/>
    <n v="312.79000000000002"/>
  </r>
  <r>
    <x v="0"/>
    <x v="47"/>
    <x v="0"/>
    <n v="312.79000000000002"/>
  </r>
  <r>
    <x v="1"/>
    <x v="28"/>
    <x v="0"/>
    <n v="312.79000000000002"/>
  </r>
  <r>
    <x v="4"/>
    <x v="120"/>
    <x v="1"/>
    <n v="312.78399999999999"/>
  </r>
  <r>
    <x v="4"/>
    <x v="120"/>
    <x v="1"/>
    <n v="312.78399999999999"/>
  </r>
  <r>
    <x v="4"/>
    <x v="120"/>
    <x v="1"/>
    <n v="312.78399999999999"/>
  </r>
  <r>
    <x v="4"/>
    <x v="217"/>
    <x v="0"/>
    <n v="312.78199999999998"/>
  </r>
  <r>
    <x v="4"/>
    <x v="217"/>
    <x v="0"/>
    <n v="312.78199999999998"/>
  </r>
  <r>
    <x v="4"/>
    <x v="217"/>
    <x v="0"/>
    <n v="312.78199999999998"/>
  </r>
  <r>
    <x v="4"/>
    <x v="90"/>
    <x v="0"/>
    <n v="312.77999999999997"/>
  </r>
  <r>
    <x v="4"/>
    <x v="94"/>
    <x v="4"/>
    <n v="312.77999999999997"/>
  </r>
  <r>
    <x v="3"/>
    <x v="77"/>
    <x v="0"/>
    <n v="312.77999999999997"/>
  </r>
  <r>
    <x v="3"/>
    <x v="186"/>
    <x v="0"/>
    <n v="312.77999999999997"/>
  </r>
  <r>
    <x v="3"/>
    <x v="420"/>
    <x v="0"/>
    <n v="312.77999999999997"/>
  </r>
  <r>
    <x v="3"/>
    <x v="214"/>
    <x v="0"/>
    <n v="312.77999999999997"/>
  </r>
  <r>
    <x v="0"/>
    <x v="42"/>
    <x v="3"/>
    <n v="312.77999999999997"/>
  </r>
  <r>
    <x v="0"/>
    <x v="318"/>
    <x v="1"/>
    <n v="312.77999999999997"/>
  </r>
  <r>
    <x v="0"/>
    <x v="406"/>
    <x v="0"/>
    <n v="312.77999999999997"/>
  </r>
  <r>
    <x v="0"/>
    <x v="312"/>
    <x v="0"/>
    <n v="312.77999999999997"/>
  </r>
  <r>
    <x v="0"/>
    <x v="346"/>
    <x v="0"/>
    <n v="312.77999999999997"/>
  </r>
  <r>
    <x v="0"/>
    <x v="43"/>
    <x v="2"/>
    <n v="312.77"/>
  </r>
  <r>
    <x v="0"/>
    <x v="457"/>
    <x v="1"/>
    <n v="312.77"/>
  </r>
  <r>
    <x v="0"/>
    <x v="29"/>
    <x v="0"/>
    <n v="312.77"/>
  </r>
  <r>
    <x v="0"/>
    <x v="183"/>
    <x v="2"/>
    <n v="312.77"/>
  </r>
  <r>
    <x v="3"/>
    <x v="294"/>
    <x v="0"/>
    <n v="312.77"/>
  </r>
  <r>
    <x v="3"/>
    <x v="429"/>
    <x v="0"/>
    <n v="312.77"/>
  </r>
  <r>
    <x v="3"/>
    <x v="430"/>
    <x v="0"/>
    <n v="312.77"/>
  </r>
  <r>
    <x v="3"/>
    <x v="431"/>
    <x v="0"/>
    <n v="312.77"/>
  </r>
  <r>
    <x v="1"/>
    <x v="380"/>
    <x v="0"/>
    <n v="312.77"/>
  </r>
  <r>
    <x v="4"/>
    <x v="65"/>
    <x v="0"/>
    <n v="312.77"/>
  </r>
  <r>
    <x v="4"/>
    <x v="196"/>
    <x v="0"/>
    <n v="312.77"/>
  </r>
  <r>
    <x v="4"/>
    <x v="181"/>
    <x v="0"/>
    <n v="312.77"/>
  </r>
  <r>
    <x v="0"/>
    <x v="299"/>
    <x v="3"/>
    <n v="312.77"/>
  </r>
  <r>
    <x v="0"/>
    <x v="331"/>
    <x v="0"/>
    <n v="312.77"/>
  </r>
  <r>
    <x v="0"/>
    <x v="340"/>
    <x v="0"/>
    <n v="312.76900000000001"/>
  </r>
  <r>
    <x v="3"/>
    <x v="174"/>
    <x v="0"/>
    <n v="312.76882572699998"/>
  </r>
  <r>
    <x v="3"/>
    <x v="58"/>
    <x v="0"/>
    <n v="312.76786483199999"/>
  </r>
  <r>
    <x v="3"/>
    <x v="235"/>
    <x v="0"/>
    <n v="312.76"/>
  </r>
  <r>
    <x v="4"/>
    <x v="182"/>
    <x v="0"/>
    <n v="312.76"/>
  </r>
  <r>
    <x v="0"/>
    <x v="393"/>
    <x v="0"/>
    <n v="312.76"/>
  </r>
  <r>
    <x v="0"/>
    <x v="179"/>
    <x v="2"/>
    <n v="312.76"/>
  </r>
  <r>
    <x v="0"/>
    <x v="86"/>
    <x v="0"/>
    <n v="312.76"/>
  </r>
  <r>
    <x v="0"/>
    <x v="77"/>
    <x v="3"/>
    <n v="312.76"/>
  </r>
  <r>
    <x v="0"/>
    <x v="65"/>
    <x v="3"/>
    <n v="312.76"/>
  </r>
  <r>
    <x v="3"/>
    <x v="232"/>
    <x v="0"/>
    <n v="312.76"/>
  </r>
  <r>
    <x v="3"/>
    <x v="278"/>
    <x v="0"/>
    <n v="312.76"/>
  </r>
  <r>
    <x v="3"/>
    <x v="21"/>
    <x v="0"/>
    <n v="312.76"/>
  </r>
  <r>
    <x v="3"/>
    <x v="105"/>
    <x v="0"/>
    <n v="312.76"/>
  </r>
  <r>
    <x v="3"/>
    <x v="265"/>
    <x v="0"/>
    <n v="312.76"/>
  </r>
  <r>
    <x v="3"/>
    <x v="337"/>
    <x v="0"/>
    <n v="312.76"/>
  </r>
  <r>
    <x v="3"/>
    <x v="418"/>
    <x v="6"/>
    <n v="312.76"/>
  </r>
  <r>
    <x v="3"/>
    <x v="290"/>
    <x v="4"/>
    <n v="312.76"/>
  </r>
  <r>
    <x v="3"/>
    <x v="112"/>
    <x v="0"/>
    <n v="312.76"/>
  </r>
  <r>
    <x v="3"/>
    <x v="334"/>
    <x v="0"/>
    <n v="312.76"/>
  </r>
  <r>
    <x v="3"/>
    <x v="138"/>
    <x v="0"/>
    <n v="312.76"/>
  </r>
  <r>
    <x v="3"/>
    <x v="156"/>
    <x v="0"/>
    <n v="312.76"/>
  </r>
  <r>
    <x v="3"/>
    <x v="33"/>
    <x v="0"/>
    <n v="312.76"/>
  </r>
  <r>
    <x v="11"/>
    <x v="250"/>
    <x v="13"/>
    <n v="312.76"/>
  </r>
  <r>
    <x v="4"/>
    <x v="157"/>
    <x v="0"/>
    <n v="312.76"/>
  </r>
  <r>
    <x v="4"/>
    <x v="337"/>
    <x v="0"/>
    <n v="312.76"/>
  </r>
  <r>
    <x v="4"/>
    <x v="257"/>
    <x v="0"/>
    <n v="312.75"/>
  </r>
  <r>
    <x v="4"/>
    <x v="283"/>
    <x v="0"/>
    <n v="312.75"/>
  </r>
  <r>
    <x v="4"/>
    <x v="275"/>
    <x v="0"/>
    <n v="312.75"/>
  </r>
  <r>
    <x v="4"/>
    <x v="256"/>
    <x v="0"/>
    <n v="312.75"/>
  </r>
  <r>
    <x v="4"/>
    <x v="250"/>
    <x v="0"/>
    <n v="312.75"/>
  </r>
  <r>
    <x v="0"/>
    <x v="307"/>
    <x v="0"/>
    <n v="312.75"/>
  </r>
  <r>
    <x v="0"/>
    <x v="169"/>
    <x v="0"/>
    <n v="312.75"/>
  </r>
  <r>
    <x v="0"/>
    <x v="111"/>
    <x v="0"/>
    <n v="312.75"/>
  </r>
  <r>
    <x v="3"/>
    <x v="460"/>
    <x v="0"/>
    <n v="312.75"/>
  </r>
  <r>
    <x v="3"/>
    <x v="461"/>
    <x v="0"/>
    <n v="312.75"/>
  </r>
  <r>
    <x v="3"/>
    <x v="146"/>
    <x v="0"/>
    <n v="312.75"/>
  </r>
  <r>
    <x v="3"/>
    <x v="198"/>
    <x v="0"/>
    <n v="312.75"/>
  </r>
  <r>
    <x v="3"/>
    <x v="462"/>
    <x v="0"/>
    <n v="312.75"/>
  </r>
  <r>
    <x v="3"/>
    <x v="92"/>
    <x v="0"/>
    <n v="312.75"/>
  </r>
  <r>
    <x v="3"/>
    <x v="174"/>
    <x v="0"/>
    <n v="312.75"/>
  </r>
  <r>
    <x v="1"/>
    <x v="229"/>
    <x v="0"/>
    <n v="312.75"/>
  </r>
  <r>
    <x v="0"/>
    <x v="185"/>
    <x v="0"/>
    <n v="312.75"/>
  </r>
  <r>
    <x v="0"/>
    <x v="205"/>
    <x v="0"/>
    <n v="312.75"/>
  </r>
  <r>
    <x v="0"/>
    <x v="205"/>
    <x v="0"/>
    <n v="312.75"/>
  </r>
  <r>
    <x v="0"/>
    <x v="178"/>
    <x v="0"/>
    <n v="312.745"/>
  </r>
  <r>
    <x v="0"/>
    <x v="319"/>
    <x v="0"/>
    <n v="312.745"/>
  </r>
  <r>
    <x v="0"/>
    <x v="393"/>
    <x v="0"/>
    <n v="312.74"/>
  </r>
  <r>
    <x v="0"/>
    <x v="397"/>
    <x v="0"/>
    <n v="312.74"/>
  </r>
  <r>
    <x v="0"/>
    <x v="191"/>
    <x v="0"/>
    <n v="312.74"/>
  </r>
  <r>
    <x v="0"/>
    <x v="218"/>
    <x v="2"/>
    <n v="312.74"/>
  </r>
  <r>
    <x v="0"/>
    <x v="286"/>
    <x v="0"/>
    <n v="312.74"/>
  </r>
  <r>
    <x v="0"/>
    <x v="295"/>
    <x v="0"/>
    <n v="312.74"/>
  </r>
  <r>
    <x v="8"/>
    <x v="305"/>
    <x v="0"/>
    <n v="312.74"/>
  </r>
  <r>
    <x v="4"/>
    <x v="18"/>
    <x v="0"/>
    <n v="312.74"/>
  </r>
  <r>
    <x v="4"/>
    <x v="22"/>
    <x v="0"/>
    <n v="312.73"/>
  </r>
  <r>
    <x v="4"/>
    <x v="27"/>
    <x v="0"/>
    <n v="312.73"/>
  </r>
  <r>
    <x v="0"/>
    <x v="238"/>
    <x v="1"/>
    <n v="312.73"/>
  </r>
  <r>
    <x v="0"/>
    <x v="381"/>
    <x v="0"/>
    <n v="312.73"/>
  </r>
  <r>
    <x v="0"/>
    <x v="400"/>
    <x v="0"/>
    <n v="312.73"/>
  </r>
  <r>
    <x v="0"/>
    <x v="462"/>
    <x v="2"/>
    <n v="312.73"/>
  </r>
  <r>
    <x v="0"/>
    <x v="17"/>
    <x v="0"/>
    <n v="312.73"/>
  </r>
  <r>
    <x v="0"/>
    <x v="69"/>
    <x v="2"/>
    <n v="312.73"/>
  </r>
  <r>
    <x v="3"/>
    <x v="157"/>
    <x v="0"/>
    <n v="312.73"/>
  </r>
  <r>
    <x v="0"/>
    <x v="406"/>
    <x v="1"/>
    <n v="312.72756251700002"/>
  </r>
  <r>
    <x v="4"/>
    <x v="53"/>
    <x v="0"/>
    <n v="312.72033333299999"/>
  </r>
  <r>
    <x v="4"/>
    <x v="171"/>
    <x v="0"/>
    <n v="312.72000000000003"/>
  </r>
  <r>
    <x v="4"/>
    <x v="93"/>
    <x v="0"/>
    <n v="312.72000000000003"/>
  </r>
  <r>
    <x v="4"/>
    <x v="49"/>
    <x v="0"/>
    <n v="312.72000000000003"/>
  </r>
  <r>
    <x v="4"/>
    <x v="88"/>
    <x v="0"/>
    <n v="312.72000000000003"/>
  </r>
  <r>
    <x v="0"/>
    <x v="463"/>
    <x v="3"/>
    <n v="312.72000000000003"/>
  </r>
  <r>
    <x v="0"/>
    <x v="285"/>
    <x v="0"/>
    <n v="312.72000000000003"/>
  </r>
  <r>
    <x v="0"/>
    <x v="315"/>
    <x v="0"/>
    <n v="312.72000000000003"/>
  </r>
  <r>
    <x v="8"/>
    <x v="308"/>
    <x v="0"/>
    <n v="312.72000000000003"/>
  </r>
  <r>
    <x v="8"/>
    <x v="108"/>
    <x v="2"/>
    <n v="312.72000000000003"/>
  </r>
  <r>
    <x v="1"/>
    <x v="417"/>
    <x v="1"/>
    <n v="312.72000000000003"/>
  </r>
  <r>
    <x v="1"/>
    <x v="288"/>
    <x v="6"/>
    <n v="312.72000000000003"/>
  </r>
  <r>
    <x v="3"/>
    <x v="10"/>
    <x v="0"/>
    <n v="312.70999999999998"/>
  </r>
  <r>
    <x v="1"/>
    <x v="12"/>
    <x v="0"/>
    <n v="312.70999999999998"/>
  </r>
  <r>
    <x v="0"/>
    <x v="385"/>
    <x v="1"/>
    <n v="312.70999999999998"/>
  </r>
  <r>
    <x v="0"/>
    <x v="284"/>
    <x v="1"/>
    <n v="312.70999999999998"/>
  </r>
  <r>
    <x v="0"/>
    <x v="464"/>
    <x v="0"/>
    <n v="312.70999999999998"/>
  </r>
  <r>
    <x v="0"/>
    <x v="342"/>
    <x v="0"/>
    <n v="312.70999999999998"/>
  </r>
  <r>
    <x v="0"/>
    <x v="342"/>
    <x v="0"/>
    <n v="312.70999999999998"/>
  </r>
  <r>
    <x v="4"/>
    <x v="393"/>
    <x v="0"/>
    <n v="312.70999999999998"/>
  </r>
  <r>
    <x v="0"/>
    <x v="454"/>
    <x v="5"/>
    <n v="312.70999999999998"/>
  </r>
  <r>
    <x v="0"/>
    <x v="455"/>
    <x v="0"/>
    <n v="312.70999999999998"/>
  </r>
  <r>
    <x v="15"/>
    <x v="171"/>
    <x v="0"/>
    <n v="312.70999999999998"/>
  </r>
  <r>
    <x v="3"/>
    <x v="93"/>
    <x v="0"/>
    <n v="312.70999999999998"/>
  </r>
  <r>
    <x v="3"/>
    <x v="268"/>
    <x v="0"/>
    <n v="312.70999999999998"/>
  </r>
  <r>
    <x v="4"/>
    <x v="53"/>
    <x v="0"/>
    <n v="312.70650000000001"/>
  </r>
  <r>
    <x v="4"/>
    <x v="260"/>
    <x v="0"/>
    <n v="312.7"/>
  </r>
  <r>
    <x v="4"/>
    <x v="99"/>
    <x v="0"/>
    <n v="312.7"/>
  </r>
  <r>
    <x v="0"/>
    <x v="316"/>
    <x v="0"/>
    <n v="312.7"/>
  </r>
  <r>
    <x v="0"/>
    <x v="248"/>
    <x v="2"/>
    <n v="312.7"/>
  </r>
  <r>
    <x v="0"/>
    <x v="93"/>
    <x v="0"/>
    <n v="312.7"/>
  </r>
  <r>
    <x v="0"/>
    <x v="378"/>
    <x v="0"/>
    <n v="312.7"/>
  </r>
  <r>
    <x v="0"/>
    <x v="322"/>
    <x v="0"/>
    <n v="312.7"/>
  </r>
  <r>
    <x v="0"/>
    <x v="7"/>
    <x v="0"/>
    <n v="312.7"/>
  </r>
  <r>
    <x v="0"/>
    <x v="7"/>
    <x v="0"/>
    <n v="312.7"/>
  </r>
  <r>
    <x v="0"/>
    <x v="189"/>
    <x v="0"/>
    <n v="312.7"/>
  </r>
  <r>
    <x v="0"/>
    <x v="297"/>
    <x v="0"/>
    <n v="312.7"/>
  </r>
  <r>
    <x v="0"/>
    <x v="392"/>
    <x v="2"/>
    <n v="312.7"/>
  </r>
  <r>
    <x v="8"/>
    <x v="387"/>
    <x v="0"/>
    <n v="312.69"/>
  </r>
  <r>
    <x v="3"/>
    <x v="27"/>
    <x v="0"/>
    <n v="312.69"/>
  </r>
  <r>
    <x v="3"/>
    <x v="315"/>
    <x v="0"/>
    <n v="312.69"/>
  </r>
  <r>
    <x v="3"/>
    <x v="11"/>
    <x v="0"/>
    <n v="312.69"/>
  </r>
  <r>
    <x v="3"/>
    <x v="97"/>
    <x v="0"/>
    <n v="312.69"/>
  </r>
  <r>
    <x v="1"/>
    <x v="465"/>
    <x v="0"/>
    <n v="312.69"/>
  </r>
  <r>
    <x v="0"/>
    <x v="463"/>
    <x v="0"/>
    <n v="312.69"/>
  </r>
  <r>
    <x v="0"/>
    <x v="333"/>
    <x v="0"/>
    <n v="312.69"/>
  </r>
  <r>
    <x v="0"/>
    <x v="171"/>
    <x v="0"/>
    <n v="312.69"/>
  </r>
  <r>
    <x v="0"/>
    <x v="171"/>
    <x v="0"/>
    <n v="312.69"/>
  </r>
  <r>
    <x v="0"/>
    <x v="191"/>
    <x v="0"/>
    <n v="312.69"/>
  </r>
  <r>
    <x v="0"/>
    <x v="440"/>
    <x v="0"/>
    <n v="312.69"/>
  </r>
  <r>
    <x v="14"/>
    <x v="6"/>
    <x v="0"/>
    <n v="312.69"/>
  </r>
  <r>
    <x v="3"/>
    <x v="95"/>
    <x v="0"/>
    <n v="312.69"/>
  </r>
  <r>
    <x v="0"/>
    <x v="18"/>
    <x v="0"/>
    <n v="312.68533333300002"/>
  </r>
  <r>
    <x v="0"/>
    <x v="333"/>
    <x v="0"/>
    <n v="312.68"/>
  </r>
  <r>
    <x v="0"/>
    <x v="448"/>
    <x v="0"/>
    <n v="312.68"/>
  </r>
  <r>
    <x v="0"/>
    <x v="316"/>
    <x v="0"/>
    <n v="312.68"/>
  </r>
  <r>
    <x v="0"/>
    <x v="354"/>
    <x v="2"/>
    <n v="312.68"/>
  </r>
  <r>
    <x v="0"/>
    <x v="278"/>
    <x v="15"/>
    <n v="312.68"/>
  </r>
  <r>
    <x v="4"/>
    <x v="78"/>
    <x v="0"/>
    <n v="312.68"/>
  </r>
  <r>
    <x v="3"/>
    <x v="461"/>
    <x v="0"/>
    <n v="312.68"/>
  </r>
  <r>
    <x v="3"/>
    <x v="146"/>
    <x v="0"/>
    <n v="312.68"/>
  </r>
  <r>
    <x v="3"/>
    <x v="443"/>
    <x v="0"/>
    <n v="312.68"/>
  </r>
  <r>
    <x v="3"/>
    <x v="194"/>
    <x v="0"/>
    <n v="312.68"/>
  </r>
  <r>
    <x v="3"/>
    <x v="413"/>
    <x v="0"/>
    <n v="312.68"/>
  </r>
  <r>
    <x v="3"/>
    <x v="96"/>
    <x v="0"/>
    <n v="312.68"/>
  </r>
  <r>
    <x v="3"/>
    <x v="466"/>
    <x v="0"/>
    <n v="312.68"/>
  </r>
  <r>
    <x v="3"/>
    <x v="466"/>
    <x v="0"/>
    <n v="312.68"/>
  </r>
  <r>
    <x v="3"/>
    <x v="407"/>
    <x v="4"/>
    <n v="312.68"/>
  </r>
  <r>
    <x v="3"/>
    <x v="283"/>
    <x v="0"/>
    <n v="312.68"/>
  </r>
  <r>
    <x v="3"/>
    <x v="240"/>
    <x v="0"/>
    <n v="312.68"/>
  </r>
  <r>
    <x v="3"/>
    <x v="114"/>
    <x v="0"/>
    <n v="312.68"/>
  </r>
  <r>
    <x v="3"/>
    <x v="236"/>
    <x v="0"/>
    <n v="312.68"/>
  </r>
  <r>
    <x v="1"/>
    <x v="226"/>
    <x v="6"/>
    <n v="312.68"/>
  </r>
  <r>
    <x v="3"/>
    <x v="27"/>
    <x v="0"/>
    <n v="312.67"/>
  </r>
  <r>
    <x v="3"/>
    <x v="415"/>
    <x v="0"/>
    <n v="312.67"/>
  </r>
  <r>
    <x v="0"/>
    <x v="41"/>
    <x v="0"/>
    <n v="312.67"/>
  </r>
  <r>
    <x v="0"/>
    <x v="158"/>
    <x v="0"/>
    <n v="312.67"/>
  </r>
  <r>
    <x v="0"/>
    <x v="282"/>
    <x v="12"/>
    <n v="312.67"/>
  </r>
  <r>
    <x v="0"/>
    <x v="139"/>
    <x v="0"/>
    <n v="312.67"/>
  </r>
  <r>
    <x v="0"/>
    <x v="132"/>
    <x v="0"/>
    <n v="312.67"/>
  </r>
  <r>
    <x v="0"/>
    <x v="145"/>
    <x v="6"/>
    <n v="312.67"/>
  </r>
  <r>
    <x v="15"/>
    <x v="171"/>
    <x v="0"/>
    <n v="312.67"/>
  </r>
  <r>
    <x v="8"/>
    <x v="387"/>
    <x v="0"/>
    <n v="312.67"/>
  </r>
  <r>
    <x v="2"/>
    <x v="59"/>
    <x v="0"/>
    <n v="312.67"/>
  </r>
  <r>
    <x v="3"/>
    <x v="408"/>
    <x v="0"/>
    <n v="312.67"/>
  </r>
  <r>
    <x v="6"/>
    <x v="19"/>
    <x v="0"/>
    <n v="312.67"/>
  </r>
  <r>
    <x v="4"/>
    <x v="91"/>
    <x v="0"/>
    <n v="312.67"/>
  </r>
  <r>
    <x v="4"/>
    <x v="48"/>
    <x v="2"/>
    <n v="312.67"/>
  </r>
  <r>
    <x v="4"/>
    <x v="384"/>
    <x v="0"/>
    <n v="312.66000000000003"/>
  </r>
  <r>
    <x v="0"/>
    <x v="261"/>
    <x v="3"/>
    <n v="312.66000000000003"/>
  </r>
  <r>
    <x v="0"/>
    <x v="318"/>
    <x v="1"/>
    <n v="312.66000000000003"/>
  </r>
  <r>
    <x v="0"/>
    <x v="391"/>
    <x v="0"/>
    <n v="312.66000000000003"/>
  </r>
  <r>
    <x v="0"/>
    <x v="81"/>
    <x v="0"/>
    <n v="312.66000000000003"/>
  </r>
  <r>
    <x v="0"/>
    <x v="467"/>
    <x v="2"/>
    <n v="312.66000000000003"/>
  </r>
  <r>
    <x v="3"/>
    <x v="370"/>
    <x v="0"/>
    <n v="312.66000000000003"/>
  </r>
  <r>
    <x v="3"/>
    <x v="383"/>
    <x v="0"/>
    <n v="312.66000000000003"/>
  </r>
  <r>
    <x v="3"/>
    <x v="48"/>
    <x v="0"/>
    <n v="312.66000000000003"/>
  </r>
  <r>
    <x v="3"/>
    <x v="22"/>
    <x v="0"/>
    <n v="312.66000000000003"/>
  </r>
  <r>
    <x v="3"/>
    <x v="22"/>
    <x v="0"/>
    <n v="312.66000000000003"/>
  </r>
  <r>
    <x v="3"/>
    <x v="199"/>
    <x v="0"/>
    <n v="312.66000000000003"/>
  </r>
  <r>
    <x v="3"/>
    <x v="169"/>
    <x v="0"/>
    <n v="312.66000000000003"/>
  </r>
  <r>
    <x v="3"/>
    <x v="275"/>
    <x v="0"/>
    <n v="312.66000000000003"/>
  </r>
  <r>
    <x v="3"/>
    <x v="288"/>
    <x v="6"/>
    <n v="312.66000000000003"/>
  </r>
  <r>
    <x v="3"/>
    <x v="288"/>
    <x v="6"/>
    <n v="312.66000000000003"/>
  </r>
  <r>
    <x v="3"/>
    <x v="419"/>
    <x v="1"/>
    <n v="312.66000000000003"/>
  </r>
  <r>
    <x v="3"/>
    <x v="110"/>
    <x v="4"/>
    <n v="312.66000000000003"/>
  </r>
  <r>
    <x v="3"/>
    <x v="59"/>
    <x v="4"/>
    <n v="312.66000000000003"/>
  </r>
  <r>
    <x v="3"/>
    <x v="132"/>
    <x v="0"/>
    <n v="312.66000000000003"/>
  </r>
  <r>
    <x v="3"/>
    <x v="137"/>
    <x v="0"/>
    <n v="312.66000000000003"/>
  </r>
  <r>
    <x v="3"/>
    <x v="468"/>
    <x v="0"/>
    <n v="312.66000000000003"/>
  </r>
  <r>
    <x v="3"/>
    <x v="468"/>
    <x v="0"/>
    <n v="312.66000000000003"/>
  </r>
  <r>
    <x v="3"/>
    <x v="343"/>
    <x v="0"/>
    <n v="312.66000000000003"/>
  </r>
  <r>
    <x v="3"/>
    <x v="165"/>
    <x v="0"/>
    <n v="312.66000000000003"/>
  </r>
  <r>
    <x v="3"/>
    <x v="138"/>
    <x v="0"/>
    <n v="312.66000000000003"/>
  </r>
  <r>
    <x v="3"/>
    <x v="156"/>
    <x v="0"/>
    <n v="312.66000000000003"/>
  </r>
  <r>
    <x v="3"/>
    <x v="156"/>
    <x v="0"/>
    <n v="312.66000000000003"/>
  </r>
  <r>
    <x v="3"/>
    <x v="156"/>
    <x v="0"/>
    <n v="312.66000000000003"/>
  </r>
  <r>
    <x v="3"/>
    <x v="143"/>
    <x v="0"/>
    <n v="312.66000000000003"/>
  </r>
  <r>
    <x v="3"/>
    <x v="247"/>
    <x v="0"/>
    <n v="312.66000000000003"/>
  </r>
  <r>
    <x v="3"/>
    <x v="291"/>
    <x v="0"/>
    <n v="312.66000000000003"/>
  </r>
  <r>
    <x v="3"/>
    <x v="423"/>
    <x v="0"/>
    <n v="312.66000000000003"/>
  </r>
  <r>
    <x v="3"/>
    <x v="423"/>
    <x v="0"/>
    <n v="312.66000000000003"/>
  </r>
  <r>
    <x v="3"/>
    <x v="315"/>
    <x v="0"/>
    <n v="312.66000000000003"/>
  </r>
  <r>
    <x v="3"/>
    <x v="202"/>
    <x v="0"/>
    <n v="312.66000000000003"/>
  </r>
  <r>
    <x v="3"/>
    <x v="4"/>
    <x v="0"/>
    <n v="312.66000000000003"/>
  </r>
  <r>
    <x v="3"/>
    <x v="16"/>
    <x v="0"/>
    <n v="312.66000000000003"/>
  </r>
  <r>
    <x v="3"/>
    <x v="102"/>
    <x v="0"/>
    <n v="312.66000000000003"/>
  </r>
  <r>
    <x v="3"/>
    <x v="84"/>
    <x v="0"/>
    <n v="312.66000000000003"/>
  </r>
  <r>
    <x v="3"/>
    <x v="99"/>
    <x v="1"/>
    <n v="312.66000000000003"/>
  </r>
  <r>
    <x v="3"/>
    <x v="50"/>
    <x v="6"/>
    <n v="312.66000000000003"/>
  </r>
  <r>
    <x v="3"/>
    <x v="51"/>
    <x v="0"/>
    <n v="312.66000000000003"/>
  </r>
  <r>
    <x v="3"/>
    <x v="51"/>
    <x v="0"/>
    <n v="312.66000000000003"/>
  </r>
  <r>
    <x v="3"/>
    <x v="5"/>
    <x v="0"/>
    <n v="312.66000000000003"/>
  </r>
  <r>
    <x v="3"/>
    <x v="203"/>
    <x v="0"/>
    <n v="312.66000000000003"/>
  </r>
  <r>
    <x v="3"/>
    <x v="415"/>
    <x v="0"/>
    <n v="312.66000000000003"/>
  </r>
  <r>
    <x v="3"/>
    <x v="240"/>
    <x v="0"/>
    <n v="312.66000000000003"/>
  </r>
  <r>
    <x v="3"/>
    <x v="236"/>
    <x v="0"/>
    <n v="312.66000000000003"/>
  </r>
  <r>
    <x v="3"/>
    <x v="376"/>
    <x v="0"/>
    <n v="312.66000000000003"/>
  </r>
  <r>
    <x v="3"/>
    <x v="369"/>
    <x v="0"/>
    <n v="312.66000000000003"/>
  </r>
  <r>
    <x v="3"/>
    <x v="190"/>
    <x v="0"/>
    <n v="312.66000000000003"/>
  </r>
  <r>
    <x v="3"/>
    <x v="293"/>
    <x v="0"/>
    <n v="312.66000000000003"/>
  </r>
  <r>
    <x v="3"/>
    <x v="372"/>
    <x v="0"/>
    <n v="312.66000000000003"/>
  </r>
  <r>
    <x v="3"/>
    <x v="372"/>
    <x v="0"/>
    <n v="312.66000000000003"/>
  </r>
  <r>
    <x v="3"/>
    <x v="295"/>
    <x v="0"/>
    <n v="312.66000000000003"/>
  </r>
  <r>
    <x v="3"/>
    <x v="196"/>
    <x v="0"/>
    <n v="312.66000000000003"/>
  </r>
  <r>
    <x v="3"/>
    <x v="205"/>
    <x v="0"/>
    <n v="312.66000000000003"/>
  </r>
  <r>
    <x v="3"/>
    <x v="149"/>
    <x v="0"/>
    <n v="312.66000000000003"/>
  </r>
  <r>
    <x v="3"/>
    <x v="149"/>
    <x v="0"/>
    <n v="312.66000000000003"/>
  </r>
  <r>
    <x v="3"/>
    <x v="149"/>
    <x v="0"/>
    <n v="312.66000000000003"/>
  </r>
  <r>
    <x v="3"/>
    <x v="206"/>
    <x v="0"/>
    <n v="312.66000000000003"/>
  </r>
  <r>
    <x v="3"/>
    <x v="428"/>
    <x v="0"/>
    <n v="312.66000000000003"/>
  </r>
  <r>
    <x v="3"/>
    <x v="430"/>
    <x v="0"/>
    <n v="312.66000000000003"/>
  </r>
  <r>
    <x v="3"/>
    <x v="297"/>
    <x v="0"/>
    <n v="312.66000000000003"/>
  </r>
  <r>
    <x v="3"/>
    <x v="431"/>
    <x v="0"/>
    <n v="312.66000000000003"/>
  </r>
  <r>
    <x v="3"/>
    <x v="145"/>
    <x v="0"/>
    <n v="312.66000000000003"/>
  </r>
  <r>
    <x v="3"/>
    <x v="469"/>
    <x v="0"/>
    <n v="312.66000000000003"/>
  </r>
  <r>
    <x v="3"/>
    <x v="469"/>
    <x v="0"/>
    <n v="312.66000000000003"/>
  </r>
  <r>
    <x v="3"/>
    <x v="298"/>
    <x v="0"/>
    <n v="312.66000000000003"/>
  </r>
  <r>
    <x v="3"/>
    <x v="434"/>
    <x v="0"/>
    <n v="312.66000000000003"/>
  </r>
  <r>
    <x v="3"/>
    <x v="434"/>
    <x v="0"/>
    <n v="312.66000000000003"/>
  </r>
  <r>
    <x v="3"/>
    <x v="330"/>
    <x v="0"/>
    <n v="312.66000000000003"/>
  </r>
  <r>
    <x v="3"/>
    <x v="330"/>
    <x v="0"/>
    <n v="312.66000000000003"/>
  </r>
  <r>
    <x v="3"/>
    <x v="235"/>
    <x v="0"/>
    <n v="312.66000000000003"/>
  </r>
  <r>
    <x v="3"/>
    <x v="150"/>
    <x v="0"/>
    <n v="312.66000000000003"/>
  </r>
  <r>
    <x v="3"/>
    <x v="37"/>
    <x v="0"/>
    <n v="312.66000000000003"/>
  </r>
  <r>
    <x v="3"/>
    <x v="172"/>
    <x v="0"/>
    <n v="312.66000000000003"/>
  </r>
  <r>
    <x v="3"/>
    <x v="257"/>
    <x v="0"/>
    <n v="312.66000000000003"/>
  </r>
  <r>
    <x v="3"/>
    <x v="257"/>
    <x v="1"/>
    <n v="312.66000000000003"/>
  </r>
  <r>
    <x v="3"/>
    <x v="408"/>
    <x v="0"/>
    <n v="312.66000000000003"/>
  </r>
  <r>
    <x v="3"/>
    <x v="365"/>
    <x v="0"/>
    <n v="312.66000000000003"/>
  </r>
  <r>
    <x v="3"/>
    <x v="136"/>
    <x v="0"/>
    <n v="312.66000000000003"/>
  </r>
  <r>
    <x v="3"/>
    <x v="192"/>
    <x v="0"/>
    <n v="312.66000000000003"/>
  </r>
  <r>
    <x v="3"/>
    <x v="470"/>
    <x v="0"/>
    <n v="312.66000000000003"/>
  </r>
  <r>
    <x v="3"/>
    <x v="362"/>
    <x v="0"/>
    <n v="312.66000000000003"/>
  </r>
  <r>
    <x v="3"/>
    <x v="466"/>
    <x v="0"/>
    <n v="312.66000000000003"/>
  </r>
  <r>
    <x v="3"/>
    <x v="466"/>
    <x v="0"/>
    <n v="312.66000000000003"/>
  </r>
  <r>
    <x v="3"/>
    <x v="311"/>
    <x v="0"/>
    <n v="312.66000000000003"/>
  </r>
  <r>
    <x v="3"/>
    <x v="399"/>
    <x v="0"/>
    <n v="312.66000000000003"/>
  </r>
  <r>
    <x v="3"/>
    <x v="399"/>
    <x v="0"/>
    <n v="312.66000000000003"/>
  </r>
  <r>
    <x v="8"/>
    <x v="307"/>
    <x v="0"/>
    <n v="312.66000000000003"/>
  </r>
  <r>
    <x v="0"/>
    <x v="256"/>
    <x v="0"/>
    <n v="312.64999999999998"/>
  </r>
  <r>
    <x v="0"/>
    <x v="16"/>
    <x v="0"/>
    <n v="312.64999999999998"/>
  </r>
  <r>
    <x v="0"/>
    <x v="196"/>
    <x v="0"/>
    <n v="312.64999999999998"/>
  </r>
  <r>
    <x v="0"/>
    <x v="181"/>
    <x v="0"/>
    <n v="312.64999999999998"/>
  </r>
  <r>
    <x v="0"/>
    <x v="298"/>
    <x v="0"/>
    <n v="312.64999999999998"/>
  </r>
  <r>
    <x v="4"/>
    <x v="224"/>
    <x v="0"/>
    <n v="312.64999999999998"/>
  </r>
  <r>
    <x v="0"/>
    <x v="307"/>
    <x v="0"/>
    <n v="312.64999999999998"/>
  </r>
  <r>
    <x v="0"/>
    <x v="442"/>
    <x v="0"/>
    <n v="312.64999999999998"/>
  </r>
  <r>
    <x v="0"/>
    <x v="8"/>
    <x v="0"/>
    <n v="312.64999999999998"/>
  </r>
  <r>
    <x v="0"/>
    <x v="345"/>
    <x v="1"/>
    <n v="312.64999999999998"/>
  </r>
  <r>
    <x v="0"/>
    <x v="284"/>
    <x v="0"/>
    <n v="312.64999999999998"/>
  </r>
  <r>
    <x v="0"/>
    <x v="275"/>
    <x v="1"/>
    <n v="312.64999999999998"/>
  </r>
  <r>
    <x v="0"/>
    <x v="69"/>
    <x v="0"/>
    <n v="312.64999999999998"/>
  </r>
  <r>
    <x v="4"/>
    <x v="40"/>
    <x v="1"/>
    <n v="312.64999999999998"/>
  </r>
  <r>
    <x v="4"/>
    <x v="178"/>
    <x v="0"/>
    <n v="312.64999999999998"/>
  </r>
  <r>
    <x v="4"/>
    <x v="91"/>
    <x v="0"/>
    <n v="312.64999999999998"/>
  </r>
  <r>
    <x v="3"/>
    <x v="17"/>
    <x v="1"/>
    <n v="312.64999999999998"/>
  </r>
  <r>
    <x v="0"/>
    <x v="271"/>
    <x v="0"/>
    <n v="312.64839418399998"/>
  </r>
  <r>
    <x v="4"/>
    <x v="369"/>
    <x v="0"/>
    <n v="312.64"/>
  </r>
  <r>
    <x v="4"/>
    <x v="369"/>
    <x v="0"/>
    <n v="312.64"/>
  </r>
  <r>
    <x v="4"/>
    <x v="182"/>
    <x v="0"/>
    <n v="312.64"/>
  </r>
  <r>
    <x v="0"/>
    <x v="48"/>
    <x v="0"/>
    <n v="312.64"/>
  </r>
  <r>
    <x v="0"/>
    <x v="170"/>
    <x v="1"/>
    <n v="312.64"/>
  </r>
  <r>
    <x v="3"/>
    <x v="199"/>
    <x v="0"/>
    <n v="312.64"/>
  </r>
  <r>
    <x v="3"/>
    <x v="462"/>
    <x v="0"/>
    <n v="312.64"/>
  </r>
  <r>
    <x v="3"/>
    <x v="34"/>
    <x v="0"/>
    <n v="312.64"/>
  </r>
  <r>
    <x v="3"/>
    <x v="471"/>
    <x v="0"/>
    <n v="312.64"/>
  </r>
  <r>
    <x v="3"/>
    <x v="315"/>
    <x v="0"/>
    <n v="312.64"/>
  </r>
  <r>
    <x v="3"/>
    <x v="425"/>
    <x v="0"/>
    <n v="312.64"/>
  </r>
  <r>
    <x v="3"/>
    <x v="426"/>
    <x v="0"/>
    <n v="312.64"/>
  </r>
  <r>
    <x v="3"/>
    <x v="49"/>
    <x v="0"/>
    <n v="312.64"/>
  </r>
  <r>
    <x v="3"/>
    <x v="434"/>
    <x v="0"/>
    <n v="312.64"/>
  </r>
  <r>
    <x v="0"/>
    <x v="322"/>
    <x v="0"/>
    <n v="312.64"/>
  </r>
  <r>
    <x v="0"/>
    <x v="196"/>
    <x v="0"/>
    <n v="312.64"/>
  </r>
  <r>
    <x v="0"/>
    <x v="162"/>
    <x v="1"/>
    <n v="312.64"/>
  </r>
  <r>
    <x v="12"/>
    <x v="3"/>
    <x v="0"/>
    <n v="312.64"/>
  </r>
  <r>
    <x v="4"/>
    <x v="175"/>
    <x v="2"/>
    <n v="312.64"/>
  </r>
  <r>
    <x v="4"/>
    <x v="42"/>
    <x v="0"/>
    <n v="312.64"/>
  </r>
  <r>
    <x v="4"/>
    <x v="331"/>
    <x v="0"/>
    <n v="312.64"/>
  </r>
  <r>
    <x v="4"/>
    <x v="454"/>
    <x v="0"/>
    <n v="312.64"/>
  </r>
  <r>
    <x v="14"/>
    <x v="109"/>
    <x v="0"/>
    <n v="312.64"/>
  </r>
  <r>
    <x v="3"/>
    <x v="56"/>
    <x v="0"/>
    <n v="312.64"/>
  </r>
  <r>
    <x v="4"/>
    <x v="120"/>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22"/>
    <x v="0"/>
    <n v="312.63"/>
  </r>
  <r>
    <x v="4"/>
    <x v="89"/>
    <x v="0"/>
    <n v="312.63"/>
  </r>
  <r>
    <x v="4"/>
    <x v="252"/>
    <x v="0"/>
    <n v="312.63"/>
  </r>
  <r>
    <x v="1"/>
    <x v="349"/>
    <x v="0"/>
    <n v="312.63"/>
  </r>
  <r>
    <x v="0"/>
    <x v="305"/>
    <x v="0"/>
    <n v="312.63"/>
  </r>
  <r>
    <x v="0"/>
    <x v="472"/>
    <x v="5"/>
    <n v="312.63"/>
  </r>
  <r>
    <x v="0"/>
    <x v="467"/>
    <x v="0"/>
    <n v="312.63"/>
  </r>
  <r>
    <x v="0"/>
    <x v="28"/>
    <x v="0"/>
    <n v="312.63"/>
  </r>
  <r>
    <x v="0"/>
    <x v="168"/>
    <x v="0"/>
    <n v="312.63"/>
  </r>
  <r>
    <x v="0"/>
    <x v="75"/>
    <x v="0"/>
    <n v="312.62"/>
  </r>
  <r>
    <x v="0"/>
    <x v="458"/>
    <x v="11"/>
    <n v="312.62"/>
  </r>
  <r>
    <x v="0"/>
    <x v="454"/>
    <x v="0"/>
    <n v="312.62"/>
  </r>
  <r>
    <x v="1"/>
    <x v="226"/>
    <x v="6"/>
    <n v="312.62"/>
  </r>
  <r>
    <x v="4"/>
    <x v="216"/>
    <x v="2"/>
    <n v="312.62"/>
  </r>
  <r>
    <x v="4"/>
    <x v="391"/>
    <x v="0"/>
    <n v="312.62"/>
  </r>
  <r>
    <x v="4"/>
    <x v="391"/>
    <x v="0"/>
    <n v="312.62"/>
  </r>
  <r>
    <x v="4"/>
    <x v="79"/>
    <x v="0"/>
    <n v="312.62"/>
  </r>
  <r>
    <x v="0"/>
    <x v="140"/>
    <x v="3"/>
    <n v="312.62"/>
  </r>
  <r>
    <x v="0"/>
    <x v="304"/>
    <x v="0"/>
    <n v="312.62"/>
  </r>
  <r>
    <x v="0"/>
    <x v="37"/>
    <x v="2"/>
    <n v="312.62"/>
  </r>
  <r>
    <x v="0"/>
    <x v="90"/>
    <x v="1"/>
    <n v="312.62"/>
  </r>
  <r>
    <x v="0"/>
    <x v="89"/>
    <x v="0"/>
    <n v="312.62"/>
  </r>
  <r>
    <x v="0"/>
    <x v="113"/>
    <x v="0"/>
    <n v="312.62"/>
  </r>
  <r>
    <x v="0"/>
    <x v="210"/>
    <x v="0"/>
    <n v="312.61"/>
  </r>
  <r>
    <x v="0"/>
    <x v="198"/>
    <x v="0"/>
    <n v="312.61"/>
  </r>
  <r>
    <x v="3"/>
    <x v="334"/>
    <x v="0"/>
    <n v="312.61"/>
  </r>
  <r>
    <x v="3"/>
    <x v="180"/>
    <x v="0"/>
    <n v="312.61"/>
  </r>
  <r>
    <x v="0"/>
    <x v="456"/>
    <x v="0"/>
    <n v="312.61"/>
  </r>
  <r>
    <x v="4"/>
    <x v="116"/>
    <x v="5"/>
    <n v="312.61"/>
  </r>
  <r>
    <x v="4"/>
    <x v="178"/>
    <x v="11"/>
    <n v="312.61"/>
  </r>
  <r>
    <x v="4"/>
    <x v="86"/>
    <x v="0"/>
    <n v="312.61"/>
  </r>
  <r>
    <x v="3"/>
    <x v="344"/>
    <x v="0"/>
    <n v="312.61"/>
  </r>
  <r>
    <x v="4"/>
    <x v="319"/>
    <x v="0"/>
    <n v="312.60700000000003"/>
  </r>
  <r>
    <x v="4"/>
    <x v="261"/>
    <x v="0"/>
    <n v="312.60000000000002"/>
  </r>
  <r>
    <x v="4"/>
    <x v="473"/>
    <x v="0"/>
    <n v="312.60000000000002"/>
  </r>
  <r>
    <x v="4"/>
    <x v="303"/>
    <x v="11"/>
    <n v="312.60000000000002"/>
  </r>
  <r>
    <x v="4"/>
    <x v="381"/>
    <x v="0"/>
    <n v="312.60000000000002"/>
  </r>
  <r>
    <x v="4"/>
    <x v="162"/>
    <x v="0"/>
    <n v="312.60000000000002"/>
  </r>
  <r>
    <x v="0"/>
    <x v="14"/>
    <x v="0"/>
    <n v="312.60000000000002"/>
  </r>
  <r>
    <x v="0"/>
    <x v="221"/>
    <x v="3"/>
    <n v="312.60000000000002"/>
  </r>
  <r>
    <x v="0"/>
    <x v="218"/>
    <x v="2"/>
    <n v="312.60000000000002"/>
  </r>
  <r>
    <x v="2"/>
    <x v="357"/>
    <x v="0"/>
    <n v="312.60000000000002"/>
  </r>
  <r>
    <x v="0"/>
    <x v="396"/>
    <x v="0"/>
    <n v="312.60000000000002"/>
  </r>
  <r>
    <x v="0"/>
    <x v="145"/>
    <x v="3"/>
    <n v="312.60000000000002"/>
  </r>
  <r>
    <x v="8"/>
    <x v="261"/>
    <x v="2"/>
    <n v="312.60000000000002"/>
  </r>
  <r>
    <x v="8"/>
    <x v="306"/>
    <x v="0"/>
    <n v="312.60000000000002"/>
  </r>
  <r>
    <x v="4"/>
    <x v="214"/>
    <x v="0"/>
    <n v="312.598558513"/>
  </r>
  <r>
    <x v="4"/>
    <x v="171"/>
    <x v="0"/>
    <n v="312.58999999999997"/>
  </r>
  <r>
    <x v="4"/>
    <x v="301"/>
    <x v="0"/>
    <n v="312.58999999999997"/>
  </r>
  <r>
    <x v="4"/>
    <x v="264"/>
    <x v="0"/>
    <n v="312.58999999999997"/>
  </r>
  <r>
    <x v="4"/>
    <x v="262"/>
    <x v="11"/>
    <n v="312.58999999999997"/>
  </r>
  <r>
    <x v="4"/>
    <x v="173"/>
    <x v="3"/>
    <n v="312.58999999999997"/>
  </r>
  <r>
    <x v="4"/>
    <x v="400"/>
    <x v="0"/>
    <n v="312.58999999999997"/>
  </r>
  <r>
    <x v="4"/>
    <x v="342"/>
    <x v="3"/>
    <n v="312.58999999999997"/>
  </r>
  <r>
    <x v="4"/>
    <x v="342"/>
    <x v="1"/>
    <n v="312.58999999999997"/>
  </r>
  <r>
    <x v="4"/>
    <x v="342"/>
    <x v="2"/>
    <n v="312.58999999999997"/>
  </r>
  <r>
    <x v="4"/>
    <x v="416"/>
    <x v="2"/>
    <n v="312.58999999999997"/>
  </r>
  <r>
    <x v="4"/>
    <x v="19"/>
    <x v="0"/>
    <n v="312.58999999999997"/>
  </r>
  <r>
    <x v="4"/>
    <x v="19"/>
    <x v="0"/>
    <n v="312.58999999999997"/>
  </r>
  <r>
    <x v="4"/>
    <x v="19"/>
    <x v="0"/>
    <n v="312.58999999999997"/>
  </r>
  <r>
    <x v="4"/>
    <x v="62"/>
    <x v="0"/>
    <n v="312.58999999999997"/>
  </r>
  <r>
    <x v="4"/>
    <x v="72"/>
    <x v="0"/>
    <n v="312.58999999999997"/>
  </r>
  <r>
    <x v="4"/>
    <x v="111"/>
    <x v="0"/>
    <n v="312.58999999999997"/>
  </r>
  <r>
    <x v="4"/>
    <x v="201"/>
    <x v="0"/>
    <n v="312.58999999999997"/>
  </r>
  <r>
    <x v="4"/>
    <x v="144"/>
    <x v="0"/>
    <n v="312.58999999999997"/>
  </r>
  <r>
    <x v="4"/>
    <x v="154"/>
    <x v="0"/>
    <n v="312.58999999999997"/>
  </r>
  <r>
    <x v="4"/>
    <x v="154"/>
    <x v="0"/>
    <n v="312.58999999999997"/>
  </r>
  <r>
    <x v="4"/>
    <x v="176"/>
    <x v="0"/>
    <n v="312.58999999999997"/>
  </r>
  <r>
    <x v="4"/>
    <x v="185"/>
    <x v="0"/>
    <n v="312.58999999999997"/>
  </r>
  <r>
    <x v="4"/>
    <x v="185"/>
    <x v="0"/>
    <n v="312.58999999999997"/>
  </r>
  <r>
    <x v="4"/>
    <x v="133"/>
    <x v="0"/>
    <n v="312.58999999999997"/>
  </r>
  <r>
    <x v="4"/>
    <x v="133"/>
    <x v="0"/>
    <n v="312.58999999999997"/>
  </r>
  <r>
    <x v="4"/>
    <x v="68"/>
    <x v="0"/>
    <n v="312.58999999999997"/>
  </r>
  <r>
    <x v="0"/>
    <x v="211"/>
    <x v="0"/>
    <n v="312.58999999999997"/>
  </r>
  <r>
    <x v="3"/>
    <x v="249"/>
    <x v="0"/>
    <n v="312.58999999999997"/>
  </r>
  <r>
    <x v="1"/>
    <x v="90"/>
    <x v="0"/>
    <n v="312.58999999999997"/>
  </r>
  <r>
    <x v="1"/>
    <x v="283"/>
    <x v="0"/>
    <n v="312.58999999999997"/>
  </r>
  <r>
    <x v="1"/>
    <x v="370"/>
    <x v="0"/>
    <n v="312.58999999999997"/>
  </r>
  <r>
    <x v="1"/>
    <x v="370"/>
    <x v="0"/>
    <n v="312.58999999999997"/>
  </r>
  <r>
    <x v="1"/>
    <x v="103"/>
    <x v="0"/>
    <n v="312.58999999999997"/>
  </r>
  <r>
    <x v="1"/>
    <x v="23"/>
    <x v="0"/>
    <n v="312.58999999999997"/>
  </r>
  <r>
    <x v="1"/>
    <x v="23"/>
    <x v="0"/>
    <n v="312.58999999999997"/>
  </r>
  <r>
    <x v="1"/>
    <x v="63"/>
    <x v="0"/>
    <n v="312.58999999999997"/>
  </r>
  <r>
    <x v="1"/>
    <x v="27"/>
    <x v="0"/>
    <n v="312.58999999999997"/>
  </r>
  <r>
    <x v="1"/>
    <x v="357"/>
    <x v="0"/>
    <n v="312.58999999999997"/>
  </r>
  <r>
    <x v="1"/>
    <x v="357"/>
    <x v="0"/>
    <n v="312.58999999999997"/>
  </r>
  <r>
    <x v="1"/>
    <x v="0"/>
    <x v="0"/>
    <n v="312.58999999999997"/>
  </r>
  <r>
    <x v="1"/>
    <x v="3"/>
    <x v="0"/>
    <n v="312.58999999999997"/>
  </r>
  <r>
    <x v="1"/>
    <x v="19"/>
    <x v="0"/>
    <n v="312.58999999999997"/>
  </r>
  <r>
    <x v="1"/>
    <x v="214"/>
    <x v="0"/>
    <n v="312.58999999999997"/>
  </r>
  <r>
    <x v="1"/>
    <x v="82"/>
    <x v="0"/>
    <n v="312.58999999999997"/>
  </r>
  <r>
    <x v="7"/>
    <x v="474"/>
    <x v="0"/>
    <n v="312.58999999999997"/>
  </r>
  <r>
    <x v="7"/>
    <x v="475"/>
    <x v="0"/>
    <n v="312.58999999999997"/>
  </r>
  <r>
    <x v="0"/>
    <x v="473"/>
    <x v="0"/>
    <n v="312.58999999999997"/>
  </r>
  <r>
    <x v="0"/>
    <x v="241"/>
    <x v="0"/>
    <n v="312.58999999999997"/>
  </r>
  <r>
    <x v="0"/>
    <x v="232"/>
    <x v="2"/>
    <n v="312.58"/>
  </r>
  <r>
    <x v="0"/>
    <x v="22"/>
    <x v="0"/>
    <n v="312.58"/>
  </r>
  <r>
    <x v="0"/>
    <x v="342"/>
    <x v="0"/>
    <n v="312.58"/>
  </r>
  <r>
    <x v="0"/>
    <x v="97"/>
    <x v="0"/>
    <n v="312.58"/>
  </r>
  <r>
    <x v="4"/>
    <x v="261"/>
    <x v="0"/>
    <n v="312.58"/>
  </r>
  <r>
    <x v="4"/>
    <x v="441"/>
    <x v="11"/>
    <n v="312.58"/>
  </r>
  <r>
    <x v="4"/>
    <x v="263"/>
    <x v="0"/>
    <n v="312.58"/>
  </r>
  <r>
    <x v="4"/>
    <x v="257"/>
    <x v="0"/>
    <n v="312.58"/>
  </r>
  <r>
    <x v="4"/>
    <x v="137"/>
    <x v="0"/>
    <n v="312.58"/>
  </r>
  <r>
    <x v="4"/>
    <x v="137"/>
    <x v="0"/>
    <n v="312.58"/>
  </r>
  <r>
    <x v="3"/>
    <x v="130"/>
    <x v="0"/>
    <n v="312.58"/>
  </r>
  <r>
    <x v="1"/>
    <x v="169"/>
    <x v="0"/>
    <n v="312.58"/>
  </r>
  <r>
    <x v="1"/>
    <x v="326"/>
    <x v="1"/>
    <n v="312.58"/>
  </r>
  <r>
    <x v="0"/>
    <x v="452"/>
    <x v="0"/>
    <n v="312.57274999999998"/>
  </r>
  <r>
    <x v="0"/>
    <x v="300"/>
    <x v="0"/>
    <n v="312.57"/>
  </r>
  <r>
    <x v="0"/>
    <x v="40"/>
    <x v="0"/>
    <n v="312.57"/>
  </r>
  <r>
    <x v="0"/>
    <x v="306"/>
    <x v="1"/>
    <n v="312.57"/>
  </r>
  <r>
    <x v="0"/>
    <x v="345"/>
    <x v="0"/>
    <n v="312.57"/>
  </r>
  <r>
    <x v="0"/>
    <x v="136"/>
    <x v="1"/>
    <n v="312.57"/>
  </r>
  <r>
    <x v="0"/>
    <x v="167"/>
    <x v="2"/>
    <n v="312.57"/>
  </r>
  <r>
    <x v="0"/>
    <x v="283"/>
    <x v="0"/>
    <n v="312.57"/>
  </r>
  <r>
    <x v="0"/>
    <x v="214"/>
    <x v="0"/>
    <n v="312.57"/>
  </r>
  <r>
    <x v="3"/>
    <x v="371"/>
    <x v="0"/>
    <n v="312.57"/>
  </r>
  <r>
    <x v="1"/>
    <x v="476"/>
    <x v="0"/>
    <n v="312.57"/>
  </r>
  <r>
    <x v="0"/>
    <x v="458"/>
    <x v="0"/>
    <n v="312.57"/>
  </r>
  <r>
    <x v="0"/>
    <x v="292"/>
    <x v="1"/>
    <n v="312.57"/>
  </r>
  <r>
    <x v="4"/>
    <x v="167"/>
    <x v="0"/>
    <n v="312.57"/>
  </r>
  <r>
    <x v="4"/>
    <x v="213"/>
    <x v="3"/>
    <n v="312.57"/>
  </r>
  <r>
    <x v="4"/>
    <x v="8"/>
    <x v="0"/>
    <n v="312.56144025399999"/>
  </r>
  <r>
    <x v="4"/>
    <x v="94"/>
    <x v="0"/>
    <n v="312.56"/>
  </r>
  <r>
    <x v="4"/>
    <x v="22"/>
    <x v="0"/>
    <n v="312.56"/>
  </r>
  <r>
    <x v="4"/>
    <x v="338"/>
    <x v="0"/>
    <n v="312.56"/>
  </r>
  <r>
    <x v="4"/>
    <x v="214"/>
    <x v="0"/>
    <n v="312.56"/>
  </r>
  <r>
    <x v="4"/>
    <x v="102"/>
    <x v="0"/>
    <n v="312.56"/>
  </r>
  <r>
    <x v="4"/>
    <x v="251"/>
    <x v="0"/>
    <n v="312.56"/>
  </r>
  <r>
    <x v="0"/>
    <x v="212"/>
    <x v="0"/>
    <n v="312.56"/>
  </r>
  <r>
    <x v="0"/>
    <x v="61"/>
    <x v="0"/>
    <n v="312.56"/>
  </r>
  <r>
    <x v="0"/>
    <x v="257"/>
    <x v="0"/>
    <n v="312.56"/>
  </r>
  <r>
    <x v="0"/>
    <x v="285"/>
    <x v="0"/>
    <n v="312.56"/>
  </r>
  <r>
    <x v="0"/>
    <x v="22"/>
    <x v="1"/>
    <n v="312.56"/>
  </r>
  <r>
    <x v="0"/>
    <x v="55"/>
    <x v="0"/>
    <n v="312.55799999999999"/>
  </r>
  <r>
    <x v="0"/>
    <x v="55"/>
    <x v="0"/>
    <n v="312.55799999999999"/>
  </r>
  <r>
    <x v="0"/>
    <x v="55"/>
    <x v="0"/>
    <n v="312.55799999999999"/>
  </r>
  <r>
    <x v="0"/>
    <x v="436"/>
    <x v="0"/>
    <n v="312.55"/>
  </r>
  <r>
    <x v="0"/>
    <x v="108"/>
    <x v="1"/>
    <n v="312.55"/>
  </r>
  <r>
    <x v="0"/>
    <x v="200"/>
    <x v="0"/>
    <n v="312.55"/>
  </r>
  <r>
    <x v="0"/>
    <x v="337"/>
    <x v="1"/>
    <n v="312.55"/>
  </r>
  <r>
    <x v="4"/>
    <x v="252"/>
    <x v="0"/>
    <n v="312.55"/>
  </r>
  <r>
    <x v="4"/>
    <x v="15"/>
    <x v="4"/>
    <n v="312.55"/>
  </r>
  <r>
    <x v="3"/>
    <x v="63"/>
    <x v="0"/>
    <n v="312.55"/>
  </r>
  <r>
    <x v="3"/>
    <x v="170"/>
    <x v="0"/>
    <n v="312.55"/>
  </r>
  <r>
    <x v="3"/>
    <x v="337"/>
    <x v="0"/>
    <n v="312.55"/>
  </r>
  <r>
    <x v="3"/>
    <x v="417"/>
    <x v="0"/>
    <n v="312.55"/>
  </r>
  <r>
    <x v="3"/>
    <x v="418"/>
    <x v="4"/>
    <n v="312.55"/>
  </r>
  <r>
    <x v="3"/>
    <x v="25"/>
    <x v="0"/>
    <n v="312.55"/>
  </r>
  <r>
    <x v="3"/>
    <x v="207"/>
    <x v="0"/>
    <n v="312.55"/>
  </r>
  <r>
    <x v="1"/>
    <x v="363"/>
    <x v="0"/>
    <n v="312.55"/>
  </r>
  <r>
    <x v="1"/>
    <x v="414"/>
    <x v="0"/>
    <n v="312.55"/>
  </r>
  <r>
    <x v="0"/>
    <x v="297"/>
    <x v="0"/>
    <n v="312.55"/>
  </r>
  <r>
    <x v="3"/>
    <x v="477"/>
    <x v="0"/>
    <n v="312.55"/>
  </r>
  <r>
    <x v="3"/>
    <x v="478"/>
    <x v="0"/>
    <n v="312.55"/>
  </r>
  <r>
    <x v="14"/>
    <x v="109"/>
    <x v="0"/>
    <n v="312.54000000000002"/>
  </r>
  <r>
    <x v="3"/>
    <x v="57"/>
    <x v="0"/>
    <n v="312.54000000000002"/>
  </r>
  <r>
    <x v="4"/>
    <x v="338"/>
    <x v="0"/>
    <n v="312.54000000000002"/>
  </r>
  <r>
    <x v="4"/>
    <x v="132"/>
    <x v="0"/>
    <n v="312.54000000000002"/>
  </r>
  <r>
    <x v="4"/>
    <x v="184"/>
    <x v="0"/>
    <n v="312.54000000000002"/>
  </r>
  <r>
    <x v="4"/>
    <x v="10"/>
    <x v="0"/>
    <n v="312.54000000000002"/>
  </r>
  <r>
    <x v="4"/>
    <x v="190"/>
    <x v="0"/>
    <n v="312.54000000000002"/>
  </r>
  <r>
    <x v="0"/>
    <x v="479"/>
    <x v="0"/>
    <n v="312.54000000000002"/>
  </r>
  <r>
    <x v="0"/>
    <x v="384"/>
    <x v="0"/>
    <n v="312.54000000000002"/>
  </r>
  <r>
    <x v="0"/>
    <x v="260"/>
    <x v="0"/>
    <n v="312.54000000000002"/>
  </r>
  <r>
    <x v="0"/>
    <x v="404"/>
    <x v="0"/>
    <n v="312.54000000000002"/>
  </r>
  <r>
    <x v="0"/>
    <x v="317"/>
    <x v="1"/>
    <n v="312.54000000000002"/>
  </r>
  <r>
    <x v="0"/>
    <x v="334"/>
    <x v="1"/>
    <n v="312.54000000000002"/>
  </r>
  <r>
    <x v="5"/>
    <x v="59"/>
    <x v="0"/>
    <n v="312.54000000000002"/>
  </r>
  <r>
    <x v="0"/>
    <x v="153"/>
    <x v="0"/>
    <n v="312.54000000000002"/>
  </r>
  <r>
    <x v="0"/>
    <x v="425"/>
    <x v="0"/>
    <n v="312.54000000000002"/>
  </r>
  <r>
    <x v="3"/>
    <x v="27"/>
    <x v="0"/>
    <n v="312.54000000000002"/>
  </r>
  <r>
    <x v="3"/>
    <x v="462"/>
    <x v="4"/>
    <n v="312.54000000000002"/>
  </r>
  <r>
    <x v="3"/>
    <x v="165"/>
    <x v="0"/>
    <n v="312.54000000000002"/>
  </r>
  <r>
    <x v="3"/>
    <x v="165"/>
    <x v="0"/>
    <n v="312.54000000000002"/>
  </r>
  <r>
    <x v="3"/>
    <x v="78"/>
    <x v="0"/>
    <n v="312.54000000000002"/>
  </r>
  <r>
    <x v="3"/>
    <x v="78"/>
    <x v="0"/>
    <n v="312.54000000000002"/>
  </r>
  <r>
    <x v="3"/>
    <x v="43"/>
    <x v="0"/>
    <n v="312.54000000000002"/>
  </r>
  <r>
    <x v="3"/>
    <x v="33"/>
    <x v="0"/>
    <n v="312.54000000000002"/>
  </r>
  <r>
    <x v="4"/>
    <x v="223"/>
    <x v="0"/>
    <n v="312.53399999999999"/>
  </r>
  <r>
    <x v="4"/>
    <x v="217"/>
    <x v="0"/>
    <n v="312.53399999999999"/>
  </r>
  <r>
    <x v="4"/>
    <x v="217"/>
    <x v="0"/>
    <n v="312.53399999999999"/>
  </r>
  <r>
    <x v="4"/>
    <x v="184"/>
    <x v="0"/>
    <n v="312.52999999999997"/>
  </r>
  <r>
    <x v="4"/>
    <x v="184"/>
    <x v="0"/>
    <n v="312.52999999999997"/>
  </r>
  <r>
    <x v="4"/>
    <x v="249"/>
    <x v="0"/>
    <n v="312.52999999999997"/>
  </r>
  <r>
    <x v="3"/>
    <x v="370"/>
    <x v="0"/>
    <n v="312.52999999999997"/>
  </r>
  <r>
    <x v="3"/>
    <x v="360"/>
    <x v="0"/>
    <n v="312.52999999999997"/>
  </r>
  <r>
    <x v="3"/>
    <x v="426"/>
    <x v="0"/>
    <n v="312.52999999999997"/>
  </r>
  <r>
    <x v="3"/>
    <x v="190"/>
    <x v="0"/>
    <n v="312.52999999999997"/>
  </r>
  <r>
    <x v="3"/>
    <x v="309"/>
    <x v="4"/>
    <n v="312.52999999999997"/>
  </r>
  <r>
    <x v="0"/>
    <x v="197"/>
    <x v="0"/>
    <n v="312.52999999999997"/>
  </r>
  <r>
    <x v="0"/>
    <x v="137"/>
    <x v="3"/>
    <n v="312.52999999999997"/>
  </r>
  <r>
    <x v="0"/>
    <x v="92"/>
    <x v="1"/>
    <n v="312.52999999999997"/>
  </r>
  <r>
    <x v="0"/>
    <x v="98"/>
    <x v="0"/>
    <n v="312.52999999999997"/>
  </r>
  <r>
    <x v="0"/>
    <x v="238"/>
    <x v="0"/>
    <n v="312.52999999999997"/>
  </r>
  <r>
    <x v="8"/>
    <x v="108"/>
    <x v="3"/>
    <n v="312.52999999999997"/>
  </r>
  <r>
    <x v="0"/>
    <x v="445"/>
    <x v="0"/>
    <n v="312.52"/>
  </r>
  <r>
    <x v="3"/>
    <x v="412"/>
    <x v="0"/>
    <n v="312.52"/>
  </r>
  <r>
    <x v="16"/>
    <x v="294"/>
    <x v="4"/>
    <n v="312.52"/>
  </r>
  <r>
    <x v="6"/>
    <x v="480"/>
    <x v="0"/>
    <n v="312.52"/>
  </r>
  <r>
    <x v="4"/>
    <x v="179"/>
    <x v="1"/>
    <n v="312.52"/>
  </r>
  <r>
    <x v="4"/>
    <x v="211"/>
    <x v="0"/>
    <n v="312.52"/>
  </r>
  <r>
    <x v="4"/>
    <x v="174"/>
    <x v="0"/>
    <n v="312.52"/>
  </r>
  <r>
    <x v="4"/>
    <x v="141"/>
    <x v="0"/>
    <n v="312.52"/>
  </r>
  <r>
    <x v="4"/>
    <x v="99"/>
    <x v="1"/>
    <n v="312.52"/>
  </r>
  <r>
    <x v="3"/>
    <x v="334"/>
    <x v="0"/>
    <n v="312.52"/>
  </r>
  <r>
    <x v="3"/>
    <x v="39"/>
    <x v="0"/>
    <n v="312.52"/>
  </r>
  <r>
    <x v="1"/>
    <x v="265"/>
    <x v="0"/>
    <n v="312.52"/>
  </r>
  <r>
    <x v="0"/>
    <x v="157"/>
    <x v="3"/>
    <n v="312.52"/>
  </r>
  <r>
    <x v="0"/>
    <x v="228"/>
    <x v="2"/>
    <n v="312.52"/>
  </r>
  <r>
    <x v="0"/>
    <x v="378"/>
    <x v="0"/>
    <n v="312.52"/>
  </r>
  <r>
    <x v="0"/>
    <x v="467"/>
    <x v="0"/>
    <n v="312.52"/>
  </r>
  <r>
    <x v="0"/>
    <x v="8"/>
    <x v="0"/>
    <n v="312.51026270699998"/>
  </r>
  <r>
    <x v="0"/>
    <x v="221"/>
    <x v="2"/>
    <n v="312.51"/>
  </r>
  <r>
    <x v="0"/>
    <x v="270"/>
    <x v="0"/>
    <n v="312.51"/>
  </r>
  <r>
    <x v="0"/>
    <x v="338"/>
    <x v="2"/>
    <n v="312.51"/>
  </r>
  <r>
    <x v="0"/>
    <x v="186"/>
    <x v="2"/>
    <n v="312.51"/>
  </r>
  <r>
    <x v="4"/>
    <x v="89"/>
    <x v="0"/>
    <n v="312.51"/>
  </r>
  <r>
    <x v="4"/>
    <x v="256"/>
    <x v="0"/>
    <n v="312.51"/>
  </r>
  <r>
    <x v="4"/>
    <x v="7"/>
    <x v="0"/>
    <n v="312.51"/>
  </r>
  <r>
    <x v="4"/>
    <x v="98"/>
    <x v="0"/>
    <n v="312.51"/>
  </r>
  <r>
    <x v="4"/>
    <x v="10"/>
    <x v="3"/>
    <n v="312.51"/>
  </r>
  <r>
    <x v="1"/>
    <x v="110"/>
    <x v="0"/>
    <n v="312.51"/>
  </r>
  <r>
    <x v="0"/>
    <x v="172"/>
    <x v="1"/>
    <n v="312.505281518"/>
  </r>
  <r>
    <x v="0"/>
    <x v="14"/>
    <x v="0"/>
    <n v="312.5"/>
  </r>
  <r>
    <x v="0"/>
    <x v="400"/>
    <x v="0"/>
    <n v="312.5"/>
  </r>
  <r>
    <x v="0"/>
    <x v="406"/>
    <x v="3"/>
    <n v="312.5"/>
  </r>
  <r>
    <x v="0"/>
    <x v="481"/>
    <x v="0"/>
    <n v="312.5"/>
  </r>
  <r>
    <x v="0"/>
    <x v="202"/>
    <x v="0"/>
    <n v="312.5"/>
  </r>
  <r>
    <x v="4"/>
    <x v="168"/>
    <x v="0"/>
    <n v="312.5"/>
  </r>
  <r>
    <x v="4"/>
    <x v="92"/>
    <x v="0"/>
    <n v="312.5"/>
  </r>
  <r>
    <x v="4"/>
    <x v="45"/>
    <x v="0"/>
    <n v="312.5"/>
  </r>
  <r>
    <x v="4"/>
    <x v="14"/>
    <x v="0"/>
    <n v="312.49"/>
  </r>
  <r>
    <x v="4"/>
    <x v="24"/>
    <x v="0"/>
    <n v="312.49"/>
  </r>
  <r>
    <x v="4"/>
    <x v="16"/>
    <x v="2"/>
    <n v="312.49"/>
  </r>
  <r>
    <x v="0"/>
    <x v="158"/>
    <x v="0"/>
    <n v="312.49"/>
  </r>
  <r>
    <x v="0"/>
    <x v="286"/>
    <x v="0"/>
    <n v="312.49"/>
  </r>
  <r>
    <x v="0"/>
    <x v="169"/>
    <x v="0"/>
    <n v="312.49"/>
  </r>
  <r>
    <x v="0"/>
    <x v="30"/>
    <x v="0"/>
    <n v="312.49"/>
  </r>
  <r>
    <x v="0"/>
    <x v="73"/>
    <x v="0"/>
    <n v="312.48"/>
  </r>
  <r>
    <x v="0"/>
    <x v="225"/>
    <x v="2"/>
    <n v="312.48"/>
  </r>
  <r>
    <x v="10"/>
    <x v="6"/>
    <x v="0"/>
    <n v="312.48"/>
  </r>
  <r>
    <x v="10"/>
    <x v="6"/>
    <x v="0"/>
    <n v="312.48"/>
  </r>
  <r>
    <x v="4"/>
    <x v="260"/>
    <x v="0"/>
    <n v="312.48"/>
  </r>
  <r>
    <x v="4"/>
    <x v="169"/>
    <x v="0"/>
    <n v="312.48"/>
  </r>
  <r>
    <x v="4"/>
    <x v="64"/>
    <x v="0"/>
    <n v="312.48"/>
  </r>
  <r>
    <x v="1"/>
    <x v="226"/>
    <x v="6"/>
    <n v="312.48"/>
  </r>
  <r>
    <x v="3"/>
    <x v="364"/>
    <x v="6"/>
    <n v="312.48"/>
  </r>
  <r>
    <x v="3"/>
    <x v="364"/>
    <x v="6"/>
    <n v="312.48"/>
  </r>
  <r>
    <x v="3"/>
    <x v="406"/>
    <x v="0"/>
    <n v="312.48"/>
  </r>
  <r>
    <x v="4"/>
    <x v="190"/>
    <x v="5"/>
    <n v="312.48"/>
  </r>
  <r>
    <x v="4"/>
    <x v="254"/>
    <x v="5"/>
    <n v="312.48"/>
  </r>
  <r>
    <x v="0"/>
    <x v="301"/>
    <x v="0"/>
    <n v="312.48"/>
  </r>
  <r>
    <x v="0"/>
    <x v="285"/>
    <x v="0"/>
    <n v="312.48"/>
  </r>
  <r>
    <x v="4"/>
    <x v="159"/>
    <x v="0"/>
    <n v="312.47552693199998"/>
  </r>
  <r>
    <x v="4"/>
    <x v="303"/>
    <x v="11"/>
    <n v="312.47500000000002"/>
  </r>
  <r>
    <x v="4"/>
    <x v="381"/>
    <x v="0"/>
    <n v="312.47500000000002"/>
  </r>
  <r>
    <x v="5"/>
    <x v="2"/>
    <x v="0"/>
    <n v="312.472768938"/>
  </r>
  <r>
    <x v="0"/>
    <x v="397"/>
    <x v="0"/>
    <n v="312.47000000000003"/>
  </r>
  <r>
    <x v="0"/>
    <x v="175"/>
    <x v="1"/>
    <n v="312.47000000000003"/>
  </r>
  <r>
    <x v="0"/>
    <x v="282"/>
    <x v="3"/>
    <n v="312.47000000000003"/>
  </r>
  <r>
    <x v="0"/>
    <x v="482"/>
    <x v="0"/>
    <n v="312.47000000000003"/>
  </r>
  <r>
    <x v="0"/>
    <x v="483"/>
    <x v="0"/>
    <n v="312.47000000000003"/>
  </r>
  <r>
    <x v="0"/>
    <x v="273"/>
    <x v="0"/>
    <n v="312.47000000000003"/>
  </r>
  <r>
    <x v="0"/>
    <x v="184"/>
    <x v="0"/>
    <n v="312.47000000000003"/>
  </r>
  <r>
    <x v="8"/>
    <x v="228"/>
    <x v="0"/>
    <n v="312.47000000000003"/>
  </r>
  <r>
    <x v="4"/>
    <x v="136"/>
    <x v="0"/>
    <n v="312.47000000000003"/>
  </r>
  <r>
    <x v="4"/>
    <x v="459"/>
    <x v="0"/>
    <n v="312.47000000000003"/>
  </r>
  <r>
    <x v="4"/>
    <x v="115"/>
    <x v="0"/>
    <n v="312.47000000000003"/>
  </r>
  <r>
    <x v="3"/>
    <x v="406"/>
    <x v="0"/>
    <n v="312.47000000000003"/>
  </r>
  <r>
    <x v="3"/>
    <x v="330"/>
    <x v="0"/>
    <n v="312.47000000000003"/>
  </r>
  <r>
    <x v="0"/>
    <x v="18"/>
    <x v="0"/>
    <n v="312.46990219899999"/>
  </r>
  <r>
    <x v="4"/>
    <x v="13"/>
    <x v="0"/>
    <n v="312.45999999999998"/>
  </r>
  <r>
    <x v="0"/>
    <x v="198"/>
    <x v="0"/>
    <n v="312.45999999999998"/>
  </r>
  <r>
    <x v="0"/>
    <x v="265"/>
    <x v="0"/>
    <n v="312.45999999999998"/>
  </r>
  <r>
    <x v="3"/>
    <x v="95"/>
    <x v="0"/>
    <n v="312.45999999999998"/>
  </r>
  <r>
    <x v="4"/>
    <x v="221"/>
    <x v="3"/>
    <n v="312.45999999999998"/>
  </r>
  <r>
    <x v="4"/>
    <x v="220"/>
    <x v="0"/>
    <n v="312.45999999999998"/>
  </r>
  <r>
    <x v="0"/>
    <x v="144"/>
    <x v="0"/>
    <n v="312.45999999999998"/>
  </r>
  <r>
    <x v="8"/>
    <x v="243"/>
    <x v="0"/>
    <n v="312.45999999999998"/>
  </r>
  <r>
    <x v="8"/>
    <x v="381"/>
    <x v="0"/>
    <n v="312.45999999999998"/>
  </r>
  <r>
    <x v="8"/>
    <x v="199"/>
    <x v="1"/>
    <n v="312.45999999999998"/>
  </r>
  <r>
    <x v="0"/>
    <x v="254"/>
    <x v="3"/>
    <n v="312.45"/>
  </r>
  <r>
    <x v="0"/>
    <x v="484"/>
    <x v="0"/>
    <n v="312.45"/>
  </r>
  <r>
    <x v="0"/>
    <x v="233"/>
    <x v="0"/>
    <n v="312.45"/>
  </r>
  <r>
    <x v="0"/>
    <x v="119"/>
    <x v="3"/>
    <n v="312.45"/>
  </r>
  <r>
    <x v="0"/>
    <x v="66"/>
    <x v="1"/>
    <n v="312.45"/>
  </r>
  <r>
    <x v="0"/>
    <x v="441"/>
    <x v="1"/>
    <n v="312.45"/>
  </r>
  <r>
    <x v="0"/>
    <x v="485"/>
    <x v="0"/>
    <n v="312.45"/>
  </r>
  <r>
    <x v="0"/>
    <x v="486"/>
    <x v="0"/>
    <n v="312.45"/>
  </r>
  <r>
    <x v="0"/>
    <x v="487"/>
    <x v="0"/>
    <n v="312.45"/>
  </r>
  <r>
    <x v="0"/>
    <x v="487"/>
    <x v="0"/>
    <n v="312.45"/>
  </r>
  <r>
    <x v="0"/>
    <x v="488"/>
    <x v="0"/>
    <n v="312.45"/>
  </r>
  <r>
    <x v="0"/>
    <x v="327"/>
    <x v="2"/>
    <n v="312.45"/>
  </r>
  <r>
    <x v="0"/>
    <x v="278"/>
    <x v="1"/>
    <n v="312.45"/>
  </r>
  <r>
    <x v="0"/>
    <x v="269"/>
    <x v="2"/>
    <n v="312.45"/>
  </r>
  <r>
    <x v="0"/>
    <x v="360"/>
    <x v="0"/>
    <n v="312.45"/>
  </r>
  <r>
    <x v="0"/>
    <x v="156"/>
    <x v="0"/>
    <n v="312.45"/>
  </r>
  <r>
    <x v="4"/>
    <x v="81"/>
    <x v="0"/>
    <n v="312.45"/>
  </r>
  <r>
    <x v="0"/>
    <x v="489"/>
    <x v="0"/>
    <n v="312.44400000000002"/>
  </r>
  <r>
    <x v="0"/>
    <x v="81"/>
    <x v="1"/>
    <n v="312.44"/>
  </r>
  <r>
    <x v="0"/>
    <x v="401"/>
    <x v="0"/>
    <n v="312.44"/>
  </r>
  <r>
    <x v="0"/>
    <x v="249"/>
    <x v="0"/>
    <n v="312.44"/>
  </r>
  <r>
    <x v="0"/>
    <x v="296"/>
    <x v="0"/>
    <n v="312.44"/>
  </r>
  <r>
    <x v="0"/>
    <x v="205"/>
    <x v="2"/>
    <n v="312.44"/>
  </r>
  <r>
    <x v="1"/>
    <x v="169"/>
    <x v="0"/>
    <n v="312.44"/>
  </r>
  <r>
    <x v="4"/>
    <x v="60"/>
    <x v="0"/>
    <n v="312.44"/>
  </r>
  <r>
    <x v="4"/>
    <x v="274"/>
    <x v="0"/>
    <n v="312.44"/>
  </r>
  <r>
    <x v="4"/>
    <x v="283"/>
    <x v="0"/>
    <n v="312.44"/>
  </r>
  <r>
    <x v="4"/>
    <x v="184"/>
    <x v="0"/>
    <n v="312.44"/>
  </r>
  <r>
    <x v="4"/>
    <x v="168"/>
    <x v="0"/>
    <n v="312.44"/>
  </r>
  <r>
    <x v="0"/>
    <x v="482"/>
    <x v="0"/>
    <n v="312.43461552999997"/>
  </r>
  <r>
    <x v="0"/>
    <x v="101"/>
    <x v="1"/>
    <n v="312.43200000000002"/>
  </r>
  <r>
    <x v="0"/>
    <x v="101"/>
    <x v="1"/>
    <n v="312.43200000000002"/>
  </r>
  <r>
    <x v="0"/>
    <x v="101"/>
    <x v="1"/>
    <n v="312.43200000000002"/>
  </r>
  <r>
    <x v="0"/>
    <x v="48"/>
    <x v="11"/>
    <n v="312.43"/>
  </r>
  <r>
    <x v="0"/>
    <x v="12"/>
    <x v="0"/>
    <n v="312.43"/>
  </r>
  <r>
    <x v="0"/>
    <x v="490"/>
    <x v="0"/>
    <n v="312.43"/>
  </r>
  <r>
    <x v="0"/>
    <x v="62"/>
    <x v="0"/>
    <n v="312.43"/>
  </r>
  <r>
    <x v="0"/>
    <x v="153"/>
    <x v="11"/>
    <n v="312.43"/>
  </r>
  <r>
    <x v="8"/>
    <x v="379"/>
    <x v="11"/>
    <n v="312.43"/>
  </r>
  <r>
    <x v="4"/>
    <x v="13"/>
    <x v="0"/>
    <n v="312.42"/>
  </r>
  <r>
    <x v="0"/>
    <x v="9"/>
    <x v="0"/>
    <n v="312.42"/>
  </r>
  <r>
    <x v="0"/>
    <x v="263"/>
    <x v="0"/>
    <n v="312.42"/>
  </r>
  <r>
    <x v="4"/>
    <x v="14"/>
    <x v="0"/>
    <n v="312.42"/>
  </r>
  <r>
    <x v="4"/>
    <x v="257"/>
    <x v="0"/>
    <n v="312.42"/>
  </r>
  <r>
    <x v="4"/>
    <x v="87"/>
    <x v="11"/>
    <n v="312.42"/>
  </r>
  <r>
    <x v="4"/>
    <x v="18"/>
    <x v="0"/>
    <n v="312.41000000000003"/>
  </r>
  <r>
    <x v="4"/>
    <x v="100"/>
    <x v="0"/>
    <n v="312.41000000000003"/>
  </r>
  <r>
    <x v="0"/>
    <x v="66"/>
    <x v="0"/>
    <n v="312.41000000000003"/>
  </r>
  <r>
    <x v="2"/>
    <x v="282"/>
    <x v="0"/>
    <n v="312.41000000000003"/>
  </r>
  <r>
    <x v="0"/>
    <x v="491"/>
    <x v="1"/>
    <n v="312.41000000000003"/>
  </r>
  <r>
    <x v="0"/>
    <x v="225"/>
    <x v="0"/>
    <n v="312.41000000000003"/>
  </r>
  <r>
    <x v="0"/>
    <x v="458"/>
    <x v="0"/>
    <n v="312.39999999999998"/>
  </r>
  <r>
    <x v="0"/>
    <x v="98"/>
    <x v="0"/>
    <n v="312.39999999999998"/>
  </r>
  <r>
    <x v="0"/>
    <x v="324"/>
    <x v="1"/>
    <n v="312.39999999999998"/>
  </r>
  <r>
    <x v="8"/>
    <x v="20"/>
    <x v="0"/>
    <n v="312.39999999999998"/>
  </r>
  <r>
    <x v="0"/>
    <x v="222"/>
    <x v="0"/>
    <n v="312.39999999999998"/>
  </r>
  <r>
    <x v="0"/>
    <x v="441"/>
    <x v="0"/>
    <n v="312.39999999999998"/>
  </r>
  <r>
    <x v="0"/>
    <x v="404"/>
    <x v="0"/>
    <n v="312.39999999999998"/>
  </r>
  <r>
    <x v="4"/>
    <x v="263"/>
    <x v="0"/>
    <n v="312.39999999999998"/>
  </r>
  <r>
    <x v="4"/>
    <x v="237"/>
    <x v="0"/>
    <n v="312.39999999999998"/>
  </r>
  <r>
    <x v="4"/>
    <x v="237"/>
    <x v="0"/>
    <n v="312.39999999999998"/>
  </r>
  <r>
    <x v="4"/>
    <x v="253"/>
    <x v="0"/>
    <n v="312.39999999999998"/>
  </r>
  <r>
    <x v="4"/>
    <x v="164"/>
    <x v="0"/>
    <n v="312.39999999999998"/>
  </r>
  <r>
    <x v="4"/>
    <x v="74"/>
    <x v="0"/>
    <n v="312.39999999999998"/>
  </r>
  <r>
    <x v="4"/>
    <x v="85"/>
    <x v="2"/>
    <n v="312.39999999999998"/>
  </r>
  <r>
    <x v="4"/>
    <x v="241"/>
    <x v="0"/>
    <n v="312.39999999999998"/>
  </r>
  <r>
    <x v="4"/>
    <x v="198"/>
    <x v="0"/>
    <n v="312.39999999999998"/>
  </r>
  <r>
    <x v="4"/>
    <x v="265"/>
    <x v="0"/>
    <n v="312.39999999999998"/>
  </r>
  <r>
    <x v="4"/>
    <x v="186"/>
    <x v="3"/>
    <n v="312.39999999999998"/>
  </r>
  <r>
    <x v="3"/>
    <x v="367"/>
    <x v="0"/>
    <n v="312.39999999999998"/>
  </r>
  <r>
    <x v="3"/>
    <x v="22"/>
    <x v="0"/>
    <n v="312.39999999999998"/>
  </r>
  <r>
    <x v="3"/>
    <x v="162"/>
    <x v="0"/>
    <n v="312.39"/>
  </r>
  <r>
    <x v="3"/>
    <x v="225"/>
    <x v="0"/>
    <n v="312.39"/>
  </r>
  <r>
    <x v="1"/>
    <x v="465"/>
    <x v="0"/>
    <n v="312.39"/>
  </r>
  <r>
    <x v="0"/>
    <x v="140"/>
    <x v="3"/>
    <n v="312.39"/>
  </r>
  <r>
    <x v="0"/>
    <x v="373"/>
    <x v="0"/>
    <n v="312.39"/>
  </r>
  <r>
    <x v="0"/>
    <x v="327"/>
    <x v="2"/>
    <n v="312.39"/>
  </r>
  <r>
    <x v="0"/>
    <x v="268"/>
    <x v="0"/>
    <n v="312.39"/>
  </r>
  <r>
    <x v="0"/>
    <x v="386"/>
    <x v="2"/>
    <n v="312.39"/>
  </r>
  <r>
    <x v="0"/>
    <x v="274"/>
    <x v="1"/>
    <n v="312.39"/>
  </r>
  <r>
    <x v="0"/>
    <x v="48"/>
    <x v="0"/>
    <n v="312.39"/>
  </r>
  <r>
    <x v="0"/>
    <x v="289"/>
    <x v="2"/>
    <n v="312.39"/>
  </r>
  <r>
    <x v="0"/>
    <x v="154"/>
    <x v="0"/>
    <n v="312.39"/>
  </r>
  <r>
    <x v="0"/>
    <x v="347"/>
    <x v="0"/>
    <n v="312.39"/>
  </r>
  <r>
    <x v="8"/>
    <x v="305"/>
    <x v="0"/>
    <n v="312.39"/>
  </r>
  <r>
    <x v="3"/>
    <x v="405"/>
    <x v="0"/>
    <n v="312.39"/>
  </r>
  <r>
    <x v="3"/>
    <x v="329"/>
    <x v="4"/>
    <n v="312.39"/>
  </r>
  <r>
    <x v="4"/>
    <x v="384"/>
    <x v="0"/>
    <n v="312.39"/>
  </r>
  <r>
    <x v="16"/>
    <x v="293"/>
    <x v="13"/>
    <n v="312.38"/>
  </r>
  <r>
    <x v="4"/>
    <x v="61"/>
    <x v="1"/>
    <n v="312.38"/>
  </r>
  <r>
    <x v="4"/>
    <x v="213"/>
    <x v="0"/>
    <n v="312.38"/>
  </r>
  <r>
    <x v="0"/>
    <x v="484"/>
    <x v="0"/>
    <n v="312.38"/>
  </r>
  <r>
    <x v="0"/>
    <x v="123"/>
    <x v="0"/>
    <n v="312.38"/>
  </r>
  <r>
    <x v="0"/>
    <x v="387"/>
    <x v="0"/>
    <n v="312.38"/>
  </r>
  <r>
    <x v="0"/>
    <x v="335"/>
    <x v="0"/>
    <n v="312.38"/>
  </r>
  <r>
    <x v="0"/>
    <x v="232"/>
    <x v="0"/>
    <n v="312.38"/>
  </r>
  <r>
    <x v="3"/>
    <x v="106"/>
    <x v="0"/>
    <n v="312.38"/>
  </r>
  <r>
    <x v="3"/>
    <x v="419"/>
    <x v="9"/>
    <n v="312.38"/>
  </r>
  <r>
    <x v="3"/>
    <x v="251"/>
    <x v="0"/>
    <n v="312.38"/>
  </r>
  <r>
    <x v="1"/>
    <x v="24"/>
    <x v="0"/>
    <n v="312.38"/>
  </r>
  <r>
    <x v="1"/>
    <x v="450"/>
    <x v="6"/>
    <n v="312.38"/>
  </r>
  <r>
    <x v="1"/>
    <x v="492"/>
    <x v="0"/>
    <n v="312.38"/>
  </r>
  <r>
    <x v="8"/>
    <x v="258"/>
    <x v="0"/>
    <n v="312.38"/>
  </r>
  <r>
    <x v="0"/>
    <x v="449"/>
    <x v="2"/>
    <n v="312.37433333299998"/>
  </r>
  <r>
    <x v="0"/>
    <x v="35"/>
    <x v="0"/>
    <n v="312.37"/>
  </r>
  <r>
    <x v="0"/>
    <x v="4"/>
    <x v="0"/>
    <n v="312.37"/>
  </r>
  <r>
    <x v="0"/>
    <x v="31"/>
    <x v="8"/>
    <n v="312.37"/>
  </r>
  <r>
    <x v="0"/>
    <x v="148"/>
    <x v="0"/>
    <n v="312.37"/>
  </r>
  <r>
    <x v="0"/>
    <x v="395"/>
    <x v="0"/>
    <n v="312.37"/>
  </r>
  <r>
    <x v="5"/>
    <x v="59"/>
    <x v="0"/>
    <n v="312.37"/>
  </r>
  <r>
    <x v="4"/>
    <x v="55"/>
    <x v="4"/>
    <n v="312.37"/>
  </r>
  <r>
    <x v="4"/>
    <x v="317"/>
    <x v="0"/>
    <n v="312.37"/>
  </r>
  <r>
    <x v="3"/>
    <x v="200"/>
    <x v="0"/>
    <n v="312.37"/>
  </r>
  <r>
    <x v="3"/>
    <x v="462"/>
    <x v="0"/>
    <n v="312.37"/>
  </r>
  <r>
    <x v="3"/>
    <x v="421"/>
    <x v="0"/>
    <n v="312.37"/>
  </r>
  <r>
    <x v="4"/>
    <x v="446"/>
    <x v="0"/>
    <n v="312.36143424199997"/>
  </r>
  <r>
    <x v="4"/>
    <x v="44"/>
    <x v="0"/>
    <n v="312.36"/>
  </r>
  <r>
    <x v="4"/>
    <x v="112"/>
    <x v="0"/>
    <n v="312.36"/>
  </r>
  <r>
    <x v="4"/>
    <x v="481"/>
    <x v="0"/>
    <n v="312.36"/>
  </r>
  <r>
    <x v="0"/>
    <x v="358"/>
    <x v="0"/>
    <n v="312.36"/>
  </r>
  <r>
    <x v="0"/>
    <x v="57"/>
    <x v="0"/>
    <n v="312.36"/>
  </r>
  <r>
    <x v="0"/>
    <x v="137"/>
    <x v="0"/>
    <n v="312.36"/>
  </r>
  <r>
    <x v="0"/>
    <x v="423"/>
    <x v="0"/>
    <n v="312.36"/>
  </r>
  <r>
    <x v="8"/>
    <x v="350"/>
    <x v="0"/>
    <n v="312.36"/>
  </r>
  <r>
    <x v="3"/>
    <x v="382"/>
    <x v="5"/>
    <n v="312.36"/>
  </r>
  <r>
    <x v="3"/>
    <x v="92"/>
    <x v="0"/>
    <n v="312.36"/>
  </r>
  <r>
    <x v="3"/>
    <x v="412"/>
    <x v="0"/>
    <n v="312.36"/>
  </r>
  <r>
    <x v="3"/>
    <x v="412"/>
    <x v="0"/>
    <n v="312.35000000000002"/>
  </r>
  <r>
    <x v="3"/>
    <x v="246"/>
    <x v="0"/>
    <n v="312.35000000000002"/>
  </r>
  <r>
    <x v="4"/>
    <x v="182"/>
    <x v="0"/>
    <n v="312.35000000000002"/>
  </r>
  <r>
    <x v="4"/>
    <x v="238"/>
    <x v="0"/>
    <n v="312.35000000000002"/>
  </r>
  <r>
    <x v="0"/>
    <x v="435"/>
    <x v="0"/>
    <n v="312.35000000000002"/>
  </r>
  <r>
    <x v="0"/>
    <x v="262"/>
    <x v="0"/>
    <n v="312.35000000000002"/>
  </r>
  <r>
    <x v="0"/>
    <x v="38"/>
    <x v="0"/>
    <n v="312.35000000000002"/>
  </r>
  <r>
    <x v="0"/>
    <x v="486"/>
    <x v="0"/>
    <n v="312.35000000000002"/>
  </r>
  <r>
    <x v="0"/>
    <x v="442"/>
    <x v="0"/>
    <n v="312.35000000000002"/>
  </r>
  <r>
    <x v="0"/>
    <x v="493"/>
    <x v="0"/>
    <n v="312.35000000000002"/>
  </r>
  <r>
    <x v="0"/>
    <x v="343"/>
    <x v="2"/>
    <n v="312.35000000000002"/>
  </r>
  <r>
    <x v="4"/>
    <x v="40"/>
    <x v="0"/>
    <n v="312.35000000000002"/>
  </r>
  <r>
    <x v="4"/>
    <x v="239"/>
    <x v="1"/>
    <n v="312.35000000000002"/>
  </r>
  <r>
    <x v="4"/>
    <x v="303"/>
    <x v="0"/>
    <n v="312.35000000000002"/>
  </r>
  <r>
    <x v="4"/>
    <x v="262"/>
    <x v="0"/>
    <n v="312.35000000000002"/>
  </r>
  <r>
    <x v="4"/>
    <x v="276"/>
    <x v="2"/>
    <n v="312.35000000000002"/>
  </r>
  <r>
    <x v="4"/>
    <x v="316"/>
    <x v="0"/>
    <n v="312.35000000000002"/>
  </r>
  <r>
    <x v="4"/>
    <x v="381"/>
    <x v="0"/>
    <n v="312.35000000000002"/>
  </r>
  <r>
    <x v="4"/>
    <x v="234"/>
    <x v="11"/>
    <n v="312.35000000000002"/>
  </r>
  <r>
    <x v="4"/>
    <x v="441"/>
    <x v="11"/>
    <n v="312.35000000000002"/>
  </r>
  <r>
    <x v="4"/>
    <x v="44"/>
    <x v="0"/>
    <n v="312.35000000000002"/>
  </r>
  <r>
    <x v="4"/>
    <x v="404"/>
    <x v="0"/>
    <n v="312.35000000000002"/>
  </r>
  <r>
    <x v="4"/>
    <x v="159"/>
    <x v="0"/>
    <n v="312.35000000000002"/>
  </r>
  <r>
    <x v="4"/>
    <x v="33"/>
    <x v="0"/>
    <n v="312.35000000000002"/>
  </r>
  <r>
    <x v="3"/>
    <x v="415"/>
    <x v="0"/>
    <n v="312.35000000000002"/>
  </r>
  <r>
    <x v="0"/>
    <x v="183"/>
    <x v="0"/>
    <n v="312.35000000000002"/>
  </r>
  <r>
    <x v="0"/>
    <x v="272"/>
    <x v="0"/>
    <n v="312.35000000000002"/>
  </r>
  <r>
    <x v="0"/>
    <x v="259"/>
    <x v="0"/>
    <n v="312.34515558300001"/>
  </r>
  <r>
    <x v="4"/>
    <x v="271"/>
    <x v="0"/>
    <n v="312.34321052600001"/>
  </r>
  <r>
    <x v="0"/>
    <x v="120"/>
    <x v="0"/>
    <n v="312.34199999999998"/>
  </r>
  <r>
    <x v="0"/>
    <x v="120"/>
    <x v="0"/>
    <n v="312.34199999999998"/>
  </r>
  <r>
    <x v="0"/>
    <x v="120"/>
    <x v="0"/>
    <n v="312.34199999999998"/>
  </r>
  <r>
    <x v="4"/>
    <x v="13"/>
    <x v="0"/>
    <n v="312.33999999999997"/>
  </r>
  <r>
    <x v="4"/>
    <x v="236"/>
    <x v="0"/>
    <n v="312.33999999999997"/>
  </r>
  <r>
    <x v="0"/>
    <x v="484"/>
    <x v="0"/>
    <n v="312.33999999999997"/>
  </r>
  <r>
    <x v="0"/>
    <x v="316"/>
    <x v="0"/>
    <n v="312.33999999999997"/>
  </r>
  <r>
    <x v="0"/>
    <x v="91"/>
    <x v="2"/>
    <n v="312.33999999999997"/>
  </r>
  <r>
    <x v="0"/>
    <x v="107"/>
    <x v="0"/>
    <n v="312.33999999999997"/>
  </r>
  <r>
    <x v="4"/>
    <x v="158"/>
    <x v="0"/>
    <n v="312.33999999999997"/>
  </r>
  <r>
    <x v="4"/>
    <x v="112"/>
    <x v="0"/>
    <n v="312.33999999999997"/>
  </r>
  <r>
    <x v="4"/>
    <x v="71"/>
    <x v="6"/>
    <n v="312.33999999999997"/>
  </r>
  <r>
    <x v="4"/>
    <x v="256"/>
    <x v="0"/>
    <n v="312.33999999999997"/>
  </r>
  <r>
    <x v="4"/>
    <x v="1"/>
    <x v="0"/>
    <n v="312.33999999999997"/>
  </r>
  <r>
    <x v="4"/>
    <x v="141"/>
    <x v="0"/>
    <n v="312.33999999999997"/>
  </r>
  <r>
    <x v="8"/>
    <x v="451"/>
    <x v="0"/>
    <n v="312.33999999999997"/>
  </r>
  <r>
    <x v="2"/>
    <x v="82"/>
    <x v="0"/>
    <n v="312.33999999999997"/>
  </r>
  <r>
    <x v="3"/>
    <x v="477"/>
    <x v="0"/>
    <n v="312.33999999999997"/>
  </r>
  <r>
    <x v="3"/>
    <x v="103"/>
    <x v="0"/>
    <n v="312.33999999999997"/>
  </r>
  <r>
    <x v="3"/>
    <x v="107"/>
    <x v="0"/>
    <n v="312.33999999999997"/>
  </r>
  <r>
    <x v="0"/>
    <x v="48"/>
    <x v="0"/>
    <n v="312.33966155600001"/>
  </r>
  <r>
    <x v="4"/>
    <x v="166"/>
    <x v="0"/>
    <n v="312.33"/>
  </r>
  <r>
    <x v="0"/>
    <x v="212"/>
    <x v="0"/>
    <n v="312.33"/>
  </r>
  <r>
    <x v="0"/>
    <x v="441"/>
    <x v="1"/>
    <n v="312.33"/>
  </r>
  <r>
    <x v="0"/>
    <x v="253"/>
    <x v="1"/>
    <n v="312.33"/>
  </r>
  <r>
    <x v="0"/>
    <x v="374"/>
    <x v="0"/>
    <n v="312.33"/>
  </r>
  <r>
    <x v="3"/>
    <x v="12"/>
    <x v="0"/>
    <n v="312.33"/>
  </r>
  <r>
    <x v="3"/>
    <x v="290"/>
    <x v="0"/>
    <n v="312.33"/>
  </r>
  <r>
    <x v="3"/>
    <x v="113"/>
    <x v="0"/>
    <n v="312.33"/>
  </r>
  <r>
    <x v="3"/>
    <x v="118"/>
    <x v="0"/>
    <n v="312.33"/>
  </r>
  <r>
    <x v="3"/>
    <x v="159"/>
    <x v="0"/>
    <n v="312.33"/>
  </r>
  <r>
    <x v="4"/>
    <x v="301"/>
    <x v="0"/>
    <n v="312.33"/>
  </r>
  <r>
    <x v="4"/>
    <x v="473"/>
    <x v="0"/>
    <n v="312.33"/>
  </r>
  <r>
    <x v="4"/>
    <x v="173"/>
    <x v="1"/>
    <n v="312.33"/>
  </r>
  <r>
    <x v="4"/>
    <x v="105"/>
    <x v="0"/>
    <n v="312.33"/>
  </r>
  <r>
    <x v="4"/>
    <x v="36"/>
    <x v="0"/>
    <n v="312.33"/>
  </r>
  <r>
    <x v="4"/>
    <x v="174"/>
    <x v="0"/>
    <n v="312.33"/>
  </r>
  <r>
    <x v="4"/>
    <x v="208"/>
    <x v="0"/>
    <n v="312.33"/>
  </r>
  <r>
    <x v="0"/>
    <x v="494"/>
    <x v="0"/>
    <n v="312.33"/>
  </r>
  <r>
    <x v="0"/>
    <x v="494"/>
    <x v="0"/>
    <n v="312.33"/>
  </r>
  <r>
    <x v="0"/>
    <x v="15"/>
    <x v="3"/>
    <n v="312.33"/>
  </r>
  <r>
    <x v="0"/>
    <x v="166"/>
    <x v="2"/>
    <n v="312.33"/>
  </r>
  <r>
    <x v="8"/>
    <x v="191"/>
    <x v="0"/>
    <n v="312.33"/>
  </r>
  <r>
    <x v="0"/>
    <x v="448"/>
    <x v="0"/>
    <n v="312.32400000000001"/>
  </r>
  <r>
    <x v="4"/>
    <x v="18"/>
    <x v="0"/>
    <n v="312.32234232000002"/>
  </r>
  <r>
    <x v="4"/>
    <x v="313"/>
    <x v="0"/>
    <n v="312.32"/>
  </r>
  <r>
    <x v="4"/>
    <x v="241"/>
    <x v="0"/>
    <n v="312.32"/>
  </r>
  <r>
    <x v="4"/>
    <x v="180"/>
    <x v="0"/>
    <n v="312.32"/>
  </r>
  <r>
    <x v="4"/>
    <x v="88"/>
    <x v="0"/>
    <n v="312.32"/>
  </r>
  <r>
    <x v="8"/>
    <x v="228"/>
    <x v="0"/>
    <n v="312.32"/>
  </r>
  <r>
    <x v="0"/>
    <x v="46"/>
    <x v="3"/>
    <n v="312.32"/>
  </r>
  <r>
    <x v="0"/>
    <x v="85"/>
    <x v="2"/>
    <n v="312.32"/>
  </r>
  <r>
    <x v="4"/>
    <x v="319"/>
    <x v="0"/>
    <n v="312.31180464699997"/>
  </r>
  <r>
    <x v="4"/>
    <x v="260"/>
    <x v="0"/>
    <n v="312.31"/>
  </r>
  <r>
    <x v="4"/>
    <x v="200"/>
    <x v="0"/>
    <n v="312.31"/>
  </r>
  <r>
    <x v="4"/>
    <x v="322"/>
    <x v="0"/>
    <n v="312.31"/>
  </r>
  <r>
    <x v="4"/>
    <x v="256"/>
    <x v="0"/>
    <n v="312.31"/>
  </r>
  <r>
    <x v="4"/>
    <x v="182"/>
    <x v="9"/>
    <n v="312.31"/>
  </r>
  <r>
    <x v="4"/>
    <x v="375"/>
    <x v="0"/>
    <n v="312.31"/>
  </r>
  <r>
    <x v="0"/>
    <x v="341"/>
    <x v="0"/>
    <n v="312.31"/>
  </r>
  <r>
    <x v="3"/>
    <x v="382"/>
    <x v="0"/>
    <n v="312.31"/>
  </r>
  <r>
    <x v="0"/>
    <x v="134"/>
    <x v="2"/>
    <n v="312.31"/>
  </r>
  <r>
    <x v="0"/>
    <x v="481"/>
    <x v="0"/>
    <n v="312.31"/>
  </r>
  <r>
    <x v="0"/>
    <x v="495"/>
    <x v="2"/>
    <n v="312.31"/>
  </r>
  <r>
    <x v="0"/>
    <x v="346"/>
    <x v="0"/>
    <n v="312.31"/>
  </r>
  <r>
    <x v="10"/>
    <x v="6"/>
    <x v="0"/>
    <n v="312.31"/>
  </r>
  <r>
    <x v="7"/>
    <x v="23"/>
    <x v="0"/>
    <n v="312.30799999999999"/>
  </r>
  <r>
    <x v="7"/>
    <x v="23"/>
    <x v="0"/>
    <n v="312.30799999999999"/>
  </r>
  <r>
    <x v="7"/>
    <x v="23"/>
    <x v="0"/>
    <n v="312.30799999999999"/>
  </r>
  <r>
    <x v="4"/>
    <x v="18"/>
    <x v="0"/>
    <n v="312.30327531900002"/>
  </r>
  <r>
    <x v="4"/>
    <x v="106"/>
    <x v="0"/>
    <n v="312.3"/>
  </r>
  <r>
    <x v="4"/>
    <x v="31"/>
    <x v="2"/>
    <n v="312.3"/>
  </r>
  <r>
    <x v="4"/>
    <x v="98"/>
    <x v="0"/>
    <n v="312.3"/>
  </r>
  <r>
    <x v="4"/>
    <x v="49"/>
    <x v="0"/>
    <n v="312.3"/>
  </r>
  <r>
    <x v="4"/>
    <x v="236"/>
    <x v="0"/>
    <n v="312.3"/>
  </r>
  <r>
    <x v="4"/>
    <x v="251"/>
    <x v="0"/>
    <n v="312.3"/>
  </r>
  <r>
    <x v="0"/>
    <x v="390"/>
    <x v="0"/>
    <n v="312.3"/>
  </r>
  <r>
    <x v="0"/>
    <x v="141"/>
    <x v="0"/>
    <n v="312.3"/>
  </r>
  <r>
    <x v="3"/>
    <x v="265"/>
    <x v="0"/>
    <n v="312.3"/>
  </r>
  <r>
    <x v="4"/>
    <x v="322"/>
    <x v="0"/>
    <n v="312.29000000000002"/>
  </r>
  <r>
    <x v="4"/>
    <x v="47"/>
    <x v="0"/>
    <n v="312.29000000000002"/>
  </r>
  <r>
    <x v="4"/>
    <x v="208"/>
    <x v="0"/>
    <n v="312.29000000000002"/>
  </r>
  <r>
    <x v="14"/>
    <x v="6"/>
    <x v="0"/>
    <n v="312.29000000000002"/>
  </r>
  <r>
    <x v="4"/>
    <x v="427"/>
    <x v="9"/>
    <n v="312.29000000000002"/>
  </r>
  <r>
    <x v="0"/>
    <x v="218"/>
    <x v="2"/>
    <n v="312.29000000000002"/>
  </r>
  <r>
    <x v="0"/>
    <x v="493"/>
    <x v="2"/>
    <n v="312.29000000000002"/>
  </r>
  <r>
    <x v="0"/>
    <x v="77"/>
    <x v="3"/>
    <n v="312.29000000000002"/>
  </r>
  <r>
    <x v="4"/>
    <x v="162"/>
    <x v="0"/>
    <n v="312.27999999999997"/>
  </r>
  <r>
    <x v="0"/>
    <x v="287"/>
    <x v="0"/>
    <n v="312.27999999999997"/>
  </r>
  <r>
    <x v="0"/>
    <x v="200"/>
    <x v="0"/>
    <n v="312.27999999999997"/>
  </r>
  <r>
    <x v="4"/>
    <x v="40"/>
    <x v="0"/>
    <n v="312.27999999999997"/>
  </r>
  <r>
    <x v="4"/>
    <x v="391"/>
    <x v="0"/>
    <n v="312.27999999999997"/>
  </r>
  <r>
    <x v="4"/>
    <x v="92"/>
    <x v="0"/>
    <n v="312.27999999999997"/>
  </r>
  <r>
    <x v="4"/>
    <x v="51"/>
    <x v="5"/>
    <n v="312.27999999999997"/>
  </r>
  <r>
    <x v="1"/>
    <x v="200"/>
    <x v="0"/>
    <n v="312.27999999999997"/>
  </r>
  <r>
    <x v="0"/>
    <x v="176"/>
    <x v="0"/>
    <n v="312.27999999999997"/>
  </r>
  <r>
    <x v="0"/>
    <x v="189"/>
    <x v="5"/>
    <n v="312.27999999999997"/>
  </r>
  <r>
    <x v="8"/>
    <x v="308"/>
    <x v="0"/>
    <n v="312.27999999999997"/>
  </r>
  <r>
    <x v="4"/>
    <x v="94"/>
    <x v="0"/>
    <n v="312.27724694300002"/>
  </r>
  <r>
    <x v="4"/>
    <x v="163"/>
    <x v="0"/>
    <n v="312.27100000000002"/>
  </r>
  <r>
    <x v="4"/>
    <x v="163"/>
    <x v="0"/>
    <n v="312.27100000000002"/>
  </r>
  <r>
    <x v="4"/>
    <x v="163"/>
    <x v="0"/>
    <n v="312.27100000000002"/>
  </r>
  <r>
    <x v="0"/>
    <x v="256"/>
    <x v="0"/>
    <n v="312.27"/>
  </r>
  <r>
    <x v="0"/>
    <x v="251"/>
    <x v="0"/>
    <n v="312.27"/>
  </r>
  <r>
    <x v="0"/>
    <x v="177"/>
    <x v="1"/>
    <n v="312.27"/>
  </r>
  <r>
    <x v="0"/>
    <x v="463"/>
    <x v="3"/>
    <n v="312.27"/>
  </r>
  <r>
    <x v="0"/>
    <x v="473"/>
    <x v="1"/>
    <n v="312.27"/>
  </r>
  <r>
    <x v="0"/>
    <x v="496"/>
    <x v="3"/>
    <n v="312.27"/>
  </r>
  <r>
    <x v="0"/>
    <x v="321"/>
    <x v="1"/>
    <n v="312.27"/>
  </r>
  <r>
    <x v="0"/>
    <x v="265"/>
    <x v="1"/>
    <n v="312.27"/>
  </r>
  <r>
    <x v="0"/>
    <x v="360"/>
    <x v="2"/>
    <n v="312.27"/>
  </r>
  <r>
    <x v="3"/>
    <x v="131"/>
    <x v="0"/>
    <n v="312.27"/>
  </r>
  <r>
    <x v="3"/>
    <x v="334"/>
    <x v="0"/>
    <n v="312.27"/>
  </r>
  <r>
    <x v="0"/>
    <x v="160"/>
    <x v="0"/>
    <n v="312.26400000000001"/>
  </r>
  <r>
    <x v="0"/>
    <x v="160"/>
    <x v="0"/>
    <n v="312.26400000000001"/>
  </r>
  <r>
    <x v="0"/>
    <x v="160"/>
    <x v="0"/>
    <n v="312.26400000000001"/>
  </r>
  <r>
    <x v="0"/>
    <x v="239"/>
    <x v="0"/>
    <n v="312.26"/>
  </r>
  <r>
    <x v="0"/>
    <x v="414"/>
    <x v="0"/>
    <n v="312.26"/>
  </r>
  <r>
    <x v="0"/>
    <x v="64"/>
    <x v="0"/>
    <n v="312.26"/>
  </r>
  <r>
    <x v="0"/>
    <x v="497"/>
    <x v="0"/>
    <n v="312.26"/>
  </r>
  <r>
    <x v="0"/>
    <x v="11"/>
    <x v="3"/>
    <n v="312.26"/>
  </r>
  <r>
    <x v="0"/>
    <x v="359"/>
    <x v="0"/>
    <n v="312.26"/>
  </r>
  <r>
    <x v="4"/>
    <x v="223"/>
    <x v="0"/>
    <n v="312.25400000000002"/>
  </r>
  <r>
    <x v="4"/>
    <x v="223"/>
    <x v="0"/>
    <n v="312.25400000000002"/>
  </r>
  <r>
    <x v="4"/>
    <x v="223"/>
    <x v="0"/>
    <n v="312.25400000000002"/>
  </r>
  <r>
    <x v="8"/>
    <x v="498"/>
    <x v="0"/>
    <n v="312.25200000000001"/>
  </r>
  <r>
    <x v="0"/>
    <x v="499"/>
    <x v="0"/>
    <n v="312.25"/>
  </r>
  <r>
    <x v="4"/>
    <x v="393"/>
    <x v="0"/>
    <n v="312.25"/>
  </r>
  <r>
    <x v="4"/>
    <x v="446"/>
    <x v="0"/>
    <n v="312.25"/>
  </r>
  <r>
    <x v="4"/>
    <x v="112"/>
    <x v="0"/>
    <n v="312.25"/>
  </r>
  <r>
    <x v="4"/>
    <x v="43"/>
    <x v="1"/>
    <n v="312.25"/>
  </r>
  <r>
    <x v="0"/>
    <x v="463"/>
    <x v="0"/>
    <n v="312.25"/>
  </r>
  <r>
    <x v="0"/>
    <x v="307"/>
    <x v="0"/>
    <n v="312.25"/>
  </r>
  <r>
    <x v="0"/>
    <x v="387"/>
    <x v="0"/>
    <n v="312.25"/>
  </r>
  <r>
    <x v="0"/>
    <x v="486"/>
    <x v="0"/>
    <n v="312.25"/>
  </r>
  <r>
    <x v="0"/>
    <x v="399"/>
    <x v="0"/>
    <n v="312.25"/>
  </r>
  <r>
    <x v="0"/>
    <x v="500"/>
    <x v="0"/>
    <n v="312.25"/>
  </r>
  <r>
    <x v="0"/>
    <x v="501"/>
    <x v="0"/>
    <n v="312.25"/>
  </r>
  <r>
    <x v="3"/>
    <x v="411"/>
    <x v="0"/>
    <n v="312.25"/>
  </r>
  <r>
    <x v="4"/>
    <x v="6"/>
    <x v="1"/>
    <n v="312.24599999999998"/>
  </r>
  <r>
    <x v="4"/>
    <x v="274"/>
    <x v="0"/>
    <n v="312.24"/>
  </r>
  <r>
    <x v="4"/>
    <x v="322"/>
    <x v="0"/>
    <n v="312.24"/>
  </r>
  <r>
    <x v="8"/>
    <x v="451"/>
    <x v="0"/>
    <n v="312.24"/>
  </r>
  <r>
    <x v="0"/>
    <x v="394"/>
    <x v="0"/>
    <n v="312.24"/>
  </r>
  <r>
    <x v="0"/>
    <x v="60"/>
    <x v="0"/>
    <n v="312.24"/>
  </r>
  <r>
    <x v="0"/>
    <x v="397"/>
    <x v="0"/>
    <n v="312.24"/>
  </r>
  <r>
    <x v="0"/>
    <x v="228"/>
    <x v="0"/>
    <n v="312.24"/>
  </r>
  <r>
    <x v="0"/>
    <x v="308"/>
    <x v="3"/>
    <n v="312.24"/>
  </r>
  <r>
    <x v="0"/>
    <x v="79"/>
    <x v="0"/>
    <n v="312.24"/>
  </r>
  <r>
    <x v="4"/>
    <x v="163"/>
    <x v="0"/>
    <n v="312.23706927400002"/>
  </r>
  <r>
    <x v="4"/>
    <x v="400"/>
    <x v="0"/>
    <n v="312.23"/>
  </r>
  <r>
    <x v="4"/>
    <x v="86"/>
    <x v="0"/>
    <n v="312.23"/>
  </r>
  <r>
    <x v="4"/>
    <x v="404"/>
    <x v="0"/>
    <n v="312.23"/>
  </r>
  <r>
    <x v="0"/>
    <x v="228"/>
    <x v="0"/>
    <n v="312.23"/>
  </r>
  <r>
    <x v="0"/>
    <x v="227"/>
    <x v="0"/>
    <n v="312.23"/>
  </r>
  <r>
    <x v="0"/>
    <x v="215"/>
    <x v="0"/>
    <n v="312.23"/>
  </r>
  <r>
    <x v="0"/>
    <x v="170"/>
    <x v="0"/>
    <n v="312.23"/>
  </r>
  <r>
    <x v="8"/>
    <x v="379"/>
    <x v="1"/>
    <n v="312.23"/>
  </r>
  <r>
    <x v="0"/>
    <x v="73"/>
    <x v="0"/>
    <n v="312.23"/>
  </r>
  <r>
    <x v="0"/>
    <x v="182"/>
    <x v="0"/>
    <n v="312.23"/>
  </r>
  <r>
    <x v="8"/>
    <x v="381"/>
    <x v="0"/>
    <n v="312.23"/>
  </r>
  <r>
    <x v="8"/>
    <x v="306"/>
    <x v="0"/>
    <n v="312.23"/>
  </r>
  <r>
    <x v="0"/>
    <x v="39"/>
    <x v="1"/>
    <n v="312.22000000000003"/>
  </r>
  <r>
    <x v="8"/>
    <x v="502"/>
    <x v="0"/>
    <n v="312.22000000000003"/>
  </r>
  <r>
    <x v="0"/>
    <x v="261"/>
    <x v="3"/>
    <n v="312.22000000000003"/>
  </r>
  <r>
    <x v="0"/>
    <x v="191"/>
    <x v="0"/>
    <n v="312.22000000000003"/>
  </r>
  <r>
    <x v="0"/>
    <x v="281"/>
    <x v="1"/>
    <n v="312.22000000000003"/>
  </r>
  <r>
    <x v="0"/>
    <x v="313"/>
    <x v="0"/>
    <n v="312.22000000000003"/>
  </r>
  <r>
    <x v="0"/>
    <x v="310"/>
    <x v="2"/>
    <n v="312.22000000000003"/>
  </r>
  <r>
    <x v="0"/>
    <x v="493"/>
    <x v="0"/>
    <n v="312.22000000000003"/>
  </r>
  <r>
    <x v="0"/>
    <x v="104"/>
    <x v="0"/>
    <n v="312.22000000000003"/>
  </r>
  <r>
    <x v="0"/>
    <x v="81"/>
    <x v="3"/>
    <n v="312.22000000000003"/>
  </r>
  <r>
    <x v="0"/>
    <x v="337"/>
    <x v="0"/>
    <n v="312.22000000000003"/>
  </r>
  <r>
    <x v="4"/>
    <x v="335"/>
    <x v="0"/>
    <n v="312.22000000000003"/>
  </r>
  <r>
    <x v="4"/>
    <x v="275"/>
    <x v="0"/>
    <n v="312.22000000000003"/>
  </r>
  <r>
    <x v="4"/>
    <x v="214"/>
    <x v="0"/>
    <n v="312.22000000000003"/>
  </r>
  <r>
    <x v="3"/>
    <x v="344"/>
    <x v="0"/>
    <n v="312.22000000000003"/>
  </r>
  <r>
    <x v="0"/>
    <x v="303"/>
    <x v="2"/>
    <n v="312.20999999999998"/>
  </r>
  <r>
    <x v="0"/>
    <x v="235"/>
    <x v="11"/>
    <n v="312.20999999999998"/>
  </r>
  <r>
    <x v="0"/>
    <x v="503"/>
    <x v="2"/>
    <n v="312.20999999999998"/>
  </r>
  <r>
    <x v="0"/>
    <x v="328"/>
    <x v="0"/>
    <n v="312.20999999999998"/>
  </r>
  <r>
    <x v="0"/>
    <x v="459"/>
    <x v="11"/>
    <n v="312.20999999999998"/>
  </r>
  <r>
    <x v="0"/>
    <x v="322"/>
    <x v="0"/>
    <n v="312.20999999999998"/>
  </r>
  <r>
    <x v="4"/>
    <x v="140"/>
    <x v="3"/>
    <n v="312.20999999999998"/>
  </r>
  <r>
    <x v="4"/>
    <x v="167"/>
    <x v="0"/>
    <n v="312.20999999999998"/>
  </r>
  <r>
    <x v="4"/>
    <x v="14"/>
    <x v="0"/>
    <n v="312.2"/>
  </r>
  <r>
    <x v="0"/>
    <x v="397"/>
    <x v="0"/>
    <n v="312.2"/>
  </r>
  <r>
    <x v="0"/>
    <x v="356"/>
    <x v="0"/>
    <n v="312.2"/>
  </r>
  <r>
    <x v="0"/>
    <x v="239"/>
    <x v="1"/>
    <n v="312.2"/>
  </r>
  <r>
    <x v="0"/>
    <x v="329"/>
    <x v="0"/>
    <n v="312.2"/>
  </r>
  <r>
    <x v="0"/>
    <x v="86"/>
    <x v="0"/>
    <n v="312.2"/>
  </r>
  <r>
    <x v="0"/>
    <x v="284"/>
    <x v="0"/>
    <n v="312.2"/>
  </r>
  <r>
    <x v="0"/>
    <x v="21"/>
    <x v="2"/>
    <n v="312.2"/>
  </r>
  <r>
    <x v="0"/>
    <x v="414"/>
    <x v="0"/>
    <n v="312.2"/>
  </r>
  <r>
    <x v="0"/>
    <x v="65"/>
    <x v="0"/>
    <n v="312.2"/>
  </r>
  <r>
    <x v="3"/>
    <x v="70"/>
    <x v="0"/>
    <n v="312.2"/>
  </r>
  <r>
    <x v="3"/>
    <x v="10"/>
    <x v="0"/>
    <n v="312.2"/>
  </r>
  <r>
    <x v="3"/>
    <x v="97"/>
    <x v="0"/>
    <n v="312.19"/>
  </r>
  <r>
    <x v="6"/>
    <x v="3"/>
    <x v="0"/>
    <n v="312.19"/>
  </r>
  <r>
    <x v="3"/>
    <x v="195"/>
    <x v="0"/>
    <n v="312.19"/>
  </r>
  <r>
    <x v="0"/>
    <x v="379"/>
    <x v="0"/>
    <n v="312.19"/>
  </r>
  <r>
    <x v="8"/>
    <x v="261"/>
    <x v="2"/>
    <n v="312.19"/>
  </r>
  <r>
    <x v="0"/>
    <x v="448"/>
    <x v="0"/>
    <n v="312.19"/>
  </r>
  <r>
    <x v="0"/>
    <x v="74"/>
    <x v="0"/>
    <n v="312.19"/>
  </r>
  <r>
    <x v="0"/>
    <x v="361"/>
    <x v="3"/>
    <n v="312.19"/>
  </r>
  <r>
    <x v="0"/>
    <x v="170"/>
    <x v="1"/>
    <n v="312.19"/>
  </r>
  <r>
    <x v="0"/>
    <x v="416"/>
    <x v="0"/>
    <n v="312.19"/>
  </r>
  <r>
    <x v="0"/>
    <x v="19"/>
    <x v="0"/>
    <n v="312.19"/>
  </r>
  <r>
    <x v="0"/>
    <x v="72"/>
    <x v="3"/>
    <n v="312.19"/>
  </r>
  <r>
    <x v="0"/>
    <x v="163"/>
    <x v="0"/>
    <n v="312.18200000000002"/>
  </r>
  <r>
    <x v="0"/>
    <x v="163"/>
    <x v="0"/>
    <n v="312.18200000000002"/>
  </r>
  <r>
    <x v="0"/>
    <x v="163"/>
    <x v="0"/>
    <n v="312.18200000000002"/>
  </r>
  <r>
    <x v="4"/>
    <x v="74"/>
    <x v="0"/>
    <n v="312.18036516000001"/>
  </r>
  <r>
    <x v="0"/>
    <x v="393"/>
    <x v="0"/>
    <n v="312.18"/>
  </r>
  <r>
    <x v="0"/>
    <x v="393"/>
    <x v="0"/>
    <n v="312.18"/>
  </r>
  <r>
    <x v="0"/>
    <x v="216"/>
    <x v="8"/>
    <n v="312.18"/>
  </r>
  <r>
    <x v="0"/>
    <x v="234"/>
    <x v="3"/>
    <n v="312.18"/>
  </r>
  <r>
    <x v="0"/>
    <x v="321"/>
    <x v="0"/>
    <n v="312.18"/>
  </r>
  <r>
    <x v="3"/>
    <x v="459"/>
    <x v="0"/>
    <n v="312.18"/>
  </r>
  <r>
    <x v="3"/>
    <x v="423"/>
    <x v="0"/>
    <n v="312.18"/>
  </r>
  <r>
    <x v="3"/>
    <x v="423"/>
    <x v="0"/>
    <n v="312.18"/>
  </r>
  <r>
    <x v="3"/>
    <x v="292"/>
    <x v="0"/>
    <n v="312.18"/>
  </r>
  <r>
    <x v="3"/>
    <x v="292"/>
    <x v="0"/>
    <n v="312.18"/>
  </r>
  <r>
    <x v="8"/>
    <x v="447"/>
    <x v="0"/>
    <n v="312.18"/>
  </r>
  <r>
    <x v="3"/>
    <x v="279"/>
    <x v="0"/>
    <n v="312.18"/>
  </r>
  <r>
    <x v="3"/>
    <x v="150"/>
    <x v="0"/>
    <n v="312.18"/>
  </r>
  <r>
    <x v="3"/>
    <x v="151"/>
    <x v="0"/>
    <n v="312.18"/>
  </r>
  <r>
    <x v="3"/>
    <x v="37"/>
    <x v="0"/>
    <n v="312.18"/>
  </r>
  <r>
    <x v="3"/>
    <x v="172"/>
    <x v="0"/>
    <n v="312.18"/>
  </r>
  <r>
    <x v="3"/>
    <x v="260"/>
    <x v="1"/>
    <n v="312.18"/>
  </r>
  <r>
    <x v="3"/>
    <x v="408"/>
    <x v="0"/>
    <n v="312.18"/>
  </r>
  <r>
    <x v="0"/>
    <x v="365"/>
    <x v="0"/>
    <n v="312.17433333299999"/>
  </r>
  <r>
    <x v="4"/>
    <x v="13"/>
    <x v="0"/>
    <n v="312.17"/>
  </r>
  <r>
    <x v="4"/>
    <x v="189"/>
    <x v="0"/>
    <n v="312.17"/>
  </r>
  <r>
    <x v="0"/>
    <x v="463"/>
    <x v="0"/>
    <n v="312.17"/>
  </r>
  <r>
    <x v="0"/>
    <x v="391"/>
    <x v="0"/>
    <n v="312.17"/>
  </r>
  <r>
    <x v="0"/>
    <x v="159"/>
    <x v="0"/>
    <n v="312.17"/>
  </r>
  <r>
    <x v="2"/>
    <x v="282"/>
    <x v="0"/>
    <n v="312.17"/>
  </r>
  <r>
    <x v="3"/>
    <x v="60"/>
    <x v="16"/>
    <n v="312.17"/>
  </r>
  <r>
    <x v="3"/>
    <x v="136"/>
    <x v="0"/>
    <n v="312.17"/>
  </r>
  <r>
    <x v="3"/>
    <x v="58"/>
    <x v="0"/>
    <n v="312.17"/>
  </r>
  <r>
    <x v="3"/>
    <x v="193"/>
    <x v="0"/>
    <n v="312.17"/>
  </r>
  <r>
    <x v="3"/>
    <x v="244"/>
    <x v="0"/>
    <n v="312.17"/>
  </r>
  <r>
    <x v="3"/>
    <x v="411"/>
    <x v="0"/>
    <n v="312.17"/>
  </r>
  <r>
    <x v="3"/>
    <x v="366"/>
    <x v="0"/>
    <n v="312.17"/>
  </r>
  <r>
    <x v="3"/>
    <x v="470"/>
    <x v="0"/>
    <n v="312.17"/>
  </r>
  <r>
    <x v="3"/>
    <x v="413"/>
    <x v="0"/>
    <n v="312.17"/>
  </r>
  <r>
    <x v="3"/>
    <x v="413"/>
    <x v="0"/>
    <n v="312.17"/>
  </r>
  <r>
    <x v="3"/>
    <x v="367"/>
    <x v="0"/>
    <n v="312.17"/>
  </r>
  <r>
    <x v="3"/>
    <x v="368"/>
    <x v="0"/>
    <n v="312.17"/>
  </r>
  <r>
    <x v="3"/>
    <x v="368"/>
    <x v="0"/>
    <n v="312.17"/>
  </r>
  <r>
    <x v="3"/>
    <x v="504"/>
    <x v="0"/>
    <n v="312.17"/>
  </r>
  <r>
    <x v="3"/>
    <x v="504"/>
    <x v="0"/>
    <n v="312.17"/>
  </r>
  <r>
    <x v="3"/>
    <x v="407"/>
    <x v="4"/>
    <n v="312.17"/>
  </r>
  <r>
    <x v="3"/>
    <x v="505"/>
    <x v="0"/>
    <n v="312.17"/>
  </r>
  <r>
    <x v="3"/>
    <x v="477"/>
    <x v="0"/>
    <n v="312.17"/>
  </r>
  <r>
    <x v="3"/>
    <x v="209"/>
    <x v="0"/>
    <n v="312.17"/>
  </r>
  <r>
    <x v="3"/>
    <x v="215"/>
    <x v="0"/>
    <n v="312.17"/>
  </r>
  <r>
    <x v="3"/>
    <x v="310"/>
    <x v="0"/>
    <n v="312.17"/>
  </r>
  <r>
    <x v="0"/>
    <x v="168"/>
    <x v="2"/>
    <n v="312.17"/>
  </r>
  <r>
    <x v="3"/>
    <x v="109"/>
    <x v="0"/>
    <n v="312.17"/>
  </r>
  <r>
    <x v="3"/>
    <x v="290"/>
    <x v="0"/>
    <n v="312.17"/>
  </r>
  <r>
    <x v="3"/>
    <x v="459"/>
    <x v="0"/>
    <n v="312.17"/>
  </r>
  <r>
    <x v="3"/>
    <x v="280"/>
    <x v="4"/>
    <n v="312.17"/>
  </r>
  <r>
    <x v="3"/>
    <x v="425"/>
    <x v="0"/>
    <n v="312.17"/>
  </r>
  <r>
    <x v="3"/>
    <x v="35"/>
    <x v="0"/>
    <n v="312.17"/>
  </r>
  <r>
    <x v="3"/>
    <x v="11"/>
    <x v="0"/>
    <n v="312.17"/>
  </r>
  <r>
    <x v="3"/>
    <x v="4"/>
    <x v="0"/>
    <n v="312.17"/>
  </r>
  <r>
    <x v="3"/>
    <x v="174"/>
    <x v="0"/>
    <n v="312.17"/>
  </r>
  <r>
    <x v="3"/>
    <x v="98"/>
    <x v="0"/>
    <n v="312.17"/>
  </r>
  <r>
    <x v="3"/>
    <x v="15"/>
    <x v="0"/>
    <n v="312.17"/>
  </r>
  <r>
    <x v="3"/>
    <x v="10"/>
    <x v="0"/>
    <n v="312.17"/>
  </r>
  <r>
    <x v="3"/>
    <x v="84"/>
    <x v="0"/>
    <n v="312.17"/>
  </r>
  <r>
    <x v="3"/>
    <x v="251"/>
    <x v="0"/>
    <n v="312.17"/>
  </r>
  <r>
    <x v="3"/>
    <x v="296"/>
    <x v="0"/>
    <n v="312.17"/>
  </r>
  <r>
    <x v="1"/>
    <x v="380"/>
    <x v="0"/>
    <n v="312.17"/>
  </r>
  <r>
    <x v="0"/>
    <x v="449"/>
    <x v="0"/>
    <n v="312.16849999999999"/>
  </r>
  <r>
    <x v="3"/>
    <x v="477"/>
    <x v="0"/>
    <n v="312.16738151300001"/>
  </r>
  <r>
    <x v="4"/>
    <x v="87"/>
    <x v="0"/>
    <n v="312.16000000000003"/>
  </r>
  <r>
    <x v="4"/>
    <x v="79"/>
    <x v="0"/>
    <n v="312.16000000000003"/>
  </r>
  <r>
    <x v="4"/>
    <x v="256"/>
    <x v="0"/>
    <n v="312.16000000000003"/>
  </r>
  <r>
    <x v="4"/>
    <x v="369"/>
    <x v="0"/>
    <n v="312.16000000000003"/>
  </r>
  <r>
    <x v="0"/>
    <x v="14"/>
    <x v="0"/>
    <n v="312.16000000000003"/>
  </r>
  <r>
    <x v="0"/>
    <x v="313"/>
    <x v="0"/>
    <n v="312.16000000000003"/>
  </r>
  <r>
    <x v="0"/>
    <x v="19"/>
    <x v="8"/>
    <n v="312.16000000000003"/>
  </r>
  <r>
    <x v="0"/>
    <x v="455"/>
    <x v="0"/>
    <n v="312.16000000000003"/>
  </r>
  <r>
    <x v="0"/>
    <x v="208"/>
    <x v="0"/>
    <n v="312.16000000000003"/>
  </r>
  <r>
    <x v="3"/>
    <x v="53"/>
    <x v="0"/>
    <n v="312.15715024899998"/>
  </r>
  <r>
    <x v="4"/>
    <x v="446"/>
    <x v="0"/>
    <n v="312.15699999999998"/>
  </r>
  <r>
    <x v="0"/>
    <x v="489"/>
    <x v="0"/>
    <n v="312.151747022"/>
  </r>
  <r>
    <x v="4"/>
    <x v="427"/>
    <x v="0"/>
    <n v="312.14999999999998"/>
  </r>
  <r>
    <x v="4"/>
    <x v="73"/>
    <x v="0"/>
    <n v="312.14999999999998"/>
  </r>
  <r>
    <x v="4"/>
    <x v="73"/>
    <x v="0"/>
    <n v="312.14999999999998"/>
  </r>
  <r>
    <x v="4"/>
    <x v="376"/>
    <x v="0"/>
    <n v="312.14999999999998"/>
  </r>
  <r>
    <x v="4"/>
    <x v="369"/>
    <x v="0"/>
    <n v="312.14999999999998"/>
  </r>
  <r>
    <x v="4"/>
    <x v="190"/>
    <x v="1"/>
    <n v="312.14999999999998"/>
  </r>
  <r>
    <x v="4"/>
    <x v="432"/>
    <x v="0"/>
    <n v="312.14999999999998"/>
  </r>
  <r>
    <x v="4"/>
    <x v="395"/>
    <x v="0"/>
    <n v="312.14999999999998"/>
  </r>
  <r>
    <x v="0"/>
    <x v="435"/>
    <x v="0"/>
    <n v="312.14999999999998"/>
  </r>
  <r>
    <x v="0"/>
    <x v="377"/>
    <x v="0"/>
    <n v="312.14999999999998"/>
  </r>
  <r>
    <x v="0"/>
    <x v="227"/>
    <x v="0"/>
    <n v="312.14999999999998"/>
  </r>
  <r>
    <x v="0"/>
    <x v="330"/>
    <x v="0"/>
    <n v="312.14999999999998"/>
  </r>
  <r>
    <x v="0"/>
    <x v="151"/>
    <x v="0"/>
    <n v="312.14999999999998"/>
  </r>
  <r>
    <x v="0"/>
    <x v="464"/>
    <x v="5"/>
    <n v="312.14999999999998"/>
  </r>
  <r>
    <x v="0"/>
    <x v="35"/>
    <x v="0"/>
    <n v="312.14999999999998"/>
  </r>
  <r>
    <x v="0"/>
    <x v="1"/>
    <x v="7"/>
    <n v="312.14999999999998"/>
  </r>
  <r>
    <x v="0"/>
    <x v="16"/>
    <x v="3"/>
    <n v="312.14999999999998"/>
  </r>
  <r>
    <x v="0"/>
    <x v="29"/>
    <x v="0"/>
    <n v="312.14999999999998"/>
  </r>
  <r>
    <x v="0"/>
    <x v="174"/>
    <x v="0"/>
    <n v="312.14999999999998"/>
  </r>
  <r>
    <x v="0"/>
    <x v="180"/>
    <x v="0"/>
    <n v="312.14999999999998"/>
  </r>
  <r>
    <x v="0"/>
    <x v="88"/>
    <x v="0"/>
    <n v="312.14999999999998"/>
  </r>
  <r>
    <x v="0"/>
    <x v="73"/>
    <x v="0"/>
    <n v="312.14999999999998"/>
  </r>
  <r>
    <x v="0"/>
    <x v="236"/>
    <x v="6"/>
    <n v="312.14999999999998"/>
  </r>
  <r>
    <x v="0"/>
    <x v="181"/>
    <x v="6"/>
    <n v="312.14999999999998"/>
  </r>
  <r>
    <x v="13"/>
    <x v="59"/>
    <x v="0"/>
    <n v="312.14999999999998"/>
  </r>
  <r>
    <x v="13"/>
    <x v="59"/>
    <x v="0"/>
    <n v="312.14999999999998"/>
  </r>
  <r>
    <x v="13"/>
    <x v="59"/>
    <x v="0"/>
    <n v="312.14999999999998"/>
  </r>
  <r>
    <x v="13"/>
    <x v="76"/>
    <x v="0"/>
    <n v="312.14999999999998"/>
  </r>
  <r>
    <x v="13"/>
    <x v="76"/>
    <x v="0"/>
    <n v="312.14999999999998"/>
  </r>
  <r>
    <x v="13"/>
    <x v="28"/>
    <x v="0"/>
    <n v="312.14999999999998"/>
  </r>
  <r>
    <x v="13"/>
    <x v="28"/>
    <x v="0"/>
    <n v="312.14999999999998"/>
  </r>
  <r>
    <x v="13"/>
    <x v="112"/>
    <x v="0"/>
    <n v="312.14999999999998"/>
  </r>
  <r>
    <x v="13"/>
    <x v="113"/>
    <x v="0"/>
    <n v="312.14999999999998"/>
  </r>
  <r>
    <x v="13"/>
    <x v="247"/>
    <x v="0"/>
    <n v="312.14999999999998"/>
  </r>
  <r>
    <x v="13"/>
    <x v="506"/>
    <x v="0"/>
    <n v="312.14999999999998"/>
  </r>
  <r>
    <x v="5"/>
    <x v="507"/>
    <x v="0"/>
    <n v="312.14999999999998"/>
  </r>
  <r>
    <x v="3"/>
    <x v="370"/>
    <x v="0"/>
    <n v="312.14999999999998"/>
  </r>
  <r>
    <x v="3"/>
    <x v="351"/>
    <x v="0"/>
    <n v="312.14999999999998"/>
  </r>
  <r>
    <x v="3"/>
    <x v="351"/>
    <x v="0"/>
    <n v="312.14999999999998"/>
  </r>
  <r>
    <x v="3"/>
    <x v="284"/>
    <x v="0"/>
    <n v="312.14999999999998"/>
  </r>
  <r>
    <x v="3"/>
    <x v="285"/>
    <x v="0"/>
    <n v="312.14999999999998"/>
  </r>
  <r>
    <x v="3"/>
    <x v="197"/>
    <x v="0"/>
    <n v="312.14999999999998"/>
  </r>
  <r>
    <x v="3"/>
    <x v="197"/>
    <x v="0"/>
    <n v="312.14999999999998"/>
  </r>
  <r>
    <x v="3"/>
    <x v="103"/>
    <x v="0"/>
    <n v="312.14999999999998"/>
  </r>
  <r>
    <x v="3"/>
    <x v="103"/>
    <x v="0"/>
    <n v="312.14999999999998"/>
  </r>
  <r>
    <x v="3"/>
    <x v="286"/>
    <x v="0"/>
    <n v="312.14999999999998"/>
  </r>
  <r>
    <x v="3"/>
    <x v="287"/>
    <x v="0"/>
    <n v="312.14999999999998"/>
  </r>
  <r>
    <x v="3"/>
    <x v="287"/>
    <x v="0"/>
    <n v="312.14999999999998"/>
  </r>
  <r>
    <x v="3"/>
    <x v="48"/>
    <x v="0"/>
    <n v="312.14999999999998"/>
  </r>
  <r>
    <x v="3"/>
    <x v="48"/>
    <x v="0"/>
    <n v="312.14999999999998"/>
  </r>
  <r>
    <x v="3"/>
    <x v="139"/>
    <x v="0"/>
    <n v="312.14999999999998"/>
  </r>
  <r>
    <x v="3"/>
    <x v="89"/>
    <x v="0"/>
    <n v="312.14999999999998"/>
  </r>
  <r>
    <x v="3"/>
    <x v="269"/>
    <x v="0"/>
    <n v="312.14999999999998"/>
  </r>
  <r>
    <x v="3"/>
    <x v="63"/>
    <x v="0"/>
    <n v="312.14999999999998"/>
  </r>
  <r>
    <x v="3"/>
    <x v="32"/>
    <x v="0"/>
    <n v="312.14999999999998"/>
  </r>
  <r>
    <x v="3"/>
    <x v="24"/>
    <x v="0"/>
    <n v="312.14999999999998"/>
  </r>
  <r>
    <x v="3"/>
    <x v="169"/>
    <x v="0"/>
    <n v="312.14999999999998"/>
  </r>
  <r>
    <x v="3"/>
    <x v="81"/>
    <x v="0"/>
    <n v="312.14999999999998"/>
  </r>
  <r>
    <x v="3"/>
    <x v="170"/>
    <x v="0"/>
    <n v="312.14999999999998"/>
  </r>
  <r>
    <x v="3"/>
    <x v="337"/>
    <x v="0"/>
    <n v="312.14999999999998"/>
  </r>
  <r>
    <x v="3"/>
    <x v="338"/>
    <x v="0"/>
    <n v="312.14999999999998"/>
  </r>
  <r>
    <x v="3"/>
    <x v="338"/>
    <x v="0"/>
    <n v="312.14999999999998"/>
  </r>
  <r>
    <x v="3"/>
    <x v="490"/>
    <x v="0"/>
    <n v="312.14999999999998"/>
  </r>
  <r>
    <x v="3"/>
    <x v="360"/>
    <x v="0"/>
    <n v="312.14999999999998"/>
  </r>
  <r>
    <x v="3"/>
    <x v="360"/>
    <x v="0"/>
    <n v="312.14999999999998"/>
  </r>
  <r>
    <x v="3"/>
    <x v="360"/>
    <x v="0"/>
    <n v="312.14999999999998"/>
  </r>
  <r>
    <x v="3"/>
    <x v="275"/>
    <x v="0"/>
    <n v="312.14999999999998"/>
  </r>
  <r>
    <x v="3"/>
    <x v="275"/>
    <x v="0"/>
    <n v="312.14999999999998"/>
  </r>
  <r>
    <x v="3"/>
    <x v="213"/>
    <x v="0"/>
    <n v="312.14999999999998"/>
  </r>
  <r>
    <x v="3"/>
    <x v="213"/>
    <x v="0"/>
    <n v="312.14999999999998"/>
  </r>
  <r>
    <x v="3"/>
    <x v="213"/>
    <x v="0"/>
    <n v="312.14999999999998"/>
  </r>
  <r>
    <x v="3"/>
    <x v="213"/>
    <x v="0"/>
    <n v="312.14999999999998"/>
  </r>
  <r>
    <x v="3"/>
    <x v="464"/>
    <x v="0"/>
    <n v="312.14999999999998"/>
  </r>
  <r>
    <x v="3"/>
    <x v="464"/>
    <x v="0"/>
    <n v="312.14999999999998"/>
  </r>
  <r>
    <x v="3"/>
    <x v="508"/>
    <x v="0"/>
    <n v="312.14999999999998"/>
  </r>
  <r>
    <x v="3"/>
    <x v="509"/>
    <x v="0"/>
    <n v="312.14999999999998"/>
  </r>
  <r>
    <x v="3"/>
    <x v="418"/>
    <x v="6"/>
    <n v="312.14999999999998"/>
  </r>
  <r>
    <x v="3"/>
    <x v="288"/>
    <x v="6"/>
    <n v="312.14999999999998"/>
  </r>
  <r>
    <x v="3"/>
    <x v="226"/>
    <x v="6"/>
    <n v="312.14999999999998"/>
  </r>
  <r>
    <x v="3"/>
    <x v="465"/>
    <x v="0"/>
    <n v="312.14999999999998"/>
  </r>
  <r>
    <x v="3"/>
    <x v="2"/>
    <x v="0"/>
    <n v="312.14999999999998"/>
  </r>
  <r>
    <x v="3"/>
    <x v="328"/>
    <x v="0"/>
    <n v="312.14999999999998"/>
  </r>
  <r>
    <x v="3"/>
    <x v="380"/>
    <x v="0"/>
    <n v="312.14999999999998"/>
  </r>
  <r>
    <x v="3"/>
    <x v="380"/>
    <x v="0"/>
    <n v="312.14999999999998"/>
  </r>
  <r>
    <x v="3"/>
    <x v="510"/>
    <x v="0"/>
    <n v="312.14999999999998"/>
  </r>
  <r>
    <x v="3"/>
    <x v="510"/>
    <x v="0"/>
    <n v="312.14999999999998"/>
  </r>
  <r>
    <x v="3"/>
    <x v="510"/>
    <x v="0"/>
    <n v="312.14999999999998"/>
  </r>
  <r>
    <x v="3"/>
    <x v="511"/>
    <x v="0"/>
    <n v="312.14999999999998"/>
  </r>
  <r>
    <x v="3"/>
    <x v="511"/>
    <x v="0"/>
    <n v="312.14999999999998"/>
  </r>
  <r>
    <x v="3"/>
    <x v="511"/>
    <x v="0"/>
    <n v="312.14999999999998"/>
  </r>
  <r>
    <x v="3"/>
    <x v="76"/>
    <x v="0"/>
    <n v="312.14999999999998"/>
  </r>
  <r>
    <x v="3"/>
    <x v="125"/>
    <x v="0"/>
    <n v="312.14999999999998"/>
  </r>
  <r>
    <x v="3"/>
    <x v="125"/>
    <x v="0"/>
    <n v="312.14999999999998"/>
  </r>
  <r>
    <x v="3"/>
    <x v="317"/>
    <x v="0"/>
    <n v="312.14999999999998"/>
  </r>
  <r>
    <x v="3"/>
    <x v="317"/>
    <x v="0"/>
    <n v="312.14999999999998"/>
  </r>
  <r>
    <x v="3"/>
    <x v="77"/>
    <x v="0"/>
    <n v="312.14999999999998"/>
  </r>
  <r>
    <x v="3"/>
    <x v="77"/>
    <x v="0"/>
    <n v="312.14999999999998"/>
  </r>
  <r>
    <x v="3"/>
    <x v="77"/>
    <x v="0"/>
    <n v="312.14999999999998"/>
  </r>
  <r>
    <x v="3"/>
    <x v="420"/>
    <x v="0"/>
    <n v="312.14999999999998"/>
  </r>
  <r>
    <x v="3"/>
    <x v="468"/>
    <x v="0"/>
    <n v="312.14999999999998"/>
  </r>
  <r>
    <x v="3"/>
    <x v="468"/>
    <x v="0"/>
    <n v="312.14999999999998"/>
  </r>
  <r>
    <x v="3"/>
    <x v="343"/>
    <x v="0"/>
    <n v="312.14999999999998"/>
  </r>
  <r>
    <x v="3"/>
    <x v="343"/>
    <x v="0"/>
    <n v="312.14999999999998"/>
  </r>
  <r>
    <x v="3"/>
    <x v="343"/>
    <x v="0"/>
    <n v="312.14999999999998"/>
  </r>
  <r>
    <x v="3"/>
    <x v="165"/>
    <x v="0"/>
    <n v="312.14999999999998"/>
  </r>
  <r>
    <x v="3"/>
    <x v="165"/>
    <x v="0"/>
    <n v="312.14999999999998"/>
  </r>
  <r>
    <x v="3"/>
    <x v="184"/>
    <x v="0"/>
    <n v="312.14999999999998"/>
  </r>
  <r>
    <x v="3"/>
    <x v="334"/>
    <x v="0"/>
    <n v="312.14999999999998"/>
  </r>
  <r>
    <x v="3"/>
    <x v="252"/>
    <x v="0"/>
    <n v="312.14999999999998"/>
  </r>
  <r>
    <x v="3"/>
    <x v="118"/>
    <x v="0"/>
    <n v="312.14999999999998"/>
  </r>
  <r>
    <x v="3"/>
    <x v="118"/>
    <x v="0"/>
    <n v="312.14999999999998"/>
  </r>
  <r>
    <x v="3"/>
    <x v="156"/>
    <x v="0"/>
    <n v="312.14999999999998"/>
  </r>
  <r>
    <x v="3"/>
    <x v="159"/>
    <x v="0"/>
    <n v="312.14999999999998"/>
  </r>
  <r>
    <x v="3"/>
    <x v="159"/>
    <x v="0"/>
    <n v="312.14999999999998"/>
  </r>
  <r>
    <x v="3"/>
    <x v="168"/>
    <x v="0"/>
    <n v="312.14999999999998"/>
  </r>
  <r>
    <x v="3"/>
    <x v="371"/>
    <x v="0"/>
    <n v="312.14999999999998"/>
  </r>
  <r>
    <x v="3"/>
    <x v="143"/>
    <x v="0"/>
    <n v="312.14999999999998"/>
  </r>
  <r>
    <x v="3"/>
    <x v="291"/>
    <x v="0"/>
    <n v="312.14999999999998"/>
  </r>
  <r>
    <x v="3"/>
    <x v="471"/>
    <x v="0"/>
    <n v="312.14999999999998"/>
  </r>
  <r>
    <x v="3"/>
    <x v="471"/>
    <x v="0"/>
    <n v="312.14999999999998"/>
  </r>
  <r>
    <x v="3"/>
    <x v="512"/>
    <x v="0"/>
    <n v="312.14999999999998"/>
  </r>
  <r>
    <x v="3"/>
    <x v="513"/>
    <x v="0"/>
    <n v="312.14999999999998"/>
  </r>
  <r>
    <x v="3"/>
    <x v="513"/>
    <x v="0"/>
    <n v="312.14999999999998"/>
  </r>
  <r>
    <x v="3"/>
    <x v="422"/>
    <x v="0"/>
    <n v="312.14999999999998"/>
  </r>
  <r>
    <x v="3"/>
    <x v="514"/>
    <x v="0"/>
    <n v="312.14999999999998"/>
  </r>
  <r>
    <x v="3"/>
    <x v="515"/>
    <x v="0"/>
    <n v="312.14999999999998"/>
  </r>
  <r>
    <x v="3"/>
    <x v="516"/>
    <x v="0"/>
    <n v="312.14999999999998"/>
  </r>
  <r>
    <x v="3"/>
    <x v="424"/>
    <x v="4"/>
    <n v="312.14999999999998"/>
  </r>
  <r>
    <x v="3"/>
    <x v="517"/>
    <x v="6"/>
    <n v="312.14999999999998"/>
  </r>
  <r>
    <x v="3"/>
    <x v="518"/>
    <x v="0"/>
    <n v="312.14999999999998"/>
  </r>
  <r>
    <x v="3"/>
    <x v="518"/>
    <x v="0"/>
    <n v="312.14999999999998"/>
  </r>
  <r>
    <x v="3"/>
    <x v="519"/>
    <x v="0"/>
    <n v="312.14999999999998"/>
  </r>
  <r>
    <x v="3"/>
    <x v="520"/>
    <x v="0"/>
    <n v="312.14999999999998"/>
  </r>
  <r>
    <x v="3"/>
    <x v="520"/>
    <x v="0"/>
    <n v="312.14999999999998"/>
  </r>
  <r>
    <x v="3"/>
    <x v="347"/>
    <x v="0"/>
    <n v="312.14999999999998"/>
  </r>
  <r>
    <x v="3"/>
    <x v="202"/>
    <x v="0"/>
    <n v="312.14999999999998"/>
  </r>
  <r>
    <x v="3"/>
    <x v="211"/>
    <x v="0"/>
    <n v="312.14999999999998"/>
  </r>
  <r>
    <x v="3"/>
    <x v="211"/>
    <x v="0"/>
    <n v="312.14999999999998"/>
  </r>
  <r>
    <x v="3"/>
    <x v="115"/>
    <x v="0"/>
    <n v="312.14999999999998"/>
  </r>
  <r>
    <x v="3"/>
    <x v="36"/>
    <x v="0"/>
    <n v="312.14999999999998"/>
  </r>
  <r>
    <x v="3"/>
    <x v="97"/>
    <x v="0"/>
    <n v="312.14999999999998"/>
  </r>
  <r>
    <x v="3"/>
    <x v="98"/>
    <x v="0"/>
    <n v="312.14999999999998"/>
  </r>
  <r>
    <x v="3"/>
    <x v="180"/>
    <x v="0"/>
    <n v="312.14999999999998"/>
  </r>
  <r>
    <x v="3"/>
    <x v="47"/>
    <x v="0"/>
    <n v="312.14999999999998"/>
  </r>
  <r>
    <x v="3"/>
    <x v="208"/>
    <x v="0"/>
    <n v="312.14999999999998"/>
  </r>
  <r>
    <x v="3"/>
    <x v="208"/>
    <x v="0"/>
    <n v="312.14999999999998"/>
  </r>
  <r>
    <x v="3"/>
    <x v="208"/>
    <x v="0"/>
    <n v="312.14999999999998"/>
  </r>
  <r>
    <x v="3"/>
    <x v="427"/>
    <x v="0"/>
    <n v="312.14999999999998"/>
  </r>
  <r>
    <x v="3"/>
    <x v="427"/>
    <x v="0"/>
    <n v="312.14999999999998"/>
  </r>
  <r>
    <x v="3"/>
    <x v="427"/>
    <x v="0"/>
    <n v="312.14999999999998"/>
  </r>
  <r>
    <x v="3"/>
    <x v="166"/>
    <x v="0"/>
    <n v="312.14999999999998"/>
  </r>
  <r>
    <x v="3"/>
    <x v="376"/>
    <x v="0"/>
    <n v="312.14999999999998"/>
  </r>
  <r>
    <x v="3"/>
    <x v="376"/>
    <x v="0"/>
    <n v="312.14999999999998"/>
  </r>
  <r>
    <x v="3"/>
    <x v="376"/>
    <x v="0"/>
    <n v="312.14999999999998"/>
  </r>
  <r>
    <x v="3"/>
    <x v="369"/>
    <x v="0"/>
    <n v="312.14999999999998"/>
  </r>
  <r>
    <x v="3"/>
    <x v="251"/>
    <x v="0"/>
    <n v="312.14999999999998"/>
  </r>
  <r>
    <x v="3"/>
    <x v="294"/>
    <x v="0"/>
    <n v="312.14999999999998"/>
  </r>
  <r>
    <x v="3"/>
    <x v="295"/>
    <x v="0"/>
    <n v="312.14999999999998"/>
  </r>
  <r>
    <x v="3"/>
    <x v="196"/>
    <x v="0"/>
    <n v="312.14999999999998"/>
  </r>
  <r>
    <x v="3"/>
    <x v="162"/>
    <x v="0"/>
    <n v="312.14999999999998"/>
  </r>
  <r>
    <x v="3"/>
    <x v="254"/>
    <x v="0"/>
    <n v="312.14999999999998"/>
  </r>
  <r>
    <x v="3"/>
    <x v="428"/>
    <x v="0"/>
    <n v="312.14999999999998"/>
  </r>
  <r>
    <x v="3"/>
    <x v="428"/>
    <x v="0"/>
    <n v="312.14999999999998"/>
  </r>
  <r>
    <x v="3"/>
    <x v="297"/>
    <x v="0"/>
    <n v="312.14999999999998"/>
  </r>
  <r>
    <x v="3"/>
    <x v="431"/>
    <x v="0"/>
    <n v="312.14999999999998"/>
  </r>
  <r>
    <x v="3"/>
    <x v="183"/>
    <x v="0"/>
    <n v="312.14999999999998"/>
  </r>
  <r>
    <x v="3"/>
    <x v="183"/>
    <x v="0"/>
    <n v="312.14999999999998"/>
  </r>
  <r>
    <x v="3"/>
    <x v="145"/>
    <x v="0"/>
    <n v="312.14999999999998"/>
  </r>
  <r>
    <x v="3"/>
    <x v="181"/>
    <x v="0"/>
    <n v="312.14999999999998"/>
  </r>
  <r>
    <x v="3"/>
    <x v="432"/>
    <x v="0"/>
    <n v="312.14999999999998"/>
  </r>
  <r>
    <x v="3"/>
    <x v="395"/>
    <x v="0"/>
    <n v="312.14999999999998"/>
  </r>
  <r>
    <x v="3"/>
    <x v="395"/>
    <x v="0"/>
    <n v="312.14999999999998"/>
  </r>
  <r>
    <x v="3"/>
    <x v="506"/>
    <x v="0"/>
    <n v="312.14999999999998"/>
  </r>
  <r>
    <x v="3"/>
    <x v="469"/>
    <x v="0"/>
    <n v="312.14999999999998"/>
  </r>
  <r>
    <x v="3"/>
    <x v="207"/>
    <x v="0"/>
    <n v="312.14999999999998"/>
  </r>
  <r>
    <x v="3"/>
    <x v="225"/>
    <x v="0"/>
    <n v="312.14999999999998"/>
  </r>
  <r>
    <x v="3"/>
    <x v="521"/>
    <x v="0"/>
    <n v="312.14999999999998"/>
  </r>
  <r>
    <x v="1"/>
    <x v="188"/>
    <x v="0"/>
    <n v="312.14999999999998"/>
  </r>
  <r>
    <x v="1"/>
    <x v="59"/>
    <x v="0"/>
    <n v="312.14999999999998"/>
  </r>
  <r>
    <x v="1"/>
    <x v="76"/>
    <x v="0"/>
    <n v="312.14999999999998"/>
  </r>
  <r>
    <x v="1"/>
    <x v="76"/>
    <x v="0"/>
    <n v="312.14999999999998"/>
  </r>
  <r>
    <x v="1"/>
    <x v="506"/>
    <x v="0"/>
    <n v="312.14999999999998"/>
  </r>
  <r>
    <x v="13"/>
    <x v="188"/>
    <x v="0"/>
    <n v="312.14999999999998"/>
  </r>
  <r>
    <x v="4"/>
    <x v="448"/>
    <x v="0"/>
    <n v="312.14999999999998"/>
  </r>
  <r>
    <x v="4"/>
    <x v="9"/>
    <x v="0"/>
    <n v="312.14999999999998"/>
  </r>
  <r>
    <x v="4"/>
    <x v="26"/>
    <x v="0"/>
    <n v="312.14999999999998"/>
  </r>
  <r>
    <x v="4"/>
    <x v="26"/>
    <x v="0"/>
    <n v="312.14999999999998"/>
  </r>
  <r>
    <x v="4"/>
    <x v="26"/>
    <x v="0"/>
    <n v="312.14999999999998"/>
  </r>
  <r>
    <x v="4"/>
    <x v="54"/>
    <x v="0"/>
    <n v="312.14999999999998"/>
  </r>
  <r>
    <x v="4"/>
    <x v="54"/>
    <x v="0"/>
    <n v="312.14999999999998"/>
  </r>
  <r>
    <x v="4"/>
    <x v="55"/>
    <x v="0"/>
    <n v="312.14999999999998"/>
  </r>
  <r>
    <x v="4"/>
    <x v="55"/>
    <x v="0"/>
    <n v="312.14999999999998"/>
  </r>
  <r>
    <x v="4"/>
    <x v="175"/>
    <x v="0"/>
    <n v="312.14999999999998"/>
  </r>
  <r>
    <x v="4"/>
    <x v="119"/>
    <x v="1"/>
    <n v="312.14999999999998"/>
  </r>
  <r>
    <x v="4"/>
    <x v="38"/>
    <x v="0"/>
    <n v="312.14999999999998"/>
  </r>
  <r>
    <x v="4"/>
    <x v="66"/>
    <x v="0"/>
    <n v="312.14999999999998"/>
  </r>
  <r>
    <x v="4"/>
    <x v="66"/>
    <x v="0"/>
    <n v="312.14999999999998"/>
  </r>
  <r>
    <x v="4"/>
    <x v="237"/>
    <x v="0"/>
    <n v="312.14999999999998"/>
  </r>
  <r>
    <x v="4"/>
    <x v="235"/>
    <x v="2"/>
    <n v="312.14999999999998"/>
  </r>
  <r>
    <x v="4"/>
    <x v="57"/>
    <x v="0"/>
    <n v="312.14999999999998"/>
  </r>
  <r>
    <x v="4"/>
    <x v="85"/>
    <x v="0"/>
    <n v="312.14999999999998"/>
  </r>
  <r>
    <x v="4"/>
    <x v="172"/>
    <x v="0"/>
    <n v="312.14999999999998"/>
  </r>
  <r>
    <x v="4"/>
    <x v="117"/>
    <x v="0"/>
    <n v="312.14999999999998"/>
  </r>
  <r>
    <x v="4"/>
    <x v="34"/>
    <x v="0"/>
    <n v="312.14999999999998"/>
  </r>
  <r>
    <x v="4"/>
    <x v="65"/>
    <x v="0"/>
    <n v="312.14999999999998"/>
  </r>
  <r>
    <x v="4"/>
    <x v="347"/>
    <x v="1"/>
    <n v="312.14999999999998"/>
  </r>
  <r>
    <x v="4"/>
    <x v="445"/>
    <x v="0"/>
    <n v="312.14999999999998"/>
  </r>
  <r>
    <x v="4"/>
    <x v="97"/>
    <x v="0"/>
    <n v="312.14999999999998"/>
  </r>
  <r>
    <x v="4"/>
    <x v="249"/>
    <x v="0"/>
    <n v="312.14999999999998"/>
  </r>
  <r>
    <x v="4"/>
    <x v="51"/>
    <x v="5"/>
    <n v="312.14999999999998"/>
  </r>
  <r>
    <x v="3"/>
    <x v="522"/>
    <x v="0"/>
    <n v="312.14999999999998"/>
  </r>
  <r>
    <x v="3"/>
    <x v="344"/>
    <x v="0"/>
    <n v="312.14999999999998"/>
  </r>
  <r>
    <x v="3"/>
    <x v="344"/>
    <x v="0"/>
    <n v="312.14999999999998"/>
  </r>
  <r>
    <x v="3"/>
    <x v="14"/>
    <x v="0"/>
    <n v="312.14999999999998"/>
  </r>
  <r>
    <x v="3"/>
    <x v="116"/>
    <x v="0"/>
    <n v="312.14999999999998"/>
  </r>
  <r>
    <x v="3"/>
    <x v="116"/>
    <x v="0"/>
    <n v="312.14999999999998"/>
  </r>
  <r>
    <x v="3"/>
    <x v="123"/>
    <x v="0"/>
    <n v="312.14999999999998"/>
  </r>
  <r>
    <x v="3"/>
    <x v="448"/>
    <x v="0"/>
    <n v="312.14999999999998"/>
  </r>
  <r>
    <x v="3"/>
    <x v="299"/>
    <x v="0"/>
    <n v="312.14999999999998"/>
  </r>
  <r>
    <x v="3"/>
    <x v="435"/>
    <x v="0"/>
    <n v="312.14999999999998"/>
  </r>
  <r>
    <x v="3"/>
    <x v="435"/>
    <x v="0"/>
    <n v="312.14999999999998"/>
  </r>
  <r>
    <x v="3"/>
    <x v="436"/>
    <x v="0"/>
    <n v="312.14999999999998"/>
  </r>
  <r>
    <x v="3"/>
    <x v="436"/>
    <x v="0"/>
    <n v="312.14999999999998"/>
  </r>
  <r>
    <x v="3"/>
    <x v="436"/>
    <x v="0"/>
    <n v="312.14999999999998"/>
  </r>
  <r>
    <x v="3"/>
    <x v="436"/>
    <x v="0"/>
    <n v="312.14999999999998"/>
  </r>
  <r>
    <x v="3"/>
    <x v="436"/>
    <x v="0"/>
    <n v="312.14999999999998"/>
  </r>
  <r>
    <x v="3"/>
    <x v="437"/>
    <x v="0"/>
    <n v="312.14999999999998"/>
  </r>
  <r>
    <x v="3"/>
    <x v="438"/>
    <x v="0"/>
    <n v="312.14999999999998"/>
  </r>
  <r>
    <x v="3"/>
    <x v="300"/>
    <x v="0"/>
    <n v="312.14999999999998"/>
  </r>
  <r>
    <x v="3"/>
    <x v="9"/>
    <x v="0"/>
    <n v="312.14999999999998"/>
  </r>
  <r>
    <x v="3"/>
    <x v="9"/>
    <x v="0"/>
    <n v="312.14999999999998"/>
  </r>
  <r>
    <x v="3"/>
    <x v="175"/>
    <x v="0"/>
    <n v="312.14999999999998"/>
  </r>
  <r>
    <x v="3"/>
    <x v="216"/>
    <x v="0"/>
    <n v="312.14999999999998"/>
  </r>
  <r>
    <x v="3"/>
    <x v="61"/>
    <x v="0"/>
    <n v="312.14999999999998"/>
  </r>
  <r>
    <x v="3"/>
    <x v="61"/>
    <x v="0"/>
    <n v="312.14999999999998"/>
  </r>
  <r>
    <x v="3"/>
    <x v="390"/>
    <x v="0"/>
    <n v="312.14999999999998"/>
  </r>
  <r>
    <x v="3"/>
    <x v="158"/>
    <x v="0"/>
    <n v="312.14999999999998"/>
  </r>
  <r>
    <x v="3"/>
    <x v="178"/>
    <x v="0"/>
    <n v="312.14999999999998"/>
  </r>
  <r>
    <x v="3"/>
    <x v="178"/>
    <x v="0"/>
    <n v="312.14999999999998"/>
  </r>
  <r>
    <x v="3"/>
    <x v="301"/>
    <x v="0"/>
    <n v="312.14999999999998"/>
  </r>
  <r>
    <x v="3"/>
    <x v="473"/>
    <x v="0"/>
    <n v="312.14999999999998"/>
  </r>
  <r>
    <x v="3"/>
    <x v="473"/>
    <x v="0"/>
    <n v="312.14999999999998"/>
  </r>
  <r>
    <x v="3"/>
    <x v="523"/>
    <x v="0"/>
    <n v="312.14999999999998"/>
  </r>
  <r>
    <x v="3"/>
    <x v="523"/>
    <x v="0"/>
    <n v="312.14999999999998"/>
  </r>
  <r>
    <x v="3"/>
    <x v="302"/>
    <x v="0"/>
    <n v="312.14999999999998"/>
  </r>
  <r>
    <x v="3"/>
    <x v="303"/>
    <x v="0"/>
    <n v="312.14999999999998"/>
  </r>
  <r>
    <x v="3"/>
    <x v="377"/>
    <x v="0"/>
    <n v="312.14999999999998"/>
  </r>
  <r>
    <x v="3"/>
    <x v="316"/>
    <x v="0"/>
    <n v="312.14999999999998"/>
  </r>
  <r>
    <x v="3"/>
    <x v="316"/>
    <x v="0"/>
    <n v="312.14999999999998"/>
  </r>
  <r>
    <x v="3"/>
    <x v="191"/>
    <x v="0"/>
    <n v="312.14999999999998"/>
  </r>
  <r>
    <x v="3"/>
    <x v="191"/>
    <x v="0"/>
    <n v="312.14999999999998"/>
  </r>
  <r>
    <x v="3"/>
    <x v="191"/>
    <x v="0"/>
    <n v="312.14999999999998"/>
  </r>
  <r>
    <x v="3"/>
    <x v="381"/>
    <x v="0"/>
    <n v="312.14999999999998"/>
  </r>
  <r>
    <x v="3"/>
    <x v="306"/>
    <x v="0"/>
    <n v="312.14999999999998"/>
  </r>
  <r>
    <x v="3"/>
    <x v="350"/>
    <x v="0"/>
    <n v="312.14999999999998"/>
  </r>
  <r>
    <x v="3"/>
    <x v="258"/>
    <x v="0"/>
    <n v="312.14999999999998"/>
  </r>
  <r>
    <x v="3"/>
    <x v="307"/>
    <x v="0"/>
    <n v="312.14999999999998"/>
  </r>
  <r>
    <x v="3"/>
    <x v="307"/>
    <x v="0"/>
    <n v="312.14999999999998"/>
  </r>
  <r>
    <x v="3"/>
    <x v="440"/>
    <x v="0"/>
    <n v="312.14999999999998"/>
  </r>
  <r>
    <x v="3"/>
    <x v="440"/>
    <x v="0"/>
    <n v="312.14999999999998"/>
  </r>
  <r>
    <x v="3"/>
    <x v="447"/>
    <x v="0"/>
    <n v="312.14999999999998"/>
  </r>
  <r>
    <x v="3"/>
    <x v="152"/>
    <x v="0"/>
    <n v="312.14999999999998"/>
  </r>
  <r>
    <x v="3"/>
    <x v="66"/>
    <x v="0"/>
    <n v="312.14999999999998"/>
  </r>
  <r>
    <x v="3"/>
    <x v="83"/>
    <x v="0"/>
    <n v="312.14999999999998"/>
  </r>
  <r>
    <x v="3"/>
    <x v="83"/>
    <x v="0"/>
    <n v="312.14999999999998"/>
  </r>
  <r>
    <x v="3"/>
    <x v="155"/>
    <x v="0"/>
    <n v="312.14999999999998"/>
  </r>
  <r>
    <x v="3"/>
    <x v="155"/>
    <x v="0"/>
    <n v="312.14999999999998"/>
  </r>
  <r>
    <x v="3"/>
    <x v="155"/>
    <x v="0"/>
    <n v="312.14999999999998"/>
  </r>
  <r>
    <x v="3"/>
    <x v="173"/>
    <x v="0"/>
    <n v="312.14999999999998"/>
  </r>
  <r>
    <x v="3"/>
    <x v="234"/>
    <x v="0"/>
    <n v="312.14999999999998"/>
  </r>
  <r>
    <x v="3"/>
    <x v="234"/>
    <x v="0"/>
    <n v="312.14999999999998"/>
  </r>
  <r>
    <x v="3"/>
    <x v="441"/>
    <x v="0"/>
    <n v="312.14999999999998"/>
  </r>
  <r>
    <x v="3"/>
    <x v="441"/>
    <x v="0"/>
    <n v="312.14999999999998"/>
  </r>
  <r>
    <x v="3"/>
    <x v="441"/>
    <x v="0"/>
    <n v="312.14999999999998"/>
  </r>
  <r>
    <x v="3"/>
    <x v="524"/>
    <x v="0"/>
    <n v="312.14999999999998"/>
  </r>
  <r>
    <x v="3"/>
    <x v="524"/>
    <x v="0"/>
    <n v="312.14999999999998"/>
  </r>
  <r>
    <x v="3"/>
    <x v="524"/>
    <x v="0"/>
    <n v="312.14999999999998"/>
  </r>
  <r>
    <x v="3"/>
    <x v="524"/>
    <x v="0"/>
    <n v="312.14999999999998"/>
  </r>
  <r>
    <x v="3"/>
    <x v="308"/>
    <x v="0"/>
    <n v="312.14999999999998"/>
  </r>
  <r>
    <x v="3"/>
    <x v="358"/>
    <x v="0"/>
    <n v="312.14999999999998"/>
  </r>
  <r>
    <x v="3"/>
    <x v="358"/>
    <x v="0"/>
    <n v="312.14999999999998"/>
  </r>
  <r>
    <x v="3"/>
    <x v="486"/>
    <x v="0"/>
    <n v="312.14999999999998"/>
  </r>
  <r>
    <x v="3"/>
    <x v="442"/>
    <x v="1"/>
    <n v="312.14999999999998"/>
  </r>
  <r>
    <x v="3"/>
    <x v="488"/>
    <x v="0"/>
    <n v="312.14999999999998"/>
  </r>
  <r>
    <x v="3"/>
    <x v="355"/>
    <x v="0"/>
    <n v="312.14999999999998"/>
  </r>
  <r>
    <x v="3"/>
    <x v="525"/>
    <x v="0"/>
    <n v="312.14999999999998"/>
  </r>
  <r>
    <x v="3"/>
    <x v="525"/>
    <x v="0"/>
    <n v="312.14999999999998"/>
  </r>
  <r>
    <x v="3"/>
    <x v="443"/>
    <x v="0"/>
    <n v="312.14999999999998"/>
  </r>
  <r>
    <x v="3"/>
    <x v="443"/>
    <x v="0"/>
    <n v="312.14999999999998"/>
  </r>
  <r>
    <x v="3"/>
    <x v="364"/>
    <x v="4"/>
    <n v="312.14999999999998"/>
  </r>
  <r>
    <x v="3"/>
    <x v="364"/>
    <x v="4"/>
    <n v="312.14999999999998"/>
  </r>
  <r>
    <x v="3"/>
    <x v="526"/>
    <x v="0"/>
    <n v="312.14999999999998"/>
  </r>
  <r>
    <x v="3"/>
    <x v="95"/>
    <x v="0"/>
    <n v="312.14999999999998"/>
  </r>
  <r>
    <x v="3"/>
    <x v="406"/>
    <x v="0"/>
    <n v="312.14999999999998"/>
  </r>
  <r>
    <x v="3"/>
    <x v="18"/>
    <x v="0"/>
    <n v="312.14999999999998"/>
  </r>
  <r>
    <x v="3"/>
    <x v="18"/>
    <x v="0"/>
    <n v="312.14999999999998"/>
  </r>
  <r>
    <x v="3"/>
    <x v="496"/>
    <x v="0"/>
    <n v="312.14999999999998"/>
  </r>
  <r>
    <x v="3"/>
    <x v="496"/>
    <x v="0"/>
    <n v="312.14999999999998"/>
  </r>
  <r>
    <x v="3"/>
    <x v="150"/>
    <x v="0"/>
    <n v="312.14999999999998"/>
  </r>
  <r>
    <x v="3"/>
    <x v="57"/>
    <x v="0"/>
    <n v="312.14999999999998"/>
  </r>
  <r>
    <x v="3"/>
    <x v="260"/>
    <x v="1"/>
    <n v="312.14999999999998"/>
  </r>
  <r>
    <x v="3"/>
    <x v="365"/>
    <x v="0"/>
    <n v="312.14999999999998"/>
  </r>
  <r>
    <x v="3"/>
    <x v="87"/>
    <x v="0"/>
    <n v="312.14999999999998"/>
  </r>
  <r>
    <x v="3"/>
    <x v="410"/>
    <x v="0"/>
    <n v="312.14999999999998"/>
  </r>
  <r>
    <x v="3"/>
    <x v="192"/>
    <x v="0"/>
    <n v="312.14999999999998"/>
  </r>
  <r>
    <x v="3"/>
    <x v="193"/>
    <x v="0"/>
    <n v="312.14999999999998"/>
  </r>
  <r>
    <x v="3"/>
    <x v="244"/>
    <x v="0"/>
    <n v="312.14999999999998"/>
  </r>
  <r>
    <x v="3"/>
    <x v="194"/>
    <x v="0"/>
    <n v="312.14999999999998"/>
  </r>
  <r>
    <x v="3"/>
    <x v="245"/>
    <x v="0"/>
    <n v="312.14999999999998"/>
  </r>
  <r>
    <x v="3"/>
    <x v="453"/>
    <x v="0"/>
    <n v="312.14999999999998"/>
  </r>
  <r>
    <x v="3"/>
    <x v="504"/>
    <x v="0"/>
    <n v="312.14999999999998"/>
  </r>
  <r>
    <x v="3"/>
    <x v="527"/>
    <x v="0"/>
    <n v="312.14999999999998"/>
  </r>
  <r>
    <x v="3"/>
    <x v="528"/>
    <x v="0"/>
    <n v="312.14999999999998"/>
  </r>
  <r>
    <x v="3"/>
    <x v="529"/>
    <x v="0"/>
    <n v="312.14999999999998"/>
  </r>
  <r>
    <x v="3"/>
    <x v="529"/>
    <x v="0"/>
    <n v="312.14999999999998"/>
  </r>
  <r>
    <x v="3"/>
    <x v="530"/>
    <x v="0"/>
    <n v="312.14999999999998"/>
  </r>
  <r>
    <x v="3"/>
    <x v="530"/>
    <x v="0"/>
    <n v="312.14999999999998"/>
  </r>
  <r>
    <x v="3"/>
    <x v="531"/>
    <x v="0"/>
    <n v="312.14999999999998"/>
  </r>
  <r>
    <x v="3"/>
    <x v="532"/>
    <x v="0"/>
    <n v="312.14999999999998"/>
  </r>
  <r>
    <x v="3"/>
    <x v="532"/>
    <x v="0"/>
    <n v="312.14999999999998"/>
  </r>
  <r>
    <x v="3"/>
    <x v="187"/>
    <x v="0"/>
    <n v="312.14999999999998"/>
  </r>
  <r>
    <x v="3"/>
    <x v="533"/>
    <x v="0"/>
    <n v="312.14999999999998"/>
  </r>
  <r>
    <x v="3"/>
    <x v="533"/>
    <x v="0"/>
    <n v="312.14999999999998"/>
  </r>
  <r>
    <x v="3"/>
    <x v="534"/>
    <x v="3"/>
    <n v="312.14999999999998"/>
  </r>
  <r>
    <x v="3"/>
    <x v="309"/>
    <x v="4"/>
    <n v="312.14999999999998"/>
  </r>
  <r>
    <x v="3"/>
    <x v="309"/>
    <x v="4"/>
    <n v="312.14999999999998"/>
  </r>
  <r>
    <x v="3"/>
    <x v="310"/>
    <x v="0"/>
    <n v="312.14999999999998"/>
  </r>
  <r>
    <x v="3"/>
    <x v="311"/>
    <x v="0"/>
    <n v="312.14999999999998"/>
  </r>
  <r>
    <x v="3"/>
    <x v="321"/>
    <x v="0"/>
    <n v="312.14999999999998"/>
  </r>
  <r>
    <x v="3"/>
    <x v="478"/>
    <x v="0"/>
    <n v="312.14999999999998"/>
  </r>
  <r>
    <x v="3"/>
    <x v="478"/>
    <x v="0"/>
    <n v="312.14999999999998"/>
  </r>
  <r>
    <x v="3"/>
    <x v="493"/>
    <x v="0"/>
    <n v="312.14999999999998"/>
  </r>
  <r>
    <x v="3"/>
    <x v="493"/>
    <x v="0"/>
    <n v="312.14999999999998"/>
  </r>
  <r>
    <x v="3"/>
    <x v="274"/>
    <x v="0"/>
    <n v="312.14999999999998"/>
  </r>
  <r>
    <x v="3"/>
    <x v="283"/>
    <x v="0"/>
    <n v="312.14999999999998"/>
  </r>
  <r>
    <x v="3"/>
    <x v="283"/>
    <x v="0"/>
    <n v="312.14999999999998"/>
  </r>
  <r>
    <x v="3"/>
    <x v="91"/>
    <x v="0"/>
    <n v="312.14"/>
  </r>
  <r>
    <x v="4"/>
    <x v="5"/>
    <x v="2"/>
    <n v="312.14"/>
  </r>
  <r>
    <x v="4"/>
    <x v="224"/>
    <x v="0"/>
    <n v="312.14"/>
  </r>
  <r>
    <x v="4"/>
    <x v="432"/>
    <x v="0"/>
    <n v="312.14"/>
  </r>
  <r>
    <x v="0"/>
    <x v="228"/>
    <x v="0"/>
    <n v="312.14"/>
  </r>
  <r>
    <x v="0"/>
    <x v="337"/>
    <x v="1"/>
    <n v="312.14"/>
  </r>
  <r>
    <x v="0"/>
    <x v="34"/>
    <x v="0"/>
    <n v="312.14"/>
  </r>
  <r>
    <x v="0"/>
    <x v="252"/>
    <x v="0"/>
    <n v="312.14"/>
  </r>
  <r>
    <x v="0"/>
    <x v="401"/>
    <x v="0"/>
    <n v="312.14"/>
  </r>
  <r>
    <x v="0"/>
    <x v="249"/>
    <x v="0"/>
    <n v="312.14"/>
  </r>
  <r>
    <x v="0"/>
    <x v="51"/>
    <x v="0"/>
    <n v="312.14"/>
  </r>
  <r>
    <x v="0"/>
    <x v="51"/>
    <x v="2"/>
    <n v="312.14"/>
  </r>
  <r>
    <x v="0"/>
    <x v="166"/>
    <x v="5"/>
    <n v="312.14"/>
  </r>
  <r>
    <x v="0"/>
    <x v="324"/>
    <x v="0"/>
    <n v="312.14"/>
  </r>
  <r>
    <x v="4"/>
    <x v="132"/>
    <x v="0"/>
    <n v="312.14"/>
  </r>
  <r>
    <x v="4"/>
    <x v="36"/>
    <x v="0"/>
    <n v="312.14"/>
  </r>
  <r>
    <x v="4"/>
    <x v="174"/>
    <x v="0"/>
    <n v="312.14"/>
  </r>
  <r>
    <x v="4"/>
    <x v="47"/>
    <x v="0"/>
    <n v="312.14"/>
  </r>
  <r>
    <x v="1"/>
    <x v="289"/>
    <x v="0"/>
    <n v="312.14"/>
  </r>
  <r>
    <x v="3"/>
    <x v="450"/>
    <x v="6"/>
    <n v="312.13"/>
  </r>
  <r>
    <x v="3"/>
    <x v="249"/>
    <x v="0"/>
    <n v="312.13"/>
  </r>
  <r>
    <x v="3"/>
    <x v="13"/>
    <x v="0"/>
    <n v="312.13"/>
  </r>
  <r>
    <x v="4"/>
    <x v="250"/>
    <x v="0"/>
    <n v="312.13"/>
  </r>
  <r>
    <x v="0"/>
    <x v="473"/>
    <x v="0"/>
    <n v="312.13"/>
  </r>
  <r>
    <x v="0"/>
    <x v="243"/>
    <x v="1"/>
    <n v="312.13"/>
  </r>
  <r>
    <x v="0"/>
    <x v="305"/>
    <x v="0"/>
    <n v="312.13"/>
  </r>
  <r>
    <x v="0"/>
    <x v="233"/>
    <x v="0"/>
    <n v="312.13"/>
  </r>
  <r>
    <x v="0"/>
    <x v="218"/>
    <x v="2"/>
    <n v="312.13"/>
  </r>
  <r>
    <x v="0"/>
    <x v="199"/>
    <x v="0"/>
    <n v="312.13"/>
  </r>
  <r>
    <x v="5"/>
    <x v="535"/>
    <x v="0"/>
    <n v="312.13"/>
  </r>
  <r>
    <x v="5"/>
    <x v="82"/>
    <x v="0"/>
    <n v="312.13"/>
  </r>
  <r>
    <x v="4"/>
    <x v="24"/>
    <x v="0"/>
    <n v="312.13"/>
  </r>
  <r>
    <x v="4"/>
    <x v="170"/>
    <x v="0"/>
    <n v="312.13"/>
  </r>
  <r>
    <x v="4"/>
    <x v="97"/>
    <x v="0"/>
    <n v="312.13"/>
  </r>
  <r>
    <x v="4"/>
    <x v="180"/>
    <x v="0"/>
    <n v="312.13"/>
  </r>
  <r>
    <x v="4"/>
    <x v="47"/>
    <x v="0"/>
    <n v="312.13"/>
  </r>
  <r>
    <x v="4"/>
    <x v="317"/>
    <x v="0"/>
    <n v="312.12770992399999"/>
  </r>
  <r>
    <x v="0"/>
    <x v="18"/>
    <x v="0"/>
    <n v="312.121865308"/>
  </r>
  <r>
    <x v="4"/>
    <x v="224"/>
    <x v="0"/>
    <n v="312.12"/>
  </r>
  <r>
    <x v="0"/>
    <x v="253"/>
    <x v="1"/>
    <n v="312.12"/>
  </r>
  <r>
    <x v="0"/>
    <x v="18"/>
    <x v="0"/>
    <n v="312.12"/>
  </r>
  <r>
    <x v="0"/>
    <x v="117"/>
    <x v="0"/>
    <n v="312.12"/>
  </r>
  <r>
    <x v="0"/>
    <x v="331"/>
    <x v="0"/>
    <n v="312.12"/>
  </r>
  <r>
    <x v="0"/>
    <x v="501"/>
    <x v="0"/>
    <n v="312.12"/>
  </r>
  <r>
    <x v="4"/>
    <x v="243"/>
    <x v="0"/>
    <n v="312.12"/>
  </r>
  <r>
    <x v="4"/>
    <x v="28"/>
    <x v="0"/>
    <n v="312.12"/>
  </r>
  <r>
    <x v="4"/>
    <x v="184"/>
    <x v="0"/>
    <n v="312.12"/>
  </r>
  <r>
    <x v="4"/>
    <x v="214"/>
    <x v="0"/>
    <n v="312.12"/>
  </r>
  <r>
    <x v="4"/>
    <x v="39"/>
    <x v="0"/>
    <n v="312.12"/>
  </r>
  <r>
    <x v="4"/>
    <x v="249"/>
    <x v="0"/>
    <n v="312.12"/>
  </r>
  <r>
    <x v="4"/>
    <x v="5"/>
    <x v="0"/>
    <n v="312.12"/>
  </r>
  <r>
    <x v="3"/>
    <x v="187"/>
    <x v="0"/>
    <n v="312.12"/>
  </r>
  <r>
    <x v="8"/>
    <x v="387"/>
    <x v="8"/>
    <n v="312.12"/>
  </r>
  <r>
    <x v="4"/>
    <x v="259"/>
    <x v="0"/>
    <n v="312.11671463599998"/>
  </r>
  <r>
    <x v="0"/>
    <x v="466"/>
    <x v="0"/>
    <n v="312.111333333"/>
  </r>
  <r>
    <x v="0"/>
    <x v="178"/>
    <x v="1"/>
    <n v="312.11"/>
  </r>
  <r>
    <x v="0"/>
    <x v="482"/>
    <x v="1"/>
    <n v="312.11"/>
  </r>
  <r>
    <x v="0"/>
    <x v="91"/>
    <x v="0"/>
    <n v="312.11"/>
  </r>
  <r>
    <x v="0"/>
    <x v="285"/>
    <x v="0"/>
    <n v="312.11"/>
  </r>
  <r>
    <x v="4"/>
    <x v="191"/>
    <x v="0"/>
    <n v="312.11"/>
  </r>
  <r>
    <x v="4"/>
    <x v="260"/>
    <x v="5"/>
    <n v="312.11"/>
  </r>
  <r>
    <x v="4"/>
    <x v="163"/>
    <x v="0"/>
    <n v="312.11"/>
  </r>
  <r>
    <x v="4"/>
    <x v="179"/>
    <x v="0"/>
    <n v="312.11"/>
  </r>
  <r>
    <x v="4"/>
    <x v="179"/>
    <x v="0"/>
    <n v="312.11"/>
  </r>
  <r>
    <x v="4"/>
    <x v="283"/>
    <x v="1"/>
    <n v="312.11"/>
  </r>
  <r>
    <x v="4"/>
    <x v="249"/>
    <x v="0"/>
    <n v="312.11"/>
  </r>
  <r>
    <x v="4"/>
    <x v="49"/>
    <x v="0"/>
    <n v="312.11"/>
  </r>
  <r>
    <x v="1"/>
    <x v="288"/>
    <x v="6"/>
    <n v="312.11"/>
  </r>
  <r>
    <x v="0"/>
    <x v="185"/>
    <x v="1"/>
    <n v="312.11"/>
  </r>
  <r>
    <x v="0"/>
    <x v="80"/>
    <x v="0"/>
    <n v="312.11"/>
  </r>
  <r>
    <x v="15"/>
    <x v="171"/>
    <x v="8"/>
    <n v="312.11"/>
  </r>
  <r>
    <x v="3"/>
    <x v="329"/>
    <x v="4"/>
    <n v="312.11"/>
  </r>
  <r>
    <x v="3"/>
    <x v="453"/>
    <x v="0"/>
    <n v="312.10952526900002"/>
  </r>
  <r>
    <x v="0"/>
    <x v="340"/>
    <x v="0"/>
    <n v="312.10950000000003"/>
  </r>
  <r>
    <x v="0"/>
    <x v="388"/>
    <x v="0"/>
    <n v="312.104333333"/>
  </r>
  <r>
    <x v="4"/>
    <x v="196"/>
    <x v="0"/>
    <n v="312.10000000000002"/>
  </r>
  <r>
    <x v="0"/>
    <x v="6"/>
    <x v="1"/>
    <n v="312.10000000000002"/>
  </r>
  <r>
    <x v="0"/>
    <x v="42"/>
    <x v="8"/>
    <n v="312.10000000000002"/>
  </r>
  <r>
    <x v="0"/>
    <x v="336"/>
    <x v="1"/>
    <n v="312.10000000000002"/>
  </r>
  <r>
    <x v="0"/>
    <x v="83"/>
    <x v="0"/>
    <n v="312.10000000000002"/>
  </r>
  <r>
    <x v="0"/>
    <x v="487"/>
    <x v="0"/>
    <n v="312.10000000000002"/>
  </r>
  <r>
    <x v="0"/>
    <x v="136"/>
    <x v="0"/>
    <n v="312.10000000000002"/>
  </r>
  <r>
    <x v="0"/>
    <x v="34"/>
    <x v="0"/>
    <n v="312.10000000000002"/>
  </r>
  <r>
    <x v="1"/>
    <x v="112"/>
    <x v="0"/>
    <n v="312.10000000000002"/>
  </r>
  <r>
    <x v="4"/>
    <x v="61"/>
    <x v="2"/>
    <n v="312.10000000000002"/>
  </r>
  <r>
    <x v="4"/>
    <x v="301"/>
    <x v="0"/>
    <n v="312.10000000000002"/>
  </r>
  <r>
    <x v="4"/>
    <x v="262"/>
    <x v="1"/>
    <n v="312.10000000000002"/>
  </r>
  <r>
    <x v="4"/>
    <x v="305"/>
    <x v="3"/>
    <n v="312.10000000000002"/>
  </r>
  <r>
    <x v="4"/>
    <x v="191"/>
    <x v="3"/>
    <n v="312.10000000000002"/>
  </r>
  <r>
    <x v="4"/>
    <x v="306"/>
    <x v="8"/>
    <n v="312.10000000000002"/>
  </r>
  <r>
    <x v="4"/>
    <x v="234"/>
    <x v="3"/>
    <n v="312.10000000000002"/>
  </r>
  <r>
    <x v="4"/>
    <x v="221"/>
    <x v="0"/>
    <n v="312.10000000000002"/>
  </r>
  <r>
    <x v="4"/>
    <x v="105"/>
    <x v="0"/>
    <n v="312.10000000000002"/>
  </r>
  <r>
    <x v="4"/>
    <x v="291"/>
    <x v="0"/>
    <n v="312.10000000000002"/>
  </r>
  <r>
    <x v="4"/>
    <x v="256"/>
    <x v="0"/>
    <n v="312.10000000000002"/>
  </r>
  <r>
    <x v="4"/>
    <x v="51"/>
    <x v="0"/>
    <n v="312.10000000000002"/>
  </r>
  <r>
    <x v="4"/>
    <x v="391"/>
    <x v="0"/>
    <n v="312.08999999999997"/>
  </r>
  <r>
    <x v="4"/>
    <x v="29"/>
    <x v="0"/>
    <n v="312.08999999999997"/>
  </r>
  <r>
    <x v="0"/>
    <x v="403"/>
    <x v="1"/>
    <n v="312.08999999999997"/>
  </r>
  <r>
    <x v="0"/>
    <x v="63"/>
    <x v="0"/>
    <n v="312.08999999999997"/>
  </r>
  <r>
    <x v="0"/>
    <x v="3"/>
    <x v="0"/>
    <n v="312.08999999999997"/>
  </r>
  <r>
    <x v="0"/>
    <x v="292"/>
    <x v="1"/>
    <n v="312.08999999999997"/>
  </r>
  <r>
    <x v="10"/>
    <x v="307"/>
    <x v="4"/>
    <n v="312.08999999999997"/>
  </r>
  <r>
    <x v="8"/>
    <x v="228"/>
    <x v="0"/>
    <n v="312.08999999999997"/>
  </r>
  <r>
    <x v="0"/>
    <x v="479"/>
    <x v="2"/>
    <n v="312.08866666699998"/>
  </r>
  <r>
    <x v="4"/>
    <x v="217"/>
    <x v="0"/>
    <n v="312.08100000000002"/>
  </r>
  <r>
    <x v="4"/>
    <x v="217"/>
    <x v="0"/>
    <n v="312.08100000000002"/>
  </r>
  <r>
    <x v="4"/>
    <x v="160"/>
    <x v="0"/>
    <n v="312.08100000000002"/>
  </r>
  <r>
    <x v="4"/>
    <x v="160"/>
    <x v="0"/>
    <n v="312.08100000000002"/>
  </r>
  <r>
    <x v="4"/>
    <x v="212"/>
    <x v="0"/>
    <n v="312.08"/>
  </r>
  <r>
    <x v="4"/>
    <x v="93"/>
    <x v="0"/>
    <n v="312.08"/>
  </r>
  <r>
    <x v="4"/>
    <x v="162"/>
    <x v="0"/>
    <n v="312.08"/>
  </r>
  <r>
    <x v="0"/>
    <x v="400"/>
    <x v="0"/>
    <n v="312.08"/>
  </r>
  <r>
    <x v="0"/>
    <x v="361"/>
    <x v="1"/>
    <n v="312.08"/>
  </r>
  <r>
    <x v="0"/>
    <x v="287"/>
    <x v="0"/>
    <n v="312.08"/>
  </r>
  <r>
    <x v="0"/>
    <x v="199"/>
    <x v="0"/>
    <n v="312.08"/>
  </r>
  <r>
    <x v="0"/>
    <x v="490"/>
    <x v="0"/>
    <n v="312.08"/>
  </r>
  <r>
    <x v="0"/>
    <x v="342"/>
    <x v="0"/>
    <n v="312.08"/>
  </r>
  <r>
    <x v="3"/>
    <x v="108"/>
    <x v="0"/>
    <n v="312.08"/>
  </r>
  <r>
    <x v="3"/>
    <x v="180"/>
    <x v="0"/>
    <n v="312.08"/>
  </r>
  <r>
    <x v="3"/>
    <x v="189"/>
    <x v="0"/>
    <n v="312.08"/>
  </r>
  <r>
    <x v="1"/>
    <x v="382"/>
    <x v="1"/>
    <n v="312.08"/>
  </r>
  <r>
    <x v="1"/>
    <x v="130"/>
    <x v="0"/>
    <n v="312.08"/>
  </r>
  <r>
    <x v="0"/>
    <x v="398"/>
    <x v="0"/>
    <n v="312.07900000000001"/>
  </r>
  <r>
    <x v="4"/>
    <x v="239"/>
    <x v="1"/>
    <n v="312.07499999999999"/>
  </r>
  <r>
    <x v="11"/>
    <x v="224"/>
    <x v="13"/>
    <n v="312.07"/>
  </r>
  <r>
    <x v="4"/>
    <x v="317"/>
    <x v="0"/>
    <n v="312.07"/>
  </r>
  <r>
    <x v="4"/>
    <x v="238"/>
    <x v="0"/>
    <n v="312.07"/>
  </r>
  <r>
    <x v="0"/>
    <x v="124"/>
    <x v="0"/>
    <n v="312.07"/>
  </r>
  <r>
    <x v="14"/>
    <x v="9"/>
    <x v="0"/>
    <n v="312.07"/>
  </r>
  <r>
    <x v="3"/>
    <x v="93"/>
    <x v="0"/>
    <n v="312.07"/>
  </r>
  <r>
    <x v="0"/>
    <x v="39"/>
    <x v="2"/>
    <n v="312.07"/>
  </r>
  <r>
    <x v="0"/>
    <x v="494"/>
    <x v="2"/>
    <n v="312.07"/>
  </r>
  <r>
    <x v="8"/>
    <x v="154"/>
    <x v="0"/>
    <n v="312.07"/>
  </r>
  <r>
    <x v="0"/>
    <x v="142"/>
    <x v="0"/>
    <n v="312.06950000000001"/>
  </r>
  <r>
    <x v="0"/>
    <x v="228"/>
    <x v="0"/>
    <n v="312.06"/>
  </r>
  <r>
    <x v="0"/>
    <x v="279"/>
    <x v="2"/>
    <n v="312.06"/>
  </r>
  <r>
    <x v="0"/>
    <x v="385"/>
    <x v="2"/>
    <n v="312.06"/>
  </r>
  <r>
    <x v="0"/>
    <x v="501"/>
    <x v="0"/>
    <n v="312.06"/>
  </r>
  <r>
    <x v="0"/>
    <x v="292"/>
    <x v="0"/>
    <n v="312.06"/>
  </r>
  <r>
    <x v="0"/>
    <x v="204"/>
    <x v="1"/>
    <n v="312.06"/>
  </r>
  <r>
    <x v="0"/>
    <x v="250"/>
    <x v="0"/>
    <n v="312.06"/>
  </r>
  <r>
    <x v="10"/>
    <x v="258"/>
    <x v="0"/>
    <n v="312.06"/>
  </r>
  <r>
    <x v="8"/>
    <x v="261"/>
    <x v="0"/>
    <n v="312.06"/>
  </r>
  <r>
    <x v="4"/>
    <x v="473"/>
    <x v="0"/>
    <n v="312.06"/>
  </r>
  <r>
    <x v="1"/>
    <x v="465"/>
    <x v="0"/>
    <n v="312.06"/>
  </r>
  <r>
    <x v="3"/>
    <x v="157"/>
    <x v="0"/>
    <n v="312.06"/>
  </r>
  <r>
    <x v="4"/>
    <x v="161"/>
    <x v="0"/>
    <n v="312.05099999999999"/>
  </r>
  <r>
    <x v="4"/>
    <x v="161"/>
    <x v="0"/>
    <n v="312.05099999999999"/>
  </r>
  <r>
    <x v="4"/>
    <x v="161"/>
    <x v="0"/>
    <n v="312.05099999999999"/>
  </r>
  <r>
    <x v="0"/>
    <x v="438"/>
    <x v="0"/>
    <n v="312.05"/>
  </r>
  <r>
    <x v="0"/>
    <x v="152"/>
    <x v="0"/>
    <n v="312.05"/>
  </r>
  <r>
    <x v="0"/>
    <x v="536"/>
    <x v="0"/>
    <n v="312.05"/>
  </r>
  <r>
    <x v="0"/>
    <x v="537"/>
    <x v="0"/>
    <n v="312.05"/>
  </r>
  <r>
    <x v="0"/>
    <x v="332"/>
    <x v="1"/>
    <n v="312.05"/>
  </r>
  <r>
    <x v="0"/>
    <x v="331"/>
    <x v="0"/>
    <n v="312.05"/>
  </r>
  <r>
    <x v="0"/>
    <x v="538"/>
    <x v="0"/>
    <n v="312.05"/>
  </r>
  <r>
    <x v="0"/>
    <x v="343"/>
    <x v="2"/>
    <n v="312.05"/>
  </r>
  <r>
    <x v="0"/>
    <x v="204"/>
    <x v="0"/>
    <n v="312.05"/>
  </r>
  <r>
    <x v="0"/>
    <x v="254"/>
    <x v="3"/>
    <n v="312.05"/>
  </r>
  <r>
    <x v="0"/>
    <x v="254"/>
    <x v="3"/>
    <n v="312.05"/>
  </r>
  <r>
    <x v="0"/>
    <x v="145"/>
    <x v="3"/>
    <n v="312.05"/>
  </r>
  <r>
    <x v="0"/>
    <x v="207"/>
    <x v="0"/>
    <n v="312.05"/>
  </r>
  <r>
    <x v="3"/>
    <x v="450"/>
    <x v="6"/>
    <n v="312.05"/>
  </r>
  <r>
    <x v="0"/>
    <x v="368"/>
    <x v="0"/>
    <n v="312.048"/>
  </r>
  <r>
    <x v="0"/>
    <x v="152"/>
    <x v="1"/>
    <n v="312.04649999999998"/>
  </r>
  <r>
    <x v="0"/>
    <x v="60"/>
    <x v="0"/>
    <n v="312.04000000000002"/>
  </r>
  <r>
    <x v="0"/>
    <x v="89"/>
    <x v="2"/>
    <n v="312.04000000000002"/>
  </r>
  <r>
    <x v="0"/>
    <x v="165"/>
    <x v="0"/>
    <n v="312.04000000000002"/>
  </r>
  <r>
    <x v="0"/>
    <x v="159"/>
    <x v="0"/>
    <n v="312.04000000000002"/>
  </r>
  <r>
    <x v="3"/>
    <x v="139"/>
    <x v="0"/>
    <n v="312.04000000000002"/>
  </r>
  <r>
    <x v="1"/>
    <x v="283"/>
    <x v="0"/>
    <n v="312.04000000000002"/>
  </r>
  <r>
    <x v="1"/>
    <x v="283"/>
    <x v="0"/>
    <n v="312.04000000000002"/>
  </r>
  <r>
    <x v="1"/>
    <x v="370"/>
    <x v="0"/>
    <n v="312.04000000000002"/>
  </r>
  <r>
    <x v="1"/>
    <x v="103"/>
    <x v="0"/>
    <n v="312.04000000000002"/>
  </r>
  <r>
    <x v="1"/>
    <x v="104"/>
    <x v="0"/>
    <n v="312.04000000000002"/>
  </r>
  <r>
    <x v="1"/>
    <x v="27"/>
    <x v="0"/>
    <n v="312.04000000000002"/>
  </r>
  <r>
    <x v="1"/>
    <x v="81"/>
    <x v="0"/>
    <n v="312.04000000000002"/>
  </r>
  <r>
    <x v="1"/>
    <x v="275"/>
    <x v="0"/>
    <n v="312.04000000000002"/>
  </r>
  <r>
    <x v="1"/>
    <x v="539"/>
    <x v="0"/>
    <n v="312.04000000000002"/>
  </r>
  <r>
    <x v="1"/>
    <x v="69"/>
    <x v="0"/>
    <n v="312.04000000000002"/>
  </r>
  <r>
    <x v="17"/>
    <x v="301"/>
    <x v="1"/>
    <n v="312.04000000000002"/>
  </r>
  <r>
    <x v="7"/>
    <x v="540"/>
    <x v="0"/>
    <n v="312.04000000000002"/>
  </r>
  <r>
    <x v="7"/>
    <x v="541"/>
    <x v="0"/>
    <n v="312.04000000000002"/>
  </r>
  <r>
    <x v="4"/>
    <x v="385"/>
    <x v="0"/>
    <n v="312.04000000000002"/>
  </r>
  <r>
    <x v="4"/>
    <x v="48"/>
    <x v="0"/>
    <n v="312.04000000000002"/>
  </r>
  <r>
    <x v="4"/>
    <x v="81"/>
    <x v="0"/>
    <n v="312.04000000000002"/>
  </r>
  <r>
    <x v="4"/>
    <x v="342"/>
    <x v="2"/>
    <n v="312.04000000000002"/>
  </r>
  <r>
    <x v="4"/>
    <x v="416"/>
    <x v="1"/>
    <n v="312.04000000000002"/>
  </r>
  <r>
    <x v="4"/>
    <x v="0"/>
    <x v="0"/>
    <n v="312.04000000000002"/>
  </r>
  <r>
    <x v="4"/>
    <x v="19"/>
    <x v="0"/>
    <n v="312.04000000000002"/>
  </r>
  <r>
    <x v="4"/>
    <x v="62"/>
    <x v="0"/>
    <n v="312.04000000000002"/>
  </r>
  <r>
    <x v="4"/>
    <x v="77"/>
    <x v="0"/>
    <n v="312.04000000000002"/>
  </r>
  <r>
    <x v="4"/>
    <x v="165"/>
    <x v="0"/>
    <n v="312.04000000000002"/>
  </r>
  <r>
    <x v="4"/>
    <x v="201"/>
    <x v="0"/>
    <n v="312.04000000000002"/>
  </r>
  <r>
    <x v="4"/>
    <x v="201"/>
    <x v="11"/>
    <n v="312.04000000000002"/>
  </r>
  <r>
    <x v="4"/>
    <x v="379"/>
    <x v="0"/>
    <n v="312.04000000000002"/>
  </r>
  <r>
    <x v="4"/>
    <x v="185"/>
    <x v="0"/>
    <n v="312.04000000000002"/>
  </r>
  <r>
    <x v="4"/>
    <x v="133"/>
    <x v="0"/>
    <n v="312.04000000000002"/>
  </r>
  <r>
    <x v="4"/>
    <x v="134"/>
    <x v="0"/>
    <n v="312.04000000000002"/>
  </r>
  <r>
    <x v="4"/>
    <x v="134"/>
    <x v="0"/>
    <n v="312.04000000000002"/>
  </r>
  <r>
    <x v="4"/>
    <x v="134"/>
    <x v="0"/>
    <n v="312.04000000000002"/>
  </r>
  <r>
    <x v="0"/>
    <x v="4"/>
    <x v="0"/>
    <n v="312.04000000000002"/>
  </r>
  <r>
    <x v="0"/>
    <x v="49"/>
    <x v="0"/>
    <n v="312.04000000000002"/>
  </r>
  <r>
    <x v="0"/>
    <x v="295"/>
    <x v="1"/>
    <n v="312.04000000000002"/>
  </r>
  <r>
    <x v="0"/>
    <x v="254"/>
    <x v="1"/>
    <n v="312.04000000000002"/>
  </r>
  <r>
    <x v="0"/>
    <x v="392"/>
    <x v="17"/>
    <n v="312.04000000000002"/>
  </r>
  <r>
    <x v="10"/>
    <x v="376"/>
    <x v="0"/>
    <n v="312.04000000000002"/>
  </r>
  <r>
    <x v="8"/>
    <x v="305"/>
    <x v="0"/>
    <n v="312.04000000000002"/>
  </r>
  <r>
    <x v="8"/>
    <x v="308"/>
    <x v="0"/>
    <n v="312.04000000000002"/>
  </r>
  <r>
    <x v="0"/>
    <x v="481"/>
    <x v="1"/>
    <n v="312.02999999999997"/>
  </r>
  <r>
    <x v="0"/>
    <x v="494"/>
    <x v="0"/>
    <n v="312.02999999999997"/>
  </r>
  <r>
    <x v="0"/>
    <x v="35"/>
    <x v="0"/>
    <n v="312.02999999999997"/>
  </r>
  <r>
    <x v="0"/>
    <x v="99"/>
    <x v="2"/>
    <n v="312.02999999999997"/>
  </r>
  <r>
    <x v="0"/>
    <x v="295"/>
    <x v="0"/>
    <n v="312.02999999999997"/>
  </r>
  <r>
    <x v="3"/>
    <x v="542"/>
    <x v="0"/>
    <n v="312.02999999999997"/>
  </r>
  <r>
    <x v="3"/>
    <x v="543"/>
    <x v="0"/>
    <n v="312.02999999999997"/>
  </r>
  <r>
    <x v="3"/>
    <x v="543"/>
    <x v="0"/>
    <n v="312.02999999999997"/>
  </r>
  <r>
    <x v="3"/>
    <x v="543"/>
    <x v="0"/>
    <n v="312.02999999999997"/>
  </r>
  <r>
    <x v="3"/>
    <x v="544"/>
    <x v="0"/>
    <n v="312.02999999999997"/>
  </r>
  <r>
    <x v="0"/>
    <x v="173"/>
    <x v="2"/>
    <n v="312.02999999999997"/>
  </r>
  <r>
    <x v="0"/>
    <x v="274"/>
    <x v="3"/>
    <n v="312.02999999999997"/>
  </r>
  <r>
    <x v="0"/>
    <x v="131"/>
    <x v="0"/>
    <n v="312.02999999999997"/>
  </r>
  <r>
    <x v="3"/>
    <x v="92"/>
    <x v="0"/>
    <n v="312.02999999999997"/>
  </r>
  <r>
    <x v="1"/>
    <x v="409"/>
    <x v="1"/>
    <n v="312.02999999999997"/>
  </r>
  <r>
    <x v="4"/>
    <x v="93"/>
    <x v="1"/>
    <n v="312.02999999999997"/>
  </r>
  <r>
    <x v="4"/>
    <x v="71"/>
    <x v="6"/>
    <n v="312.02999999999997"/>
  </r>
  <r>
    <x v="0"/>
    <x v="56"/>
    <x v="0"/>
    <n v="312.02133333299997"/>
  </r>
  <r>
    <x v="4"/>
    <x v="114"/>
    <x v="0"/>
    <n v="312.02"/>
  </r>
  <r>
    <x v="0"/>
    <x v="393"/>
    <x v="0"/>
    <n v="312.02"/>
  </r>
  <r>
    <x v="0"/>
    <x v="437"/>
    <x v="0"/>
    <n v="312.02"/>
  </r>
  <r>
    <x v="0"/>
    <x v="377"/>
    <x v="0"/>
    <n v="312.02"/>
  </r>
  <r>
    <x v="0"/>
    <x v="248"/>
    <x v="1"/>
    <n v="312.02"/>
  </r>
  <r>
    <x v="0"/>
    <x v="221"/>
    <x v="3"/>
    <n v="312.02"/>
  </r>
  <r>
    <x v="12"/>
    <x v="0"/>
    <x v="0"/>
    <n v="312.02"/>
  </r>
  <r>
    <x v="4"/>
    <x v="158"/>
    <x v="1"/>
    <n v="312.02"/>
  </r>
  <r>
    <x v="4"/>
    <x v="106"/>
    <x v="0"/>
    <n v="312.02"/>
  </r>
  <r>
    <x v="0"/>
    <x v="545"/>
    <x v="0"/>
    <n v="312.02"/>
  </r>
  <r>
    <x v="0"/>
    <x v="84"/>
    <x v="2"/>
    <n v="312.02"/>
  </r>
  <r>
    <x v="10"/>
    <x v="236"/>
    <x v="0"/>
    <n v="312.02"/>
  </r>
  <r>
    <x v="3"/>
    <x v="344"/>
    <x v="0"/>
    <n v="312.02"/>
  </r>
  <r>
    <x v="4"/>
    <x v="160"/>
    <x v="0"/>
    <n v="312.017"/>
  </r>
  <r>
    <x v="4"/>
    <x v="160"/>
    <x v="0"/>
    <n v="312.017"/>
  </r>
  <r>
    <x v="4"/>
    <x v="160"/>
    <x v="0"/>
    <n v="312.017"/>
  </r>
  <r>
    <x v="4"/>
    <x v="218"/>
    <x v="0"/>
    <n v="312.01"/>
  </r>
  <r>
    <x v="4"/>
    <x v="199"/>
    <x v="0"/>
    <n v="312.01"/>
  </r>
  <r>
    <x v="4"/>
    <x v="109"/>
    <x v="0"/>
    <n v="312.01"/>
  </r>
  <r>
    <x v="4"/>
    <x v="343"/>
    <x v="0"/>
    <n v="312.01"/>
  </r>
  <r>
    <x v="0"/>
    <x v="546"/>
    <x v="0"/>
    <n v="312.01"/>
  </r>
  <r>
    <x v="0"/>
    <x v="300"/>
    <x v="0"/>
    <n v="312.01"/>
  </r>
  <r>
    <x v="0"/>
    <x v="235"/>
    <x v="2"/>
    <n v="312.01"/>
  </r>
  <r>
    <x v="0"/>
    <x v="113"/>
    <x v="3"/>
    <n v="312.01"/>
  </r>
  <r>
    <x v="0"/>
    <x v="84"/>
    <x v="3"/>
    <n v="312.01"/>
  </r>
  <r>
    <x v="10"/>
    <x v="307"/>
    <x v="0"/>
    <n v="312.01"/>
  </r>
  <r>
    <x v="0"/>
    <x v="347"/>
    <x v="0"/>
    <n v="312"/>
  </r>
  <r>
    <x v="0"/>
    <x v="157"/>
    <x v="0"/>
    <n v="312"/>
  </r>
  <r>
    <x v="0"/>
    <x v="300"/>
    <x v="0"/>
    <n v="312"/>
  </r>
  <r>
    <x v="0"/>
    <x v="305"/>
    <x v="0"/>
    <n v="312"/>
  </r>
  <r>
    <x v="0"/>
    <x v="547"/>
    <x v="0"/>
    <n v="312"/>
  </r>
  <r>
    <x v="0"/>
    <x v="57"/>
    <x v="0"/>
    <n v="312"/>
  </r>
  <r>
    <x v="0"/>
    <x v="327"/>
    <x v="3"/>
    <n v="312"/>
  </r>
  <r>
    <x v="0"/>
    <x v="107"/>
    <x v="2"/>
    <n v="312"/>
  </r>
  <r>
    <x v="0"/>
    <x v="63"/>
    <x v="0"/>
    <n v="312"/>
  </r>
  <r>
    <x v="4"/>
    <x v="261"/>
    <x v="0"/>
    <n v="312"/>
  </r>
  <r>
    <x v="4"/>
    <x v="400"/>
    <x v="0"/>
    <n v="312"/>
  </r>
  <r>
    <x v="4"/>
    <x v="260"/>
    <x v="0"/>
    <n v="312"/>
  </r>
  <r>
    <x v="4"/>
    <x v="118"/>
    <x v="0"/>
    <n v="312"/>
  </r>
  <r>
    <x v="3"/>
    <x v="52"/>
    <x v="0"/>
    <n v="312"/>
  </r>
  <r>
    <x v="3"/>
    <x v="206"/>
    <x v="0"/>
    <n v="312"/>
  </r>
  <r>
    <x v="0"/>
    <x v="217"/>
    <x v="0"/>
    <n v="311.995"/>
  </r>
  <r>
    <x v="0"/>
    <x v="217"/>
    <x v="0"/>
    <n v="311.995"/>
  </r>
  <r>
    <x v="0"/>
    <x v="217"/>
    <x v="0"/>
    <n v="311.995"/>
  </r>
  <r>
    <x v="4"/>
    <x v="277"/>
    <x v="0"/>
    <n v="311.99351547600003"/>
  </r>
  <r>
    <x v="3"/>
    <x v="477"/>
    <x v="0"/>
    <n v="311.99158148399999"/>
  </r>
  <r>
    <x v="8"/>
    <x v="498"/>
    <x v="0"/>
    <n v="311.99066666700003"/>
  </r>
  <r>
    <x v="0"/>
    <x v="33"/>
    <x v="2"/>
    <n v="311.99"/>
  </r>
  <r>
    <x v="0"/>
    <x v="202"/>
    <x v="0"/>
    <n v="311.99"/>
  </r>
  <r>
    <x v="0"/>
    <x v="141"/>
    <x v="0"/>
    <n v="311.99"/>
  </r>
  <r>
    <x v="8"/>
    <x v="20"/>
    <x v="3"/>
    <n v="311.99"/>
  </r>
  <r>
    <x v="8"/>
    <x v="548"/>
    <x v="1"/>
    <n v="311.99"/>
  </r>
  <r>
    <x v="8"/>
    <x v="89"/>
    <x v="11"/>
    <n v="311.99"/>
  </r>
  <r>
    <x v="8"/>
    <x v="107"/>
    <x v="0"/>
    <n v="311.99"/>
  </r>
  <r>
    <x v="1"/>
    <x v="288"/>
    <x v="6"/>
    <n v="311.99"/>
  </r>
  <r>
    <x v="4"/>
    <x v="549"/>
    <x v="0"/>
    <n v="311.99"/>
  </r>
  <r>
    <x v="0"/>
    <x v="239"/>
    <x v="1"/>
    <n v="311.99"/>
  </r>
  <r>
    <x v="0"/>
    <x v="119"/>
    <x v="0"/>
    <n v="311.98333333300002"/>
  </r>
  <r>
    <x v="0"/>
    <x v="488"/>
    <x v="0"/>
    <n v="311.98333333300002"/>
  </r>
  <r>
    <x v="0"/>
    <x v="466"/>
    <x v="0"/>
    <n v="311.98166666700001"/>
  </r>
  <r>
    <x v="0"/>
    <x v="547"/>
    <x v="0"/>
    <n v="311.98"/>
  </r>
  <r>
    <x v="0"/>
    <x v="111"/>
    <x v="8"/>
    <n v="311.98"/>
  </r>
  <r>
    <x v="0"/>
    <x v="252"/>
    <x v="1"/>
    <n v="311.98"/>
  </r>
  <r>
    <x v="8"/>
    <x v="243"/>
    <x v="0"/>
    <n v="311.98"/>
  </r>
  <r>
    <x v="4"/>
    <x v="157"/>
    <x v="0"/>
    <n v="311.98"/>
  </r>
  <r>
    <x v="4"/>
    <x v="484"/>
    <x v="0"/>
    <n v="311.98"/>
  </r>
  <r>
    <x v="4"/>
    <x v="61"/>
    <x v="1"/>
    <n v="311.97500000000002"/>
  </r>
  <r>
    <x v="0"/>
    <x v="365"/>
    <x v="0"/>
    <n v="311.97250000000003"/>
  </r>
  <r>
    <x v="0"/>
    <x v="142"/>
    <x v="0"/>
    <n v="311.97133333300002"/>
  </r>
  <r>
    <x v="0"/>
    <x v="261"/>
    <x v="0"/>
    <n v="311.97000000000003"/>
  </r>
  <r>
    <x v="0"/>
    <x v="550"/>
    <x v="0"/>
    <n v="311.97000000000003"/>
  </r>
  <r>
    <x v="0"/>
    <x v="172"/>
    <x v="0"/>
    <n v="311.97000000000003"/>
  </r>
  <r>
    <x v="0"/>
    <x v="12"/>
    <x v="0"/>
    <n v="311.97000000000003"/>
  </r>
  <r>
    <x v="0"/>
    <x v="418"/>
    <x v="0"/>
    <n v="311.97000000000003"/>
  </r>
  <r>
    <x v="4"/>
    <x v="400"/>
    <x v="0"/>
    <n v="311.97000000000003"/>
  </r>
  <r>
    <x v="4"/>
    <x v="345"/>
    <x v="0"/>
    <n v="311.97000000000003"/>
  </r>
  <r>
    <x v="4"/>
    <x v="48"/>
    <x v="0"/>
    <n v="311.97000000000003"/>
  </r>
  <r>
    <x v="4"/>
    <x v="64"/>
    <x v="0"/>
    <n v="311.97000000000003"/>
  </r>
  <r>
    <x v="3"/>
    <x v="130"/>
    <x v="0"/>
    <n v="311.97000000000003"/>
  </r>
  <r>
    <x v="0"/>
    <x v="395"/>
    <x v="0"/>
    <n v="311.97000000000003"/>
  </r>
  <r>
    <x v="8"/>
    <x v="144"/>
    <x v="0"/>
    <n v="311.97000000000003"/>
  </r>
  <r>
    <x v="3"/>
    <x v="470"/>
    <x v="0"/>
    <n v="311.969559742"/>
  </r>
  <r>
    <x v="8"/>
    <x v="498"/>
    <x v="1"/>
    <n v="311.964"/>
  </r>
  <r>
    <x v="0"/>
    <x v="458"/>
    <x v="0"/>
    <n v="311.95999999999998"/>
  </r>
  <r>
    <x v="0"/>
    <x v="204"/>
    <x v="0"/>
    <n v="311.95999999999998"/>
  </r>
  <r>
    <x v="8"/>
    <x v="89"/>
    <x v="0"/>
    <n v="311.95999999999998"/>
  </r>
  <r>
    <x v="4"/>
    <x v="484"/>
    <x v="0"/>
    <n v="311.95999999999998"/>
  </r>
  <r>
    <x v="4"/>
    <x v="44"/>
    <x v="0"/>
    <n v="311.95999999999998"/>
  </r>
  <r>
    <x v="4"/>
    <x v="251"/>
    <x v="0"/>
    <n v="311.95999999999998"/>
  </r>
  <r>
    <x v="4"/>
    <x v="296"/>
    <x v="0"/>
    <n v="311.95999999999998"/>
  </r>
  <r>
    <x v="0"/>
    <x v="439"/>
    <x v="0"/>
    <n v="311.95999999999998"/>
  </r>
  <r>
    <x v="0"/>
    <x v="37"/>
    <x v="3"/>
    <n v="311.95999999999998"/>
  </r>
  <r>
    <x v="0"/>
    <x v="270"/>
    <x v="1"/>
    <n v="311.95999999999998"/>
  </r>
  <r>
    <x v="0"/>
    <x v="138"/>
    <x v="0"/>
    <n v="311.95999999999998"/>
  </r>
  <r>
    <x v="4"/>
    <x v="238"/>
    <x v="0"/>
    <n v="311.95"/>
  </r>
  <r>
    <x v="4"/>
    <x v="250"/>
    <x v="0"/>
    <n v="311.95"/>
  </r>
  <r>
    <x v="4"/>
    <x v="224"/>
    <x v="0"/>
    <n v="311.95"/>
  </r>
  <r>
    <x v="0"/>
    <x v="503"/>
    <x v="0"/>
    <n v="311.95"/>
  </r>
  <r>
    <x v="0"/>
    <x v="197"/>
    <x v="0"/>
    <n v="311.95"/>
  </r>
  <r>
    <x v="0"/>
    <x v="138"/>
    <x v="0"/>
    <n v="311.95"/>
  </r>
  <r>
    <x v="6"/>
    <x v="124"/>
    <x v="0"/>
    <n v="311.95"/>
  </r>
  <r>
    <x v="4"/>
    <x v="222"/>
    <x v="2"/>
    <n v="311.95"/>
  </r>
  <r>
    <x v="4"/>
    <x v="53"/>
    <x v="0"/>
    <n v="311.95"/>
  </r>
  <r>
    <x v="4"/>
    <x v="136"/>
    <x v="0"/>
    <n v="311.95"/>
  </r>
  <r>
    <x v="4"/>
    <x v="117"/>
    <x v="0"/>
    <n v="311.95"/>
  </r>
  <r>
    <x v="4"/>
    <x v="232"/>
    <x v="0"/>
    <n v="311.95"/>
  </r>
  <r>
    <x v="4"/>
    <x v="118"/>
    <x v="0"/>
    <n v="311.95"/>
  </r>
  <r>
    <x v="4"/>
    <x v="161"/>
    <x v="0"/>
    <n v="311.95"/>
  </r>
  <r>
    <x v="4"/>
    <x v="120"/>
    <x v="0"/>
    <n v="311.95"/>
  </r>
  <r>
    <x v="4"/>
    <x v="120"/>
    <x v="0"/>
    <n v="311.95"/>
  </r>
  <r>
    <x v="4"/>
    <x v="347"/>
    <x v="0"/>
    <n v="311.95"/>
  </r>
  <r>
    <x v="4"/>
    <x v="315"/>
    <x v="0"/>
    <n v="311.95"/>
  </r>
  <r>
    <x v="4"/>
    <x v="98"/>
    <x v="0"/>
    <n v="311.95"/>
  </r>
  <r>
    <x v="3"/>
    <x v="192"/>
    <x v="0"/>
    <n v="311.95"/>
  </r>
  <r>
    <x v="0"/>
    <x v="153"/>
    <x v="3"/>
    <n v="311.95"/>
  </r>
  <r>
    <x v="0"/>
    <x v="322"/>
    <x v="0"/>
    <n v="311.95"/>
  </r>
  <r>
    <x v="0"/>
    <x v="297"/>
    <x v="0"/>
    <n v="311.95"/>
  </r>
  <r>
    <x v="0"/>
    <x v="298"/>
    <x v="0"/>
    <n v="311.95"/>
  </r>
  <r>
    <x v="0"/>
    <x v="298"/>
    <x v="0"/>
    <n v="311.95"/>
  </r>
  <r>
    <x v="3"/>
    <x v="298"/>
    <x v="0"/>
    <n v="311.95"/>
  </r>
  <r>
    <x v="0"/>
    <x v="482"/>
    <x v="0"/>
    <n v="311.943666667"/>
  </r>
  <r>
    <x v="0"/>
    <x v="172"/>
    <x v="11"/>
    <n v="311.9425"/>
  </r>
  <r>
    <x v="4"/>
    <x v="369"/>
    <x v="0"/>
    <n v="311.94"/>
  </r>
  <r>
    <x v="0"/>
    <x v="484"/>
    <x v="0"/>
    <n v="311.94"/>
  </r>
  <r>
    <x v="0"/>
    <x v="57"/>
    <x v="2"/>
    <n v="311.94"/>
  </r>
  <r>
    <x v="0"/>
    <x v="132"/>
    <x v="1"/>
    <n v="311.94"/>
  </r>
  <r>
    <x v="0"/>
    <x v="220"/>
    <x v="1"/>
    <n v="311.94"/>
  </r>
  <r>
    <x v="3"/>
    <x v="130"/>
    <x v="0"/>
    <n v="311.94"/>
  </r>
  <r>
    <x v="3"/>
    <x v="137"/>
    <x v="0"/>
    <n v="311.94"/>
  </r>
  <r>
    <x v="3"/>
    <x v="186"/>
    <x v="0"/>
    <n v="311.94"/>
  </r>
  <r>
    <x v="3"/>
    <x v="78"/>
    <x v="0"/>
    <n v="311.94"/>
  </r>
  <r>
    <x v="3"/>
    <x v="78"/>
    <x v="0"/>
    <n v="311.94"/>
  </r>
  <r>
    <x v="3"/>
    <x v="168"/>
    <x v="0"/>
    <n v="311.94"/>
  </r>
  <r>
    <x v="3"/>
    <x v="33"/>
    <x v="0"/>
    <n v="311.94"/>
  </r>
  <r>
    <x v="16"/>
    <x v="48"/>
    <x v="1"/>
    <n v="311.94"/>
  </r>
  <r>
    <x v="4"/>
    <x v="305"/>
    <x v="3"/>
    <n v="311.94"/>
  </r>
  <r>
    <x v="4"/>
    <x v="131"/>
    <x v="0"/>
    <n v="311.94"/>
  </r>
  <r>
    <x v="0"/>
    <x v="423"/>
    <x v="0"/>
    <n v="311.94"/>
  </r>
  <r>
    <x v="0"/>
    <x v="272"/>
    <x v="0"/>
    <n v="311.94"/>
  </r>
  <r>
    <x v="0"/>
    <x v="395"/>
    <x v="0"/>
    <n v="311.94"/>
  </r>
  <r>
    <x v="10"/>
    <x v="258"/>
    <x v="0"/>
    <n v="311.94"/>
  </r>
  <r>
    <x v="8"/>
    <x v="23"/>
    <x v="3"/>
    <n v="311.94"/>
  </r>
  <r>
    <x v="0"/>
    <x v="495"/>
    <x v="1"/>
    <n v="311.93"/>
  </r>
  <r>
    <x v="0"/>
    <x v="36"/>
    <x v="0"/>
    <n v="311.93"/>
  </r>
  <r>
    <x v="0"/>
    <x v="295"/>
    <x v="0"/>
    <n v="311.93"/>
  </r>
  <r>
    <x v="10"/>
    <x v="387"/>
    <x v="4"/>
    <n v="311.93"/>
  </r>
  <r>
    <x v="10"/>
    <x v="369"/>
    <x v="0"/>
    <n v="311.93"/>
  </r>
  <r>
    <x v="8"/>
    <x v="191"/>
    <x v="0"/>
    <n v="311.93"/>
  </r>
  <r>
    <x v="1"/>
    <x v="249"/>
    <x v="0"/>
    <n v="311.93"/>
  </r>
  <r>
    <x v="1"/>
    <x v="249"/>
    <x v="0"/>
    <n v="311.93"/>
  </r>
  <r>
    <x v="4"/>
    <x v="166"/>
    <x v="0"/>
    <n v="311.93"/>
  </r>
  <r>
    <x v="4"/>
    <x v="196"/>
    <x v="0"/>
    <n v="311.93"/>
  </r>
  <r>
    <x v="0"/>
    <x v="175"/>
    <x v="1"/>
    <n v="311.93"/>
  </r>
  <r>
    <x v="0"/>
    <x v="320"/>
    <x v="0"/>
    <n v="311.93"/>
  </r>
  <r>
    <x v="0"/>
    <x v="278"/>
    <x v="0"/>
    <n v="311.93"/>
  </r>
  <r>
    <x v="4"/>
    <x v="270"/>
    <x v="0"/>
    <n v="311.93"/>
  </r>
  <r>
    <x v="4"/>
    <x v="232"/>
    <x v="0"/>
    <n v="311.93"/>
  </r>
  <r>
    <x v="4"/>
    <x v="89"/>
    <x v="1"/>
    <n v="311.93"/>
  </r>
  <r>
    <x v="4"/>
    <x v="199"/>
    <x v="0"/>
    <n v="311.93"/>
  </r>
  <r>
    <x v="4"/>
    <x v="132"/>
    <x v="0"/>
    <n v="311.93"/>
  </r>
  <r>
    <x v="0"/>
    <x v="368"/>
    <x v="0"/>
    <n v="311.92899999999997"/>
  </r>
  <r>
    <x v="4"/>
    <x v="296"/>
    <x v="0"/>
    <n v="311.92"/>
  </r>
  <r>
    <x v="0"/>
    <x v="101"/>
    <x v="2"/>
    <n v="311.92"/>
  </r>
  <r>
    <x v="0"/>
    <x v="232"/>
    <x v="1"/>
    <n v="311.92"/>
  </r>
  <r>
    <x v="0"/>
    <x v="198"/>
    <x v="0"/>
    <n v="311.92"/>
  </r>
  <r>
    <x v="3"/>
    <x v="284"/>
    <x v="0"/>
    <n v="311.92"/>
  </r>
  <r>
    <x v="3"/>
    <x v="269"/>
    <x v="0"/>
    <n v="311.92"/>
  </r>
  <r>
    <x v="3"/>
    <x v="63"/>
    <x v="0"/>
    <n v="311.92"/>
  </r>
  <r>
    <x v="3"/>
    <x v="418"/>
    <x v="4"/>
    <n v="311.92"/>
  </r>
  <r>
    <x v="3"/>
    <x v="462"/>
    <x v="0"/>
    <n v="311.92"/>
  </r>
  <r>
    <x v="3"/>
    <x v="189"/>
    <x v="0"/>
    <n v="311.92"/>
  </r>
  <r>
    <x v="3"/>
    <x v="215"/>
    <x v="0"/>
    <n v="311.92"/>
  </r>
  <r>
    <x v="3"/>
    <x v="399"/>
    <x v="0"/>
    <n v="311.92"/>
  </r>
  <r>
    <x v="3"/>
    <x v="478"/>
    <x v="0"/>
    <n v="311.92"/>
  </r>
  <r>
    <x v="3"/>
    <x v="312"/>
    <x v="0"/>
    <n v="311.92"/>
  </r>
  <r>
    <x v="0"/>
    <x v="51"/>
    <x v="0"/>
    <n v="311.92"/>
  </r>
  <r>
    <x v="0"/>
    <x v="13"/>
    <x v="0"/>
    <n v="311.92"/>
  </r>
  <r>
    <x v="0"/>
    <x v="13"/>
    <x v="0"/>
    <n v="311.92"/>
  </r>
  <r>
    <x v="6"/>
    <x v="551"/>
    <x v="0"/>
    <n v="311.92"/>
  </r>
  <r>
    <x v="12"/>
    <x v="3"/>
    <x v="0"/>
    <n v="311.92"/>
  </r>
  <r>
    <x v="4"/>
    <x v="90"/>
    <x v="0"/>
    <n v="311.92"/>
  </r>
  <r>
    <x v="4"/>
    <x v="404"/>
    <x v="0"/>
    <n v="311.92"/>
  </r>
  <r>
    <x v="4"/>
    <x v="63"/>
    <x v="2"/>
    <n v="311.92"/>
  </r>
  <r>
    <x v="4"/>
    <x v="220"/>
    <x v="0"/>
    <n v="311.92"/>
  </r>
  <r>
    <x v="4"/>
    <x v="211"/>
    <x v="0"/>
    <n v="311.92"/>
  </r>
  <r>
    <x v="0"/>
    <x v="313"/>
    <x v="1"/>
    <n v="311.91891478299999"/>
  </r>
  <r>
    <x v="0"/>
    <x v="46"/>
    <x v="3"/>
    <n v="311.91055332100001"/>
  </r>
  <r>
    <x v="0"/>
    <x v="484"/>
    <x v="0"/>
    <n v="311.91000000000003"/>
  </r>
  <r>
    <x v="0"/>
    <x v="385"/>
    <x v="1"/>
    <n v="311.91000000000003"/>
  </r>
  <r>
    <x v="0"/>
    <x v="32"/>
    <x v="0"/>
    <n v="311.91000000000003"/>
  </r>
  <r>
    <x v="12"/>
    <x v="0"/>
    <x v="0"/>
    <n v="311.91000000000003"/>
  </r>
  <r>
    <x v="4"/>
    <x v="40"/>
    <x v="0"/>
    <n v="311.91000000000003"/>
  </r>
  <r>
    <x v="4"/>
    <x v="89"/>
    <x v="0"/>
    <n v="311.91000000000003"/>
  </r>
  <r>
    <x v="4"/>
    <x v="111"/>
    <x v="0"/>
    <n v="311.91000000000003"/>
  </r>
  <r>
    <x v="4"/>
    <x v="425"/>
    <x v="0"/>
    <n v="311.91000000000003"/>
  </r>
  <r>
    <x v="4"/>
    <x v="45"/>
    <x v="0"/>
    <n v="311.91000000000003"/>
  </r>
  <r>
    <x v="4"/>
    <x v="102"/>
    <x v="0"/>
    <n v="311.91000000000003"/>
  </r>
  <r>
    <x v="4"/>
    <x v="70"/>
    <x v="0"/>
    <n v="311.91000000000003"/>
  </r>
  <r>
    <x v="3"/>
    <x v="552"/>
    <x v="0"/>
    <n v="311.91000000000003"/>
  </r>
  <r>
    <x v="3"/>
    <x v="123"/>
    <x v="0"/>
    <n v="311.91000000000003"/>
  </r>
  <r>
    <x v="1"/>
    <x v="349"/>
    <x v="0"/>
    <n v="311.91000000000003"/>
  </r>
  <r>
    <x v="0"/>
    <x v="30"/>
    <x v="0"/>
    <n v="311.91000000000003"/>
  </r>
  <r>
    <x v="0"/>
    <x v="33"/>
    <x v="9"/>
    <n v="311.91000000000003"/>
  </r>
  <r>
    <x v="0"/>
    <x v="401"/>
    <x v="0"/>
    <n v="311.91000000000003"/>
  </r>
  <r>
    <x v="0"/>
    <x v="51"/>
    <x v="0"/>
    <n v="311.91000000000003"/>
  </r>
  <r>
    <x v="8"/>
    <x v="502"/>
    <x v="0"/>
    <n v="311.91000000000003"/>
  </r>
  <r>
    <x v="0"/>
    <x v="164"/>
    <x v="0"/>
    <n v="311.90819545199997"/>
  </r>
  <r>
    <x v="4"/>
    <x v="183"/>
    <x v="0"/>
    <n v="311.89999999999998"/>
  </r>
  <r>
    <x v="0"/>
    <x v="440"/>
    <x v="0"/>
    <n v="311.89999999999998"/>
  </r>
  <r>
    <x v="0"/>
    <x v="263"/>
    <x v="0"/>
    <n v="311.89999999999998"/>
  </r>
  <r>
    <x v="0"/>
    <x v="24"/>
    <x v="1"/>
    <n v="311.89999999999998"/>
  </r>
  <r>
    <x v="0"/>
    <x v="416"/>
    <x v="0"/>
    <n v="311.89999999999998"/>
  </r>
  <r>
    <x v="0"/>
    <x v="454"/>
    <x v="1"/>
    <n v="311.89999999999998"/>
  </r>
  <r>
    <x v="0"/>
    <x v="456"/>
    <x v="0"/>
    <n v="311.89999999999998"/>
  </r>
  <r>
    <x v="0"/>
    <x v="296"/>
    <x v="0"/>
    <n v="311.89999999999998"/>
  </r>
  <r>
    <x v="8"/>
    <x v="20"/>
    <x v="0"/>
    <n v="311.89999999999998"/>
  </r>
  <r>
    <x v="16"/>
    <x v="294"/>
    <x v="4"/>
    <n v="311.89999999999998"/>
  </r>
  <r>
    <x v="4"/>
    <x v="335"/>
    <x v="0"/>
    <n v="311.89999999999998"/>
  </r>
  <r>
    <x v="4"/>
    <x v="496"/>
    <x v="1"/>
    <n v="311.89999999999998"/>
  </r>
  <r>
    <x v="4"/>
    <x v="47"/>
    <x v="0"/>
    <n v="311.89999999999998"/>
  </r>
  <r>
    <x v="3"/>
    <x v="131"/>
    <x v="0"/>
    <n v="311.89999999999998"/>
  </r>
  <r>
    <x v="1"/>
    <x v="287"/>
    <x v="0"/>
    <n v="311.89999999999998"/>
  </r>
  <r>
    <x v="1"/>
    <x v="465"/>
    <x v="0"/>
    <n v="311.89999999999998"/>
  </r>
  <r>
    <x v="5"/>
    <x v="82"/>
    <x v="0"/>
    <n v="311.89999999999998"/>
  </r>
  <r>
    <x v="4"/>
    <x v="56"/>
    <x v="0"/>
    <n v="311.89678710200002"/>
  </r>
  <r>
    <x v="4"/>
    <x v="404"/>
    <x v="0"/>
    <n v="311.89"/>
  </r>
  <r>
    <x v="4"/>
    <x v="289"/>
    <x v="0"/>
    <n v="311.89"/>
  </r>
  <r>
    <x v="4"/>
    <x v="322"/>
    <x v="0"/>
    <n v="311.89"/>
  </r>
  <r>
    <x v="4"/>
    <x v="84"/>
    <x v="2"/>
    <n v="311.89"/>
  </r>
  <r>
    <x v="0"/>
    <x v="10"/>
    <x v="0"/>
    <n v="311.89"/>
  </r>
  <r>
    <x v="0"/>
    <x v="13"/>
    <x v="0"/>
    <n v="311.89"/>
  </r>
  <r>
    <x v="0"/>
    <x v="42"/>
    <x v="2"/>
    <n v="311.89"/>
  </r>
  <r>
    <x v="0"/>
    <x v="124"/>
    <x v="0"/>
    <n v="311.89"/>
  </r>
  <r>
    <x v="3"/>
    <x v="421"/>
    <x v="0"/>
    <n v="311.89"/>
  </r>
  <r>
    <x v="1"/>
    <x v="553"/>
    <x v="0"/>
    <n v="311.89"/>
  </r>
  <r>
    <x v="1"/>
    <x v="110"/>
    <x v="0"/>
    <n v="311.89"/>
  </r>
  <r>
    <x v="0"/>
    <x v="554"/>
    <x v="0"/>
    <n v="311.88900000000001"/>
  </r>
  <r>
    <x v="4"/>
    <x v="106"/>
    <x v="0"/>
    <n v="311.88628786599998"/>
  </r>
  <r>
    <x v="0"/>
    <x v="554"/>
    <x v="0"/>
    <n v="311.88600000000002"/>
  </r>
  <r>
    <x v="4"/>
    <x v="449"/>
    <x v="0"/>
    <n v="311.88533333300001"/>
  </r>
  <r>
    <x v="0"/>
    <x v="555"/>
    <x v="0"/>
    <n v="311.88170567999998"/>
  </r>
  <r>
    <x v="4"/>
    <x v="236"/>
    <x v="0"/>
    <n v="311.88"/>
  </r>
  <r>
    <x v="0"/>
    <x v="171"/>
    <x v="0"/>
    <n v="311.88"/>
  </r>
  <r>
    <x v="0"/>
    <x v="199"/>
    <x v="0"/>
    <n v="311.88"/>
  </r>
  <r>
    <x v="0"/>
    <x v="462"/>
    <x v="0"/>
    <n v="311.88"/>
  </r>
  <r>
    <x v="0"/>
    <x v="468"/>
    <x v="0"/>
    <n v="311.88"/>
  </r>
  <r>
    <x v="4"/>
    <x v="12"/>
    <x v="0"/>
    <n v="311.88"/>
  </r>
  <r>
    <x v="4"/>
    <x v="213"/>
    <x v="0"/>
    <n v="311.88"/>
  </r>
  <r>
    <x v="3"/>
    <x v="438"/>
    <x v="0"/>
    <n v="311.88"/>
  </r>
  <r>
    <x v="3"/>
    <x v="366"/>
    <x v="0"/>
    <n v="311.88"/>
  </r>
  <r>
    <x v="0"/>
    <x v="43"/>
    <x v="0"/>
    <n v="311.88"/>
  </r>
  <r>
    <x v="0"/>
    <x v="456"/>
    <x v="2"/>
    <n v="311.88"/>
  </r>
  <r>
    <x v="0"/>
    <x v="556"/>
    <x v="0"/>
    <n v="311.88"/>
  </r>
  <r>
    <x v="0"/>
    <x v="10"/>
    <x v="8"/>
    <n v="311.88"/>
  </r>
  <r>
    <x v="1"/>
    <x v="59"/>
    <x v="0"/>
    <n v="311.88"/>
  </r>
  <r>
    <x v="4"/>
    <x v="313"/>
    <x v="2"/>
    <n v="311.87700000000001"/>
  </r>
  <r>
    <x v="0"/>
    <x v="320"/>
    <x v="0"/>
    <n v="311.87598535299998"/>
  </r>
  <r>
    <x v="0"/>
    <x v="55"/>
    <x v="1"/>
    <n v="311.87099999999998"/>
  </r>
  <r>
    <x v="0"/>
    <x v="55"/>
    <x v="1"/>
    <n v="311.87099999999998"/>
  </r>
  <r>
    <x v="0"/>
    <x v="55"/>
    <x v="1"/>
    <n v="311.87099999999998"/>
  </r>
  <r>
    <x v="0"/>
    <x v="41"/>
    <x v="0"/>
    <n v="311.87"/>
  </r>
  <r>
    <x v="0"/>
    <x v="281"/>
    <x v="0"/>
    <n v="311.87"/>
  </r>
  <r>
    <x v="0"/>
    <x v="339"/>
    <x v="5"/>
    <n v="311.87"/>
  </r>
  <r>
    <x v="4"/>
    <x v="20"/>
    <x v="0"/>
    <n v="311.87"/>
  </r>
  <r>
    <x v="4"/>
    <x v="331"/>
    <x v="0"/>
    <n v="311.87"/>
  </r>
  <r>
    <x v="4"/>
    <x v="4"/>
    <x v="0"/>
    <n v="311.87"/>
  </r>
  <r>
    <x v="1"/>
    <x v="284"/>
    <x v="0"/>
    <n v="311.87"/>
  </r>
  <r>
    <x v="1"/>
    <x v="557"/>
    <x v="2"/>
    <n v="311.87"/>
  </r>
  <r>
    <x v="14"/>
    <x v="6"/>
    <x v="0"/>
    <n v="311.87"/>
  </r>
  <r>
    <x v="0"/>
    <x v="425"/>
    <x v="0"/>
    <n v="311.87"/>
  </r>
  <r>
    <x v="0"/>
    <x v="396"/>
    <x v="0"/>
    <n v="311.87"/>
  </r>
  <r>
    <x v="0"/>
    <x v="292"/>
    <x v="0"/>
    <n v="311.86"/>
  </r>
  <r>
    <x v="0"/>
    <x v="545"/>
    <x v="0"/>
    <n v="311.86"/>
  </r>
  <r>
    <x v="0"/>
    <x v="314"/>
    <x v="0"/>
    <n v="311.86"/>
  </r>
  <r>
    <x v="0"/>
    <x v="49"/>
    <x v="0"/>
    <n v="311.86"/>
  </r>
  <r>
    <x v="8"/>
    <x v="154"/>
    <x v="0"/>
    <n v="311.86"/>
  </r>
  <r>
    <x v="0"/>
    <x v="146"/>
    <x v="0"/>
    <n v="311.86"/>
  </r>
  <r>
    <x v="0"/>
    <x v="304"/>
    <x v="0"/>
    <n v="311.86"/>
  </r>
  <r>
    <x v="0"/>
    <x v="550"/>
    <x v="0"/>
    <n v="311.86"/>
  </r>
  <r>
    <x v="4"/>
    <x v="95"/>
    <x v="0"/>
    <n v="311.86"/>
  </r>
  <r>
    <x v="4"/>
    <x v="265"/>
    <x v="0"/>
    <n v="311.86"/>
  </r>
  <r>
    <x v="4"/>
    <x v="289"/>
    <x v="0"/>
    <n v="311.86"/>
  </r>
  <r>
    <x v="4"/>
    <x v="454"/>
    <x v="0"/>
    <n v="311.86"/>
  </r>
  <r>
    <x v="2"/>
    <x v="357"/>
    <x v="0"/>
    <n v="311.86"/>
  </r>
  <r>
    <x v="4"/>
    <x v="213"/>
    <x v="2"/>
    <n v="311.85487716099999"/>
  </r>
  <r>
    <x v="3"/>
    <x v="282"/>
    <x v="0"/>
    <n v="311.85121250899999"/>
  </r>
  <r>
    <x v="0"/>
    <x v="300"/>
    <x v="0"/>
    <n v="311.85000000000002"/>
  </r>
  <r>
    <x v="0"/>
    <x v="486"/>
    <x v="0"/>
    <n v="311.85000000000002"/>
  </r>
  <r>
    <x v="0"/>
    <x v="442"/>
    <x v="0"/>
    <n v="311.85000000000002"/>
  </r>
  <r>
    <x v="0"/>
    <x v="27"/>
    <x v="6"/>
    <n v="311.85000000000002"/>
  </r>
  <r>
    <x v="0"/>
    <x v="28"/>
    <x v="0"/>
    <n v="311.85000000000002"/>
  </r>
  <r>
    <x v="1"/>
    <x v="476"/>
    <x v="0"/>
    <n v="311.85000000000002"/>
  </r>
  <r>
    <x v="0"/>
    <x v="68"/>
    <x v="2"/>
    <n v="311.85000000000002"/>
  </r>
  <r>
    <x v="0"/>
    <x v="499"/>
    <x v="0"/>
    <n v="311.85000000000002"/>
  </r>
  <r>
    <x v="0"/>
    <x v="430"/>
    <x v="0"/>
    <n v="311.85000000000002"/>
  </r>
  <r>
    <x v="0"/>
    <x v="395"/>
    <x v="0"/>
    <n v="311.85000000000002"/>
  </r>
  <r>
    <x v="10"/>
    <x v="109"/>
    <x v="11"/>
    <n v="311.85000000000002"/>
  </r>
  <r>
    <x v="8"/>
    <x v="107"/>
    <x v="4"/>
    <n v="311.85000000000002"/>
  </r>
  <r>
    <x v="8"/>
    <x v="23"/>
    <x v="3"/>
    <n v="311.85000000000002"/>
  </r>
  <r>
    <x v="4"/>
    <x v="397"/>
    <x v="0"/>
    <n v="311.85000000000002"/>
  </r>
  <r>
    <x v="4"/>
    <x v="61"/>
    <x v="0"/>
    <n v="311.85000000000002"/>
  </r>
  <r>
    <x v="4"/>
    <x v="270"/>
    <x v="0"/>
    <n v="311.85000000000002"/>
  </r>
  <r>
    <x v="4"/>
    <x v="48"/>
    <x v="2"/>
    <n v="311.85000000000002"/>
  </r>
  <r>
    <x v="0"/>
    <x v="340"/>
    <x v="0"/>
    <n v="311.84033333299999"/>
  </r>
  <r>
    <x v="0"/>
    <x v="111"/>
    <x v="1"/>
    <n v="311.83999999999997"/>
  </r>
  <r>
    <x v="4"/>
    <x v="350"/>
    <x v="8"/>
    <n v="311.83999999999997"/>
  </r>
  <r>
    <x v="4"/>
    <x v="215"/>
    <x v="0"/>
    <n v="311.83999999999997"/>
  </r>
  <r>
    <x v="4"/>
    <x v="159"/>
    <x v="0"/>
    <n v="311.83999999999997"/>
  </r>
  <r>
    <x v="0"/>
    <x v="50"/>
    <x v="3"/>
    <n v="311.83999999999997"/>
  </r>
  <r>
    <x v="4"/>
    <x v="262"/>
    <x v="11"/>
    <n v="311.83249999999998"/>
  </r>
  <r>
    <x v="0"/>
    <x v="333"/>
    <x v="0"/>
    <n v="311.83"/>
  </r>
  <r>
    <x v="0"/>
    <x v="171"/>
    <x v="0"/>
    <n v="311.83"/>
  </r>
  <r>
    <x v="1"/>
    <x v="450"/>
    <x v="6"/>
    <n v="311.83"/>
  </r>
  <r>
    <x v="1"/>
    <x v="450"/>
    <x v="6"/>
    <n v="311.83"/>
  </r>
  <r>
    <x v="0"/>
    <x v="75"/>
    <x v="0"/>
    <n v="311.83"/>
  </r>
  <r>
    <x v="8"/>
    <x v="228"/>
    <x v="0"/>
    <n v="311.83"/>
  </r>
  <r>
    <x v="8"/>
    <x v="350"/>
    <x v="0"/>
    <n v="311.82799999999997"/>
  </r>
  <r>
    <x v="0"/>
    <x v="335"/>
    <x v="0"/>
    <n v="311.82646268100001"/>
  </r>
  <r>
    <x v="4"/>
    <x v="316"/>
    <x v="0"/>
    <n v="311.82499999999999"/>
  </r>
  <r>
    <x v="4"/>
    <x v="300"/>
    <x v="0"/>
    <n v="311.82"/>
  </r>
  <r>
    <x v="4"/>
    <x v="101"/>
    <x v="5"/>
    <n v="311.82"/>
  </r>
  <r>
    <x v="4"/>
    <x v="216"/>
    <x v="2"/>
    <n v="311.82"/>
  </r>
  <r>
    <x v="4"/>
    <x v="381"/>
    <x v="0"/>
    <n v="311.82"/>
  </r>
  <r>
    <x v="4"/>
    <x v="57"/>
    <x v="0"/>
    <n v="311.82"/>
  </r>
  <r>
    <x v="4"/>
    <x v="57"/>
    <x v="0"/>
    <n v="311.82"/>
  </r>
  <r>
    <x v="4"/>
    <x v="198"/>
    <x v="0"/>
    <n v="311.82"/>
  </r>
  <r>
    <x v="4"/>
    <x v="122"/>
    <x v="0"/>
    <n v="311.82"/>
  </r>
  <r>
    <x v="4"/>
    <x v="122"/>
    <x v="0"/>
    <n v="311.82"/>
  </r>
  <r>
    <x v="4"/>
    <x v="122"/>
    <x v="0"/>
    <n v="311.82"/>
  </r>
  <r>
    <x v="4"/>
    <x v="369"/>
    <x v="0"/>
    <n v="311.82"/>
  </r>
  <r>
    <x v="4"/>
    <x v="375"/>
    <x v="0"/>
    <n v="311.82"/>
  </r>
  <r>
    <x v="0"/>
    <x v="191"/>
    <x v="0"/>
    <n v="311.82"/>
  </r>
  <r>
    <x v="0"/>
    <x v="384"/>
    <x v="0"/>
    <n v="311.82"/>
  </r>
  <r>
    <x v="0"/>
    <x v="263"/>
    <x v="1"/>
    <n v="311.82"/>
  </r>
  <r>
    <x v="0"/>
    <x v="53"/>
    <x v="11"/>
    <n v="311.82"/>
  </r>
  <r>
    <x v="0"/>
    <x v="312"/>
    <x v="1"/>
    <n v="311.82"/>
  </r>
  <r>
    <x v="0"/>
    <x v="558"/>
    <x v="0"/>
    <n v="311.82"/>
  </r>
  <r>
    <x v="3"/>
    <x v="559"/>
    <x v="0"/>
    <n v="311.82"/>
  </r>
  <r>
    <x v="3"/>
    <x v="522"/>
    <x v="0"/>
    <n v="311.82"/>
  </r>
  <r>
    <x v="3"/>
    <x v="91"/>
    <x v="0"/>
    <n v="311.82"/>
  </r>
  <r>
    <x v="0"/>
    <x v="238"/>
    <x v="2"/>
    <n v="311.82"/>
  </r>
  <r>
    <x v="0"/>
    <x v="255"/>
    <x v="0"/>
    <n v="311.81"/>
  </r>
  <r>
    <x v="0"/>
    <x v="29"/>
    <x v="0"/>
    <n v="311.81"/>
  </r>
  <r>
    <x v="8"/>
    <x v="255"/>
    <x v="0"/>
    <n v="311.81"/>
  </r>
  <r>
    <x v="3"/>
    <x v="258"/>
    <x v="0"/>
    <n v="311.81"/>
  </r>
  <r>
    <x v="3"/>
    <x v="364"/>
    <x v="0"/>
    <n v="311.81"/>
  </r>
  <r>
    <x v="3"/>
    <x v="406"/>
    <x v="0"/>
    <n v="311.81"/>
  </r>
  <r>
    <x v="3"/>
    <x v="56"/>
    <x v="0"/>
    <n v="311.81"/>
  </r>
  <r>
    <x v="4"/>
    <x v="140"/>
    <x v="3"/>
    <n v="311.81"/>
  </r>
  <r>
    <x v="4"/>
    <x v="175"/>
    <x v="1"/>
    <n v="311.81"/>
  </r>
  <r>
    <x v="4"/>
    <x v="178"/>
    <x v="1"/>
    <n v="311.81"/>
  </r>
  <r>
    <x v="4"/>
    <x v="336"/>
    <x v="8"/>
    <n v="311.81"/>
  </r>
  <r>
    <x v="4"/>
    <x v="270"/>
    <x v="0"/>
    <n v="311.81"/>
  </r>
  <r>
    <x v="4"/>
    <x v="312"/>
    <x v="0"/>
    <n v="311.81"/>
  </r>
  <r>
    <x v="4"/>
    <x v="232"/>
    <x v="0"/>
    <n v="311.81"/>
  </r>
  <r>
    <x v="4"/>
    <x v="78"/>
    <x v="0"/>
    <n v="311.81"/>
  </r>
  <r>
    <x v="4"/>
    <x v="376"/>
    <x v="0"/>
    <n v="311.81"/>
  </r>
  <r>
    <x v="0"/>
    <x v="440"/>
    <x v="0"/>
    <n v="311.81"/>
  </r>
  <r>
    <x v="0"/>
    <x v="447"/>
    <x v="0"/>
    <n v="311.81"/>
  </r>
  <r>
    <x v="0"/>
    <x v="287"/>
    <x v="0"/>
    <n v="311.81"/>
  </r>
  <r>
    <x v="0"/>
    <x v="139"/>
    <x v="0"/>
    <n v="311.81"/>
  </r>
  <r>
    <x v="0"/>
    <x v="213"/>
    <x v="3"/>
    <n v="311.81"/>
  </r>
  <r>
    <x v="0"/>
    <x v="77"/>
    <x v="3"/>
    <n v="311.81"/>
  </r>
  <r>
    <x v="1"/>
    <x v="326"/>
    <x v="1"/>
    <n v="311.81"/>
  </r>
  <r>
    <x v="4"/>
    <x v="56"/>
    <x v="1"/>
    <n v="311.80466666699999"/>
  </r>
  <r>
    <x v="0"/>
    <x v="560"/>
    <x v="2"/>
    <n v="311.80233333299998"/>
  </r>
  <r>
    <x v="0"/>
    <x v="142"/>
    <x v="0"/>
    <n v="311.8005"/>
  </r>
  <r>
    <x v="4"/>
    <x v="251"/>
    <x v="0"/>
    <n v="311.8"/>
  </r>
  <r>
    <x v="4"/>
    <x v="162"/>
    <x v="0"/>
    <n v="311.8"/>
  </r>
  <r>
    <x v="4"/>
    <x v="206"/>
    <x v="0"/>
    <n v="311.8"/>
  </r>
  <r>
    <x v="4"/>
    <x v="145"/>
    <x v="0"/>
    <n v="311.8"/>
  </r>
  <r>
    <x v="0"/>
    <x v="178"/>
    <x v="0"/>
    <n v="311.8"/>
  </r>
  <r>
    <x v="0"/>
    <x v="286"/>
    <x v="2"/>
    <n v="311.8"/>
  </r>
  <r>
    <x v="0"/>
    <x v="72"/>
    <x v="0"/>
    <n v="311.8"/>
  </r>
  <r>
    <x v="0"/>
    <x v="343"/>
    <x v="0"/>
    <n v="311.8"/>
  </r>
  <r>
    <x v="0"/>
    <x v="118"/>
    <x v="0"/>
    <n v="311.8"/>
  </r>
  <r>
    <x v="0"/>
    <x v="78"/>
    <x v="0"/>
    <n v="311.8"/>
  </r>
  <r>
    <x v="14"/>
    <x v="109"/>
    <x v="0"/>
    <n v="311.8"/>
  </r>
  <r>
    <x v="3"/>
    <x v="443"/>
    <x v="0"/>
    <n v="311.8"/>
  </r>
  <r>
    <x v="6"/>
    <x v="480"/>
    <x v="0"/>
    <n v="311.8"/>
  </r>
  <r>
    <x v="4"/>
    <x v="239"/>
    <x v="1"/>
    <n v="311.8"/>
  </r>
  <r>
    <x v="0"/>
    <x v="504"/>
    <x v="1"/>
    <n v="311.798"/>
  </r>
  <r>
    <x v="0"/>
    <x v="504"/>
    <x v="1"/>
    <n v="311.79700000000003"/>
  </r>
  <r>
    <x v="0"/>
    <x v="472"/>
    <x v="2"/>
    <n v="311.79633333300001"/>
  </r>
  <r>
    <x v="0"/>
    <x v="483"/>
    <x v="0"/>
    <n v="311.794195473"/>
  </r>
  <r>
    <x v="0"/>
    <x v="214"/>
    <x v="0"/>
    <n v="311.79160570900001"/>
  </r>
  <r>
    <x v="0"/>
    <x v="438"/>
    <x v="0"/>
    <n v="311.79000000000002"/>
  </r>
  <r>
    <x v="0"/>
    <x v="400"/>
    <x v="0"/>
    <n v="311.79000000000002"/>
  </r>
  <r>
    <x v="0"/>
    <x v="192"/>
    <x v="1"/>
    <n v="311.79000000000002"/>
  </r>
  <r>
    <x v="0"/>
    <x v="313"/>
    <x v="0"/>
    <n v="311.79000000000002"/>
  </r>
  <r>
    <x v="0"/>
    <x v="103"/>
    <x v="0"/>
    <n v="311.79000000000002"/>
  </r>
  <r>
    <x v="0"/>
    <x v="360"/>
    <x v="0"/>
    <n v="311.79000000000002"/>
  </r>
  <r>
    <x v="4"/>
    <x v="276"/>
    <x v="0"/>
    <n v="311.79000000000002"/>
  </r>
  <r>
    <x v="4"/>
    <x v="243"/>
    <x v="0"/>
    <n v="311.79000000000002"/>
  </r>
  <r>
    <x v="4"/>
    <x v="37"/>
    <x v="0"/>
    <n v="311.79000000000002"/>
  </r>
  <r>
    <x v="1"/>
    <x v="265"/>
    <x v="0"/>
    <n v="311.79000000000002"/>
  </r>
  <r>
    <x v="1"/>
    <x v="561"/>
    <x v="0"/>
    <n v="311.79000000000002"/>
  </r>
  <r>
    <x v="1"/>
    <x v="414"/>
    <x v="0"/>
    <n v="311.79000000000002"/>
  </r>
  <r>
    <x v="0"/>
    <x v="181"/>
    <x v="0"/>
    <n v="311.79000000000002"/>
  </r>
  <r>
    <x v="8"/>
    <x v="451"/>
    <x v="0"/>
    <n v="311.79000000000002"/>
  </r>
  <r>
    <x v="3"/>
    <x v="420"/>
    <x v="0"/>
    <n v="311.77999999999997"/>
  </r>
  <r>
    <x v="3"/>
    <x v="214"/>
    <x v="0"/>
    <n v="311.77999999999997"/>
  </r>
  <r>
    <x v="1"/>
    <x v="510"/>
    <x v="1"/>
    <n v="311.77999999999997"/>
  </r>
  <r>
    <x v="0"/>
    <x v="300"/>
    <x v="0"/>
    <n v="311.77999999999997"/>
  </r>
  <r>
    <x v="0"/>
    <x v="549"/>
    <x v="1"/>
    <n v="311.77999999999997"/>
  </r>
  <r>
    <x v="0"/>
    <x v="406"/>
    <x v="0"/>
    <n v="311.77999999999997"/>
  </r>
  <r>
    <x v="0"/>
    <x v="106"/>
    <x v="1"/>
    <n v="311.77999999999997"/>
  </r>
  <r>
    <x v="4"/>
    <x v="276"/>
    <x v="1"/>
    <n v="311.77999999999997"/>
  </r>
  <r>
    <x v="4"/>
    <x v="316"/>
    <x v="0"/>
    <n v="311.77999999999997"/>
  </r>
  <r>
    <x v="4"/>
    <x v="191"/>
    <x v="2"/>
    <n v="311.77999999999997"/>
  </r>
  <r>
    <x v="4"/>
    <x v="234"/>
    <x v="1"/>
    <n v="311.77999999999997"/>
  </r>
  <r>
    <x v="4"/>
    <x v="270"/>
    <x v="0"/>
    <n v="311.77999999999997"/>
  </r>
  <r>
    <x v="4"/>
    <x v="226"/>
    <x v="0"/>
    <n v="311.77999999999997"/>
  </r>
  <r>
    <x v="0"/>
    <x v="80"/>
    <x v="0"/>
    <n v="311.77999999999997"/>
  </r>
  <r>
    <x v="0"/>
    <x v="545"/>
    <x v="0"/>
    <n v="311.77999999999997"/>
  </r>
  <r>
    <x v="10"/>
    <x v="228"/>
    <x v="0"/>
    <n v="311.77999999999997"/>
  </r>
  <r>
    <x v="0"/>
    <x v="277"/>
    <x v="1"/>
    <n v="311.778046313"/>
  </r>
  <r>
    <x v="0"/>
    <x v="449"/>
    <x v="1"/>
    <n v="311.775666667"/>
  </r>
  <r>
    <x v="0"/>
    <x v="560"/>
    <x v="1"/>
    <n v="311.77266666700001"/>
  </r>
  <r>
    <x v="4"/>
    <x v="406"/>
    <x v="0"/>
    <n v="311.77046920399999"/>
  </r>
  <r>
    <x v="16"/>
    <x v="190"/>
    <x v="13"/>
    <n v="311.77"/>
  </r>
  <r>
    <x v="4"/>
    <x v="283"/>
    <x v="1"/>
    <n v="311.77"/>
  </r>
  <r>
    <x v="4"/>
    <x v="81"/>
    <x v="0"/>
    <n v="311.77"/>
  </r>
  <r>
    <x v="4"/>
    <x v="33"/>
    <x v="0"/>
    <n v="311.77"/>
  </r>
  <r>
    <x v="4"/>
    <x v="454"/>
    <x v="0"/>
    <n v="311.77"/>
  </r>
  <r>
    <x v="4"/>
    <x v="31"/>
    <x v="1"/>
    <n v="311.77"/>
  </r>
  <r>
    <x v="0"/>
    <x v="325"/>
    <x v="0"/>
    <n v="311.77"/>
  </r>
  <r>
    <x v="0"/>
    <x v="402"/>
    <x v="0"/>
    <n v="311.77"/>
  </r>
  <r>
    <x v="0"/>
    <x v="315"/>
    <x v="0"/>
    <n v="311.77"/>
  </r>
  <r>
    <x v="0"/>
    <x v="425"/>
    <x v="0"/>
    <n v="311.77"/>
  </r>
  <r>
    <x v="0"/>
    <x v="445"/>
    <x v="0"/>
    <n v="311.77"/>
  </r>
  <r>
    <x v="0"/>
    <x v="45"/>
    <x v="0"/>
    <n v="311.77"/>
  </r>
  <r>
    <x v="0"/>
    <x v="70"/>
    <x v="3"/>
    <n v="311.77"/>
  </r>
  <r>
    <x v="0"/>
    <x v="148"/>
    <x v="0"/>
    <n v="311.77"/>
  </r>
  <r>
    <x v="10"/>
    <x v="9"/>
    <x v="0"/>
    <n v="311.77"/>
  </r>
  <r>
    <x v="3"/>
    <x v="283"/>
    <x v="0"/>
    <n v="311.77"/>
  </r>
  <r>
    <x v="3"/>
    <x v="198"/>
    <x v="0"/>
    <n v="311.77"/>
  </r>
  <r>
    <x v="3"/>
    <x v="114"/>
    <x v="0"/>
    <n v="311.77"/>
  </r>
  <r>
    <x v="3"/>
    <x v="52"/>
    <x v="0"/>
    <n v="311.77"/>
  </r>
  <r>
    <x v="3"/>
    <x v="369"/>
    <x v="0"/>
    <n v="311.77"/>
  </r>
  <r>
    <x v="3"/>
    <x v="204"/>
    <x v="0"/>
    <n v="311.77"/>
  </r>
  <r>
    <x v="3"/>
    <x v="430"/>
    <x v="0"/>
    <n v="311.77"/>
  </r>
  <r>
    <x v="3"/>
    <x v="431"/>
    <x v="0"/>
    <n v="311.77"/>
  </r>
  <r>
    <x v="3"/>
    <x v="433"/>
    <x v="0"/>
    <n v="311.77"/>
  </r>
  <r>
    <x v="1"/>
    <x v="382"/>
    <x v="0"/>
    <n v="311.77"/>
  </r>
  <r>
    <x v="0"/>
    <x v="83"/>
    <x v="2"/>
    <n v="311.77"/>
  </r>
  <r>
    <x v="0"/>
    <x v="179"/>
    <x v="2"/>
    <n v="311.77"/>
  </r>
  <r>
    <x v="0"/>
    <x v="109"/>
    <x v="0"/>
    <n v="311.77"/>
  </r>
  <r>
    <x v="13"/>
    <x v="249"/>
    <x v="0"/>
    <n v="311.77"/>
  </r>
  <r>
    <x v="13"/>
    <x v="249"/>
    <x v="0"/>
    <n v="311.77"/>
  </r>
  <r>
    <x v="0"/>
    <x v="253"/>
    <x v="2"/>
    <n v="311.76101365099998"/>
  </r>
  <r>
    <x v="0"/>
    <x v="436"/>
    <x v="0"/>
    <n v="311.76"/>
  </r>
  <r>
    <x v="0"/>
    <x v="261"/>
    <x v="3"/>
    <n v="311.76"/>
  </r>
  <r>
    <x v="0"/>
    <x v="228"/>
    <x v="2"/>
    <n v="311.76"/>
  </r>
  <r>
    <x v="0"/>
    <x v="510"/>
    <x v="0"/>
    <n v="311.76"/>
  </r>
  <r>
    <x v="0"/>
    <x v="112"/>
    <x v="0"/>
    <n v="311.76"/>
  </r>
  <r>
    <x v="0"/>
    <x v="68"/>
    <x v="0"/>
    <n v="311.76"/>
  </r>
  <r>
    <x v="0"/>
    <x v="47"/>
    <x v="2"/>
    <n v="311.76"/>
  </r>
  <r>
    <x v="8"/>
    <x v="440"/>
    <x v="0"/>
    <n v="311.76"/>
  </r>
  <r>
    <x v="3"/>
    <x v="399"/>
    <x v="0"/>
    <n v="311.76"/>
  </r>
  <r>
    <x v="3"/>
    <x v="274"/>
    <x v="0"/>
    <n v="311.76"/>
  </r>
  <r>
    <x v="3"/>
    <x v="383"/>
    <x v="0"/>
    <n v="311.76"/>
  </r>
  <r>
    <x v="3"/>
    <x v="197"/>
    <x v="0"/>
    <n v="311.76"/>
  </r>
  <r>
    <x v="3"/>
    <x v="278"/>
    <x v="0"/>
    <n v="311.76"/>
  </r>
  <r>
    <x v="3"/>
    <x v="23"/>
    <x v="0"/>
    <n v="311.76"/>
  </r>
  <r>
    <x v="3"/>
    <x v="360"/>
    <x v="0"/>
    <n v="311.76"/>
  </r>
  <r>
    <x v="3"/>
    <x v="289"/>
    <x v="6"/>
    <n v="311.76"/>
  </r>
  <r>
    <x v="3"/>
    <x v="317"/>
    <x v="0"/>
    <n v="311.76"/>
  </r>
  <r>
    <x v="3"/>
    <x v="132"/>
    <x v="0"/>
    <n v="311.76"/>
  </r>
  <r>
    <x v="3"/>
    <x v="143"/>
    <x v="0"/>
    <n v="311.76"/>
  </r>
  <r>
    <x v="3"/>
    <x v="328"/>
    <x v="0"/>
    <n v="311.75"/>
  </r>
  <r>
    <x v="3"/>
    <x v="166"/>
    <x v="0"/>
    <n v="311.75"/>
  </r>
  <r>
    <x v="3"/>
    <x v="429"/>
    <x v="0"/>
    <n v="311.75"/>
  </r>
  <r>
    <x v="1"/>
    <x v="557"/>
    <x v="1"/>
    <n v="311.75"/>
  </r>
  <r>
    <x v="0"/>
    <x v="516"/>
    <x v="0"/>
    <n v="311.75"/>
  </r>
  <r>
    <x v="0"/>
    <x v="431"/>
    <x v="0"/>
    <n v="311.75"/>
  </r>
  <r>
    <x v="0"/>
    <x v="431"/>
    <x v="1"/>
    <n v="311.75"/>
  </r>
  <r>
    <x v="0"/>
    <x v="506"/>
    <x v="17"/>
    <n v="311.75"/>
  </r>
  <r>
    <x v="0"/>
    <x v="298"/>
    <x v="0"/>
    <n v="311.75"/>
  </r>
  <r>
    <x v="4"/>
    <x v="297"/>
    <x v="0"/>
    <n v="311.75"/>
  </r>
  <r>
    <x v="4"/>
    <x v="207"/>
    <x v="0"/>
    <n v="311.75"/>
  </r>
  <r>
    <x v="0"/>
    <x v="536"/>
    <x v="0"/>
    <n v="311.75"/>
  </r>
  <r>
    <x v="0"/>
    <x v="487"/>
    <x v="0"/>
    <n v="311.75"/>
  </r>
  <r>
    <x v="0"/>
    <x v="488"/>
    <x v="0"/>
    <n v="311.75"/>
  </r>
  <r>
    <x v="0"/>
    <x v="391"/>
    <x v="0"/>
    <n v="311.75"/>
  </r>
  <r>
    <x v="0"/>
    <x v="169"/>
    <x v="2"/>
    <n v="311.75"/>
  </r>
  <r>
    <x v="12"/>
    <x v="0"/>
    <x v="0"/>
    <n v="311.75"/>
  </r>
  <r>
    <x v="4"/>
    <x v="263"/>
    <x v="0"/>
    <n v="311.75"/>
  </r>
  <r>
    <x v="3"/>
    <x v="461"/>
    <x v="0"/>
    <n v="311.75"/>
  </r>
  <r>
    <x v="3"/>
    <x v="522"/>
    <x v="0"/>
    <n v="311.75"/>
  </r>
  <r>
    <x v="3"/>
    <x v="353"/>
    <x v="0"/>
    <n v="311.75"/>
  </r>
  <r>
    <x v="3"/>
    <x v="146"/>
    <x v="0"/>
    <n v="311.75"/>
  </r>
  <r>
    <x v="0"/>
    <x v="219"/>
    <x v="0"/>
    <n v="311.74733333299997"/>
  </r>
  <r>
    <x v="0"/>
    <x v="547"/>
    <x v="0"/>
    <n v="311.74"/>
  </r>
  <r>
    <x v="0"/>
    <x v="312"/>
    <x v="17"/>
    <n v="311.74"/>
  </r>
  <r>
    <x v="0"/>
    <x v="3"/>
    <x v="0"/>
    <n v="311.74"/>
  </r>
  <r>
    <x v="3"/>
    <x v="226"/>
    <x v="6"/>
    <n v="311.74"/>
  </r>
  <r>
    <x v="3"/>
    <x v="97"/>
    <x v="0"/>
    <n v="311.74"/>
  </r>
  <r>
    <x v="1"/>
    <x v="28"/>
    <x v="0"/>
    <n v="311.74"/>
  </r>
  <r>
    <x v="0"/>
    <x v="295"/>
    <x v="0"/>
    <n v="311.74"/>
  </r>
  <r>
    <x v="8"/>
    <x v="198"/>
    <x v="1"/>
    <n v="311.74"/>
  </r>
  <r>
    <x v="4"/>
    <x v="327"/>
    <x v="0"/>
    <n v="311.74"/>
  </r>
  <r>
    <x v="4"/>
    <x v="371"/>
    <x v="5"/>
    <n v="311.74"/>
  </r>
  <r>
    <x v="4"/>
    <x v="141"/>
    <x v="0"/>
    <n v="311.74"/>
  </r>
  <r>
    <x v="0"/>
    <x v="482"/>
    <x v="0"/>
    <n v="311.734333333"/>
  </r>
  <r>
    <x v="0"/>
    <x v="105"/>
    <x v="0"/>
    <n v="311.73"/>
  </r>
  <r>
    <x v="0"/>
    <x v="338"/>
    <x v="0"/>
    <n v="311.73"/>
  </r>
  <r>
    <x v="0"/>
    <x v="538"/>
    <x v="0"/>
    <n v="311.73"/>
  </r>
  <r>
    <x v="16"/>
    <x v="198"/>
    <x v="1"/>
    <n v="311.73"/>
  </r>
  <r>
    <x v="4"/>
    <x v="329"/>
    <x v="0"/>
    <n v="311.73"/>
  </r>
  <r>
    <x v="4"/>
    <x v="283"/>
    <x v="0"/>
    <n v="311.73"/>
  </r>
  <r>
    <x v="4"/>
    <x v="232"/>
    <x v="0"/>
    <n v="311.73"/>
  </r>
  <r>
    <x v="4"/>
    <x v="22"/>
    <x v="0"/>
    <n v="311.73"/>
  </r>
  <r>
    <x v="4"/>
    <x v="165"/>
    <x v="0"/>
    <n v="311.73"/>
  </r>
  <r>
    <x v="4"/>
    <x v="10"/>
    <x v="2"/>
    <n v="311.73"/>
  </r>
  <r>
    <x v="1"/>
    <x v="561"/>
    <x v="0"/>
    <n v="311.73"/>
  </r>
  <r>
    <x v="10"/>
    <x v="45"/>
    <x v="1"/>
    <n v="311.73"/>
  </r>
  <r>
    <x v="4"/>
    <x v="259"/>
    <x v="0"/>
    <n v="311.72133333300002"/>
  </r>
  <r>
    <x v="4"/>
    <x v="329"/>
    <x v="0"/>
    <n v="311.72000000000003"/>
  </r>
  <r>
    <x v="4"/>
    <x v="345"/>
    <x v="0"/>
    <n v="311.72000000000003"/>
  </r>
  <r>
    <x v="4"/>
    <x v="241"/>
    <x v="0"/>
    <n v="311.72000000000003"/>
  </r>
  <r>
    <x v="4"/>
    <x v="334"/>
    <x v="0"/>
    <n v="311.72000000000003"/>
  </r>
  <r>
    <x v="4"/>
    <x v="459"/>
    <x v="0"/>
    <n v="311.72000000000003"/>
  </r>
  <r>
    <x v="4"/>
    <x v="481"/>
    <x v="0"/>
    <n v="311.72000000000003"/>
  </r>
  <r>
    <x v="0"/>
    <x v="98"/>
    <x v="0"/>
    <n v="311.72000000000003"/>
  </r>
  <r>
    <x v="3"/>
    <x v="93"/>
    <x v="0"/>
    <n v="311.72000000000003"/>
  </r>
  <r>
    <x v="0"/>
    <x v="377"/>
    <x v="0"/>
    <n v="311.72000000000003"/>
  </r>
  <r>
    <x v="0"/>
    <x v="381"/>
    <x v="0"/>
    <n v="311.72000000000003"/>
  </r>
  <r>
    <x v="0"/>
    <x v="354"/>
    <x v="3"/>
    <n v="311.72000000000003"/>
  </r>
  <r>
    <x v="0"/>
    <x v="282"/>
    <x v="12"/>
    <n v="311.72000000000003"/>
  </r>
  <r>
    <x v="0"/>
    <x v="496"/>
    <x v="11"/>
    <n v="311.72000000000003"/>
  </r>
  <r>
    <x v="0"/>
    <x v="113"/>
    <x v="3"/>
    <n v="311.72000000000003"/>
  </r>
  <r>
    <x v="0"/>
    <x v="79"/>
    <x v="1"/>
    <n v="311.72000000000003"/>
  </r>
  <r>
    <x v="0"/>
    <x v="222"/>
    <x v="1"/>
    <n v="311.70999999999998"/>
  </r>
  <r>
    <x v="0"/>
    <x v="253"/>
    <x v="2"/>
    <n v="311.70999999999998"/>
  </r>
  <r>
    <x v="0"/>
    <x v="274"/>
    <x v="0"/>
    <n v="311.70999999999998"/>
  </r>
  <r>
    <x v="0"/>
    <x v="107"/>
    <x v="5"/>
    <n v="311.70999999999998"/>
  </r>
  <r>
    <x v="0"/>
    <x v="558"/>
    <x v="0"/>
    <n v="311.70999999999998"/>
  </r>
  <r>
    <x v="0"/>
    <x v="0"/>
    <x v="0"/>
    <n v="311.70999999999998"/>
  </r>
  <r>
    <x v="3"/>
    <x v="282"/>
    <x v="0"/>
    <n v="311.70999999999998"/>
  </r>
  <r>
    <x v="3"/>
    <x v="85"/>
    <x v="0"/>
    <n v="311.70999999999998"/>
  </r>
  <r>
    <x v="4"/>
    <x v="391"/>
    <x v="0"/>
    <n v="311.70999999999998"/>
  </r>
  <r>
    <x v="4"/>
    <x v="87"/>
    <x v="0"/>
    <n v="311.70999999999998"/>
  </r>
  <r>
    <x v="4"/>
    <x v="45"/>
    <x v="0"/>
    <n v="311.70999999999998"/>
  </r>
  <r>
    <x v="4"/>
    <x v="174"/>
    <x v="0"/>
    <n v="311.70999999999998"/>
  </r>
  <r>
    <x v="0"/>
    <x v="545"/>
    <x v="0"/>
    <n v="311.70999999999998"/>
  </r>
  <r>
    <x v="0"/>
    <x v="35"/>
    <x v="0"/>
    <n v="311.70999999999998"/>
  </r>
  <r>
    <x v="3"/>
    <x v="288"/>
    <x v="6"/>
    <n v="311.70999999999998"/>
  </r>
  <r>
    <x v="3"/>
    <x v="15"/>
    <x v="0"/>
    <n v="311.70999999999998"/>
  </r>
  <r>
    <x v="0"/>
    <x v="319"/>
    <x v="0"/>
    <n v="311.70866666699999"/>
  </r>
  <r>
    <x v="0"/>
    <x v="94"/>
    <x v="1"/>
    <n v="311.70696257899999"/>
  </r>
  <r>
    <x v="4"/>
    <x v="240"/>
    <x v="0"/>
    <n v="311.7"/>
  </r>
  <r>
    <x v="0"/>
    <x v="41"/>
    <x v="0"/>
    <n v="311.7"/>
  </r>
  <r>
    <x v="0"/>
    <x v="548"/>
    <x v="0"/>
    <n v="311.7"/>
  </r>
  <r>
    <x v="0"/>
    <x v="260"/>
    <x v="0"/>
    <n v="311.7"/>
  </r>
  <r>
    <x v="0"/>
    <x v="108"/>
    <x v="0"/>
    <n v="311.7"/>
  </r>
  <r>
    <x v="0"/>
    <x v="380"/>
    <x v="0"/>
    <n v="311.7"/>
  </r>
  <r>
    <x v="0"/>
    <x v="334"/>
    <x v="1"/>
    <n v="311.7"/>
  </r>
  <r>
    <x v="1"/>
    <x v="382"/>
    <x v="1"/>
    <n v="311.7"/>
  </r>
  <r>
    <x v="4"/>
    <x v="484"/>
    <x v="0"/>
    <n v="311.7"/>
  </r>
  <r>
    <x v="4"/>
    <x v="385"/>
    <x v="0"/>
    <n v="311.7"/>
  </r>
  <r>
    <x v="4"/>
    <x v="89"/>
    <x v="0"/>
    <n v="311.7"/>
  </r>
  <r>
    <x v="4"/>
    <x v="170"/>
    <x v="0"/>
    <n v="311.7"/>
  </r>
  <r>
    <x v="4"/>
    <x v="337"/>
    <x v="0"/>
    <n v="311.7"/>
  </r>
  <r>
    <x v="4"/>
    <x v="347"/>
    <x v="0"/>
    <n v="311.7"/>
  </r>
  <r>
    <x v="4"/>
    <x v="11"/>
    <x v="1"/>
    <n v="311.7"/>
  </r>
  <r>
    <x v="4"/>
    <x v="29"/>
    <x v="0"/>
    <n v="311.7"/>
  </r>
  <r>
    <x v="0"/>
    <x v="31"/>
    <x v="0"/>
    <n v="311.7"/>
  </r>
  <r>
    <x v="0"/>
    <x v="97"/>
    <x v="0"/>
    <n v="311.7"/>
  </r>
  <r>
    <x v="0"/>
    <x v="73"/>
    <x v="2"/>
    <n v="311.7"/>
  </r>
  <r>
    <x v="0"/>
    <x v="254"/>
    <x v="3"/>
    <n v="311.7"/>
  </r>
  <r>
    <x v="8"/>
    <x v="144"/>
    <x v="0"/>
    <n v="311.7"/>
  </r>
  <r>
    <x v="8"/>
    <x v="144"/>
    <x v="0"/>
    <n v="311.7"/>
  </r>
  <r>
    <x v="4"/>
    <x v="160"/>
    <x v="0"/>
    <n v="311.69400000000002"/>
  </r>
  <r>
    <x v="4"/>
    <x v="161"/>
    <x v="0"/>
    <n v="311.69400000000002"/>
  </r>
  <r>
    <x v="4"/>
    <x v="161"/>
    <x v="0"/>
    <n v="311.69400000000002"/>
  </r>
  <r>
    <x v="0"/>
    <x v="313"/>
    <x v="11"/>
    <n v="311.69266666700003"/>
  </r>
  <r>
    <x v="4"/>
    <x v="236"/>
    <x v="0"/>
    <n v="311.69"/>
  </r>
  <r>
    <x v="0"/>
    <x v="549"/>
    <x v="1"/>
    <n v="311.69"/>
  </r>
  <r>
    <x v="0"/>
    <x v="332"/>
    <x v="1"/>
    <n v="311.69"/>
  </r>
  <r>
    <x v="0"/>
    <x v="318"/>
    <x v="1"/>
    <n v="311.69"/>
  </r>
  <r>
    <x v="0"/>
    <x v="562"/>
    <x v="0"/>
    <n v="311.69"/>
  </r>
  <r>
    <x v="0"/>
    <x v="214"/>
    <x v="0"/>
    <n v="311.69"/>
  </r>
  <r>
    <x v="4"/>
    <x v="393"/>
    <x v="0"/>
    <n v="311.69"/>
  </r>
  <r>
    <x v="4"/>
    <x v="34"/>
    <x v="0"/>
    <n v="311.69"/>
  </r>
  <r>
    <x v="4"/>
    <x v="4"/>
    <x v="0"/>
    <n v="311.69"/>
  </r>
  <r>
    <x v="3"/>
    <x v="289"/>
    <x v="6"/>
    <n v="311.69"/>
  </r>
  <r>
    <x v="3"/>
    <x v="34"/>
    <x v="0"/>
    <n v="311.69"/>
  </r>
  <r>
    <x v="3"/>
    <x v="132"/>
    <x v="0"/>
    <n v="311.69"/>
  </r>
  <r>
    <x v="3"/>
    <x v="97"/>
    <x v="0"/>
    <n v="311.69"/>
  </r>
  <r>
    <x v="3"/>
    <x v="70"/>
    <x v="0"/>
    <n v="311.69"/>
  </r>
  <r>
    <x v="3"/>
    <x v="15"/>
    <x v="0"/>
    <n v="311.69"/>
  </r>
  <r>
    <x v="3"/>
    <x v="88"/>
    <x v="0"/>
    <n v="311.69"/>
  </r>
  <r>
    <x v="3"/>
    <x v="13"/>
    <x v="0"/>
    <n v="311.69"/>
  </r>
  <r>
    <x v="0"/>
    <x v="292"/>
    <x v="0"/>
    <n v="311.69"/>
  </r>
  <r>
    <x v="0"/>
    <x v="430"/>
    <x v="0"/>
    <n v="311.69"/>
  </r>
  <r>
    <x v="0"/>
    <x v="432"/>
    <x v="1"/>
    <n v="311.69"/>
  </r>
  <r>
    <x v="8"/>
    <x v="447"/>
    <x v="0"/>
    <n v="311.69"/>
  </r>
  <r>
    <x v="0"/>
    <x v="563"/>
    <x v="0"/>
    <n v="311.68900000000002"/>
  </r>
  <r>
    <x v="0"/>
    <x v="140"/>
    <x v="1"/>
    <n v="311.68"/>
  </r>
  <r>
    <x v="0"/>
    <x v="21"/>
    <x v="2"/>
    <n v="311.68"/>
  </r>
  <r>
    <x v="0"/>
    <x v="166"/>
    <x v="1"/>
    <n v="311.68"/>
  </r>
  <r>
    <x v="8"/>
    <x v="308"/>
    <x v="0"/>
    <n v="311.68"/>
  </r>
  <r>
    <x v="4"/>
    <x v="384"/>
    <x v="0"/>
    <n v="311.68"/>
  </r>
  <r>
    <x v="4"/>
    <x v="289"/>
    <x v="0"/>
    <n v="311.68"/>
  </r>
  <r>
    <x v="4"/>
    <x v="315"/>
    <x v="0"/>
    <n v="311.68"/>
  </r>
  <r>
    <x v="4"/>
    <x v="5"/>
    <x v="0"/>
    <n v="311.68"/>
  </r>
  <r>
    <x v="3"/>
    <x v="559"/>
    <x v="0"/>
    <n v="311.68"/>
  </r>
  <r>
    <x v="3"/>
    <x v="67"/>
    <x v="0"/>
    <n v="311.68"/>
  </r>
  <r>
    <x v="3"/>
    <x v="389"/>
    <x v="0"/>
    <n v="311.68"/>
  </r>
  <r>
    <x v="3"/>
    <x v="18"/>
    <x v="0"/>
    <n v="311.68"/>
  </r>
  <r>
    <x v="3"/>
    <x v="87"/>
    <x v="0"/>
    <n v="311.68"/>
  </r>
  <r>
    <x v="3"/>
    <x v="564"/>
    <x v="0"/>
    <n v="311.68"/>
  </r>
  <r>
    <x v="3"/>
    <x v="268"/>
    <x v="0"/>
    <n v="311.68"/>
  </r>
  <r>
    <x v="3"/>
    <x v="245"/>
    <x v="0"/>
    <n v="311.68"/>
  </r>
  <r>
    <x v="3"/>
    <x v="187"/>
    <x v="0"/>
    <n v="311.68"/>
  </r>
  <r>
    <x v="3"/>
    <x v="565"/>
    <x v="0"/>
    <n v="311.68"/>
  </r>
  <r>
    <x v="3"/>
    <x v="427"/>
    <x v="0"/>
    <n v="311.68"/>
  </r>
  <r>
    <x v="3"/>
    <x v="148"/>
    <x v="0"/>
    <n v="311.68"/>
  </r>
  <r>
    <x v="3"/>
    <x v="207"/>
    <x v="0"/>
    <n v="311.68"/>
  </r>
  <r>
    <x v="1"/>
    <x v="380"/>
    <x v="0"/>
    <n v="311.68"/>
  </r>
  <r>
    <x v="3"/>
    <x v="427"/>
    <x v="0"/>
    <n v="311.67"/>
  </r>
  <r>
    <x v="1"/>
    <x v="500"/>
    <x v="2"/>
    <n v="311.67"/>
  </r>
  <r>
    <x v="4"/>
    <x v="136"/>
    <x v="0"/>
    <n v="311.67"/>
  </r>
  <r>
    <x v="4"/>
    <x v="215"/>
    <x v="0"/>
    <n v="311.67"/>
  </r>
  <r>
    <x v="4"/>
    <x v="339"/>
    <x v="0"/>
    <n v="311.67"/>
  </r>
  <r>
    <x v="0"/>
    <x v="42"/>
    <x v="8"/>
    <n v="311.67"/>
  </r>
  <r>
    <x v="0"/>
    <x v="276"/>
    <x v="0"/>
    <n v="311.67"/>
  </r>
  <r>
    <x v="0"/>
    <x v="305"/>
    <x v="0"/>
    <n v="311.67"/>
  </r>
  <r>
    <x v="0"/>
    <x v="447"/>
    <x v="0"/>
    <n v="311.67"/>
  </r>
  <r>
    <x v="0"/>
    <x v="215"/>
    <x v="3"/>
    <n v="311.67"/>
  </r>
  <r>
    <x v="0"/>
    <x v="104"/>
    <x v="1"/>
    <n v="311.67"/>
  </r>
  <r>
    <x v="0"/>
    <x v="48"/>
    <x v="0"/>
    <n v="311.67"/>
  </r>
  <r>
    <x v="0"/>
    <x v="170"/>
    <x v="0"/>
    <n v="311.67"/>
  </r>
  <r>
    <x v="0"/>
    <x v="288"/>
    <x v="0"/>
    <n v="311.67"/>
  </r>
  <r>
    <x v="8"/>
    <x v="524"/>
    <x v="12"/>
    <n v="311.67"/>
  </r>
  <r>
    <x v="8"/>
    <x v="107"/>
    <x v="1"/>
    <n v="311.67"/>
  </r>
  <r>
    <x v="3"/>
    <x v="408"/>
    <x v="0"/>
    <n v="311.67"/>
  </r>
  <r>
    <x v="3"/>
    <x v="188"/>
    <x v="0"/>
    <n v="311.67"/>
  </r>
  <r>
    <x v="3"/>
    <x v="566"/>
    <x v="0"/>
    <n v="311.67"/>
  </r>
  <r>
    <x v="3"/>
    <x v="367"/>
    <x v="0"/>
    <n v="311.667316916"/>
  </r>
  <r>
    <x v="4"/>
    <x v="448"/>
    <x v="0"/>
    <n v="311.666"/>
  </r>
  <r>
    <x v="6"/>
    <x v="0"/>
    <x v="0"/>
    <n v="311.66000000000003"/>
  </r>
  <r>
    <x v="4"/>
    <x v="200"/>
    <x v="0"/>
    <n v="311.66000000000003"/>
  </r>
  <r>
    <x v="3"/>
    <x v="389"/>
    <x v="0"/>
    <n v="311.66000000000003"/>
  </r>
  <r>
    <x v="3"/>
    <x v="330"/>
    <x v="0"/>
    <n v="311.66000000000003"/>
  </r>
  <r>
    <x v="3"/>
    <x v="235"/>
    <x v="0"/>
    <n v="311.66000000000003"/>
  </r>
  <r>
    <x v="3"/>
    <x v="279"/>
    <x v="0"/>
    <n v="311.66000000000003"/>
  </r>
  <r>
    <x v="3"/>
    <x v="150"/>
    <x v="0"/>
    <n v="311.66000000000003"/>
  </r>
  <r>
    <x v="3"/>
    <x v="361"/>
    <x v="0"/>
    <n v="311.66000000000003"/>
  </r>
  <r>
    <x v="3"/>
    <x v="257"/>
    <x v="0"/>
    <n v="311.66000000000003"/>
  </r>
  <r>
    <x v="3"/>
    <x v="365"/>
    <x v="0"/>
    <n v="311.66000000000003"/>
  </r>
  <r>
    <x v="3"/>
    <x v="93"/>
    <x v="0"/>
    <n v="311.66000000000003"/>
  </r>
  <r>
    <x v="3"/>
    <x v="410"/>
    <x v="0"/>
    <n v="311.66000000000003"/>
  </r>
  <r>
    <x v="3"/>
    <x v="147"/>
    <x v="0"/>
    <n v="311.66000000000003"/>
  </r>
  <r>
    <x v="3"/>
    <x v="366"/>
    <x v="0"/>
    <n v="311.66000000000003"/>
  </r>
  <r>
    <x v="3"/>
    <x v="532"/>
    <x v="0"/>
    <n v="311.66000000000003"/>
  </r>
  <r>
    <x v="3"/>
    <x v="566"/>
    <x v="0"/>
    <n v="311.66000000000003"/>
  </r>
  <r>
    <x v="3"/>
    <x v="566"/>
    <x v="0"/>
    <n v="311.66000000000003"/>
  </r>
  <r>
    <x v="3"/>
    <x v="215"/>
    <x v="0"/>
    <n v="311.66000000000003"/>
  </r>
  <r>
    <x v="3"/>
    <x v="386"/>
    <x v="0"/>
    <n v="311.66000000000003"/>
  </r>
  <r>
    <x v="3"/>
    <x v="478"/>
    <x v="0"/>
    <n v="311.66000000000003"/>
  </r>
  <r>
    <x v="3"/>
    <x v="503"/>
    <x v="0"/>
    <n v="311.66000000000003"/>
  </r>
  <r>
    <x v="3"/>
    <x v="503"/>
    <x v="0"/>
    <n v="311.66000000000003"/>
  </r>
  <r>
    <x v="3"/>
    <x v="493"/>
    <x v="0"/>
    <n v="311.66000000000003"/>
  </r>
  <r>
    <x v="3"/>
    <x v="312"/>
    <x v="0"/>
    <n v="311.66000000000003"/>
  </r>
  <r>
    <x v="3"/>
    <x v="383"/>
    <x v="0"/>
    <n v="311.66000000000003"/>
  </r>
  <r>
    <x v="3"/>
    <x v="104"/>
    <x v="0"/>
    <n v="311.66000000000003"/>
  </r>
  <r>
    <x v="3"/>
    <x v="21"/>
    <x v="0"/>
    <n v="311.66000000000003"/>
  </r>
  <r>
    <x v="3"/>
    <x v="105"/>
    <x v="0"/>
    <n v="311.66000000000003"/>
  </r>
  <r>
    <x v="3"/>
    <x v="106"/>
    <x v="0"/>
    <n v="311.66000000000003"/>
  </r>
  <r>
    <x v="3"/>
    <x v="89"/>
    <x v="0"/>
    <n v="311.66000000000003"/>
  </r>
  <r>
    <x v="3"/>
    <x v="269"/>
    <x v="0"/>
    <n v="311.66000000000003"/>
  </r>
  <r>
    <x v="3"/>
    <x v="170"/>
    <x v="0"/>
    <n v="311.66000000000003"/>
  </r>
  <r>
    <x v="3"/>
    <x v="170"/>
    <x v="0"/>
    <n v="311.66000000000003"/>
  </r>
  <r>
    <x v="3"/>
    <x v="490"/>
    <x v="0"/>
    <n v="311.66000000000003"/>
  </r>
  <r>
    <x v="3"/>
    <x v="275"/>
    <x v="0"/>
    <n v="311.66000000000003"/>
  </r>
  <r>
    <x v="3"/>
    <x v="464"/>
    <x v="0"/>
    <n v="311.66000000000003"/>
  </r>
  <r>
    <x v="3"/>
    <x v="417"/>
    <x v="0"/>
    <n v="311.66000000000003"/>
  </r>
  <r>
    <x v="3"/>
    <x v="418"/>
    <x v="6"/>
    <n v="311.66000000000003"/>
  </r>
  <r>
    <x v="3"/>
    <x v="567"/>
    <x v="0"/>
    <n v="311.66000000000003"/>
  </r>
  <r>
    <x v="3"/>
    <x v="467"/>
    <x v="1"/>
    <n v="311.66000000000003"/>
  </r>
  <r>
    <x v="3"/>
    <x v="110"/>
    <x v="0"/>
    <n v="311.66000000000003"/>
  </r>
  <r>
    <x v="3"/>
    <x v="112"/>
    <x v="0"/>
    <n v="311.66000000000003"/>
  </r>
  <r>
    <x v="3"/>
    <x v="112"/>
    <x v="0"/>
    <n v="311.66000000000003"/>
  </r>
  <r>
    <x v="3"/>
    <x v="468"/>
    <x v="0"/>
    <n v="311.66000000000003"/>
  </r>
  <r>
    <x v="3"/>
    <x v="220"/>
    <x v="0"/>
    <n v="311.66000000000003"/>
  </r>
  <r>
    <x v="3"/>
    <x v="334"/>
    <x v="0"/>
    <n v="311.66000000000003"/>
  </r>
  <r>
    <x v="3"/>
    <x v="159"/>
    <x v="0"/>
    <n v="311.66000000000003"/>
  </r>
  <r>
    <x v="3"/>
    <x v="43"/>
    <x v="0"/>
    <n v="311.66000000000003"/>
  </r>
  <r>
    <x v="3"/>
    <x v="30"/>
    <x v="0"/>
    <n v="311.66000000000003"/>
  </r>
  <r>
    <x v="3"/>
    <x v="247"/>
    <x v="0"/>
    <n v="311.66000000000003"/>
  </r>
  <r>
    <x v="3"/>
    <x v="291"/>
    <x v="0"/>
    <n v="311.66000000000003"/>
  </r>
  <r>
    <x v="3"/>
    <x v="421"/>
    <x v="0"/>
    <n v="311.66000000000003"/>
  </r>
  <r>
    <x v="3"/>
    <x v="421"/>
    <x v="0"/>
    <n v="311.66000000000003"/>
  </r>
  <r>
    <x v="3"/>
    <x v="421"/>
    <x v="0"/>
    <n v="311.66000000000003"/>
  </r>
  <r>
    <x v="3"/>
    <x v="471"/>
    <x v="0"/>
    <n v="311.66000000000003"/>
  </r>
  <r>
    <x v="3"/>
    <x v="512"/>
    <x v="0"/>
    <n v="311.66000000000003"/>
  </r>
  <r>
    <x v="3"/>
    <x v="512"/>
    <x v="0"/>
    <n v="311.66000000000003"/>
  </r>
  <r>
    <x v="3"/>
    <x v="513"/>
    <x v="0"/>
    <n v="311.66000000000003"/>
  </r>
  <r>
    <x v="3"/>
    <x v="422"/>
    <x v="0"/>
    <n v="311.66000000000003"/>
  </r>
  <r>
    <x v="3"/>
    <x v="422"/>
    <x v="0"/>
    <n v="311.66000000000003"/>
  </r>
  <r>
    <x v="3"/>
    <x v="514"/>
    <x v="0"/>
    <n v="311.66000000000003"/>
  </r>
  <r>
    <x v="3"/>
    <x v="491"/>
    <x v="0"/>
    <n v="311.66000000000003"/>
  </r>
  <r>
    <x v="3"/>
    <x v="515"/>
    <x v="0"/>
    <n v="311.66000000000003"/>
  </r>
  <r>
    <x v="3"/>
    <x v="515"/>
    <x v="0"/>
    <n v="311.66000000000003"/>
  </r>
  <r>
    <x v="3"/>
    <x v="424"/>
    <x v="0"/>
    <n v="311.66000000000003"/>
  </r>
  <r>
    <x v="3"/>
    <x v="568"/>
    <x v="0"/>
    <n v="311.66000000000003"/>
  </r>
  <r>
    <x v="3"/>
    <x v="280"/>
    <x v="0"/>
    <n v="311.66000000000003"/>
  </r>
  <r>
    <x v="3"/>
    <x v="520"/>
    <x v="0"/>
    <n v="311.66000000000003"/>
  </r>
  <r>
    <x v="3"/>
    <x v="520"/>
    <x v="0"/>
    <n v="311.66000000000003"/>
  </r>
  <r>
    <x v="3"/>
    <x v="315"/>
    <x v="0"/>
    <n v="311.66000000000003"/>
  </r>
  <r>
    <x v="3"/>
    <x v="315"/>
    <x v="0"/>
    <n v="311.66000000000003"/>
  </r>
  <r>
    <x v="3"/>
    <x v="426"/>
    <x v="0"/>
    <n v="311.66000000000003"/>
  </r>
  <r>
    <x v="3"/>
    <x v="211"/>
    <x v="0"/>
    <n v="311.66000000000003"/>
  </r>
  <r>
    <x v="3"/>
    <x v="4"/>
    <x v="0"/>
    <n v="311.66000000000003"/>
  </r>
  <r>
    <x v="3"/>
    <x v="4"/>
    <x v="0"/>
    <n v="311.66000000000003"/>
  </r>
  <r>
    <x v="3"/>
    <x v="16"/>
    <x v="6"/>
    <n v="311.66000000000003"/>
  </r>
  <r>
    <x v="3"/>
    <x v="29"/>
    <x v="0"/>
    <n v="311.66000000000003"/>
  </r>
  <r>
    <x v="3"/>
    <x v="36"/>
    <x v="0"/>
    <n v="311.66000000000003"/>
  </r>
  <r>
    <x v="3"/>
    <x v="102"/>
    <x v="0"/>
    <n v="311.66000000000003"/>
  </r>
  <r>
    <x v="3"/>
    <x v="102"/>
    <x v="0"/>
    <n v="311.66000000000003"/>
  </r>
  <r>
    <x v="3"/>
    <x v="99"/>
    <x v="0"/>
    <n v="311.66000000000003"/>
  </r>
  <r>
    <x v="3"/>
    <x v="99"/>
    <x v="0"/>
    <n v="311.66000000000003"/>
  </r>
  <r>
    <x v="3"/>
    <x v="50"/>
    <x v="0"/>
    <n v="311.66000000000003"/>
  </r>
  <r>
    <x v="3"/>
    <x v="415"/>
    <x v="0"/>
    <n v="311.66000000000003"/>
  </r>
  <r>
    <x v="3"/>
    <x v="73"/>
    <x v="0"/>
    <n v="311.66000000000003"/>
  </r>
  <r>
    <x v="3"/>
    <x v="73"/>
    <x v="0"/>
    <n v="311.66000000000003"/>
  </r>
  <r>
    <x v="3"/>
    <x v="369"/>
    <x v="0"/>
    <n v="311.66000000000003"/>
  </r>
  <r>
    <x v="3"/>
    <x v="251"/>
    <x v="0"/>
    <n v="311.66000000000003"/>
  </r>
  <r>
    <x v="3"/>
    <x v="293"/>
    <x v="0"/>
    <n v="311.66000000000003"/>
  </r>
  <r>
    <x v="3"/>
    <x v="372"/>
    <x v="0"/>
    <n v="311.66000000000003"/>
  </r>
  <r>
    <x v="3"/>
    <x v="204"/>
    <x v="0"/>
    <n v="311.66000000000003"/>
  </r>
  <r>
    <x v="3"/>
    <x v="295"/>
    <x v="0"/>
    <n v="311.66000000000003"/>
  </r>
  <r>
    <x v="3"/>
    <x v="296"/>
    <x v="0"/>
    <n v="311.66000000000003"/>
  </r>
  <r>
    <x v="3"/>
    <x v="162"/>
    <x v="0"/>
    <n v="311.66000000000003"/>
  </r>
  <r>
    <x v="3"/>
    <x v="429"/>
    <x v="0"/>
    <n v="311.66000000000003"/>
  </r>
  <r>
    <x v="3"/>
    <x v="429"/>
    <x v="0"/>
    <n v="311.66000000000003"/>
  </r>
  <r>
    <x v="3"/>
    <x v="430"/>
    <x v="0"/>
    <n v="311.66000000000003"/>
  </r>
  <r>
    <x v="3"/>
    <x v="297"/>
    <x v="0"/>
    <n v="311.66000000000003"/>
  </r>
  <r>
    <x v="3"/>
    <x v="431"/>
    <x v="0"/>
    <n v="311.66000000000003"/>
  </r>
  <r>
    <x v="3"/>
    <x v="392"/>
    <x v="0"/>
    <n v="311.66000000000003"/>
  </r>
  <r>
    <x v="3"/>
    <x v="392"/>
    <x v="0"/>
    <n v="311.66000000000003"/>
  </r>
  <r>
    <x v="3"/>
    <x v="359"/>
    <x v="0"/>
    <n v="311.66000000000003"/>
  </r>
  <r>
    <x v="3"/>
    <x v="181"/>
    <x v="0"/>
    <n v="311.66000000000003"/>
  </r>
  <r>
    <x v="3"/>
    <x v="181"/>
    <x v="0"/>
    <n v="311.66000000000003"/>
  </r>
  <r>
    <x v="3"/>
    <x v="375"/>
    <x v="0"/>
    <n v="311.66000000000003"/>
  </r>
  <r>
    <x v="3"/>
    <x v="432"/>
    <x v="0"/>
    <n v="311.66000000000003"/>
  </r>
  <r>
    <x v="3"/>
    <x v="395"/>
    <x v="0"/>
    <n v="311.66000000000003"/>
  </r>
  <r>
    <x v="3"/>
    <x v="395"/>
    <x v="0"/>
    <n v="311.66000000000003"/>
  </r>
  <r>
    <x v="3"/>
    <x v="506"/>
    <x v="0"/>
    <n v="311.66000000000003"/>
  </r>
  <r>
    <x v="3"/>
    <x v="506"/>
    <x v="0"/>
    <n v="311.66000000000003"/>
  </r>
  <r>
    <x v="3"/>
    <x v="469"/>
    <x v="0"/>
    <n v="311.66000000000003"/>
  </r>
  <r>
    <x v="3"/>
    <x v="433"/>
    <x v="0"/>
    <n v="311.66000000000003"/>
  </r>
  <r>
    <x v="3"/>
    <x v="225"/>
    <x v="0"/>
    <n v="311.66000000000003"/>
  </r>
  <r>
    <x v="3"/>
    <x v="521"/>
    <x v="0"/>
    <n v="311.66000000000003"/>
  </r>
  <r>
    <x v="4"/>
    <x v="206"/>
    <x v="0"/>
    <n v="311.66000000000003"/>
  </r>
  <r>
    <x v="0"/>
    <x v="140"/>
    <x v="3"/>
    <n v="311.66000000000003"/>
  </r>
  <r>
    <x v="0"/>
    <x v="286"/>
    <x v="0"/>
    <n v="311.66000000000003"/>
  </r>
  <r>
    <x v="0"/>
    <x v="378"/>
    <x v="2"/>
    <n v="311.66000000000003"/>
  </r>
  <r>
    <x v="0"/>
    <x v="569"/>
    <x v="0"/>
    <n v="311.66000000000003"/>
  </r>
  <r>
    <x v="0"/>
    <x v="497"/>
    <x v="0"/>
    <n v="311.66000000000003"/>
  </r>
  <r>
    <x v="0"/>
    <x v="35"/>
    <x v="0"/>
    <n v="311.66000000000003"/>
  </r>
  <r>
    <x v="10"/>
    <x v="369"/>
    <x v="2"/>
    <n v="311.66000000000003"/>
  </r>
  <r>
    <x v="0"/>
    <x v="202"/>
    <x v="0"/>
    <n v="311.64999999999998"/>
  </r>
  <r>
    <x v="0"/>
    <x v="7"/>
    <x v="0"/>
    <n v="311.64999999999998"/>
  </r>
  <r>
    <x v="0"/>
    <x v="251"/>
    <x v="0"/>
    <n v="311.64999999999998"/>
  </r>
  <r>
    <x v="0"/>
    <x v="431"/>
    <x v="0"/>
    <n v="311.64999999999998"/>
  </r>
  <r>
    <x v="0"/>
    <x v="395"/>
    <x v="0"/>
    <n v="311.64999999999998"/>
  </r>
  <r>
    <x v="0"/>
    <x v="266"/>
    <x v="0"/>
    <n v="311.64999999999998"/>
  </r>
  <r>
    <x v="0"/>
    <x v="506"/>
    <x v="0"/>
    <n v="311.64999999999998"/>
  </r>
  <r>
    <x v="0"/>
    <x v="207"/>
    <x v="0"/>
    <n v="311.64999999999998"/>
  </r>
  <r>
    <x v="15"/>
    <x v="171"/>
    <x v="0"/>
    <n v="311.64999999999998"/>
  </r>
  <r>
    <x v="10"/>
    <x v="268"/>
    <x v="2"/>
    <n v="311.64999999999998"/>
  </r>
  <r>
    <x v="10"/>
    <x v="236"/>
    <x v="0"/>
    <n v="311.64999999999998"/>
  </r>
  <r>
    <x v="8"/>
    <x v="255"/>
    <x v="0"/>
    <n v="311.64999999999998"/>
  </r>
  <r>
    <x v="1"/>
    <x v="285"/>
    <x v="0"/>
    <n v="311.64999999999998"/>
  </r>
  <r>
    <x v="4"/>
    <x v="277"/>
    <x v="0"/>
    <n v="311.64999999999998"/>
  </r>
  <r>
    <x v="4"/>
    <x v="496"/>
    <x v="0"/>
    <n v="311.64999999999998"/>
  </r>
  <r>
    <x v="4"/>
    <x v="17"/>
    <x v="0"/>
    <n v="311.64999999999998"/>
  </r>
  <r>
    <x v="4"/>
    <x v="75"/>
    <x v="0"/>
    <n v="311.64999999999998"/>
  </r>
  <r>
    <x v="3"/>
    <x v="448"/>
    <x v="0"/>
    <n v="311.64999999999998"/>
  </r>
  <r>
    <x v="3"/>
    <x v="436"/>
    <x v="0"/>
    <n v="311.64999999999998"/>
  </r>
  <r>
    <x v="3"/>
    <x v="300"/>
    <x v="0"/>
    <n v="311.64999999999998"/>
  </r>
  <r>
    <x v="3"/>
    <x v="486"/>
    <x v="0"/>
    <n v="311.64999999999998"/>
  </r>
  <r>
    <x v="3"/>
    <x v="488"/>
    <x v="0"/>
    <n v="311.64999999999998"/>
  </r>
  <r>
    <x v="4"/>
    <x v="297"/>
    <x v="0"/>
    <n v="311.64999999999998"/>
  </r>
  <r>
    <x v="4"/>
    <x v="395"/>
    <x v="0"/>
    <n v="311.64999999999998"/>
  </r>
  <r>
    <x v="0"/>
    <x v="74"/>
    <x v="1"/>
    <n v="311.64999999999998"/>
  </r>
  <r>
    <x v="0"/>
    <x v="570"/>
    <x v="0"/>
    <n v="311.64999999999998"/>
  </r>
  <r>
    <x v="0"/>
    <x v="299"/>
    <x v="2"/>
    <n v="311.64949999999999"/>
  </r>
  <r>
    <x v="4"/>
    <x v="449"/>
    <x v="0"/>
    <n v="311.64766666700001"/>
  </r>
  <r>
    <x v="0"/>
    <x v="163"/>
    <x v="0"/>
    <n v="311.64133333299998"/>
  </r>
  <r>
    <x v="0"/>
    <x v="93"/>
    <x v="0"/>
    <n v="311.640666667"/>
  </r>
  <r>
    <x v="4"/>
    <x v="297"/>
    <x v="0"/>
    <n v="311.64"/>
  </r>
  <r>
    <x v="4"/>
    <x v="375"/>
    <x v="2"/>
    <n v="311.64"/>
  </r>
  <r>
    <x v="4"/>
    <x v="432"/>
    <x v="0"/>
    <n v="311.64"/>
  </r>
  <r>
    <x v="0"/>
    <x v="439"/>
    <x v="12"/>
    <n v="311.64"/>
  </r>
  <r>
    <x v="0"/>
    <x v="221"/>
    <x v="3"/>
    <n v="311.64"/>
  </r>
  <r>
    <x v="0"/>
    <x v="103"/>
    <x v="0"/>
    <n v="311.64"/>
  </r>
  <r>
    <x v="0"/>
    <x v="109"/>
    <x v="0"/>
    <n v="311.64"/>
  </r>
  <r>
    <x v="0"/>
    <x v="510"/>
    <x v="1"/>
    <n v="311.64"/>
  </r>
  <r>
    <x v="0"/>
    <x v="374"/>
    <x v="0"/>
    <n v="311.64"/>
  </r>
  <r>
    <x v="16"/>
    <x v="293"/>
    <x v="13"/>
    <n v="311.64"/>
  </r>
  <r>
    <x v="4"/>
    <x v="235"/>
    <x v="0"/>
    <n v="311.64"/>
  </r>
  <r>
    <x v="4"/>
    <x v="260"/>
    <x v="0"/>
    <n v="311.64"/>
  </r>
  <r>
    <x v="4"/>
    <x v="167"/>
    <x v="0"/>
    <n v="311.64"/>
  </r>
  <r>
    <x v="4"/>
    <x v="77"/>
    <x v="9"/>
    <n v="311.64"/>
  </r>
  <r>
    <x v="8"/>
    <x v="257"/>
    <x v="2"/>
    <n v="311.64"/>
  </r>
  <r>
    <x v="3"/>
    <x v="382"/>
    <x v="5"/>
    <n v="311.64"/>
  </r>
  <r>
    <x v="3"/>
    <x v="517"/>
    <x v="4"/>
    <n v="311.64"/>
  </r>
  <r>
    <x v="3"/>
    <x v="517"/>
    <x v="4"/>
    <n v="311.64"/>
  </r>
  <r>
    <x v="3"/>
    <x v="315"/>
    <x v="0"/>
    <n v="311.64"/>
  </r>
  <r>
    <x v="3"/>
    <x v="249"/>
    <x v="0"/>
    <n v="311.64"/>
  </r>
  <r>
    <x v="3"/>
    <x v="114"/>
    <x v="0"/>
    <n v="311.64"/>
  </r>
  <r>
    <x v="3"/>
    <x v="571"/>
    <x v="0"/>
    <n v="311.64"/>
  </r>
  <r>
    <x v="1"/>
    <x v="213"/>
    <x v="1"/>
    <n v="311.64"/>
  </r>
  <r>
    <x v="8"/>
    <x v="572"/>
    <x v="0"/>
    <n v="311.64"/>
  </r>
  <r>
    <x v="3"/>
    <x v="44"/>
    <x v="1"/>
    <n v="311.64"/>
  </r>
  <r>
    <x v="3"/>
    <x v="44"/>
    <x v="1"/>
    <n v="311.64"/>
  </r>
  <r>
    <x v="3"/>
    <x v="242"/>
    <x v="1"/>
    <n v="311.64"/>
  </r>
  <r>
    <x v="3"/>
    <x v="532"/>
    <x v="0"/>
    <n v="311.64"/>
  </r>
  <r>
    <x v="0"/>
    <x v="479"/>
    <x v="3"/>
    <n v="311.63733333300002"/>
  </r>
  <r>
    <x v="0"/>
    <x v="18"/>
    <x v="0"/>
    <n v="311.63248889699997"/>
  </r>
  <r>
    <x v="4"/>
    <x v="25"/>
    <x v="0"/>
    <n v="311.63"/>
  </r>
  <r>
    <x v="4"/>
    <x v="430"/>
    <x v="0"/>
    <n v="311.63"/>
  </r>
  <r>
    <x v="4"/>
    <x v="395"/>
    <x v="11"/>
    <n v="311.63"/>
  </r>
  <r>
    <x v="0"/>
    <x v="316"/>
    <x v="0"/>
    <n v="311.63"/>
  </r>
  <r>
    <x v="0"/>
    <x v="167"/>
    <x v="0"/>
    <n v="311.63"/>
  </r>
  <r>
    <x v="0"/>
    <x v="275"/>
    <x v="1"/>
    <n v="311.63"/>
  </r>
  <r>
    <x v="8"/>
    <x v="572"/>
    <x v="0"/>
    <n v="311.63"/>
  </r>
  <r>
    <x v="10"/>
    <x v="109"/>
    <x v="11"/>
    <n v="311.63"/>
  </r>
  <r>
    <x v="4"/>
    <x v="253"/>
    <x v="0"/>
    <n v="311.63"/>
  </r>
  <r>
    <x v="4"/>
    <x v="169"/>
    <x v="0"/>
    <n v="311.63"/>
  </r>
  <r>
    <x v="3"/>
    <x v="43"/>
    <x v="0"/>
    <n v="311.63"/>
  </r>
  <r>
    <x v="1"/>
    <x v="567"/>
    <x v="1"/>
    <n v="311.63"/>
  </r>
  <r>
    <x v="3"/>
    <x v="564"/>
    <x v="0"/>
    <n v="311.62607993199998"/>
  </r>
  <r>
    <x v="0"/>
    <x v="340"/>
    <x v="0"/>
    <n v="311.625"/>
  </r>
  <r>
    <x v="0"/>
    <x v="573"/>
    <x v="0"/>
    <n v="311.62200000000001"/>
  </r>
  <r>
    <x v="0"/>
    <x v="216"/>
    <x v="0"/>
    <n v="311.62"/>
  </r>
  <r>
    <x v="0"/>
    <x v="261"/>
    <x v="3"/>
    <n v="311.62"/>
  </r>
  <r>
    <x v="0"/>
    <x v="387"/>
    <x v="0"/>
    <n v="311.62"/>
  </r>
  <r>
    <x v="0"/>
    <x v="386"/>
    <x v="1"/>
    <n v="311.62"/>
  </r>
  <r>
    <x v="0"/>
    <x v="139"/>
    <x v="2"/>
    <n v="311.62"/>
  </r>
  <r>
    <x v="0"/>
    <x v="343"/>
    <x v="0"/>
    <n v="311.62"/>
  </r>
  <r>
    <x v="0"/>
    <x v="185"/>
    <x v="1"/>
    <n v="311.62"/>
  </r>
  <r>
    <x v="4"/>
    <x v="343"/>
    <x v="0"/>
    <n v="311.62"/>
  </r>
  <r>
    <x v="4"/>
    <x v="252"/>
    <x v="0"/>
    <n v="311.62"/>
  </r>
  <r>
    <x v="4"/>
    <x v="30"/>
    <x v="0"/>
    <n v="311.62"/>
  </r>
  <r>
    <x v="0"/>
    <x v="449"/>
    <x v="0"/>
    <n v="311.61755064499999"/>
  </r>
  <r>
    <x v="4"/>
    <x v="122"/>
    <x v="0"/>
    <n v="311.61099999999999"/>
  </r>
  <r>
    <x v="4"/>
    <x v="78"/>
    <x v="0"/>
    <n v="311.61099999999999"/>
  </r>
  <r>
    <x v="4"/>
    <x v="78"/>
    <x v="0"/>
    <n v="311.61099999999999"/>
  </r>
  <r>
    <x v="4"/>
    <x v="177"/>
    <x v="3"/>
    <n v="311.61"/>
  </r>
  <r>
    <x v="4"/>
    <x v="261"/>
    <x v="0"/>
    <n v="311.61"/>
  </r>
  <r>
    <x v="4"/>
    <x v="232"/>
    <x v="0"/>
    <n v="311.61"/>
  </r>
  <r>
    <x v="4"/>
    <x v="139"/>
    <x v="0"/>
    <n v="311.61"/>
  </r>
  <r>
    <x v="4"/>
    <x v="109"/>
    <x v="2"/>
    <n v="311.61"/>
  </r>
  <r>
    <x v="4"/>
    <x v="109"/>
    <x v="0"/>
    <n v="311.61"/>
  </r>
  <r>
    <x v="4"/>
    <x v="63"/>
    <x v="2"/>
    <n v="311.61"/>
  </r>
  <r>
    <x v="4"/>
    <x v="380"/>
    <x v="0"/>
    <n v="311.61"/>
  </r>
  <r>
    <x v="4"/>
    <x v="220"/>
    <x v="0"/>
    <n v="311.61"/>
  </r>
  <r>
    <x v="4"/>
    <x v="376"/>
    <x v="0"/>
    <n v="311.61"/>
  </r>
  <r>
    <x v="4"/>
    <x v="181"/>
    <x v="3"/>
    <n v="311.61"/>
  </r>
  <r>
    <x v="0"/>
    <x v="356"/>
    <x v="0"/>
    <n v="311.61"/>
  </r>
  <r>
    <x v="0"/>
    <x v="264"/>
    <x v="1"/>
    <n v="311.61"/>
  </r>
  <r>
    <x v="0"/>
    <x v="341"/>
    <x v="0"/>
    <n v="311.61"/>
  </r>
  <r>
    <x v="0"/>
    <x v="248"/>
    <x v="1"/>
    <n v="311.61"/>
  </r>
  <r>
    <x v="0"/>
    <x v="32"/>
    <x v="0"/>
    <n v="311.61"/>
  </r>
  <r>
    <x v="0"/>
    <x v="462"/>
    <x v="0"/>
    <n v="311.61"/>
  </r>
  <r>
    <x v="0"/>
    <x v="574"/>
    <x v="0"/>
    <n v="311.61"/>
  </r>
  <r>
    <x v="0"/>
    <x v="538"/>
    <x v="0"/>
    <n v="311.61"/>
  </r>
  <r>
    <x v="0"/>
    <x v="334"/>
    <x v="1"/>
    <n v="311.61"/>
  </r>
  <r>
    <x v="3"/>
    <x v="130"/>
    <x v="1"/>
    <n v="311.61"/>
  </r>
  <r>
    <x v="3"/>
    <x v="426"/>
    <x v="1"/>
    <n v="311.61"/>
  </r>
  <r>
    <x v="3"/>
    <x v="146"/>
    <x v="0"/>
    <n v="311.61"/>
  </r>
  <r>
    <x v="0"/>
    <x v="65"/>
    <x v="0"/>
    <n v="311.61"/>
  </r>
  <r>
    <x v="8"/>
    <x v="89"/>
    <x v="0"/>
    <n v="311.61"/>
  </r>
  <r>
    <x v="4"/>
    <x v="216"/>
    <x v="12"/>
    <n v="311.60500000000002"/>
  </r>
  <r>
    <x v="4"/>
    <x v="233"/>
    <x v="0"/>
    <n v="311.60000000000002"/>
  </r>
  <r>
    <x v="4"/>
    <x v="332"/>
    <x v="0"/>
    <n v="311.60000000000002"/>
  </r>
  <r>
    <x v="4"/>
    <x v="218"/>
    <x v="1"/>
    <n v="311.60000000000002"/>
  </r>
  <r>
    <x v="4"/>
    <x v="118"/>
    <x v="1"/>
    <n v="311.60000000000002"/>
  </r>
  <r>
    <x v="4"/>
    <x v="454"/>
    <x v="1"/>
    <n v="311.60000000000002"/>
  </r>
  <r>
    <x v="0"/>
    <x v="371"/>
    <x v="0"/>
    <n v="311.60000000000002"/>
  </r>
  <r>
    <x v="0"/>
    <x v="154"/>
    <x v="0"/>
    <n v="311.60000000000002"/>
  </r>
  <r>
    <x v="0"/>
    <x v="204"/>
    <x v="0"/>
    <n v="311.60000000000002"/>
  </r>
  <r>
    <x v="10"/>
    <x v="6"/>
    <x v="0"/>
    <n v="311.60000000000002"/>
  </r>
  <r>
    <x v="10"/>
    <x v="258"/>
    <x v="0"/>
    <n v="311.60000000000002"/>
  </r>
  <r>
    <x v="8"/>
    <x v="548"/>
    <x v="2"/>
    <n v="311.60000000000002"/>
  </r>
  <r>
    <x v="8"/>
    <x v="447"/>
    <x v="0"/>
    <n v="311.60000000000002"/>
  </r>
  <r>
    <x v="8"/>
    <x v="109"/>
    <x v="1"/>
    <n v="311.60000000000002"/>
  </r>
  <r>
    <x v="0"/>
    <x v="440"/>
    <x v="0"/>
    <n v="311.60000000000002"/>
  </r>
  <r>
    <x v="0"/>
    <x v="391"/>
    <x v="0"/>
    <n v="311.60000000000002"/>
  </r>
  <r>
    <x v="0"/>
    <x v="117"/>
    <x v="1"/>
    <n v="311.60000000000002"/>
  </r>
  <r>
    <x v="0"/>
    <x v="104"/>
    <x v="0"/>
    <n v="311.60000000000002"/>
  </r>
  <r>
    <x v="0"/>
    <x v="269"/>
    <x v="4"/>
    <n v="311.60000000000002"/>
  </r>
  <r>
    <x v="0"/>
    <x v="213"/>
    <x v="0"/>
    <n v="311.60000000000002"/>
  </r>
  <r>
    <x v="7"/>
    <x v="157"/>
    <x v="0"/>
    <n v="311.60000000000002"/>
  </r>
  <r>
    <x v="7"/>
    <x v="157"/>
    <x v="0"/>
    <n v="311.60000000000002"/>
  </r>
  <r>
    <x v="7"/>
    <x v="157"/>
    <x v="0"/>
    <n v="311.60000000000002"/>
  </r>
  <r>
    <x v="3"/>
    <x v="496"/>
    <x v="0"/>
    <n v="311.60000000000002"/>
  </r>
  <r>
    <x v="0"/>
    <x v="56"/>
    <x v="0"/>
    <n v="311.59526894499999"/>
  </r>
  <r>
    <x v="0"/>
    <x v="573"/>
    <x v="0"/>
    <n v="311.59399999999999"/>
  </r>
  <r>
    <x v="0"/>
    <x v="237"/>
    <x v="1"/>
    <n v="311.58999999999997"/>
  </r>
  <r>
    <x v="0"/>
    <x v="570"/>
    <x v="0"/>
    <n v="311.58999999999997"/>
  </r>
  <r>
    <x v="0"/>
    <x v="97"/>
    <x v="0"/>
    <n v="311.58999999999997"/>
  </r>
  <r>
    <x v="0"/>
    <x v="298"/>
    <x v="1"/>
    <n v="311.58999999999997"/>
  </r>
  <r>
    <x v="8"/>
    <x v="390"/>
    <x v="0"/>
    <n v="311.58999999999997"/>
  </r>
  <r>
    <x v="3"/>
    <x v="565"/>
    <x v="0"/>
    <n v="311.58999999999997"/>
  </r>
  <r>
    <x v="3"/>
    <x v="141"/>
    <x v="0"/>
    <n v="311.58999999999997"/>
  </r>
  <r>
    <x v="4"/>
    <x v="61"/>
    <x v="0"/>
    <n v="311.58999999999997"/>
  </r>
  <r>
    <x v="4"/>
    <x v="306"/>
    <x v="2"/>
    <n v="311.58999999999997"/>
  </r>
  <r>
    <x v="4"/>
    <x v="79"/>
    <x v="3"/>
    <n v="311.58999999999997"/>
  </r>
  <r>
    <x v="4"/>
    <x v="220"/>
    <x v="0"/>
    <n v="311.58999999999997"/>
  </r>
  <r>
    <x v="18"/>
    <x v="166"/>
    <x v="0"/>
    <n v="311.58999999999997"/>
  </r>
  <r>
    <x v="3"/>
    <x v="123"/>
    <x v="0"/>
    <n v="311.58"/>
  </r>
  <r>
    <x v="0"/>
    <x v="448"/>
    <x v="0"/>
    <n v="311.58"/>
  </r>
  <r>
    <x v="0"/>
    <x v="550"/>
    <x v="0"/>
    <n v="311.58"/>
  </r>
  <r>
    <x v="0"/>
    <x v="493"/>
    <x v="2"/>
    <n v="311.58"/>
  </r>
  <r>
    <x v="0"/>
    <x v="48"/>
    <x v="0"/>
    <n v="311.58"/>
  </r>
  <r>
    <x v="0"/>
    <x v="382"/>
    <x v="2"/>
    <n v="311.58"/>
  </r>
  <r>
    <x v="0"/>
    <x v="562"/>
    <x v="2"/>
    <n v="311.58"/>
  </r>
  <r>
    <x v="4"/>
    <x v="123"/>
    <x v="3"/>
    <n v="311.58"/>
  </r>
  <r>
    <x v="0"/>
    <x v="56"/>
    <x v="0"/>
    <n v="311.57749999999999"/>
  </r>
  <r>
    <x v="4"/>
    <x v="397"/>
    <x v="0"/>
    <n v="311.57499999999999"/>
  </r>
  <r>
    <x v="4"/>
    <x v="172"/>
    <x v="0"/>
    <n v="311.57367105999998"/>
  </r>
  <r>
    <x v="16"/>
    <x v="190"/>
    <x v="13"/>
    <n v="311.57"/>
  </r>
  <r>
    <x v="4"/>
    <x v="71"/>
    <x v="6"/>
    <n v="311.57"/>
  </r>
  <r>
    <x v="2"/>
    <x v="326"/>
    <x v="0"/>
    <n v="311.57"/>
  </r>
  <r>
    <x v="1"/>
    <x v="553"/>
    <x v="0"/>
    <n v="311.57"/>
  </r>
  <r>
    <x v="1"/>
    <x v="247"/>
    <x v="0"/>
    <n v="311.57"/>
  </r>
  <r>
    <x v="0"/>
    <x v="168"/>
    <x v="0"/>
    <n v="311.57"/>
  </r>
  <r>
    <x v="0"/>
    <x v="440"/>
    <x v="0"/>
    <n v="311.57"/>
  </r>
  <r>
    <x v="0"/>
    <x v="575"/>
    <x v="0"/>
    <n v="311.57"/>
  </r>
  <r>
    <x v="0"/>
    <x v="341"/>
    <x v="0"/>
    <n v="311.57"/>
  </r>
  <r>
    <x v="0"/>
    <x v="331"/>
    <x v="0"/>
    <n v="311.57"/>
  </r>
  <r>
    <x v="0"/>
    <x v="539"/>
    <x v="0"/>
    <n v="311.57"/>
  </r>
  <r>
    <x v="3"/>
    <x v="532"/>
    <x v="0"/>
    <n v="311.56331639699999"/>
  </r>
  <r>
    <x v="4"/>
    <x v="446"/>
    <x v="0"/>
    <n v="311.56099999999998"/>
  </r>
  <r>
    <x v="0"/>
    <x v="271"/>
    <x v="0"/>
    <n v="311.56066666700002"/>
  </r>
  <r>
    <x v="0"/>
    <x v="20"/>
    <x v="0"/>
    <n v="311.56"/>
  </r>
  <r>
    <x v="4"/>
    <x v="484"/>
    <x v="0"/>
    <n v="311.56"/>
  </r>
  <r>
    <x v="4"/>
    <x v="463"/>
    <x v="0"/>
    <n v="311.56"/>
  </r>
  <r>
    <x v="4"/>
    <x v="473"/>
    <x v="0"/>
    <n v="311.56"/>
  </r>
  <r>
    <x v="4"/>
    <x v="303"/>
    <x v="0"/>
    <n v="311.56"/>
  </r>
  <r>
    <x v="4"/>
    <x v="304"/>
    <x v="0"/>
    <n v="311.56"/>
  </r>
  <r>
    <x v="4"/>
    <x v="384"/>
    <x v="0"/>
    <n v="311.56"/>
  </r>
  <r>
    <x v="4"/>
    <x v="345"/>
    <x v="0"/>
    <n v="311.56"/>
  </r>
  <r>
    <x v="4"/>
    <x v="322"/>
    <x v="0"/>
    <n v="311.56"/>
  </r>
  <r>
    <x v="3"/>
    <x v="76"/>
    <x v="0"/>
    <n v="311.56"/>
  </r>
  <r>
    <x v="8"/>
    <x v="198"/>
    <x v="3"/>
    <n v="311.56"/>
  </r>
  <r>
    <x v="8"/>
    <x v="154"/>
    <x v="0"/>
    <n v="311.56"/>
  </r>
  <r>
    <x v="0"/>
    <x v="448"/>
    <x v="0"/>
    <n v="311.55799999999999"/>
  </r>
  <r>
    <x v="8"/>
    <x v="307"/>
    <x v="0"/>
    <n v="311.55399999999997"/>
  </r>
  <r>
    <x v="8"/>
    <x v="307"/>
    <x v="0"/>
    <n v="311.55399999999997"/>
  </r>
  <r>
    <x v="8"/>
    <x v="307"/>
    <x v="0"/>
    <n v="311.55399999999997"/>
  </r>
  <r>
    <x v="0"/>
    <x v="45"/>
    <x v="0"/>
    <n v="311.55"/>
  </r>
  <r>
    <x v="0"/>
    <x v="427"/>
    <x v="0"/>
    <n v="311.55"/>
  </r>
  <r>
    <x v="0"/>
    <x v="427"/>
    <x v="0"/>
    <n v="311.55"/>
  </r>
  <r>
    <x v="0"/>
    <x v="427"/>
    <x v="1"/>
    <n v="311.55"/>
  </r>
  <r>
    <x v="0"/>
    <x v="372"/>
    <x v="0"/>
    <n v="311.55"/>
  </r>
  <r>
    <x v="0"/>
    <x v="396"/>
    <x v="0"/>
    <n v="311.55"/>
  </r>
  <r>
    <x v="0"/>
    <x v="433"/>
    <x v="2"/>
    <n v="311.55"/>
  </r>
  <r>
    <x v="8"/>
    <x v="257"/>
    <x v="2"/>
    <n v="311.55"/>
  </r>
  <r>
    <x v="4"/>
    <x v="296"/>
    <x v="0"/>
    <n v="311.55"/>
  </r>
  <r>
    <x v="0"/>
    <x v="14"/>
    <x v="0"/>
    <n v="311.55"/>
  </r>
  <r>
    <x v="0"/>
    <x v="390"/>
    <x v="0"/>
    <n v="311.55"/>
  </r>
  <r>
    <x v="0"/>
    <x v="38"/>
    <x v="0"/>
    <n v="311.55"/>
  </r>
  <r>
    <x v="0"/>
    <x v="135"/>
    <x v="0"/>
    <n v="311.55"/>
  </r>
  <r>
    <x v="0"/>
    <x v="235"/>
    <x v="3"/>
    <n v="311.55"/>
  </r>
  <r>
    <x v="0"/>
    <x v="90"/>
    <x v="2"/>
    <n v="311.55"/>
  </r>
  <r>
    <x v="0"/>
    <x v="490"/>
    <x v="2"/>
    <n v="311.55"/>
  </r>
  <r>
    <x v="3"/>
    <x v="101"/>
    <x v="0"/>
    <n v="311.55"/>
  </r>
  <r>
    <x v="4"/>
    <x v="222"/>
    <x v="0"/>
    <n v="311.55"/>
  </r>
  <r>
    <x v="4"/>
    <x v="262"/>
    <x v="0"/>
    <n v="311.55"/>
  </r>
  <r>
    <x v="4"/>
    <x v="305"/>
    <x v="3"/>
    <n v="311.55"/>
  </r>
  <r>
    <x v="4"/>
    <x v="28"/>
    <x v="0"/>
    <n v="311.55"/>
  </r>
  <r>
    <x v="4"/>
    <x v="113"/>
    <x v="0"/>
    <n v="311.55"/>
  </r>
  <r>
    <x v="4"/>
    <x v="115"/>
    <x v="0"/>
    <n v="311.55"/>
  </r>
  <r>
    <x v="3"/>
    <x v="287"/>
    <x v="0"/>
    <n v="311.55"/>
  </r>
  <r>
    <x v="3"/>
    <x v="211"/>
    <x v="0"/>
    <n v="311.55"/>
  </r>
  <r>
    <x v="3"/>
    <x v="211"/>
    <x v="0"/>
    <n v="311.55"/>
  </r>
  <r>
    <x v="3"/>
    <x v="145"/>
    <x v="0"/>
    <n v="311.55"/>
  </r>
  <r>
    <x v="0"/>
    <x v="176"/>
    <x v="0"/>
    <n v="311.54899999999998"/>
  </r>
  <r>
    <x v="0"/>
    <x v="572"/>
    <x v="0"/>
    <n v="311.54899999999998"/>
  </r>
  <r>
    <x v="0"/>
    <x v="572"/>
    <x v="0"/>
    <n v="311.54899999999998"/>
  </r>
  <r>
    <x v="3"/>
    <x v="453"/>
    <x v="0"/>
    <n v="311.54491400500001"/>
  </r>
  <r>
    <x v="3"/>
    <x v="6"/>
    <x v="0"/>
    <n v="311.54000000000002"/>
  </r>
  <r>
    <x v="3"/>
    <x v="96"/>
    <x v="0"/>
    <n v="311.54000000000002"/>
  </r>
  <r>
    <x v="3"/>
    <x v="505"/>
    <x v="0"/>
    <n v="311.54000000000002"/>
  </r>
  <r>
    <x v="3"/>
    <x v="215"/>
    <x v="0"/>
    <n v="311.54000000000002"/>
  </r>
  <r>
    <x v="3"/>
    <x v="331"/>
    <x v="0"/>
    <n v="311.54000000000002"/>
  </r>
  <r>
    <x v="0"/>
    <x v="513"/>
    <x v="0"/>
    <n v="311.54000000000002"/>
  </r>
  <r>
    <x v="0"/>
    <x v="325"/>
    <x v="0"/>
    <n v="311.54000000000002"/>
  </r>
  <r>
    <x v="10"/>
    <x v="258"/>
    <x v="0"/>
    <n v="311.54000000000002"/>
  </r>
  <r>
    <x v="10"/>
    <x v="152"/>
    <x v="0"/>
    <n v="311.54000000000002"/>
  </r>
  <r>
    <x v="8"/>
    <x v="305"/>
    <x v="0"/>
    <n v="311.54000000000002"/>
  </r>
  <r>
    <x v="3"/>
    <x v="24"/>
    <x v="0"/>
    <n v="311.54000000000002"/>
  </r>
  <r>
    <x v="3"/>
    <x v="275"/>
    <x v="0"/>
    <n v="311.54000000000002"/>
  </r>
  <r>
    <x v="3"/>
    <x v="508"/>
    <x v="0"/>
    <n v="311.54000000000002"/>
  </r>
  <r>
    <x v="3"/>
    <x v="229"/>
    <x v="0"/>
    <n v="311.54000000000002"/>
  </r>
  <r>
    <x v="3"/>
    <x v="125"/>
    <x v="0"/>
    <n v="311.54000000000002"/>
  </r>
  <r>
    <x v="3"/>
    <x v="39"/>
    <x v="0"/>
    <n v="311.54000000000002"/>
  </r>
  <r>
    <x v="4"/>
    <x v="183"/>
    <x v="0"/>
    <n v="311.54000000000002"/>
  </r>
  <r>
    <x v="4"/>
    <x v="181"/>
    <x v="0"/>
    <n v="311.54000000000002"/>
  </r>
  <r>
    <x v="0"/>
    <x v="546"/>
    <x v="0"/>
    <n v="311.54000000000002"/>
  </r>
  <r>
    <x v="0"/>
    <x v="304"/>
    <x v="11"/>
    <n v="311.54000000000002"/>
  </r>
  <r>
    <x v="0"/>
    <x v="321"/>
    <x v="0"/>
    <n v="311.54000000000002"/>
  </r>
  <r>
    <x v="0"/>
    <x v="139"/>
    <x v="0"/>
    <n v="311.54000000000002"/>
  </r>
  <r>
    <x v="0"/>
    <x v="360"/>
    <x v="0"/>
    <n v="311.54000000000002"/>
  </r>
  <r>
    <x v="0"/>
    <x v="574"/>
    <x v="0"/>
    <n v="311.54000000000002"/>
  </r>
  <r>
    <x v="4"/>
    <x v="356"/>
    <x v="0"/>
    <n v="311.54000000000002"/>
  </r>
  <r>
    <x v="4"/>
    <x v="6"/>
    <x v="0"/>
    <n v="311.54000000000002"/>
  </r>
  <r>
    <x v="4"/>
    <x v="9"/>
    <x v="0"/>
    <n v="311.54000000000002"/>
  </r>
  <r>
    <x v="12"/>
    <x v="3"/>
    <x v="1"/>
    <n v="311.52999999999997"/>
  </r>
  <r>
    <x v="4"/>
    <x v="86"/>
    <x v="0"/>
    <n v="311.52999999999997"/>
  </r>
  <r>
    <x v="4"/>
    <x v="241"/>
    <x v="0"/>
    <n v="311.52999999999997"/>
  </r>
  <r>
    <x v="4"/>
    <x v="270"/>
    <x v="0"/>
    <n v="311.52999999999997"/>
  </r>
  <r>
    <x v="4"/>
    <x v="198"/>
    <x v="3"/>
    <n v="311.52999999999997"/>
  </r>
  <r>
    <x v="4"/>
    <x v="450"/>
    <x v="0"/>
    <n v="311.52999999999997"/>
  </r>
  <r>
    <x v="4"/>
    <x v="34"/>
    <x v="0"/>
    <n v="311.52999999999997"/>
  </r>
  <r>
    <x v="4"/>
    <x v="15"/>
    <x v="0"/>
    <n v="311.52999999999997"/>
  </r>
  <r>
    <x v="4"/>
    <x v="99"/>
    <x v="0"/>
    <n v="311.52999999999997"/>
  </r>
  <r>
    <x v="3"/>
    <x v="170"/>
    <x v="0"/>
    <n v="311.52999999999997"/>
  </r>
  <r>
    <x v="3"/>
    <x v="380"/>
    <x v="0"/>
    <n v="311.52999999999997"/>
  </r>
  <r>
    <x v="3"/>
    <x v="467"/>
    <x v="0"/>
    <n v="311.52999999999997"/>
  </r>
  <r>
    <x v="3"/>
    <x v="295"/>
    <x v="0"/>
    <n v="311.52999999999997"/>
  </r>
  <r>
    <x v="3"/>
    <x v="149"/>
    <x v="0"/>
    <n v="311.52999999999997"/>
  </r>
  <r>
    <x v="3"/>
    <x v="206"/>
    <x v="0"/>
    <n v="311.52999999999997"/>
  </r>
  <r>
    <x v="3"/>
    <x v="183"/>
    <x v="0"/>
    <n v="311.52999999999997"/>
  </r>
  <r>
    <x v="1"/>
    <x v="200"/>
    <x v="0"/>
    <n v="311.52999999999997"/>
  </r>
  <r>
    <x v="3"/>
    <x v="566"/>
    <x v="0"/>
    <n v="311.52999999999997"/>
  </r>
  <r>
    <x v="3"/>
    <x v="270"/>
    <x v="0"/>
    <n v="311.52999999999997"/>
  </r>
  <r>
    <x v="3"/>
    <x v="331"/>
    <x v="0"/>
    <n v="311.52999999999997"/>
  </r>
  <r>
    <x v="0"/>
    <x v="458"/>
    <x v="0"/>
    <n v="311.52999999999997"/>
  </r>
  <r>
    <x v="0"/>
    <x v="454"/>
    <x v="0"/>
    <n v="311.52999999999997"/>
  </r>
  <r>
    <x v="10"/>
    <x v="114"/>
    <x v="0"/>
    <n v="311.52999999999997"/>
  </r>
  <r>
    <x v="8"/>
    <x v="89"/>
    <x v="1"/>
    <n v="311.52999999999997"/>
  </r>
  <r>
    <x v="4"/>
    <x v="196"/>
    <x v="0"/>
    <n v="311.52999999999997"/>
  </r>
  <r>
    <x v="0"/>
    <x v="473"/>
    <x v="0"/>
    <n v="311.52999999999997"/>
  </r>
  <r>
    <x v="0"/>
    <x v="273"/>
    <x v="1"/>
    <n v="311.52999999999997"/>
  </r>
  <r>
    <x v="0"/>
    <x v="165"/>
    <x v="1"/>
    <n v="311.52999999999997"/>
  </r>
  <r>
    <x v="3"/>
    <x v="412"/>
    <x v="0"/>
    <n v="311.52084894799998"/>
  </r>
  <r>
    <x v="4"/>
    <x v="427"/>
    <x v="0"/>
    <n v="311.52"/>
  </r>
  <r>
    <x v="0"/>
    <x v="123"/>
    <x v="0"/>
    <n v="311.52"/>
  </r>
  <r>
    <x v="0"/>
    <x v="40"/>
    <x v="0"/>
    <n v="311.52"/>
  </r>
  <r>
    <x v="0"/>
    <x v="227"/>
    <x v="0"/>
    <n v="311.52"/>
  </r>
  <r>
    <x v="0"/>
    <x v="86"/>
    <x v="1"/>
    <n v="311.52"/>
  </r>
  <r>
    <x v="4"/>
    <x v="116"/>
    <x v="0"/>
    <n v="311.52"/>
  </r>
  <r>
    <x v="4"/>
    <x v="123"/>
    <x v="5"/>
    <n v="311.52"/>
  </r>
  <r>
    <x v="4"/>
    <x v="173"/>
    <x v="1"/>
    <n v="311.52"/>
  </r>
  <r>
    <x v="4"/>
    <x v="312"/>
    <x v="0"/>
    <n v="311.52"/>
  </r>
  <r>
    <x v="4"/>
    <x v="283"/>
    <x v="0"/>
    <n v="311.52"/>
  </r>
  <r>
    <x v="4"/>
    <x v="278"/>
    <x v="0"/>
    <n v="311.52"/>
  </r>
  <r>
    <x v="4"/>
    <x v="165"/>
    <x v="0"/>
    <n v="311.52"/>
  </r>
  <r>
    <x v="4"/>
    <x v="347"/>
    <x v="1"/>
    <n v="311.52"/>
  </r>
  <r>
    <x v="4"/>
    <x v="49"/>
    <x v="0"/>
    <n v="311.52"/>
  </r>
  <r>
    <x v="0"/>
    <x v="401"/>
    <x v="0"/>
    <n v="311.52"/>
  </r>
  <r>
    <x v="0"/>
    <x v="208"/>
    <x v="1"/>
    <n v="311.52"/>
  </r>
  <r>
    <x v="10"/>
    <x v="236"/>
    <x v="0"/>
    <n v="311.52"/>
  </r>
  <r>
    <x v="0"/>
    <x v="18"/>
    <x v="1"/>
    <n v="311.51307869599998"/>
  </r>
  <r>
    <x v="8"/>
    <x v="576"/>
    <x v="0"/>
    <n v="311.51133333299998"/>
  </r>
  <r>
    <x v="0"/>
    <x v="71"/>
    <x v="0"/>
    <n v="311.51"/>
  </r>
  <r>
    <x v="0"/>
    <x v="372"/>
    <x v="0"/>
    <n v="311.51"/>
  </r>
  <r>
    <x v="0"/>
    <x v="267"/>
    <x v="0"/>
    <n v="311.51"/>
  </r>
  <r>
    <x v="0"/>
    <x v="384"/>
    <x v="0"/>
    <n v="311.51"/>
  </r>
  <r>
    <x v="0"/>
    <x v="355"/>
    <x v="0"/>
    <n v="311.51"/>
  </r>
  <r>
    <x v="0"/>
    <x v="241"/>
    <x v="0"/>
    <n v="311.51"/>
  </r>
  <r>
    <x v="0"/>
    <x v="374"/>
    <x v="0"/>
    <n v="311.51"/>
  </r>
  <r>
    <x v="2"/>
    <x v="28"/>
    <x v="0"/>
    <n v="311.51"/>
  </r>
  <r>
    <x v="3"/>
    <x v="316"/>
    <x v="0"/>
    <n v="311.51"/>
  </r>
  <r>
    <x v="4"/>
    <x v="354"/>
    <x v="0"/>
    <n v="311.51"/>
  </r>
  <r>
    <x v="4"/>
    <x v="172"/>
    <x v="0"/>
    <n v="311.51"/>
  </r>
  <r>
    <x v="4"/>
    <x v="49"/>
    <x v="0"/>
    <n v="311.51"/>
  </r>
  <r>
    <x v="6"/>
    <x v="480"/>
    <x v="11"/>
    <n v="311.5"/>
  </r>
  <r>
    <x v="4"/>
    <x v="271"/>
    <x v="0"/>
    <n v="311.5"/>
  </r>
  <r>
    <x v="4"/>
    <x v="483"/>
    <x v="0"/>
    <n v="311.5"/>
  </r>
  <r>
    <x v="4"/>
    <x v="370"/>
    <x v="1"/>
    <n v="311.5"/>
  </r>
  <r>
    <x v="4"/>
    <x v="12"/>
    <x v="0"/>
    <n v="311.5"/>
  </r>
  <r>
    <x v="4"/>
    <x v="456"/>
    <x v="2"/>
    <n v="311.5"/>
  </r>
  <r>
    <x v="4"/>
    <x v="254"/>
    <x v="0"/>
    <n v="311.5"/>
  </r>
  <r>
    <x v="4"/>
    <x v="149"/>
    <x v="0"/>
    <n v="311.5"/>
  </r>
  <r>
    <x v="0"/>
    <x v="151"/>
    <x v="0"/>
    <n v="311.5"/>
  </r>
  <r>
    <x v="0"/>
    <x v="44"/>
    <x v="0"/>
    <n v="311.5"/>
  </r>
  <r>
    <x v="0"/>
    <x v="93"/>
    <x v="0"/>
    <n v="311.5"/>
  </r>
  <r>
    <x v="0"/>
    <x v="493"/>
    <x v="0"/>
    <n v="311.5"/>
  </r>
  <r>
    <x v="0"/>
    <x v="220"/>
    <x v="0"/>
    <n v="311.5"/>
  </r>
  <r>
    <x v="0"/>
    <x v="43"/>
    <x v="2"/>
    <n v="311.5"/>
  </r>
  <r>
    <x v="0"/>
    <x v="513"/>
    <x v="0"/>
    <n v="311.5"/>
  </r>
  <r>
    <x v="8"/>
    <x v="191"/>
    <x v="1"/>
    <n v="311.5"/>
  </r>
  <r>
    <x v="0"/>
    <x v="563"/>
    <x v="0"/>
    <n v="311.495"/>
  </r>
  <r>
    <x v="0"/>
    <x v="155"/>
    <x v="2"/>
    <n v="311.49"/>
  </r>
  <r>
    <x v="0"/>
    <x v="496"/>
    <x v="0"/>
    <n v="311.49"/>
  </r>
  <r>
    <x v="0"/>
    <x v="386"/>
    <x v="0"/>
    <n v="311.49"/>
  </r>
  <r>
    <x v="0"/>
    <x v="115"/>
    <x v="0"/>
    <n v="311.49"/>
  </r>
  <r>
    <x v="0"/>
    <x v="102"/>
    <x v="3"/>
    <n v="311.49"/>
  </r>
  <r>
    <x v="0"/>
    <x v="293"/>
    <x v="5"/>
    <n v="311.49"/>
  </r>
  <r>
    <x v="8"/>
    <x v="233"/>
    <x v="1"/>
    <n v="311.49"/>
  </r>
  <r>
    <x v="8"/>
    <x v="210"/>
    <x v="0"/>
    <n v="311.49"/>
  </r>
  <r>
    <x v="8"/>
    <x v="107"/>
    <x v="4"/>
    <n v="311.49"/>
  </r>
  <r>
    <x v="8"/>
    <x v="109"/>
    <x v="9"/>
    <n v="311.49"/>
  </r>
  <r>
    <x v="4"/>
    <x v="278"/>
    <x v="0"/>
    <n v="311.49"/>
  </r>
  <r>
    <x v="4"/>
    <x v="314"/>
    <x v="0"/>
    <n v="311.49"/>
  </r>
  <r>
    <x v="1"/>
    <x v="209"/>
    <x v="0"/>
    <n v="311.49"/>
  </r>
  <r>
    <x v="8"/>
    <x v="572"/>
    <x v="0"/>
    <n v="311.49"/>
  </r>
  <r>
    <x v="0"/>
    <x v="223"/>
    <x v="0"/>
    <n v="311.48500000000001"/>
  </r>
  <r>
    <x v="0"/>
    <x v="223"/>
    <x v="0"/>
    <n v="311.48500000000001"/>
  </r>
  <r>
    <x v="0"/>
    <x v="223"/>
    <x v="0"/>
    <n v="311.48500000000001"/>
  </r>
  <r>
    <x v="4"/>
    <x v="238"/>
    <x v="0"/>
    <n v="311.48"/>
  </r>
  <r>
    <x v="4"/>
    <x v="432"/>
    <x v="0"/>
    <n v="311.48"/>
  </r>
  <r>
    <x v="0"/>
    <x v="447"/>
    <x v="0"/>
    <n v="311.48"/>
  </r>
  <r>
    <x v="0"/>
    <x v="210"/>
    <x v="0"/>
    <n v="311.48"/>
  </r>
  <r>
    <x v="0"/>
    <x v="329"/>
    <x v="0"/>
    <n v="311.48"/>
  </r>
  <r>
    <x v="0"/>
    <x v="150"/>
    <x v="2"/>
    <n v="311.48"/>
  </r>
  <r>
    <x v="0"/>
    <x v="94"/>
    <x v="2"/>
    <n v="311.48"/>
  </r>
  <r>
    <x v="0"/>
    <x v="27"/>
    <x v="0"/>
    <n v="311.48"/>
  </r>
  <r>
    <x v="7"/>
    <x v="540"/>
    <x v="0"/>
    <n v="311.48"/>
  </r>
  <r>
    <x v="7"/>
    <x v="577"/>
    <x v="0"/>
    <n v="311.48"/>
  </r>
  <r>
    <x v="7"/>
    <x v="578"/>
    <x v="0"/>
    <n v="311.48"/>
  </r>
  <r>
    <x v="7"/>
    <x v="474"/>
    <x v="0"/>
    <n v="311.48"/>
  </r>
  <r>
    <x v="7"/>
    <x v="231"/>
    <x v="0"/>
    <n v="311.48"/>
  </r>
  <r>
    <x v="7"/>
    <x v="579"/>
    <x v="0"/>
    <n v="311.48"/>
  </r>
  <r>
    <x v="7"/>
    <x v="541"/>
    <x v="0"/>
    <n v="311.48"/>
  </r>
  <r>
    <x v="2"/>
    <x v="580"/>
    <x v="0"/>
    <n v="311.48"/>
  </r>
  <r>
    <x v="3"/>
    <x v="581"/>
    <x v="0"/>
    <n v="311.48"/>
  </r>
  <r>
    <x v="4"/>
    <x v="393"/>
    <x v="0"/>
    <n v="311.48"/>
  </r>
  <r>
    <x v="4"/>
    <x v="178"/>
    <x v="2"/>
    <n v="311.48"/>
  </r>
  <r>
    <x v="4"/>
    <x v="262"/>
    <x v="0"/>
    <n v="311.48"/>
  </r>
  <r>
    <x v="4"/>
    <x v="85"/>
    <x v="0"/>
    <n v="311.48"/>
  </r>
  <r>
    <x v="4"/>
    <x v="342"/>
    <x v="0"/>
    <n v="311.48"/>
  </r>
  <r>
    <x v="4"/>
    <x v="342"/>
    <x v="0"/>
    <n v="311.48"/>
  </r>
  <r>
    <x v="4"/>
    <x v="416"/>
    <x v="1"/>
    <n v="311.48"/>
  </r>
  <r>
    <x v="4"/>
    <x v="416"/>
    <x v="1"/>
    <n v="311.48"/>
  </r>
  <r>
    <x v="4"/>
    <x v="416"/>
    <x v="2"/>
    <n v="311.48"/>
  </r>
  <r>
    <x v="4"/>
    <x v="3"/>
    <x v="0"/>
    <n v="311.48"/>
  </r>
  <r>
    <x v="4"/>
    <x v="3"/>
    <x v="0"/>
    <n v="311.48"/>
  </r>
  <r>
    <x v="4"/>
    <x v="19"/>
    <x v="0"/>
    <n v="311.48"/>
  </r>
  <r>
    <x v="4"/>
    <x v="72"/>
    <x v="0"/>
    <n v="311.48"/>
  </r>
  <r>
    <x v="4"/>
    <x v="72"/>
    <x v="0"/>
    <n v="311.48"/>
  </r>
  <r>
    <x v="4"/>
    <x v="201"/>
    <x v="0"/>
    <n v="311.48"/>
  </r>
  <r>
    <x v="4"/>
    <x v="582"/>
    <x v="11"/>
    <n v="311.48"/>
  </r>
  <r>
    <x v="4"/>
    <x v="255"/>
    <x v="2"/>
    <n v="311.48"/>
  </r>
  <r>
    <x v="4"/>
    <x v="255"/>
    <x v="0"/>
    <n v="311.48"/>
  </r>
  <r>
    <x v="4"/>
    <x v="144"/>
    <x v="0"/>
    <n v="311.48"/>
  </r>
  <r>
    <x v="4"/>
    <x v="154"/>
    <x v="0"/>
    <n v="311.48"/>
  </r>
  <r>
    <x v="4"/>
    <x v="176"/>
    <x v="0"/>
    <n v="311.48"/>
  </r>
  <r>
    <x v="4"/>
    <x v="572"/>
    <x v="0"/>
    <n v="311.48"/>
  </r>
  <r>
    <x v="4"/>
    <x v="451"/>
    <x v="0"/>
    <n v="311.48"/>
  </r>
  <r>
    <x v="4"/>
    <x v="379"/>
    <x v="0"/>
    <n v="311.48"/>
  </r>
  <r>
    <x v="4"/>
    <x v="379"/>
    <x v="0"/>
    <n v="311.48"/>
  </r>
  <r>
    <x v="4"/>
    <x v="185"/>
    <x v="0"/>
    <n v="311.48"/>
  </r>
  <r>
    <x v="4"/>
    <x v="80"/>
    <x v="0"/>
    <n v="311.48"/>
  </r>
  <r>
    <x v="4"/>
    <x v="68"/>
    <x v="0"/>
    <n v="311.48"/>
  </r>
  <r>
    <x v="4"/>
    <x v="153"/>
    <x v="0"/>
    <n v="311.48"/>
  </r>
  <r>
    <x v="4"/>
    <x v="31"/>
    <x v="2"/>
    <n v="311.48"/>
  </r>
  <r>
    <x v="4"/>
    <x v="51"/>
    <x v="0"/>
    <n v="311.48"/>
  </r>
  <r>
    <x v="0"/>
    <x v="98"/>
    <x v="0"/>
    <n v="311.48"/>
  </r>
  <r>
    <x v="0"/>
    <x v="5"/>
    <x v="0"/>
    <n v="311.48"/>
  </r>
  <r>
    <x v="0"/>
    <x v="359"/>
    <x v="0"/>
    <n v="311.48"/>
  </r>
  <r>
    <x v="10"/>
    <x v="109"/>
    <x v="0"/>
    <n v="311.48"/>
  </r>
  <r>
    <x v="8"/>
    <x v="502"/>
    <x v="0"/>
    <n v="311.48"/>
  </r>
  <r>
    <x v="1"/>
    <x v="90"/>
    <x v="0"/>
    <n v="311.48"/>
  </r>
  <r>
    <x v="1"/>
    <x v="478"/>
    <x v="0"/>
    <n v="311.48"/>
  </r>
  <r>
    <x v="1"/>
    <x v="478"/>
    <x v="0"/>
    <n v="311.48"/>
  </r>
  <r>
    <x v="1"/>
    <x v="478"/>
    <x v="0"/>
    <n v="311.48"/>
  </r>
  <r>
    <x v="1"/>
    <x v="370"/>
    <x v="0"/>
    <n v="311.48"/>
  </r>
  <r>
    <x v="1"/>
    <x v="285"/>
    <x v="0"/>
    <n v="311.48"/>
  </r>
  <r>
    <x v="1"/>
    <x v="170"/>
    <x v="0"/>
    <n v="311.48"/>
  </r>
  <r>
    <x v="1"/>
    <x v="583"/>
    <x v="1"/>
    <n v="311.48"/>
  </r>
  <r>
    <x v="1"/>
    <x v="539"/>
    <x v="0"/>
    <n v="311.48"/>
  </r>
  <r>
    <x v="1"/>
    <x v="539"/>
    <x v="0"/>
    <n v="311.48"/>
  </r>
  <r>
    <x v="1"/>
    <x v="539"/>
    <x v="0"/>
    <n v="311.48"/>
  </r>
  <r>
    <x v="1"/>
    <x v="357"/>
    <x v="0"/>
    <n v="311.48"/>
  </r>
  <r>
    <x v="1"/>
    <x v="214"/>
    <x v="0"/>
    <n v="311.48"/>
  </r>
  <r>
    <x v="1"/>
    <x v="572"/>
    <x v="0"/>
    <n v="311.48"/>
  </r>
  <r>
    <x v="1"/>
    <x v="535"/>
    <x v="0"/>
    <n v="311.48"/>
  </r>
  <r>
    <x v="1"/>
    <x v="82"/>
    <x v="0"/>
    <n v="311.48"/>
  </r>
  <r>
    <x v="4"/>
    <x v="18"/>
    <x v="0"/>
    <n v="311.472666667"/>
  </r>
  <r>
    <x v="4"/>
    <x v="14"/>
    <x v="0"/>
    <n v="311.47000000000003"/>
  </r>
  <r>
    <x v="4"/>
    <x v="391"/>
    <x v="0"/>
    <n v="311.47000000000003"/>
  </r>
  <r>
    <x v="4"/>
    <x v="170"/>
    <x v="0"/>
    <n v="311.47000000000003"/>
  </r>
  <r>
    <x v="4"/>
    <x v="213"/>
    <x v="0"/>
    <n v="311.47000000000003"/>
  </r>
  <r>
    <x v="4"/>
    <x v="30"/>
    <x v="0"/>
    <n v="311.47000000000003"/>
  </r>
  <r>
    <x v="4"/>
    <x v="47"/>
    <x v="0"/>
    <n v="311.47000000000003"/>
  </r>
  <r>
    <x v="1"/>
    <x v="363"/>
    <x v="0"/>
    <n v="311.47000000000003"/>
  </r>
  <r>
    <x v="4"/>
    <x v="430"/>
    <x v="0"/>
    <n v="311.47000000000003"/>
  </r>
  <r>
    <x v="4"/>
    <x v="297"/>
    <x v="0"/>
    <n v="311.47000000000003"/>
  </r>
  <r>
    <x v="0"/>
    <x v="584"/>
    <x v="0"/>
    <n v="311.47000000000003"/>
  </r>
  <r>
    <x v="0"/>
    <x v="158"/>
    <x v="0"/>
    <n v="311.47000000000003"/>
  </r>
  <r>
    <x v="0"/>
    <x v="103"/>
    <x v="0"/>
    <n v="311.47000000000003"/>
  </r>
  <r>
    <x v="0"/>
    <x v="200"/>
    <x v="0"/>
    <n v="311.47000000000003"/>
  </r>
  <r>
    <x v="0"/>
    <x v="290"/>
    <x v="0"/>
    <n v="311.47000000000003"/>
  </r>
  <r>
    <x v="0"/>
    <x v="64"/>
    <x v="0"/>
    <n v="311.47000000000003"/>
  </r>
  <r>
    <x v="0"/>
    <x v="137"/>
    <x v="1"/>
    <n v="311.47000000000003"/>
  </r>
  <r>
    <x v="3"/>
    <x v="74"/>
    <x v="0"/>
    <n v="311.47000000000003"/>
  </r>
  <r>
    <x v="3"/>
    <x v="348"/>
    <x v="0"/>
    <n v="311.47000000000003"/>
  </r>
  <r>
    <x v="0"/>
    <x v="39"/>
    <x v="1"/>
    <n v="311.47000000000003"/>
  </r>
  <r>
    <x v="0"/>
    <x v="70"/>
    <x v="0"/>
    <n v="311.47000000000003"/>
  </r>
  <r>
    <x v="0"/>
    <x v="388"/>
    <x v="0"/>
    <n v="311.46800000000002"/>
  </r>
  <r>
    <x v="0"/>
    <x v="365"/>
    <x v="0"/>
    <n v="311.46666666700003"/>
  </r>
  <r>
    <x v="4"/>
    <x v="277"/>
    <x v="0"/>
    <n v="311.46308464999998"/>
  </r>
  <r>
    <x v="4"/>
    <x v="27"/>
    <x v="0"/>
    <n v="311.45999999999998"/>
  </r>
  <r>
    <x v="4"/>
    <x v="189"/>
    <x v="0"/>
    <n v="311.45999999999998"/>
  </r>
  <r>
    <x v="4"/>
    <x v="145"/>
    <x v="0"/>
    <n v="311.45999999999998"/>
  </r>
  <r>
    <x v="0"/>
    <x v="243"/>
    <x v="0"/>
    <n v="311.45999999999998"/>
  </r>
  <r>
    <x v="0"/>
    <x v="305"/>
    <x v="0"/>
    <n v="311.45999999999998"/>
  </r>
  <r>
    <x v="0"/>
    <x v="257"/>
    <x v="0"/>
    <n v="311.45999999999998"/>
  </r>
  <r>
    <x v="0"/>
    <x v="24"/>
    <x v="0"/>
    <n v="311.45999999999998"/>
  </r>
  <r>
    <x v="0"/>
    <x v="328"/>
    <x v="0"/>
    <n v="311.45999999999998"/>
  </r>
  <r>
    <x v="0"/>
    <x v="414"/>
    <x v="0"/>
    <n v="311.45999999999998"/>
  </r>
  <r>
    <x v="0"/>
    <x v="19"/>
    <x v="8"/>
    <n v="311.45999999999998"/>
  </r>
  <r>
    <x v="0"/>
    <x v="153"/>
    <x v="11"/>
    <n v="311.45999999999998"/>
  </r>
  <r>
    <x v="8"/>
    <x v="23"/>
    <x v="3"/>
    <n v="311.45999999999998"/>
  </r>
  <r>
    <x v="8"/>
    <x v="108"/>
    <x v="3"/>
    <n v="311.45999999999998"/>
  </r>
  <r>
    <x v="5"/>
    <x v="326"/>
    <x v="0"/>
    <n v="311.45999999999998"/>
  </r>
  <r>
    <x v="4"/>
    <x v="257"/>
    <x v="11"/>
    <n v="311.45748193499998"/>
  </r>
  <r>
    <x v="4"/>
    <x v="56"/>
    <x v="0"/>
    <n v="311.45249999999999"/>
  </r>
  <r>
    <x v="0"/>
    <x v="95"/>
    <x v="0"/>
    <n v="311.452"/>
  </r>
  <r>
    <x v="0"/>
    <x v="239"/>
    <x v="0"/>
    <n v="311.45"/>
  </r>
  <r>
    <x v="0"/>
    <x v="119"/>
    <x v="3"/>
    <n v="311.45"/>
  </r>
  <r>
    <x v="0"/>
    <x v="38"/>
    <x v="0"/>
    <n v="311.45"/>
  </r>
  <r>
    <x v="0"/>
    <x v="355"/>
    <x v="0"/>
    <n v="311.45"/>
  </r>
  <r>
    <x v="0"/>
    <x v="279"/>
    <x v="2"/>
    <n v="311.45"/>
  </r>
  <r>
    <x v="0"/>
    <x v="218"/>
    <x v="2"/>
    <n v="311.45"/>
  </r>
  <r>
    <x v="4"/>
    <x v="381"/>
    <x v="3"/>
    <n v="311.45"/>
  </r>
  <r>
    <x v="4"/>
    <x v="400"/>
    <x v="0"/>
    <n v="311.45"/>
  </r>
  <r>
    <x v="4"/>
    <x v="320"/>
    <x v="0"/>
    <n v="311.45"/>
  </r>
  <r>
    <x v="0"/>
    <x v="99"/>
    <x v="6"/>
    <n v="311.45"/>
  </r>
  <r>
    <x v="0"/>
    <x v="254"/>
    <x v="3"/>
    <n v="311.45"/>
  </r>
  <r>
    <x v="0"/>
    <x v="149"/>
    <x v="0"/>
    <n v="311.45"/>
  </r>
  <r>
    <x v="0"/>
    <x v="250"/>
    <x v="0"/>
    <n v="311.45"/>
  </r>
  <r>
    <x v="3"/>
    <x v="361"/>
    <x v="0"/>
    <n v="311.45"/>
  </r>
  <r>
    <x v="8"/>
    <x v="498"/>
    <x v="0"/>
    <n v="311.44133333299999"/>
  </r>
  <r>
    <x v="0"/>
    <x v="454"/>
    <x v="2"/>
    <n v="311.44"/>
  </r>
  <r>
    <x v="0"/>
    <x v="180"/>
    <x v="0"/>
    <n v="311.44"/>
  </r>
  <r>
    <x v="0"/>
    <x v="238"/>
    <x v="0"/>
    <n v="311.44"/>
  </r>
  <r>
    <x v="10"/>
    <x v="148"/>
    <x v="2"/>
    <n v="311.44"/>
  </r>
  <r>
    <x v="4"/>
    <x v="236"/>
    <x v="0"/>
    <n v="311.44"/>
  </r>
  <r>
    <x v="0"/>
    <x v="574"/>
    <x v="0"/>
    <n v="311.44"/>
  </r>
  <r>
    <x v="4"/>
    <x v="136"/>
    <x v="2"/>
    <n v="311.44"/>
  </r>
  <r>
    <x v="0"/>
    <x v="320"/>
    <x v="0"/>
    <n v="311.43566666700002"/>
  </r>
  <r>
    <x v="0"/>
    <x v="452"/>
    <x v="0"/>
    <n v="311.43433333299998"/>
  </r>
  <r>
    <x v="0"/>
    <x v="585"/>
    <x v="3"/>
    <n v="311.43"/>
  </r>
  <r>
    <x v="0"/>
    <x v="107"/>
    <x v="2"/>
    <n v="311.43"/>
  </r>
  <r>
    <x v="0"/>
    <x v="137"/>
    <x v="2"/>
    <n v="311.43"/>
  </r>
  <r>
    <x v="0"/>
    <x v="144"/>
    <x v="0"/>
    <n v="311.43"/>
  </r>
  <r>
    <x v="0"/>
    <x v="185"/>
    <x v="0"/>
    <n v="311.43"/>
  </r>
  <r>
    <x v="0"/>
    <x v="494"/>
    <x v="2"/>
    <n v="311.43"/>
  </r>
  <r>
    <x v="10"/>
    <x v="268"/>
    <x v="0"/>
    <n v="311.43"/>
  </r>
  <r>
    <x v="8"/>
    <x v="390"/>
    <x v="0"/>
    <n v="311.43"/>
  </r>
  <r>
    <x v="8"/>
    <x v="201"/>
    <x v="0"/>
    <n v="311.43"/>
  </r>
  <r>
    <x v="8"/>
    <x v="154"/>
    <x v="0"/>
    <n v="311.43"/>
  </r>
  <r>
    <x v="1"/>
    <x v="287"/>
    <x v="0"/>
    <n v="311.43"/>
  </r>
  <r>
    <x v="4"/>
    <x v="86"/>
    <x v="0"/>
    <n v="311.43"/>
  </r>
  <r>
    <x v="4"/>
    <x v="81"/>
    <x v="0"/>
    <n v="311.43"/>
  </r>
  <r>
    <x v="4"/>
    <x v="113"/>
    <x v="0"/>
    <n v="311.43"/>
  </r>
  <r>
    <x v="4"/>
    <x v="118"/>
    <x v="0"/>
    <n v="311.43"/>
  </r>
  <r>
    <x v="4"/>
    <x v="291"/>
    <x v="0"/>
    <n v="311.43"/>
  </r>
  <r>
    <x v="4"/>
    <x v="274"/>
    <x v="0"/>
    <n v="311.42"/>
  </r>
  <r>
    <x v="4"/>
    <x v="312"/>
    <x v="0"/>
    <n v="311.42"/>
  </r>
  <r>
    <x v="4"/>
    <x v="286"/>
    <x v="0"/>
    <n v="311.42"/>
  </r>
  <r>
    <x v="4"/>
    <x v="199"/>
    <x v="0"/>
    <n v="311.42"/>
  </r>
  <r>
    <x v="4"/>
    <x v="380"/>
    <x v="0"/>
    <n v="311.42"/>
  </r>
  <r>
    <x v="4"/>
    <x v="184"/>
    <x v="0"/>
    <n v="311.42"/>
  </r>
  <r>
    <x v="0"/>
    <x v="36"/>
    <x v="0"/>
    <n v="311.42"/>
  </r>
  <r>
    <x v="0"/>
    <x v="114"/>
    <x v="0"/>
    <n v="311.42"/>
  </r>
  <r>
    <x v="8"/>
    <x v="586"/>
    <x v="0"/>
    <n v="311.42"/>
  </r>
  <r>
    <x v="0"/>
    <x v="167"/>
    <x v="1"/>
    <n v="311.42"/>
  </r>
  <r>
    <x v="0"/>
    <x v="285"/>
    <x v="1"/>
    <n v="311.42"/>
  </r>
  <r>
    <x v="0"/>
    <x v="278"/>
    <x v="0"/>
    <n v="311.42"/>
  </r>
  <r>
    <x v="3"/>
    <x v="43"/>
    <x v="0"/>
    <n v="311.42"/>
  </r>
  <r>
    <x v="8"/>
    <x v="236"/>
    <x v="3"/>
    <n v="311.42"/>
  </r>
  <r>
    <x v="0"/>
    <x v="452"/>
    <x v="0"/>
    <n v="311.41666666700002"/>
  </r>
  <r>
    <x v="16"/>
    <x v="48"/>
    <x v="1"/>
    <n v="311.41537237900002"/>
  </r>
  <r>
    <x v="4"/>
    <x v="87"/>
    <x v="0"/>
    <n v="311.41000000000003"/>
  </r>
  <r>
    <x v="4"/>
    <x v="89"/>
    <x v="0"/>
    <n v="311.41000000000003"/>
  </r>
  <r>
    <x v="4"/>
    <x v="343"/>
    <x v="0"/>
    <n v="311.41000000000003"/>
  </r>
  <r>
    <x v="0"/>
    <x v="584"/>
    <x v="0"/>
    <n v="311.41000000000003"/>
  </r>
  <r>
    <x v="0"/>
    <x v="587"/>
    <x v="2"/>
    <n v="311.41000000000003"/>
  </r>
  <r>
    <x v="0"/>
    <x v="229"/>
    <x v="0"/>
    <n v="311.41000000000003"/>
  </r>
  <r>
    <x v="0"/>
    <x v="588"/>
    <x v="0"/>
    <n v="311.41000000000003"/>
  </r>
  <r>
    <x v="0"/>
    <x v="17"/>
    <x v="0"/>
    <n v="311.41000000000003"/>
  </r>
  <r>
    <x v="0"/>
    <x v="468"/>
    <x v="1"/>
    <n v="311.41000000000003"/>
  </r>
  <r>
    <x v="3"/>
    <x v="108"/>
    <x v="0"/>
    <n v="311.41000000000003"/>
  </r>
  <r>
    <x v="1"/>
    <x v="229"/>
    <x v="0"/>
    <n v="311.41000000000003"/>
  </r>
  <r>
    <x v="4"/>
    <x v="222"/>
    <x v="0"/>
    <n v="311.40499999999997"/>
  </r>
  <r>
    <x v="4"/>
    <x v="263"/>
    <x v="0"/>
    <n v="311.39999999999998"/>
  </r>
  <r>
    <x v="4"/>
    <x v="348"/>
    <x v="0"/>
    <n v="311.39999999999998"/>
  </r>
  <r>
    <x v="4"/>
    <x v="496"/>
    <x v="0"/>
    <n v="311.39999999999998"/>
  </r>
  <r>
    <x v="4"/>
    <x v="330"/>
    <x v="0"/>
    <n v="311.39999999999998"/>
  </r>
  <r>
    <x v="4"/>
    <x v="235"/>
    <x v="0"/>
    <n v="311.39999999999998"/>
  </r>
  <r>
    <x v="3"/>
    <x v="186"/>
    <x v="0"/>
    <n v="311.39999999999998"/>
  </r>
  <r>
    <x v="0"/>
    <x v="15"/>
    <x v="3"/>
    <n v="311.39999999999998"/>
  </r>
  <r>
    <x v="10"/>
    <x v="114"/>
    <x v="0"/>
    <n v="311.39999999999998"/>
  </r>
  <r>
    <x v="0"/>
    <x v="589"/>
    <x v="0"/>
    <n v="311.39999999999998"/>
  </r>
  <r>
    <x v="0"/>
    <x v="173"/>
    <x v="0"/>
    <n v="311.39999999999998"/>
  </r>
  <r>
    <x v="0"/>
    <x v="218"/>
    <x v="2"/>
    <n v="311.39999999999998"/>
  </r>
  <r>
    <x v="0"/>
    <x v="192"/>
    <x v="0"/>
    <n v="311.39999999999998"/>
  </r>
  <r>
    <x v="0"/>
    <x v="169"/>
    <x v="0"/>
    <n v="311.39999999999998"/>
  </r>
  <r>
    <x v="0"/>
    <x v="590"/>
    <x v="0"/>
    <n v="311.39999999999998"/>
  </r>
  <r>
    <x v="0"/>
    <x v="436"/>
    <x v="0"/>
    <n v="311.39499999999998"/>
  </r>
  <r>
    <x v="0"/>
    <x v="299"/>
    <x v="0"/>
    <n v="311.39400000000001"/>
  </r>
  <r>
    <x v="7"/>
    <x v="139"/>
    <x v="3"/>
    <n v="311.39400000000001"/>
  </r>
  <r>
    <x v="7"/>
    <x v="139"/>
    <x v="3"/>
    <n v="311.39400000000001"/>
  </r>
  <r>
    <x v="7"/>
    <x v="139"/>
    <x v="3"/>
    <n v="311.39400000000001"/>
  </r>
  <r>
    <x v="0"/>
    <x v="446"/>
    <x v="0"/>
    <n v="311.39333333299999"/>
  </r>
  <r>
    <x v="0"/>
    <x v="262"/>
    <x v="2"/>
    <n v="311.39"/>
  </r>
  <r>
    <x v="0"/>
    <x v="136"/>
    <x v="17"/>
    <n v="311.39"/>
  </r>
  <r>
    <x v="0"/>
    <x v="274"/>
    <x v="1"/>
    <n v="311.39"/>
  </r>
  <r>
    <x v="5"/>
    <x v="357"/>
    <x v="0"/>
    <n v="311.39"/>
  </r>
  <r>
    <x v="4"/>
    <x v="175"/>
    <x v="0"/>
    <n v="311.39"/>
  </r>
  <r>
    <x v="4"/>
    <x v="287"/>
    <x v="1"/>
    <n v="311.39"/>
  </r>
  <r>
    <x v="4"/>
    <x v="112"/>
    <x v="0"/>
    <n v="311.39"/>
  </r>
  <r>
    <x v="0"/>
    <x v="371"/>
    <x v="0"/>
    <n v="311.39"/>
  </r>
  <r>
    <x v="10"/>
    <x v="243"/>
    <x v="0"/>
    <n v="311.39"/>
  </r>
  <r>
    <x v="10"/>
    <x v="240"/>
    <x v="0"/>
    <n v="311.39"/>
  </r>
  <r>
    <x v="8"/>
    <x v="42"/>
    <x v="0"/>
    <n v="311.39"/>
  </r>
  <r>
    <x v="8"/>
    <x v="381"/>
    <x v="0"/>
    <n v="311.39"/>
  </r>
  <r>
    <x v="0"/>
    <x v="164"/>
    <x v="0"/>
    <n v="311.38810509299998"/>
  </r>
  <r>
    <x v="8"/>
    <x v="257"/>
    <x v="2"/>
    <n v="311.38170383900001"/>
  </r>
  <r>
    <x v="0"/>
    <x v="51"/>
    <x v="0"/>
    <n v="311.38"/>
  </r>
  <r>
    <x v="8"/>
    <x v="201"/>
    <x v="0"/>
    <n v="311.38"/>
  </r>
  <r>
    <x v="0"/>
    <x v="263"/>
    <x v="0"/>
    <n v="311.38"/>
  </r>
  <r>
    <x v="0"/>
    <x v="270"/>
    <x v="0"/>
    <n v="311.38"/>
  </r>
  <r>
    <x v="0"/>
    <x v="337"/>
    <x v="0"/>
    <n v="311.38"/>
  </r>
  <r>
    <x v="0"/>
    <x v="317"/>
    <x v="0"/>
    <n v="311.38"/>
  </r>
  <r>
    <x v="3"/>
    <x v="292"/>
    <x v="0"/>
    <n v="311.38"/>
  </r>
  <r>
    <x v="1"/>
    <x v="287"/>
    <x v="0"/>
    <n v="311.38"/>
  </r>
  <r>
    <x v="1"/>
    <x v="328"/>
    <x v="0"/>
    <n v="311.38"/>
  </r>
  <r>
    <x v="16"/>
    <x v="293"/>
    <x v="4"/>
    <n v="311.38"/>
  </r>
  <r>
    <x v="4"/>
    <x v="227"/>
    <x v="0"/>
    <n v="311.38"/>
  </r>
  <r>
    <x v="4"/>
    <x v="39"/>
    <x v="5"/>
    <n v="311.38"/>
  </r>
  <r>
    <x v="0"/>
    <x v="446"/>
    <x v="0"/>
    <n v="311.37766666700003"/>
  </r>
  <r>
    <x v="8"/>
    <x v="350"/>
    <x v="0"/>
    <n v="311.37400000000002"/>
  </r>
  <r>
    <x v="0"/>
    <x v="143"/>
    <x v="0"/>
    <n v="311.37"/>
  </r>
  <r>
    <x v="0"/>
    <x v="512"/>
    <x v="2"/>
    <n v="311.37"/>
  </r>
  <r>
    <x v="0"/>
    <x v="520"/>
    <x v="0"/>
    <n v="311.37"/>
  </r>
  <r>
    <x v="0"/>
    <x v="445"/>
    <x v="0"/>
    <n v="311.37"/>
  </r>
  <r>
    <x v="0"/>
    <x v="13"/>
    <x v="0"/>
    <n v="311.37"/>
  </r>
  <r>
    <x v="10"/>
    <x v="369"/>
    <x v="5"/>
    <n v="311.37"/>
  </r>
  <r>
    <x v="0"/>
    <x v="212"/>
    <x v="0"/>
    <n v="311.37"/>
  </r>
  <r>
    <x v="0"/>
    <x v="95"/>
    <x v="0"/>
    <n v="311.37"/>
  </r>
  <r>
    <x v="0"/>
    <x v="197"/>
    <x v="0"/>
    <n v="311.37"/>
  </r>
  <r>
    <x v="0"/>
    <x v="380"/>
    <x v="0"/>
    <n v="311.37"/>
  </r>
  <r>
    <x v="0"/>
    <x v="588"/>
    <x v="0"/>
    <n v="311.37"/>
  </r>
  <r>
    <x v="4"/>
    <x v="332"/>
    <x v="0"/>
    <n v="311.37"/>
  </r>
  <r>
    <x v="11"/>
    <x v="375"/>
    <x v="13"/>
    <n v="311.36"/>
  </r>
  <r>
    <x v="4"/>
    <x v="60"/>
    <x v="0"/>
    <n v="311.36"/>
  </r>
  <r>
    <x v="4"/>
    <x v="37"/>
    <x v="0"/>
    <n v="311.36"/>
  </r>
  <r>
    <x v="4"/>
    <x v="331"/>
    <x v="0"/>
    <n v="311.36"/>
  </r>
  <r>
    <x v="4"/>
    <x v="109"/>
    <x v="0"/>
    <n v="311.36"/>
  </r>
  <r>
    <x v="4"/>
    <x v="334"/>
    <x v="0"/>
    <n v="311.36"/>
  </r>
  <r>
    <x v="4"/>
    <x v="252"/>
    <x v="0"/>
    <n v="311.36"/>
  </r>
  <r>
    <x v="4"/>
    <x v="149"/>
    <x v="5"/>
    <n v="311.36"/>
  </r>
  <r>
    <x v="4"/>
    <x v="224"/>
    <x v="0"/>
    <n v="311.36"/>
  </r>
  <r>
    <x v="0"/>
    <x v="116"/>
    <x v="0"/>
    <n v="311.36"/>
  </r>
  <r>
    <x v="0"/>
    <x v="463"/>
    <x v="0"/>
    <n v="311.36"/>
  </r>
  <r>
    <x v="0"/>
    <x v="441"/>
    <x v="2"/>
    <n v="311.36"/>
  </r>
  <r>
    <x v="0"/>
    <x v="151"/>
    <x v="1"/>
    <n v="311.36"/>
  </r>
  <r>
    <x v="0"/>
    <x v="327"/>
    <x v="0"/>
    <n v="311.36"/>
  </r>
  <r>
    <x v="0"/>
    <x v="22"/>
    <x v="1"/>
    <n v="311.36"/>
  </r>
  <r>
    <x v="0"/>
    <x v="467"/>
    <x v="0"/>
    <n v="311.36"/>
  </r>
  <r>
    <x v="0"/>
    <x v="249"/>
    <x v="1"/>
    <n v="311.36"/>
  </r>
  <r>
    <x v="0"/>
    <x v="267"/>
    <x v="0"/>
    <n v="311.36"/>
  </r>
  <r>
    <x v="10"/>
    <x v="119"/>
    <x v="0"/>
    <n v="311.36"/>
  </r>
  <r>
    <x v="3"/>
    <x v="106"/>
    <x v="0"/>
    <n v="311.36"/>
  </r>
  <r>
    <x v="3"/>
    <x v="169"/>
    <x v="0"/>
    <n v="311.36"/>
  </r>
  <r>
    <x v="3"/>
    <x v="409"/>
    <x v="0"/>
    <n v="311.36"/>
  </r>
  <r>
    <x v="3"/>
    <x v="137"/>
    <x v="0"/>
    <n v="311.36"/>
  </r>
  <r>
    <x v="3"/>
    <x v="220"/>
    <x v="0"/>
    <n v="311.36"/>
  </r>
  <r>
    <x v="1"/>
    <x v="360"/>
    <x v="0"/>
    <n v="311.36"/>
  </r>
  <r>
    <x v="0"/>
    <x v="489"/>
    <x v="0"/>
    <n v="311.35133333300001"/>
  </r>
  <r>
    <x v="4"/>
    <x v="206"/>
    <x v="0"/>
    <n v="311.35000000000002"/>
  </r>
  <r>
    <x v="4"/>
    <x v="272"/>
    <x v="0"/>
    <n v="311.35000000000002"/>
  </r>
  <r>
    <x v="4"/>
    <x v="225"/>
    <x v="9"/>
    <n v="311.35000000000002"/>
  </r>
  <r>
    <x v="0"/>
    <x v="591"/>
    <x v="3"/>
    <n v="311.35000000000002"/>
  </r>
  <r>
    <x v="0"/>
    <x v="221"/>
    <x v="3"/>
    <n v="311.35000000000002"/>
  </r>
  <r>
    <x v="0"/>
    <x v="410"/>
    <x v="1"/>
    <n v="311.35000000000002"/>
  </r>
  <r>
    <x v="0"/>
    <x v="268"/>
    <x v="0"/>
    <n v="311.35000000000002"/>
  </r>
  <r>
    <x v="0"/>
    <x v="310"/>
    <x v="1"/>
    <n v="311.35000000000002"/>
  </r>
  <r>
    <x v="0"/>
    <x v="289"/>
    <x v="0"/>
    <n v="311.35000000000002"/>
  </r>
  <r>
    <x v="0"/>
    <x v="110"/>
    <x v="0"/>
    <n v="311.35000000000002"/>
  </r>
  <r>
    <x v="0"/>
    <x v="62"/>
    <x v="0"/>
    <n v="311.35000000000002"/>
  </r>
  <r>
    <x v="0"/>
    <x v="77"/>
    <x v="3"/>
    <n v="311.35000000000002"/>
  </r>
  <r>
    <x v="0"/>
    <x v="220"/>
    <x v="0"/>
    <n v="311.35000000000002"/>
  </r>
  <r>
    <x v="4"/>
    <x v="227"/>
    <x v="3"/>
    <n v="311.35000000000002"/>
  </r>
  <r>
    <x v="5"/>
    <x v="28"/>
    <x v="0"/>
    <n v="311.35000000000002"/>
  </r>
  <r>
    <x v="0"/>
    <x v="372"/>
    <x v="0"/>
    <n v="311.35000000000002"/>
  </r>
  <r>
    <x v="0"/>
    <x v="295"/>
    <x v="0"/>
    <n v="311.35000000000002"/>
  </r>
  <r>
    <x v="0"/>
    <x v="145"/>
    <x v="0"/>
    <n v="311.35000000000002"/>
  </r>
  <r>
    <x v="0"/>
    <x v="182"/>
    <x v="2"/>
    <n v="311.35000000000002"/>
  </r>
  <r>
    <x v="0"/>
    <x v="432"/>
    <x v="0"/>
    <n v="311.35000000000002"/>
  </r>
  <r>
    <x v="8"/>
    <x v="502"/>
    <x v="0"/>
    <n v="311.35000000000002"/>
  </r>
  <r>
    <x v="3"/>
    <x v="559"/>
    <x v="0"/>
    <n v="311.35000000000002"/>
  </r>
  <r>
    <x v="0"/>
    <x v="488"/>
    <x v="0"/>
    <n v="311.34800000000001"/>
  </r>
  <r>
    <x v="0"/>
    <x v="8"/>
    <x v="0"/>
    <n v="311.34761774700002"/>
  </r>
  <r>
    <x v="8"/>
    <x v="576"/>
    <x v="1"/>
    <n v="311.34333333299998"/>
  </r>
  <r>
    <x v="0"/>
    <x v="592"/>
    <x v="0"/>
    <n v="311.34300000000002"/>
  </r>
  <r>
    <x v="1"/>
    <x v="49"/>
    <x v="0"/>
    <n v="311.33999999999997"/>
  </r>
  <r>
    <x v="4"/>
    <x v="312"/>
    <x v="0"/>
    <n v="311.33999999999997"/>
  </r>
  <r>
    <x v="4"/>
    <x v="337"/>
    <x v="0"/>
    <n v="311.33999999999997"/>
  </r>
  <r>
    <x v="4"/>
    <x v="132"/>
    <x v="0"/>
    <n v="311.33999999999997"/>
  </r>
  <r>
    <x v="4"/>
    <x v="249"/>
    <x v="0"/>
    <n v="311.33999999999997"/>
  </r>
  <r>
    <x v="0"/>
    <x v="481"/>
    <x v="0"/>
    <n v="311.33999999999997"/>
  </r>
  <r>
    <x v="0"/>
    <x v="296"/>
    <x v="0"/>
    <n v="311.33999999999997"/>
  </r>
  <r>
    <x v="0"/>
    <x v="297"/>
    <x v="0"/>
    <n v="311.33999999999997"/>
  </r>
  <r>
    <x v="10"/>
    <x v="307"/>
    <x v="0"/>
    <n v="311.33999999999997"/>
  </r>
  <r>
    <x v="8"/>
    <x v="381"/>
    <x v="0"/>
    <n v="311.33999999999997"/>
  </r>
  <r>
    <x v="8"/>
    <x v="308"/>
    <x v="0"/>
    <n v="311.33850000000001"/>
  </r>
  <r>
    <x v="0"/>
    <x v="453"/>
    <x v="1"/>
    <n v="311.33800000000002"/>
  </r>
  <r>
    <x v="4"/>
    <x v="18"/>
    <x v="0"/>
    <n v="311.33533333299999"/>
  </r>
  <r>
    <x v="4"/>
    <x v="593"/>
    <x v="0"/>
    <n v="311.33"/>
  </r>
  <r>
    <x v="4"/>
    <x v="234"/>
    <x v="1"/>
    <n v="311.33"/>
  </r>
  <r>
    <x v="4"/>
    <x v="550"/>
    <x v="1"/>
    <n v="311.33"/>
  </r>
  <r>
    <x v="4"/>
    <x v="287"/>
    <x v="0"/>
    <n v="311.33"/>
  </r>
  <r>
    <x v="4"/>
    <x v="454"/>
    <x v="0"/>
    <n v="311.33"/>
  </r>
  <r>
    <x v="4"/>
    <x v="314"/>
    <x v="0"/>
    <n v="311.33"/>
  </r>
  <r>
    <x v="4"/>
    <x v="425"/>
    <x v="0"/>
    <n v="311.33"/>
  </r>
  <r>
    <x v="0"/>
    <x v="423"/>
    <x v="0"/>
    <n v="311.33"/>
  </r>
  <r>
    <x v="0"/>
    <x v="7"/>
    <x v="1"/>
    <n v="311.33"/>
  </r>
  <r>
    <x v="0"/>
    <x v="372"/>
    <x v="0"/>
    <n v="311.33"/>
  </r>
  <r>
    <x v="0"/>
    <x v="149"/>
    <x v="0"/>
    <n v="311.33"/>
  </r>
  <r>
    <x v="0"/>
    <x v="430"/>
    <x v="0"/>
    <n v="311.33"/>
  </r>
  <r>
    <x v="0"/>
    <x v="430"/>
    <x v="0"/>
    <n v="311.33"/>
  </r>
  <r>
    <x v="0"/>
    <x v="272"/>
    <x v="6"/>
    <n v="311.33"/>
  </r>
  <r>
    <x v="10"/>
    <x v="268"/>
    <x v="3"/>
    <n v="311.33"/>
  </r>
  <r>
    <x v="8"/>
    <x v="199"/>
    <x v="2"/>
    <n v="311.33"/>
  </r>
  <r>
    <x v="3"/>
    <x v="258"/>
    <x v="0"/>
    <n v="311.33"/>
  </r>
  <r>
    <x v="3"/>
    <x v="252"/>
    <x v="0"/>
    <n v="311.33"/>
  </r>
  <r>
    <x v="3"/>
    <x v="138"/>
    <x v="0"/>
    <n v="311.33"/>
  </r>
  <r>
    <x v="3"/>
    <x v="159"/>
    <x v="0"/>
    <n v="311.33"/>
  </r>
  <r>
    <x v="0"/>
    <x v="404"/>
    <x v="3"/>
    <n v="311.33"/>
  </r>
  <r>
    <x v="0"/>
    <x v="131"/>
    <x v="0"/>
    <n v="311.33"/>
  </r>
  <r>
    <x v="10"/>
    <x v="350"/>
    <x v="0"/>
    <n v="311.32433333300003"/>
  </r>
  <r>
    <x v="0"/>
    <x v="466"/>
    <x v="0"/>
    <n v="311.32266666700002"/>
  </r>
  <r>
    <x v="4"/>
    <x v="203"/>
    <x v="12"/>
    <n v="311.32"/>
  </r>
  <r>
    <x v="4"/>
    <x v="166"/>
    <x v="2"/>
    <n v="311.32"/>
  </r>
  <r>
    <x v="0"/>
    <x v="135"/>
    <x v="0"/>
    <n v="311.32"/>
  </r>
  <r>
    <x v="0"/>
    <x v="18"/>
    <x v="1"/>
    <n v="311.32"/>
  </r>
  <r>
    <x v="0"/>
    <x v="281"/>
    <x v="0"/>
    <n v="311.32"/>
  </r>
  <r>
    <x v="0"/>
    <x v="467"/>
    <x v="0"/>
    <n v="311.32"/>
  </r>
  <r>
    <x v="0"/>
    <x v="594"/>
    <x v="0"/>
    <n v="311.32"/>
  </r>
  <r>
    <x v="8"/>
    <x v="582"/>
    <x v="0"/>
    <n v="311.32"/>
  </r>
  <r>
    <x v="4"/>
    <x v="157"/>
    <x v="0"/>
    <n v="311.32"/>
  </r>
  <r>
    <x v="4"/>
    <x v="169"/>
    <x v="0"/>
    <n v="311.32"/>
  </r>
  <r>
    <x v="4"/>
    <x v="371"/>
    <x v="0"/>
    <n v="311.32"/>
  </r>
  <r>
    <x v="4"/>
    <x v="36"/>
    <x v="0"/>
    <n v="311.32"/>
  </r>
  <r>
    <x v="4"/>
    <x v="98"/>
    <x v="0"/>
    <n v="311.32"/>
  </r>
  <r>
    <x v="3"/>
    <x v="285"/>
    <x v="0"/>
    <n v="311.32"/>
  </r>
  <r>
    <x v="3"/>
    <x v="169"/>
    <x v="0"/>
    <n v="311.32"/>
  </r>
  <r>
    <x v="3"/>
    <x v="265"/>
    <x v="0"/>
    <n v="311.32"/>
  </r>
  <r>
    <x v="3"/>
    <x v="462"/>
    <x v="0"/>
    <n v="311.32"/>
  </r>
  <r>
    <x v="1"/>
    <x v="450"/>
    <x v="6"/>
    <n v="311.32"/>
  </r>
  <r>
    <x v="0"/>
    <x v="435"/>
    <x v="0"/>
    <n v="311.3175"/>
  </r>
  <r>
    <x v="4"/>
    <x v="25"/>
    <x v="0"/>
    <n v="311.31"/>
  </r>
  <r>
    <x v="0"/>
    <x v="6"/>
    <x v="1"/>
    <n v="311.31"/>
  </r>
  <r>
    <x v="0"/>
    <x v="276"/>
    <x v="12"/>
    <n v="311.31"/>
  </r>
  <r>
    <x v="0"/>
    <x v="381"/>
    <x v="2"/>
    <n v="311.31"/>
  </r>
  <r>
    <x v="0"/>
    <x v="496"/>
    <x v="11"/>
    <n v="311.31"/>
  </r>
  <r>
    <x v="0"/>
    <x v="85"/>
    <x v="1"/>
    <n v="311.31"/>
  </r>
  <r>
    <x v="0"/>
    <x v="265"/>
    <x v="0"/>
    <n v="311.31"/>
  </r>
  <r>
    <x v="0"/>
    <x v="462"/>
    <x v="1"/>
    <n v="311.31"/>
  </r>
  <r>
    <x v="0"/>
    <x v="558"/>
    <x v="0"/>
    <n v="311.31"/>
  </r>
  <r>
    <x v="0"/>
    <x v="342"/>
    <x v="0"/>
    <n v="311.31"/>
  </r>
  <r>
    <x v="0"/>
    <x v="112"/>
    <x v="0"/>
    <n v="311.31"/>
  </r>
  <r>
    <x v="0"/>
    <x v="184"/>
    <x v="0"/>
    <n v="311.31"/>
  </r>
  <r>
    <x v="1"/>
    <x v="110"/>
    <x v="0"/>
    <n v="311.31"/>
  </r>
  <r>
    <x v="10"/>
    <x v="243"/>
    <x v="0"/>
    <n v="311.31"/>
  </r>
  <r>
    <x v="8"/>
    <x v="591"/>
    <x v="1"/>
    <n v="311.31"/>
  </r>
  <r>
    <x v="8"/>
    <x v="198"/>
    <x v="1"/>
    <n v="311.31"/>
  </r>
  <r>
    <x v="8"/>
    <x v="199"/>
    <x v="1"/>
    <n v="311.31"/>
  </r>
  <r>
    <x v="4"/>
    <x v="257"/>
    <x v="0"/>
    <n v="311.31"/>
  </r>
  <r>
    <x v="4"/>
    <x v="313"/>
    <x v="0"/>
    <n v="311.31"/>
  </r>
  <r>
    <x v="4"/>
    <x v="174"/>
    <x v="0"/>
    <n v="311.31"/>
  </r>
  <r>
    <x v="4"/>
    <x v="99"/>
    <x v="5"/>
    <n v="311.31"/>
  </r>
  <r>
    <x v="4"/>
    <x v="51"/>
    <x v="0"/>
    <n v="311.31"/>
  </r>
  <r>
    <x v="0"/>
    <x v="273"/>
    <x v="0"/>
    <n v="311.30521576799998"/>
  </r>
  <r>
    <x v="8"/>
    <x v="576"/>
    <x v="0"/>
    <n v="311.30266666699998"/>
  </r>
  <r>
    <x v="0"/>
    <x v="292"/>
    <x v="1"/>
    <n v="311.3"/>
  </r>
  <r>
    <x v="0"/>
    <x v="141"/>
    <x v="0"/>
    <n v="311.3"/>
  </r>
  <r>
    <x v="10"/>
    <x v="31"/>
    <x v="0"/>
    <n v="311.3"/>
  </r>
  <r>
    <x v="8"/>
    <x v="106"/>
    <x v="2"/>
    <n v="311.3"/>
  </r>
  <r>
    <x v="8"/>
    <x v="582"/>
    <x v="0"/>
    <n v="311.3"/>
  </r>
  <r>
    <x v="4"/>
    <x v="397"/>
    <x v="0"/>
    <n v="311.3"/>
  </r>
  <r>
    <x v="4"/>
    <x v="397"/>
    <x v="0"/>
    <n v="311.3"/>
  </r>
  <r>
    <x v="4"/>
    <x v="6"/>
    <x v="0"/>
    <n v="311.3"/>
  </r>
  <r>
    <x v="4"/>
    <x v="158"/>
    <x v="11"/>
    <n v="311.3"/>
  </r>
  <r>
    <x v="4"/>
    <x v="264"/>
    <x v="0"/>
    <n v="311.3"/>
  </r>
  <r>
    <x v="4"/>
    <x v="316"/>
    <x v="0"/>
    <n v="311.3"/>
  </r>
  <r>
    <x v="4"/>
    <x v="228"/>
    <x v="0"/>
    <n v="311.3"/>
  </r>
  <r>
    <x v="4"/>
    <x v="233"/>
    <x v="0"/>
    <n v="311.3"/>
  </r>
  <r>
    <x v="4"/>
    <x v="286"/>
    <x v="0"/>
    <n v="311.3"/>
  </r>
  <r>
    <x v="4"/>
    <x v="109"/>
    <x v="1"/>
    <n v="311.3"/>
  </r>
  <r>
    <x v="4"/>
    <x v="380"/>
    <x v="0"/>
    <n v="311.3"/>
  </r>
  <r>
    <x v="4"/>
    <x v="92"/>
    <x v="0"/>
    <n v="311.3"/>
  </r>
  <r>
    <x v="4"/>
    <x v="495"/>
    <x v="0"/>
    <n v="311.3"/>
  </r>
  <r>
    <x v="4"/>
    <x v="495"/>
    <x v="0"/>
    <n v="311.3"/>
  </r>
  <r>
    <x v="4"/>
    <x v="315"/>
    <x v="0"/>
    <n v="311.3"/>
  </r>
  <r>
    <x v="4"/>
    <x v="88"/>
    <x v="0"/>
    <n v="311.3"/>
  </r>
  <r>
    <x v="1"/>
    <x v="143"/>
    <x v="0"/>
    <n v="311.3"/>
  </r>
  <r>
    <x v="3"/>
    <x v="85"/>
    <x v="0"/>
    <n v="311.3"/>
  </r>
  <r>
    <x v="3"/>
    <x v="331"/>
    <x v="0"/>
    <n v="311.3"/>
  </r>
  <r>
    <x v="4"/>
    <x v="240"/>
    <x v="1"/>
    <n v="311.3"/>
  </r>
  <r>
    <x v="4"/>
    <x v="251"/>
    <x v="0"/>
    <n v="311.3"/>
  </r>
  <r>
    <x v="4"/>
    <x v="431"/>
    <x v="0"/>
    <n v="311.3"/>
  </r>
  <r>
    <x v="4"/>
    <x v="431"/>
    <x v="0"/>
    <n v="311.3"/>
  </r>
  <r>
    <x v="0"/>
    <x v="373"/>
    <x v="0"/>
    <n v="311.3"/>
  </r>
  <r>
    <x v="0"/>
    <x v="311"/>
    <x v="0"/>
    <n v="311.3"/>
  </r>
  <r>
    <x v="0"/>
    <x v="317"/>
    <x v="1"/>
    <n v="311.3"/>
  </r>
  <r>
    <x v="0"/>
    <x v="184"/>
    <x v="1"/>
    <n v="311.3"/>
  </r>
  <r>
    <x v="4"/>
    <x v="190"/>
    <x v="0"/>
    <n v="311.29000000000002"/>
  </r>
  <r>
    <x v="4"/>
    <x v="375"/>
    <x v="0"/>
    <n v="311.29000000000002"/>
  </r>
  <r>
    <x v="0"/>
    <x v="585"/>
    <x v="3"/>
    <n v="311.29000000000002"/>
  </r>
  <r>
    <x v="0"/>
    <x v="91"/>
    <x v="2"/>
    <n v="311.29000000000002"/>
  </r>
  <r>
    <x v="0"/>
    <x v="570"/>
    <x v="0"/>
    <n v="311.29000000000002"/>
  </r>
  <r>
    <x v="1"/>
    <x v="289"/>
    <x v="0"/>
    <n v="311.29000000000002"/>
  </r>
  <r>
    <x v="0"/>
    <x v="401"/>
    <x v="0"/>
    <n v="311.29000000000002"/>
  </r>
  <r>
    <x v="0"/>
    <x v="595"/>
    <x v="0"/>
    <n v="311.29000000000002"/>
  </r>
  <r>
    <x v="0"/>
    <x v="202"/>
    <x v="0"/>
    <n v="311.29000000000002"/>
  </r>
  <r>
    <x v="10"/>
    <x v="109"/>
    <x v="0"/>
    <n v="311.29000000000002"/>
  </r>
  <r>
    <x v="6"/>
    <x v="250"/>
    <x v="0"/>
    <n v="311.29000000000002"/>
  </r>
  <r>
    <x v="4"/>
    <x v="171"/>
    <x v="0"/>
    <n v="311.29000000000002"/>
  </r>
  <r>
    <x v="4"/>
    <x v="42"/>
    <x v="0"/>
    <n v="311.29000000000002"/>
  </r>
  <r>
    <x v="4"/>
    <x v="16"/>
    <x v="2"/>
    <n v="311.29000000000002"/>
  </r>
  <r>
    <x v="3"/>
    <x v="309"/>
    <x v="4"/>
    <n v="311.29000000000002"/>
  </r>
  <r>
    <x v="8"/>
    <x v="498"/>
    <x v="1"/>
    <n v="311.28399999999999"/>
  </r>
  <r>
    <x v="4"/>
    <x v="259"/>
    <x v="0"/>
    <n v="311.28263373599998"/>
  </r>
  <r>
    <x v="4"/>
    <x v="320"/>
    <x v="0"/>
    <n v="311.28250243399998"/>
  </r>
  <r>
    <x v="4"/>
    <x v="596"/>
    <x v="8"/>
    <n v="311.27999999999997"/>
  </r>
  <r>
    <x v="4"/>
    <x v="384"/>
    <x v="0"/>
    <n v="311.27999999999997"/>
  </r>
  <r>
    <x v="4"/>
    <x v="50"/>
    <x v="1"/>
    <n v="311.27999999999997"/>
  </r>
  <r>
    <x v="3"/>
    <x v="38"/>
    <x v="0"/>
    <n v="311.27999999999997"/>
  </r>
  <r>
    <x v="3"/>
    <x v="268"/>
    <x v="0"/>
    <n v="311.27999999999997"/>
  </r>
  <r>
    <x v="0"/>
    <x v="546"/>
    <x v="0"/>
    <n v="311.27999999999997"/>
  </r>
  <r>
    <x v="0"/>
    <x v="356"/>
    <x v="0"/>
    <n v="311.27999999999997"/>
  </r>
  <r>
    <x v="0"/>
    <x v="20"/>
    <x v="0"/>
    <n v="311.27999999999997"/>
  </r>
  <r>
    <x v="0"/>
    <x v="198"/>
    <x v="0"/>
    <n v="311.27999999999997"/>
  </r>
  <r>
    <x v="0"/>
    <x v="12"/>
    <x v="0"/>
    <n v="311.27999999999997"/>
  </r>
  <r>
    <x v="1"/>
    <x v="12"/>
    <x v="0"/>
    <n v="311.27999999999997"/>
  </r>
  <r>
    <x v="1"/>
    <x v="17"/>
    <x v="0"/>
    <n v="311.27999999999997"/>
  </r>
  <r>
    <x v="0"/>
    <x v="455"/>
    <x v="0"/>
    <n v="311.27999999999997"/>
  </r>
  <r>
    <x v="10"/>
    <x v="306"/>
    <x v="0"/>
    <n v="311.27999999999997"/>
  </r>
  <r>
    <x v="10"/>
    <x v="45"/>
    <x v="0"/>
    <n v="311.27999999999997"/>
  </r>
  <r>
    <x v="10"/>
    <x v="415"/>
    <x v="0"/>
    <n v="311.27999999999997"/>
  </r>
  <r>
    <x v="10"/>
    <x v="240"/>
    <x v="1"/>
    <n v="311.27999999999997"/>
  </r>
  <r>
    <x v="8"/>
    <x v="233"/>
    <x v="1"/>
    <n v="311.27999999999997"/>
  </r>
  <r>
    <x v="8"/>
    <x v="198"/>
    <x v="0"/>
    <n v="311.27999999999997"/>
  </r>
  <r>
    <x v="8"/>
    <x v="106"/>
    <x v="1"/>
    <n v="311.27999999999997"/>
  </r>
  <r>
    <x v="4"/>
    <x v="271"/>
    <x v="0"/>
    <n v="311.27237476099998"/>
  </r>
  <r>
    <x v="4"/>
    <x v="354"/>
    <x v="0"/>
    <n v="311.27"/>
  </r>
  <r>
    <x v="4"/>
    <x v="464"/>
    <x v="0"/>
    <n v="311.27"/>
  </r>
  <r>
    <x v="4"/>
    <x v="322"/>
    <x v="0"/>
    <n v="311.27"/>
  </r>
  <r>
    <x v="4"/>
    <x v="115"/>
    <x v="0"/>
    <n v="311.27"/>
  </r>
  <r>
    <x v="0"/>
    <x v="30"/>
    <x v="0"/>
    <n v="311.27"/>
  </r>
  <r>
    <x v="0"/>
    <x v="71"/>
    <x v="0"/>
    <n v="311.27"/>
  </r>
  <r>
    <x v="0"/>
    <x v="513"/>
    <x v="0"/>
    <n v="311.27"/>
  </r>
  <r>
    <x v="8"/>
    <x v="548"/>
    <x v="1"/>
    <n v="311.27"/>
  </r>
  <r>
    <x v="4"/>
    <x v="395"/>
    <x v="0"/>
    <n v="311.27"/>
  </r>
  <r>
    <x v="0"/>
    <x v="342"/>
    <x v="0"/>
    <n v="311.27"/>
  </r>
  <r>
    <x v="0"/>
    <x v="538"/>
    <x v="0"/>
    <n v="311.27"/>
  </r>
  <r>
    <x v="17"/>
    <x v="473"/>
    <x v="0"/>
    <n v="311.27"/>
  </r>
  <r>
    <x v="1"/>
    <x v="284"/>
    <x v="0"/>
    <n v="311.27"/>
  </r>
  <r>
    <x v="1"/>
    <x v="110"/>
    <x v="0"/>
    <n v="311.27"/>
  </r>
  <r>
    <x v="0"/>
    <x v="472"/>
    <x v="2"/>
    <n v="311.26799999999997"/>
  </r>
  <r>
    <x v="0"/>
    <x v="484"/>
    <x v="0"/>
    <n v="311.26"/>
  </r>
  <r>
    <x v="0"/>
    <x v="175"/>
    <x v="1"/>
    <n v="311.26"/>
  </r>
  <r>
    <x v="0"/>
    <x v="327"/>
    <x v="3"/>
    <n v="311.26"/>
  </r>
  <r>
    <x v="0"/>
    <x v="385"/>
    <x v="3"/>
    <n v="311.26"/>
  </r>
  <r>
    <x v="0"/>
    <x v="386"/>
    <x v="0"/>
    <n v="311.26"/>
  </r>
  <r>
    <x v="0"/>
    <x v="21"/>
    <x v="2"/>
    <n v="311.26"/>
  </r>
  <r>
    <x v="0"/>
    <x v="23"/>
    <x v="1"/>
    <n v="311.26"/>
  </r>
  <r>
    <x v="0"/>
    <x v="510"/>
    <x v="1"/>
    <n v="311.26"/>
  </r>
  <r>
    <x v="4"/>
    <x v="222"/>
    <x v="0"/>
    <n v="311.26"/>
  </r>
  <r>
    <x v="4"/>
    <x v="64"/>
    <x v="0"/>
    <n v="311.26"/>
  </r>
  <r>
    <x v="4"/>
    <x v="34"/>
    <x v="0"/>
    <n v="311.26"/>
  </r>
  <r>
    <x v="4"/>
    <x v="495"/>
    <x v="0"/>
    <n v="311.26"/>
  </r>
  <r>
    <x v="0"/>
    <x v="379"/>
    <x v="11"/>
    <n v="311.26"/>
  </r>
  <r>
    <x v="0"/>
    <x v="456"/>
    <x v="2"/>
    <n v="311.26"/>
  </r>
  <r>
    <x v="0"/>
    <x v="515"/>
    <x v="0"/>
    <n v="311.26"/>
  </r>
  <r>
    <x v="0"/>
    <x v="174"/>
    <x v="0"/>
    <n v="311.26"/>
  </r>
  <r>
    <x v="0"/>
    <x v="162"/>
    <x v="3"/>
    <n v="311.26"/>
  </r>
  <r>
    <x v="0"/>
    <x v="359"/>
    <x v="0"/>
    <n v="311.26"/>
  </r>
  <r>
    <x v="8"/>
    <x v="154"/>
    <x v="0"/>
    <n v="311.26"/>
  </r>
  <r>
    <x v="0"/>
    <x v="487"/>
    <x v="0"/>
    <n v="311.255"/>
  </r>
  <r>
    <x v="0"/>
    <x v="90"/>
    <x v="3"/>
    <n v="311.25"/>
  </r>
  <r>
    <x v="0"/>
    <x v="50"/>
    <x v="0"/>
    <n v="311.25"/>
  </r>
  <r>
    <x v="0"/>
    <x v="432"/>
    <x v="3"/>
    <n v="311.25"/>
  </r>
  <r>
    <x v="0"/>
    <x v="225"/>
    <x v="0"/>
    <n v="311.25"/>
  </r>
  <r>
    <x v="10"/>
    <x v="199"/>
    <x v="0"/>
    <n v="311.25"/>
  </r>
  <r>
    <x v="1"/>
    <x v="500"/>
    <x v="1"/>
    <n v="311.25"/>
  </r>
  <r>
    <x v="4"/>
    <x v="400"/>
    <x v="0"/>
    <n v="311.25"/>
  </r>
  <r>
    <x v="0"/>
    <x v="406"/>
    <x v="0"/>
    <n v="311.240723957"/>
  </r>
  <r>
    <x v="0"/>
    <x v="437"/>
    <x v="0"/>
    <n v="311.24"/>
  </r>
  <r>
    <x v="0"/>
    <x v="303"/>
    <x v="0"/>
    <n v="311.24"/>
  </r>
  <r>
    <x v="0"/>
    <x v="496"/>
    <x v="12"/>
    <n v="311.24"/>
  </r>
  <r>
    <x v="0"/>
    <x v="418"/>
    <x v="0"/>
    <n v="311.24"/>
  </r>
  <r>
    <x v="0"/>
    <x v="380"/>
    <x v="0"/>
    <n v="311.24"/>
  </r>
  <r>
    <x v="0"/>
    <x v="558"/>
    <x v="0"/>
    <n v="311.24"/>
  </r>
  <r>
    <x v="0"/>
    <x v="69"/>
    <x v="2"/>
    <n v="311.24"/>
  </r>
  <r>
    <x v="0"/>
    <x v="62"/>
    <x v="0"/>
    <n v="311.24"/>
  </r>
  <r>
    <x v="0"/>
    <x v="113"/>
    <x v="0"/>
    <n v="311.24"/>
  </r>
  <r>
    <x v="12"/>
    <x v="480"/>
    <x v="0"/>
    <n v="311.24"/>
  </r>
  <r>
    <x v="4"/>
    <x v="264"/>
    <x v="0"/>
    <n v="311.24"/>
  </r>
  <r>
    <x v="4"/>
    <x v="221"/>
    <x v="0"/>
    <n v="311.24"/>
  </r>
  <r>
    <x v="1"/>
    <x v="383"/>
    <x v="0"/>
    <n v="311.24"/>
  </r>
  <r>
    <x v="0"/>
    <x v="415"/>
    <x v="0"/>
    <n v="311.24"/>
  </r>
  <r>
    <x v="0"/>
    <x v="204"/>
    <x v="0"/>
    <n v="311.24"/>
  </r>
  <r>
    <x v="0"/>
    <x v="359"/>
    <x v="0"/>
    <n v="311.24"/>
  </r>
  <r>
    <x v="8"/>
    <x v="548"/>
    <x v="0"/>
    <n v="311.24"/>
  </r>
  <r>
    <x v="8"/>
    <x v="586"/>
    <x v="0"/>
    <n v="311.24"/>
  </r>
  <r>
    <x v="3"/>
    <x v="306"/>
    <x v="0"/>
    <n v="311.24"/>
  </r>
  <r>
    <x v="3"/>
    <x v="44"/>
    <x v="0"/>
    <n v="311.24"/>
  </r>
  <r>
    <x v="4"/>
    <x v="335"/>
    <x v="0"/>
    <n v="311.23255036900002"/>
  </r>
  <r>
    <x v="2"/>
    <x v="282"/>
    <x v="0"/>
    <n v="311.23239118999999"/>
  </r>
  <r>
    <x v="0"/>
    <x v="446"/>
    <x v="0"/>
    <n v="311.23050000000001"/>
  </r>
  <r>
    <x v="0"/>
    <x v="228"/>
    <x v="0"/>
    <n v="311.23"/>
  </r>
  <r>
    <x v="0"/>
    <x v="27"/>
    <x v="2"/>
    <n v="311.23"/>
  </r>
  <r>
    <x v="0"/>
    <x v="501"/>
    <x v="0"/>
    <n v="311.23"/>
  </r>
  <r>
    <x v="3"/>
    <x v="41"/>
    <x v="0"/>
    <n v="311.23"/>
  </r>
  <r>
    <x v="11"/>
    <x v="250"/>
    <x v="13"/>
    <n v="311.23"/>
  </r>
  <r>
    <x v="4"/>
    <x v="356"/>
    <x v="0"/>
    <n v="311.23"/>
  </r>
  <r>
    <x v="4"/>
    <x v="323"/>
    <x v="0"/>
    <n v="311.23"/>
  </r>
  <r>
    <x v="4"/>
    <x v="289"/>
    <x v="0"/>
    <n v="311.23"/>
  </r>
  <r>
    <x v="1"/>
    <x v="275"/>
    <x v="0"/>
    <n v="311.23"/>
  </r>
  <r>
    <x v="1"/>
    <x v="143"/>
    <x v="0"/>
    <n v="311.23"/>
  </r>
  <r>
    <x v="0"/>
    <x v="168"/>
    <x v="0"/>
    <n v="311.23"/>
  </r>
  <r>
    <x v="0"/>
    <x v="495"/>
    <x v="0"/>
    <n v="311.23"/>
  </r>
  <r>
    <x v="0"/>
    <x v="428"/>
    <x v="0"/>
    <n v="311.23"/>
  </r>
  <r>
    <x v="0"/>
    <x v="430"/>
    <x v="0"/>
    <n v="311.23"/>
  </r>
  <r>
    <x v="0"/>
    <x v="182"/>
    <x v="0"/>
    <n v="311.23"/>
  </r>
  <r>
    <x v="13"/>
    <x v="49"/>
    <x v="0"/>
    <n v="311.23"/>
  </r>
  <r>
    <x v="4"/>
    <x v="593"/>
    <x v="0"/>
    <n v="311.22000000000003"/>
  </r>
  <r>
    <x v="4"/>
    <x v="473"/>
    <x v="0"/>
    <n v="311.22000000000003"/>
  </r>
  <r>
    <x v="4"/>
    <x v="104"/>
    <x v="0"/>
    <n v="311.22000000000003"/>
  </r>
  <r>
    <x v="4"/>
    <x v="22"/>
    <x v="0"/>
    <n v="311.22000000000003"/>
  </r>
  <r>
    <x v="4"/>
    <x v="337"/>
    <x v="1"/>
    <n v="311.22000000000003"/>
  </r>
  <r>
    <x v="4"/>
    <x v="273"/>
    <x v="0"/>
    <n v="311.22000000000003"/>
  </r>
  <r>
    <x v="4"/>
    <x v="226"/>
    <x v="0"/>
    <n v="311.22000000000003"/>
  </r>
  <r>
    <x v="4"/>
    <x v="289"/>
    <x v="0"/>
    <n v="311.22000000000003"/>
  </r>
  <r>
    <x v="4"/>
    <x v="317"/>
    <x v="0"/>
    <n v="311.22000000000003"/>
  </r>
  <r>
    <x v="4"/>
    <x v="79"/>
    <x v="0"/>
    <n v="311.22000000000003"/>
  </r>
  <r>
    <x v="4"/>
    <x v="423"/>
    <x v="0"/>
    <n v="311.22000000000003"/>
  </r>
  <r>
    <x v="0"/>
    <x v="584"/>
    <x v="0"/>
    <n v="311.22000000000003"/>
  </r>
  <r>
    <x v="0"/>
    <x v="482"/>
    <x v="0"/>
    <n v="311.22000000000003"/>
  </r>
  <r>
    <x v="0"/>
    <x v="257"/>
    <x v="3"/>
    <n v="311.22000000000003"/>
  </r>
  <r>
    <x v="0"/>
    <x v="478"/>
    <x v="0"/>
    <n v="311.22000000000003"/>
  </r>
  <r>
    <x v="0"/>
    <x v="200"/>
    <x v="0"/>
    <n v="311.22000000000003"/>
  </r>
  <r>
    <x v="8"/>
    <x v="236"/>
    <x v="3"/>
    <n v="311.22000000000003"/>
  </r>
  <r>
    <x v="2"/>
    <x v="59"/>
    <x v="0"/>
    <n v="311.22000000000003"/>
  </r>
  <r>
    <x v="8"/>
    <x v="243"/>
    <x v="0"/>
    <n v="311.22000000000003"/>
  </r>
  <r>
    <x v="8"/>
    <x v="350"/>
    <x v="0"/>
    <n v="311.22000000000003"/>
  </r>
  <r>
    <x v="1"/>
    <x v="467"/>
    <x v="2"/>
    <n v="311.22000000000003"/>
  </r>
  <r>
    <x v="7"/>
    <x v="139"/>
    <x v="2"/>
    <n v="311.21899999999999"/>
  </r>
  <r>
    <x v="3"/>
    <x v="542"/>
    <x v="0"/>
    <n v="311.20999999999998"/>
  </r>
  <r>
    <x v="3"/>
    <x v="277"/>
    <x v="0"/>
    <n v="311.20999999999998"/>
  </r>
  <r>
    <x v="0"/>
    <x v="462"/>
    <x v="3"/>
    <n v="311.20999999999998"/>
  </r>
  <r>
    <x v="1"/>
    <x v="213"/>
    <x v="1"/>
    <n v="311.20999999999998"/>
  </r>
  <r>
    <x v="1"/>
    <x v="288"/>
    <x v="6"/>
    <n v="311.20999999999998"/>
  </r>
  <r>
    <x v="1"/>
    <x v="467"/>
    <x v="2"/>
    <n v="311.20999999999998"/>
  </r>
  <r>
    <x v="8"/>
    <x v="306"/>
    <x v="0"/>
    <n v="311.20999999999998"/>
  </r>
  <r>
    <x v="8"/>
    <x v="261"/>
    <x v="2"/>
    <n v="311.2"/>
  </r>
  <r>
    <x v="8"/>
    <x v="23"/>
    <x v="1"/>
    <n v="311.2"/>
  </r>
  <r>
    <x v="8"/>
    <x v="572"/>
    <x v="0"/>
    <n v="311.2"/>
  </r>
  <r>
    <x v="3"/>
    <x v="460"/>
    <x v="0"/>
    <n v="311.2"/>
  </r>
  <r>
    <x v="3"/>
    <x v="282"/>
    <x v="0"/>
    <n v="311.2"/>
  </r>
  <r>
    <x v="4"/>
    <x v="212"/>
    <x v="0"/>
    <n v="311.2"/>
  </r>
  <r>
    <x v="4"/>
    <x v="95"/>
    <x v="0"/>
    <n v="311.2"/>
  </r>
  <r>
    <x v="4"/>
    <x v="312"/>
    <x v="0"/>
    <n v="311.2"/>
  </r>
  <r>
    <x v="4"/>
    <x v="200"/>
    <x v="0"/>
    <n v="311.2"/>
  </r>
  <r>
    <x v="4"/>
    <x v="200"/>
    <x v="0"/>
    <n v="311.2"/>
  </r>
  <r>
    <x v="4"/>
    <x v="81"/>
    <x v="0"/>
    <n v="311.2"/>
  </r>
  <r>
    <x v="4"/>
    <x v="226"/>
    <x v="0"/>
    <n v="311.2"/>
  </r>
  <r>
    <x v="3"/>
    <x v="11"/>
    <x v="0"/>
    <n v="311.2"/>
  </r>
  <r>
    <x v="1"/>
    <x v="510"/>
    <x v="1"/>
    <n v="311.2"/>
  </r>
  <r>
    <x v="0"/>
    <x v="524"/>
    <x v="0"/>
    <n v="311.2"/>
  </r>
  <r>
    <x v="0"/>
    <x v="442"/>
    <x v="0"/>
    <n v="311.2"/>
  </r>
  <r>
    <x v="0"/>
    <x v="345"/>
    <x v="1"/>
    <n v="311.2"/>
  </r>
  <r>
    <x v="0"/>
    <x v="377"/>
    <x v="0"/>
    <n v="311.19"/>
  </r>
  <r>
    <x v="0"/>
    <x v="404"/>
    <x v="1"/>
    <n v="311.19"/>
  </r>
  <r>
    <x v="14"/>
    <x v="6"/>
    <x v="2"/>
    <n v="311.19"/>
  </r>
  <r>
    <x v="3"/>
    <x v="123"/>
    <x v="0"/>
    <n v="311.19"/>
  </r>
  <r>
    <x v="3"/>
    <x v="195"/>
    <x v="0"/>
    <n v="311.19"/>
  </r>
  <r>
    <x v="5"/>
    <x v="507"/>
    <x v="0"/>
    <n v="311.19"/>
  </r>
  <r>
    <x v="0"/>
    <x v="481"/>
    <x v="0"/>
    <n v="311.19"/>
  </r>
  <r>
    <x v="3"/>
    <x v="240"/>
    <x v="0"/>
    <n v="311.19"/>
  </r>
  <r>
    <x v="1"/>
    <x v="197"/>
    <x v="0"/>
    <n v="311.19"/>
  </r>
  <r>
    <x v="1"/>
    <x v="169"/>
    <x v="0"/>
    <n v="311.19"/>
  </r>
  <r>
    <x v="1"/>
    <x v="597"/>
    <x v="1"/>
    <n v="311.19"/>
  </r>
  <r>
    <x v="4"/>
    <x v="42"/>
    <x v="0"/>
    <n v="311.19"/>
  </r>
  <r>
    <x v="4"/>
    <x v="345"/>
    <x v="0"/>
    <n v="311.19"/>
  </r>
  <r>
    <x v="4"/>
    <x v="371"/>
    <x v="14"/>
    <n v="311.19"/>
  </r>
  <r>
    <x v="4"/>
    <x v="98"/>
    <x v="0"/>
    <n v="311.19"/>
  </r>
  <r>
    <x v="16"/>
    <x v="190"/>
    <x v="0"/>
    <n v="311.18900000000002"/>
  </r>
  <r>
    <x v="4"/>
    <x v="448"/>
    <x v="0"/>
    <n v="311.18200000000002"/>
  </r>
  <r>
    <x v="4"/>
    <x v="257"/>
    <x v="0"/>
    <n v="311.18"/>
  </r>
  <r>
    <x v="4"/>
    <x v="241"/>
    <x v="0"/>
    <n v="311.18"/>
  </r>
  <r>
    <x v="4"/>
    <x v="321"/>
    <x v="0"/>
    <n v="311.18"/>
  </r>
  <r>
    <x v="4"/>
    <x v="247"/>
    <x v="0"/>
    <n v="311.18"/>
  </r>
  <r>
    <x v="0"/>
    <x v="305"/>
    <x v="0"/>
    <n v="311.18"/>
  </r>
  <r>
    <x v="0"/>
    <x v="323"/>
    <x v="0"/>
    <n v="311.18"/>
  </r>
  <r>
    <x v="0"/>
    <x v="281"/>
    <x v="0"/>
    <n v="311.18"/>
  </r>
  <r>
    <x v="0"/>
    <x v="86"/>
    <x v="2"/>
    <n v="311.18"/>
  </r>
  <r>
    <x v="0"/>
    <x v="106"/>
    <x v="0"/>
    <n v="311.18"/>
  </r>
  <r>
    <x v="0"/>
    <x v="343"/>
    <x v="0"/>
    <n v="311.18"/>
  </r>
  <r>
    <x v="3"/>
    <x v="164"/>
    <x v="0"/>
    <n v="311.18"/>
  </r>
  <r>
    <x v="3"/>
    <x v="151"/>
    <x v="0"/>
    <n v="311.18"/>
  </r>
  <r>
    <x v="3"/>
    <x v="37"/>
    <x v="0"/>
    <n v="311.18"/>
  </r>
  <r>
    <x v="3"/>
    <x v="53"/>
    <x v="0"/>
    <n v="311.18"/>
  </r>
  <r>
    <x v="3"/>
    <x v="172"/>
    <x v="0"/>
    <n v="311.18"/>
  </r>
  <r>
    <x v="3"/>
    <x v="598"/>
    <x v="6"/>
    <n v="311.18"/>
  </r>
  <r>
    <x v="3"/>
    <x v="32"/>
    <x v="0"/>
    <n v="311.18"/>
  </r>
  <r>
    <x v="3"/>
    <x v="24"/>
    <x v="0"/>
    <n v="311.18"/>
  </r>
  <r>
    <x v="3"/>
    <x v="76"/>
    <x v="4"/>
    <n v="311.18"/>
  </r>
  <r>
    <x v="3"/>
    <x v="125"/>
    <x v="0"/>
    <n v="311.18"/>
  </r>
  <r>
    <x v="3"/>
    <x v="459"/>
    <x v="0"/>
    <n v="311.18"/>
  </r>
  <r>
    <x v="3"/>
    <x v="491"/>
    <x v="0"/>
    <n v="311.18"/>
  </r>
  <r>
    <x v="3"/>
    <x v="569"/>
    <x v="0"/>
    <n v="311.18"/>
  </r>
  <r>
    <x v="3"/>
    <x v="292"/>
    <x v="0"/>
    <n v="311.18"/>
  </r>
  <r>
    <x v="1"/>
    <x v="197"/>
    <x v="0"/>
    <n v="311.18"/>
  </r>
  <r>
    <x v="1"/>
    <x v="289"/>
    <x v="0"/>
    <n v="311.18"/>
  </r>
  <r>
    <x v="1"/>
    <x v="59"/>
    <x v="0"/>
    <n v="311.18"/>
  </r>
  <r>
    <x v="8"/>
    <x v="176"/>
    <x v="1"/>
    <n v="311.17500000000001"/>
  </r>
  <r>
    <x v="8"/>
    <x v="176"/>
    <x v="1"/>
    <n v="311.17500000000001"/>
  </r>
  <r>
    <x v="8"/>
    <x v="176"/>
    <x v="1"/>
    <n v="311.17500000000001"/>
  </r>
  <r>
    <x v="3"/>
    <x v="307"/>
    <x v="0"/>
    <n v="311.17"/>
  </r>
  <r>
    <x v="3"/>
    <x v="46"/>
    <x v="0"/>
    <n v="311.17"/>
  </r>
  <r>
    <x v="3"/>
    <x v="564"/>
    <x v="0"/>
    <n v="311.17"/>
  </r>
  <r>
    <x v="3"/>
    <x v="564"/>
    <x v="0"/>
    <n v="311.17"/>
  </r>
  <r>
    <x v="3"/>
    <x v="193"/>
    <x v="0"/>
    <n v="311.17"/>
  </r>
  <r>
    <x v="3"/>
    <x v="244"/>
    <x v="0"/>
    <n v="311.17"/>
  </r>
  <r>
    <x v="3"/>
    <x v="194"/>
    <x v="0"/>
    <n v="311.17"/>
  </r>
  <r>
    <x v="3"/>
    <x v="453"/>
    <x v="0"/>
    <n v="311.17"/>
  </r>
  <r>
    <x v="3"/>
    <x v="412"/>
    <x v="0"/>
    <n v="311.17"/>
  </r>
  <r>
    <x v="3"/>
    <x v="470"/>
    <x v="0"/>
    <n v="311.17"/>
  </r>
  <r>
    <x v="3"/>
    <x v="413"/>
    <x v="0"/>
    <n v="311.17"/>
  </r>
  <r>
    <x v="3"/>
    <x v="413"/>
    <x v="0"/>
    <n v="311.17"/>
  </r>
  <r>
    <x v="3"/>
    <x v="188"/>
    <x v="0"/>
    <n v="311.17"/>
  </r>
  <r>
    <x v="3"/>
    <x v="96"/>
    <x v="0"/>
    <n v="311.17"/>
  </r>
  <r>
    <x v="3"/>
    <x v="367"/>
    <x v="0"/>
    <n v="311.17"/>
  </r>
  <r>
    <x v="3"/>
    <x v="362"/>
    <x v="0"/>
    <n v="311.17"/>
  </r>
  <r>
    <x v="3"/>
    <x v="466"/>
    <x v="0"/>
    <n v="311.17"/>
  </r>
  <r>
    <x v="3"/>
    <x v="504"/>
    <x v="0"/>
    <n v="311.17"/>
  </r>
  <r>
    <x v="3"/>
    <x v="527"/>
    <x v="0"/>
    <n v="311.17"/>
  </r>
  <r>
    <x v="3"/>
    <x v="554"/>
    <x v="0"/>
    <n v="311.17"/>
  </r>
  <r>
    <x v="3"/>
    <x v="554"/>
    <x v="0"/>
    <n v="311.17"/>
  </r>
  <r>
    <x v="3"/>
    <x v="554"/>
    <x v="0"/>
    <n v="311.17"/>
  </r>
  <r>
    <x v="3"/>
    <x v="407"/>
    <x v="4"/>
    <n v="311.17"/>
  </r>
  <r>
    <x v="3"/>
    <x v="407"/>
    <x v="4"/>
    <n v="311.17"/>
  </r>
  <r>
    <x v="3"/>
    <x v="528"/>
    <x v="0"/>
    <n v="311.17"/>
  </r>
  <r>
    <x v="3"/>
    <x v="444"/>
    <x v="0"/>
    <n v="311.17"/>
  </r>
  <r>
    <x v="3"/>
    <x v="444"/>
    <x v="0"/>
    <n v="311.17"/>
  </r>
  <r>
    <x v="3"/>
    <x v="531"/>
    <x v="0"/>
    <n v="311.17"/>
  </r>
  <r>
    <x v="3"/>
    <x v="477"/>
    <x v="0"/>
    <n v="311.17"/>
  </r>
  <r>
    <x v="3"/>
    <x v="309"/>
    <x v="4"/>
    <n v="311.17"/>
  </r>
  <r>
    <x v="3"/>
    <x v="331"/>
    <x v="0"/>
    <n v="311.17"/>
  </r>
  <r>
    <x v="4"/>
    <x v="376"/>
    <x v="0"/>
    <n v="311.17"/>
  </r>
  <r>
    <x v="0"/>
    <x v="548"/>
    <x v="0"/>
    <n v="311.17"/>
  </r>
  <r>
    <x v="0"/>
    <x v="239"/>
    <x v="0"/>
    <n v="311.17"/>
  </r>
  <r>
    <x v="0"/>
    <x v="66"/>
    <x v="0"/>
    <n v="311.17"/>
  </r>
  <r>
    <x v="4"/>
    <x v="94"/>
    <x v="4"/>
    <n v="311.17"/>
  </r>
  <r>
    <x v="4"/>
    <x v="331"/>
    <x v="0"/>
    <n v="311.17"/>
  </r>
  <r>
    <x v="4"/>
    <x v="450"/>
    <x v="0"/>
    <n v="311.17"/>
  </r>
  <r>
    <x v="4"/>
    <x v="138"/>
    <x v="0"/>
    <n v="311.17"/>
  </r>
  <r>
    <x v="4"/>
    <x v="75"/>
    <x v="0"/>
    <n v="311.17"/>
  </r>
  <r>
    <x v="3"/>
    <x v="23"/>
    <x v="0"/>
    <n v="311.17"/>
  </r>
  <r>
    <x v="3"/>
    <x v="63"/>
    <x v="0"/>
    <n v="311.17"/>
  </r>
  <r>
    <x v="3"/>
    <x v="568"/>
    <x v="0"/>
    <n v="311.17"/>
  </r>
  <r>
    <x v="3"/>
    <x v="347"/>
    <x v="0"/>
    <n v="311.17"/>
  </r>
  <r>
    <x v="3"/>
    <x v="347"/>
    <x v="0"/>
    <n v="311.17"/>
  </r>
  <r>
    <x v="3"/>
    <x v="599"/>
    <x v="0"/>
    <n v="311.17"/>
  </r>
  <r>
    <x v="3"/>
    <x v="426"/>
    <x v="0"/>
    <n v="311.17"/>
  </r>
  <r>
    <x v="3"/>
    <x v="98"/>
    <x v="0"/>
    <n v="311.17"/>
  </r>
  <r>
    <x v="3"/>
    <x v="141"/>
    <x v="0"/>
    <n v="311.17"/>
  </r>
  <r>
    <x v="3"/>
    <x v="70"/>
    <x v="0"/>
    <n v="311.17"/>
  </r>
  <r>
    <x v="3"/>
    <x v="15"/>
    <x v="0"/>
    <n v="311.17"/>
  </r>
  <r>
    <x v="3"/>
    <x v="10"/>
    <x v="0"/>
    <n v="311.17"/>
  </r>
  <r>
    <x v="3"/>
    <x v="5"/>
    <x v="0"/>
    <n v="311.17"/>
  </r>
  <r>
    <x v="3"/>
    <x v="52"/>
    <x v="0"/>
    <n v="311.17"/>
  </r>
  <r>
    <x v="3"/>
    <x v="251"/>
    <x v="0"/>
    <n v="311.17"/>
  </r>
  <r>
    <x v="3"/>
    <x v="372"/>
    <x v="0"/>
    <n v="311.17"/>
  </r>
  <r>
    <x v="3"/>
    <x v="296"/>
    <x v="0"/>
    <n v="311.17"/>
  </r>
  <r>
    <x v="3"/>
    <x v="149"/>
    <x v="0"/>
    <n v="311.17"/>
  </r>
  <r>
    <x v="3"/>
    <x v="206"/>
    <x v="0"/>
    <n v="311.17"/>
  </r>
  <r>
    <x v="3"/>
    <x v="600"/>
    <x v="0"/>
    <n v="311.17"/>
  </r>
  <r>
    <x v="3"/>
    <x v="359"/>
    <x v="0"/>
    <n v="311.17"/>
  </r>
  <r>
    <x v="3"/>
    <x v="359"/>
    <x v="0"/>
    <n v="311.17"/>
  </r>
  <r>
    <x v="1"/>
    <x v="292"/>
    <x v="1"/>
    <n v="311.17"/>
  </r>
  <r>
    <x v="8"/>
    <x v="255"/>
    <x v="0"/>
    <n v="311.17"/>
  </r>
  <r>
    <x v="0"/>
    <x v="494"/>
    <x v="0"/>
    <n v="311.16000000000003"/>
  </r>
  <r>
    <x v="0"/>
    <x v="249"/>
    <x v="0"/>
    <n v="311.16000000000003"/>
  </r>
  <r>
    <x v="0"/>
    <x v="240"/>
    <x v="15"/>
    <n v="311.16000000000003"/>
  </r>
  <r>
    <x v="10"/>
    <x v="268"/>
    <x v="0"/>
    <n v="311.16000000000003"/>
  </r>
  <r>
    <x v="8"/>
    <x v="144"/>
    <x v="0"/>
    <n v="311.16000000000003"/>
  </r>
  <r>
    <x v="4"/>
    <x v="205"/>
    <x v="0"/>
    <n v="311.16000000000003"/>
  </r>
  <r>
    <x v="0"/>
    <x v="440"/>
    <x v="2"/>
    <n v="311.16000000000003"/>
  </r>
  <r>
    <x v="0"/>
    <x v="550"/>
    <x v="0"/>
    <n v="311.16000000000003"/>
  </r>
  <r>
    <x v="0"/>
    <x v="197"/>
    <x v="0"/>
    <n v="311.16000000000003"/>
  </r>
  <r>
    <x v="0"/>
    <x v="265"/>
    <x v="0"/>
    <n v="311.16000000000003"/>
  </r>
  <r>
    <x v="14"/>
    <x v="108"/>
    <x v="0"/>
    <n v="311.16000000000003"/>
  </r>
  <r>
    <x v="1"/>
    <x v="169"/>
    <x v="0"/>
    <n v="311.16000000000003"/>
  </r>
  <r>
    <x v="4"/>
    <x v="446"/>
    <x v="0"/>
    <n v="311.16000000000003"/>
  </r>
  <r>
    <x v="4"/>
    <x v="167"/>
    <x v="0"/>
    <n v="311.16000000000003"/>
  </r>
  <r>
    <x v="4"/>
    <x v="106"/>
    <x v="0"/>
    <n v="311.16000000000003"/>
  </r>
  <r>
    <x v="4"/>
    <x v="26"/>
    <x v="0"/>
    <n v="311.14999999999998"/>
  </r>
  <r>
    <x v="4"/>
    <x v="26"/>
    <x v="0"/>
    <n v="311.14999999999998"/>
  </r>
  <r>
    <x v="4"/>
    <x v="54"/>
    <x v="0"/>
    <n v="311.14999999999998"/>
  </r>
  <r>
    <x v="4"/>
    <x v="55"/>
    <x v="0"/>
    <n v="311.14999999999998"/>
  </r>
  <r>
    <x v="4"/>
    <x v="307"/>
    <x v="0"/>
    <n v="311.14999999999998"/>
  </r>
  <r>
    <x v="4"/>
    <x v="323"/>
    <x v="0"/>
    <n v="311.14999999999998"/>
  </r>
  <r>
    <x v="4"/>
    <x v="323"/>
    <x v="0"/>
    <n v="311.14999999999998"/>
  </r>
  <r>
    <x v="4"/>
    <x v="323"/>
    <x v="0"/>
    <n v="311.14999999999998"/>
  </r>
  <r>
    <x v="4"/>
    <x v="323"/>
    <x v="0"/>
    <n v="311.14999999999998"/>
  </r>
  <r>
    <x v="4"/>
    <x v="152"/>
    <x v="0"/>
    <n v="311.14999999999998"/>
  </r>
  <r>
    <x v="4"/>
    <x v="152"/>
    <x v="0"/>
    <n v="311.14999999999998"/>
  </r>
  <r>
    <x v="4"/>
    <x v="152"/>
    <x v="0"/>
    <n v="311.14999999999998"/>
  </r>
  <r>
    <x v="4"/>
    <x v="119"/>
    <x v="0"/>
    <n v="311.14999999999998"/>
  </r>
  <r>
    <x v="4"/>
    <x v="119"/>
    <x v="0"/>
    <n v="311.14999999999998"/>
  </r>
  <r>
    <x v="4"/>
    <x v="38"/>
    <x v="0"/>
    <n v="311.14999999999998"/>
  </r>
  <r>
    <x v="4"/>
    <x v="38"/>
    <x v="0"/>
    <n v="311.14999999999998"/>
  </r>
  <r>
    <x v="4"/>
    <x v="38"/>
    <x v="2"/>
    <n v="311.14999999999998"/>
  </r>
  <r>
    <x v="4"/>
    <x v="66"/>
    <x v="0"/>
    <n v="311.14999999999998"/>
  </r>
  <r>
    <x v="4"/>
    <x v="83"/>
    <x v="0"/>
    <n v="311.14999999999998"/>
  </r>
  <r>
    <x v="4"/>
    <x v="124"/>
    <x v="0"/>
    <n v="311.14999999999998"/>
  </r>
  <r>
    <x v="4"/>
    <x v="487"/>
    <x v="0"/>
    <n v="311.14999999999998"/>
  </r>
  <r>
    <x v="4"/>
    <x v="487"/>
    <x v="0"/>
    <n v="311.14999999999998"/>
  </r>
  <r>
    <x v="4"/>
    <x v="487"/>
    <x v="0"/>
    <n v="311.14999999999998"/>
  </r>
  <r>
    <x v="4"/>
    <x v="487"/>
    <x v="0"/>
    <n v="311.14999999999998"/>
  </r>
  <r>
    <x v="4"/>
    <x v="74"/>
    <x v="0"/>
    <n v="311.14999999999998"/>
  </r>
  <r>
    <x v="4"/>
    <x v="91"/>
    <x v="0"/>
    <n v="311.14999999999998"/>
  </r>
  <r>
    <x v="4"/>
    <x v="277"/>
    <x v="0"/>
    <n v="311.14999999999998"/>
  </r>
  <r>
    <x v="4"/>
    <x v="330"/>
    <x v="0"/>
    <n v="311.14999999999998"/>
  </r>
  <r>
    <x v="4"/>
    <x v="235"/>
    <x v="1"/>
    <n v="311.14999999999998"/>
  </r>
  <r>
    <x v="4"/>
    <x v="235"/>
    <x v="1"/>
    <n v="311.14999999999998"/>
  </r>
  <r>
    <x v="4"/>
    <x v="57"/>
    <x v="0"/>
    <n v="311.14999999999998"/>
  </r>
  <r>
    <x v="4"/>
    <x v="202"/>
    <x v="0"/>
    <n v="311.14999999999998"/>
  </r>
  <r>
    <x v="4"/>
    <x v="249"/>
    <x v="0"/>
    <n v="311.14999999999998"/>
  </r>
  <r>
    <x v="4"/>
    <x v="427"/>
    <x v="0"/>
    <n v="311.14999999999998"/>
  </r>
  <r>
    <x v="4"/>
    <x v="204"/>
    <x v="0"/>
    <n v="311.14999999999998"/>
  </r>
  <r>
    <x v="4"/>
    <x v="149"/>
    <x v="2"/>
    <n v="311.14999999999998"/>
  </r>
  <r>
    <x v="4"/>
    <x v="272"/>
    <x v="1"/>
    <n v="311.14999999999998"/>
  </r>
  <r>
    <x v="4"/>
    <x v="272"/>
    <x v="8"/>
    <n v="311.14999999999998"/>
  </r>
  <r>
    <x v="4"/>
    <x v="266"/>
    <x v="0"/>
    <n v="311.14999999999998"/>
  </r>
  <r>
    <x v="0"/>
    <x v="54"/>
    <x v="1"/>
    <n v="311.14999999999998"/>
  </r>
  <r>
    <x v="0"/>
    <x v="40"/>
    <x v="0"/>
    <n v="311.14999999999998"/>
  </r>
  <r>
    <x v="0"/>
    <x v="261"/>
    <x v="3"/>
    <n v="311.14999999999998"/>
  </r>
  <r>
    <x v="0"/>
    <x v="485"/>
    <x v="0"/>
    <n v="311.14999999999998"/>
  </r>
  <r>
    <x v="0"/>
    <x v="354"/>
    <x v="3"/>
    <n v="311.14999999999998"/>
  </r>
  <r>
    <x v="0"/>
    <x v="400"/>
    <x v="0"/>
    <n v="311.14999999999998"/>
  </r>
  <r>
    <x v="0"/>
    <x v="348"/>
    <x v="2"/>
    <n v="311.14999999999998"/>
  </r>
  <r>
    <x v="0"/>
    <x v="235"/>
    <x v="2"/>
    <n v="311.14999999999998"/>
  </r>
  <r>
    <x v="0"/>
    <x v="151"/>
    <x v="1"/>
    <n v="311.14999999999998"/>
  </r>
  <r>
    <x v="0"/>
    <x v="77"/>
    <x v="2"/>
    <n v="311.14999999999998"/>
  </r>
  <r>
    <x v="13"/>
    <x v="59"/>
    <x v="0"/>
    <n v="311.14999999999998"/>
  </r>
  <r>
    <x v="13"/>
    <x v="76"/>
    <x v="0"/>
    <n v="311.14999999999998"/>
  </r>
  <r>
    <x v="13"/>
    <x v="28"/>
    <x v="0"/>
    <n v="311.14999999999998"/>
  </r>
  <r>
    <x v="13"/>
    <x v="28"/>
    <x v="0"/>
    <n v="311.14999999999998"/>
  </r>
  <r>
    <x v="13"/>
    <x v="17"/>
    <x v="0"/>
    <n v="311.14999999999998"/>
  </r>
  <r>
    <x v="13"/>
    <x v="17"/>
    <x v="0"/>
    <n v="311.14999999999998"/>
  </r>
  <r>
    <x v="13"/>
    <x v="113"/>
    <x v="0"/>
    <n v="311.14999999999998"/>
  </r>
  <r>
    <x v="13"/>
    <x v="113"/>
    <x v="0"/>
    <n v="311.14999999999998"/>
  </r>
  <r>
    <x v="13"/>
    <x v="143"/>
    <x v="0"/>
    <n v="311.14999999999998"/>
  </r>
  <r>
    <x v="13"/>
    <x v="143"/>
    <x v="0"/>
    <n v="311.14999999999998"/>
  </r>
  <r>
    <x v="13"/>
    <x v="247"/>
    <x v="0"/>
    <n v="311.14999999999998"/>
  </r>
  <r>
    <x v="13"/>
    <x v="201"/>
    <x v="0"/>
    <n v="311.14999999999998"/>
  </r>
  <r>
    <x v="13"/>
    <x v="291"/>
    <x v="1"/>
    <n v="311.14999999999998"/>
  </r>
  <r>
    <x v="13"/>
    <x v="469"/>
    <x v="0"/>
    <n v="311.14999999999998"/>
  </r>
  <r>
    <x v="5"/>
    <x v="507"/>
    <x v="0"/>
    <n v="311.14999999999998"/>
  </r>
  <r>
    <x v="0"/>
    <x v="133"/>
    <x v="0"/>
    <n v="311.14999999999998"/>
  </r>
  <r>
    <x v="0"/>
    <x v="601"/>
    <x v="0"/>
    <n v="311.14999999999998"/>
  </r>
  <r>
    <x v="0"/>
    <x v="601"/>
    <x v="0"/>
    <n v="311.14999999999998"/>
  </r>
  <r>
    <x v="0"/>
    <x v="595"/>
    <x v="0"/>
    <n v="311.14999999999998"/>
  </r>
  <r>
    <x v="0"/>
    <x v="425"/>
    <x v="0"/>
    <n v="311.14999999999998"/>
  </r>
  <r>
    <x v="0"/>
    <x v="211"/>
    <x v="0"/>
    <n v="311.14999999999998"/>
  </r>
  <r>
    <x v="0"/>
    <x v="11"/>
    <x v="0"/>
    <n v="311.14999999999998"/>
  </r>
  <r>
    <x v="0"/>
    <x v="16"/>
    <x v="0"/>
    <n v="311.14999999999998"/>
  </r>
  <r>
    <x v="0"/>
    <x v="174"/>
    <x v="0"/>
    <n v="311.14999999999998"/>
  </r>
  <r>
    <x v="0"/>
    <x v="84"/>
    <x v="4"/>
    <n v="311.14999999999998"/>
  </r>
  <r>
    <x v="0"/>
    <x v="148"/>
    <x v="0"/>
    <n v="311.14999999999998"/>
  </r>
  <r>
    <x v="0"/>
    <x v="196"/>
    <x v="0"/>
    <n v="311.14999999999998"/>
  </r>
  <r>
    <x v="0"/>
    <x v="430"/>
    <x v="0"/>
    <n v="311.14999999999998"/>
  </r>
  <r>
    <x v="0"/>
    <x v="359"/>
    <x v="1"/>
    <n v="311.14999999999998"/>
  </r>
  <r>
    <x v="0"/>
    <x v="183"/>
    <x v="0"/>
    <n v="311.14999999999998"/>
  </r>
  <r>
    <x v="0"/>
    <x v="375"/>
    <x v="2"/>
    <n v="311.14999999999998"/>
  </r>
  <r>
    <x v="0"/>
    <x v="433"/>
    <x v="0"/>
    <n v="311.14999999999998"/>
  </r>
  <r>
    <x v="10"/>
    <x v="427"/>
    <x v="2"/>
    <n v="311.14999999999998"/>
  </r>
  <r>
    <x v="10"/>
    <x v="427"/>
    <x v="0"/>
    <n v="311.14999999999998"/>
  </r>
  <r>
    <x v="10"/>
    <x v="427"/>
    <x v="2"/>
    <n v="311.14999999999998"/>
  </r>
  <r>
    <x v="10"/>
    <x v="166"/>
    <x v="2"/>
    <n v="311.14999999999998"/>
  </r>
  <r>
    <x v="10"/>
    <x v="114"/>
    <x v="2"/>
    <n v="311.14999999999998"/>
  </r>
  <r>
    <x v="10"/>
    <x v="148"/>
    <x v="2"/>
    <n v="311.14999999999998"/>
  </r>
  <r>
    <x v="10"/>
    <x v="376"/>
    <x v="0"/>
    <n v="311.14999999999998"/>
  </r>
  <r>
    <x v="3"/>
    <x v="283"/>
    <x v="0"/>
    <n v="311.14999999999998"/>
  </r>
  <r>
    <x v="3"/>
    <x v="284"/>
    <x v="0"/>
    <n v="311.14999999999998"/>
  </r>
  <r>
    <x v="3"/>
    <x v="197"/>
    <x v="0"/>
    <n v="311.14999999999998"/>
  </r>
  <r>
    <x v="3"/>
    <x v="197"/>
    <x v="0"/>
    <n v="311.14999999999998"/>
  </r>
  <r>
    <x v="3"/>
    <x v="103"/>
    <x v="0"/>
    <n v="311.14999999999998"/>
  </r>
  <r>
    <x v="3"/>
    <x v="232"/>
    <x v="0"/>
    <n v="311.14999999999998"/>
  </r>
  <r>
    <x v="3"/>
    <x v="286"/>
    <x v="0"/>
    <n v="311.14999999999998"/>
  </r>
  <r>
    <x v="3"/>
    <x v="48"/>
    <x v="0"/>
    <n v="311.14999999999998"/>
  </r>
  <r>
    <x v="3"/>
    <x v="22"/>
    <x v="0"/>
    <n v="311.14999999999998"/>
  </r>
  <r>
    <x v="3"/>
    <x v="22"/>
    <x v="0"/>
    <n v="311.14999999999998"/>
  </r>
  <r>
    <x v="3"/>
    <x v="89"/>
    <x v="0"/>
    <n v="311.14999999999998"/>
  </r>
  <r>
    <x v="3"/>
    <x v="107"/>
    <x v="0"/>
    <n v="311.14999999999998"/>
  </r>
  <r>
    <x v="3"/>
    <x v="107"/>
    <x v="0"/>
    <n v="311.14999999999998"/>
  </r>
  <r>
    <x v="3"/>
    <x v="23"/>
    <x v="0"/>
    <n v="311.14999999999998"/>
  </r>
  <r>
    <x v="3"/>
    <x v="108"/>
    <x v="0"/>
    <n v="311.14999999999998"/>
  </r>
  <r>
    <x v="3"/>
    <x v="199"/>
    <x v="0"/>
    <n v="311.14999999999998"/>
  </r>
  <r>
    <x v="3"/>
    <x v="63"/>
    <x v="0"/>
    <n v="311.14999999999998"/>
  </r>
  <r>
    <x v="3"/>
    <x v="63"/>
    <x v="0"/>
    <n v="311.14999999999998"/>
  </r>
  <r>
    <x v="3"/>
    <x v="32"/>
    <x v="0"/>
    <n v="311.14999999999998"/>
  </r>
  <r>
    <x v="3"/>
    <x v="27"/>
    <x v="0"/>
    <n v="311.14999999999998"/>
  </r>
  <r>
    <x v="3"/>
    <x v="27"/>
    <x v="0"/>
    <n v="311.14999999999998"/>
  </r>
  <r>
    <x v="3"/>
    <x v="265"/>
    <x v="0"/>
    <n v="311.14999999999998"/>
  </r>
  <r>
    <x v="3"/>
    <x v="170"/>
    <x v="0"/>
    <n v="311.14999999999998"/>
  </r>
  <r>
    <x v="3"/>
    <x v="337"/>
    <x v="0"/>
    <n v="311.14999999999998"/>
  </r>
  <r>
    <x v="3"/>
    <x v="338"/>
    <x v="0"/>
    <n v="311.14999999999998"/>
  </r>
  <r>
    <x v="3"/>
    <x v="339"/>
    <x v="0"/>
    <n v="311.14999999999998"/>
  </r>
  <r>
    <x v="3"/>
    <x v="339"/>
    <x v="0"/>
    <n v="311.14999999999998"/>
  </r>
  <r>
    <x v="3"/>
    <x v="213"/>
    <x v="0"/>
    <n v="311.14999999999998"/>
  </r>
  <r>
    <x v="3"/>
    <x v="213"/>
    <x v="0"/>
    <n v="311.14999999999998"/>
  </r>
  <r>
    <x v="3"/>
    <x v="273"/>
    <x v="0"/>
    <n v="311.14999999999998"/>
  </r>
  <r>
    <x v="3"/>
    <x v="273"/>
    <x v="0"/>
    <n v="311.14999999999998"/>
  </r>
  <r>
    <x v="3"/>
    <x v="273"/>
    <x v="0"/>
    <n v="311.14999999999998"/>
  </r>
  <r>
    <x v="3"/>
    <x v="464"/>
    <x v="0"/>
    <n v="311.14999999999998"/>
  </r>
  <r>
    <x v="3"/>
    <x v="417"/>
    <x v="0"/>
    <n v="311.14999999999998"/>
  </r>
  <r>
    <x v="3"/>
    <x v="508"/>
    <x v="0"/>
    <n v="311.14999999999998"/>
  </r>
  <r>
    <x v="3"/>
    <x v="476"/>
    <x v="0"/>
    <n v="311.14999999999998"/>
  </r>
  <r>
    <x v="3"/>
    <x v="476"/>
    <x v="0"/>
    <n v="311.14999999999998"/>
  </r>
  <r>
    <x v="3"/>
    <x v="476"/>
    <x v="0"/>
    <n v="311.14999999999998"/>
  </r>
  <r>
    <x v="3"/>
    <x v="476"/>
    <x v="0"/>
    <n v="311.14999999999998"/>
  </r>
  <r>
    <x v="3"/>
    <x v="561"/>
    <x v="0"/>
    <n v="311.14999999999998"/>
  </r>
  <r>
    <x v="3"/>
    <x v="561"/>
    <x v="0"/>
    <n v="311.14999999999998"/>
  </r>
  <r>
    <x v="3"/>
    <x v="602"/>
    <x v="0"/>
    <n v="311.14999999999998"/>
  </r>
  <r>
    <x v="3"/>
    <x v="602"/>
    <x v="0"/>
    <n v="311.14999999999998"/>
  </r>
  <r>
    <x v="3"/>
    <x v="509"/>
    <x v="0"/>
    <n v="311.14999999999998"/>
  </r>
  <r>
    <x v="3"/>
    <x v="509"/>
    <x v="0"/>
    <n v="311.14999999999998"/>
  </r>
  <r>
    <x v="3"/>
    <x v="509"/>
    <x v="0"/>
    <n v="311.14999999999998"/>
  </r>
  <r>
    <x v="3"/>
    <x v="418"/>
    <x v="4"/>
    <n v="311.14999999999998"/>
  </r>
  <r>
    <x v="3"/>
    <x v="226"/>
    <x v="6"/>
    <n v="311.14999999999998"/>
  </r>
  <r>
    <x v="3"/>
    <x v="462"/>
    <x v="3"/>
    <n v="311.14999999999998"/>
  </r>
  <r>
    <x v="3"/>
    <x v="567"/>
    <x v="1"/>
    <n v="311.14999999999998"/>
  </r>
  <r>
    <x v="3"/>
    <x v="465"/>
    <x v="0"/>
    <n v="311.14999999999998"/>
  </r>
  <r>
    <x v="3"/>
    <x v="465"/>
    <x v="0"/>
    <n v="311.14999999999998"/>
  </r>
  <r>
    <x v="3"/>
    <x v="363"/>
    <x v="0"/>
    <n v="311.14999999999998"/>
  </r>
  <r>
    <x v="3"/>
    <x v="363"/>
    <x v="0"/>
    <n v="311.14999999999998"/>
  </r>
  <r>
    <x v="3"/>
    <x v="363"/>
    <x v="0"/>
    <n v="311.14999999999998"/>
  </r>
  <r>
    <x v="3"/>
    <x v="363"/>
    <x v="0"/>
    <n v="311.14999999999998"/>
  </r>
  <r>
    <x v="3"/>
    <x v="363"/>
    <x v="0"/>
    <n v="311.14999999999998"/>
  </r>
  <r>
    <x v="3"/>
    <x v="229"/>
    <x v="0"/>
    <n v="311.14999999999998"/>
  </r>
  <r>
    <x v="3"/>
    <x v="229"/>
    <x v="0"/>
    <n v="311.14999999999998"/>
  </r>
  <r>
    <x v="3"/>
    <x v="603"/>
    <x v="0"/>
    <n v="311.14999999999998"/>
  </r>
  <r>
    <x v="3"/>
    <x v="603"/>
    <x v="0"/>
    <n v="311.14999999999998"/>
  </r>
  <r>
    <x v="3"/>
    <x v="2"/>
    <x v="0"/>
    <n v="311.14999999999998"/>
  </r>
  <r>
    <x v="3"/>
    <x v="2"/>
    <x v="0"/>
    <n v="311.14999999999998"/>
  </r>
  <r>
    <x v="3"/>
    <x v="2"/>
    <x v="0"/>
    <n v="311.14999999999998"/>
  </r>
  <r>
    <x v="3"/>
    <x v="230"/>
    <x v="0"/>
    <n v="311.14999999999998"/>
  </r>
  <r>
    <x v="3"/>
    <x v="230"/>
    <x v="0"/>
    <n v="311.14999999999998"/>
  </r>
  <r>
    <x v="3"/>
    <x v="328"/>
    <x v="0"/>
    <n v="311.14999999999998"/>
  </r>
  <r>
    <x v="3"/>
    <x v="328"/>
    <x v="0"/>
    <n v="311.14999999999998"/>
  </r>
  <r>
    <x v="3"/>
    <x v="328"/>
    <x v="0"/>
    <n v="311.14999999999998"/>
  </r>
  <r>
    <x v="3"/>
    <x v="380"/>
    <x v="0"/>
    <n v="311.14999999999998"/>
  </r>
  <r>
    <x v="3"/>
    <x v="380"/>
    <x v="0"/>
    <n v="311.14999999999998"/>
  </r>
  <r>
    <x v="3"/>
    <x v="510"/>
    <x v="0"/>
    <n v="311.14999999999998"/>
  </r>
  <r>
    <x v="3"/>
    <x v="467"/>
    <x v="1"/>
    <n v="311.14999999999998"/>
  </r>
  <r>
    <x v="3"/>
    <x v="467"/>
    <x v="0"/>
    <n v="311.14999999999998"/>
  </r>
  <r>
    <x v="3"/>
    <x v="419"/>
    <x v="0"/>
    <n v="311.14999999999998"/>
  </r>
  <r>
    <x v="3"/>
    <x v="419"/>
    <x v="1"/>
    <n v="311.14999999999998"/>
  </r>
  <r>
    <x v="3"/>
    <x v="511"/>
    <x v="0"/>
    <n v="311.14999999999998"/>
  </r>
  <r>
    <x v="3"/>
    <x v="511"/>
    <x v="0"/>
    <n v="311.14999999999998"/>
  </r>
  <r>
    <x v="3"/>
    <x v="604"/>
    <x v="0"/>
    <n v="311.14999999999998"/>
  </r>
  <r>
    <x v="3"/>
    <x v="604"/>
    <x v="0"/>
    <n v="311.14999999999998"/>
  </r>
  <r>
    <x v="3"/>
    <x v="562"/>
    <x v="0"/>
    <n v="311.14999999999998"/>
  </r>
  <r>
    <x v="3"/>
    <x v="290"/>
    <x v="0"/>
    <n v="311.14999999999998"/>
  </r>
  <r>
    <x v="3"/>
    <x v="317"/>
    <x v="0"/>
    <n v="311.14999999999998"/>
  </r>
  <r>
    <x v="3"/>
    <x v="317"/>
    <x v="0"/>
    <n v="311.14999999999998"/>
  </r>
  <r>
    <x v="3"/>
    <x v="64"/>
    <x v="0"/>
    <n v="311.14999999999998"/>
  </r>
  <r>
    <x v="3"/>
    <x v="64"/>
    <x v="0"/>
    <n v="311.14999999999998"/>
  </r>
  <r>
    <x v="3"/>
    <x v="132"/>
    <x v="0"/>
    <n v="311.14999999999998"/>
  </r>
  <r>
    <x v="3"/>
    <x v="113"/>
    <x v="0"/>
    <n v="311.14999999999998"/>
  </r>
  <r>
    <x v="3"/>
    <x v="77"/>
    <x v="0"/>
    <n v="311.14999999999998"/>
  </r>
  <r>
    <x v="3"/>
    <x v="420"/>
    <x v="0"/>
    <n v="311.14999999999998"/>
  </r>
  <r>
    <x v="3"/>
    <x v="420"/>
    <x v="0"/>
    <n v="311.14999999999998"/>
  </r>
  <r>
    <x v="3"/>
    <x v="343"/>
    <x v="0"/>
    <n v="311.14999999999998"/>
  </r>
  <r>
    <x v="3"/>
    <x v="165"/>
    <x v="0"/>
    <n v="311.14999999999998"/>
  </r>
  <r>
    <x v="3"/>
    <x v="252"/>
    <x v="0"/>
    <n v="311.14999999999998"/>
  </r>
  <r>
    <x v="3"/>
    <x v="118"/>
    <x v="1"/>
    <n v="311.14999999999998"/>
  </r>
  <r>
    <x v="3"/>
    <x v="138"/>
    <x v="0"/>
    <n v="311.14999999999998"/>
  </r>
  <r>
    <x v="3"/>
    <x v="156"/>
    <x v="0"/>
    <n v="311.14999999999998"/>
  </r>
  <r>
    <x v="3"/>
    <x v="78"/>
    <x v="0"/>
    <n v="311.14999999999998"/>
  </r>
  <r>
    <x v="3"/>
    <x v="65"/>
    <x v="0"/>
    <n v="311.14999999999998"/>
  </r>
  <r>
    <x v="3"/>
    <x v="65"/>
    <x v="0"/>
    <n v="311.14999999999998"/>
  </r>
  <r>
    <x v="3"/>
    <x v="65"/>
    <x v="0"/>
    <n v="311.14999999999998"/>
  </r>
  <r>
    <x v="3"/>
    <x v="30"/>
    <x v="0"/>
    <n v="311.14999999999998"/>
  </r>
  <r>
    <x v="3"/>
    <x v="33"/>
    <x v="0"/>
    <n v="311.14999999999998"/>
  </r>
  <r>
    <x v="3"/>
    <x v="33"/>
    <x v="0"/>
    <n v="311.14999999999998"/>
  </r>
  <r>
    <x v="3"/>
    <x v="39"/>
    <x v="0"/>
    <n v="311.14999999999998"/>
  </r>
  <r>
    <x v="3"/>
    <x v="39"/>
    <x v="0"/>
    <n v="311.14999999999998"/>
  </r>
  <r>
    <x v="3"/>
    <x v="143"/>
    <x v="0"/>
    <n v="311.14999999999998"/>
  </r>
  <r>
    <x v="3"/>
    <x v="471"/>
    <x v="0"/>
    <n v="311.14999999999998"/>
  </r>
  <r>
    <x v="3"/>
    <x v="512"/>
    <x v="0"/>
    <n v="311.14999999999998"/>
  </r>
  <r>
    <x v="3"/>
    <x v="512"/>
    <x v="0"/>
    <n v="311.14999999999998"/>
  </r>
  <r>
    <x v="3"/>
    <x v="513"/>
    <x v="0"/>
    <n v="311.14999999999998"/>
  </r>
  <r>
    <x v="3"/>
    <x v="513"/>
    <x v="0"/>
    <n v="311.14999999999998"/>
  </r>
  <r>
    <x v="3"/>
    <x v="422"/>
    <x v="0"/>
    <n v="311.14999999999998"/>
  </r>
  <r>
    <x v="3"/>
    <x v="422"/>
    <x v="0"/>
    <n v="311.14999999999998"/>
  </r>
  <r>
    <x v="3"/>
    <x v="514"/>
    <x v="4"/>
    <n v="311.14999999999998"/>
  </r>
  <r>
    <x v="3"/>
    <x v="514"/>
    <x v="0"/>
    <n v="311.14999999999998"/>
  </r>
  <r>
    <x v="3"/>
    <x v="605"/>
    <x v="0"/>
    <n v="311.14999999999998"/>
  </r>
  <r>
    <x v="3"/>
    <x v="481"/>
    <x v="2"/>
    <n v="311.14999999999998"/>
  </r>
  <r>
    <x v="3"/>
    <x v="491"/>
    <x v="0"/>
    <n v="311.14999999999998"/>
  </r>
  <r>
    <x v="3"/>
    <x v="515"/>
    <x v="0"/>
    <n v="311.14999999999998"/>
  </r>
  <r>
    <x v="3"/>
    <x v="606"/>
    <x v="0"/>
    <n v="311.14999999999998"/>
  </r>
  <r>
    <x v="3"/>
    <x v="516"/>
    <x v="0"/>
    <n v="311.14999999999998"/>
  </r>
  <r>
    <x v="3"/>
    <x v="424"/>
    <x v="0"/>
    <n v="311.14999999999998"/>
  </r>
  <r>
    <x v="3"/>
    <x v="518"/>
    <x v="0"/>
    <n v="311.14999999999998"/>
  </r>
  <r>
    <x v="3"/>
    <x v="519"/>
    <x v="0"/>
    <n v="311.14999999999998"/>
  </r>
  <r>
    <x v="3"/>
    <x v="519"/>
    <x v="0"/>
    <n v="311.14999999999998"/>
  </r>
  <r>
    <x v="3"/>
    <x v="607"/>
    <x v="0"/>
    <n v="311.14999999999998"/>
  </r>
  <r>
    <x v="3"/>
    <x v="607"/>
    <x v="0"/>
    <n v="311.14999999999998"/>
  </r>
  <r>
    <x v="3"/>
    <x v="607"/>
    <x v="0"/>
    <n v="311.14999999999998"/>
  </r>
  <r>
    <x v="3"/>
    <x v="608"/>
    <x v="0"/>
    <n v="311.14999999999998"/>
  </r>
  <r>
    <x v="3"/>
    <x v="314"/>
    <x v="0"/>
    <n v="311.14999999999998"/>
  </r>
  <r>
    <x v="3"/>
    <x v="425"/>
    <x v="0"/>
    <n v="311.14999999999998"/>
  </r>
  <r>
    <x v="3"/>
    <x v="35"/>
    <x v="0"/>
    <n v="311.14999999999998"/>
  </r>
  <r>
    <x v="3"/>
    <x v="599"/>
    <x v="0"/>
    <n v="311.14999999999998"/>
  </r>
  <r>
    <x v="3"/>
    <x v="256"/>
    <x v="0"/>
    <n v="311.14999999999998"/>
  </r>
  <r>
    <x v="3"/>
    <x v="256"/>
    <x v="0"/>
    <n v="311.14999999999998"/>
  </r>
  <r>
    <x v="3"/>
    <x v="256"/>
    <x v="0"/>
    <n v="311.14999999999998"/>
  </r>
  <r>
    <x v="3"/>
    <x v="211"/>
    <x v="0"/>
    <n v="311.14999999999998"/>
  </r>
  <r>
    <x v="3"/>
    <x v="115"/>
    <x v="0"/>
    <n v="311.14999999999998"/>
  </r>
  <r>
    <x v="3"/>
    <x v="29"/>
    <x v="0"/>
    <n v="311.14999999999998"/>
  </r>
  <r>
    <x v="3"/>
    <x v="36"/>
    <x v="0"/>
    <n v="311.14999999999998"/>
  </r>
  <r>
    <x v="3"/>
    <x v="98"/>
    <x v="0"/>
    <n v="311.14999999999998"/>
  </r>
  <r>
    <x v="3"/>
    <x v="98"/>
    <x v="0"/>
    <n v="311.14999999999998"/>
  </r>
  <r>
    <x v="3"/>
    <x v="49"/>
    <x v="0"/>
    <n v="311.14999999999998"/>
  </r>
  <r>
    <x v="3"/>
    <x v="49"/>
    <x v="0"/>
    <n v="311.14999999999998"/>
  </r>
  <r>
    <x v="3"/>
    <x v="49"/>
    <x v="0"/>
    <n v="311.14999999999998"/>
  </r>
  <r>
    <x v="3"/>
    <x v="15"/>
    <x v="0"/>
    <n v="311.14999999999998"/>
  </r>
  <r>
    <x v="3"/>
    <x v="50"/>
    <x v="0"/>
    <n v="311.14999999999998"/>
  </r>
  <r>
    <x v="3"/>
    <x v="50"/>
    <x v="0"/>
    <n v="311.14999999999998"/>
  </r>
  <r>
    <x v="3"/>
    <x v="51"/>
    <x v="0"/>
    <n v="311.14999999999998"/>
  </r>
  <r>
    <x v="3"/>
    <x v="47"/>
    <x v="0"/>
    <n v="311.14999999999998"/>
  </r>
  <r>
    <x v="3"/>
    <x v="47"/>
    <x v="0"/>
    <n v="311.14999999999998"/>
  </r>
  <r>
    <x v="3"/>
    <x v="47"/>
    <x v="0"/>
    <n v="311.14999999999998"/>
  </r>
  <r>
    <x v="3"/>
    <x v="88"/>
    <x v="0"/>
    <n v="311.14999999999998"/>
  </r>
  <r>
    <x v="3"/>
    <x v="5"/>
    <x v="0"/>
    <n v="311.14999999999998"/>
  </r>
  <r>
    <x v="3"/>
    <x v="13"/>
    <x v="0"/>
    <n v="311.14999999999998"/>
  </r>
  <r>
    <x v="3"/>
    <x v="25"/>
    <x v="0"/>
    <n v="311.14999999999998"/>
  </r>
  <r>
    <x v="3"/>
    <x v="203"/>
    <x v="0"/>
    <n v="311.14999999999998"/>
  </r>
  <r>
    <x v="3"/>
    <x v="166"/>
    <x v="0"/>
    <n v="311.14999999999998"/>
  </r>
  <r>
    <x v="3"/>
    <x v="369"/>
    <x v="0"/>
    <n v="311.14999999999998"/>
  </r>
  <r>
    <x v="3"/>
    <x v="190"/>
    <x v="0"/>
    <n v="311.14999999999998"/>
  </r>
  <r>
    <x v="3"/>
    <x v="294"/>
    <x v="0"/>
    <n v="311.14999999999998"/>
  </r>
  <r>
    <x v="3"/>
    <x v="294"/>
    <x v="0"/>
    <n v="311.14999999999998"/>
  </r>
  <r>
    <x v="3"/>
    <x v="204"/>
    <x v="0"/>
    <n v="311.14999999999998"/>
  </r>
  <r>
    <x v="3"/>
    <x v="296"/>
    <x v="0"/>
    <n v="311.14999999999998"/>
  </r>
  <r>
    <x v="3"/>
    <x v="162"/>
    <x v="0"/>
    <n v="311.14999999999998"/>
  </r>
  <r>
    <x v="3"/>
    <x v="205"/>
    <x v="0"/>
    <n v="311.14999999999998"/>
  </r>
  <r>
    <x v="3"/>
    <x v="205"/>
    <x v="0"/>
    <n v="311.14999999999998"/>
  </r>
  <r>
    <x v="3"/>
    <x v="571"/>
    <x v="0"/>
    <n v="311.14999999999998"/>
  </r>
  <r>
    <x v="3"/>
    <x v="430"/>
    <x v="0"/>
    <n v="311.14999999999998"/>
  </r>
  <r>
    <x v="3"/>
    <x v="430"/>
    <x v="0"/>
    <n v="311.14999999999998"/>
  </r>
  <r>
    <x v="3"/>
    <x v="600"/>
    <x v="0"/>
    <n v="311.14999999999998"/>
  </r>
  <r>
    <x v="3"/>
    <x v="600"/>
    <x v="0"/>
    <n v="311.14999999999998"/>
  </r>
  <r>
    <x v="3"/>
    <x v="324"/>
    <x v="0"/>
    <n v="311.14999999999998"/>
  </r>
  <r>
    <x v="3"/>
    <x v="392"/>
    <x v="0"/>
    <n v="311.14999999999998"/>
  </r>
  <r>
    <x v="3"/>
    <x v="145"/>
    <x v="0"/>
    <n v="311.14999999999998"/>
  </r>
  <r>
    <x v="3"/>
    <x v="238"/>
    <x v="0"/>
    <n v="311.14999999999998"/>
  </r>
  <r>
    <x v="3"/>
    <x v="238"/>
    <x v="0"/>
    <n v="311.14999999999998"/>
  </r>
  <r>
    <x v="3"/>
    <x v="224"/>
    <x v="0"/>
    <n v="311.14999999999998"/>
  </r>
  <r>
    <x v="3"/>
    <x v="375"/>
    <x v="0"/>
    <n v="311.14999999999998"/>
  </r>
  <r>
    <x v="3"/>
    <x v="375"/>
    <x v="0"/>
    <n v="311.14999999999998"/>
  </r>
  <r>
    <x v="3"/>
    <x v="506"/>
    <x v="0"/>
    <n v="311.14999999999998"/>
  </r>
  <r>
    <x v="3"/>
    <x v="469"/>
    <x v="0"/>
    <n v="311.14999999999998"/>
  </r>
  <r>
    <x v="3"/>
    <x v="298"/>
    <x v="0"/>
    <n v="311.14999999999998"/>
  </r>
  <r>
    <x v="3"/>
    <x v="394"/>
    <x v="0"/>
    <n v="311.14999999999998"/>
  </r>
  <r>
    <x v="3"/>
    <x v="394"/>
    <x v="0"/>
    <n v="311.14999999999998"/>
  </r>
  <r>
    <x v="3"/>
    <x v="521"/>
    <x v="0"/>
    <n v="311.14999999999998"/>
  </r>
  <r>
    <x v="1"/>
    <x v="194"/>
    <x v="0"/>
    <n v="311.14999999999998"/>
  </r>
  <r>
    <x v="1"/>
    <x v="194"/>
    <x v="0"/>
    <n v="311.14999999999998"/>
  </r>
  <r>
    <x v="1"/>
    <x v="188"/>
    <x v="0"/>
    <n v="311.14999999999998"/>
  </r>
  <r>
    <x v="1"/>
    <x v="96"/>
    <x v="0"/>
    <n v="311.14999999999998"/>
  </r>
  <r>
    <x v="1"/>
    <x v="197"/>
    <x v="0"/>
    <n v="311.14999999999998"/>
  </r>
  <r>
    <x v="1"/>
    <x v="139"/>
    <x v="0"/>
    <n v="311.14999999999998"/>
  </r>
  <r>
    <x v="1"/>
    <x v="139"/>
    <x v="0"/>
    <n v="311.14999999999998"/>
  </r>
  <r>
    <x v="1"/>
    <x v="139"/>
    <x v="0"/>
    <n v="311.14999999999998"/>
  </r>
  <r>
    <x v="1"/>
    <x v="22"/>
    <x v="0"/>
    <n v="311.14999999999998"/>
  </r>
  <r>
    <x v="1"/>
    <x v="200"/>
    <x v="0"/>
    <n v="311.14999999999998"/>
  </r>
  <r>
    <x v="1"/>
    <x v="59"/>
    <x v="0"/>
    <n v="311.14999999999998"/>
  </r>
  <r>
    <x v="1"/>
    <x v="76"/>
    <x v="0"/>
    <n v="311.14999999999998"/>
  </r>
  <r>
    <x v="1"/>
    <x v="291"/>
    <x v="1"/>
    <n v="311.14999999999998"/>
  </r>
  <r>
    <x v="1"/>
    <x v="469"/>
    <x v="0"/>
    <n v="311.14999999999998"/>
  </r>
  <r>
    <x v="13"/>
    <x v="194"/>
    <x v="0"/>
    <n v="311.14999999999998"/>
  </r>
  <r>
    <x v="13"/>
    <x v="194"/>
    <x v="0"/>
    <n v="311.14999999999998"/>
  </r>
  <r>
    <x v="13"/>
    <x v="188"/>
    <x v="0"/>
    <n v="311.14999999999998"/>
  </r>
  <r>
    <x v="13"/>
    <x v="188"/>
    <x v="0"/>
    <n v="311.14999999999998"/>
  </r>
  <r>
    <x v="13"/>
    <x v="96"/>
    <x v="0"/>
    <n v="311.14999999999998"/>
  </r>
  <r>
    <x v="13"/>
    <x v="96"/>
    <x v="0"/>
    <n v="311.14999999999998"/>
  </r>
  <r>
    <x v="13"/>
    <x v="139"/>
    <x v="0"/>
    <n v="311.14999999999998"/>
  </r>
  <r>
    <x v="13"/>
    <x v="139"/>
    <x v="0"/>
    <n v="311.14999999999998"/>
  </r>
  <r>
    <x v="13"/>
    <x v="139"/>
    <x v="0"/>
    <n v="311.14999999999998"/>
  </r>
  <r>
    <x v="13"/>
    <x v="22"/>
    <x v="0"/>
    <n v="311.14999999999998"/>
  </r>
  <r>
    <x v="18"/>
    <x v="166"/>
    <x v="0"/>
    <n v="311.14999999999998"/>
  </r>
  <r>
    <x v="3"/>
    <x v="543"/>
    <x v="0"/>
    <n v="311.14999999999998"/>
  </r>
  <r>
    <x v="3"/>
    <x v="609"/>
    <x v="0"/>
    <n v="311.14999999999998"/>
  </r>
  <r>
    <x v="3"/>
    <x v="544"/>
    <x v="0"/>
    <n v="311.14999999999998"/>
  </r>
  <r>
    <x v="3"/>
    <x v="344"/>
    <x v="0"/>
    <n v="311.14999999999998"/>
  </r>
  <r>
    <x v="3"/>
    <x v="14"/>
    <x v="0"/>
    <n v="311.14999999999998"/>
  </r>
  <r>
    <x v="3"/>
    <x v="140"/>
    <x v="0"/>
    <n v="311.14999999999998"/>
  </r>
  <r>
    <x v="3"/>
    <x v="448"/>
    <x v="0"/>
    <n v="311.14999999999998"/>
  </r>
  <r>
    <x v="3"/>
    <x v="398"/>
    <x v="0"/>
    <n v="311.14999999999998"/>
  </r>
  <r>
    <x v="3"/>
    <x v="479"/>
    <x v="0"/>
    <n v="311.14999999999998"/>
  </r>
  <r>
    <x v="3"/>
    <x v="299"/>
    <x v="0"/>
    <n v="311.14999999999998"/>
  </r>
  <r>
    <x v="3"/>
    <x v="435"/>
    <x v="0"/>
    <n v="311.14999999999998"/>
  </r>
  <r>
    <x v="3"/>
    <x v="435"/>
    <x v="0"/>
    <n v="311.14999999999998"/>
  </r>
  <r>
    <x v="3"/>
    <x v="436"/>
    <x v="0"/>
    <n v="311.14999999999998"/>
  </r>
  <r>
    <x v="3"/>
    <x v="437"/>
    <x v="0"/>
    <n v="311.14999999999998"/>
  </r>
  <r>
    <x v="3"/>
    <x v="438"/>
    <x v="0"/>
    <n v="311.14999999999998"/>
  </r>
  <r>
    <x v="3"/>
    <x v="438"/>
    <x v="0"/>
    <n v="311.14999999999998"/>
  </r>
  <r>
    <x v="3"/>
    <x v="171"/>
    <x v="0"/>
    <n v="311.14999999999998"/>
  </r>
  <r>
    <x v="3"/>
    <x v="20"/>
    <x v="0"/>
    <n v="311.14999999999998"/>
  </r>
  <r>
    <x v="3"/>
    <x v="6"/>
    <x v="0"/>
    <n v="311.14999999999998"/>
  </r>
  <r>
    <x v="3"/>
    <x v="61"/>
    <x v="0"/>
    <n v="311.14999999999998"/>
  </r>
  <r>
    <x v="3"/>
    <x v="40"/>
    <x v="0"/>
    <n v="311.14999999999998"/>
  </r>
  <r>
    <x v="3"/>
    <x v="42"/>
    <x v="0"/>
    <n v="311.14999999999998"/>
  </r>
  <r>
    <x v="3"/>
    <x v="261"/>
    <x v="0"/>
    <n v="311.14999999999998"/>
  </r>
  <r>
    <x v="3"/>
    <x v="548"/>
    <x v="0"/>
    <n v="311.14999999999998"/>
  </r>
  <r>
    <x v="3"/>
    <x v="502"/>
    <x v="0"/>
    <n v="311.14999999999998"/>
  </r>
  <r>
    <x v="3"/>
    <x v="502"/>
    <x v="0"/>
    <n v="311.14999999999998"/>
  </r>
  <r>
    <x v="3"/>
    <x v="301"/>
    <x v="0"/>
    <n v="311.14999999999998"/>
  </r>
  <r>
    <x v="3"/>
    <x v="473"/>
    <x v="0"/>
    <n v="311.14999999999998"/>
  </r>
  <r>
    <x v="3"/>
    <x v="264"/>
    <x v="0"/>
    <n v="311.14999999999998"/>
  </r>
  <r>
    <x v="3"/>
    <x v="264"/>
    <x v="0"/>
    <n v="311.14999999999998"/>
  </r>
  <r>
    <x v="3"/>
    <x v="336"/>
    <x v="0"/>
    <n v="311.14999999999998"/>
  </r>
  <r>
    <x v="3"/>
    <x v="336"/>
    <x v="0"/>
    <n v="311.14999999999998"/>
  </r>
  <r>
    <x v="3"/>
    <x v="336"/>
    <x v="0"/>
    <n v="311.14999999999998"/>
  </r>
  <r>
    <x v="3"/>
    <x v="336"/>
    <x v="0"/>
    <n v="311.14999999999998"/>
  </r>
  <r>
    <x v="3"/>
    <x v="596"/>
    <x v="0"/>
    <n v="311.14999999999998"/>
  </r>
  <r>
    <x v="3"/>
    <x v="523"/>
    <x v="0"/>
    <n v="311.14999999999998"/>
  </r>
  <r>
    <x v="3"/>
    <x v="523"/>
    <x v="0"/>
    <n v="311.14999999999998"/>
  </r>
  <r>
    <x v="3"/>
    <x v="523"/>
    <x v="0"/>
    <n v="311.14999999999998"/>
  </r>
  <r>
    <x v="3"/>
    <x v="303"/>
    <x v="0"/>
    <n v="311.14999999999998"/>
  </r>
  <r>
    <x v="3"/>
    <x v="303"/>
    <x v="0"/>
    <n v="311.14999999999998"/>
  </r>
  <r>
    <x v="3"/>
    <x v="262"/>
    <x v="0"/>
    <n v="311.14999999999998"/>
  </r>
  <r>
    <x v="3"/>
    <x v="276"/>
    <x v="0"/>
    <n v="311.14999999999998"/>
  </r>
  <r>
    <x v="3"/>
    <x v="316"/>
    <x v="0"/>
    <n v="311.14999999999998"/>
  </r>
  <r>
    <x v="3"/>
    <x v="316"/>
    <x v="0"/>
    <n v="311.14999999999998"/>
  </r>
  <r>
    <x v="3"/>
    <x v="191"/>
    <x v="0"/>
    <n v="311.14999999999998"/>
  </r>
  <r>
    <x v="3"/>
    <x v="191"/>
    <x v="0"/>
    <n v="311.14999999999998"/>
  </r>
  <r>
    <x v="3"/>
    <x v="306"/>
    <x v="0"/>
    <n v="311.14999999999998"/>
  </r>
  <r>
    <x v="3"/>
    <x v="258"/>
    <x v="0"/>
    <n v="311.14999999999998"/>
  </r>
  <r>
    <x v="3"/>
    <x v="447"/>
    <x v="0"/>
    <n v="311.14999999999998"/>
  </r>
  <r>
    <x v="3"/>
    <x v="447"/>
    <x v="0"/>
    <n v="311.14999999999998"/>
  </r>
  <r>
    <x v="3"/>
    <x v="152"/>
    <x v="0"/>
    <n v="311.14999999999998"/>
  </r>
  <r>
    <x v="3"/>
    <x v="119"/>
    <x v="0"/>
    <n v="311.14999999999998"/>
  </r>
  <r>
    <x v="3"/>
    <x v="119"/>
    <x v="0"/>
    <n v="311.14999999999998"/>
  </r>
  <r>
    <x v="3"/>
    <x v="119"/>
    <x v="0"/>
    <n v="311.14999999999998"/>
  </r>
  <r>
    <x v="3"/>
    <x v="119"/>
    <x v="0"/>
    <n v="311.14999999999998"/>
  </r>
  <r>
    <x v="3"/>
    <x v="119"/>
    <x v="0"/>
    <n v="311.14999999999998"/>
  </r>
  <r>
    <x v="3"/>
    <x v="38"/>
    <x v="0"/>
    <n v="311.14999999999998"/>
  </r>
  <r>
    <x v="3"/>
    <x v="66"/>
    <x v="0"/>
    <n v="311.14999999999998"/>
  </r>
  <r>
    <x v="3"/>
    <x v="83"/>
    <x v="0"/>
    <n v="311.14999999999998"/>
  </r>
  <r>
    <x v="3"/>
    <x v="83"/>
    <x v="0"/>
    <n v="311.14999999999998"/>
  </r>
  <r>
    <x v="3"/>
    <x v="155"/>
    <x v="0"/>
    <n v="311.14999999999998"/>
  </r>
  <r>
    <x v="3"/>
    <x v="155"/>
    <x v="0"/>
    <n v="311.14999999999998"/>
  </r>
  <r>
    <x v="3"/>
    <x v="173"/>
    <x v="0"/>
    <n v="311.14999999999998"/>
  </r>
  <r>
    <x v="3"/>
    <x v="234"/>
    <x v="0"/>
    <n v="311.14999999999998"/>
  </r>
  <r>
    <x v="3"/>
    <x v="591"/>
    <x v="0"/>
    <n v="311.14999999999998"/>
  </r>
  <r>
    <x v="3"/>
    <x v="591"/>
    <x v="0"/>
    <n v="311.14999999999998"/>
  </r>
  <r>
    <x v="3"/>
    <x v="610"/>
    <x v="0"/>
    <n v="311.14999999999998"/>
  </r>
  <r>
    <x v="3"/>
    <x v="308"/>
    <x v="0"/>
    <n v="311.14999999999998"/>
  </r>
  <r>
    <x v="3"/>
    <x v="308"/>
    <x v="0"/>
    <n v="311.14999999999998"/>
  </r>
  <r>
    <x v="3"/>
    <x v="308"/>
    <x v="0"/>
    <n v="311.14999999999998"/>
  </r>
  <r>
    <x v="3"/>
    <x v="358"/>
    <x v="0"/>
    <n v="311.14999999999998"/>
  </r>
  <r>
    <x v="3"/>
    <x v="358"/>
    <x v="0"/>
    <n v="311.14999999999998"/>
  </r>
  <r>
    <x v="3"/>
    <x v="124"/>
    <x v="0"/>
    <n v="311.14999999999998"/>
  </r>
  <r>
    <x v="3"/>
    <x v="611"/>
    <x v="0"/>
    <n v="311.14999999999998"/>
  </r>
  <r>
    <x v="3"/>
    <x v="611"/>
    <x v="0"/>
    <n v="311.14999999999998"/>
  </r>
  <r>
    <x v="3"/>
    <x v="442"/>
    <x v="1"/>
    <n v="311.14999999999998"/>
  </r>
  <r>
    <x v="3"/>
    <x v="488"/>
    <x v="0"/>
    <n v="311.14999999999998"/>
  </r>
  <r>
    <x v="3"/>
    <x v="488"/>
    <x v="0"/>
    <n v="311.14999999999998"/>
  </r>
  <r>
    <x v="3"/>
    <x v="581"/>
    <x v="0"/>
    <n v="311.14999999999998"/>
  </r>
  <r>
    <x v="3"/>
    <x v="547"/>
    <x v="0"/>
    <n v="311.14999999999998"/>
  </r>
  <r>
    <x v="3"/>
    <x v="547"/>
    <x v="0"/>
    <n v="311.14999999999998"/>
  </r>
  <r>
    <x v="3"/>
    <x v="253"/>
    <x v="0"/>
    <n v="311.14999999999998"/>
  </r>
  <r>
    <x v="3"/>
    <x v="482"/>
    <x v="0"/>
    <n v="311.14999999999998"/>
  </r>
  <r>
    <x v="3"/>
    <x v="525"/>
    <x v="0"/>
    <n v="311.14999999999998"/>
  </r>
  <r>
    <x v="3"/>
    <x v="526"/>
    <x v="0"/>
    <n v="311.14999999999998"/>
  </r>
  <r>
    <x v="3"/>
    <x v="526"/>
    <x v="0"/>
    <n v="311.14999999999998"/>
  </r>
  <r>
    <x v="3"/>
    <x v="46"/>
    <x v="0"/>
    <n v="311.14999999999998"/>
  </r>
  <r>
    <x v="3"/>
    <x v="56"/>
    <x v="0"/>
    <n v="311.14999999999998"/>
  </r>
  <r>
    <x v="3"/>
    <x v="164"/>
    <x v="0"/>
    <n v="311.14999999999998"/>
  </r>
  <r>
    <x v="3"/>
    <x v="277"/>
    <x v="0"/>
    <n v="311.14999999999998"/>
  </r>
  <r>
    <x v="3"/>
    <x v="277"/>
    <x v="0"/>
    <n v="311.14999999999998"/>
  </r>
  <r>
    <x v="3"/>
    <x v="235"/>
    <x v="0"/>
    <n v="311.14999999999998"/>
  </r>
  <r>
    <x v="3"/>
    <x v="150"/>
    <x v="0"/>
    <n v="311.14999999999998"/>
  </r>
  <r>
    <x v="3"/>
    <x v="151"/>
    <x v="0"/>
    <n v="311.14999999999998"/>
  </r>
  <r>
    <x v="3"/>
    <x v="151"/>
    <x v="0"/>
    <n v="311.14999999999998"/>
  </r>
  <r>
    <x v="3"/>
    <x v="221"/>
    <x v="0"/>
    <n v="311.14999999999998"/>
  </r>
  <r>
    <x v="3"/>
    <x v="221"/>
    <x v="0"/>
    <n v="311.14999999999998"/>
  </r>
  <r>
    <x v="3"/>
    <x v="53"/>
    <x v="0"/>
    <n v="311.14999999999998"/>
  </r>
  <r>
    <x v="3"/>
    <x v="172"/>
    <x v="0"/>
    <n v="311.14999999999998"/>
  </r>
  <r>
    <x v="3"/>
    <x v="172"/>
    <x v="0"/>
    <n v="311.14999999999998"/>
  </r>
  <r>
    <x v="3"/>
    <x v="408"/>
    <x v="0"/>
    <n v="311.14999999999998"/>
  </r>
  <r>
    <x v="3"/>
    <x v="58"/>
    <x v="0"/>
    <n v="311.14999999999998"/>
  </r>
  <r>
    <x v="3"/>
    <x v="612"/>
    <x v="0"/>
    <n v="311.14999999999998"/>
  </r>
  <r>
    <x v="3"/>
    <x v="410"/>
    <x v="0"/>
    <n v="311.14999999999998"/>
  </r>
  <r>
    <x v="3"/>
    <x v="192"/>
    <x v="0"/>
    <n v="311.14999999999998"/>
  </r>
  <r>
    <x v="3"/>
    <x v="613"/>
    <x v="0"/>
    <n v="311.14999999999998"/>
  </r>
  <r>
    <x v="3"/>
    <x v="193"/>
    <x v="0"/>
    <n v="311.14999999999998"/>
  </r>
  <r>
    <x v="3"/>
    <x v="194"/>
    <x v="0"/>
    <n v="311.14999999999998"/>
  </r>
  <r>
    <x v="3"/>
    <x v="453"/>
    <x v="0"/>
    <n v="311.14999999999998"/>
  </r>
  <r>
    <x v="3"/>
    <x v="242"/>
    <x v="0"/>
    <n v="311.14999999999998"/>
  </r>
  <r>
    <x v="3"/>
    <x v="242"/>
    <x v="1"/>
    <n v="311.14999999999998"/>
  </r>
  <r>
    <x v="3"/>
    <x v="246"/>
    <x v="0"/>
    <n v="311.14999999999998"/>
  </r>
  <r>
    <x v="3"/>
    <x v="195"/>
    <x v="0"/>
    <n v="311.14999999999998"/>
  </r>
  <r>
    <x v="3"/>
    <x v="530"/>
    <x v="0"/>
    <n v="311.14999999999998"/>
  </r>
  <r>
    <x v="3"/>
    <x v="614"/>
    <x v="0"/>
    <n v="311.14999999999998"/>
  </r>
  <r>
    <x v="3"/>
    <x v="532"/>
    <x v="0"/>
    <n v="311.14999999999998"/>
  </r>
  <r>
    <x v="3"/>
    <x v="615"/>
    <x v="0"/>
    <n v="311.14999999999998"/>
  </r>
  <r>
    <x v="3"/>
    <x v="534"/>
    <x v="2"/>
    <n v="311.14999999999998"/>
  </r>
  <r>
    <x v="3"/>
    <x v="309"/>
    <x v="4"/>
    <n v="311.14999999999998"/>
  </r>
  <r>
    <x v="3"/>
    <x v="219"/>
    <x v="0"/>
    <n v="311.14999999999998"/>
  </r>
  <r>
    <x v="3"/>
    <x v="219"/>
    <x v="0"/>
    <n v="311.14999999999998"/>
  </r>
  <r>
    <x v="3"/>
    <x v="219"/>
    <x v="0"/>
    <n v="311.14999999999998"/>
  </r>
  <r>
    <x v="3"/>
    <x v="313"/>
    <x v="0"/>
    <n v="311.14999999999998"/>
  </r>
  <r>
    <x v="3"/>
    <x v="241"/>
    <x v="0"/>
    <n v="311.14999999999998"/>
  </r>
  <r>
    <x v="3"/>
    <x v="241"/>
    <x v="0"/>
    <n v="311.14999999999998"/>
  </r>
  <r>
    <x v="3"/>
    <x v="241"/>
    <x v="0"/>
    <n v="311.14999999999998"/>
  </r>
  <r>
    <x v="3"/>
    <x v="215"/>
    <x v="0"/>
    <n v="311.14999999999998"/>
  </r>
  <r>
    <x v="3"/>
    <x v="321"/>
    <x v="0"/>
    <n v="311.14999999999998"/>
  </r>
  <r>
    <x v="3"/>
    <x v="478"/>
    <x v="0"/>
    <n v="311.14999999999998"/>
  </r>
  <r>
    <x v="3"/>
    <x v="312"/>
    <x v="0"/>
    <n v="311.14999999999998"/>
  </r>
  <r>
    <x v="0"/>
    <x v="257"/>
    <x v="3"/>
    <n v="311.143192661"/>
  </r>
  <r>
    <x v="4"/>
    <x v="18"/>
    <x v="0"/>
    <n v="311.14147621000001"/>
  </r>
  <r>
    <x v="4"/>
    <x v="449"/>
    <x v="0"/>
    <n v="311.14100000000002"/>
  </r>
  <r>
    <x v="4"/>
    <x v="277"/>
    <x v="0"/>
    <n v="311.14"/>
  </r>
  <r>
    <x v="4"/>
    <x v="278"/>
    <x v="0"/>
    <n v="311.14"/>
  </r>
  <r>
    <x v="4"/>
    <x v="168"/>
    <x v="0"/>
    <n v="311.14"/>
  </r>
  <r>
    <x v="4"/>
    <x v="256"/>
    <x v="0"/>
    <n v="311.14"/>
  </r>
  <r>
    <x v="4"/>
    <x v="249"/>
    <x v="0"/>
    <n v="311.14"/>
  </r>
  <r>
    <x v="4"/>
    <x v="84"/>
    <x v="3"/>
    <n v="311.14"/>
  </r>
  <r>
    <x v="4"/>
    <x v="84"/>
    <x v="3"/>
    <n v="311.14"/>
  </r>
  <r>
    <x v="4"/>
    <x v="297"/>
    <x v="0"/>
    <n v="311.14"/>
  </r>
  <r>
    <x v="0"/>
    <x v="333"/>
    <x v="0"/>
    <n v="311.14"/>
  </r>
  <r>
    <x v="0"/>
    <x v="439"/>
    <x v="0"/>
    <n v="311.14"/>
  </r>
  <r>
    <x v="0"/>
    <x v="170"/>
    <x v="1"/>
    <n v="311.14"/>
  </r>
  <r>
    <x v="3"/>
    <x v="581"/>
    <x v="0"/>
    <n v="311.14"/>
  </r>
  <r>
    <x v="3"/>
    <x v="581"/>
    <x v="0"/>
    <n v="311.14"/>
  </r>
  <r>
    <x v="3"/>
    <x v="389"/>
    <x v="0"/>
    <n v="311.14"/>
  </r>
  <r>
    <x v="5"/>
    <x v="24"/>
    <x v="0"/>
    <n v="311.14"/>
  </r>
  <r>
    <x v="0"/>
    <x v="422"/>
    <x v="0"/>
    <n v="311.14"/>
  </r>
  <r>
    <x v="0"/>
    <x v="556"/>
    <x v="0"/>
    <n v="311.14"/>
  </r>
  <r>
    <x v="0"/>
    <x v="294"/>
    <x v="0"/>
    <n v="311.14"/>
  </r>
  <r>
    <x v="0"/>
    <x v="428"/>
    <x v="0"/>
    <n v="311.14"/>
  </r>
  <r>
    <x v="0"/>
    <x v="297"/>
    <x v="0"/>
    <n v="311.14"/>
  </r>
  <r>
    <x v="0"/>
    <x v="324"/>
    <x v="0"/>
    <n v="311.14"/>
  </r>
  <r>
    <x v="10"/>
    <x v="306"/>
    <x v="0"/>
    <n v="311.14"/>
  </r>
  <r>
    <x v="0"/>
    <x v="525"/>
    <x v="0"/>
    <n v="311.138235726"/>
  </r>
  <r>
    <x v="7"/>
    <x v="24"/>
    <x v="0"/>
    <n v="311.13099999999997"/>
  </r>
  <r>
    <x v="7"/>
    <x v="24"/>
    <x v="0"/>
    <n v="311.13099999999997"/>
  </r>
  <r>
    <x v="7"/>
    <x v="24"/>
    <x v="0"/>
    <n v="311.13099999999997"/>
  </r>
  <r>
    <x v="3"/>
    <x v="91"/>
    <x v="0"/>
    <n v="311.13"/>
  </r>
  <r>
    <x v="3"/>
    <x v="612"/>
    <x v="0"/>
    <n v="311.13"/>
  </r>
  <r>
    <x v="4"/>
    <x v="205"/>
    <x v="0"/>
    <n v="311.13"/>
  </r>
  <r>
    <x v="0"/>
    <x v="616"/>
    <x v="2"/>
    <n v="311.13"/>
  </r>
  <r>
    <x v="0"/>
    <x v="460"/>
    <x v="0"/>
    <n v="311.13"/>
  </r>
  <r>
    <x v="0"/>
    <x v="276"/>
    <x v="0"/>
    <n v="311.13"/>
  </r>
  <r>
    <x v="0"/>
    <x v="155"/>
    <x v="3"/>
    <n v="311.13"/>
  </r>
  <r>
    <x v="0"/>
    <x v="199"/>
    <x v="3"/>
    <n v="311.13"/>
  </r>
  <r>
    <x v="0"/>
    <x v="156"/>
    <x v="0"/>
    <n v="311.13"/>
  </r>
  <r>
    <x v="4"/>
    <x v="332"/>
    <x v="0"/>
    <n v="311.13"/>
  </r>
  <r>
    <x v="4"/>
    <x v="275"/>
    <x v="1"/>
    <n v="311.13"/>
  </r>
  <r>
    <x v="4"/>
    <x v="252"/>
    <x v="0"/>
    <n v="311.13"/>
  </r>
  <r>
    <x v="4"/>
    <x v="315"/>
    <x v="0"/>
    <n v="311.13"/>
  </r>
  <r>
    <x v="4"/>
    <x v="256"/>
    <x v="0"/>
    <n v="311.13"/>
  </r>
  <r>
    <x v="4"/>
    <x v="49"/>
    <x v="0"/>
    <n v="311.13"/>
  </r>
  <r>
    <x v="0"/>
    <x v="10"/>
    <x v="8"/>
    <n v="311.13"/>
  </r>
  <r>
    <x v="3"/>
    <x v="417"/>
    <x v="0"/>
    <n v="311.13"/>
  </r>
  <r>
    <x v="3"/>
    <x v="604"/>
    <x v="0"/>
    <n v="311.13"/>
  </r>
  <r>
    <x v="3"/>
    <x v="517"/>
    <x v="6"/>
    <n v="311.13"/>
  </r>
  <r>
    <x v="3"/>
    <x v="571"/>
    <x v="0"/>
    <n v="311.13"/>
  </r>
  <r>
    <x v="1"/>
    <x v="209"/>
    <x v="0"/>
    <n v="311.13"/>
  </r>
  <r>
    <x v="1"/>
    <x v="209"/>
    <x v="0"/>
    <n v="311.13"/>
  </r>
  <r>
    <x v="1"/>
    <x v="476"/>
    <x v="0"/>
    <n v="311.13"/>
  </r>
  <r>
    <x v="4"/>
    <x v="8"/>
    <x v="0"/>
    <n v="311.12743520100003"/>
  </r>
  <r>
    <x v="4"/>
    <x v="132"/>
    <x v="0"/>
    <n v="311.12"/>
  </r>
  <r>
    <x v="4"/>
    <x v="402"/>
    <x v="1"/>
    <n v="311.12"/>
  </r>
  <r>
    <x v="4"/>
    <x v="29"/>
    <x v="0"/>
    <n v="311.12"/>
  </r>
  <r>
    <x v="3"/>
    <x v="34"/>
    <x v="0"/>
    <n v="311.12"/>
  </r>
  <r>
    <x v="1"/>
    <x v="265"/>
    <x v="0"/>
    <n v="311.12"/>
  </r>
  <r>
    <x v="1"/>
    <x v="414"/>
    <x v="0"/>
    <n v="311.12"/>
  </r>
  <r>
    <x v="1"/>
    <x v="249"/>
    <x v="0"/>
    <n v="311.12"/>
  </r>
  <r>
    <x v="3"/>
    <x v="260"/>
    <x v="1"/>
    <n v="311.12"/>
  </r>
  <r>
    <x v="4"/>
    <x v="5"/>
    <x v="2"/>
    <n v="311.12"/>
  </r>
  <r>
    <x v="0"/>
    <x v="302"/>
    <x v="0"/>
    <n v="311.12"/>
  </r>
  <r>
    <x v="0"/>
    <x v="447"/>
    <x v="0"/>
    <n v="311.12"/>
  </r>
  <r>
    <x v="0"/>
    <x v="380"/>
    <x v="0"/>
    <n v="311.12"/>
  </r>
  <r>
    <x v="0"/>
    <x v="414"/>
    <x v="0"/>
    <n v="311.12"/>
  </r>
  <r>
    <x v="0"/>
    <x v="118"/>
    <x v="0"/>
    <n v="311.12"/>
  </r>
  <r>
    <x v="0"/>
    <x v="133"/>
    <x v="0"/>
    <n v="311.12"/>
  </r>
  <r>
    <x v="0"/>
    <x v="569"/>
    <x v="1"/>
    <n v="311.12"/>
  </r>
  <r>
    <x v="10"/>
    <x v="350"/>
    <x v="0"/>
    <n v="311.12"/>
  </r>
  <r>
    <x v="0"/>
    <x v="591"/>
    <x v="3"/>
    <n v="311.11333333300001"/>
  </r>
  <r>
    <x v="3"/>
    <x v="152"/>
    <x v="0"/>
    <n v="311.11033333300003"/>
  </r>
  <r>
    <x v="0"/>
    <x v="437"/>
    <x v="0"/>
    <n v="311.11"/>
  </r>
  <r>
    <x v="0"/>
    <x v="302"/>
    <x v="0"/>
    <n v="311.11"/>
  </r>
  <r>
    <x v="0"/>
    <x v="560"/>
    <x v="0"/>
    <n v="311.11"/>
  </r>
  <r>
    <x v="0"/>
    <x v="403"/>
    <x v="1"/>
    <n v="311.11"/>
  </r>
  <r>
    <x v="0"/>
    <x v="44"/>
    <x v="3"/>
    <n v="311.11"/>
  </r>
  <r>
    <x v="0"/>
    <x v="197"/>
    <x v="15"/>
    <n v="311.11"/>
  </r>
  <r>
    <x v="0"/>
    <x v="286"/>
    <x v="0"/>
    <n v="311.11"/>
  </r>
  <r>
    <x v="4"/>
    <x v="385"/>
    <x v="0"/>
    <n v="311.11"/>
  </r>
  <r>
    <x v="4"/>
    <x v="347"/>
    <x v="0"/>
    <n v="311.11"/>
  </r>
  <r>
    <x v="3"/>
    <x v="232"/>
    <x v="0"/>
    <n v="311.11"/>
  </r>
  <r>
    <x v="3"/>
    <x v="409"/>
    <x v="0"/>
    <n v="311.11"/>
  </r>
  <r>
    <x v="0"/>
    <x v="39"/>
    <x v="0"/>
    <n v="311.11"/>
  </r>
  <r>
    <x v="8"/>
    <x v="258"/>
    <x v="0"/>
    <n v="311.11"/>
  </r>
  <r>
    <x v="8"/>
    <x v="201"/>
    <x v="0"/>
    <n v="311.11"/>
  </r>
  <r>
    <x v="3"/>
    <x v="151"/>
    <x v="0"/>
    <n v="311.10456014599998"/>
  </r>
  <r>
    <x v="8"/>
    <x v="106"/>
    <x v="2"/>
    <n v="311.10104194000002"/>
  </r>
  <r>
    <x v="0"/>
    <x v="75"/>
    <x v="1"/>
    <n v="311.10000000000002"/>
  </r>
  <r>
    <x v="0"/>
    <x v="572"/>
    <x v="2"/>
    <n v="311.10000000000002"/>
  </r>
  <r>
    <x v="0"/>
    <x v="491"/>
    <x v="0"/>
    <n v="311.10000000000002"/>
  </r>
  <r>
    <x v="3"/>
    <x v="67"/>
    <x v="0"/>
    <n v="311.10000000000002"/>
  </r>
  <r>
    <x v="3"/>
    <x v="581"/>
    <x v="0"/>
    <n v="311.10000000000002"/>
  </r>
  <r>
    <x v="4"/>
    <x v="587"/>
    <x v="0"/>
    <n v="311.10000000000002"/>
  </r>
  <r>
    <x v="4"/>
    <x v="283"/>
    <x v="0"/>
    <n v="311.10000000000002"/>
  </r>
  <r>
    <x v="4"/>
    <x v="288"/>
    <x v="0"/>
    <n v="311.10000000000002"/>
  </r>
  <r>
    <x v="4"/>
    <x v="450"/>
    <x v="0"/>
    <n v="311.10000000000002"/>
  </r>
  <r>
    <x v="4"/>
    <x v="165"/>
    <x v="0"/>
    <n v="311.10000000000002"/>
  </r>
  <r>
    <x v="4"/>
    <x v="347"/>
    <x v="1"/>
    <n v="311.10000000000002"/>
  </r>
  <r>
    <x v="4"/>
    <x v="10"/>
    <x v="3"/>
    <n v="311.10000000000002"/>
  </r>
  <r>
    <x v="0"/>
    <x v="393"/>
    <x v="0"/>
    <n v="311.10000000000002"/>
  </r>
  <r>
    <x v="0"/>
    <x v="318"/>
    <x v="1"/>
    <n v="311.10000000000002"/>
  </r>
  <r>
    <x v="0"/>
    <x v="361"/>
    <x v="1"/>
    <n v="311.10000000000002"/>
  </r>
  <r>
    <x v="0"/>
    <x v="69"/>
    <x v="0"/>
    <n v="311.10000000000002"/>
  </r>
  <r>
    <x v="0"/>
    <x v="19"/>
    <x v="0"/>
    <n v="311.10000000000002"/>
  </r>
  <r>
    <x v="3"/>
    <x v="517"/>
    <x v="4"/>
    <n v="311.10000000000002"/>
  </r>
  <r>
    <x v="0"/>
    <x v="56"/>
    <x v="0"/>
    <n v="311.09166666700003"/>
  </r>
  <r>
    <x v="0"/>
    <x v="140"/>
    <x v="1"/>
    <n v="311.08999999999997"/>
  </r>
  <r>
    <x v="0"/>
    <x v="439"/>
    <x v="0"/>
    <n v="311.08999999999997"/>
  </r>
  <r>
    <x v="0"/>
    <x v="279"/>
    <x v="2"/>
    <n v="311.08999999999997"/>
  </r>
  <r>
    <x v="4"/>
    <x v="288"/>
    <x v="0"/>
    <n v="311.08999999999997"/>
  </r>
  <r>
    <x v="4"/>
    <x v="454"/>
    <x v="0"/>
    <n v="311.08999999999997"/>
  </r>
  <r>
    <x v="4"/>
    <x v="314"/>
    <x v="0"/>
    <n v="311.08999999999997"/>
  </r>
  <r>
    <x v="14"/>
    <x v="199"/>
    <x v="0"/>
    <n v="311.08999999999997"/>
  </r>
  <r>
    <x v="17"/>
    <x v="473"/>
    <x v="2"/>
    <n v="311.08999999999997"/>
  </r>
  <r>
    <x v="0"/>
    <x v="479"/>
    <x v="0"/>
    <n v="311.089"/>
  </r>
  <r>
    <x v="4"/>
    <x v="368"/>
    <x v="0"/>
    <n v="311.08133333299998"/>
  </r>
  <r>
    <x v="4"/>
    <x v="20"/>
    <x v="0"/>
    <n v="311.08"/>
  </r>
  <r>
    <x v="4"/>
    <x v="253"/>
    <x v="0"/>
    <n v="311.08"/>
  </r>
  <r>
    <x v="4"/>
    <x v="29"/>
    <x v="0"/>
    <n v="311.08"/>
  </r>
  <r>
    <x v="0"/>
    <x v="312"/>
    <x v="1"/>
    <n v="311.08"/>
  </r>
  <r>
    <x v="0"/>
    <x v="89"/>
    <x v="0"/>
    <n v="311.08"/>
  </r>
  <r>
    <x v="0"/>
    <x v="169"/>
    <x v="0"/>
    <n v="311.08"/>
  </r>
  <r>
    <x v="0"/>
    <x v="326"/>
    <x v="1"/>
    <n v="311.08"/>
  </r>
  <r>
    <x v="0"/>
    <x v="65"/>
    <x v="0"/>
    <n v="311.08"/>
  </r>
  <r>
    <x v="0"/>
    <x v="451"/>
    <x v="2"/>
    <n v="311.08"/>
  </r>
  <r>
    <x v="10"/>
    <x v="199"/>
    <x v="0"/>
    <n v="311.08"/>
  </r>
  <r>
    <x v="8"/>
    <x v="109"/>
    <x v="5"/>
    <n v="311.08"/>
  </r>
  <r>
    <x v="3"/>
    <x v="180"/>
    <x v="0"/>
    <n v="311.08"/>
  </r>
  <r>
    <x v="0"/>
    <x v="253"/>
    <x v="2"/>
    <n v="311.07710102200002"/>
  </r>
  <r>
    <x v="0"/>
    <x v="177"/>
    <x v="1"/>
    <n v="311.07"/>
  </r>
  <r>
    <x v="3"/>
    <x v="32"/>
    <x v="0"/>
    <n v="311.07"/>
  </r>
  <r>
    <x v="1"/>
    <x v="289"/>
    <x v="0"/>
    <n v="311.07"/>
  </r>
  <r>
    <x v="1"/>
    <x v="130"/>
    <x v="0"/>
    <n v="311.07"/>
  </r>
  <r>
    <x v="12"/>
    <x v="3"/>
    <x v="0"/>
    <n v="311.07"/>
  </r>
  <r>
    <x v="12"/>
    <x v="480"/>
    <x v="0"/>
    <n v="311.07"/>
  </r>
  <r>
    <x v="12"/>
    <x v="480"/>
    <x v="0"/>
    <n v="311.07"/>
  </r>
  <r>
    <x v="4"/>
    <x v="587"/>
    <x v="0"/>
    <n v="311.07"/>
  </r>
  <r>
    <x v="4"/>
    <x v="101"/>
    <x v="0"/>
    <n v="311.07"/>
  </r>
  <r>
    <x v="4"/>
    <x v="305"/>
    <x v="0"/>
    <n v="311.07"/>
  </r>
  <r>
    <x v="4"/>
    <x v="350"/>
    <x v="8"/>
    <n v="311.07"/>
  </r>
  <r>
    <x v="4"/>
    <x v="184"/>
    <x v="0"/>
    <n v="311.07"/>
  </r>
  <r>
    <x v="4"/>
    <x v="314"/>
    <x v="0"/>
    <n v="311.07"/>
  </r>
  <r>
    <x v="3"/>
    <x v="93"/>
    <x v="0"/>
    <n v="311.07"/>
  </r>
  <r>
    <x v="3"/>
    <x v="281"/>
    <x v="0"/>
    <n v="311.07"/>
  </r>
  <r>
    <x v="0"/>
    <x v="92"/>
    <x v="0"/>
    <n v="311.07"/>
  </r>
  <r>
    <x v="0"/>
    <x v="92"/>
    <x v="1"/>
    <n v="311.07"/>
  </r>
  <r>
    <x v="0"/>
    <x v="371"/>
    <x v="0"/>
    <n v="311.07"/>
  </r>
  <r>
    <x v="0"/>
    <x v="458"/>
    <x v="0"/>
    <n v="311.07"/>
  </r>
  <r>
    <x v="0"/>
    <x v="423"/>
    <x v="0"/>
    <n v="311.07"/>
  </r>
  <r>
    <x v="8"/>
    <x v="373"/>
    <x v="0"/>
    <n v="311.07"/>
  </r>
  <r>
    <x v="4"/>
    <x v="74"/>
    <x v="0"/>
    <n v="311.06350019400003"/>
  </r>
  <r>
    <x v="4"/>
    <x v="587"/>
    <x v="0"/>
    <n v="311.06"/>
  </r>
  <r>
    <x v="4"/>
    <x v="361"/>
    <x v="3"/>
    <n v="311.06"/>
  </r>
  <r>
    <x v="4"/>
    <x v="170"/>
    <x v="0"/>
    <n v="311.06"/>
  </r>
  <r>
    <x v="4"/>
    <x v="275"/>
    <x v="1"/>
    <n v="311.06"/>
  </r>
  <r>
    <x v="4"/>
    <x v="459"/>
    <x v="0"/>
    <n v="311.06"/>
  </r>
  <r>
    <x v="0"/>
    <x v="428"/>
    <x v="0"/>
    <n v="311.06"/>
  </r>
  <r>
    <x v="8"/>
    <x v="42"/>
    <x v="0"/>
    <n v="311.06"/>
  </r>
  <r>
    <x v="8"/>
    <x v="233"/>
    <x v="2"/>
    <n v="311.06"/>
  </r>
  <r>
    <x v="8"/>
    <x v="255"/>
    <x v="0"/>
    <n v="311.06"/>
  </r>
  <r>
    <x v="0"/>
    <x v="212"/>
    <x v="0"/>
    <n v="311.06"/>
  </r>
  <r>
    <x v="0"/>
    <x v="549"/>
    <x v="1"/>
    <n v="311.06"/>
  </r>
  <r>
    <x v="0"/>
    <x v="354"/>
    <x v="3"/>
    <n v="311.06"/>
  </r>
  <r>
    <x v="0"/>
    <x v="345"/>
    <x v="0"/>
    <n v="311.06"/>
  </r>
  <r>
    <x v="0"/>
    <x v="283"/>
    <x v="2"/>
    <n v="311.06"/>
  </r>
  <r>
    <x v="0"/>
    <x v="285"/>
    <x v="0"/>
    <n v="311.06"/>
  </r>
  <r>
    <x v="0"/>
    <x v="108"/>
    <x v="0"/>
    <n v="311.06"/>
  </r>
  <r>
    <x v="0"/>
    <x v="81"/>
    <x v="0"/>
    <n v="311.06"/>
  </r>
  <r>
    <x v="1"/>
    <x v="337"/>
    <x v="1"/>
    <n v="311.06"/>
  </r>
  <r>
    <x v="3"/>
    <x v="157"/>
    <x v="0"/>
    <n v="311.06"/>
  </r>
  <r>
    <x v="3"/>
    <x v="60"/>
    <x v="16"/>
    <n v="311.06"/>
  </r>
  <r>
    <x v="14"/>
    <x v="199"/>
    <x v="0"/>
    <n v="311.05"/>
  </r>
  <r>
    <x v="0"/>
    <x v="60"/>
    <x v="0"/>
    <n v="311.05"/>
  </r>
  <r>
    <x v="0"/>
    <x v="191"/>
    <x v="0"/>
    <n v="311.05"/>
  </r>
  <r>
    <x v="0"/>
    <x v="307"/>
    <x v="0"/>
    <n v="311.05"/>
  </r>
  <r>
    <x v="0"/>
    <x v="442"/>
    <x v="0"/>
    <n v="311.05"/>
  </r>
  <r>
    <x v="0"/>
    <x v="537"/>
    <x v="0"/>
    <n v="311.05"/>
  </r>
  <r>
    <x v="0"/>
    <x v="12"/>
    <x v="0"/>
    <n v="311.05"/>
  </r>
  <r>
    <x v="0"/>
    <x v="378"/>
    <x v="5"/>
    <n v="311.05"/>
  </r>
  <r>
    <x v="0"/>
    <x v="156"/>
    <x v="0"/>
    <n v="311.05"/>
  </r>
  <r>
    <x v="4"/>
    <x v="463"/>
    <x v="0"/>
    <n v="311.05"/>
  </r>
  <r>
    <x v="4"/>
    <x v="191"/>
    <x v="3"/>
    <n v="311.05"/>
  </r>
  <r>
    <x v="4"/>
    <x v="345"/>
    <x v="0"/>
    <n v="311.05"/>
  </r>
  <r>
    <x v="4"/>
    <x v="172"/>
    <x v="0"/>
    <n v="311.05"/>
  </r>
  <r>
    <x v="4"/>
    <x v="214"/>
    <x v="0"/>
    <n v="311.05"/>
  </r>
  <r>
    <x v="0"/>
    <x v="251"/>
    <x v="0"/>
    <n v="311.05"/>
  </r>
  <r>
    <x v="0"/>
    <x v="293"/>
    <x v="5"/>
    <n v="311.05"/>
  </r>
  <r>
    <x v="0"/>
    <x v="204"/>
    <x v="2"/>
    <n v="311.05"/>
  </r>
  <r>
    <x v="0"/>
    <x v="149"/>
    <x v="0"/>
    <n v="311.05"/>
  </r>
  <r>
    <x v="0"/>
    <x v="600"/>
    <x v="0"/>
    <n v="311.05"/>
  </r>
  <r>
    <x v="10"/>
    <x v="243"/>
    <x v="0"/>
    <n v="311.05"/>
  </r>
  <r>
    <x v="0"/>
    <x v="527"/>
    <x v="0"/>
    <n v="311.04666666700001"/>
  </r>
  <r>
    <x v="0"/>
    <x v="306"/>
    <x v="3"/>
    <n v="311.04000000000002"/>
  </r>
  <r>
    <x v="0"/>
    <x v="371"/>
    <x v="0"/>
    <n v="311.04000000000002"/>
  </r>
  <r>
    <x v="0"/>
    <x v="545"/>
    <x v="0"/>
    <n v="311.04000000000002"/>
  </r>
  <r>
    <x v="0"/>
    <x v="520"/>
    <x v="0"/>
    <n v="311.04000000000002"/>
  </r>
  <r>
    <x v="0"/>
    <x v="445"/>
    <x v="0"/>
    <n v="311.04000000000002"/>
  </r>
  <r>
    <x v="0"/>
    <x v="88"/>
    <x v="0"/>
    <n v="311.04000000000002"/>
  </r>
  <r>
    <x v="0"/>
    <x v="297"/>
    <x v="1"/>
    <n v="311.04000000000002"/>
  </r>
  <r>
    <x v="0"/>
    <x v="272"/>
    <x v="1"/>
    <n v="311.04000000000002"/>
  </r>
  <r>
    <x v="8"/>
    <x v="300"/>
    <x v="2"/>
    <n v="311.04000000000002"/>
  </r>
  <r>
    <x v="12"/>
    <x v="0"/>
    <x v="0"/>
    <n v="311.04000000000002"/>
  </r>
  <r>
    <x v="1"/>
    <x v="590"/>
    <x v="1"/>
    <n v="311.04000000000002"/>
  </r>
  <r>
    <x v="0"/>
    <x v="407"/>
    <x v="0"/>
    <n v="311.03533333299998"/>
  </r>
  <r>
    <x v="4"/>
    <x v="216"/>
    <x v="2"/>
    <n v="311.0335"/>
  </r>
  <r>
    <x v="4"/>
    <x v="446"/>
    <x v="0"/>
    <n v="311.03050000000002"/>
  </r>
  <r>
    <x v="6"/>
    <x v="617"/>
    <x v="0"/>
    <n v="311.02999999999997"/>
  </r>
  <r>
    <x v="4"/>
    <x v="41"/>
    <x v="0"/>
    <n v="311.02999999999997"/>
  </r>
  <r>
    <x v="4"/>
    <x v="105"/>
    <x v="0"/>
    <n v="311.02999999999997"/>
  </r>
  <r>
    <x v="4"/>
    <x v="109"/>
    <x v="3"/>
    <n v="311.02999999999997"/>
  </r>
  <r>
    <x v="4"/>
    <x v="481"/>
    <x v="0"/>
    <n v="311.02999999999997"/>
  </r>
  <r>
    <x v="2"/>
    <x v="59"/>
    <x v="0"/>
    <n v="311.02999999999997"/>
  </r>
  <r>
    <x v="3"/>
    <x v="618"/>
    <x v="0"/>
    <n v="311.02999999999997"/>
  </r>
  <r>
    <x v="3"/>
    <x v="619"/>
    <x v="0"/>
    <n v="311.02999999999997"/>
  </r>
  <r>
    <x v="3"/>
    <x v="543"/>
    <x v="0"/>
    <n v="311.02999999999997"/>
  </r>
  <r>
    <x v="3"/>
    <x v="609"/>
    <x v="0"/>
    <n v="311.02999999999997"/>
  </r>
  <r>
    <x v="3"/>
    <x v="620"/>
    <x v="4"/>
    <n v="311.02999999999997"/>
  </r>
  <r>
    <x v="3"/>
    <x v="552"/>
    <x v="0"/>
    <n v="311.02999999999997"/>
  </r>
  <r>
    <x v="3"/>
    <x v="552"/>
    <x v="0"/>
    <n v="311.02999999999997"/>
  </r>
  <r>
    <x v="3"/>
    <x v="544"/>
    <x v="0"/>
    <n v="311.02999999999997"/>
  </r>
  <r>
    <x v="3"/>
    <x v="544"/>
    <x v="0"/>
    <n v="311.02999999999997"/>
  </r>
  <r>
    <x v="3"/>
    <x v="367"/>
    <x v="0"/>
    <n v="311.02999999999997"/>
  </r>
  <r>
    <x v="0"/>
    <x v="402"/>
    <x v="0"/>
    <n v="311.02999999999997"/>
  </r>
  <r>
    <x v="0"/>
    <x v="51"/>
    <x v="2"/>
    <n v="311.02999999999997"/>
  </r>
  <r>
    <x v="0"/>
    <x v="196"/>
    <x v="0"/>
    <n v="311.02999999999997"/>
  </r>
  <r>
    <x v="0"/>
    <x v="396"/>
    <x v="0"/>
    <n v="311.02999999999997"/>
  </r>
  <r>
    <x v="0"/>
    <x v="181"/>
    <x v="3"/>
    <n v="311.02999999999997"/>
  </r>
  <r>
    <x v="10"/>
    <x v="316"/>
    <x v="0"/>
    <n v="311.02999999999997"/>
  </r>
  <r>
    <x v="10"/>
    <x v="415"/>
    <x v="1"/>
    <n v="311.02999999999997"/>
  </r>
  <r>
    <x v="10"/>
    <x v="166"/>
    <x v="1"/>
    <n v="311.02999999999997"/>
  </r>
  <r>
    <x v="10"/>
    <x v="166"/>
    <x v="1"/>
    <n v="311.02999999999997"/>
  </r>
  <r>
    <x v="4"/>
    <x v="203"/>
    <x v="0"/>
    <n v="311.02999999999997"/>
  </r>
  <r>
    <x v="0"/>
    <x v="584"/>
    <x v="0"/>
    <n v="311.02999999999997"/>
  </r>
  <r>
    <x v="0"/>
    <x v="262"/>
    <x v="2"/>
    <n v="311.02999999999997"/>
  </r>
  <r>
    <x v="0"/>
    <x v="191"/>
    <x v="0"/>
    <n v="311.02999999999997"/>
  </r>
  <r>
    <x v="0"/>
    <x v="310"/>
    <x v="1"/>
    <n v="311.02999999999997"/>
  </r>
  <r>
    <x v="0"/>
    <x v="108"/>
    <x v="0"/>
    <n v="311.02999999999997"/>
  </r>
  <r>
    <x v="0"/>
    <x v="170"/>
    <x v="0"/>
    <n v="311.02999999999997"/>
  </r>
  <r>
    <x v="3"/>
    <x v="413"/>
    <x v="0"/>
    <n v="311.02529880499998"/>
  </r>
  <r>
    <x v="0"/>
    <x v="527"/>
    <x v="0"/>
    <n v="311.02133333299997"/>
  </r>
  <r>
    <x v="0"/>
    <x v="101"/>
    <x v="2"/>
    <n v="311.02"/>
  </r>
  <r>
    <x v="0"/>
    <x v="440"/>
    <x v="0"/>
    <n v="311.02"/>
  </r>
  <r>
    <x v="0"/>
    <x v="105"/>
    <x v="2"/>
    <n v="311.02"/>
  </r>
  <r>
    <x v="0"/>
    <x v="501"/>
    <x v="0"/>
    <n v="311.02"/>
  </r>
  <r>
    <x v="8"/>
    <x v="236"/>
    <x v="3"/>
    <n v="311.02"/>
  </r>
  <r>
    <x v="8"/>
    <x v="236"/>
    <x v="3"/>
    <n v="311.02"/>
  </r>
  <r>
    <x v="2"/>
    <x v="24"/>
    <x v="0"/>
    <n v="311.02"/>
  </r>
  <r>
    <x v="3"/>
    <x v="559"/>
    <x v="4"/>
    <n v="311.02"/>
  </r>
  <r>
    <x v="3"/>
    <x v="405"/>
    <x v="0"/>
    <n v="311.02"/>
  </r>
  <r>
    <x v="3"/>
    <x v="305"/>
    <x v="0"/>
    <n v="311.02"/>
  </r>
  <r>
    <x v="3"/>
    <x v="130"/>
    <x v="1"/>
    <n v="311.02"/>
  </r>
  <r>
    <x v="3"/>
    <x v="17"/>
    <x v="1"/>
    <n v="311.02"/>
  </r>
  <r>
    <x v="1"/>
    <x v="567"/>
    <x v="1"/>
    <n v="311.02"/>
  </r>
  <r>
    <x v="4"/>
    <x v="227"/>
    <x v="0"/>
    <n v="311.02"/>
  </r>
  <r>
    <x v="4"/>
    <x v="253"/>
    <x v="0"/>
    <n v="311.02"/>
  </r>
  <r>
    <x v="4"/>
    <x v="232"/>
    <x v="0"/>
    <n v="311.02"/>
  </r>
  <r>
    <x v="4"/>
    <x v="328"/>
    <x v="0"/>
    <n v="311.02"/>
  </r>
  <r>
    <x v="0"/>
    <x v="495"/>
    <x v="0"/>
    <n v="311.02"/>
  </r>
  <r>
    <x v="0"/>
    <x v="325"/>
    <x v="0"/>
    <n v="311.02"/>
  </r>
  <r>
    <x v="10"/>
    <x v="45"/>
    <x v="2"/>
    <n v="311.02"/>
  </r>
  <r>
    <x v="8"/>
    <x v="171"/>
    <x v="0"/>
    <n v="311.02"/>
  </r>
  <r>
    <x v="4"/>
    <x v="95"/>
    <x v="0"/>
    <n v="311.01693069300001"/>
  </r>
  <r>
    <x v="4"/>
    <x v="260"/>
    <x v="0"/>
    <n v="311.01"/>
  </r>
  <r>
    <x v="4"/>
    <x v="90"/>
    <x v="0"/>
    <n v="311.01"/>
  </r>
  <r>
    <x v="4"/>
    <x v="214"/>
    <x v="0"/>
    <n v="311.01"/>
  </r>
  <r>
    <x v="4"/>
    <x v="456"/>
    <x v="1"/>
    <n v="311.01"/>
  </r>
  <r>
    <x v="4"/>
    <x v="293"/>
    <x v="5"/>
    <n v="311.01"/>
  </r>
  <r>
    <x v="0"/>
    <x v="438"/>
    <x v="0"/>
    <n v="311.01"/>
  </r>
  <r>
    <x v="0"/>
    <x v="311"/>
    <x v="0"/>
    <n v="311.01"/>
  </r>
  <r>
    <x v="0"/>
    <x v="107"/>
    <x v="0"/>
    <n v="311.01"/>
  </r>
  <r>
    <x v="0"/>
    <x v="379"/>
    <x v="0"/>
    <n v="311.01"/>
  </r>
  <r>
    <x v="10"/>
    <x v="199"/>
    <x v="0"/>
    <n v="311.01"/>
  </r>
  <r>
    <x v="10"/>
    <x v="88"/>
    <x v="0"/>
    <n v="311.01"/>
  </r>
  <r>
    <x v="8"/>
    <x v="107"/>
    <x v="0"/>
    <n v="311.01"/>
  </r>
  <r>
    <x v="0"/>
    <x v="408"/>
    <x v="0"/>
    <n v="311.00900000000001"/>
  </r>
  <r>
    <x v="0"/>
    <x v="407"/>
    <x v="0"/>
    <n v="311.00666666699999"/>
  </r>
  <r>
    <x v="4"/>
    <x v="25"/>
    <x v="0"/>
    <n v="311"/>
  </r>
  <r>
    <x v="4"/>
    <x v="236"/>
    <x v="0"/>
    <n v="311"/>
  </r>
  <r>
    <x v="4"/>
    <x v="369"/>
    <x v="0"/>
    <n v="311"/>
  </r>
  <r>
    <x v="0"/>
    <x v="587"/>
    <x v="2"/>
    <n v="311"/>
  </r>
  <r>
    <x v="0"/>
    <x v="117"/>
    <x v="1"/>
    <n v="311"/>
  </r>
  <r>
    <x v="0"/>
    <x v="103"/>
    <x v="2"/>
    <n v="311"/>
  </r>
  <r>
    <x v="0"/>
    <x v="23"/>
    <x v="0"/>
    <n v="311"/>
  </r>
  <r>
    <x v="0"/>
    <x v="110"/>
    <x v="3"/>
    <n v="311"/>
  </r>
  <r>
    <x v="4"/>
    <x v="273"/>
    <x v="0"/>
    <n v="311"/>
  </r>
  <r>
    <x v="3"/>
    <x v="565"/>
    <x v="0"/>
    <n v="311"/>
  </r>
  <r>
    <x v="1"/>
    <x v="621"/>
    <x v="0"/>
    <n v="311"/>
  </r>
  <r>
    <x v="0"/>
    <x v="515"/>
    <x v="0"/>
    <n v="311"/>
  </r>
  <r>
    <x v="0"/>
    <x v="545"/>
    <x v="0"/>
    <n v="311"/>
  </r>
  <r>
    <x v="0"/>
    <x v="208"/>
    <x v="0"/>
    <n v="311"/>
  </r>
  <r>
    <x v="10"/>
    <x v="211"/>
    <x v="0"/>
    <n v="311"/>
  </r>
  <r>
    <x v="8"/>
    <x v="591"/>
    <x v="0"/>
    <n v="311"/>
  </r>
  <r>
    <x v="5"/>
    <x v="507"/>
    <x v="0"/>
    <n v="311"/>
  </r>
  <r>
    <x v="11"/>
    <x v="224"/>
    <x v="13"/>
    <n v="310.99"/>
  </r>
  <r>
    <x v="4"/>
    <x v="356"/>
    <x v="0"/>
    <n v="310.99"/>
  </r>
  <r>
    <x v="4"/>
    <x v="44"/>
    <x v="0"/>
    <n v="310.99"/>
  </r>
  <r>
    <x v="4"/>
    <x v="331"/>
    <x v="0"/>
    <n v="310.99"/>
  </r>
  <r>
    <x v="4"/>
    <x v="199"/>
    <x v="0"/>
    <n v="310.99"/>
  </r>
  <r>
    <x v="4"/>
    <x v="378"/>
    <x v="0"/>
    <n v="310.99"/>
  </r>
  <r>
    <x v="4"/>
    <x v="92"/>
    <x v="0"/>
    <n v="310.99"/>
  </r>
  <r>
    <x v="4"/>
    <x v="16"/>
    <x v="1"/>
    <n v="310.99"/>
  </r>
  <r>
    <x v="4"/>
    <x v="251"/>
    <x v="0"/>
    <n v="310.99"/>
  </r>
  <r>
    <x v="0"/>
    <x v="157"/>
    <x v="1"/>
    <n v="310.99"/>
  </r>
  <r>
    <x v="0"/>
    <x v="233"/>
    <x v="0"/>
    <n v="310.99"/>
  </r>
  <r>
    <x v="8"/>
    <x v="447"/>
    <x v="11"/>
    <n v="310.99"/>
  </r>
  <r>
    <x v="3"/>
    <x v="505"/>
    <x v="0"/>
    <n v="310.989582477"/>
  </r>
  <r>
    <x v="3"/>
    <x v="41"/>
    <x v="0"/>
    <n v="310.98"/>
  </r>
  <r>
    <x v="0"/>
    <x v="491"/>
    <x v="0"/>
    <n v="310.98"/>
  </r>
  <r>
    <x v="0"/>
    <x v="606"/>
    <x v="0"/>
    <n v="310.98"/>
  </r>
  <r>
    <x v="10"/>
    <x v="23"/>
    <x v="0"/>
    <n v="310.98"/>
  </r>
  <r>
    <x v="8"/>
    <x v="20"/>
    <x v="0"/>
    <n v="310.98"/>
  </r>
  <r>
    <x v="16"/>
    <x v="458"/>
    <x v="0"/>
    <n v="310.98"/>
  </r>
  <r>
    <x v="4"/>
    <x v="336"/>
    <x v="3"/>
    <n v="310.98"/>
  </r>
  <r>
    <x v="4"/>
    <x v="482"/>
    <x v="0"/>
    <n v="310.98"/>
  </r>
  <r>
    <x v="4"/>
    <x v="378"/>
    <x v="0"/>
    <n v="310.98"/>
  </r>
  <r>
    <x v="4"/>
    <x v="247"/>
    <x v="0"/>
    <n v="310.98"/>
  </r>
  <r>
    <x v="0"/>
    <x v="216"/>
    <x v="8"/>
    <n v="310.98"/>
  </r>
  <r>
    <x v="0"/>
    <x v="237"/>
    <x v="0"/>
    <n v="310.98"/>
  </r>
  <r>
    <x v="0"/>
    <x v="164"/>
    <x v="0"/>
    <n v="310.98"/>
  </r>
  <r>
    <x v="0"/>
    <x v="330"/>
    <x v="2"/>
    <n v="310.98"/>
  </r>
  <r>
    <x v="1"/>
    <x v="417"/>
    <x v="1"/>
    <n v="310.98"/>
  </r>
  <r>
    <x v="0"/>
    <x v="340"/>
    <x v="0"/>
    <n v="310.976"/>
  </r>
  <r>
    <x v="4"/>
    <x v="295"/>
    <x v="0"/>
    <n v="310.97000000000003"/>
  </r>
  <r>
    <x v="4"/>
    <x v="149"/>
    <x v="0"/>
    <n v="310.97000000000003"/>
  </r>
  <r>
    <x v="4"/>
    <x v="238"/>
    <x v="18"/>
    <n v="310.97000000000003"/>
  </r>
  <r>
    <x v="4"/>
    <x v="272"/>
    <x v="0"/>
    <n v="310.97000000000003"/>
  </r>
  <r>
    <x v="4"/>
    <x v="224"/>
    <x v="0"/>
    <n v="310.97000000000003"/>
  </r>
  <r>
    <x v="0"/>
    <x v="239"/>
    <x v="1"/>
    <n v="310.97000000000003"/>
  </r>
  <r>
    <x v="0"/>
    <x v="268"/>
    <x v="1"/>
    <n v="310.97000000000003"/>
  </r>
  <r>
    <x v="0"/>
    <x v="493"/>
    <x v="2"/>
    <n v="310.97000000000003"/>
  </r>
  <r>
    <x v="0"/>
    <x v="464"/>
    <x v="17"/>
    <n v="310.97000000000003"/>
  </r>
  <r>
    <x v="0"/>
    <x v="418"/>
    <x v="2"/>
    <n v="310.97000000000003"/>
  </r>
  <r>
    <x v="0"/>
    <x v="71"/>
    <x v="0"/>
    <n v="310.97000000000003"/>
  </r>
  <r>
    <x v="0"/>
    <x v="143"/>
    <x v="0"/>
    <n v="310.97000000000003"/>
  </r>
  <r>
    <x v="0"/>
    <x v="114"/>
    <x v="0"/>
    <n v="310.97000000000003"/>
  </r>
  <r>
    <x v="0"/>
    <x v="295"/>
    <x v="0"/>
    <n v="310.97000000000003"/>
  </r>
  <r>
    <x v="0"/>
    <x v="254"/>
    <x v="3"/>
    <n v="310.97000000000003"/>
  </r>
  <r>
    <x v="10"/>
    <x v="228"/>
    <x v="0"/>
    <n v="310.97000000000003"/>
  </r>
  <r>
    <x v="19"/>
    <x v="622"/>
    <x v="1"/>
    <n v="310.97000000000003"/>
  </r>
  <r>
    <x v="4"/>
    <x v="393"/>
    <x v="0"/>
    <n v="310.97000000000003"/>
  </r>
  <r>
    <x v="4"/>
    <x v="111"/>
    <x v="0"/>
    <n v="310.97000000000003"/>
  </r>
  <r>
    <x v="8"/>
    <x v="576"/>
    <x v="1"/>
    <n v="310.96666666700003"/>
  </r>
  <r>
    <x v="0"/>
    <x v="472"/>
    <x v="3"/>
    <n v="310.96266666700001"/>
  </r>
  <r>
    <x v="0"/>
    <x v="303"/>
    <x v="3"/>
    <n v="310.95999999999998"/>
  </r>
  <r>
    <x v="0"/>
    <x v="590"/>
    <x v="0"/>
    <n v="310.95999999999998"/>
  </r>
  <r>
    <x v="0"/>
    <x v="427"/>
    <x v="0"/>
    <n v="310.95999999999998"/>
  </r>
  <r>
    <x v="0"/>
    <x v="205"/>
    <x v="0"/>
    <n v="310.95999999999998"/>
  </r>
  <r>
    <x v="8"/>
    <x v="198"/>
    <x v="1"/>
    <n v="310.95999999999998"/>
  </r>
  <r>
    <x v="4"/>
    <x v="549"/>
    <x v="0"/>
    <n v="310.95999999999998"/>
  </r>
  <r>
    <x v="4"/>
    <x v="105"/>
    <x v="0"/>
    <n v="310.95999999999998"/>
  </r>
  <r>
    <x v="1"/>
    <x v="492"/>
    <x v="0"/>
    <n v="310.95999999999998"/>
  </r>
  <r>
    <x v="7"/>
    <x v="23"/>
    <x v="0"/>
    <n v="310.959"/>
  </r>
  <r>
    <x v="7"/>
    <x v="23"/>
    <x v="0"/>
    <n v="310.959"/>
  </r>
  <r>
    <x v="7"/>
    <x v="23"/>
    <x v="0"/>
    <n v="310.959"/>
  </r>
  <r>
    <x v="4"/>
    <x v="306"/>
    <x v="2"/>
    <n v="310.95699999999999"/>
  </r>
  <r>
    <x v="4"/>
    <x v="404"/>
    <x v="0"/>
    <n v="310.95"/>
  </r>
  <r>
    <x v="4"/>
    <x v="22"/>
    <x v="0"/>
    <n v="310.95"/>
  </r>
  <r>
    <x v="0"/>
    <x v="73"/>
    <x v="0"/>
    <n v="310.95"/>
  </r>
  <r>
    <x v="8"/>
    <x v="201"/>
    <x v="0"/>
    <n v="310.95"/>
  </r>
  <r>
    <x v="5"/>
    <x v="357"/>
    <x v="0"/>
    <n v="310.95"/>
  </r>
  <r>
    <x v="4"/>
    <x v="428"/>
    <x v="0"/>
    <n v="310.95"/>
  </r>
  <r>
    <x v="4"/>
    <x v="225"/>
    <x v="0"/>
    <n v="310.95"/>
  </r>
  <r>
    <x v="0"/>
    <x v="463"/>
    <x v="2"/>
    <n v="310.95"/>
  </r>
  <r>
    <x v="0"/>
    <x v="397"/>
    <x v="0"/>
    <n v="310.95"/>
  </r>
  <r>
    <x v="0"/>
    <x v="333"/>
    <x v="0"/>
    <n v="310.95"/>
  </r>
  <r>
    <x v="0"/>
    <x v="268"/>
    <x v="0"/>
    <n v="310.95"/>
  </r>
  <r>
    <x v="0"/>
    <x v="478"/>
    <x v="1"/>
    <n v="310.95"/>
  </r>
  <r>
    <x v="2"/>
    <x v="326"/>
    <x v="1"/>
    <n v="310.95"/>
  </r>
  <r>
    <x v="3"/>
    <x v="531"/>
    <x v="0"/>
    <n v="310.95"/>
  </r>
  <r>
    <x v="3"/>
    <x v="431"/>
    <x v="0"/>
    <n v="310.95"/>
  </r>
  <r>
    <x v="7"/>
    <x v="103"/>
    <x v="0"/>
    <n v="310.94299999999998"/>
  </r>
  <r>
    <x v="7"/>
    <x v="103"/>
    <x v="0"/>
    <n v="310.94299999999998"/>
  </r>
  <r>
    <x v="7"/>
    <x v="103"/>
    <x v="0"/>
    <n v="310.94299999999998"/>
  </r>
  <r>
    <x v="3"/>
    <x v="503"/>
    <x v="0"/>
    <n v="310.94"/>
  </r>
  <r>
    <x v="4"/>
    <x v="123"/>
    <x v="0"/>
    <n v="310.94"/>
  </r>
  <r>
    <x v="4"/>
    <x v="483"/>
    <x v="0"/>
    <n v="310.94"/>
  </r>
  <r>
    <x v="4"/>
    <x v="141"/>
    <x v="0"/>
    <n v="310.94"/>
  </r>
  <r>
    <x v="0"/>
    <x v="495"/>
    <x v="6"/>
    <n v="310.94"/>
  </r>
  <r>
    <x v="0"/>
    <x v="396"/>
    <x v="0"/>
    <n v="310.94"/>
  </r>
  <r>
    <x v="10"/>
    <x v="307"/>
    <x v="0"/>
    <n v="310.94"/>
  </r>
  <r>
    <x v="8"/>
    <x v="502"/>
    <x v="0"/>
    <n v="310.94"/>
  </r>
  <r>
    <x v="8"/>
    <x v="247"/>
    <x v="1"/>
    <n v="310.94"/>
  </r>
  <r>
    <x v="8"/>
    <x v="586"/>
    <x v="2"/>
    <n v="310.94"/>
  </r>
  <r>
    <x v="3"/>
    <x v="284"/>
    <x v="0"/>
    <n v="310.94"/>
  </r>
  <r>
    <x v="3"/>
    <x v="286"/>
    <x v="0"/>
    <n v="310.94"/>
  </r>
  <r>
    <x v="3"/>
    <x v="105"/>
    <x v="0"/>
    <n v="310.94"/>
  </r>
  <r>
    <x v="3"/>
    <x v="338"/>
    <x v="0"/>
    <n v="310.94"/>
  </r>
  <r>
    <x v="3"/>
    <x v="602"/>
    <x v="0"/>
    <n v="310.94"/>
  </r>
  <r>
    <x v="3"/>
    <x v="288"/>
    <x v="6"/>
    <n v="310.94"/>
  </r>
  <r>
    <x v="3"/>
    <x v="289"/>
    <x v="6"/>
    <n v="310.94"/>
  </r>
  <r>
    <x v="3"/>
    <x v="343"/>
    <x v="0"/>
    <n v="310.94"/>
  </r>
  <r>
    <x v="3"/>
    <x v="334"/>
    <x v="0"/>
    <n v="310.94"/>
  </r>
  <r>
    <x v="3"/>
    <x v="78"/>
    <x v="0"/>
    <n v="310.94"/>
  </r>
  <r>
    <x v="4"/>
    <x v="295"/>
    <x v="0"/>
    <n v="310.94"/>
  </r>
  <r>
    <x v="0"/>
    <x v="81"/>
    <x v="2"/>
    <n v="310.94"/>
  </r>
  <r>
    <x v="0"/>
    <x v="623"/>
    <x v="0"/>
    <n v="310.94"/>
  </r>
  <r>
    <x v="0"/>
    <x v="113"/>
    <x v="2"/>
    <n v="310.94"/>
  </r>
  <r>
    <x v="2"/>
    <x v="282"/>
    <x v="0"/>
    <n v="310.93854699100001"/>
  </r>
  <r>
    <x v="8"/>
    <x v="243"/>
    <x v="11"/>
    <n v="310.93799999999999"/>
  </r>
  <r>
    <x v="4"/>
    <x v="453"/>
    <x v="0"/>
    <n v="310.93766666699997"/>
  </r>
  <r>
    <x v="0"/>
    <x v="99"/>
    <x v="3"/>
    <n v="310.93530615100002"/>
  </r>
  <r>
    <x v="0"/>
    <x v="35"/>
    <x v="0"/>
    <n v="310.93"/>
  </r>
  <r>
    <x v="0"/>
    <x v="189"/>
    <x v="0"/>
    <n v="310.93"/>
  </r>
  <r>
    <x v="0"/>
    <x v="372"/>
    <x v="0"/>
    <n v="310.93"/>
  </r>
  <r>
    <x v="8"/>
    <x v="302"/>
    <x v="2"/>
    <n v="310.93"/>
  </r>
  <r>
    <x v="12"/>
    <x v="0"/>
    <x v="0"/>
    <n v="310.93"/>
  </r>
  <r>
    <x v="4"/>
    <x v="258"/>
    <x v="0"/>
    <n v="310.93"/>
  </r>
  <r>
    <x v="4"/>
    <x v="404"/>
    <x v="0"/>
    <n v="310.93"/>
  </r>
  <r>
    <x v="4"/>
    <x v="131"/>
    <x v="0"/>
    <n v="310.93"/>
  </r>
  <r>
    <x v="4"/>
    <x v="623"/>
    <x v="2"/>
    <n v="310.93"/>
  </r>
  <r>
    <x v="4"/>
    <x v="69"/>
    <x v="8"/>
    <n v="310.93"/>
  </r>
  <r>
    <x v="4"/>
    <x v="69"/>
    <x v="8"/>
    <n v="310.93"/>
  </r>
  <r>
    <x v="4"/>
    <x v="19"/>
    <x v="0"/>
    <n v="310.93"/>
  </r>
  <r>
    <x v="4"/>
    <x v="62"/>
    <x v="0"/>
    <n v="310.93"/>
  </r>
  <r>
    <x v="4"/>
    <x v="111"/>
    <x v="0"/>
    <n v="310.93"/>
  </r>
  <r>
    <x v="4"/>
    <x v="201"/>
    <x v="1"/>
    <n v="310.93"/>
  </r>
  <r>
    <x v="4"/>
    <x v="586"/>
    <x v="11"/>
    <n v="310.93"/>
  </r>
  <r>
    <x v="4"/>
    <x v="255"/>
    <x v="2"/>
    <n v="310.93"/>
  </r>
  <r>
    <x v="4"/>
    <x v="154"/>
    <x v="0"/>
    <n v="310.93"/>
  </r>
  <r>
    <x v="4"/>
    <x v="451"/>
    <x v="0"/>
    <n v="310.93"/>
  </r>
  <r>
    <x v="4"/>
    <x v="80"/>
    <x v="0"/>
    <n v="310.93"/>
  </r>
  <r>
    <x v="4"/>
    <x v="68"/>
    <x v="0"/>
    <n v="310.93"/>
  </r>
  <r>
    <x v="4"/>
    <x v="153"/>
    <x v="2"/>
    <n v="310.93"/>
  </r>
  <r>
    <x v="4"/>
    <x v="315"/>
    <x v="0"/>
    <n v="310.93"/>
  </r>
  <r>
    <x v="4"/>
    <x v="425"/>
    <x v="0"/>
    <n v="310.93"/>
  </r>
  <r>
    <x v="5"/>
    <x v="41"/>
    <x v="1"/>
    <n v="310.93"/>
  </r>
  <r>
    <x v="0"/>
    <x v="178"/>
    <x v="0"/>
    <n v="310.93"/>
  </r>
  <r>
    <x v="0"/>
    <x v="332"/>
    <x v="1"/>
    <n v="310.93"/>
  </r>
  <r>
    <x v="0"/>
    <x v="383"/>
    <x v="0"/>
    <n v="310.93"/>
  </r>
  <r>
    <x v="0"/>
    <x v="624"/>
    <x v="0"/>
    <n v="310.93"/>
  </r>
  <r>
    <x v="7"/>
    <x v="584"/>
    <x v="0"/>
    <n v="310.93"/>
  </r>
  <r>
    <x v="7"/>
    <x v="540"/>
    <x v="0"/>
    <n v="310.93"/>
  </r>
  <r>
    <x v="7"/>
    <x v="578"/>
    <x v="0"/>
    <n v="310.93"/>
  </r>
  <r>
    <x v="7"/>
    <x v="474"/>
    <x v="0"/>
    <n v="310.93"/>
  </r>
  <r>
    <x v="7"/>
    <x v="231"/>
    <x v="0"/>
    <n v="310.93"/>
  </r>
  <r>
    <x v="7"/>
    <x v="579"/>
    <x v="0"/>
    <n v="310.93"/>
  </r>
  <r>
    <x v="7"/>
    <x v="625"/>
    <x v="0"/>
    <n v="310.93"/>
  </r>
  <r>
    <x v="7"/>
    <x v="626"/>
    <x v="0"/>
    <n v="310.93"/>
  </r>
  <r>
    <x v="3"/>
    <x v="63"/>
    <x v="0"/>
    <n v="310.93"/>
  </r>
  <r>
    <x v="1"/>
    <x v="282"/>
    <x v="0"/>
    <n v="310.93"/>
  </r>
  <r>
    <x v="1"/>
    <x v="215"/>
    <x v="0"/>
    <n v="310.93"/>
  </r>
  <r>
    <x v="1"/>
    <x v="503"/>
    <x v="0"/>
    <n v="310.93"/>
  </r>
  <r>
    <x v="1"/>
    <x v="503"/>
    <x v="0"/>
    <n v="310.93"/>
  </r>
  <r>
    <x v="1"/>
    <x v="283"/>
    <x v="0"/>
    <n v="310.93"/>
  </r>
  <r>
    <x v="1"/>
    <x v="370"/>
    <x v="0"/>
    <n v="310.93"/>
  </r>
  <r>
    <x v="1"/>
    <x v="104"/>
    <x v="0"/>
    <n v="310.93"/>
  </r>
  <r>
    <x v="1"/>
    <x v="63"/>
    <x v="0"/>
    <n v="310.93"/>
  </r>
  <r>
    <x v="1"/>
    <x v="32"/>
    <x v="0"/>
    <n v="310.93"/>
  </r>
  <r>
    <x v="1"/>
    <x v="32"/>
    <x v="0"/>
    <n v="310.93"/>
  </r>
  <r>
    <x v="1"/>
    <x v="170"/>
    <x v="0"/>
    <n v="310.93"/>
  </r>
  <r>
    <x v="1"/>
    <x v="64"/>
    <x v="0"/>
    <n v="310.93"/>
  </r>
  <r>
    <x v="1"/>
    <x v="131"/>
    <x v="0"/>
    <n v="310.93"/>
  </r>
  <r>
    <x v="1"/>
    <x v="69"/>
    <x v="0"/>
    <n v="310.93"/>
  </r>
  <r>
    <x v="1"/>
    <x v="3"/>
    <x v="0"/>
    <n v="310.93"/>
  </r>
  <r>
    <x v="1"/>
    <x v="214"/>
    <x v="0"/>
    <n v="310.93"/>
  </r>
  <r>
    <x v="1"/>
    <x v="39"/>
    <x v="1"/>
    <n v="310.93"/>
  </r>
  <r>
    <x v="1"/>
    <x v="582"/>
    <x v="0"/>
    <n v="310.93"/>
  </r>
  <r>
    <x v="1"/>
    <x v="586"/>
    <x v="0"/>
    <n v="310.93"/>
  </r>
  <r>
    <x v="1"/>
    <x v="572"/>
    <x v="0"/>
    <n v="310.93"/>
  </r>
  <r>
    <x v="1"/>
    <x v="451"/>
    <x v="0"/>
    <n v="310.93"/>
  </r>
  <r>
    <x v="1"/>
    <x v="185"/>
    <x v="0"/>
    <n v="310.93"/>
  </r>
  <r>
    <x v="1"/>
    <x v="627"/>
    <x v="0"/>
    <n v="310.93"/>
  </r>
  <r>
    <x v="1"/>
    <x v="628"/>
    <x v="0"/>
    <n v="310.93"/>
  </r>
  <r>
    <x v="1"/>
    <x v="497"/>
    <x v="0"/>
    <n v="310.93"/>
  </r>
  <r>
    <x v="1"/>
    <x v="629"/>
    <x v="0"/>
    <n v="310.93"/>
  </r>
  <r>
    <x v="1"/>
    <x v="629"/>
    <x v="0"/>
    <n v="310.93"/>
  </r>
  <r>
    <x v="1"/>
    <x v="630"/>
    <x v="0"/>
    <n v="310.93"/>
  </r>
  <r>
    <x v="1"/>
    <x v="631"/>
    <x v="0"/>
    <n v="310.93"/>
  </r>
  <r>
    <x v="1"/>
    <x v="631"/>
    <x v="0"/>
    <n v="310.93"/>
  </r>
  <r>
    <x v="13"/>
    <x v="282"/>
    <x v="0"/>
    <n v="310.93"/>
  </r>
  <r>
    <x v="3"/>
    <x v="373"/>
    <x v="0"/>
    <n v="310.92874999999998"/>
  </r>
  <r>
    <x v="4"/>
    <x v="287"/>
    <x v="1"/>
    <n v="310.92793113300002"/>
  </r>
  <r>
    <x v="0"/>
    <x v="487"/>
    <x v="0"/>
    <n v="310.9255"/>
  </r>
  <r>
    <x v="0"/>
    <x v="142"/>
    <x v="0"/>
    <n v="310.92099999999999"/>
  </r>
  <r>
    <x v="0"/>
    <x v="632"/>
    <x v="0"/>
    <n v="310.92"/>
  </r>
  <r>
    <x v="0"/>
    <x v="61"/>
    <x v="0"/>
    <n v="310.92"/>
  </r>
  <r>
    <x v="0"/>
    <x v="152"/>
    <x v="0"/>
    <n v="310.92"/>
  </r>
  <r>
    <x v="0"/>
    <x v="139"/>
    <x v="2"/>
    <n v="310.92"/>
  </r>
  <r>
    <x v="0"/>
    <x v="328"/>
    <x v="1"/>
    <n v="310.92"/>
  </r>
  <r>
    <x v="0"/>
    <x v="110"/>
    <x v="1"/>
    <n v="310.92"/>
  </r>
  <r>
    <x v="0"/>
    <x v="72"/>
    <x v="0"/>
    <n v="310.92"/>
  </r>
  <r>
    <x v="2"/>
    <x v="633"/>
    <x v="0"/>
    <n v="310.92"/>
  </r>
  <r>
    <x v="3"/>
    <x v="40"/>
    <x v="16"/>
    <n v="310.92"/>
  </r>
  <r>
    <x v="3"/>
    <x v="496"/>
    <x v="0"/>
    <n v="310.92"/>
  </r>
  <r>
    <x v="3"/>
    <x v="493"/>
    <x v="0"/>
    <n v="310.92"/>
  </r>
  <r>
    <x v="3"/>
    <x v="274"/>
    <x v="0"/>
    <n v="310.92"/>
  </r>
  <r>
    <x v="0"/>
    <x v="426"/>
    <x v="0"/>
    <n v="310.92"/>
  </r>
  <r>
    <x v="10"/>
    <x v="228"/>
    <x v="0"/>
    <n v="310.92"/>
  </r>
  <r>
    <x v="10"/>
    <x v="269"/>
    <x v="0"/>
    <n v="310.92"/>
  </r>
  <r>
    <x v="8"/>
    <x v="390"/>
    <x v="0"/>
    <n v="310.92"/>
  </r>
  <r>
    <x v="8"/>
    <x v="258"/>
    <x v="0"/>
    <n v="310.92"/>
  </r>
  <r>
    <x v="4"/>
    <x v="401"/>
    <x v="1"/>
    <n v="310.92"/>
  </r>
  <r>
    <x v="4"/>
    <x v="402"/>
    <x v="0"/>
    <n v="310.92"/>
  </r>
  <r>
    <x v="4"/>
    <x v="97"/>
    <x v="0"/>
    <n v="310.92"/>
  </r>
  <r>
    <x v="3"/>
    <x v="104"/>
    <x v="0"/>
    <n v="310.92"/>
  </r>
  <r>
    <x v="3"/>
    <x v="198"/>
    <x v="0"/>
    <n v="310.92"/>
  </r>
  <r>
    <x v="3"/>
    <x v="199"/>
    <x v="0"/>
    <n v="310.92"/>
  </r>
  <r>
    <x v="3"/>
    <x v="509"/>
    <x v="0"/>
    <n v="310.92"/>
  </r>
  <r>
    <x v="3"/>
    <x v="418"/>
    <x v="6"/>
    <n v="310.92"/>
  </r>
  <r>
    <x v="1"/>
    <x v="328"/>
    <x v="0"/>
    <n v="310.92"/>
  </r>
  <r>
    <x v="1"/>
    <x v="557"/>
    <x v="1"/>
    <n v="310.92"/>
  </r>
  <r>
    <x v="1"/>
    <x v="17"/>
    <x v="0"/>
    <n v="310.92"/>
  </r>
  <r>
    <x v="10"/>
    <x v="350"/>
    <x v="0"/>
    <n v="310.91666666700002"/>
  </r>
  <r>
    <x v="3"/>
    <x v="282"/>
    <x v="0"/>
    <n v="310.91405503300001"/>
  </r>
  <r>
    <x v="4"/>
    <x v="48"/>
    <x v="0"/>
    <n v="310.91325668799999"/>
  </r>
  <r>
    <x v="4"/>
    <x v="330"/>
    <x v="0"/>
    <n v="310.91000000000003"/>
  </r>
  <r>
    <x v="4"/>
    <x v="170"/>
    <x v="0"/>
    <n v="310.91000000000003"/>
  </r>
  <r>
    <x v="4"/>
    <x v="174"/>
    <x v="0"/>
    <n v="310.91000000000003"/>
  </r>
  <r>
    <x v="4"/>
    <x v="70"/>
    <x v="0"/>
    <n v="310.91000000000003"/>
  </r>
  <r>
    <x v="4"/>
    <x v="51"/>
    <x v="2"/>
    <n v="310.91000000000003"/>
  </r>
  <r>
    <x v="4"/>
    <x v="47"/>
    <x v="0"/>
    <n v="310.91000000000003"/>
  </r>
  <r>
    <x v="0"/>
    <x v="255"/>
    <x v="0"/>
    <n v="310.91000000000003"/>
  </r>
  <r>
    <x v="0"/>
    <x v="572"/>
    <x v="2"/>
    <n v="310.91000000000003"/>
  </r>
  <r>
    <x v="0"/>
    <x v="336"/>
    <x v="1"/>
    <n v="310.91000000000003"/>
  </r>
  <r>
    <x v="0"/>
    <x v="262"/>
    <x v="2"/>
    <n v="310.91000000000003"/>
  </r>
  <r>
    <x v="0"/>
    <x v="588"/>
    <x v="0"/>
    <n v="310.91000000000003"/>
  </r>
  <r>
    <x v="5"/>
    <x v="326"/>
    <x v="0"/>
    <n v="310.91000000000003"/>
  </r>
  <r>
    <x v="3"/>
    <x v="618"/>
    <x v="0"/>
    <n v="310.91000000000003"/>
  </r>
  <r>
    <x v="3"/>
    <x v="619"/>
    <x v="0"/>
    <n v="310.91000000000003"/>
  </r>
  <r>
    <x v="3"/>
    <x v="619"/>
    <x v="0"/>
    <n v="310.91000000000003"/>
  </r>
  <r>
    <x v="3"/>
    <x v="543"/>
    <x v="0"/>
    <n v="310.91000000000003"/>
  </r>
  <r>
    <x v="3"/>
    <x v="306"/>
    <x v="0"/>
    <n v="310.91000000000003"/>
  </r>
  <r>
    <x v="0"/>
    <x v="299"/>
    <x v="2"/>
    <n v="310.90800000000002"/>
  </r>
  <r>
    <x v="0"/>
    <x v="116"/>
    <x v="0"/>
    <n v="310.89999999999998"/>
  </r>
  <r>
    <x v="0"/>
    <x v="439"/>
    <x v="0"/>
    <n v="310.89999999999998"/>
  </r>
  <r>
    <x v="0"/>
    <x v="410"/>
    <x v="0"/>
    <n v="310.89999999999998"/>
  </r>
  <r>
    <x v="20"/>
    <x v="72"/>
    <x v="0"/>
    <n v="310.89999999999998"/>
  </r>
  <r>
    <x v="4"/>
    <x v="8"/>
    <x v="0"/>
    <n v="310.89999999999998"/>
  </r>
  <r>
    <x v="4"/>
    <x v="330"/>
    <x v="0"/>
    <n v="310.89999999999998"/>
  </r>
  <r>
    <x v="4"/>
    <x v="100"/>
    <x v="0"/>
    <n v="310.89999999999998"/>
  </r>
  <r>
    <x v="4"/>
    <x v="634"/>
    <x v="0"/>
    <n v="310.89999999999998"/>
  </r>
  <r>
    <x v="4"/>
    <x v="361"/>
    <x v="0"/>
    <n v="310.89999999999998"/>
  </r>
  <r>
    <x v="4"/>
    <x v="283"/>
    <x v="0"/>
    <n v="310.89999999999998"/>
  </r>
  <r>
    <x v="4"/>
    <x v="43"/>
    <x v="0"/>
    <n v="310.89999999999998"/>
  </r>
  <r>
    <x v="4"/>
    <x v="208"/>
    <x v="0"/>
    <n v="310.89999999999998"/>
  </r>
  <r>
    <x v="0"/>
    <x v="456"/>
    <x v="1"/>
    <n v="310.89999999999998"/>
  </r>
  <r>
    <x v="10"/>
    <x v="211"/>
    <x v="0"/>
    <n v="310.89999999999998"/>
  </r>
  <r>
    <x v="5"/>
    <x v="326"/>
    <x v="0"/>
    <n v="310.89999999999998"/>
  </r>
  <r>
    <x v="3"/>
    <x v="220"/>
    <x v="0"/>
    <n v="310.89999999999998"/>
  </r>
  <r>
    <x v="1"/>
    <x v="130"/>
    <x v="0"/>
    <n v="310.89999999999998"/>
  </r>
  <r>
    <x v="1"/>
    <x v="247"/>
    <x v="0"/>
    <n v="310.89999999999998"/>
  </r>
  <r>
    <x v="0"/>
    <x v="304"/>
    <x v="0"/>
    <n v="310.89499999999998"/>
  </r>
  <r>
    <x v="3"/>
    <x v="614"/>
    <x v="0"/>
    <n v="310.89250282"/>
  </r>
  <r>
    <x v="0"/>
    <x v="408"/>
    <x v="0"/>
    <n v="310.89100000000002"/>
  </r>
  <r>
    <x v="0"/>
    <x v="124"/>
    <x v="0"/>
    <n v="310.89"/>
  </r>
  <r>
    <x v="0"/>
    <x v="575"/>
    <x v="0"/>
    <n v="310.89"/>
  </r>
  <r>
    <x v="0"/>
    <x v="197"/>
    <x v="15"/>
    <n v="310.89"/>
  </r>
  <r>
    <x v="0"/>
    <x v="229"/>
    <x v="0"/>
    <n v="310.89"/>
  </r>
  <r>
    <x v="0"/>
    <x v="562"/>
    <x v="0"/>
    <n v="310.89"/>
  </r>
  <r>
    <x v="0"/>
    <x v="574"/>
    <x v="0"/>
    <n v="310.89"/>
  </r>
  <r>
    <x v="20"/>
    <x v="72"/>
    <x v="2"/>
    <n v="310.89"/>
  </r>
  <r>
    <x v="4"/>
    <x v="406"/>
    <x v="0"/>
    <n v="310.89"/>
  </r>
  <r>
    <x v="4"/>
    <x v="7"/>
    <x v="0"/>
    <n v="310.89"/>
  </r>
  <r>
    <x v="1"/>
    <x v="275"/>
    <x v="1"/>
    <n v="310.89"/>
  </r>
  <r>
    <x v="0"/>
    <x v="572"/>
    <x v="2"/>
    <n v="310.89"/>
  </r>
  <r>
    <x v="0"/>
    <x v="499"/>
    <x v="0"/>
    <n v="310.89"/>
  </r>
  <r>
    <x v="0"/>
    <x v="402"/>
    <x v="0"/>
    <n v="310.89"/>
  </r>
  <r>
    <x v="0"/>
    <x v="347"/>
    <x v="0"/>
    <n v="310.89"/>
  </r>
  <r>
    <x v="0"/>
    <x v="315"/>
    <x v="0"/>
    <n v="310.89"/>
  </r>
  <r>
    <x v="8"/>
    <x v="144"/>
    <x v="0"/>
    <n v="310.89"/>
  </r>
  <r>
    <x v="0"/>
    <x v="411"/>
    <x v="11"/>
    <n v="310.88666666699999"/>
  </r>
  <r>
    <x v="7"/>
    <x v="139"/>
    <x v="3"/>
    <n v="310.88400000000001"/>
  </r>
  <r>
    <x v="7"/>
    <x v="139"/>
    <x v="3"/>
    <n v="310.88400000000001"/>
  </r>
  <r>
    <x v="2"/>
    <x v="344"/>
    <x v="0"/>
    <n v="310.88"/>
  </r>
  <r>
    <x v="0"/>
    <x v="439"/>
    <x v="12"/>
    <n v="310.88"/>
  </r>
  <r>
    <x v="0"/>
    <x v="263"/>
    <x v="0"/>
    <n v="310.88"/>
  </r>
  <r>
    <x v="0"/>
    <x v="89"/>
    <x v="1"/>
    <n v="310.88"/>
  </r>
  <r>
    <x v="0"/>
    <x v="468"/>
    <x v="0"/>
    <n v="310.88"/>
  </r>
  <r>
    <x v="0"/>
    <x v="65"/>
    <x v="0"/>
    <n v="310.88"/>
  </r>
  <r>
    <x v="8"/>
    <x v="373"/>
    <x v="0"/>
    <n v="310.88"/>
  </r>
  <r>
    <x v="1"/>
    <x v="326"/>
    <x v="1"/>
    <n v="310.88"/>
  </r>
  <r>
    <x v="0"/>
    <x v="489"/>
    <x v="0"/>
    <n v="310.87966666699998"/>
  </r>
  <r>
    <x v="0"/>
    <x v="504"/>
    <x v="0"/>
    <n v="310.878666667"/>
  </r>
  <r>
    <x v="0"/>
    <x v="635"/>
    <x v="0"/>
    <n v="310.87633333299999"/>
  </r>
  <r>
    <x v="0"/>
    <x v="8"/>
    <x v="0"/>
    <n v="310.87599999999998"/>
  </r>
  <r>
    <x v="0"/>
    <x v="635"/>
    <x v="0"/>
    <n v="310.87566666700002"/>
  </r>
  <r>
    <x v="0"/>
    <x v="176"/>
    <x v="0"/>
    <n v="310.875"/>
  </r>
  <r>
    <x v="0"/>
    <x v="176"/>
    <x v="0"/>
    <n v="310.875"/>
  </r>
  <r>
    <x v="0"/>
    <x v="176"/>
    <x v="0"/>
    <n v="310.875"/>
  </r>
  <r>
    <x v="0"/>
    <x v="315"/>
    <x v="0"/>
    <n v="310.87"/>
  </r>
  <r>
    <x v="0"/>
    <x v="376"/>
    <x v="0"/>
    <n v="310.87"/>
  </r>
  <r>
    <x v="0"/>
    <x v="266"/>
    <x v="9"/>
    <n v="310.87"/>
  </r>
  <r>
    <x v="10"/>
    <x v="387"/>
    <x v="0"/>
    <n v="310.87"/>
  </r>
  <r>
    <x v="10"/>
    <x v="192"/>
    <x v="0"/>
    <n v="310.87"/>
  </r>
  <r>
    <x v="10"/>
    <x v="73"/>
    <x v="0"/>
    <n v="310.87"/>
  </r>
  <r>
    <x v="8"/>
    <x v="441"/>
    <x v="11"/>
    <n v="310.87"/>
  </r>
  <r>
    <x v="1"/>
    <x v="380"/>
    <x v="0"/>
    <n v="310.87"/>
  </r>
  <r>
    <x v="3"/>
    <x v="405"/>
    <x v="0"/>
    <n v="310.87"/>
  </r>
  <r>
    <x v="3"/>
    <x v="461"/>
    <x v="0"/>
    <n v="310.87"/>
  </r>
  <r>
    <x v="0"/>
    <x v="22"/>
    <x v="0"/>
    <n v="310.87"/>
  </r>
  <r>
    <x v="0"/>
    <x v="590"/>
    <x v="0"/>
    <n v="310.87"/>
  </r>
  <r>
    <x v="0"/>
    <x v="624"/>
    <x v="2"/>
    <n v="310.87"/>
  </r>
  <r>
    <x v="0"/>
    <x v="636"/>
    <x v="0"/>
    <n v="310.86033333300003"/>
  </r>
  <r>
    <x v="0"/>
    <x v="460"/>
    <x v="0"/>
    <n v="310.86"/>
  </r>
  <r>
    <x v="0"/>
    <x v="405"/>
    <x v="0"/>
    <n v="310.86"/>
  </r>
  <r>
    <x v="0"/>
    <x v="300"/>
    <x v="0"/>
    <n v="310.86"/>
  </r>
  <r>
    <x v="0"/>
    <x v="483"/>
    <x v="0"/>
    <n v="310.86"/>
  </r>
  <r>
    <x v="0"/>
    <x v="284"/>
    <x v="1"/>
    <n v="310.86"/>
  </r>
  <r>
    <x v="0"/>
    <x v="378"/>
    <x v="0"/>
    <n v="310.86"/>
  </r>
  <r>
    <x v="0"/>
    <x v="77"/>
    <x v="0"/>
    <n v="310.86"/>
  </r>
  <r>
    <x v="3"/>
    <x v="565"/>
    <x v="0"/>
    <n v="310.86"/>
  </r>
  <r>
    <x v="1"/>
    <x v="265"/>
    <x v="0"/>
    <n v="310.86"/>
  </r>
  <r>
    <x v="6"/>
    <x v="224"/>
    <x v="11"/>
    <n v="310.86"/>
  </r>
  <r>
    <x v="4"/>
    <x v="616"/>
    <x v="0"/>
    <n v="310.86"/>
  </r>
  <r>
    <x v="4"/>
    <x v="106"/>
    <x v="0"/>
    <n v="310.86"/>
  </r>
  <r>
    <x v="4"/>
    <x v="273"/>
    <x v="0"/>
    <n v="310.86"/>
  </r>
  <r>
    <x v="4"/>
    <x v="288"/>
    <x v="0"/>
    <n v="310.86"/>
  </r>
  <r>
    <x v="0"/>
    <x v="491"/>
    <x v="0"/>
    <n v="310.86"/>
  </r>
  <r>
    <x v="0"/>
    <x v="637"/>
    <x v="0"/>
    <n v="310.86"/>
  </r>
  <r>
    <x v="0"/>
    <x v="257"/>
    <x v="3"/>
    <n v="310.85959632999999"/>
  </r>
  <r>
    <x v="0"/>
    <x v="636"/>
    <x v="0"/>
    <n v="310.85166666700002"/>
  </r>
  <r>
    <x v="0"/>
    <x v="452"/>
    <x v="0"/>
    <n v="310.85000000000002"/>
  </r>
  <r>
    <x v="0"/>
    <x v="503"/>
    <x v="1"/>
    <n v="310.85000000000002"/>
  </r>
  <r>
    <x v="0"/>
    <x v="3"/>
    <x v="0"/>
    <n v="310.85000000000002"/>
  </r>
  <r>
    <x v="0"/>
    <x v="186"/>
    <x v="3"/>
    <n v="310.85000000000002"/>
  </r>
  <r>
    <x v="0"/>
    <x v="120"/>
    <x v="0"/>
    <n v="310.85000000000002"/>
  </r>
  <r>
    <x v="0"/>
    <x v="120"/>
    <x v="0"/>
    <n v="310.85000000000002"/>
  </r>
  <r>
    <x v="0"/>
    <x v="120"/>
    <x v="0"/>
    <n v="310.85000000000002"/>
  </r>
  <r>
    <x v="0"/>
    <x v="513"/>
    <x v="0"/>
    <n v="310.85000000000002"/>
  </r>
  <r>
    <x v="0"/>
    <x v="571"/>
    <x v="0"/>
    <n v="310.85000000000002"/>
  </r>
  <r>
    <x v="0"/>
    <x v="145"/>
    <x v="0"/>
    <n v="310.85000000000002"/>
  </r>
  <r>
    <x v="0"/>
    <x v="394"/>
    <x v="5"/>
    <n v="310.85000000000002"/>
  </r>
  <r>
    <x v="10"/>
    <x v="165"/>
    <x v="0"/>
    <n v="310.85000000000002"/>
  </r>
  <r>
    <x v="8"/>
    <x v="171"/>
    <x v="0"/>
    <n v="310.85000000000002"/>
  </r>
  <r>
    <x v="4"/>
    <x v="575"/>
    <x v="0"/>
    <n v="310.85000000000002"/>
  </r>
  <r>
    <x v="4"/>
    <x v="334"/>
    <x v="0"/>
    <n v="310.85000000000002"/>
  </r>
  <r>
    <x v="13"/>
    <x v="249"/>
    <x v="0"/>
    <n v="310.85000000000002"/>
  </r>
  <r>
    <x v="8"/>
    <x v="576"/>
    <x v="1"/>
    <n v="310.84199999999998"/>
  </r>
  <r>
    <x v="0"/>
    <x v="168"/>
    <x v="0"/>
    <n v="310.83999999999997"/>
  </r>
  <r>
    <x v="0"/>
    <x v="225"/>
    <x v="1"/>
    <n v="310.83999999999997"/>
  </r>
  <r>
    <x v="10"/>
    <x v="258"/>
    <x v="0"/>
    <n v="310.83999999999997"/>
  </r>
  <r>
    <x v="0"/>
    <x v="261"/>
    <x v="3"/>
    <n v="310.83999999999997"/>
  </r>
  <r>
    <x v="0"/>
    <x v="596"/>
    <x v="2"/>
    <n v="310.83999999999997"/>
  </r>
  <r>
    <x v="0"/>
    <x v="634"/>
    <x v="3"/>
    <n v="310.83999999999997"/>
  </r>
  <r>
    <x v="0"/>
    <x v="200"/>
    <x v="0"/>
    <n v="310.83999999999997"/>
  </r>
  <r>
    <x v="0"/>
    <x v="288"/>
    <x v="1"/>
    <n v="310.83999999999997"/>
  </r>
  <r>
    <x v="0"/>
    <x v="226"/>
    <x v="0"/>
    <n v="310.83999999999997"/>
  </r>
  <r>
    <x v="0"/>
    <x v="110"/>
    <x v="0"/>
    <n v="310.83999999999997"/>
  </r>
  <r>
    <x v="0"/>
    <x v="374"/>
    <x v="0"/>
    <n v="310.83999999999997"/>
  </r>
  <r>
    <x v="1"/>
    <x v="275"/>
    <x v="0"/>
    <n v="310.83999999999997"/>
  </r>
  <r>
    <x v="4"/>
    <x v="79"/>
    <x v="9"/>
    <n v="310.83999999999997"/>
  </r>
  <r>
    <x v="4"/>
    <x v="168"/>
    <x v="0"/>
    <n v="310.83999999999997"/>
  </r>
  <r>
    <x v="4"/>
    <x v="39"/>
    <x v="0"/>
    <n v="310.83999999999997"/>
  </r>
  <r>
    <x v="3"/>
    <x v="496"/>
    <x v="0"/>
    <n v="310.83999999999997"/>
  </r>
  <r>
    <x v="0"/>
    <x v="219"/>
    <x v="0"/>
    <n v="310.83949999999999"/>
  </r>
  <r>
    <x v="4"/>
    <x v="319"/>
    <x v="0"/>
    <n v="310.83300000000003"/>
  </r>
  <r>
    <x v="4"/>
    <x v="547"/>
    <x v="0"/>
    <n v="310.83"/>
  </r>
  <r>
    <x v="4"/>
    <x v="385"/>
    <x v="0"/>
    <n v="310.83"/>
  </r>
  <r>
    <x v="4"/>
    <x v="273"/>
    <x v="0"/>
    <n v="310.83"/>
  </r>
  <r>
    <x v="4"/>
    <x v="88"/>
    <x v="0"/>
    <n v="310.83"/>
  </r>
  <r>
    <x v="2"/>
    <x v="326"/>
    <x v="0"/>
    <n v="310.83"/>
  </r>
  <r>
    <x v="3"/>
    <x v="482"/>
    <x v="0"/>
    <n v="310.83"/>
  </r>
  <r>
    <x v="0"/>
    <x v="322"/>
    <x v="0"/>
    <n v="310.83"/>
  </r>
  <r>
    <x v="0"/>
    <x v="497"/>
    <x v="8"/>
    <n v="310.83"/>
  </r>
  <r>
    <x v="15"/>
    <x v="260"/>
    <x v="0"/>
    <n v="310.83"/>
  </r>
  <r>
    <x v="8"/>
    <x v="373"/>
    <x v="0"/>
    <n v="310.83"/>
  </r>
  <r>
    <x v="8"/>
    <x v="210"/>
    <x v="0"/>
    <n v="310.83"/>
  </r>
  <r>
    <x v="4"/>
    <x v="189"/>
    <x v="0"/>
    <n v="310.83"/>
  </r>
  <r>
    <x v="4"/>
    <x v="266"/>
    <x v="0"/>
    <n v="310.83"/>
  </r>
  <r>
    <x v="0"/>
    <x v="358"/>
    <x v="1"/>
    <n v="310.83"/>
  </r>
  <r>
    <x v="0"/>
    <x v="151"/>
    <x v="1"/>
    <n v="310.83"/>
  </r>
  <r>
    <x v="0"/>
    <x v="85"/>
    <x v="2"/>
    <n v="310.83"/>
  </r>
  <r>
    <x v="0"/>
    <x v="104"/>
    <x v="1"/>
    <n v="310.83"/>
  </r>
  <r>
    <x v="0"/>
    <x v="110"/>
    <x v="0"/>
    <n v="310.83"/>
  </r>
  <r>
    <x v="0"/>
    <x v="79"/>
    <x v="1"/>
    <n v="310.83"/>
  </r>
  <r>
    <x v="14"/>
    <x v="176"/>
    <x v="0"/>
    <n v="310.82499999999999"/>
  </r>
  <r>
    <x v="14"/>
    <x v="176"/>
    <x v="0"/>
    <n v="310.82499999999999"/>
  </r>
  <r>
    <x v="14"/>
    <x v="176"/>
    <x v="0"/>
    <n v="310.82499999999999"/>
  </r>
  <r>
    <x v="4"/>
    <x v="453"/>
    <x v="0"/>
    <n v="310.82433333300003"/>
  </r>
  <r>
    <x v="1"/>
    <x v="82"/>
    <x v="0"/>
    <n v="310.82432747500002"/>
  </r>
  <r>
    <x v="8"/>
    <x v="451"/>
    <x v="0"/>
    <n v="310.82"/>
  </r>
  <r>
    <x v="14"/>
    <x v="307"/>
    <x v="0"/>
    <n v="310.82"/>
  </r>
  <r>
    <x v="3"/>
    <x v="632"/>
    <x v="0"/>
    <n v="310.82"/>
  </r>
  <r>
    <x v="3"/>
    <x v="14"/>
    <x v="0"/>
    <n v="310.82"/>
  </r>
  <r>
    <x v="3"/>
    <x v="253"/>
    <x v="0"/>
    <n v="310.82"/>
  </r>
  <r>
    <x v="3"/>
    <x v="164"/>
    <x v="0"/>
    <n v="310.82"/>
  </r>
  <r>
    <x v="3"/>
    <x v="91"/>
    <x v="0"/>
    <n v="310.82"/>
  </r>
  <r>
    <x v="5"/>
    <x v="633"/>
    <x v="0"/>
    <n v="310.82"/>
  </r>
  <r>
    <x v="4"/>
    <x v="25"/>
    <x v="0"/>
    <n v="310.82"/>
  </r>
  <r>
    <x v="4"/>
    <x v="238"/>
    <x v="0"/>
    <n v="310.82"/>
  </r>
  <r>
    <x v="0"/>
    <x v="397"/>
    <x v="0"/>
    <n v="310.82"/>
  </r>
  <r>
    <x v="0"/>
    <x v="381"/>
    <x v="2"/>
    <n v="310.82"/>
  </r>
  <r>
    <x v="0"/>
    <x v="172"/>
    <x v="0"/>
    <n v="310.82"/>
  </r>
  <r>
    <x v="0"/>
    <x v="289"/>
    <x v="1"/>
    <n v="310.82"/>
  </r>
  <r>
    <x v="0"/>
    <x v="357"/>
    <x v="0"/>
    <n v="310.82"/>
  </r>
  <r>
    <x v="4"/>
    <x v="482"/>
    <x v="0"/>
    <n v="310.82"/>
  </r>
  <r>
    <x v="4"/>
    <x v="57"/>
    <x v="0"/>
    <n v="310.82"/>
  </r>
  <r>
    <x v="4"/>
    <x v="48"/>
    <x v="0"/>
    <n v="310.82"/>
  </r>
  <r>
    <x v="4"/>
    <x v="63"/>
    <x v="0"/>
    <n v="310.82"/>
  </r>
  <r>
    <x v="4"/>
    <x v="43"/>
    <x v="0"/>
    <n v="310.82"/>
  </r>
  <r>
    <x v="0"/>
    <x v="454"/>
    <x v="0"/>
    <n v="310.82"/>
  </r>
  <r>
    <x v="0"/>
    <x v="88"/>
    <x v="4"/>
    <n v="310.82"/>
  </r>
  <r>
    <x v="8"/>
    <x v="441"/>
    <x v="3"/>
    <n v="310.82"/>
  </r>
  <r>
    <x v="0"/>
    <x v="256"/>
    <x v="0"/>
    <n v="310.81"/>
  </r>
  <r>
    <x v="0"/>
    <x v="84"/>
    <x v="2"/>
    <n v="310.81"/>
  </r>
  <r>
    <x v="8"/>
    <x v="591"/>
    <x v="1"/>
    <n v="310.81"/>
  </r>
  <r>
    <x v="8"/>
    <x v="89"/>
    <x v="0"/>
    <n v="310.81"/>
  </r>
  <r>
    <x v="8"/>
    <x v="586"/>
    <x v="0"/>
    <n v="310.81"/>
  </r>
  <r>
    <x v="14"/>
    <x v="20"/>
    <x v="1"/>
    <n v="310.81"/>
  </r>
  <r>
    <x v="3"/>
    <x v="175"/>
    <x v="0"/>
    <n v="310.81"/>
  </r>
  <r>
    <x v="3"/>
    <x v="303"/>
    <x v="0"/>
    <n v="310.81"/>
  </r>
  <r>
    <x v="3"/>
    <x v="377"/>
    <x v="0"/>
    <n v="310.81"/>
  </r>
  <r>
    <x v="3"/>
    <x v="306"/>
    <x v="0"/>
    <n v="310.81"/>
  </r>
  <r>
    <x v="3"/>
    <x v="329"/>
    <x v="4"/>
    <n v="310.81"/>
  </r>
  <r>
    <x v="3"/>
    <x v="525"/>
    <x v="0"/>
    <n v="310.81"/>
  </r>
  <r>
    <x v="3"/>
    <x v="526"/>
    <x v="0"/>
    <n v="310.81"/>
  </r>
  <r>
    <x v="3"/>
    <x v="406"/>
    <x v="0"/>
    <n v="310.81"/>
  </r>
  <r>
    <x v="3"/>
    <x v="8"/>
    <x v="0"/>
    <n v="310.81"/>
  </r>
  <r>
    <x v="3"/>
    <x v="56"/>
    <x v="0"/>
    <n v="310.81"/>
  </r>
  <r>
    <x v="4"/>
    <x v="333"/>
    <x v="0"/>
    <n v="310.81"/>
  </r>
  <r>
    <x v="4"/>
    <x v="441"/>
    <x v="11"/>
    <n v="310.81"/>
  </r>
  <r>
    <x v="4"/>
    <x v="240"/>
    <x v="0"/>
    <n v="310.81"/>
  </r>
  <r>
    <x v="4"/>
    <x v="272"/>
    <x v="9"/>
    <n v="310.81"/>
  </r>
  <r>
    <x v="4"/>
    <x v="250"/>
    <x v="0"/>
    <n v="310.81"/>
  </r>
  <r>
    <x v="0"/>
    <x v="300"/>
    <x v="0"/>
    <n v="310.81"/>
  </r>
  <r>
    <x v="0"/>
    <x v="634"/>
    <x v="3"/>
    <n v="310.81"/>
  </r>
  <r>
    <x v="0"/>
    <x v="503"/>
    <x v="0"/>
    <n v="310.81"/>
  </r>
  <r>
    <x v="0"/>
    <x v="274"/>
    <x v="3"/>
    <n v="310.81"/>
  </r>
  <r>
    <x v="0"/>
    <x v="574"/>
    <x v="0"/>
    <n v="310.81"/>
  </r>
  <r>
    <x v="0"/>
    <x v="448"/>
    <x v="0"/>
    <n v="310.80500000000001"/>
  </r>
  <r>
    <x v="0"/>
    <x v="259"/>
    <x v="0"/>
    <n v="310.80033333300003"/>
  </r>
  <r>
    <x v="4"/>
    <x v="203"/>
    <x v="0"/>
    <n v="310.8"/>
  </r>
  <r>
    <x v="4"/>
    <x v="296"/>
    <x v="5"/>
    <n v="310.8"/>
  </r>
  <r>
    <x v="4"/>
    <x v="196"/>
    <x v="0"/>
    <n v="310.8"/>
  </r>
  <r>
    <x v="4"/>
    <x v="254"/>
    <x v="9"/>
    <n v="310.8"/>
  </r>
  <r>
    <x v="4"/>
    <x v="431"/>
    <x v="0"/>
    <n v="310.8"/>
  </r>
  <r>
    <x v="4"/>
    <x v="600"/>
    <x v="0"/>
    <n v="310.8"/>
  </r>
  <r>
    <x v="4"/>
    <x v="182"/>
    <x v="0"/>
    <n v="310.8"/>
  </r>
  <r>
    <x v="4"/>
    <x v="432"/>
    <x v="1"/>
    <n v="310.8"/>
  </r>
  <r>
    <x v="4"/>
    <x v="395"/>
    <x v="0"/>
    <n v="310.8"/>
  </r>
  <r>
    <x v="4"/>
    <x v="298"/>
    <x v="0"/>
    <n v="310.8"/>
  </r>
  <r>
    <x v="0"/>
    <x v="619"/>
    <x v="0"/>
    <n v="310.8"/>
  </r>
  <r>
    <x v="0"/>
    <x v="287"/>
    <x v="3"/>
    <n v="310.8"/>
  </r>
  <r>
    <x v="8"/>
    <x v="302"/>
    <x v="2"/>
    <n v="310.8"/>
  </r>
  <r>
    <x v="8"/>
    <x v="233"/>
    <x v="1"/>
    <n v="310.8"/>
  </r>
  <r>
    <x v="1"/>
    <x v="490"/>
    <x v="1"/>
    <n v="310.8"/>
  </r>
  <r>
    <x v="1"/>
    <x v="561"/>
    <x v="0"/>
    <n v="310.8"/>
  </r>
  <r>
    <x v="6"/>
    <x v="486"/>
    <x v="0"/>
    <n v="310.8"/>
  </r>
  <r>
    <x v="4"/>
    <x v="463"/>
    <x v="5"/>
    <n v="310.8"/>
  </r>
  <r>
    <x v="4"/>
    <x v="333"/>
    <x v="0"/>
    <n v="310.8"/>
  </r>
  <r>
    <x v="4"/>
    <x v="304"/>
    <x v="4"/>
    <n v="310.8"/>
  </r>
  <r>
    <x v="4"/>
    <x v="381"/>
    <x v="3"/>
    <n v="310.8"/>
  </r>
  <r>
    <x v="4"/>
    <x v="233"/>
    <x v="0"/>
    <n v="310.8"/>
  </r>
  <r>
    <x v="4"/>
    <x v="265"/>
    <x v="0"/>
    <n v="310.8"/>
  </r>
  <r>
    <x v="4"/>
    <x v="137"/>
    <x v="0"/>
    <n v="310.8"/>
  </r>
  <r>
    <x v="4"/>
    <x v="77"/>
    <x v="0"/>
    <n v="310.8"/>
  </r>
  <r>
    <x v="3"/>
    <x v="405"/>
    <x v="0"/>
    <n v="310.8"/>
  </r>
  <r>
    <x v="0"/>
    <x v="368"/>
    <x v="0"/>
    <n v="310.79666666700001"/>
  </r>
  <r>
    <x v="4"/>
    <x v="368"/>
    <x v="1"/>
    <n v="310.79566666699998"/>
  </r>
  <r>
    <x v="0"/>
    <x v="398"/>
    <x v="0"/>
    <n v="310.79199999999997"/>
  </r>
  <r>
    <x v="0"/>
    <x v="512"/>
    <x v="0"/>
    <n v="310.79165725000001"/>
  </r>
  <r>
    <x v="0"/>
    <x v="569"/>
    <x v="1"/>
    <n v="310.79000000000002"/>
  </r>
  <r>
    <x v="0"/>
    <x v="396"/>
    <x v="1"/>
    <n v="310.79000000000002"/>
  </r>
  <r>
    <x v="4"/>
    <x v="297"/>
    <x v="0"/>
    <n v="310.79000000000002"/>
  </r>
  <r>
    <x v="4"/>
    <x v="432"/>
    <x v="0"/>
    <n v="310.79000000000002"/>
  </r>
  <r>
    <x v="0"/>
    <x v="436"/>
    <x v="0"/>
    <n v="310.79000000000002"/>
  </r>
  <r>
    <x v="0"/>
    <x v="301"/>
    <x v="2"/>
    <n v="310.79000000000002"/>
  </r>
  <r>
    <x v="0"/>
    <x v="331"/>
    <x v="0"/>
    <n v="310.79000000000002"/>
  </r>
  <r>
    <x v="3"/>
    <x v="316"/>
    <x v="0"/>
    <n v="310.79000000000002"/>
  </r>
  <r>
    <x v="3"/>
    <x v="387"/>
    <x v="0"/>
    <n v="310.79000000000002"/>
  </r>
  <r>
    <x v="3"/>
    <x v="233"/>
    <x v="0"/>
    <n v="310.79000000000002"/>
  </r>
  <r>
    <x v="4"/>
    <x v="140"/>
    <x v="0"/>
    <n v="310.79000000000002"/>
  </r>
  <r>
    <x v="4"/>
    <x v="448"/>
    <x v="0"/>
    <n v="310.79000000000002"/>
  </r>
  <r>
    <x v="4"/>
    <x v="243"/>
    <x v="0"/>
    <n v="310.79000000000002"/>
  </r>
  <r>
    <x v="4"/>
    <x v="313"/>
    <x v="0"/>
    <n v="310.79000000000002"/>
  </r>
  <r>
    <x v="4"/>
    <x v="104"/>
    <x v="0"/>
    <n v="310.79000000000002"/>
  </r>
  <r>
    <x v="4"/>
    <x v="338"/>
    <x v="0"/>
    <n v="310.79000000000002"/>
  </r>
  <r>
    <x v="4"/>
    <x v="288"/>
    <x v="0"/>
    <n v="310.79000000000002"/>
  </r>
  <r>
    <x v="4"/>
    <x v="186"/>
    <x v="0"/>
    <n v="310.79000000000002"/>
  </r>
  <r>
    <x v="4"/>
    <x v="334"/>
    <x v="0"/>
    <n v="310.79000000000002"/>
  </r>
  <r>
    <x v="4"/>
    <x v="513"/>
    <x v="0"/>
    <n v="310.79000000000002"/>
  </r>
  <r>
    <x v="0"/>
    <x v="163"/>
    <x v="2"/>
    <n v="310.7885"/>
  </r>
  <r>
    <x v="0"/>
    <x v="453"/>
    <x v="1"/>
    <n v="310.78649999999999"/>
  </r>
  <r>
    <x v="4"/>
    <x v="140"/>
    <x v="0"/>
    <n v="310.78500000000003"/>
  </r>
  <r>
    <x v="3"/>
    <x v="531"/>
    <x v="0"/>
    <n v="310.782440286"/>
  </r>
  <r>
    <x v="4"/>
    <x v="13"/>
    <x v="0"/>
    <n v="310.77999999999997"/>
  </r>
  <r>
    <x v="0"/>
    <x v="484"/>
    <x v="0"/>
    <n v="310.77999999999997"/>
  </r>
  <r>
    <x v="0"/>
    <x v="307"/>
    <x v="0"/>
    <n v="310.77999999999997"/>
  </r>
  <r>
    <x v="0"/>
    <x v="496"/>
    <x v="11"/>
    <n v="310.77999999999997"/>
  </r>
  <r>
    <x v="0"/>
    <x v="257"/>
    <x v="1"/>
    <n v="310.77999999999997"/>
  </r>
  <r>
    <x v="0"/>
    <x v="602"/>
    <x v="0"/>
    <n v="310.77999999999997"/>
  </r>
  <r>
    <x v="0"/>
    <x v="562"/>
    <x v="0"/>
    <n v="310.77999999999997"/>
  </r>
  <r>
    <x v="0"/>
    <x v="30"/>
    <x v="0"/>
    <n v="310.77999999999997"/>
  </r>
  <r>
    <x v="0"/>
    <x v="520"/>
    <x v="0"/>
    <n v="310.77999999999997"/>
  </r>
  <r>
    <x v="0"/>
    <x v="4"/>
    <x v="0"/>
    <n v="310.77999999999997"/>
  </r>
  <r>
    <x v="0"/>
    <x v="47"/>
    <x v="0"/>
    <n v="310.77999999999997"/>
  </r>
  <r>
    <x v="0"/>
    <x v="166"/>
    <x v="0"/>
    <n v="310.77999999999997"/>
  </r>
  <r>
    <x v="0"/>
    <x v="240"/>
    <x v="0"/>
    <n v="310.77999999999997"/>
  </r>
  <r>
    <x v="10"/>
    <x v="316"/>
    <x v="1"/>
    <n v="310.77999999999997"/>
  </r>
  <r>
    <x v="10"/>
    <x v="73"/>
    <x v="2"/>
    <n v="310.77999999999997"/>
  </r>
  <r>
    <x v="10"/>
    <x v="236"/>
    <x v="0"/>
    <n v="310.77999999999997"/>
  </r>
  <r>
    <x v="8"/>
    <x v="228"/>
    <x v="0"/>
    <n v="310.77999999999997"/>
  </r>
  <r>
    <x v="8"/>
    <x v="387"/>
    <x v="8"/>
    <n v="310.77999999999997"/>
  </r>
  <r>
    <x v="8"/>
    <x v="257"/>
    <x v="0"/>
    <n v="310.77999999999997"/>
  </r>
  <r>
    <x v="8"/>
    <x v="582"/>
    <x v="0"/>
    <n v="310.77999999999997"/>
  </r>
  <r>
    <x v="5"/>
    <x v="328"/>
    <x v="0"/>
    <n v="310.77999999999997"/>
  </r>
  <r>
    <x v="4"/>
    <x v="140"/>
    <x v="0"/>
    <n v="310.77999999999997"/>
  </r>
  <r>
    <x v="4"/>
    <x v="547"/>
    <x v="1"/>
    <n v="310.77999999999997"/>
  </r>
  <r>
    <x v="4"/>
    <x v="550"/>
    <x v="1"/>
    <n v="310.77999999999997"/>
  </r>
  <r>
    <x v="4"/>
    <x v="71"/>
    <x v="7"/>
    <n v="310.77999999999997"/>
  </r>
  <r>
    <x v="3"/>
    <x v="79"/>
    <x v="0"/>
    <n v="310.77999999999997"/>
  </r>
  <r>
    <x v="3"/>
    <x v="184"/>
    <x v="0"/>
    <n v="310.77999999999997"/>
  </r>
  <r>
    <x v="4"/>
    <x v="446"/>
    <x v="0"/>
    <n v="310.779"/>
  </r>
  <r>
    <x v="0"/>
    <x v="489"/>
    <x v="0"/>
    <n v="310.77896941099999"/>
  </r>
  <r>
    <x v="8"/>
    <x v="257"/>
    <x v="2"/>
    <n v="310.77885192000002"/>
  </r>
  <r>
    <x v="0"/>
    <x v="402"/>
    <x v="0"/>
    <n v="310.77"/>
  </r>
  <r>
    <x v="0"/>
    <x v="10"/>
    <x v="0"/>
    <n v="310.77"/>
  </r>
  <r>
    <x v="10"/>
    <x v="165"/>
    <x v="4"/>
    <n v="310.77"/>
  </r>
  <r>
    <x v="8"/>
    <x v="175"/>
    <x v="0"/>
    <n v="310.77"/>
  </r>
  <r>
    <x v="8"/>
    <x v="287"/>
    <x v="4"/>
    <n v="310.77"/>
  </r>
  <r>
    <x v="8"/>
    <x v="143"/>
    <x v="1"/>
    <n v="310.77"/>
  </r>
  <r>
    <x v="0"/>
    <x v="316"/>
    <x v="0"/>
    <n v="310.77"/>
  </r>
  <r>
    <x v="0"/>
    <x v="560"/>
    <x v="1"/>
    <n v="310.77"/>
  </r>
  <r>
    <x v="0"/>
    <x v="221"/>
    <x v="3"/>
    <n v="310.77"/>
  </r>
  <r>
    <x v="0"/>
    <x v="109"/>
    <x v="1"/>
    <n v="310.77"/>
  </r>
  <r>
    <x v="0"/>
    <x v="132"/>
    <x v="1"/>
    <n v="310.77"/>
  </r>
  <r>
    <x v="0"/>
    <x v="111"/>
    <x v="8"/>
    <n v="310.77"/>
  </r>
  <r>
    <x v="2"/>
    <x v="539"/>
    <x v="0"/>
    <n v="310.77"/>
  </r>
  <r>
    <x v="3"/>
    <x v="361"/>
    <x v="0"/>
    <n v="310.77"/>
  </r>
  <r>
    <x v="3"/>
    <x v="386"/>
    <x v="0"/>
    <n v="310.77"/>
  </r>
  <r>
    <x v="6"/>
    <x v="43"/>
    <x v="0"/>
    <n v="310.77"/>
  </r>
  <r>
    <x v="4"/>
    <x v="316"/>
    <x v="0"/>
    <n v="310.77"/>
  </r>
  <r>
    <x v="4"/>
    <x v="418"/>
    <x v="0"/>
    <n v="310.77"/>
  </r>
  <r>
    <x v="4"/>
    <x v="317"/>
    <x v="0"/>
    <n v="310.77"/>
  </r>
  <r>
    <x v="4"/>
    <x v="118"/>
    <x v="1"/>
    <n v="310.77"/>
  </r>
  <r>
    <x v="4"/>
    <x v="33"/>
    <x v="0"/>
    <n v="310.77"/>
  </r>
  <r>
    <x v="3"/>
    <x v="1"/>
    <x v="6"/>
    <n v="310.77"/>
  </r>
  <r>
    <x v="3"/>
    <x v="372"/>
    <x v="0"/>
    <n v="310.77"/>
  </r>
  <r>
    <x v="3"/>
    <x v="430"/>
    <x v="0"/>
    <n v="310.77"/>
  </r>
  <r>
    <x v="3"/>
    <x v="297"/>
    <x v="0"/>
    <n v="310.77"/>
  </r>
  <r>
    <x v="3"/>
    <x v="396"/>
    <x v="0"/>
    <n v="310.77"/>
  </r>
  <r>
    <x v="3"/>
    <x v="396"/>
    <x v="0"/>
    <n v="310.77"/>
  </r>
  <r>
    <x v="3"/>
    <x v="324"/>
    <x v="0"/>
    <n v="310.77"/>
  </r>
  <r>
    <x v="3"/>
    <x v="392"/>
    <x v="0"/>
    <n v="310.77"/>
  </r>
  <r>
    <x v="1"/>
    <x v="39"/>
    <x v="1"/>
    <n v="310.77"/>
  </r>
  <r>
    <x v="0"/>
    <x v="388"/>
    <x v="0"/>
    <n v="310.76766666700001"/>
  </r>
  <r>
    <x v="0"/>
    <x v="505"/>
    <x v="0"/>
    <n v="310.76133333299998"/>
  </r>
  <r>
    <x v="0"/>
    <x v="172"/>
    <x v="11"/>
    <n v="310.76033333300001"/>
  </r>
  <r>
    <x v="3"/>
    <x v="104"/>
    <x v="0"/>
    <n v="310.76"/>
  </r>
  <r>
    <x v="3"/>
    <x v="108"/>
    <x v="0"/>
    <n v="310.76"/>
  </r>
  <r>
    <x v="3"/>
    <x v="199"/>
    <x v="0"/>
    <n v="310.76"/>
  </r>
  <r>
    <x v="3"/>
    <x v="338"/>
    <x v="0"/>
    <n v="310.76"/>
  </r>
  <r>
    <x v="3"/>
    <x v="464"/>
    <x v="0"/>
    <n v="310.76"/>
  </r>
  <r>
    <x v="3"/>
    <x v="328"/>
    <x v="0"/>
    <n v="310.76"/>
  </r>
  <r>
    <x v="3"/>
    <x v="110"/>
    <x v="0"/>
    <n v="310.76"/>
  </r>
  <r>
    <x v="3"/>
    <x v="118"/>
    <x v="0"/>
    <n v="310.76"/>
  </r>
  <r>
    <x v="0"/>
    <x v="608"/>
    <x v="0"/>
    <n v="310.76"/>
  </r>
  <r>
    <x v="0"/>
    <x v="181"/>
    <x v="5"/>
    <n v="310.76"/>
  </r>
  <r>
    <x v="8"/>
    <x v="300"/>
    <x v="2"/>
    <n v="310.76"/>
  </r>
  <r>
    <x v="21"/>
    <x v="316"/>
    <x v="2"/>
    <n v="310.76"/>
  </r>
  <r>
    <x v="11"/>
    <x v="224"/>
    <x v="13"/>
    <n v="310.76"/>
  </r>
  <r>
    <x v="4"/>
    <x v="301"/>
    <x v="0"/>
    <n v="310.76"/>
  </r>
  <r>
    <x v="4"/>
    <x v="441"/>
    <x v="0"/>
    <n v="310.76"/>
  </r>
  <r>
    <x v="4"/>
    <x v="170"/>
    <x v="0"/>
    <n v="310.76"/>
  </r>
  <r>
    <x v="4"/>
    <x v="356"/>
    <x v="0"/>
    <n v="310.75"/>
  </r>
  <r>
    <x v="4"/>
    <x v="158"/>
    <x v="11"/>
    <n v="310.75"/>
  </r>
  <r>
    <x v="4"/>
    <x v="239"/>
    <x v="5"/>
    <n v="310.75"/>
  </r>
  <r>
    <x v="4"/>
    <x v="596"/>
    <x v="8"/>
    <n v="310.75"/>
  </r>
  <r>
    <x v="4"/>
    <x v="262"/>
    <x v="0"/>
    <n v="310.75"/>
  </r>
  <r>
    <x v="4"/>
    <x v="243"/>
    <x v="0"/>
    <n v="310.75"/>
  </r>
  <r>
    <x v="4"/>
    <x v="384"/>
    <x v="0"/>
    <n v="310.75"/>
  </r>
  <r>
    <x v="4"/>
    <x v="462"/>
    <x v="0"/>
    <n v="310.75"/>
  </r>
  <r>
    <x v="0"/>
    <x v="445"/>
    <x v="0"/>
    <n v="310.75"/>
  </r>
  <r>
    <x v="0"/>
    <x v="431"/>
    <x v="2"/>
    <n v="310.75"/>
  </r>
  <r>
    <x v="0"/>
    <x v="395"/>
    <x v="0"/>
    <n v="310.75"/>
  </r>
  <r>
    <x v="0"/>
    <x v="267"/>
    <x v="0"/>
    <n v="310.75"/>
  </r>
  <r>
    <x v="0"/>
    <x v="298"/>
    <x v="0"/>
    <n v="310.75"/>
  </r>
  <r>
    <x v="15"/>
    <x v="1"/>
    <x v="2"/>
    <n v="310.75"/>
  </r>
  <r>
    <x v="15"/>
    <x v="7"/>
    <x v="3"/>
    <n v="310.75"/>
  </r>
  <r>
    <x v="9"/>
    <x v="638"/>
    <x v="0"/>
    <n v="310.75"/>
  </r>
  <r>
    <x v="8"/>
    <x v="42"/>
    <x v="0"/>
    <n v="310.75"/>
  </r>
  <r>
    <x v="8"/>
    <x v="591"/>
    <x v="0"/>
    <n v="310.75"/>
  </r>
  <r>
    <x v="0"/>
    <x v="54"/>
    <x v="0"/>
    <n v="310.75"/>
  </r>
  <r>
    <x v="0"/>
    <x v="54"/>
    <x v="0"/>
    <n v="310.75"/>
  </r>
  <r>
    <x v="0"/>
    <x v="54"/>
    <x v="0"/>
    <n v="310.75"/>
  </r>
  <r>
    <x v="0"/>
    <x v="61"/>
    <x v="0"/>
    <n v="310.75"/>
  </r>
  <r>
    <x v="0"/>
    <x v="487"/>
    <x v="0"/>
    <n v="310.75"/>
  </r>
  <r>
    <x v="0"/>
    <x v="46"/>
    <x v="0"/>
    <n v="310.75"/>
  </r>
  <r>
    <x v="0"/>
    <x v="510"/>
    <x v="0"/>
    <n v="310.75"/>
  </r>
  <r>
    <x v="3"/>
    <x v="170"/>
    <x v="0"/>
    <n v="310.75"/>
  </r>
  <r>
    <x v="3"/>
    <x v="508"/>
    <x v="0"/>
    <n v="310.75"/>
  </r>
  <r>
    <x v="3"/>
    <x v="602"/>
    <x v="0"/>
    <n v="310.75"/>
  </r>
  <r>
    <x v="3"/>
    <x v="51"/>
    <x v="0"/>
    <n v="310.75"/>
  </r>
  <r>
    <x v="3"/>
    <x v="203"/>
    <x v="0"/>
    <n v="310.75"/>
  </r>
  <r>
    <x v="3"/>
    <x v="240"/>
    <x v="0"/>
    <n v="310.75"/>
  </r>
  <r>
    <x v="3"/>
    <x v="395"/>
    <x v="0"/>
    <n v="310.75"/>
  </r>
  <r>
    <x v="3"/>
    <x v="394"/>
    <x v="0"/>
    <n v="310.75"/>
  </r>
  <r>
    <x v="1"/>
    <x v="510"/>
    <x v="1"/>
    <n v="310.75"/>
  </r>
  <r>
    <x v="14"/>
    <x v="258"/>
    <x v="0"/>
    <n v="310.75"/>
  </r>
  <r>
    <x v="3"/>
    <x v="584"/>
    <x v="0"/>
    <n v="310.75"/>
  </r>
  <r>
    <x v="3"/>
    <x v="344"/>
    <x v="0"/>
    <n v="310.75"/>
  </r>
  <r>
    <x v="3"/>
    <x v="479"/>
    <x v="0"/>
    <n v="310.75"/>
  </r>
  <r>
    <x v="3"/>
    <x v="244"/>
    <x v="0"/>
    <n v="310.75"/>
  </r>
  <r>
    <x v="7"/>
    <x v="13"/>
    <x v="0"/>
    <n v="310.74599999999998"/>
  </r>
  <r>
    <x v="7"/>
    <x v="13"/>
    <x v="0"/>
    <n v="310.74599999999998"/>
  </r>
  <r>
    <x v="7"/>
    <x v="13"/>
    <x v="0"/>
    <n v="310.74599999999998"/>
  </r>
  <r>
    <x v="4"/>
    <x v="301"/>
    <x v="0"/>
    <n v="310.745"/>
  </r>
  <r>
    <x v="3"/>
    <x v="521"/>
    <x v="0"/>
    <n v="310.74436189400001"/>
  </r>
  <r>
    <x v="0"/>
    <x v="271"/>
    <x v="0"/>
    <n v="310.74233333299998"/>
  </r>
  <r>
    <x v="14"/>
    <x v="350"/>
    <x v="0"/>
    <n v="310.74099999999999"/>
  </r>
  <r>
    <x v="4"/>
    <x v="189"/>
    <x v="0"/>
    <n v="310.74"/>
  </r>
  <r>
    <x v="4"/>
    <x v="296"/>
    <x v="0"/>
    <n v="310.74"/>
  </r>
  <r>
    <x v="4"/>
    <x v="196"/>
    <x v="0"/>
    <n v="310.74"/>
  </r>
  <r>
    <x v="4"/>
    <x v="431"/>
    <x v="0"/>
    <n v="310.74"/>
  </r>
  <r>
    <x v="0"/>
    <x v="284"/>
    <x v="0"/>
    <n v="310.74"/>
  </r>
  <r>
    <x v="3"/>
    <x v="450"/>
    <x v="6"/>
    <n v="310.74"/>
  </r>
  <r>
    <x v="3"/>
    <x v="292"/>
    <x v="0"/>
    <n v="310.74"/>
  </r>
  <r>
    <x v="1"/>
    <x v="639"/>
    <x v="1"/>
    <n v="310.74"/>
  </r>
  <r>
    <x v="0"/>
    <x v="16"/>
    <x v="8"/>
    <n v="310.74"/>
  </r>
  <r>
    <x v="10"/>
    <x v="23"/>
    <x v="0"/>
    <n v="310.74"/>
  </r>
  <r>
    <x v="8"/>
    <x v="305"/>
    <x v="0"/>
    <n v="310.74"/>
  </r>
  <r>
    <x v="8"/>
    <x v="43"/>
    <x v="1"/>
    <n v="310.74"/>
  </r>
  <r>
    <x v="4"/>
    <x v="380"/>
    <x v="0"/>
    <n v="310.74"/>
  </r>
  <r>
    <x v="4"/>
    <x v="118"/>
    <x v="0"/>
    <n v="310.74"/>
  </r>
  <r>
    <x v="4"/>
    <x v="201"/>
    <x v="0"/>
    <n v="310.74"/>
  </r>
  <r>
    <x v="4"/>
    <x v="456"/>
    <x v="3"/>
    <n v="310.74"/>
  </r>
  <r>
    <x v="4"/>
    <x v="208"/>
    <x v="0"/>
    <n v="310.74"/>
  </r>
  <r>
    <x v="0"/>
    <x v="555"/>
    <x v="0"/>
    <n v="310.73133333300001"/>
  </r>
  <r>
    <x v="4"/>
    <x v="166"/>
    <x v="0"/>
    <n v="310.73"/>
  </r>
  <r>
    <x v="4"/>
    <x v="376"/>
    <x v="0"/>
    <n v="310.73"/>
  </r>
  <r>
    <x v="4"/>
    <x v="369"/>
    <x v="0"/>
    <n v="310.73"/>
  </r>
  <r>
    <x v="0"/>
    <x v="336"/>
    <x v="2"/>
    <n v="310.73"/>
  </r>
  <r>
    <x v="0"/>
    <x v="173"/>
    <x v="2"/>
    <n v="310.73"/>
  </r>
  <r>
    <x v="0"/>
    <x v="391"/>
    <x v="0"/>
    <n v="310.73"/>
  </r>
  <r>
    <x v="0"/>
    <x v="337"/>
    <x v="0"/>
    <n v="310.73"/>
  </r>
  <r>
    <x v="0"/>
    <x v="338"/>
    <x v="0"/>
    <n v="310.73"/>
  </r>
  <r>
    <x v="4"/>
    <x v="484"/>
    <x v="0"/>
    <n v="310.73"/>
  </r>
  <r>
    <x v="4"/>
    <x v="257"/>
    <x v="4"/>
    <n v="310.73"/>
  </r>
  <r>
    <x v="4"/>
    <x v="179"/>
    <x v="0"/>
    <n v="310.73"/>
  </r>
  <r>
    <x v="4"/>
    <x v="51"/>
    <x v="0"/>
    <n v="310.73"/>
  </r>
  <r>
    <x v="2"/>
    <x v="28"/>
    <x v="0"/>
    <n v="310.73"/>
  </r>
  <r>
    <x v="3"/>
    <x v="113"/>
    <x v="0"/>
    <n v="310.73"/>
  </r>
  <r>
    <x v="3"/>
    <x v="252"/>
    <x v="0"/>
    <n v="310.73"/>
  </r>
  <r>
    <x v="3"/>
    <x v="247"/>
    <x v="0"/>
    <n v="310.73"/>
  </r>
  <r>
    <x v="0"/>
    <x v="346"/>
    <x v="2"/>
    <n v="310.73"/>
  </r>
  <r>
    <x v="5"/>
    <x v="539"/>
    <x v="0"/>
    <n v="310.73"/>
  </r>
  <r>
    <x v="0"/>
    <x v="554"/>
    <x v="0"/>
    <n v="310.72033333299999"/>
  </r>
  <r>
    <x v="4"/>
    <x v="145"/>
    <x v="0"/>
    <n v="310.72000000000003"/>
  </r>
  <r>
    <x v="0"/>
    <x v="473"/>
    <x v="0"/>
    <n v="310.72000000000003"/>
  </r>
  <r>
    <x v="0"/>
    <x v="590"/>
    <x v="0"/>
    <n v="310.72000000000003"/>
  </r>
  <r>
    <x v="2"/>
    <x v="230"/>
    <x v="0"/>
    <n v="310.72000000000003"/>
  </r>
  <r>
    <x v="2"/>
    <x v="328"/>
    <x v="0"/>
    <n v="310.72000000000003"/>
  </r>
  <r>
    <x v="4"/>
    <x v="473"/>
    <x v="5"/>
    <n v="310.72000000000003"/>
  </r>
  <r>
    <x v="4"/>
    <x v="93"/>
    <x v="0"/>
    <n v="310.72000000000003"/>
  </r>
  <r>
    <x v="4"/>
    <x v="94"/>
    <x v="0"/>
    <n v="310.72000000000003"/>
  </r>
  <r>
    <x v="0"/>
    <x v="115"/>
    <x v="0"/>
    <n v="310.72000000000003"/>
  </r>
  <r>
    <x v="10"/>
    <x v="269"/>
    <x v="0"/>
    <n v="310.72000000000003"/>
  </r>
  <r>
    <x v="10"/>
    <x v="211"/>
    <x v="3"/>
    <n v="310.72000000000003"/>
  </r>
  <r>
    <x v="8"/>
    <x v="307"/>
    <x v="1"/>
    <n v="310.72000000000003"/>
  </r>
  <r>
    <x v="8"/>
    <x v="387"/>
    <x v="1"/>
    <n v="310.72000000000003"/>
  </r>
  <r>
    <x v="8"/>
    <x v="387"/>
    <x v="1"/>
    <n v="310.72000000000003"/>
  </r>
  <r>
    <x v="3"/>
    <x v="347"/>
    <x v="0"/>
    <n v="310.72000000000003"/>
  </r>
  <r>
    <x v="1"/>
    <x v="49"/>
    <x v="0"/>
    <n v="310.72000000000003"/>
  </r>
  <r>
    <x v="1"/>
    <x v="49"/>
    <x v="0"/>
    <n v="310.72000000000003"/>
  </r>
  <r>
    <x v="0"/>
    <x v="119"/>
    <x v="0"/>
    <n v="310.71666666700003"/>
  </r>
  <r>
    <x v="0"/>
    <x v="93"/>
    <x v="0"/>
    <n v="310.71600000000001"/>
  </r>
  <r>
    <x v="0"/>
    <x v="498"/>
    <x v="0"/>
    <n v="310.714"/>
  </r>
  <r>
    <x v="0"/>
    <x v="587"/>
    <x v="0"/>
    <n v="310.70999999999998"/>
  </r>
  <r>
    <x v="0"/>
    <x v="57"/>
    <x v="0"/>
    <n v="310.70999999999998"/>
  </r>
  <r>
    <x v="0"/>
    <x v="232"/>
    <x v="1"/>
    <n v="310.70999999999998"/>
  </r>
  <r>
    <x v="0"/>
    <x v="380"/>
    <x v="1"/>
    <n v="310.70999999999998"/>
  </r>
  <r>
    <x v="0"/>
    <x v="317"/>
    <x v="0"/>
    <n v="310.70999999999998"/>
  </r>
  <r>
    <x v="0"/>
    <x v="623"/>
    <x v="0"/>
    <n v="310.70999999999998"/>
  </r>
  <r>
    <x v="0"/>
    <x v="252"/>
    <x v="0"/>
    <n v="310.70999999999998"/>
  </r>
  <r>
    <x v="3"/>
    <x v="640"/>
    <x v="1"/>
    <n v="310.70999999999998"/>
  </r>
  <r>
    <x v="5"/>
    <x v="24"/>
    <x v="0"/>
    <n v="310.70999999999998"/>
  </r>
  <r>
    <x v="2"/>
    <x v="24"/>
    <x v="0"/>
    <n v="310.70999999999998"/>
  </r>
  <r>
    <x v="0"/>
    <x v="637"/>
    <x v="0"/>
    <n v="310.70999999999998"/>
  </r>
  <r>
    <x v="4"/>
    <x v="228"/>
    <x v="0"/>
    <n v="310.70999999999998"/>
  </r>
  <r>
    <x v="4"/>
    <x v="310"/>
    <x v="0"/>
    <n v="310.70999999999998"/>
  </r>
  <r>
    <x v="4"/>
    <x v="287"/>
    <x v="0"/>
    <n v="310.70999999999998"/>
  </r>
  <r>
    <x v="4"/>
    <x v="495"/>
    <x v="1"/>
    <n v="310.70999999999998"/>
  </r>
  <r>
    <x v="4"/>
    <x v="401"/>
    <x v="1"/>
    <n v="310.70999999999998"/>
  </r>
  <r>
    <x v="4"/>
    <x v="180"/>
    <x v="0"/>
    <n v="310.70999999999998"/>
  </r>
  <r>
    <x v="4"/>
    <x v="49"/>
    <x v="0"/>
    <n v="310.70999999999998"/>
  </r>
  <r>
    <x v="0"/>
    <x v="483"/>
    <x v="0"/>
    <n v="310.705666667"/>
  </r>
  <r>
    <x v="8"/>
    <x v="350"/>
    <x v="0"/>
    <n v="310.70150000000001"/>
  </r>
  <r>
    <x v="0"/>
    <x v="571"/>
    <x v="0"/>
    <n v="310.7"/>
  </r>
  <r>
    <x v="0"/>
    <x v="571"/>
    <x v="0"/>
    <n v="310.7"/>
  </r>
  <r>
    <x v="0"/>
    <x v="183"/>
    <x v="2"/>
    <n v="310.7"/>
  </r>
  <r>
    <x v="8"/>
    <x v="582"/>
    <x v="0"/>
    <n v="310.7"/>
  </r>
  <r>
    <x v="8"/>
    <x v="154"/>
    <x v="0"/>
    <n v="310.7"/>
  </r>
  <r>
    <x v="4"/>
    <x v="175"/>
    <x v="12"/>
    <n v="310.7"/>
  </r>
  <r>
    <x v="4"/>
    <x v="135"/>
    <x v="0"/>
    <n v="310.7"/>
  </r>
  <r>
    <x v="4"/>
    <x v="172"/>
    <x v="1"/>
    <n v="310.7"/>
  </r>
  <r>
    <x v="4"/>
    <x v="139"/>
    <x v="0"/>
    <n v="310.7"/>
  </r>
  <r>
    <x v="4"/>
    <x v="418"/>
    <x v="0"/>
    <n v="310.7"/>
  </r>
  <r>
    <x v="4"/>
    <x v="454"/>
    <x v="0"/>
    <n v="310.7"/>
  </r>
  <r>
    <x v="3"/>
    <x v="232"/>
    <x v="0"/>
    <n v="310.7"/>
  </r>
  <r>
    <x v="1"/>
    <x v="310"/>
    <x v="0"/>
    <n v="310.7"/>
  </r>
  <r>
    <x v="4"/>
    <x v="205"/>
    <x v="0"/>
    <n v="310.7"/>
  </r>
  <r>
    <x v="0"/>
    <x v="546"/>
    <x v="0"/>
    <n v="310.7"/>
  </r>
  <r>
    <x v="0"/>
    <x v="510"/>
    <x v="0"/>
    <n v="310.7"/>
  </r>
  <r>
    <x v="0"/>
    <x v="214"/>
    <x v="0"/>
    <n v="310.7"/>
  </r>
  <r>
    <x v="8"/>
    <x v="572"/>
    <x v="0"/>
    <n v="310.7"/>
  </r>
  <r>
    <x v="4"/>
    <x v="448"/>
    <x v="0"/>
    <n v="310.69799999999998"/>
  </r>
  <r>
    <x v="0"/>
    <x v="479"/>
    <x v="0"/>
    <n v="310.69650000000001"/>
  </r>
  <r>
    <x v="0"/>
    <x v="273"/>
    <x v="1"/>
    <n v="310.69299999999998"/>
  </r>
  <r>
    <x v="4"/>
    <x v="219"/>
    <x v="0"/>
    <n v="310.69099999999997"/>
  </r>
  <r>
    <x v="6"/>
    <x v="486"/>
    <x v="0"/>
    <n v="310.69"/>
  </r>
  <r>
    <x v="4"/>
    <x v="270"/>
    <x v="18"/>
    <n v="310.69"/>
  </r>
  <r>
    <x v="4"/>
    <x v="331"/>
    <x v="0"/>
    <n v="310.69"/>
  </r>
  <r>
    <x v="4"/>
    <x v="445"/>
    <x v="0"/>
    <n v="310.69"/>
  </r>
  <r>
    <x v="14"/>
    <x v="20"/>
    <x v="0"/>
    <n v="310.69"/>
  </r>
  <r>
    <x v="14"/>
    <x v="9"/>
    <x v="0"/>
    <n v="310.69"/>
  </r>
  <r>
    <x v="3"/>
    <x v="235"/>
    <x v="0"/>
    <n v="310.69"/>
  </r>
  <r>
    <x v="0"/>
    <x v="203"/>
    <x v="0"/>
    <n v="310.69"/>
  </r>
  <r>
    <x v="10"/>
    <x v="387"/>
    <x v="0"/>
    <n v="310.69"/>
  </r>
  <r>
    <x v="8"/>
    <x v="20"/>
    <x v="0"/>
    <n v="310.69"/>
  </r>
  <r>
    <x v="8"/>
    <x v="260"/>
    <x v="1"/>
    <n v="310.69"/>
  </r>
  <r>
    <x v="0"/>
    <x v="410"/>
    <x v="1"/>
    <n v="310.69"/>
  </r>
  <r>
    <x v="0"/>
    <x v="0"/>
    <x v="2"/>
    <n v="310.69"/>
  </r>
  <r>
    <x v="3"/>
    <x v="24"/>
    <x v="0"/>
    <n v="310.69"/>
  </r>
  <r>
    <x v="3"/>
    <x v="423"/>
    <x v="0"/>
    <n v="310.69"/>
  </r>
  <r>
    <x v="3"/>
    <x v="115"/>
    <x v="0"/>
    <n v="310.69"/>
  </r>
  <r>
    <x v="3"/>
    <x v="70"/>
    <x v="0"/>
    <n v="310.69"/>
  </r>
  <r>
    <x v="3"/>
    <x v="84"/>
    <x v="0"/>
    <n v="310.69"/>
  </r>
  <r>
    <x v="1"/>
    <x v="590"/>
    <x v="1"/>
    <n v="310.69"/>
  </r>
  <r>
    <x v="1"/>
    <x v="28"/>
    <x v="0"/>
    <n v="310.69"/>
  </r>
  <r>
    <x v="3"/>
    <x v="197"/>
    <x v="0"/>
    <n v="310.68"/>
  </r>
  <r>
    <x v="3"/>
    <x v="567"/>
    <x v="1"/>
    <n v="310.68"/>
  </r>
  <r>
    <x v="3"/>
    <x v="641"/>
    <x v="0"/>
    <n v="310.68"/>
  </r>
  <r>
    <x v="3"/>
    <x v="641"/>
    <x v="0"/>
    <n v="310.68"/>
  </r>
  <r>
    <x v="3"/>
    <x v="434"/>
    <x v="0"/>
    <n v="310.68"/>
  </r>
  <r>
    <x v="1"/>
    <x v="642"/>
    <x v="0"/>
    <n v="310.68"/>
  </r>
  <r>
    <x v="14"/>
    <x v="323"/>
    <x v="0"/>
    <n v="310.68"/>
  </r>
  <r>
    <x v="3"/>
    <x v="618"/>
    <x v="0"/>
    <n v="310.68"/>
  </r>
  <r>
    <x v="3"/>
    <x v="619"/>
    <x v="0"/>
    <n v="310.68"/>
  </r>
  <r>
    <x v="3"/>
    <x v="559"/>
    <x v="0"/>
    <n v="310.68"/>
  </r>
  <r>
    <x v="3"/>
    <x v="353"/>
    <x v="0"/>
    <n v="310.68"/>
  </r>
  <r>
    <x v="3"/>
    <x v="355"/>
    <x v="0"/>
    <n v="310.68"/>
  </r>
  <r>
    <x v="3"/>
    <x v="245"/>
    <x v="0"/>
    <n v="310.68"/>
  </r>
  <r>
    <x v="3"/>
    <x v="411"/>
    <x v="0"/>
    <n v="310.68"/>
  </r>
  <r>
    <x v="3"/>
    <x v="554"/>
    <x v="0"/>
    <n v="310.68"/>
  </r>
  <r>
    <x v="3"/>
    <x v="528"/>
    <x v="0"/>
    <n v="310.68"/>
  </r>
  <r>
    <x v="3"/>
    <x v="444"/>
    <x v="0"/>
    <n v="310.68"/>
  </r>
  <r>
    <x v="3"/>
    <x v="529"/>
    <x v="0"/>
    <n v="310.68"/>
  </r>
  <r>
    <x v="3"/>
    <x v="643"/>
    <x v="0"/>
    <n v="310.68"/>
  </r>
  <r>
    <x v="3"/>
    <x v="531"/>
    <x v="0"/>
    <n v="310.68"/>
  </r>
  <r>
    <x v="3"/>
    <x v="598"/>
    <x v="6"/>
    <n v="310.68"/>
  </r>
  <r>
    <x v="16"/>
    <x v="48"/>
    <x v="1"/>
    <n v="310.68"/>
  </r>
  <r>
    <x v="6"/>
    <x v="43"/>
    <x v="0"/>
    <n v="310.68"/>
  </r>
  <r>
    <x v="4"/>
    <x v="356"/>
    <x v="0"/>
    <n v="310.68"/>
  </r>
  <r>
    <x v="4"/>
    <x v="261"/>
    <x v="2"/>
    <n v="310.68"/>
  </r>
  <r>
    <x v="4"/>
    <x v="378"/>
    <x v="0"/>
    <n v="310.68"/>
  </r>
  <r>
    <x v="0"/>
    <x v="264"/>
    <x v="0"/>
    <n v="310.68"/>
  </r>
  <r>
    <x v="0"/>
    <x v="155"/>
    <x v="2"/>
    <n v="310.68"/>
  </r>
  <r>
    <x v="0"/>
    <x v="89"/>
    <x v="3"/>
    <n v="310.68"/>
  </r>
  <r>
    <x v="0"/>
    <x v="252"/>
    <x v="0"/>
    <n v="310.68"/>
  </r>
  <r>
    <x v="0"/>
    <x v="134"/>
    <x v="0"/>
    <n v="310.68"/>
  </r>
  <r>
    <x v="0"/>
    <x v="187"/>
    <x v="0"/>
    <n v="310.67533333300003"/>
  </r>
  <r>
    <x v="0"/>
    <x v="178"/>
    <x v="1"/>
    <n v="310.67500000000001"/>
  </r>
  <r>
    <x v="4"/>
    <x v="463"/>
    <x v="0"/>
    <n v="310.67500000000001"/>
  </r>
  <r>
    <x v="4"/>
    <x v="332"/>
    <x v="0"/>
    <n v="310.67"/>
  </r>
  <r>
    <x v="4"/>
    <x v="44"/>
    <x v="0"/>
    <n v="310.67"/>
  </r>
  <r>
    <x v="7"/>
    <x v="24"/>
    <x v="0"/>
    <n v="310.67"/>
  </r>
  <r>
    <x v="3"/>
    <x v="248"/>
    <x v="0"/>
    <n v="310.67"/>
  </r>
  <r>
    <x v="1"/>
    <x v="286"/>
    <x v="0"/>
    <n v="310.67"/>
  </r>
  <r>
    <x v="1"/>
    <x v="337"/>
    <x v="1"/>
    <n v="310.67"/>
  </r>
  <r>
    <x v="1"/>
    <x v="553"/>
    <x v="0"/>
    <n v="310.67"/>
  </r>
  <r>
    <x v="4"/>
    <x v="73"/>
    <x v="0"/>
    <n v="310.67"/>
  </r>
  <r>
    <x v="0"/>
    <x v="310"/>
    <x v="0"/>
    <n v="310.67"/>
  </r>
  <r>
    <x v="0"/>
    <x v="383"/>
    <x v="0"/>
    <n v="310.67"/>
  </r>
  <r>
    <x v="0"/>
    <x v="24"/>
    <x v="0"/>
    <n v="310.67"/>
  </r>
  <r>
    <x v="0"/>
    <x v="357"/>
    <x v="0"/>
    <n v="310.67"/>
  </r>
  <r>
    <x v="8"/>
    <x v="43"/>
    <x v="1"/>
    <n v="310.67"/>
  </r>
  <r>
    <x v="8"/>
    <x v="247"/>
    <x v="0"/>
    <n v="310.67"/>
  </r>
  <r>
    <x v="0"/>
    <x v="449"/>
    <x v="0"/>
    <n v="310.669666667"/>
  </r>
  <r>
    <x v="0"/>
    <x v="466"/>
    <x v="0"/>
    <n v="310.66899999999998"/>
  </r>
  <r>
    <x v="0"/>
    <x v="8"/>
    <x v="0"/>
    <n v="310.665900851"/>
  </r>
  <r>
    <x v="0"/>
    <x v="616"/>
    <x v="2"/>
    <n v="310.66000000000003"/>
  </r>
  <r>
    <x v="0"/>
    <x v="108"/>
    <x v="0"/>
    <n v="310.66000000000003"/>
  </r>
  <r>
    <x v="0"/>
    <x v="326"/>
    <x v="0"/>
    <n v="310.66000000000003"/>
  </r>
  <r>
    <x v="2"/>
    <x v="357"/>
    <x v="0"/>
    <n v="310.66000000000003"/>
  </r>
  <r>
    <x v="3"/>
    <x v="547"/>
    <x v="0"/>
    <n v="310.66000000000003"/>
  </r>
  <r>
    <x v="3"/>
    <x v="248"/>
    <x v="0"/>
    <n v="310.66000000000003"/>
  </r>
  <r>
    <x v="3"/>
    <x v="355"/>
    <x v="0"/>
    <n v="310.66000000000003"/>
  </r>
  <r>
    <x v="3"/>
    <x v="389"/>
    <x v="0"/>
    <n v="310.66000000000003"/>
  </r>
  <r>
    <x v="3"/>
    <x v="335"/>
    <x v="0"/>
    <n v="310.66000000000003"/>
  </r>
  <r>
    <x v="3"/>
    <x v="335"/>
    <x v="0"/>
    <n v="310.66000000000003"/>
  </r>
  <r>
    <x v="3"/>
    <x v="8"/>
    <x v="0"/>
    <n v="310.66000000000003"/>
  </r>
  <r>
    <x v="3"/>
    <x v="74"/>
    <x v="0"/>
    <n v="310.66000000000003"/>
  </r>
  <r>
    <x v="3"/>
    <x v="279"/>
    <x v="0"/>
    <n v="310.66000000000003"/>
  </r>
  <r>
    <x v="3"/>
    <x v="279"/>
    <x v="0"/>
    <n v="310.66000000000003"/>
  </r>
  <r>
    <x v="3"/>
    <x v="85"/>
    <x v="0"/>
    <n v="310.66000000000003"/>
  </r>
  <r>
    <x v="3"/>
    <x v="100"/>
    <x v="0"/>
    <n v="310.66000000000003"/>
  </r>
  <r>
    <x v="3"/>
    <x v="634"/>
    <x v="0"/>
    <n v="310.66000000000003"/>
  </r>
  <r>
    <x v="3"/>
    <x v="218"/>
    <x v="0"/>
    <n v="310.66000000000003"/>
  </r>
  <r>
    <x v="3"/>
    <x v="218"/>
    <x v="0"/>
    <n v="310.66000000000003"/>
  </r>
  <r>
    <x v="3"/>
    <x v="327"/>
    <x v="0"/>
    <n v="310.66000000000003"/>
  </r>
  <r>
    <x v="3"/>
    <x v="44"/>
    <x v="1"/>
    <n v="310.66000000000003"/>
  </r>
  <r>
    <x v="3"/>
    <x v="37"/>
    <x v="0"/>
    <n v="310.66000000000003"/>
  </r>
  <r>
    <x v="3"/>
    <x v="257"/>
    <x v="0"/>
    <n v="310.66000000000003"/>
  </r>
  <r>
    <x v="3"/>
    <x v="408"/>
    <x v="0"/>
    <n v="310.66000000000003"/>
  </r>
  <r>
    <x v="3"/>
    <x v="365"/>
    <x v="0"/>
    <n v="310.66000000000003"/>
  </r>
  <r>
    <x v="3"/>
    <x v="365"/>
    <x v="0"/>
    <n v="310.66000000000003"/>
  </r>
  <r>
    <x v="3"/>
    <x v="93"/>
    <x v="0"/>
    <n v="310.66000000000003"/>
  </r>
  <r>
    <x v="3"/>
    <x v="136"/>
    <x v="0"/>
    <n v="310.66000000000003"/>
  </r>
  <r>
    <x v="3"/>
    <x v="410"/>
    <x v="0"/>
    <n v="310.66000000000003"/>
  </r>
  <r>
    <x v="3"/>
    <x v="268"/>
    <x v="0"/>
    <n v="310.66000000000003"/>
  </r>
  <r>
    <x v="3"/>
    <x v="613"/>
    <x v="0"/>
    <n v="310.66000000000003"/>
  </r>
  <r>
    <x v="3"/>
    <x v="366"/>
    <x v="0"/>
    <n v="310.66000000000003"/>
  </r>
  <r>
    <x v="3"/>
    <x v="368"/>
    <x v="0"/>
    <n v="310.66000000000003"/>
  </r>
  <r>
    <x v="3"/>
    <x v="368"/>
    <x v="0"/>
    <n v="310.66000000000003"/>
  </r>
  <r>
    <x v="3"/>
    <x v="504"/>
    <x v="4"/>
    <n v="310.66000000000003"/>
  </r>
  <r>
    <x v="3"/>
    <x v="504"/>
    <x v="0"/>
    <n v="310.66000000000003"/>
  </r>
  <r>
    <x v="3"/>
    <x v="527"/>
    <x v="0"/>
    <n v="310.66000000000003"/>
  </r>
  <r>
    <x v="3"/>
    <x v="528"/>
    <x v="0"/>
    <n v="310.66000000000003"/>
  </r>
  <r>
    <x v="3"/>
    <x v="529"/>
    <x v="0"/>
    <n v="310.66000000000003"/>
  </r>
  <r>
    <x v="3"/>
    <x v="529"/>
    <x v="0"/>
    <n v="310.66000000000003"/>
  </r>
  <r>
    <x v="3"/>
    <x v="530"/>
    <x v="0"/>
    <n v="310.66000000000003"/>
  </r>
  <r>
    <x v="3"/>
    <x v="340"/>
    <x v="0"/>
    <n v="310.66000000000003"/>
  </r>
  <r>
    <x v="3"/>
    <x v="340"/>
    <x v="0"/>
    <n v="310.66000000000003"/>
  </r>
  <r>
    <x v="3"/>
    <x v="142"/>
    <x v="0"/>
    <n v="310.66000000000003"/>
  </r>
  <r>
    <x v="3"/>
    <x v="404"/>
    <x v="0"/>
    <n v="310.66000000000003"/>
  </r>
  <r>
    <x v="3"/>
    <x v="310"/>
    <x v="0"/>
    <n v="310.66000000000003"/>
  </r>
  <r>
    <x v="3"/>
    <x v="311"/>
    <x v="0"/>
    <n v="310.66000000000003"/>
  </r>
  <r>
    <x v="3"/>
    <x v="386"/>
    <x v="0"/>
    <n v="310.66000000000003"/>
  </r>
  <r>
    <x v="3"/>
    <x v="386"/>
    <x v="0"/>
    <n v="310.66000000000003"/>
  </r>
  <r>
    <x v="3"/>
    <x v="386"/>
    <x v="0"/>
    <n v="310.66000000000003"/>
  </r>
  <r>
    <x v="3"/>
    <x v="503"/>
    <x v="0"/>
    <n v="310.66000000000003"/>
  </r>
  <r>
    <x v="4"/>
    <x v="17"/>
    <x v="0"/>
    <n v="310.66000000000003"/>
  </r>
  <r>
    <x v="4"/>
    <x v="15"/>
    <x v="3"/>
    <n v="310.66000000000003"/>
  </r>
  <r>
    <x v="0"/>
    <x v="80"/>
    <x v="0"/>
    <n v="310.66000000000003"/>
  </r>
  <r>
    <x v="0"/>
    <x v="497"/>
    <x v="8"/>
    <n v="310.66000000000003"/>
  </r>
  <r>
    <x v="0"/>
    <x v="369"/>
    <x v="5"/>
    <n v="310.66000000000003"/>
  </r>
  <r>
    <x v="8"/>
    <x v="210"/>
    <x v="0"/>
    <n v="310.66000000000003"/>
  </r>
  <r>
    <x v="3"/>
    <x v="370"/>
    <x v="0"/>
    <n v="310.66000000000003"/>
  </r>
  <r>
    <x v="3"/>
    <x v="104"/>
    <x v="0"/>
    <n v="310.66000000000003"/>
  </r>
  <r>
    <x v="3"/>
    <x v="105"/>
    <x v="0"/>
    <n v="310.66000000000003"/>
  </r>
  <r>
    <x v="3"/>
    <x v="89"/>
    <x v="0"/>
    <n v="310.66000000000003"/>
  </r>
  <r>
    <x v="3"/>
    <x v="199"/>
    <x v="0"/>
    <n v="310.66000000000003"/>
  </r>
  <r>
    <x v="3"/>
    <x v="109"/>
    <x v="0"/>
    <n v="310.66000000000003"/>
  </r>
  <r>
    <x v="3"/>
    <x v="269"/>
    <x v="0"/>
    <n v="310.66000000000003"/>
  </r>
  <r>
    <x v="3"/>
    <x v="269"/>
    <x v="0"/>
    <n v="310.66000000000003"/>
  </r>
  <r>
    <x v="3"/>
    <x v="490"/>
    <x v="0"/>
    <n v="310.66000000000003"/>
  </r>
  <r>
    <x v="3"/>
    <x v="378"/>
    <x v="0"/>
    <n v="310.66000000000003"/>
  </r>
  <r>
    <x v="3"/>
    <x v="464"/>
    <x v="0"/>
    <n v="310.66000000000003"/>
  </r>
  <r>
    <x v="3"/>
    <x v="288"/>
    <x v="6"/>
    <n v="310.66000000000003"/>
  </r>
  <r>
    <x v="3"/>
    <x v="288"/>
    <x v="6"/>
    <n v="310.66000000000003"/>
  </r>
  <r>
    <x v="3"/>
    <x v="288"/>
    <x v="6"/>
    <n v="310.66000000000003"/>
  </r>
  <r>
    <x v="3"/>
    <x v="326"/>
    <x v="0"/>
    <n v="310.66000000000003"/>
  </r>
  <r>
    <x v="3"/>
    <x v="644"/>
    <x v="0"/>
    <n v="310.66000000000003"/>
  </r>
  <r>
    <x v="3"/>
    <x v="64"/>
    <x v="0"/>
    <n v="310.66000000000003"/>
  </r>
  <r>
    <x v="3"/>
    <x v="79"/>
    <x v="0"/>
    <n v="310.66000000000003"/>
  </r>
  <r>
    <x v="3"/>
    <x v="186"/>
    <x v="0"/>
    <n v="310.66000000000003"/>
  </r>
  <r>
    <x v="3"/>
    <x v="343"/>
    <x v="0"/>
    <n v="310.66000000000003"/>
  </r>
  <r>
    <x v="3"/>
    <x v="343"/>
    <x v="0"/>
    <n v="310.66000000000003"/>
  </r>
  <r>
    <x v="3"/>
    <x v="184"/>
    <x v="0"/>
    <n v="310.66000000000003"/>
  </r>
  <r>
    <x v="3"/>
    <x v="43"/>
    <x v="0"/>
    <n v="310.66000000000003"/>
  </r>
  <r>
    <x v="3"/>
    <x v="65"/>
    <x v="0"/>
    <n v="310.66000000000003"/>
  </r>
  <r>
    <x v="3"/>
    <x v="65"/>
    <x v="0"/>
    <n v="310.66000000000003"/>
  </r>
  <r>
    <x v="3"/>
    <x v="75"/>
    <x v="0"/>
    <n v="310.66000000000003"/>
  </r>
  <r>
    <x v="3"/>
    <x v="30"/>
    <x v="0"/>
    <n v="310.66000000000003"/>
  </r>
  <r>
    <x v="3"/>
    <x v="201"/>
    <x v="0"/>
    <n v="310.66000000000003"/>
  </r>
  <r>
    <x v="3"/>
    <x v="291"/>
    <x v="0"/>
    <n v="310.66000000000003"/>
  </r>
  <r>
    <x v="3"/>
    <x v="421"/>
    <x v="0"/>
    <n v="310.66000000000003"/>
  </r>
  <r>
    <x v="3"/>
    <x v="421"/>
    <x v="0"/>
    <n v="310.66000000000003"/>
  </r>
  <r>
    <x v="3"/>
    <x v="471"/>
    <x v="0"/>
    <n v="310.66000000000003"/>
  </r>
  <r>
    <x v="3"/>
    <x v="514"/>
    <x v="0"/>
    <n v="310.66000000000003"/>
  </r>
  <r>
    <x v="3"/>
    <x v="515"/>
    <x v="0"/>
    <n v="310.66000000000003"/>
  </r>
  <r>
    <x v="3"/>
    <x v="515"/>
    <x v="0"/>
    <n v="310.66000000000003"/>
  </r>
  <r>
    <x v="3"/>
    <x v="606"/>
    <x v="0"/>
    <n v="310.66000000000003"/>
  </r>
  <r>
    <x v="3"/>
    <x v="569"/>
    <x v="0"/>
    <n v="310.66000000000003"/>
  </r>
  <r>
    <x v="3"/>
    <x v="569"/>
    <x v="0"/>
    <n v="310.66000000000003"/>
  </r>
  <r>
    <x v="3"/>
    <x v="569"/>
    <x v="0"/>
    <n v="310.66000000000003"/>
  </r>
  <r>
    <x v="3"/>
    <x v="516"/>
    <x v="0"/>
    <n v="310.66000000000003"/>
  </r>
  <r>
    <x v="3"/>
    <x v="516"/>
    <x v="0"/>
    <n v="310.66000000000003"/>
  </r>
  <r>
    <x v="3"/>
    <x v="645"/>
    <x v="0"/>
    <n v="310.66000000000003"/>
  </r>
  <r>
    <x v="3"/>
    <x v="645"/>
    <x v="0"/>
    <n v="310.66000000000003"/>
  </r>
  <r>
    <x v="3"/>
    <x v="517"/>
    <x v="6"/>
    <n v="310.66000000000003"/>
  </r>
  <r>
    <x v="3"/>
    <x v="646"/>
    <x v="0"/>
    <n v="310.66000000000003"/>
  </r>
  <r>
    <x v="3"/>
    <x v="518"/>
    <x v="0"/>
    <n v="310.66000000000003"/>
  </r>
  <r>
    <x v="3"/>
    <x v="518"/>
    <x v="0"/>
    <n v="310.66000000000003"/>
  </r>
  <r>
    <x v="3"/>
    <x v="519"/>
    <x v="0"/>
    <n v="310.66000000000003"/>
  </r>
  <r>
    <x v="3"/>
    <x v="520"/>
    <x v="0"/>
    <n v="310.66000000000003"/>
  </r>
  <r>
    <x v="3"/>
    <x v="608"/>
    <x v="0"/>
    <n v="310.66000000000003"/>
  </r>
  <r>
    <x v="3"/>
    <x v="402"/>
    <x v="0"/>
    <n v="310.66000000000003"/>
  </r>
  <r>
    <x v="3"/>
    <x v="347"/>
    <x v="0"/>
    <n v="310.66000000000003"/>
  </r>
  <r>
    <x v="3"/>
    <x v="314"/>
    <x v="0"/>
    <n v="310.66000000000003"/>
  </r>
  <r>
    <x v="3"/>
    <x v="315"/>
    <x v="0"/>
    <n v="310.66000000000003"/>
  </r>
  <r>
    <x v="3"/>
    <x v="647"/>
    <x v="0"/>
    <n v="310.66000000000003"/>
  </r>
  <r>
    <x v="3"/>
    <x v="599"/>
    <x v="0"/>
    <n v="310.66000000000003"/>
  </r>
  <r>
    <x v="3"/>
    <x v="599"/>
    <x v="0"/>
    <n v="310.66000000000003"/>
  </r>
  <r>
    <x v="3"/>
    <x v="256"/>
    <x v="0"/>
    <n v="310.66000000000003"/>
  </r>
  <r>
    <x v="3"/>
    <x v="1"/>
    <x v="0"/>
    <n v="310.66000000000003"/>
  </r>
  <r>
    <x v="3"/>
    <x v="1"/>
    <x v="0"/>
    <n v="310.66000000000003"/>
  </r>
  <r>
    <x v="3"/>
    <x v="1"/>
    <x v="6"/>
    <n v="310.66000000000003"/>
  </r>
  <r>
    <x v="3"/>
    <x v="31"/>
    <x v="6"/>
    <n v="310.66000000000003"/>
  </r>
  <r>
    <x v="3"/>
    <x v="31"/>
    <x v="6"/>
    <n v="310.66000000000003"/>
  </r>
  <r>
    <x v="3"/>
    <x v="16"/>
    <x v="6"/>
    <n v="310.66000000000003"/>
  </r>
  <r>
    <x v="3"/>
    <x v="84"/>
    <x v="0"/>
    <n v="310.66000000000003"/>
  </r>
  <r>
    <x v="3"/>
    <x v="99"/>
    <x v="0"/>
    <n v="310.66000000000003"/>
  </r>
  <r>
    <x v="3"/>
    <x v="114"/>
    <x v="0"/>
    <n v="310.66000000000003"/>
  </r>
  <r>
    <x v="3"/>
    <x v="148"/>
    <x v="0"/>
    <n v="310.66000000000003"/>
  </r>
  <r>
    <x v="3"/>
    <x v="148"/>
    <x v="0"/>
    <n v="310.66000000000003"/>
  </r>
  <r>
    <x v="3"/>
    <x v="236"/>
    <x v="0"/>
    <n v="310.66000000000003"/>
  </r>
  <r>
    <x v="3"/>
    <x v="376"/>
    <x v="0"/>
    <n v="310.66000000000003"/>
  </r>
  <r>
    <x v="3"/>
    <x v="251"/>
    <x v="0"/>
    <n v="310.66000000000003"/>
  </r>
  <r>
    <x v="3"/>
    <x v="293"/>
    <x v="0"/>
    <n v="310.66000000000003"/>
  </r>
  <r>
    <x v="3"/>
    <x v="372"/>
    <x v="0"/>
    <n v="310.66000000000003"/>
  </r>
  <r>
    <x v="3"/>
    <x v="196"/>
    <x v="0"/>
    <n v="310.66000000000003"/>
  </r>
  <r>
    <x v="3"/>
    <x v="196"/>
    <x v="0"/>
    <n v="310.66000000000003"/>
  </r>
  <r>
    <x v="3"/>
    <x v="162"/>
    <x v="0"/>
    <n v="310.66000000000003"/>
  </r>
  <r>
    <x v="3"/>
    <x v="297"/>
    <x v="0"/>
    <n v="310.66000000000003"/>
  </r>
  <r>
    <x v="3"/>
    <x v="600"/>
    <x v="0"/>
    <n v="310.66000000000003"/>
  </r>
  <r>
    <x v="3"/>
    <x v="600"/>
    <x v="0"/>
    <n v="310.66000000000003"/>
  </r>
  <r>
    <x v="3"/>
    <x v="324"/>
    <x v="0"/>
    <n v="310.66000000000003"/>
  </r>
  <r>
    <x v="3"/>
    <x v="183"/>
    <x v="0"/>
    <n v="310.66000000000003"/>
  </r>
  <r>
    <x v="3"/>
    <x v="181"/>
    <x v="0"/>
    <n v="310.66000000000003"/>
  </r>
  <r>
    <x v="3"/>
    <x v="182"/>
    <x v="0"/>
    <n v="310.66000000000003"/>
  </r>
  <r>
    <x v="3"/>
    <x v="238"/>
    <x v="0"/>
    <n v="310.66000000000003"/>
  </r>
  <r>
    <x v="3"/>
    <x v="224"/>
    <x v="0"/>
    <n v="310.66000000000003"/>
  </r>
  <r>
    <x v="3"/>
    <x v="224"/>
    <x v="0"/>
    <n v="310.66000000000003"/>
  </r>
  <r>
    <x v="3"/>
    <x v="395"/>
    <x v="0"/>
    <n v="310.66000000000003"/>
  </r>
  <r>
    <x v="3"/>
    <x v="394"/>
    <x v="0"/>
    <n v="310.66000000000003"/>
  </r>
  <r>
    <x v="4"/>
    <x v="56"/>
    <x v="0"/>
    <n v="310.65833333299997"/>
  </r>
  <r>
    <x v="0"/>
    <x v="555"/>
    <x v="0"/>
    <n v="310.657666667"/>
  </r>
  <r>
    <x v="4"/>
    <x v="319"/>
    <x v="0"/>
    <n v="310.65581277299998"/>
  </r>
  <r>
    <x v="4"/>
    <x v="228"/>
    <x v="2"/>
    <n v="310.65550000000002"/>
  </r>
  <r>
    <x v="0"/>
    <x v="175"/>
    <x v="1"/>
    <n v="310.65499999999997"/>
  </r>
  <r>
    <x v="0"/>
    <x v="555"/>
    <x v="0"/>
    <n v="310.65300000000002"/>
  </r>
  <r>
    <x v="4"/>
    <x v="555"/>
    <x v="1"/>
    <n v="310.65078038799999"/>
  </r>
  <r>
    <x v="6"/>
    <x v="9"/>
    <x v="3"/>
    <n v="310.64999999999998"/>
  </r>
  <r>
    <x v="4"/>
    <x v="237"/>
    <x v="0"/>
    <n v="310.64999999999998"/>
  </r>
  <r>
    <x v="4"/>
    <x v="151"/>
    <x v="1"/>
    <n v="310.64999999999998"/>
  </r>
  <r>
    <x v="4"/>
    <x v="151"/>
    <x v="0"/>
    <n v="310.64999999999998"/>
  </r>
  <r>
    <x v="4"/>
    <x v="57"/>
    <x v="0"/>
    <n v="310.64999999999998"/>
  </r>
  <r>
    <x v="4"/>
    <x v="634"/>
    <x v="0"/>
    <n v="310.64999999999998"/>
  </r>
  <r>
    <x v="4"/>
    <x v="361"/>
    <x v="0"/>
    <n v="310.64999999999998"/>
  </r>
  <r>
    <x v="4"/>
    <x v="430"/>
    <x v="0"/>
    <n v="310.64999999999998"/>
  </r>
  <r>
    <x v="0"/>
    <x v="302"/>
    <x v="0"/>
    <n v="310.64999999999998"/>
  </r>
  <r>
    <x v="0"/>
    <x v="258"/>
    <x v="0"/>
    <n v="310.64999999999998"/>
  </r>
  <r>
    <x v="0"/>
    <x v="648"/>
    <x v="0"/>
    <n v="310.64999999999998"/>
  </r>
  <r>
    <x v="0"/>
    <x v="550"/>
    <x v="0"/>
    <n v="310.64999999999998"/>
  </r>
  <r>
    <x v="0"/>
    <x v="91"/>
    <x v="1"/>
    <n v="310.64999999999998"/>
  </r>
  <r>
    <x v="0"/>
    <x v="85"/>
    <x v="1"/>
    <n v="310.64999999999998"/>
  </r>
  <r>
    <x v="0"/>
    <x v="100"/>
    <x v="12"/>
    <n v="310.64999999999998"/>
  </r>
  <r>
    <x v="5"/>
    <x v="28"/>
    <x v="0"/>
    <n v="310.64999999999998"/>
  </r>
  <r>
    <x v="14"/>
    <x v="108"/>
    <x v="0"/>
    <n v="310.64999999999998"/>
  </r>
  <r>
    <x v="14"/>
    <x v="109"/>
    <x v="0"/>
    <n v="310.64999999999998"/>
  </r>
  <r>
    <x v="3"/>
    <x v="60"/>
    <x v="16"/>
    <n v="310.64999999999998"/>
  </r>
  <r>
    <x v="3"/>
    <x v="123"/>
    <x v="0"/>
    <n v="310.64999999999998"/>
  </r>
  <r>
    <x v="3"/>
    <x v="448"/>
    <x v="0"/>
    <n v="310.64999999999998"/>
  </r>
  <r>
    <x v="3"/>
    <x v="441"/>
    <x v="0"/>
    <n v="310.64999999999998"/>
  </r>
  <r>
    <x v="3"/>
    <x v="486"/>
    <x v="0"/>
    <n v="310.64999999999998"/>
  </r>
  <r>
    <x v="3"/>
    <x v="442"/>
    <x v="0"/>
    <n v="310.64999999999998"/>
  </r>
  <r>
    <x v="3"/>
    <x v="517"/>
    <x v="4"/>
    <n v="310.64999999999998"/>
  </r>
  <r>
    <x v="1"/>
    <x v="338"/>
    <x v="0"/>
    <n v="310.64999999999998"/>
  </r>
  <r>
    <x v="1"/>
    <x v="633"/>
    <x v="0"/>
    <n v="310.64999999999998"/>
  </r>
  <r>
    <x v="0"/>
    <x v="601"/>
    <x v="0"/>
    <n v="310.64999999999998"/>
  </r>
  <r>
    <x v="0"/>
    <x v="314"/>
    <x v="0"/>
    <n v="310.64999999999998"/>
  </r>
  <r>
    <x v="0"/>
    <x v="314"/>
    <x v="1"/>
    <n v="310.64999999999998"/>
  </r>
  <r>
    <x v="0"/>
    <x v="211"/>
    <x v="0"/>
    <n v="310.64999999999998"/>
  </r>
  <r>
    <x v="0"/>
    <x v="36"/>
    <x v="0"/>
    <n v="310.64999999999998"/>
  </r>
  <r>
    <x v="0"/>
    <x v="70"/>
    <x v="0"/>
    <n v="310.64999999999998"/>
  </r>
  <r>
    <x v="0"/>
    <x v="15"/>
    <x v="1"/>
    <n v="310.64999999999998"/>
  </r>
  <r>
    <x v="0"/>
    <x v="205"/>
    <x v="1"/>
    <n v="310.64999999999998"/>
  </r>
  <r>
    <x v="0"/>
    <x v="207"/>
    <x v="0"/>
    <n v="310.64999999999998"/>
  </r>
  <r>
    <x v="10"/>
    <x v="166"/>
    <x v="2"/>
    <n v="310.64999999999998"/>
  </r>
  <r>
    <x v="8"/>
    <x v="171"/>
    <x v="0"/>
    <n v="310.64999999999998"/>
  </r>
  <r>
    <x v="8"/>
    <x v="441"/>
    <x v="11"/>
    <n v="310.64999999999998"/>
  </r>
  <r>
    <x v="0"/>
    <x v="299"/>
    <x v="2"/>
    <n v="310.6472"/>
  </r>
  <r>
    <x v="8"/>
    <x v="287"/>
    <x v="1"/>
    <n v="310.64622231700002"/>
  </r>
  <r>
    <x v="0"/>
    <x v="459"/>
    <x v="0"/>
    <n v="310.64"/>
  </r>
  <r>
    <x v="0"/>
    <x v="515"/>
    <x v="0"/>
    <n v="310.64"/>
  </r>
  <r>
    <x v="0"/>
    <x v="595"/>
    <x v="0"/>
    <n v="310.64"/>
  </r>
  <r>
    <x v="0"/>
    <x v="1"/>
    <x v="0"/>
    <n v="310.64"/>
  </r>
  <r>
    <x v="0"/>
    <x v="97"/>
    <x v="0"/>
    <n v="310.64"/>
  </r>
  <r>
    <x v="0"/>
    <x v="102"/>
    <x v="0"/>
    <n v="310.64"/>
  </r>
  <r>
    <x v="0"/>
    <x v="15"/>
    <x v="0"/>
    <n v="310.64"/>
  </r>
  <r>
    <x v="10"/>
    <x v="440"/>
    <x v="0"/>
    <n v="310.64"/>
  </r>
  <r>
    <x v="10"/>
    <x v="7"/>
    <x v="0"/>
    <n v="310.64"/>
  </r>
  <r>
    <x v="10"/>
    <x v="240"/>
    <x v="1"/>
    <n v="310.64"/>
  </r>
  <r>
    <x v="8"/>
    <x v="143"/>
    <x v="0"/>
    <n v="310.64"/>
  </r>
  <r>
    <x v="4"/>
    <x v="149"/>
    <x v="0"/>
    <n v="310.64"/>
  </r>
  <r>
    <x v="4"/>
    <x v="207"/>
    <x v="0"/>
    <n v="310.64"/>
  </r>
  <r>
    <x v="0"/>
    <x v="524"/>
    <x v="0"/>
    <n v="310.64"/>
  </r>
  <r>
    <x v="0"/>
    <x v="327"/>
    <x v="3"/>
    <n v="310.64"/>
  </r>
  <r>
    <x v="0"/>
    <x v="385"/>
    <x v="1"/>
    <n v="310.64"/>
  </r>
  <r>
    <x v="4"/>
    <x v="177"/>
    <x v="1"/>
    <n v="310.64"/>
  </r>
  <r>
    <x v="4"/>
    <x v="282"/>
    <x v="0"/>
    <n v="310.64"/>
  </r>
  <r>
    <x v="3"/>
    <x v="139"/>
    <x v="0"/>
    <n v="310.64"/>
  </r>
  <r>
    <x v="3"/>
    <x v="139"/>
    <x v="0"/>
    <n v="310.64"/>
  </r>
  <r>
    <x v="3"/>
    <x v="334"/>
    <x v="0"/>
    <n v="310.64"/>
  </r>
  <r>
    <x v="3"/>
    <x v="214"/>
    <x v="0"/>
    <n v="310.64"/>
  </r>
  <r>
    <x v="3"/>
    <x v="168"/>
    <x v="0"/>
    <n v="310.64"/>
  </r>
  <r>
    <x v="3"/>
    <x v="512"/>
    <x v="0"/>
    <n v="310.64"/>
  </r>
  <r>
    <x v="3"/>
    <x v="605"/>
    <x v="0"/>
    <n v="310.64"/>
  </r>
  <r>
    <x v="3"/>
    <x v="481"/>
    <x v="2"/>
    <n v="310.64"/>
  </r>
  <r>
    <x v="3"/>
    <x v="519"/>
    <x v="0"/>
    <n v="310.64"/>
  </r>
  <r>
    <x v="3"/>
    <x v="595"/>
    <x v="0"/>
    <n v="310.64"/>
  </r>
  <r>
    <x v="3"/>
    <x v="402"/>
    <x v="0"/>
    <n v="310.64"/>
  </r>
  <r>
    <x v="3"/>
    <x v="315"/>
    <x v="0"/>
    <n v="310.64"/>
  </r>
  <r>
    <x v="3"/>
    <x v="425"/>
    <x v="0"/>
    <n v="310.64"/>
  </r>
  <r>
    <x v="3"/>
    <x v="426"/>
    <x v="0"/>
    <n v="310.64"/>
  </r>
  <r>
    <x v="3"/>
    <x v="208"/>
    <x v="0"/>
    <n v="310.64"/>
  </r>
  <r>
    <x v="3"/>
    <x v="571"/>
    <x v="0"/>
    <n v="310.64"/>
  </r>
  <r>
    <x v="3"/>
    <x v="571"/>
    <x v="0"/>
    <n v="310.64"/>
  </r>
  <r>
    <x v="3"/>
    <x v="182"/>
    <x v="0"/>
    <n v="310.64"/>
  </r>
  <r>
    <x v="3"/>
    <x v="434"/>
    <x v="0"/>
    <n v="310.64"/>
  </r>
  <r>
    <x v="2"/>
    <x v="328"/>
    <x v="0"/>
    <n v="310.64"/>
  </r>
  <r>
    <x v="3"/>
    <x v="242"/>
    <x v="1"/>
    <n v="310.64"/>
  </r>
  <r>
    <x v="3"/>
    <x v="311"/>
    <x v="0"/>
    <n v="310.64"/>
  </r>
  <r>
    <x v="3"/>
    <x v="366"/>
    <x v="0"/>
    <n v="310.63278977499999"/>
  </r>
  <r>
    <x v="4"/>
    <x v="296"/>
    <x v="0"/>
    <n v="310.63"/>
  </r>
  <r>
    <x v="4"/>
    <x v="162"/>
    <x v="0"/>
    <n v="310.63"/>
  </r>
  <r>
    <x v="4"/>
    <x v="600"/>
    <x v="0"/>
    <n v="310.63"/>
  </r>
  <r>
    <x v="4"/>
    <x v="238"/>
    <x v="0"/>
    <n v="310.63"/>
  </r>
  <r>
    <x v="0"/>
    <x v="299"/>
    <x v="0"/>
    <n v="310.63"/>
  </r>
  <r>
    <x v="0"/>
    <x v="399"/>
    <x v="2"/>
    <n v="310.63"/>
  </r>
  <r>
    <x v="0"/>
    <x v="570"/>
    <x v="0"/>
    <n v="310.63"/>
  </r>
  <r>
    <x v="0"/>
    <x v="459"/>
    <x v="11"/>
    <n v="310.63"/>
  </r>
  <r>
    <x v="0"/>
    <x v="512"/>
    <x v="0"/>
    <n v="310.63"/>
  </r>
  <r>
    <x v="15"/>
    <x v="7"/>
    <x v="2"/>
    <n v="310.63"/>
  </r>
  <r>
    <x v="4"/>
    <x v="286"/>
    <x v="0"/>
    <n v="310.63"/>
  </r>
  <r>
    <x v="4"/>
    <x v="286"/>
    <x v="0"/>
    <n v="310.63"/>
  </r>
  <r>
    <x v="4"/>
    <x v="287"/>
    <x v="0"/>
    <n v="310.63"/>
  </r>
  <r>
    <x v="4"/>
    <x v="198"/>
    <x v="1"/>
    <n v="310.63"/>
  </r>
  <r>
    <x v="4"/>
    <x v="89"/>
    <x v="0"/>
    <n v="310.63"/>
  </r>
  <r>
    <x v="4"/>
    <x v="23"/>
    <x v="0"/>
    <n v="310.63"/>
  </r>
  <r>
    <x v="4"/>
    <x v="186"/>
    <x v="0"/>
    <n v="310.63"/>
  </r>
  <r>
    <x v="4"/>
    <x v="143"/>
    <x v="0"/>
    <n v="310.63"/>
  </r>
  <r>
    <x v="4"/>
    <x v="314"/>
    <x v="0"/>
    <n v="310.63"/>
  </r>
  <r>
    <x v="0"/>
    <x v="505"/>
    <x v="0"/>
    <n v="310.628666667"/>
  </r>
  <r>
    <x v="4"/>
    <x v="236"/>
    <x v="0"/>
    <n v="310.62"/>
  </r>
  <r>
    <x v="4"/>
    <x v="250"/>
    <x v="0"/>
    <n v="310.62"/>
  </r>
  <r>
    <x v="4"/>
    <x v="207"/>
    <x v="0"/>
    <n v="310.62"/>
  </r>
  <r>
    <x v="0"/>
    <x v="437"/>
    <x v="0"/>
    <n v="310.62"/>
  </r>
  <r>
    <x v="4"/>
    <x v="361"/>
    <x v="2"/>
    <n v="310.62"/>
  </r>
  <r>
    <x v="4"/>
    <x v="327"/>
    <x v="0"/>
    <n v="310.62"/>
  </r>
  <r>
    <x v="14"/>
    <x v="199"/>
    <x v="0"/>
    <n v="310.62"/>
  </r>
  <r>
    <x v="15"/>
    <x v="1"/>
    <x v="17"/>
    <n v="310.62"/>
  </r>
  <r>
    <x v="8"/>
    <x v="307"/>
    <x v="0"/>
    <n v="310.62"/>
  </r>
  <r>
    <x v="3"/>
    <x v="649"/>
    <x v="6"/>
    <n v="310.62"/>
  </r>
  <r>
    <x v="1"/>
    <x v="360"/>
    <x v="0"/>
    <n v="310.62"/>
  </r>
  <r>
    <x v="1"/>
    <x v="650"/>
    <x v="0"/>
    <n v="310.62"/>
  </r>
  <r>
    <x v="4"/>
    <x v="489"/>
    <x v="0"/>
    <n v="310.61799999999999"/>
  </r>
  <r>
    <x v="0"/>
    <x v="219"/>
    <x v="0"/>
    <n v="310.61250000000001"/>
  </r>
  <r>
    <x v="3"/>
    <x v="368"/>
    <x v="0"/>
    <n v="310.61238868499998"/>
  </r>
  <r>
    <x v="3"/>
    <x v="651"/>
    <x v="0"/>
    <n v="310.61"/>
  </r>
  <r>
    <x v="3"/>
    <x v="350"/>
    <x v="0"/>
    <n v="310.61"/>
  </r>
  <r>
    <x v="6"/>
    <x v="250"/>
    <x v="0"/>
    <n v="310.61"/>
  </r>
  <r>
    <x v="4"/>
    <x v="222"/>
    <x v="0"/>
    <n v="310.61"/>
  </r>
  <r>
    <x v="4"/>
    <x v="53"/>
    <x v="0"/>
    <n v="310.61"/>
  </r>
  <r>
    <x v="4"/>
    <x v="64"/>
    <x v="0"/>
    <n v="310.61"/>
  </r>
  <r>
    <x v="4"/>
    <x v="292"/>
    <x v="0"/>
    <n v="310.61"/>
  </r>
  <r>
    <x v="3"/>
    <x v="568"/>
    <x v="0"/>
    <n v="310.61"/>
  </r>
  <r>
    <x v="3"/>
    <x v="102"/>
    <x v="0"/>
    <n v="310.61"/>
  </r>
  <r>
    <x v="1"/>
    <x v="130"/>
    <x v="0"/>
    <n v="310.61"/>
  </r>
  <r>
    <x v="5"/>
    <x v="328"/>
    <x v="0"/>
    <n v="310.61"/>
  </r>
  <r>
    <x v="0"/>
    <x v="14"/>
    <x v="0"/>
    <n v="310.61"/>
  </r>
  <r>
    <x v="0"/>
    <x v="74"/>
    <x v="0"/>
    <n v="310.61"/>
  </r>
  <r>
    <x v="0"/>
    <x v="399"/>
    <x v="0"/>
    <n v="310.61"/>
  </r>
  <r>
    <x v="0"/>
    <x v="283"/>
    <x v="0"/>
    <n v="310.61"/>
  </r>
  <r>
    <x v="0"/>
    <x v="112"/>
    <x v="0"/>
    <n v="310.61"/>
  </r>
  <r>
    <x v="10"/>
    <x v="269"/>
    <x v="11"/>
    <n v="310.61"/>
  </r>
  <r>
    <x v="10"/>
    <x v="269"/>
    <x v="5"/>
    <n v="310.61"/>
  </r>
  <r>
    <x v="8"/>
    <x v="576"/>
    <x v="0"/>
    <n v="310.61"/>
  </r>
  <r>
    <x v="8"/>
    <x v="109"/>
    <x v="0"/>
    <n v="310.61"/>
  </r>
  <r>
    <x v="0"/>
    <x v="652"/>
    <x v="0"/>
    <n v="310.60633333300001"/>
  </r>
  <r>
    <x v="0"/>
    <x v="95"/>
    <x v="0"/>
    <n v="310.60599999999999"/>
  </r>
  <r>
    <x v="3"/>
    <x v="141"/>
    <x v="0"/>
    <n v="310.60547144899999"/>
  </r>
  <r>
    <x v="4"/>
    <x v="276"/>
    <x v="0"/>
    <n v="310.60500000000002"/>
  </r>
  <r>
    <x v="3"/>
    <x v="527"/>
    <x v="0"/>
    <n v="310.603796526"/>
  </r>
  <r>
    <x v="0"/>
    <x v="290"/>
    <x v="0"/>
    <n v="310.60184584199999"/>
  </r>
  <r>
    <x v="4"/>
    <x v="296"/>
    <x v="0"/>
    <n v="310.60000000000002"/>
  </r>
  <r>
    <x v="0"/>
    <x v="100"/>
    <x v="3"/>
    <n v="310.60000000000002"/>
  </r>
  <r>
    <x v="0"/>
    <x v="37"/>
    <x v="3"/>
    <n v="310.60000000000002"/>
  </r>
  <r>
    <x v="0"/>
    <x v="270"/>
    <x v="0"/>
    <n v="310.60000000000002"/>
  </r>
  <r>
    <x v="0"/>
    <x v="132"/>
    <x v="0"/>
    <n v="310.60000000000002"/>
  </r>
  <r>
    <x v="0"/>
    <x v="538"/>
    <x v="0"/>
    <n v="310.60000000000002"/>
  </r>
  <r>
    <x v="0"/>
    <x v="538"/>
    <x v="0"/>
    <n v="310.60000000000002"/>
  </r>
  <r>
    <x v="14"/>
    <x v="269"/>
    <x v="0"/>
    <n v="310.60000000000002"/>
  </r>
  <r>
    <x v="2"/>
    <x v="349"/>
    <x v="0"/>
    <n v="310.60000000000002"/>
  </r>
  <r>
    <x v="3"/>
    <x v="171"/>
    <x v="0"/>
    <n v="310.60000000000002"/>
  </r>
  <r>
    <x v="3"/>
    <x v="236"/>
    <x v="0"/>
    <n v="310.60000000000002"/>
  </r>
  <r>
    <x v="6"/>
    <x v="43"/>
    <x v="0"/>
    <n v="310.60000000000002"/>
  </r>
  <r>
    <x v="6"/>
    <x v="480"/>
    <x v="0"/>
    <n v="310.60000000000002"/>
  </r>
  <r>
    <x v="4"/>
    <x v="484"/>
    <x v="5"/>
    <n v="310.60000000000002"/>
  </r>
  <r>
    <x v="4"/>
    <x v="86"/>
    <x v="0"/>
    <n v="310.60000000000002"/>
  </r>
  <r>
    <x v="0"/>
    <x v="154"/>
    <x v="0"/>
    <n v="310.60000000000002"/>
  </r>
  <r>
    <x v="0"/>
    <x v="402"/>
    <x v="0"/>
    <n v="310.60000000000002"/>
  </r>
  <r>
    <x v="0"/>
    <x v="25"/>
    <x v="0"/>
    <n v="310.60000000000002"/>
  </r>
  <r>
    <x v="15"/>
    <x v="20"/>
    <x v="11"/>
    <n v="310.60000000000002"/>
  </r>
  <r>
    <x v="10"/>
    <x v="415"/>
    <x v="2"/>
    <n v="310.60000000000002"/>
  </r>
  <r>
    <x v="8"/>
    <x v="65"/>
    <x v="1"/>
    <n v="310.60000000000002"/>
  </r>
  <r>
    <x v="0"/>
    <x v="608"/>
    <x v="0"/>
    <n v="310.58999999999997"/>
  </r>
  <r>
    <x v="0"/>
    <x v="11"/>
    <x v="3"/>
    <n v="310.58999999999997"/>
  </r>
  <r>
    <x v="0"/>
    <x v="206"/>
    <x v="0"/>
    <n v="310.58999999999997"/>
  </r>
  <r>
    <x v="0"/>
    <x v="433"/>
    <x v="0"/>
    <n v="310.58999999999997"/>
  </r>
  <r>
    <x v="10"/>
    <x v="350"/>
    <x v="0"/>
    <n v="310.58999999999997"/>
  </r>
  <r>
    <x v="3"/>
    <x v="220"/>
    <x v="0"/>
    <n v="310.58999999999997"/>
  </r>
  <r>
    <x v="3"/>
    <x v="649"/>
    <x v="6"/>
    <n v="310.58999999999997"/>
  </r>
  <r>
    <x v="3"/>
    <x v="141"/>
    <x v="0"/>
    <n v="310.58999999999997"/>
  </r>
  <r>
    <x v="3"/>
    <x v="189"/>
    <x v="0"/>
    <n v="310.58999999999997"/>
  </r>
  <r>
    <x v="1"/>
    <x v="383"/>
    <x v="0"/>
    <n v="310.58999999999997"/>
  </r>
  <r>
    <x v="1"/>
    <x v="409"/>
    <x v="1"/>
    <n v="310.58999999999997"/>
  </r>
  <r>
    <x v="1"/>
    <x v="570"/>
    <x v="1"/>
    <n v="310.58999999999997"/>
  </r>
  <r>
    <x v="1"/>
    <x v="467"/>
    <x v="11"/>
    <n v="310.58999999999997"/>
  </r>
  <r>
    <x v="0"/>
    <x v="123"/>
    <x v="0"/>
    <n v="310.58999999999997"/>
  </r>
  <r>
    <x v="0"/>
    <x v="438"/>
    <x v="0"/>
    <n v="310.58999999999997"/>
  </r>
  <r>
    <x v="0"/>
    <x v="136"/>
    <x v="0"/>
    <n v="310.58999999999997"/>
  </r>
  <r>
    <x v="0"/>
    <x v="360"/>
    <x v="0"/>
    <n v="310.58999999999997"/>
  </r>
  <r>
    <x v="0"/>
    <x v="326"/>
    <x v="0"/>
    <n v="310.58999999999997"/>
  </r>
  <r>
    <x v="8"/>
    <x v="379"/>
    <x v="0"/>
    <n v="310.58999999999997"/>
  </r>
  <r>
    <x v="18"/>
    <x v="166"/>
    <x v="0"/>
    <n v="310.58999999999997"/>
  </r>
  <r>
    <x v="3"/>
    <x v="329"/>
    <x v="4"/>
    <n v="310.58999999999997"/>
  </r>
  <r>
    <x v="4"/>
    <x v="60"/>
    <x v="0"/>
    <n v="310.58999999999997"/>
  </r>
  <r>
    <x v="4"/>
    <x v="175"/>
    <x v="1"/>
    <n v="310.58999999999997"/>
  </r>
  <r>
    <x v="4"/>
    <x v="175"/>
    <x v="12"/>
    <n v="310.58999999999997"/>
  </r>
  <r>
    <x v="4"/>
    <x v="215"/>
    <x v="0"/>
    <n v="310.58999999999997"/>
  </r>
  <r>
    <x v="4"/>
    <x v="108"/>
    <x v="0"/>
    <n v="310.58999999999997"/>
  </r>
  <r>
    <x v="4"/>
    <x v="450"/>
    <x v="0"/>
    <n v="310.58999999999997"/>
  </r>
  <r>
    <x v="4"/>
    <x v="343"/>
    <x v="0"/>
    <n v="310.58999999999997"/>
  </r>
  <r>
    <x v="4"/>
    <x v="184"/>
    <x v="0"/>
    <n v="310.58999999999997"/>
  </r>
  <r>
    <x v="3"/>
    <x v="290"/>
    <x v="0"/>
    <n v="310.58819858800001"/>
  </r>
  <r>
    <x v="0"/>
    <x v="364"/>
    <x v="0"/>
    <n v="310.58100000000002"/>
  </r>
  <r>
    <x v="0"/>
    <x v="222"/>
    <x v="1"/>
    <n v="310.58"/>
  </r>
  <r>
    <x v="0"/>
    <x v="138"/>
    <x v="0"/>
    <n v="310.58"/>
  </r>
  <r>
    <x v="1"/>
    <x v="213"/>
    <x v="1"/>
    <n v="310.58"/>
  </r>
  <r>
    <x v="1"/>
    <x v="113"/>
    <x v="0"/>
    <n v="310.58"/>
  </r>
  <r>
    <x v="0"/>
    <x v="608"/>
    <x v="0"/>
    <n v="310.58"/>
  </r>
  <r>
    <x v="8"/>
    <x v="106"/>
    <x v="1"/>
    <n v="310.58"/>
  </r>
  <r>
    <x v="8"/>
    <x v="109"/>
    <x v="9"/>
    <n v="310.58"/>
  </r>
  <r>
    <x v="4"/>
    <x v="221"/>
    <x v="0"/>
    <n v="310.58"/>
  </r>
  <r>
    <x v="4"/>
    <x v="265"/>
    <x v="0"/>
    <n v="310.58"/>
  </r>
  <r>
    <x v="4"/>
    <x v="138"/>
    <x v="0"/>
    <n v="310.58"/>
  </r>
  <r>
    <x v="4"/>
    <x v="138"/>
    <x v="0"/>
    <n v="310.58"/>
  </r>
  <r>
    <x v="4"/>
    <x v="156"/>
    <x v="0"/>
    <n v="310.58"/>
  </r>
  <r>
    <x v="8"/>
    <x v="497"/>
    <x v="0"/>
    <n v="310.58"/>
  </r>
  <r>
    <x v="18"/>
    <x v="240"/>
    <x v="0"/>
    <n v="310.58"/>
  </r>
  <r>
    <x v="3"/>
    <x v="653"/>
    <x v="4"/>
    <n v="310.58"/>
  </r>
  <r>
    <x v="5"/>
    <x v="59"/>
    <x v="0"/>
    <n v="310.58"/>
  </r>
  <r>
    <x v="10"/>
    <x v="108"/>
    <x v="0"/>
    <n v="310.57"/>
  </r>
  <r>
    <x v="10"/>
    <x v="379"/>
    <x v="0"/>
    <n v="310.57"/>
  </r>
  <r>
    <x v="8"/>
    <x v="175"/>
    <x v="0"/>
    <n v="310.57"/>
  </r>
  <r>
    <x v="8"/>
    <x v="75"/>
    <x v="2"/>
    <n v="310.57"/>
  </r>
  <r>
    <x v="8"/>
    <x v="247"/>
    <x v="1"/>
    <n v="310.57"/>
  </r>
  <r>
    <x v="0"/>
    <x v="14"/>
    <x v="0"/>
    <n v="310.57"/>
  </r>
  <r>
    <x v="0"/>
    <x v="305"/>
    <x v="0"/>
    <n v="310.57"/>
  </r>
  <r>
    <x v="0"/>
    <x v="358"/>
    <x v="0"/>
    <n v="310.57"/>
  </r>
  <r>
    <x v="0"/>
    <x v="332"/>
    <x v="1"/>
    <n v="310.57"/>
  </r>
  <r>
    <x v="0"/>
    <x v="634"/>
    <x v="9"/>
    <n v="310.57"/>
  </r>
  <r>
    <x v="0"/>
    <x v="278"/>
    <x v="1"/>
    <n v="310.57"/>
  </r>
  <r>
    <x v="0"/>
    <x v="229"/>
    <x v="0"/>
    <n v="310.57"/>
  </r>
  <r>
    <x v="1"/>
    <x v="64"/>
    <x v="0"/>
    <n v="310.57"/>
  </r>
  <r>
    <x v="14"/>
    <x v="323"/>
    <x v="0"/>
    <n v="310.57"/>
  </r>
  <r>
    <x v="6"/>
    <x v="133"/>
    <x v="0"/>
    <n v="310.57"/>
  </r>
  <r>
    <x v="4"/>
    <x v="14"/>
    <x v="0"/>
    <n v="310.57"/>
  </r>
  <r>
    <x v="4"/>
    <x v="300"/>
    <x v="0"/>
    <n v="310.57"/>
  </r>
  <r>
    <x v="0"/>
    <x v="364"/>
    <x v="0"/>
    <n v="310.56099999999998"/>
  </r>
  <r>
    <x v="4"/>
    <x v="250"/>
    <x v="0"/>
    <n v="310.56"/>
  </r>
  <r>
    <x v="0"/>
    <x v="436"/>
    <x v="0"/>
    <n v="310.56"/>
  </r>
  <r>
    <x v="0"/>
    <x v="438"/>
    <x v="0"/>
    <n v="310.56"/>
  </r>
  <r>
    <x v="16"/>
    <x v="293"/>
    <x v="4"/>
    <n v="310.56"/>
  </r>
  <r>
    <x v="4"/>
    <x v="356"/>
    <x v="0"/>
    <n v="310.56"/>
  </r>
  <r>
    <x v="4"/>
    <x v="178"/>
    <x v="1"/>
    <n v="310.56"/>
  </r>
  <r>
    <x v="4"/>
    <x v="258"/>
    <x v="0"/>
    <n v="310.56"/>
  </r>
  <r>
    <x v="4"/>
    <x v="387"/>
    <x v="0"/>
    <n v="310.56"/>
  </r>
  <r>
    <x v="4"/>
    <x v="447"/>
    <x v="0"/>
    <n v="310.56"/>
  </r>
  <r>
    <x v="4"/>
    <x v="172"/>
    <x v="2"/>
    <n v="310.56"/>
  </r>
  <r>
    <x v="4"/>
    <x v="32"/>
    <x v="0"/>
    <n v="310.56"/>
  </r>
  <r>
    <x v="10"/>
    <x v="63"/>
    <x v="11"/>
    <n v="310.56"/>
  </r>
  <r>
    <x v="10"/>
    <x v="7"/>
    <x v="3"/>
    <n v="310.56"/>
  </r>
  <r>
    <x v="8"/>
    <x v="191"/>
    <x v="0"/>
    <n v="310.56"/>
  </r>
  <r>
    <x v="8"/>
    <x v="260"/>
    <x v="0"/>
    <n v="310.56"/>
  </r>
  <r>
    <x v="8"/>
    <x v="247"/>
    <x v="1"/>
    <n v="310.56"/>
  </r>
  <r>
    <x v="3"/>
    <x v="350"/>
    <x v="0"/>
    <n v="310.56"/>
  </r>
  <r>
    <x v="3"/>
    <x v="56"/>
    <x v="0"/>
    <n v="310.56"/>
  </r>
  <r>
    <x v="1"/>
    <x v="371"/>
    <x v="0"/>
    <n v="310.56"/>
  </r>
  <r>
    <x v="1"/>
    <x v="143"/>
    <x v="0"/>
    <n v="310.56"/>
  </r>
  <r>
    <x v="4"/>
    <x v="142"/>
    <x v="0"/>
    <n v="310.55599999999998"/>
  </r>
  <r>
    <x v="0"/>
    <x v="483"/>
    <x v="0"/>
    <n v="310.551333333"/>
  </r>
  <r>
    <x v="0"/>
    <x v="536"/>
    <x v="0"/>
    <n v="310.55"/>
  </r>
  <r>
    <x v="0"/>
    <x v="486"/>
    <x v="0"/>
    <n v="310.55"/>
  </r>
  <r>
    <x v="0"/>
    <x v="537"/>
    <x v="0"/>
    <n v="310.55"/>
  </r>
  <r>
    <x v="0"/>
    <x v="507"/>
    <x v="4"/>
    <n v="310.55"/>
  </r>
  <r>
    <x v="0"/>
    <x v="399"/>
    <x v="0"/>
    <n v="310.55"/>
  </r>
  <r>
    <x v="0"/>
    <x v="21"/>
    <x v="2"/>
    <n v="310.55"/>
  </r>
  <r>
    <x v="0"/>
    <x v="338"/>
    <x v="0"/>
    <n v="310.55"/>
  </r>
  <r>
    <x v="4"/>
    <x v="140"/>
    <x v="0"/>
    <n v="310.55"/>
  </r>
  <r>
    <x v="4"/>
    <x v="441"/>
    <x v="0"/>
    <n v="310.55"/>
  </r>
  <r>
    <x v="4"/>
    <x v="202"/>
    <x v="0"/>
    <n v="310.55"/>
  </r>
  <r>
    <x v="4"/>
    <x v="211"/>
    <x v="0"/>
    <n v="310.55"/>
  </r>
  <r>
    <x v="3"/>
    <x v="490"/>
    <x v="0"/>
    <n v="310.55"/>
  </r>
  <r>
    <x v="3"/>
    <x v="183"/>
    <x v="0"/>
    <n v="310.55"/>
  </r>
  <r>
    <x v="3"/>
    <x v="298"/>
    <x v="0"/>
    <n v="310.55"/>
  </r>
  <r>
    <x v="1"/>
    <x v="108"/>
    <x v="0"/>
    <n v="310.55"/>
  </r>
  <r>
    <x v="21"/>
    <x v="316"/>
    <x v="2"/>
    <n v="310.55"/>
  </r>
  <r>
    <x v="3"/>
    <x v="6"/>
    <x v="0"/>
    <n v="310.55"/>
  </r>
  <r>
    <x v="3"/>
    <x v="101"/>
    <x v="0"/>
    <n v="310.55"/>
  </r>
  <r>
    <x v="0"/>
    <x v="292"/>
    <x v="0"/>
    <n v="310.55"/>
  </r>
  <r>
    <x v="0"/>
    <x v="445"/>
    <x v="0"/>
    <n v="310.55"/>
  </r>
  <r>
    <x v="0"/>
    <x v="31"/>
    <x v="0"/>
    <n v="310.55"/>
  </r>
  <r>
    <x v="0"/>
    <x v="415"/>
    <x v="0"/>
    <n v="310.55"/>
  </r>
  <r>
    <x v="0"/>
    <x v="114"/>
    <x v="4"/>
    <n v="310.55"/>
  </r>
  <r>
    <x v="0"/>
    <x v="372"/>
    <x v="0"/>
    <n v="310.55"/>
  </r>
  <r>
    <x v="0"/>
    <x v="149"/>
    <x v="1"/>
    <n v="310.55"/>
  </r>
  <r>
    <x v="0"/>
    <x v="571"/>
    <x v="0"/>
    <n v="310.55"/>
  </r>
  <r>
    <x v="0"/>
    <x v="571"/>
    <x v="0"/>
    <n v="310.55"/>
  </r>
  <r>
    <x v="0"/>
    <x v="224"/>
    <x v="0"/>
    <n v="310.55"/>
  </r>
  <r>
    <x v="0"/>
    <x v="375"/>
    <x v="0"/>
    <n v="310.55"/>
  </r>
  <r>
    <x v="0"/>
    <x v="395"/>
    <x v="0"/>
    <n v="310.55"/>
  </r>
  <r>
    <x v="0"/>
    <x v="298"/>
    <x v="1"/>
    <n v="310.55"/>
  </r>
  <r>
    <x v="0"/>
    <x v="394"/>
    <x v="4"/>
    <n v="310.55"/>
  </r>
  <r>
    <x v="15"/>
    <x v="7"/>
    <x v="3"/>
    <n v="310.55"/>
  </r>
  <r>
    <x v="0"/>
    <x v="320"/>
    <x v="0"/>
    <n v="310.54307329199997"/>
  </r>
  <r>
    <x v="0"/>
    <x v="187"/>
    <x v="0"/>
    <n v="310.54166666700002"/>
  </r>
  <r>
    <x v="4"/>
    <x v="162"/>
    <x v="0"/>
    <n v="310.54000000000002"/>
  </r>
  <r>
    <x v="4"/>
    <x v="428"/>
    <x v="0"/>
    <n v="310.54000000000002"/>
  </r>
  <r>
    <x v="4"/>
    <x v="359"/>
    <x v="0"/>
    <n v="310.54000000000002"/>
  </r>
  <r>
    <x v="0"/>
    <x v="228"/>
    <x v="0"/>
    <n v="310.54000000000002"/>
  </r>
  <r>
    <x v="0"/>
    <x v="539"/>
    <x v="0"/>
    <n v="310.54000000000002"/>
  </r>
  <r>
    <x v="0"/>
    <x v="515"/>
    <x v="0"/>
    <n v="310.54000000000002"/>
  </r>
  <r>
    <x v="0"/>
    <x v="324"/>
    <x v="1"/>
    <n v="310.54000000000002"/>
  </r>
  <r>
    <x v="8"/>
    <x v="300"/>
    <x v="3"/>
    <n v="310.54000000000002"/>
  </r>
  <r>
    <x v="4"/>
    <x v="108"/>
    <x v="0"/>
    <n v="310.54000000000002"/>
  </r>
  <r>
    <x v="4"/>
    <x v="65"/>
    <x v="0"/>
    <n v="310.54000000000002"/>
  </r>
  <r>
    <x v="4"/>
    <x v="33"/>
    <x v="0"/>
    <n v="310.54000000000002"/>
  </r>
  <r>
    <x v="19"/>
    <x v="42"/>
    <x v="0"/>
    <n v="310.54000000000002"/>
  </r>
  <r>
    <x v="3"/>
    <x v="60"/>
    <x v="6"/>
    <n v="310.54000000000002"/>
  </r>
  <r>
    <x v="3"/>
    <x v="175"/>
    <x v="0"/>
    <n v="310.54000000000002"/>
  </r>
  <r>
    <x v="3"/>
    <x v="505"/>
    <x v="0"/>
    <n v="310.54000000000002"/>
  </r>
  <r>
    <x v="3"/>
    <x v="321"/>
    <x v="0"/>
    <n v="310.54000000000002"/>
  </r>
  <r>
    <x v="3"/>
    <x v="278"/>
    <x v="0"/>
    <n v="310.54000000000002"/>
  </r>
  <r>
    <x v="3"/>
    <x v="12"/>
    <x v="0"/>
    <n v="310.54000000000002"/>
  </r>
  <r>
    <x v="3"/>
    <x v="508"/>
    <x v="0"/>
    <n v="310.54000000000002"/>
  </r>
  <r>
    <x v="3"/>
    <x v="125"/>
    <x v="0"/>
    <n v="310.54000000000002"/>
  </r>
  <r>
    <x v="3"/>
    <x v="78"/>
    <x v="0"/>
    <n v="310.54000000000002"/>
  </r>
  <r>
    <x v="3"/>
    <x v="78"/>
    <x v="0"/>
    <n v="310.54000000000002"/>
  </r>
  <r>
    <x v="3"/>
    <x v="75"/>
    <x v="0"/>
    <n v="310.54000000000002"/>
  </r>
  <r>
    <x v="3"/>
    <x v="75"/>
    <x v="0"/>
    <n v="310.54000000000002"/>
  </r>
  <r>
    <x v="1"/>
    <x v="654"/>
    <x v="0"/>
    <n v="310.54000000000002"/>
  </r>
  <r>
    <x v="0"/>
    <x v="485"/>
    <x v="0"/>
    <n v="310.53649999999999"/>
  </r>
  <r>
    <x v="0"/>
    <x v="54"/>
    <x v="0"/>
    <n v="310.53250000000003"/>
  </r>
  <r>
    <x v="4"/>
    <x v="162"/>
    <x v="0"/>
    <n v="310.52999999999997"/>
  </r>
  <r>
    <x v="0"/>
    <x v="171"/>
    <x v="0"/>
    <n v="310.52999999999997"/>
  </r>
  <r>
    <x v="0"/>
    <x v="40"/>
    <x v="0"/>
    <n v="310.52999999999997"/>
  </r>
  <r>
    <x v="0"/>
    <x v="310"/>
    <x v="2"/>
    <n v="310.52999999999997"/>
  </r>
  <r>
    <x v="0"/>
    <x v="558"/>
    <x v="0"/>
    <n v="310.52999999999997"/>
  </r>
  <r>
    <x v="0"/>
    <x v="590"/>
    <x v="0"/>
    <n v="310.52999999999997"/>
  </r>
  <r>
    <x v="3"/>
    <x v="370"/>
    <x v="0"/>
    <n v="310.52999999999997"/>
  </r>
  <r>
    <x v="3"/>
    <x v="465"/>
    <x v="0"/>
    <n v="310.52999999999997"/>
  </r>
  <r>
    <x v="3"/>
    <x v="229"/>
    <x v="0"/>
    <n v="310.52999999999997"/>
  </r>
  <r>
    <x v="3"/>
    <x v="236"/>
    <x v="0"/>
    <n v="310.52999999999997"/>
  </r>
  <r>
    <x v="3"/>
    <x v="251"/>
    <x v="0"/>
    <n v="310.52999999999997"/>
  </r>
  <r>
    <x v="3"/>
    <x v="297"/>
    <x v="0"/>
    <n v="310.52999999999997"/>
  </r>
  <r>
    <x v="3"/>
    <x v="506"/>
    <x v="0"/>
    <n v="310.52999999999997"/>
  </r>
  <r>
    <x v="0"/>
    <x v="73"/>
    <x v="0"/>
    <n v="310.52999999999997"/>
  </r>
  <r>
    <x v="10"/>
    <x v="23"/>
    <x v="0"/>
    <n v="310.52999999999997"/>
  </r>
  <r>
    <x v="10"/>
    <x v="73"/>
    <x v="2"/>
    <n v="310.52999999999997"/>
  </r>
  <r>
    <x v="8"/>
    <x v="548"/>
    <x v="1"/>
    <n v="310.52999999999997"/>
  </r>
  <r>
    <x v="8"/>
    <x v="144"/>
    <x v="0"/>
    <n v="310.52999999999997"/>
  </r>
  <r>
    <x v="3"/>
    <x v="655"/>
    <x v="0"/>
    <n v="310.52999999999997"/>
  </r>
  <r>
    <x v="3"/>
    <x v="340"/>
    <x v="0"/>
    <n v="310.52999999999997"/>
  </r>
  <r>
    <x v="3"/>
    <x v="219"/>
    <x v="0"/>
    <n v="310.52999999999997"/>
  </r>
  <r>
    <x v="12"/>
    <x v="3"/>
    <x v="0"/>
    <n v="310.52999999999997"/>
  </r>
  <r>
    <x v="4"/>
    <x v="616"/>
    <x v="0"/>
    <n v="310.52999999999997"/>
  </r>
  <r>
    <x v="4"/>
    <x v="316"/>
    <x v="0"/>
    <n v="310.52999999999997"/>
  </r>
  <r>
    <x v="4"/>
    <x v="387"/>
    <x v="0"/>
    <n v="310.52999999999997"/>
  </r>
  <r>
    <x v="4"/>
    <x v="401"/>
    <x v="1"/>
    <n v="310.52999999999997"/>
  </r>
  <r>
    <x v="4"/>
    <x v="70"/>
    <x v="0"/>
    <n v="310.52999999999997"/>
  </r>
  <r>
    <x v="0"/>
    <x v="320"/>
    <x v="0"/>
    <n v="310.52533333299999"/>
  </r>
  <r>
    <x v="0"/>
    <x v="284"/>
    <x v="0"/>
    <n v="310.52"/>
  </r>
  <r>
    <x v="0"/>
    <x v="509"/>
    <x v="0"/>
    <n v="310.52"/>
  </r>
  <r>
    <x v="6"/>
    <x v="656"/>
    <x v="0"/>
    <n v="310.52"/>
  </r>
  <r>
    <x v="4"/>
    <x v="213"/>
    <x v="0"/>
    <n v="310.52"/>
  </r>
  <r>
    <x v="4"/>
    <x v="220"/>
    <x v="0"/>
    <n v="310.52"/>
  </r>
  <r>
    <x v="4"/>
    <x v="346"/>
    <x v="1"/>
    <n v="310.52"/>
  </r>
  <r>
    <x v="4"/>
    <x v="347"/>
    <x v="1"/>
    <n v="310.52"/>
  </r>
  <r>
    <x v="4"/>
    <x v="315"/>
    <x v="0"/>
    <n v="310.52"/>
  </r>
  <r>
    <x v="4"/>
    <x v="45"/>
    <x v="0"/>
    <n v="310.52"/>
  </r>
  <r>
    <x v="13"/>
    <x v="517"/>
    <x v="0"/>
    <n v="310.52"/>
  </r>
  <r>
    <x v="13"/>
    <x v="517"/>
    <x v="0"/>
    <n v="310.52"/>
  </r>
  <r>
    <x v="3"/>
    <x v="110"/>
    <x v="0"/>
    <n v="310.52"/>
  </r>
  <r>
    <x v="3"/>
    <x v="468"/>
    <x v="0"/>
    <n v="310.52"/>
  </r>
  <r>
    <x v="1"/>
    <x v="360"/>
    <x v="0"/>
    <n v="310.52"/>
  </r>
  <r>
    <x v="0"/>
    <x v="180"/>
    <x v="0"/>
    <n v="310.52"/>
  </r>
  <r>
    <x v="0"/>
    <x v="296"/>
    <x v="1"/>
    <n v="310.52"/>
  </r>
  <r>
    <x v="10"/>
    <x v="228"/>
    <x v="0"/>
    <n v="310.52"/>
  </r>
  <r>
    <x v="8"/>
    <x v="261"/>
    <x v="2"/>
    <n v="310.52"/>
  </r>
  <r>
    <x v="8"/>
    <x v="232"/>
    <x v="11"/>
    <n v="310.52"/>
  </r>
  <r>
    <x v="4"/>
    <x v="142"/>
    <x v="0"/>
    <n v="310.51900000000001"/>
  </r>
  <r>
    <x v="4"/>
    <x v="563"/>
    <x v="2"/>
    <n v="310.51166666699999"/>
  </r>
  <r>
    <x v="4"/>
    <x v="397"/>
    <x v="0"/>
    <n v="310.51"/>
  </r>
  <r>
    <x v="4"/>
    <x v="301"/>
    <x v="0"/>
    <n v="310.51"/>
  </r>
  <r>
    <x v="4"/>
    <x v="239"/>
    <x v="1"/>
    <n v="310.51"/>
  </r>
  <r>
    <x v="4"/>
    <x v="276"/>
    <x v="2"/>
    <n v="310.51"/>
  </r>
  <r>
    <x v="4"/>
    <x v="447"/>
    <x v="0"/>
    <n v="310.51"/>
  </r>
  <r>
    <x v="4"/>
    <x v="320"/>
    <x v="0"/>
    <n v="310.51"/>
  </r>
  <r>
    <x v="4"/>
    <x v="313"/>
    <x v="0"/>
    <n v="310.51"/>
  </r>
  <r>
    <x v="4"/>
    <x v="139"/>
    <x v="0"/>
    <n v="310.51"/>
  </r>
  <r>
    <x v="4"/>
    <x v="199"/>
    <x v="0"/>
    <n v="310.51"/>
  </r>
  <r>
    <x v="4"/>
    <x v="317"/>
    <x v="0"/>
    <n v="310.51"/>
  </r>
  <r>
    <x v="4"/>
    <x v="513"/>
    <x v="0"/>
    <n v="310.51"/>
  </r>
  <r>
    <x v="4"/>
    <x v="423"/>
    <x v="2"/>
    <n v="310.51"/>
  </r>
  <r>
    <x v="4"/>
    <x v="425"/>
    <x v="0"/>
    <n v="310.51"/>
  </r>
  <r>
    <x v="4"/>
    <x v="84"/>
    <x v="5"/>
    <n v="310.51"/>
  </r>
  <r>
    <x v="0"/>
    <x v="429"/>
    <x v="0"/>
    <n v="310.51"/>
  </r>
  <r>
    <x v="0"/>
    <x v="392"/>
    <x v="0"/>
    <n v="310.51"/>
  </r>
  <r>
    <x v="0"/>
    <x v="432"/>
    <x v="0"/>
    <n v="310.51"/>
  </r>
  <r>
    <x v="0"/>
    <x v="266"/>
    <x v="0"/>
    <n v="310.51"/>
  </r>
  <r>
    <x v="4"/>
    <x v="166"/>
    <x v="0"/>
    <n v="310.51"/>
  </r>
  <r>
    <x v="4"/>
    <x v="295"/>
    <x v="2"/>
    <n v="310.51"/>
  </r>
  <r>
    <x v="0"/>
    <x v="146"/>
    <x v="0"/>
    <n v="310.51"/>
  </r>
  <r>
    <x v="0"/>
    <x v="390"/>
    <x v="0"/>
    <n v="310.51"/>
  </r>
  <r>
    <x v="0"/>
    <x v="237"/>
    <x v="1"/>
    <n v="310.51"/>
  </r>
  <r>
    <x v="0"/>
    <x v="53"/>
    <x v="11"/>
    <n v="310.51"/>
  </r>
  <r>
    <x v="0"/>
    <x v="215"/>
    <x v="3"/>
    <n v="310.51"/>
  </r>
  <r>
    <x v="3"/>
    <x v="212"/>
    <x v="6"/>
    <n v="310.51"/>
  </r>
  <r>
    <x v="3"/>
    <x v="439"/>
    <x v="0"/>
    <n v="310.51"/>
  </r>
  <r>
    <x v="3"/>
    <x v="316"/>
    <x v="0"/>
    <n v="310.51"/>
  </r>
  <r>
    <x v="4"/>
    <x v="527"/>
    <x v="0"/>
    <n v="310.50466666699998"/>
  </r>
  <r>
    <x v="0"/>
    <x v="498"/>
    <x v="0"/>
    <n v="310.50200000000001"/>
  </r>
  <r>
    <x v="0"/>
    <x v="439"/>
    <x v="0"/>
    <n v="310.5"/>
  </r>
  <r>
    <x v="0"/>
    <x v="377"/>
    <x v="3"/>
    <n v="310.5"/>
  </r>
  <r>
    <x v="0"/>
    <x v="537"/>
    <x v="0"/>
    <n v="310.5"/>
  </r>
  <r>
    <x v="0"/>
    <x v="490"/>
    <x v="1"/>
    <n v="310.5"/>
  </r>
  <r>
    <x v="0"/>
    <x v="343"/>
    <x v="1"/>
    <n v="310.5"/>
  </r>
  <r>
    <x v="20"/>
    <x v="72"/>
    <x v="0"/>
    <n v="310.5"/>
  </r>
  <r>
    <x v="3"/>
    <x v="547"/>
    <x v="0"/>
    <n v="310.5"/>
  </r>
  <r>
    <x v="3"/>
    <x v="248"/>
    <x v="4"/>
    <n v="310.5"/>
  </r>
  <r>
    <x v="0"/>
    <x v="181"/>
    <x v="1"/>
    <n v="310.5"/>
  </r>
  <r>
    <x v="8"/>
    <x v="65"/>
    <x v="2"/>
    <n v="310.5"/>
  </r>
  <r>
    <x v="6"/>
    <x v="250"/>
    <x v="0"/>
    <n v="310.5"/>
  </r>
  <r>
    <x v="6"/>
    <x v="551"/>
    <x v="0"/>
    <n v="310.5"/>
  </r>
  <r>
    <x v="4"/>
    <x v="6"/>
    <x v="2"/>
    <n v="310.5"/>
  </r>
  <r>
    <x v="4"/>
    <x v="42"/>
    <x v="0"/>
    <n v="310.5"/>
  </r>
  <r>
    <x v="4"/>
    <x v="305"/>
    <x v="3"/>
    <n v="310.5"/>
  </r>
  <r>
    <x v="4"/>
    <x v="191"/>
    <x v="2"/>
    <n v="310.5"/>
  </r>
  <r>
    <x v="4"/>
    <x v="306"/>
    <x v="3"/>
    <n v="310.5"/>
  </r>
  <r>
    <x v="4"/>
    <x v="234"/>
    <x v="1"/>
    <n v="310.5"/>
  </r>
  <r>
    <x v="4"/>
    <x v="210"/>
    <x v="0"/>
    <n v="310.5"/>
  </r>
  <r>
    <x v="4"/>
    <x v="172"/>
    <x v="1"/>
    <n v="310.5"/>
  </r>
  <r>
    <x v="4"/>
    <x v="462"/>
    <x v="0"/>
    <n v="310.5"/>
  </r>
  <r>
    <x v="4"/>
    <x v="165"/>
    <x v="2"/>
    <n v="310.5"/>
  </r>
  <r>
    <x v="1"/>
    <x v="249"/>
    <x v="0"/>
    <n v="310.5"/>
  </r>
  <r>
    <x v="3"/>
    <x v="653"/>
    <x v="3"/>
    <n v="310.495769231"/>
  </r>
  <r>
    <x v="4"/>
    <x v="217"/>
    <x v="0"/>
    <n v="310.495"/>
  </r>
  <r>
    <x v="4"/>
    <x v="217"/>
    <x v="0"/>
    <n v="310.495"/>
  </r>
  <r>
    <x v="6"/>
    <x v="124"/>
    <x v="0"/>
    <n v="310.49"/>
  </r>
  <r>
    <x v="4"/>
    <x v="436"/>
    <x v="0"/>
    <n v="310.49"/>
  </r>
  <r>
    <x v="4"/>
    <x v="323"/>
    <x v="0"/>
    <n v="310.49"/>
  </r>
  <r>
    <x v="4"/>
    <x v="143"/>
    <x v="0"/>
    <n v="310.49"/>
  </r>
  <r>
    <x v="4"/>
    <x v="102"/>
    <x v="0"/>
    <n v="310.49"/>
  </r>
  <r>
    <x v="4"/>
    <x v="84"/>
    <x v="0"/>
    <n v="310.49"/>
  </r>
  <r>
    <x v="4"/>
    <x v="51"/>
    <x v="0"/>
    <n v="310.49"/>
  </r>
  <r>
    <x v="1"/>
    <x v="113"/>
    <x v="0"/>
    <n v="310.49"/>
  </r>
  <r>
    <x v="0"/>
    <x v="589"/>
    <x v="2"/>
    <n v="310.49"/>
  </r>
  <r>
    <x v="0"/>
    <x v="587"/>
    <x v="2"/>
    <n v="310.49"/>
  </r>
  <r>
    <x v="0"/>
    <x v="9"/>
    <x v="1"/>
    <n v="310.49"/>
  </r>
  <r>
    <x v="0"/>
    <x v="400"/>
    <x v="0"/>
    <n v="310.49"/>
  </r>
  <r>
    <x v="0"/>
    <x v="218"/>
    <x v="2"/>
    <n v="310.49"/>
  </r>
  <r>
    <x v="0"/>
    <x v="321"/>
    <x v="0"/>
    <n v="310.49"/>
  </r>
  <r>
    <x v="0"/>
    <x v="118"/>
    <x v="0"/>
    <n v="310.49"/>
  </r>
  <r>
    <x v="5"/>
    <x v="633"/>
    <x v="0"/>
    <n v="310.49"/>
  </r>
  <r>
    <x v="2"/>
    <x v="507"/>
    <x v="0"/>
    <n v="310.49"/>
  </r>
  <r>
    <x v="3"/>
    <x v="329"/>
    <x v="4"/>
    <n v="310.49"/>
  </r>
  <r>
    <x v="10"/>
    <x v="376"/>
    <x v="2"/>
    <n v="310.49"/>
  </r>
  <r>
    <x v="8"/>
    <x v="140"/>
    <x v="0"/>
    <n v="310.49"/>
  </r>
  <r>
    <x v="8"/>
    <x v="172"/>
    <x v="1"/>
    <n v="310.49"/>
  </r>
  <r>
    <x v="8"/>
    <x v="23"/>
    <x v="1"/>
    <n v="310.49"/>
  </r>
  <r>
    <x v="8"/>
    <x v="509"/>
    <x v="0"/>
    <n v="310.49"/>
  </r>
  <r>
    <x v="4"/>
    <x v="219"/>
    <x v="0"/>
    <n v="310.48500000000001"/>
  </r>
  <r>
    <x v="4"/>
    <x v="164"/>
    <x v="0"/>
    <n v="310.48497953100002"/>
  </r>
  <r>
    <x v="0"/>
    <x v="573"/>
    <x v="0"/>
    <n v="310.48266666699999"/>
  </r>
  <r>
    <x v="0"/>
    <x v="603"/>
    <x v="0"/>
    <n v="310.48172591500003"/>
  </r>
  <r>
    <x v="0"/>
    <x v="652"/>
    <x v="0"/>
    <n v="310.48166666700001"/>
  </r>
  <r>
    <x v="4"/>
    <x v="182"/>
    <x v="0"/>
    <n v="310.48"/>
  </r>
  <r>
    <x v="0"/>
    <x v="350"/>
    <x v="3"/>
    <n v="310.48"/>
  </r>
  <r>
    <x v="0"/>
    <x v="227"/>
    <x v="0"/>
    <n v="310.48"/>
  </r>
  <r>
    <x v="0"/>
    <x v="150"/>
    <x v="0"/>
    <n v="310.48"/>
  </r>
  <r>
    <x v="4"/>
    <x v="173"/>
    <x v="1"/>
    <n v="310.48"/>
  </r>
  <r>
    <x v="4"/>
    <x v="215"/>
    <x v="0"/>
    <n v="310.48"/>
  </r>
  <r>
    <x v="4"/>
    <x v="513"/>
    <x v="0"/>
    <n v="310.48"/>
  </r>
  <r>
    <x v="0"/>
    <x v="595"/>
    <x v="0"/>
    <n v="310.48"/>
  </r>
  <r>
    <x v="0"/>
    <x v="375"/>
    <x v="3"/>
    <n v="310.48"/>
  </r>
  <r>
    <x v="10"/>
    <x v="89"/>
    <x v="0"/>
    <n v="310.48"/>
  </r>
  <r>
    <x v="8"/>
    <x v="75"/>
    <x v="2"/>
    <n v="310.48"/>
  </r>
  <r>
    <x v="14"/>
    <x v="108"/>
    <x v="3"/>
    <n v="310.48"/>
  </r>
  <r>
    <x v="19"/>
    <x v="622"/>
    <x v="1"/>
    <n v="310.48"/>
  </r>
  <r>
    <x v="3"/>
    <x v="443"/>
    <x v="0"/>
    <n v="310.48"/>
  </r>
  <r>
    <x v="3"/>
    <x v="526"/>
    <x v="0"/>
    <n v="310.48"/>
  </r>
  <r>
    <x v="3"/>
    <x v="483"/>
    <x v="0"/>
    <n v="310.48"/>
  </r>
  <r>
    <x v="3"/>
    <x v="483"/>
    <x v="0"/>
    <n v="310.48"/>
  </r>
  <r>
    <x v="3"/>
    <x v="657"/>
    <x v="0"/>
    <n v="310.48"/>
  </r>
  <r>
    <x v="3"/>
    <x v="657"/>
    <x v="0"/>
    <n v="310.48"/>
  </r>
  <r>
    <x v="3"/>
    <x v="335"/>
    <x v="0"/>
    <n v="310.48"/>
  </r>
  <r>
    <x v="3"/>
    <x v="335"/>
    <x v="0"/>
    <n v="310.47000000000003"/>
  </r>
  <r>
    <x v="4"/>
    <x v="282"/>
    <x v="0"/>
    <n v="310.47000000000003"/>
  </r>
  <r>
    <x v="4"/>
    <x v="220"/>
    <x v="0"/>
    <n v="310.47000000000003"/>
  </r>
  <r>
    <x v="4"/>
    <x v="431"/>
    <x v="0"/>
    <n v="310.47000000000003"/>
  </r>
  <r>
    <x v="0"/>
    <x v="386"/>
    <x v="1"/>
    <n v="310.47000000000003"/>
  </r>
  <r>
    <x v="0"/>
    <x v="417"/>
    <x v="0"/>
    <n v="310.47000000000003"/>
  </r>
  <r>
    <x v="0"/>
    <x v="539"/>
    <x v="0"/>
    <n v="310.47000000000003"/>
  </r>
  <r>
    <x v="0"/>
    <x v="165"/>
    <x v="0"/>
    <n v="310.47000000000003"/>
  </r>
  <r>
    <x v="0"/>
    <x v="144"/>
    <x v="0"/>
    <n v="310.47000000000003"/>
  </r>
  <r>
    <x v="0"/>
    <x v="29"/>
    <x v="0"/>
    <n v="310.47000000000003"/>
  </r>
  <r>
    <x v="0"/>
    <x v="606"/>
    <x v="0"/>
    <n v="310.45999999999998"/>
  </r>
  <r>
    <x v="10"/>
    <x v="184"/>
    <x v="0"/>
    <n v="310.45999999999998"/>
  </r>
  <r>
    <x v="8"/>
    <x v="216"/>
    <x v="0"/>
    <n v="310.45999999999998"/>
  </r>
  <r>
    <x v="8"/>
    <x v="201"/>
    <x v="0"/>
    <n v="310.45999999999998"/>
  </r>
  <r>
    <x v="4"/>
    <x v="6"/>
    <x v="0"/>
    <n v="310.45999999999998"/>
  </r>
  <r>
    <x v="4"/>
    <x v="440"/>
    <x v="0"/>
    <n v="310.45999999999998"/>
  </r>
  <r>
    <x v="4"/>
    <x v="71"/>
    <x v="6"/>
    <n v="310.45999999999998"/>
  </r>
  <r>
    <x v="14"/>
    <x v="198"/>
    <x v="0"/>
    <n v="310.45999999999998"/>
  </r>
  <r>
    <x v="18"/>
    <x v="427"/>
    <x v="2"/>
    <n v="310.45999999999998"/>
  </r>
  <r>
    <x v="17"/>
    <x v="301"/>
    <x v="2"/>
    <n v="310.45999999999998"/>
  </r>
  <r>
    <x v="3"/>
    <x v="634"/>
    <x v="0"/>
    <n v="310.45999999999998"/>
  </r>
  <r>
    <x v="3"/>
    <x v="327"/>
    <x v="0"/>
    <n v="310.45999999999998"/>
  </r>
  <r>
    <x v="0"/>
    <x v="42"/>
    <x v="11"/>
    <n v="310.45999999999998"/>
  </r>
  <r>
    <x v="0"/>
    <x v="235"/>
    <x v="11"/>
    <n v="310.45999999999998"/>
  </r>
  <r>
    <x v="0"/>
    <x v="138"/>
    <x v="0"/>
    <n v="310.45999999999998"/>
  </r>
  <r>
    <x v="5"/>
    <x v="539"/>
    <x v="0"/>
    <n v="310.45999999999998"/>
  </r>
  <r>
    <x v="0"/>
    <x v="528"/>
    <x v="1"/>
    <n v="310.45833333299998"/>
  </r>
  <r>
    <x v="8"/>
    <x v="658"/>
    <x v="11"/>
    <n v="310.455333333"/>
  </r>
  <r>
    <x v="0"/>
    <x v="209"/>
    <x v="3"/>
    <n v="310.45233333300001"/>
  </r>
  <r>
    <x v="3"/>
    <x v="158"/>
    <x v="0"/>
    <n v="310.45049999999998"/>
  </r>
  <r>
    <x v="19"/>
    <x v="62"/>
    <x v="0"/>
    <n v="310.45"/>
  </r>
  <r>
    <x v="2"/>
    <x v="539"/>
    <x v="0"/>
    <n v="310.45"/>
  </r>
  <r>
    <x v="0"/>
    <x v="605"/>
    <x v="1"/>
    <n v="310.45"/>
  </r>
  <r>
    <x v="0"/>
    <x v="50"/>
    <x v="1"/>
    <n v="310.45"/>
  </r>
  <r>
    <x v="0"/>
    <x v="148"/>
    <x v="0"/>
    <n v="310.45"/>
  </r>
  <r>
    <x v="0"/>
    <x v="428"/>
    <x v="1"/>
    <n v="310.45"/>
  </r>
  <r>
    <x v="0"/>
    <x v="600"/>
    <x v="0"/>
    <n v="310.45"/>
  </r>
  <r>
    <x v="0"/>
    <x v="600"/>
    <x v="0"/>
    <n v="310.45"/>
  </r>
  <r>
    <x v="10"/>
    <x v="148"/>
    <x v="2"/>
    <n v="310.45"/>
  </r>
  <r>
    <x v="4"/>
    <x v="322"/>
    <x v="0"/>
    <n v="310.45"/>
  </r>
  <r>
    <x v="4"/>
    <x v="395"/>
    <x v="0"/>
    <n v="310.45"/>
  </r>
  <r>
    <x v="0"/>
    <x v="216"/>
    <x v="0"/>
    <n v="310.45"/>
  </r>
  <r>
    <x v="0"/>
    <x v="282"/>
    <x v="0"/>
    <n v="310.45"/>
  </r>
  <r>
    <x v="0"/>
    <x v="404"/>
    <x v="0"/>
    <n v="310.45"/>
  </r>
  <r>
    <x v="0"/>
    <x v="283"/>
    <x v="0"/>
    <n v="310.45"/>
  </r>
  <r>
    <x v="8"/>
    <x v="176"/>
    <x v="0"/>
    <n v="310.44900000000001"/>
  </r>
  <r>
    <x v="8"/>
    <x v="572"/>
    <x v="0"/>
    <n v="310.44900000000001"/>
  </r>
  <r>
    <x v="8"/>
    <x v="572"/>
    <x v="0"/>
    <n v="310.44900000000001"/>
  </r>
  <r>
    <x v="3"/>
    <x v="175"/>
    <x v="0"/>
    <n v="310.44499999999999"/>
  </r>
  <r>
    <x v="18"/>
    <x v="427"/>
    <x v="0"/>
    <n v="310.44"/>
  </r>
  <r>
    <x v="0"/>
    <x v="393"/>
    <x v="0"/>
    <n v="310.44"/>
  </r>
  <r>
    <x v="0"/>
    <x v="436"/>
    <x v="0"/>
    <n v="310.44"/>
  </r>
  <r>
    <x v="0"/>
    <x v="336"/>
    <x v="11"/>
    <n v="310.44"/>
  </r>
  <r>
    <x v="0"/>
    <x v="303"/>
    <x v="0"/>
    <n v="310.44"/>
  </r>
  <r>
    <x v="0"/>
    <x v="373"/>
    <x v="11"/>
    <n v="310.44"/>
  </r>
  <r>
    <x v="0"/>
    <x v="221"/>
    <x v="0"/>
    <n v="310.44"/>
  </r>
  <r>
    <x v="0"/>
    <x v="321"/>
    <x v="2"/>
    <n v="310.44"/>
  </r>
  <r>
    <x v="0"/>
    <x v="35"/>
    <x v="0"/>
    <n v="310.44"/>
  </r>
  <r>
    <x v="0"/>
    <x v="141"/>
    <x v="0"/>
    <n v="310.44"/>
  </r>
  <r>
    <x v="0"/>
    <x v="375"/>
    <x v="0"/>
    <n v="310.44"/>
  </r>
  <r>
    <x v="8"/>
    <x v="381"/>
    <x v="0"/>
    <n v="310.44"/>
  </r>
  <r>
    <x v="8"/>
    <x v="255"/>
    <x v="0"/>
    <n v="310.44"/>
  </r>
  <r>
    <x v="1"/>
    <x v="209"/>
    <x v="0"/>
    <n v="310.44"/>
  </r>
  <r>
    <x v="16"/>
    <x v="458"/>
    <x v="0"/>
    <n v="310.44"/>
  </r>
  <r>
    <x v="6"/>
    <x v="480"/>
    <x v="6"/>
    <n v="310.44"/>
  </r>
  <r>
    <x v="4"/>
    <x v="403"/>
    <x v="0"/>
    <n v="310.44"/>
  </r>
  <r>
    <x v="4"/>
    <x v="275"/>
    <x v="0"/>
    <n v="310.44"/>
  </r>
  <r>
    <x v="4"/>
    <x v="78"/>
    <x v="0"/>
    <n v="310.44"/>
  </r>
  <r>
    <x v="7"/>
    <x v="12"/>
    <x v="0"/>
    <n v="310.43299999999999"/>
  </r>
  <r>
    <x v="7"/>
    <x v="12"/>
    <x v="0"/>
    <n v="310.43299999999999"/>
  </r>
  <r>
    <x v="7"/>
    <x v="12"/>
    <x v="0"/>
    <n v="310.43299999999999"/>
  </r>
  <r>
    <x v="0"/>
    <x v="219"/>
    <x v="0"/>
    <n v="310.43066666700003"/>
  </r>
  <r>
    <x v="0"/>
    <x v="632"/>
    <x v="0"/>
    <n v="310.43"/>
  </r>
  <r>
    <x v="0"/>
    <x v="593"/>
    <x v="0"/>
    <n v="310.43"/>
  </r>
  <r>
    <x v="0"/>
    <x v="276"/>
    <x v="2"/>
    <n v="310.43"/>
  </r>
  <r>
    <x v="0"/>
    <x v="313"/>
    <x v="3"/>
    <n v="310.43"/>
  </r>
  <r>
    <x v="0"/>
    <x v="558"/>
    <x v="0"/>
    <n v="310.43"/>
  </r>
  <r>
    <x v="3"/>
    <x v="377"/>
    <x v="0"/>
    <n v="310.43"/>
  </r>
  <r>
    <x v="0"/>
    <x v="5"/>
    <x v="0"/>
    <n v="310.43"/>
  </r>
  <r>
    <x v="10"/>
    <x v="108"/>
    <x v="0"/>
    <n v="310.43"/>
  </r>
  <r>
    <x v="10"/>
    <x v="32"/>
    <x v="1"/>
    <n v="310.43"/>
  </r>
  <r>
    <x v="10"/>
    <x v="115"/>
    <x v="0"/>
    <n v="310.43"/>
  </r>
  <r>
    <x v="8"/>
    <x v="61"/>
    <x v="0"/>
    <n v="310.43"/>
  </r>
  <r>
    <x v="8"/>
    <x v="42"/>
    <x v="0"/>
    <n v="310.43"/>
  </r>
  <r>
    <x v="8"/>
    <x v="107"/>
    <x v="0"/>
    <n v="310.43"/>
  </r>
  <r>
    <x v="6"/>
    <x v="0"/>
    <x v="0"/>
    <n v="310.43"/>
  </r>
  <r>
    <x v="3"/>
    <x v="285"/>
    <x v="0"/>
    <n v="310.43"/>
  </r>
  <r>
    <x v="1"/>
    <x v="130"/>
    <x v="0"/>
    <n v="310.43"/>
  </r>
  <r>
    <x v="0"/>
    <x v="560"/>
    <x v="0"/>
    <n v="310.42399999999998"/>
  </r>
  <r>
    <x v="0"/>
    <x v="504"/>
    <x v="0"/>
    <n v="310.42149999999998"/>
  </r>
  <r>
    <x v="0"/>
    <x v="507"/>
    <x v="0"/>
    <n v="310.42"/>
  </r>
  <r>
    <x v="0"/>
    <x v="199"/>
    <x v="0"/>
    <n v="310.42"/>
  </r>
  <r>
    <x v="0"/>
    <x v="539"/>
    <x v="0"/>
    <n v="310.42"/>
  </r>
  <r>
    <x v="1"/>
    <x v="287"/>
    <x v="0"/>
    <n v="310.42"/>
  </r>
  <r>
    <x v="1"/>
    <x v="561"/>
    <x v="0"/>
    <n v="310.42"/>
  </r>
  <r>
    <x v="0"/>
    <x v="168"/>
    <x v="0"/>
    <n v="310.42"/>
  </r>
  <r>
    <x v="10"/>
    <x v="20"/>
    <x v="0"/>
    <n v="310.42"/>
  </r>
  <r>
    <x v="8"/>
    <x v="509"/>
    <x v="2"/>
    <n v="310.42"/>
  </r>
  <r>
    <x v="4"/>
    <x v="136"/>
    <x v="0"/>
    <n v="310.42"/>
  </r>
  <r>
    <x v="0"/>
    <x v="398"/>
    <x v="0"/>
    <n v="310.41666666700002"/>
  </r>
  <r>
    <x v="0"/>
    <x v="277"/>
    <x v="1"/>
    <n v="310.41536420900002"/>
  </r>
  <r>
    <x v="3"/>
    <x v="653"/>
    <x v="3"/>
    <n v="310.41153846200001"/>
  </r>
  <r>
    <x v="0"/>
    <x v="94"/>
    <x v="0"/>
    <n v="310.41000000000003"/>
  </r>
  <r>
    <x v="0"/>
    <x v="269"/>
    <x v="2"/>
    <n v="310.41000000000003"/>
  </r>
  <r>
    <x v="0"/>
    <x v="588"/>
    <x v="0"/>
    <n v="310.41000000000003"/>
  </r>
  <r>
    <x v="1"/>
    <x v="462"/>
    <x v="0"/>
    <n v="310.41000000000003"/>
  </r>
  <r>
    <x v="1"/>
    <x v="558"/>
    <x v="1"/>
    <n v="310.41000000000003"/>
  </r>
  <r>
    <x v="4"/>
    <x v="171"/>
    <x v="0"/>
    <n v="310.41000000000003"/>
  </r>
  <r>
    <x v="4"/>
    <x v="391"/>
    <x v="0"/>
    <n v="310.41000000000003"/>
  </r>
  <r>
    <x v="4"/>
    <x v="91"/>
    <x v="0"/>
    <n v="310.41000000000003"/>
  </r>
  <r>
    <x v="4"/>
    <x v="634"/>
    <x v="0"/>
    <n v="310.41000000000003"/>
  </r>
  <r>
    <x v="4"/>
    <x v="87"/>
    <x v="0"/>
    <n v="310.41000000000003"/>
  </r>
  <r>
    <x v="4"/>
    <x v="24"/>
    <x v="0"/>
    <n v="310.41000000000003"/>
  </r>
  <r>
    <x v="4"/>
    <x v="378"/>
    <x v="0"/>
    <n v="310.41000000000003"/>
  </r>
  <r>
    <x v="4"/>
    <x v="112"/>
    <x v="0"/>
    <n v="310.41000000000003"/>
  </r>
  <r>
    <x v="0"/>
    <x v="459"/>
    <x v="0"/>
    <n v="310.41000000000003"/>
  </r>
  <r>
    <x v="10"/>
    <x v="114"/>
    <x v="1"/>
    <n v="310.41000000000003"/>
  </r>
  <r>
    <x v="8"/>
    <x v="172"/>
    <x v="1"/>
    <n v="310.41000000000003"/>
  </r>
  <r>
    <x v="8"/>
    <x v="383"/>
    <x v="1"/>
    <n v="310.41000000000003"/>
  </r>
  <r>
    <x v="3"/>
    <x v="53"/>
    <x v="0"/>
    <n v="310.40683864900001"/>
  </r>
  <r>
    <x v="4"/>
    <x v="447"/>
    <x v="0"/>
    <n v="310.40499999999997"/>
  </r>
  <r>
    <x v="0"/>
    <x v="466"/>
    <x v="0"/>
    <n v="310.40433333300001"/>
  </r>
  <r>
    <x v="0"/>
    <x v="358"/>
    <x v="0"/>
    <n v="310.39999999999998"/>
  </r>
  <r>
    <x v="0"/>
    <x v="117"/>
    <x v="2"/>
    <n v="310.39999999999998"/>
  </r>
  <r>
    <x v="0"/>
    <x v="285"/>
    <x v="1"/>
    <n v="310.39999999999998"/>
  </r>
  <r>
    <x v="0"/>
    <x v="198"/>
    <x v="1"/>
    <n v="310.39999999999998"/>
  </r>
  <r>
    <x v="0"/>
    <x v="339"/>
    <x v="3"/>
    <n v="310.39999999999998"/>
  </r>
  <r>
    <x v="0"/>
    <x v="290"/>
    <x v="0"/>
    <n v="310.39999999999998"/>
  </r>
  <r>
    <x v="0"/>
    <x v="111"/>
    <x v="0"/>
    <n v="310.39999999999998"/>
  </r>
  <r>
    <x v="4"/>
    <x v="329"/>
    <x v="0"/>
    <n v="310.39999999999998"/>
  </r>
  <r>
    <x v="4"/>
    <x v="263"/>
    <x v="0"/>
    <n v="310.39999999999998"/>
  </r>
  <r>
    <x v="4"/>
    <x v="277"/>
    <x v="2"/>
    <n v="310.39999999999998"/>
  </r>
  <r>
    <x v="4"/>
    <x v="348"/>
    <x v="0"/>
    <n v="310.39999999999998"/>
  </r>
  <r>
    <x v="4"/>
    <x v="496"/>
    <x v="0"/>
    <n v="310.39999999999998"/>
  </r>
  <r>
    <x v="4"/>
    <x v="361"/>
    <x v="0"/>
    <n v="310.39999999999998"/>
  </r>
  <r>
    <x v="4"/>
    <x v="37"/>
    <x v="0"/>
    <n v="310.39999999999998"/>
  </r>
  <r>
    <x v="4"/>
    <x v="281"/>
    <x v="0"/>
    <n v="310.39999999999998"/>
  </r>
  <r>
    <x v="4"/>
    <x v="268"/>
    <x v="0"/>
    <n v="310.39999999999998"/>
  </r>
  <r>
    <x v="4"/>
    <x v="268"/>
    <x v="0"/>
    <n v="310.39999999999998"/>
  </r>
  <r>
    <x v="4"/>
    <x v="331"/>
    <x v="0"/>
    <n v="310.39999999999998"/>
  </r>
  <r>
    <x v="4"/>
    <x v="510"/>
    <x v="0"/>
    <n v="310.39999999999998"/>
  </r>
  <r>
    <x v="4"/>
    <x v="467"/>
    <x v="0"/>
    <n v="310.39999999999998"/>
  </r>
  <r>
    <x v="4"/>
    <x v="65"/>
    <x v="0"/>
    <n v="310.39999999999998"/>
  </r>
  <r>
    <x v="3"/>
    <x v="17"/>
    <x v="0"/>
    <n v="310.39999999999998"/>
  </r>
  <r>
    <x v="3"/>
    <x v="220"/>
    <x v="0"/>
    <n v="310.39999999999998"/>
  </r>
  <r>
    <x v="3"/>
    <x v="30"/>
    <x v="0"/>
    <n v="310.39999999999998"/>
  </r>
  <r>
    <x v="1"/>
    <x v="265"/>
    <x v="0"/>
    <n v="310.39999999999998"/>
  </r>
  <r>
    <x v="0"/>
    <x v="201"/>
    <x v="2"/>
    <n v="310.39999999999998"/>
  </r>
  <r>
    <x v="0"/>
    <x v="605"/>
    <x v="0"/>
    <n v="310.39999999999998"/>
  </r>
  <r>
    <x v="0"/>
    <x v="98"/>
    <x v="0"/>
    <n v="310.39999999999998"/>
  </r>
  <r>
    <x v="0"/>
    <x v="49"/>
    <x v="0"/>
    <n v="310.39999999999998"/>
  </r>
  <r>
    <x v="0"/>
    <x v="47"/>
    <x v="1"/>
    <n v="310.39999999999998"/>
  </r>
  <r>
    <x v="0"/>
    <x v="359"/>
    <x v="1"/>
    <n v="310.39999999999998"/>
  </r>
  <r>
    <x v="10"/>
    <x v="387"/>
    <x v="0"/>
    <n v="310.39999999999998"/>
  </r>
  <r>
    <x v="10"/>
    <x v="415"/>
    <x v="0"/>
    <n v="310.39999999999998"/>
  </r>
  <r>
    <x v="8"/>
    <x v="323"/>
    <x v="3"/>
    <n v="310.39999999999998"/>
  </r>
  <r>
    <x v="8"/>
    <x v="85"/>
    <x v="1"/>
    <n v="310.39999999999998"/>
  </r>
  <r>
    <x v="8"/>
    <x v="108"/>
    <x v="1"/>
    <n v="310.39999999999998"/>
  </r>
  <r>
    <x v="7"/>
    <x v="157"/>
    <x v="0"/>
    <n v="310.39999999999998"/>
  </r>
  <r>
    <x v="7"/>
    <x v="157"/>
    <x v="0"/>
    <n v="310.39999999999998"/>
  </r>
  <r>
    <x v="7"/>
    <x v="157"/>
    <x v="0"/>
    <n v="310.39999999999998"/>
  </r>
  <r>
    <x v="13"/>
    <x v="49"/>
    <x v="0"/>
    <n v="310.39999999999998"/>
  </r>
  <r>
    <x v="4"/>
    <x v="466"/>
    <x v="0"/>
    <n v="310.39466666700002"/>
  </r>
  <r>
    <x v="4"/>
    <x v="86"/>
    <x v="0"/>
    <n v="310.39"/>
  </r>
  <r>
    <x v="4"/>
    <x v="321"/>
    <x v="1"/>
    <n v="310.39"/>
  </r>
  <r>
    <x v="4"/>
    <x v="103"/>
    <x v="0"/>
    <n v="310.39"/>
  </r>
  <r>
    <x v="4"/>
    <x v="108"/>
    <x v="0"/>
    <n v="310.39"/>
  </r>
  <r>
    <x v="4"/>
    <x v="378"/>
    <x v="0"/>
    <n v="310.39"/>
  </r>
  <r>
    <x v="4"/>
    <x v="417"/>
    <x v="0"/>
    <n v="310.39"/>
  </r>
  <r>
    <x v="4"/>
    <x v="558"/>
    <x v="0"/>
    <n v="310.39"/>
  </r>
  <r>
    <x v="4"/>
    <x v="141"/>
    <x v="0"/>
    <n v="310.39"/>
  </r>
  <r>
    <x v="13"/>
    <x v="49"/>
    <x v="0"/>
    <n v="310.39"/>
  </r>
  <r>
    <x v="0"/>
    <x v="589"/>
    <x v="2"/>
    <n v="310.39"/>
  </r>
  <r>
    <x v="0"/>
    <x v="243"/>
    <x v="1"/>
    <n v="310.39"/>
  </r>
  <r>
    <x v="0"/>
    <x v="536"/>
    <x v="0"/>
    <n v="310.39"/>
  </r>
  <r>
    <x v="0"/>
    <x v="327"/>
    <x v="3"/>
    <n v="310.39"/>
  </r>
  <r>
    <x v="0"/>
    <x v="86"/>
    <x v="1"/>
    <n v="310.39"/>
  </r>
  <r>
    <x v="0"/>
    <x v="103"/>
    <x v="3"/>
    <n v="310.39"/>
  </r>
  <r>
    <x v="0"/>
    <x v="139"/>
    <x v="0"/>
    <n v="310.39"/>
  </r>
  <r>
    <x v="0"/>
    <x v="79"/>
    <x v="2"/>
    <n v="310.39"/>
  </r>
  <r>
    <x v="3"/>
    <x v="324"/>
    <x v="0"/>
    <n v="310.39"/>
  </r>
  <r>
    <x v="2"/>
    <x v="633"/>
    <x v="0"/>
    <n v="310.39"/>
  </r>
  <r>
    <x v="3"/>
    <x v="542"/>
    <x v="0"/>
    <n v="310.39"/>
  </r>
  <r>
    <x v="3"/>
    <x v="60"/>
    <x v="16"/>
    <n v="310.39"/>
  </r>
  <r>
    <x v="0"/>
    <x v="4"/>
    <x v="0"/>
    <n v="310.39"/>
  </r>
  <r>
    <x v="10"/>
    <x v="45"/>
    <x v="0"/>
    <n v="310.39"/>
  </r>
  <r>
    <x v="8"/>
    <x v="373"/>
    <x v="0"/>
    <n v="310.39"/>
  </r>
  <r>
    <x v="8"/>
    <x v="198"/>
    <x v="1"/>
    <n v="310.39"/>
  </r>
  <r>
    <x v="0"/>
    <x v="528"/>
    <x v="0"/>
    <n v="310.38466666699998"/>
  </r>
  <r>
    <x v="8"/>
    <x v="228"/>
    <x v="0"/>
    <n v="310.38200000000001"/>
  </r>
  <r>
    <x v="8"/>
    <x v="228"/>
    <x v="0"/>
    <n v="310.38200000000001"/>
  </r>
  <r>
    <x v="0"/>
    <x v="411"/>
    <x v="11"/>
    <n v="310.38033333300001"/>
  </r>
  <r>
    <x v="0"/>
    <x v="587"/>
    <x v="0"/>
    <n v="310.38"/>
  </r>
  <r>
    <x v="0"/>
    <x v="405"/>
    <x v="0"/>
    <n v="310.38"/>
  </r>
  <r>
    <x v="0"/>
    <x v="377"/>
    <x v="0"/>
    <n v="310.38"/>
  </r>
  <r>
    <x v="0"/>
    <x v="131"/>
    <x v="0"/>
    <n v="310.38"/>
  </r>
  <r>
    <x v="0"/>
    <x v="72"/>
    <x v="0"/>
    <n v="310.38"/>
  </r>
  <r>
    <x v="0"/>
    <x v="43"/>
    <x v="0"/>
    <n v="310.38"/>
  </r>
  <r>
    <x v="0"/>
    <x v="455"/>
    <x v="0"/>
    <n v="310.38"/>
  </r>
  <r>
    <x v="0"/>
    <x v="637"/>
    <x v="2"/>
    <n v="310.38"/>
  </r>
  <r>
    <x v="10"/>
    <x v="440"/>
    <x v="0"/>
    <n v="310.38"/>
  </r>
  <r>
    <x v="10"/>
    <x v="379"/>
    <x v="0"/>
    <n v="310.38"/>
  </r>
  <r>
    <x v="8"/>
    <x v="140"/>
    <x v="0"/>
    <n v="310.38"/>
  </r>
  <r>
    <x v="8"/>
    <x v="85"/>
    <x v="1"/>
    <n v="310.38"/>
  </r>
  <r>
    <x v="4"/>
    <x v="116"/>
    <x v="2"/>
    <n v="310.38"/>
  </r>
  <r>
    <x v="4"/>
    <x v="248"/>
    <x v="3"/>
    <n v="310.38"/>
  </r>
  <r>
    <x v="4"/>
    <x v="368"/>
    <x v="0"/>
    <n v="310.38"/>
  </r>
  <r>
    <x v="3"/>
    <x v="274"/>
    <x v="0"/>
    <n v="310.38"/>
  </r>
  <r>
    <x v="3"/>
    <x v="565"/>
    <x v="0"/>
    <n v="310.38"/>
  </r>
  <r>
    <x v="3"/>
    <x v="166"/>
    <x v="0"/>
    <n v="310.38"/>
  </r>
  <r>
    <x v="3"/>
    <x v="240"/>
    <x v="0"/>
    <n v="310.38"/>
  </r>
  <r>
    <x v="3"/>
    <x v="376"/>
    <x v="0"/>
    <n v="310.38"/>
  </r>
  <r>
    <x v="3"/>
    <x v="149"/>
    <x v="0"/>
    <n v="310.38"/>
  </r>
  <r>
    <x v="3"/>
    <x v="431"/>
    <x v="0"/>
    <n v="310.38"/>
  </r>
  <r>
    <x v="1"/>
    <x v="462"/>
    <x v="0"/>
    <n v="310.38"/>
  </r>
  <r>
    <x v="4"/>
    <x v="228"/>
    <x v="0"/>
    <n v="310.37799999999999"/>
  </r>
  <r>
    <x v="4"/>
    <x v="587"/>
    <x v="0"/>
    <n v="310.37"/>
  </r>
  <r>
    <x v="4"/>
    <x v="60"/>
    <x v="0"/>
    <n v="310.37"/>
  </r>
  <r>
    <x v="4"/>
    <x v="333"/>
    <x v="0"/>
    <n v="310.37"/>
  </r>
  <r>
    <x v="4"/>
    <x v="135"/>
    <x v="11"/>
    <n v="310.37"/>
  </r>
  <r>
    <x v="4"/>
    <x v="329"/>
    <x v="0"/>
    <n v="310.37"/>
  </r>
  <r>
    <x v="4"/>
    <x v="337"/>
    <x v="0"/>
    <n v="310.37"/>
  </r>
  <r>
    <x v="4"/>
    <x v="416"/>
    <x v="1"/>
    <n v="310.37"/>
  </r>
  <r>
    <x v="4"/>
    <x v="69"/>
    <x v="8"/>
    <n v="310.37"/>
  </r>
  <r>
    <x v="4"/>
    <x v="0"/>
    <x v="0"/>
    <n v="310.37"/>
  </r>
  <r>
    <x v="4"/>
    <x v="19"/>
    <x v="1"/>
    <n v="310.37"/>
  </r>
  <r>
    <x v="4"/>
    <x v="62"/>
    <x v="0"/>
    <n v="310.37"/>
  </r>
  <r>
    <x v="4"/>
    <x v="255"/>
    <x v="0"/>
    <n v="310.37"/>
  </r>
  <r>
    <x v="4"/>
    <x v="255"/>
    <x v="2"/>
    <n v="310.37"/>
  </r>
  <r>
    <x v="4"/>
    <x v="144"/>
    <x v="0"/>
    <n v="310.37"/>
  </r>
  <r>
    <x v="4"/>
    <x v="144"/>
    <x v="0"/>
    <n v="310.37"/>
  </r>
  <r>
    <x v="4"/>
    <x v="144"/>
    <x v="0"/>
    <n v="310.37"/>
  </r>
  <r>
    <x v="4"/>
    <x v="154"/>
    <x v="0"/>
    <n v="310.37"/>
  </r>
  <r>
    <x v="4"/>
    <x v="176"/>
    <x v="0"/>
    <n v="310.37"/>
  </r>
  <r>
    <x v="4"/>
    <x v="572"/>
    <x v="0"/>
    <n v="310.37"/>
  </r>
  <r>
    <x v="4"/>
    <x v="572"/>
    <x v="0"/>
    <n v="310.37"/>
  </r>
  <r>
    <x v="4"/>
    <x v="572"/>
    <x v="0"/>
    <n v="310.37"/>
  </r>
  <r>
    <x v="4"/>
    <x v="451"/>
    <x v="0"/>
    <n v="310.37"/>
  </r>
  <r>
    <x v="4"/>
    <x v="451"/>
    <x v="0"/>
    <n v="310.37"/>
  </r>
  <r>
    <x v="4"/>
    <x v="379"/>
    <x v="0"/>
    <n v="310.37"/>
  </r>
  <r>
    <x v="4"/>
    <x v="133"/>
    <x v="0"/>
    <n v="310.37"/>
  </r>
  <r>
    <x v="4"/>
    <x v="133"/>
    <x v="0"/>
    <n v="310.37"/>
  </r>
  <r>
    <x v="4"/>
    <x v="153"/>
    <x v="2"/>
    <n v="310.37"/>
  </r>
  <r>
    <x v="4"/>
    <x v="458"/>
    <x v="1"/>
    <n v="310.37"/>
  </r>
  <r>
    <x v="4"/>
    <x v="458"/>
    <x v="1"/>
    <n v="310.37"/>
  </r>
  <r>
    <x v="4"/>
    <x v="459"/>
    <x v="1"/>
    <n v="310.37"/>
  </r>
  <r>
    <x v="4"/>
    <x v="497"/>
    <x v="2"/>
    <n v="310.37"/>
  </r>
  <r>
    <x v="4"/>
    <x v="497"/>
    <x v="3"/>
    <n v="310.37"/>
  </r>
  <r>
    <x v="0"/>
    <x v="10"/>
    <x v="8"/>
    <n v="310.37"/>
  </r>
  <r>
    <x v="0"/>
    <x v="295"/>
    <x v="0"/>
    <n v="310.37"/>
  </r>
  <r>
    <x v="0"/>
    <x v="162"/>
    <x v="3"/>
    <n v="310.37"/>
  </r>
  <r>
    <x v="0"/>
    <x v="324"/>
    <x v="0"/>
    <n v="310.37"/>
  </r>
  <r>
    <x v="0"/>
    <x v="224"/>
    <x v="0"/>
    <n v="310.37"/>
  </r>
  <r>
    <x v="10"/>
    <x v="109"/>
    <x v="0"/>
    <n v="310.37"/>
  </r>
  <r>
    <x v="8"/>
    <x v="390"/>
    <x v="0"/>
    <n v="310.37"/>
  </r>
  <r>
    <x v="8"/>
    <x v="232"/>
    <x v="1"/>
    <n v="310.37"/>
  </r>
  <r>
    <x v="0"/>
    <x v="60"/>
    <x v="0"/>
    <n v="310.37"/>
  </r>
  <r>
    <x v="0"/>
    <x v="463"/>
    <x v="0"/>
    <n v="310.37"/>
  </r>
  <r>
    <x v="0"/>
    <x v="276"/>
    <x v="0"/>
    <n v="310.37"/>
  </r>
  <r>
    <x v="0"/>
    <x v="550"/>
    <x v="0"/>
    <n v="310.37"/>
  </r>
  <r>
    <x v="0"/>
    <x v="260"/>
    <x v="6"/>
    <n v="310.37"/>
  </r>
  <r>
    <x v="0"/>
    <x v="179"/>
    <x v="1"/>
    <n v="310.37"/>
  </r>
  <r>
    <x v="1"/>
    <x v="241"/>
    <x v="0"/>
    <n v="310.37"/>
  </r>
  <r>
    <x v="1"/>
    <x v="215"/>
    <x v="0"/>
    <n v="310.37"/>
  </r>
  <r>
    <x v="1"/>
    <x v="283"/>
    <x v="0"/>
    <n v="310.37"/>
  </r>
  <r>
    <x v="1"/>
    <x v="370"/>
    <x v="0"/>
    <n v="310.37"/>
  </r>
  <r>
    <x v="1"/>
    <x v="23"/>
    <x v="0"/>
    <n v="310.37"/>
  </r>
  <r>
    <x v="1"/>
    <x v="63"/>
    <x v="0"/>
    <n v="310.37"/>
  </r>
  <r>
    <x v="1"/>
    <x v="27"/>
    <x v="0"/>
    <n v="310.37"/>
  </r>
  <r>
    <x v="1"/>
    <x v="64"/>
    <x v="0"/>
    <n v="310.37"/>
  </r>
  <r>
    <x v="1"/>
    <x v="539"/>
    <x v="0"/>
    <n v="310.37"/>
  </r>
  <r>
    <x v="1"/>
    <x v="357"/>
    <x v="0"/>
    <n v="310.37"/>
  </r>
  <r>
    <x v="1"/>
    <x v="0"/>
    <x v="0"/>
    <n v="310.37"/>
  </r>
  <r>
    <x v="1"/>
    <x v="3"/>
    <x v="0"/>
    <n v="310.37"/>
  </r>
  <r>
    <x v="1"/>
    <x v="19"/>
    <x v="0"/>
    <n v="310.37"/>
  </r>
  <r>
    <x v="1"/>
    <x v="19"/>
    <x v="0"/>
    <n v="310.37"/>
  </r>
  <r>
    <x v="1"/>
    <x v="43"/>
    <x v="0"/>
    <n v="310.37"/>
  </r>
  <r>
    <x v="1"/>
    <x v="201"/>
    <x v="0"/>
    <n v="310.37"/>
  </r>
  <r>
    <x v="1"/>
    <x v="154"/>
    <x v="0"/>
    <n v="310.37"/>
  </r>
  <r>
    <x v="1"/>
    <x v="379"/>
    <x v="0"/>
    <n v="310.37"/>
  </r>
  <r>
    <x v="1"/>
    <x v="379"/>
    <x v="0"/>
    <n v="310.37"/>
  </r>
  <r>
    <x v="1"/>
    <x v="185"/>
    <x v="0"/>
    <n v="310.37"/>
  </r>
  <r>
    <x v="1"/>
    <x v="630"/>
    <x v="0"/>
    <n v="310.37"/>
  </r>
  <r>
    <x v="1"/>
    <x v="630"/>
    <x v="0"/>
    <n v="310.37"/>
  </r>
  <r>
    <x v="8"/>
    <x v="379"/>
    <x v="1"/>
    <n v="310.37"/>
  </r>
  <r>
    <x v="14"/>
    <x v="323"/>
    <x v="0"/>
    <n v="310.37"/>
  </r>
  <r>
    <x v="14"/>
    <x v="23"/>
    <x v="0"/>
    <n v="310.37"/>
  </r>
  <r>
    <x v="14"/>
    <x v="376"/>
    <x v="1"/>
    <n v="310.37"/>
  </r>
  <r>
    <x v="19"/>
    <x v="62"/>
    <x v="0"/>
    <n v="310.37"/>
  </r>
  <r>
    <x v="7"/>
    <x v="589"/>
    <x v="0"/>
    <n v="310.37"/>
  </r>
  <r>
    <x v="7"/>
    <x v="580"/>
    <x v="0"/>
    <n v="310.37"/>
  </r>
  <r>
    <x v="7"/>
    <x v="540"/>
    <x v="0"/>
    <n v="310.37"/>
  </r>
  <r>
    <x v="7"/>
    <x v="659"/>
    <x v="0"/>
    <n v="310.37"/>
  </r>
  <r>
    <x v="7"/>
    <x v="659"/>
    <x v="0"/>
    <n v="310.37"/>
  </r>
  <r>
    <x v="7"/>
    <x v="660"/>
    <x v="0"/>
    <n v="310.37"/>
  </r>
  <r>
    <x v="7"/>
    <x v="577"/>
    <x v="0"/>
    <n v="310.37"/>
  </r>
  <r>
    <x v="7"/>
    <x v="578"/>
    <x v="0"/>
    <n v="310.37"/>
  </r>
  <r>
    <x v="7"/>
    <x v="474"/>
    <x v="0"/>
    <n v="310.37"/>
  </r>
  <r>
    <x v="7"/>
    <x v="661"/>
    <x v="0"/>
    <n v="310.37"/>
  </r>
  <r>
    <x v="7"/>
    <x v="661"/>
    <x v="0"/>
    <n v="310.37"/>
  </r>
  <r>
    <x v="7"/>
    <x v="579"/>
    <x v="0"/>
    <n v="310.37"/>
  </r>
  <r>
    <x v="7"/>
    <x v="662"/>
    <x v="0"/>
    <n v="310.37"/>
  </r>
  <r>
    <x v="7"/>
    <x v="541"/>
    <x v="0"/>
    <n v="310.37"/>
  </r>
  <r>
    <x v="7"/>
    <x v="626"/>
    <x v="0"/>
    <n v="310.37"/>
  </r>
  <r>
    <x v="7"/>
    <x v="626"/>
    <x v="0"/>
    <n v="310.37"/>
  </r>
  <r>
    <x v="7"/>
    <x v="663"/>
    <x v="1"/>
    <n v="310.37"/>
  </r>
  <r>
    <x v="3"/>
    <x v="329"/>
    <x v="4"/>
    <n v="310.37"/>
  </r>
  <r>
    <x v="0"/>
    <x v="209"/>
    <x v="3"/>
    <n v="310.36766666699998"/>
  </r>
  <r>
    <x v="0"/>
    <x v="436"/>
    <x v="0"/>
    <n v="310.36250000000001"/>
  </r>
  <r>
    <x v="4"/>
    <x v="114"/>
    <x v="0"/>
    <n v="310.36"/>
  </r>
  <r>
    <x v="0"/>
    <x v="634"/>
    <x v="3"/>
    <n v="310.36"/>
  </r>
  <r>
    <x v="0"/>
    <x v="218"/>
    <x v="1"/>
    <n v="310.36"/>
  </r>
  <r>
    <x v="0"/>
    <x v="612"/>
    <x v="1"/>
    <n v="310.36"/>
  </r>
  <r>
    <x v="0"/>
    <x v="404"/>
    <x v="0"/>
    <n v="310.36"/>
  </r>
  <r>
    <x v="0"/>
    <x v="493"/>
    <x v="0"/>
    <n v="310.36"/>
  </r>
  <r>
    <x v="0"/>
    <x v="28"/>
    <x v="0"/>
    <n v="310.36"/>
  </r>
  <r>
    <x v="0"/>
    <x v="165"/>
    <x v="0"/>
    <n v="310.36"/>
  </r>
  <r>
    <x v="0"/>
    <x v="291"/>
    <x v="1"/>
    <n v="310.36"/>
  </r>
  <r>
    <x v="0"/>
    <x v="664"/>
    <x v="0"/>
    <n v="310.36"/>
  </r>
  <r>
    <x v="0"/>
    <x v="102"/>
    <x v="0"/>
    <n v="310.36"/>
  </r>
  <r>
    <x v="15"/>
    <x v="45"/>
    <x v="3"/>
    <n v="310.36"/>
  </r>
  <r>
    <x v="4"/>
    <x v="440"/>
    <x v="0"/>
    <n v="310.36"/>
  </r>
  <r>
    <x v="4"/>
    <x v="117"/>
    <x v="0"/>
    <n v="310.36"/>
  </r>
  <r>
    <x v="4"/>
    <x v="286"/>
    <x v="0"/>
    <n v="310.36"/>
  </r>
  <r>
    <x v="4"/>
    <x v="418"/>
    <x v="0"/>
    <n v="310.36"/>
  </r>
  <r>
    <x v="4"/>
    <x v="11"/>
    <x v="0"/>
    <n v="310.36"/>
  </r>
  <r>
    <x v="4"/>
    <x v="45"/>
    <x v="0"/>
    <n v="310.36"/>
  </r>
  <r>
    <x v="2"/>
    <x v="633"/>
    <x v="0"/>
    <n v="310.36"/>
  </r>
  <r>
    <x v="3"/>
    <x v="130"/>
    <x v="0"/>
    <n v="310.36"/>
  </r>
  <r>
    <x v="3"/>
    <x v="156"/>
    <x v="0"/>
    <n v="310.36"/>
  </r>
  <r>
    <x v="3"/>
    <x v="214"/>
    <x v="0"/>
    <n v="310.36"/>
  </r>
  <r>
    <x v="1"/>
    <x v="382"/>
    <x v="0"/>
    <n v="310.36"/>
  </r>
  <r>
    <x v="4"/>
    <x v="117"/>
    <x v="0"/>
    <n v="310.35144040099999"/>
  </r>
  <r>
    <x v="6"/>
    <x v="272"/>
    <x v="5"/>
    <n v="310.35000000000002"/>
  </r>
  <r>
    <x v="4"/>
    <x v="287"/>
    <x v="0"/>
    <n v="310.35000000000002"/>
  </r>
  <r>
    <x v="4"/>
    <x v="113"/>
    <x v="0"/>
    <n v="310.35000000000002"/>
  </r>
  <r>
    <x v="4"/>
    <x v="456"/>
    <x v="5"/>
    <n v="310.35000000000002"/>
  </r>
  <r>
    <x v="4"/>
    <x v="84"/>
    <x v="3"/>
    <n v="310.35000000000002"/>
  </r>
  <r>
    <x v="0"/>
    <x v="516"/>
    <x v="0"/>
    <n v="310.35000000000002"/>
  </r>
  <r>
    <x v="0"/>
    <x v="29"/>
    <x v="1"/>
    <n v="310.35000000000002"/>
  </r>
  <r>
    <x v="0"/>
    <x v="148"/>
    <x v="1"/>
    <n v="310.35000000000002"/>
  </r>
  <r>
    <x v="0"/>
    <x v="376"/>
    <x v="0"/>
    <n v="310.35000000000002"/>
  </r>
  <r>
    <x v="0"/>
    <x v="429"/>
    <x v="0"/>
    <n v="310.35000000000002"/>
  </r>
  <r>
    <x v="0"/>
    <x v="432"/>
    <x v="3"/>
    <n v="310.35000000000002"/>
  </r>
  <r>
    <x v="15"/>
    <x v="31"/>
    <x v="4"/>
    <n v="310.35000000000002"/>
  </r>
  <r>
    <x v="10"/>
    <x v="152"/>
    <x v="1"/>
    <n v="310.35000000000002"/>
  </r>
  <r>
    <x v="8"/>
    <x v="287"/>
    <x v="11"/>
    <n v="310.35000000000002"/>
  </r>
  <r>
    <x v="8"/>
    <x v="586"/>
    <x v="0"/>
    <n v="310.35000000000002"/>
  </r>
  <r>
    <x v="4"/>
    <x v="324"/>
    <x v="0"/>
    <n v="310.35000000000002"/>
  </r>
  <r>
    <x v="4"/>
    <x v="207"/>
    <x v="0"/>
    <n v="310.35000000000002"/>
  </r>
  <r>
    <x v="0"/>
    <x v="488"/>
    <x v="0"/>
    <n v="310.35000000000002"/>
  </r>
  <r>
    <x v="0"/>
    <x v="330"/>
    <x v="3"/>
    <n v="310.35000000000002"/>
  </r>
  <r>
    <x v="0"/>
    <x v="172"/>
    <x v="0"/>
    <n v="310.35000000000002"/>
  </r>
  <r>
    <x v="0"/>
    <x v="624"/>
    <x v="0"/>
    <n v="310.35000000000002"/>
  </r>
  <r>
    <x v="3"/>
    <x v="25"/>
    <x v="0"/>
    <n v="310.35000000000002"/>
  </r>
  <r>
    <x v="3"/>
    <x v="428"/>
    <x v="0"/>
    <n v="310.35000000000002"/>
  </r>
  <r>
    <x v="3"/>
    <x v="469"/>
    <x v="0"/>
    <n v="310.35000000000002"/>
  </r>
  <r>
    <x v="1"/>
    <x v="286"/>
    <x v="0"/>
    <n v="310.35000000000002"/>
  </r>
  <r>
    <x v="1"/>
    <x v="450"/>
    <x v="6"/>
    <n v="310.35000000000002"/>
  </r>
  <r>
    <x v="2"/>
    <x v="507"/>
    <x v="0"/>
    <n v="310.35000000000002"/>
  </r>
  <r>
    <x v="2"/>
    <x v="631"/>
    <x v="0"/>
    <n v="310.35000000000002"/>
  </r>
  <r>
    <x v="3"/>
    <x v="632"/>
    <x v="0"/>
    <n v="310.35000000000002"/>
  </r>
  <r>
    <x v="3"/>
    <x v="453"/>
    <x v="0"/>
    <n v="310.35000000000002"/>
  </r>
  <r>
    <x v="10"/>
    <x v="152"/>
    <x v="0"/>
    <n v="310.3415"/>
  </r>
  <r>
    <x v="0"/>
    <x v="606"/>
    <x v="0"/>
    <n v="310.33999999999997"/>
  </r>
  <r>
    <x v="0"/>
    <x v="372"/>
    <x v="0"/>
    <n v="310.33999999999997"/>
  </r>
  <r>
    <x v="15"/>
    <x v="45"/>
    <x v="3"/>
    <n v="310.33999999999997"/>
  </r>
  <r>
    <x v="10"/>
    <x v="339"/>
    <x v="0"/>
    <n v="310.33999999999997"/>
  </r>
  <r>
    <x v="8"/>
    <x v="23"/>
    <x v="1"/>
    <n v="310.33999999999997"/>
  </r>
  <r>
    <x v="3"/>
    <x v="41"/>
    <x v="0"/>
    <n v="310.33999999999997"/>
  </r>
  <r>
    <x v="3"/>
    <x v="192"/>
    <x v="0"/>
    <n v="310.33999999999997"/>
  </r>
  <r>
    <x v="16"/>
    <x v="153"/>
    <x v="0"/>
    <n v="310.33999999999997"/>
  </r>
  <r>
    <x v="4"/>
    <x v="328"/>
    <x v="0"/>
    <n v="310.33999999999997"/>
  </r>
  <r>
    <x v="4"/>
    <x v="512"/>
    <x v="1"/>
    <n v="310.33999999999997"/>
  </r>
  <r>
    <x v="4"/>
    <x v="494"/>
    <x v="0"/>
    <n v="310.33999999999997"/>
  </r>
  <r>
    <x v="3"/>
    <x v="169"/>
    <x v="0"/>
    <n v="310.33999999999997"/>
  </r>
  <r>
    <x v="3"/>
    <x v="265"/>
    <x v="0"/>
    <n v="310.33999999999997"/>
  </r>
  <r>
    <x v="3"/>
    <x v="81"/>
    <x v="0"/>
    <n v="310.33999999999997"/>
  </r>
  <r>
    <x v="3"/>
    <x v="418"/>
    <x v="6"/>
    <n v="310.33999999999997"/>
  </r>
  <r>
    <x v="3"/>
    <x v="174"/>
    <x v="0"/>
    <n v="310.33999999999997"/>
  </r>
  <r>
    <x v="1"/>
    <x v="64"/>
    <x v="0"/>
    <n v="310.33999999999997"/>
  </r>
  <r>
    <x v="1"/>
    <x v="247"/>
    <x v="0"/>
    <n v="310.33999999999997"/>
  </r>
  <r>
    <x v="1"/>
    <x v="517"/>
    <x v="0"/>
    <n v="310.33999999999997"/>
  </r>
  <r>
    <x v="1"/>
    <x v="517"/>
    <x v="0"/>
    <n v="310.33999999999997"/>
  </r>
  <r>
    <x v="4"/>
    <x v="254"/>
    <x v="5"/>
    <n v="310.33999999999997"/>
  </r>
  <r>
    <x v="4"/>
    <x v="297"/>
    <x v="0"/>
    <n v="310.33999999999997"/>
  </r>
  <r>
    <x v="4"/>
    <x v="181"/>
    <x v="2"/>
    <n v="310.33999999999997"/>
  </r>
  <r>
    <x v="0"/>
    <x v="177"/>
    <x v="0"/>
    <n v="310.33999999999997"/>
  </r>
  <r>
    <x v="0"/>
    <x v="303"/>
    <x v="3"/>
    <n v="310.33999999999997"/>
  </r>
  <r>
    <x v="0"/>
    <x v="341"/>
    <x v="0"/>
    <n v="310.33999999999997"/>
  </r>
  <r>
    <x v="0"/>
    <x v="259"/>
    <x v="0"/>
    <n v="310.33499999999998"/>
  </r>
  <r>
    <x v="4"/>
    <x v="390"/>
    <x v="11"/>
    <n v="310.33499999999998"/>
  </r>
  <r>
    <x v="7"/>
    <x v="59"/>
    <x v="0"/>
    <n v="310.33300000000003"/>
  </r>
  <r>
    <x v="2"/>
    <x v="282"/>
    <x v="0"/>
    <n v="310.33"/>
  </r>
  <r>
    <x v="2"/>
    <x v="633"/>
    <x v="0"/>
    <n v="310.33"/>
  </r>
  <r>
    <x v="4"/>
    <x v="106"/>
    <x v="0"/>
    <n v="310.33"/>
  </r>
  <r>
    <x v="4"/>
    <x v="131"/>
    <x v="0"/>
    <n v="310.33"/>
  </r>
  <r>
    <x v="4"/>
    <x v="292"/>
    <x v="0"/>
    <n v="310.33"/>
  </r>
  <r>
    <x v="4"/>
    <x v="36"/>
    <x v="0"/>
    <n v="310.33"/>
  </r>
  <r>
    <x v="0"/>
    <x v="494"/>
    <x v="1"/>
    <n v="310.33"/>
  </r>
  <r>
    <x v="10"/>
    <x v="305"/>
    <x v="0"/>
    <n v="310.33"/>
  </r>
  <r>
    <x v="10"/>
    <x v="350"/>
    <x v="0"/>
    <n v="310.33"/>
  </r>
  <r>
    <x v="8"/>
    <x v="61"/>
    <x v="11"/>
    <n v="310.33"/>
  </r>
  <r>
    <x v="8"/>
    <x v="302"/>
    <x v="2"/>
    <n v="310.33"/>
  </r>
  <r>
    <x v="8"/>
    <x v="383"/>
    <x v="0"/>
    <n v="310.33"/>
  </r>
  <r>
    <x v="8"/>
    <x v="109"/>
    <x v="2"/>
    <n v="310.33"/>
  </r>
  <r>
    <x v="4"/>
    <x v="376"/>
    <x v="0"/>
    <n v="310.33"/>
  </r>
  <r>
    <x v="4"/>
    <x v="149"/>
    <x v="0"/>
    <n v="310.33"/>
  </r>
  <r>
    <x v="0"/>
    <x v="437"/>
    <x v="0"/>
    <n v="310.33"/>
  </r>
  <r>
    <x v="0"/>
    <x v="258"/>
    <x v="0"/>
    <n v="310.33"/>
  </r>
  <r>
    <x v="0"/>
    <x v="271"/>
    <x v="0"/>
    <n v="310.33"/>
  </r>
  <r>
    <x v="0"/>
    <x v="310"/>
    <x v="2"/>
    <n v="310.33"/>
  </r>
  <r>
    <x v="0"/>
    <x v="232"/>
    <x v="0"/>
    <n v="310.33"/>
  </r>
  <r>
    <x v="0"/>
    <x v="287"/>
    <x v="0"/>
    <n v="310.33"/>
  </r>
  <r>
    <x v="0"/>
    <x v="3"/>
    <x v="0"/>
    <n v="310.33"/>
  </r>
  <r>
    <x v="3"/>
    <x v="184"/>
    <x v="0"/>
    <n v="310.33"/>
  </r>
  <r>
    <x v="3"/>
    <x v="156"/>
    <x v="0"/>
    <n v="310.33"/>
  </r>
  <r>
    <x v="3"/>
    <x v="33"/>
    <x v="6"/>
    <n v="310.33"/>
  </r>
  <r>
    <x v="3"/>
    <x v="433"/>
    <x v="0"/>
    <n v="310.33"/>
  </r>
  <r>
    <x v="0"/>
    <x v="592"/>
    <x v="0"/>
    <n v="310.32900000000001"/>
  </r>
  <r>
    <x v="3"/>
    <x v="653"/>
    <x v="3"/>
    <n v="310.32730769199998"/>
  </r>
  <r>
    <x v="20"/>
    <x v="72"/>
    <x v="0"/>
    <n v="310.32"/>
  </r>
  <r>
    <x v="3"/>
    <x v="157"/>
    <x v="0"/>
    <n v="310.32"/>
  </r>
  <r>
    <x v="3"/>
    <x v="312"/>
    <x v="0"/>
    <n v="310.32"/>
  </r>
  <r>
    <x v="4"/>
    <x v="254"/>
    <x v="3"/>
    <n v="310.32"/>
  </r>
  <r>
    <x v="0"/>
    <x v="330"/>
    <x v="0"/>
    <n v="310.32"/>
  </r>
  <r>
    <x v="6"/>
    <x v="617"/>
    <x v="0"/>
    <n v="310.32"/>
  </r>
  <r>
    <x v="4"/>
    <x v="140"/>
    <x v="3"/>
    <n v="310.32"/>
  </r>
  <r>
    <x v="4"/>
    <x v="387"/>
    <x v="0"/>
    <n v="310.32"/>
  </r>
  <r>
    <x v="4"/>
    <x v="58"/>
    <x v="0"/>
    <n v="310.32"/>
  </r>
  <r>
    <x v="4"/>
    <x v="241"/>
    <x v="0"/>
    <n v="310.32"/>
  </r>
  <r>
    <x v="4"/>
    <x v="370"/>
    <x v="1"/>
    <n v="310.32"/>
  </r>
  <r>
    <x v="4"/>
    <x v="286"/>
    <x v="0"/>
    <n v="310.32"/>
  </r>
  <r>
    <x v="4"/>
    <x v="22"/>
    <x v="0"/>
    <n v="310.32"/>
  </r>
  <r>
    <x v="4"/>
    <x v="170"/>
    <x v="0"/>
    <n v="310.32"/>
  </r>
  <r>
    <x v="4"/>
    <x v="558"/>
    <x v="0"/>
    <n v="310.32"/>
  </r>
  <r>
    <x v="4"/>
    <x v="156"/>
    <x v="0"/>
    <n v="310.32"/>
  </r>
  <r>
    <x v="4"/>
    <x v="211"/>
    <x v="0"/>
    <n v="310.32"/>
  </r>
  <r>
    <x v="4"/>
    <x v="7"/>
    <x v="0"/>
    <n v="310.32"/>
  </r>
  <r>
    <x v="4"/>
    <x v="141"/>
    <x v="0"/>
    <n v="310.32"/>
  </r>
  <r>
    <x v="4"/>
    <x v="50"/>
    <x v="0"/>
    <n v="310.32"/>
  </r>
  <r>
    <x v="5"/>
    <x v="326"/>
    <x v="0"/>
    <n v="310.32"/>
  </r>
  <r>
    <x v="5"/>
    <x v="633"/>
    <x v="0"/>
    <n v="310.32"/>
  </r>
  <r>
    <x v="3"/>
    <x v="382"/>
    <x v="0"/>
    <n v="310.32"/>
  </r>
  <r>
    <x v="1"/>
    <x v="570"/>
    <x v="1"/>
    <n v="310.32"/>
  </r>
  <r>
    <x v="1"/>
    <x v="500"/>
    <x v="1"/>
    <n v="310.32"/>
  </r>
  <r>
    <x v="1"/>
    <x v="71"/>
    <x v="0"/>
    <n v="310.32"/>
  </r>
  <r>
    <x v="0"/>
    <x v="293"/>
    <x v="0"/>
    <n v="310.32"/>
  </r>
  <r>
    <x v="0"/>
    <x v="657"/>
    <x v="1"/>
    <n v="310.31566666700002"/>
  </r>
  <r>
    <x v="4"/>
    <x v="527"/>
    <x v="0"/>
    <n v="310.313333333"/>
  </r>
  <r>
    <x v="4"/>
    <x v="222"/>
    <x v="2"/>
    <n v="310.31"/>
  </r>
  <r>
    <x v="4"/>
    <x v="48"/>
    <x v="0"/>
    <n v="310.31"/>
  </r>
  <r>
    <x v="4"/>
    <x v="220"/>
    <x v="0"/>
    <n v="310.31"/>
  </r>
  <r>
    <x v="4"/>
    <x v="513"/>
    <x v="0"/>
    <n v="310.31"/>
  </r>
  <r>
    <x v="4"/>
    <x v="99"/>
    <x v="1"/>
    <n v="310.31"/>
  </r>
  <r>
    <x v="4"/>
    <x v="430"/>
    <x v="0"/>
    <n v="310.31"/>
  </r>
  <r>
    <x v="4"/>
    <x v="297"/>
    <x v="0"/>
    <n v="310.31"/>
  </r>
  <r>
    <x v="0"/>
    <x v="547"/>
    <x v="0"/>
    <n v="310.31"/>
  </r>
  <r>
    <x v="0"/>
    <x v="348"/>
    <x v="0"/>
    <n v="310.31"/>
  </r>
  <r>
    <x v="0"/>
    <x v="150"/>
    <x v="2"/>
    <n v="310.31"/>
  </r>
  <r>
    <x v="0"/>
    <x v="634"/>
    <x v="17"/>
    <n v="310.31"/>
  </r>
  <r>
    <x v="14"/>
    <x v="258"/>
    <x v="0"/>
    <n v="310.31"/>
  </r>
  <r>
    <x v="7"/>
    <x v="249"/>
    <x v="0"/>
    <n v="310.31"/>
  </r>
  <r>
    <x v="7"/>
    <x v="249"/>
    <x v="0"/>
    <n v="310.31"/>
  </r>
  <r>
    <x v="7"/>
    <x v="249"/>
    <x v="0"/>
    <n v="310.31"/>
  </r>
  <r>
    <x v="0"/>
    <x v="371"/>
    <x v="0"/>
    <n v="310.31"/>
  </r>
  <r>
    <x v="0"/>
    <x v="347"/>
    <x v="0"/>
    <n v="310.31"/>
  </r>
  <r>
    <x v="8"/>
    <x v="390"/>
    <x v="0"/>
    <n v="310.31"/>
  </r>
  <r>
    <x v="8"/>
    <x v="228"/>
    <x v="0"/>
    <n v="310.31"/>
  </r>
  <r>
    <x v="3"/>
    <x v="226"/>
    <x v="6"/>
    <n v="310.31"/>
  </r>
  <r>
    <x v="3"/>
    <x v="59"/>
    <x v="4"/>
    <n v="310.31"/>
  </r>
  <r>
    <x v="3"/>
    <x v="641"/>
    <x v="0"/>
    <n v="310.31"/>
  </r>
  <r>
    <x v="1"/>
    <x v="351"/>
    <x v="0"/>
    <n v="310.31"/>
  </r>
  <r>
    <x v="0"/>
    <x v="657"/>
    <x v="2"/>
    <n v="310.30733333299997"/>
  </r>
  <r>
    <x v="7"/>
    <x v="24"/>
    <x v="0"/>
    <n v="310.303"/>
  </r>
  <r>
    <x v="7"/>
    <x v="24"/>
    <x v="0"/>
    <n v="310.303"/>
  </r>
  <r>
    <x v="18"/>
    <x v="427"/>
    <x v="2"/>
    <n v="310.3"/>
  </r>
  <r>
    <x v="3"/>
    <x v="399"/>
    <x v="0"/>
    <n v="310.3"/>
  </r>
  <r>
    <x v="3"/>
    <x v="503"/>
    <x v="0"/>
    <n v="310.3"/>
  </r>
  <r>
    <x v="4"/>
    <x v="430"/>
    <x v="0"/>
    <n v="310.3"/>
  </r>
  <r>
    <x v="4"/>
    <x v="375"/>
    <x v="0"/>
    <n v="310.3"/>
  </r>
  <r>
    <x v="0"/>
    <x v="91"/>
    <x v="0"/>
    <n v="310.3"/>
  </r>
  <r>
    <x v="0"/>
    <x v="226"/>
    <x v="0"/>
    <n v="310.3"/>
  </r>
  <r>
    <x v="0"/>
    <x v="467"/>
    <x v="0"/>
    <n v="310.3"/>
  </r>
  <r>
    <x v="0"/>
    <x v="19"/>
    <x v="8"/>
    <n v="310.3"/>
  </r>
  <r>
    <x v="4"/>
    <x v="158"/>
    <x v="0"/>
    <n v="310.3"/>
  </r>
  <r>
    <x v="4"/>
    <x v="350"/>
    <x v="8"/>
    <n v="310.3"/>
  </r>
  <r>
    <x v="4"/>
    <x v="327"/>
    <x v="0"/>
    <n v="310.3"/>
  </r>
  <r>
    <x v="4"/>
    <x v="90"/>
    <x v="0"/>
    <n v="310.3"/>
  </r>
  <r>
    <x v="4"/>
    <x v="88"/>
    <x v="0"/>
    <n v="310.3"/>
  </r>
  <r>
    <x v="3"/>
    <x v="103"/>
    <x v="0"/>
    <n v="310.3"/>
  </r>
  <r>
    <x v="1"/>
    <x v="285"/>
    <x v="0"/>
    <n v="310.3"/>
  </r>
  <r>
    <x v="1"/>
    <x v="590"/>
    <x v="1"/>
    <n v="310.3"/>
  </r>
  <r>
    <x v="0"/>
    <x v="291"/>
    <x v="1"/>
    <n v="310.3"/>
  </r>
  <r>
    <x v="0"/>
    <x v="202"/>
    <x v="0"/>
    <n v="310.3"/>
  </r>
  <r>
    <x v="8"/>
    <x v="308"/>
    <x v="0"/>
    <n v="310.3"/>
  </r>
  <r>
    <x v="4"/>
    <x v="466"/>
    <x v="0"/>
    <n v="310.29833333300002"/>
  </r>
  <r>
    <x v="4"/>
    <x v="449"/>
    <x v="0"/>
    <n v="310.29349999999999"/>
  </r>
  <r>
    <x v="6"/>
    <x v="3"/>
    <x v="0"/>
    <n v="310.29000000000002"/>
  </r>
  <r>
    <x v="6"/>
    <x v="617"/>
    <x v="0"/>
    <n v="310.29000000000002"/>
  </r>
  <r>
    <x v="4"/>
    <x v="123"/>
    <x v="5"/>
    <n v="310.29000000000002"/>
  </r>
  <r>
    <x v="4"/>
    <x v="90"/>
    <x v="0"/>
    <n v="310.29000000000002"/>
  </r>
  <r>
    <x v="4"/>
    <x v="313"/>
    <x v="0"/>
    <n v="310.29000000000002"/>
  </r>
  <r>
    <x v="4"/>
    <x v="338"/>
    <x v="0"/>
    <n v="310.29000000000002"/>
  </r>
  <r>
    <x v="4"/>
    <x v="213"/>
    <x v="0"/>
    <n v="310.29000000000002"/>
  </r>
  <r>
    <x v="15"/>
    <x v="260"/>
    <x v="1"/>
    <n v="310.29000000000002"/>
  </r>
  <r>
    <x v="10"/>
    <x v="281"/>
    <x v="0"/>
    <n v="310.29000000000002"/>
  </r>
  <r>
    <x v="10"/>
    <x v="45"/>
    <x v="4"/>
    <n v="310.29000000000002"/>
  </r>
  <r>
    <x v="8"/>
    <x v="497"/>
    <x v="0"/>
    <n v="310.29000000000002"/>
  </r>
  <r>
    <x v="3"/>
    <x v="61"/>
    <x v="0"/>
    <n v="310.29000000000002"/>
  </r>
  <r>
    <x v="3"/>
    <x v="40"/>
    <x v="0"/>
    <n v="310.29000000000002"/>
  </r>
  <r>
    <x v="4"/>
    <x v="240"/>
    <x v="0"/>
    <n v="310.29000000000002"/>
  </r>
  <r>
    <x v="4"/>
    <x v="206"/>
    <x v="0"/>
    <n v="310.29000000000002"/>
  </r>
  <r>
    <x v="0"/>
    <x v="585"/>
    <x v="3"/>
    <n v="310.29000000000002"/>
  </r>
  <r>
    <x v="0"/>
    <x v="241"/>
    <x v="3"/>
    <n v="310.29000000000002"/>
  </r>
  <r>
    <x v="0"/>
    <x v="62"/>
    <x v="0"/>
    <n v="310.29000000000002"/>
  </r>
  <r>
    <x v="3"/>
    <x v="567"/>
    <x v="0"/>
    <n v="310.29000000000002"/>
  </r>
  <r>
    <x v="1"/>
    <x v="553"/>
    <x v="0"/>
    <n v="310.29000000000002"/>
  </r>
  <r>
    <x v="4"/>
    <x v="323"/>
    <x v="0"/>
    <n v="310.28550000000001"/>
  </r>
  <r>
    <x v="4"/>
    <x v="8"/>
    <x v="0"/>
    <n v="310.28238324199998"/>
  </r>
  <r>
    <x v="4"/>
    <x v="262"/>
    <x v="0"/>
    <n v="310.27999999999997"/>
  </r>
  <r>
    <x v="4"/>
    <x v="310"/>
    <x v="0"/>
    <n v="310.27999999999997"/>
  </r>
  <r>
    <x v="4"/>
    <x v="24"/>
    <x v="0"/>
    <n v="310.27999999999997"/>
  </r>
  <r>
    <x v="4"/>
    <x v="81"/>
    <x v="0"/>
    <n v="310.27999999999997"/>
  </r>
  <r>
    <x v="4"/>
    <x v="456"/>
    <x v="5"/>
    <n v="310.27999999999997"/>
  </r>
  <r>
    <x v="10"/>
    <x v="32"/>
    <x v="0"/>
    <n v="310.27999999999997"/>
  </r>
  <r>
    <x v="10"/>
    <x v="75"/>
    <x v="2"/>
    <n v="310.27999999999997"/>
  </r>
  <r>
    <x v="10"/>
    <x v="203"/>
    <x v="0"/>
    <n v="310.27999999999997"/>
  </r>
  <r>
    <x v="10"/>
    <x v="427"/>
    <x v="2"/>
    <n v="310.27999999999997"/>
  </r>
  <r>
    <x v="10"/>
    <x v="52"/>
    <x v="0"/>
    <n v="310.27999999999997"/>
  </r>
  <r>
    <x v="8"/>
    <x v="610"/>
    <x v="0"/>
    <n v="310.27999999999997"/>
  </r>
  <r>
    <x v="4"/>
    <x v="240"/>
    <x v="0"/>
    <n v="310.27999999999997"/>
  </r>
  <r>
    <x v="0"/>
    <x v="353"/>
    <x v="0"/>
    <n v="310.27999999999997"/>
  </r>
  <r>
    <x v="0"/>
    <x v="8"/>
    <x v="0"/>
    <n v="310.27999999999997"/>
  </r>
  <r>
    <x v="0"/>
    <x v="34"/>
    <x v="2"/>
    <n v="310.27999999999997"/>
  </r>
  <r>
    <x v="0"/>
    <x v="184"/>
    <x v="0"/>
    <n v="310.27999999999997"/>
  </r>
  <r>
    <x v="0"/>
    <x v="334"/>
    <x v="0"/>
    <n v="310.27999999999997"/>
  </r>
  <r>
    <x v="8"/>
    <x v="658"/>
    <x v="11"/>
    <n v="310.27333333299998"/>
  </r>
  <r>
    <x v="4"/>
    <x v="483"/>
    <x v="0"/>
    <n v="310.27283417400002"/>
  </r>
  <r>
    <x v="6"/>
    <x v="43"/>
    <x v="0"/>
    <n v="310.27"/>
  </r>
  <r>
    <x v="4"/>
    <x v="258"/>
    <x v="0"/>
    <n v="310.27"/>
  </r>
  <r>
    <x v="4"/>
    <x v="282"/>
    <x v="0"/>
    <n v="310.27"/>
  </r>
  <r>
    <x v="0"/>
    <x v="401"/>
    <x v="0"/>
    <n v="310.27"/>
  </r>
  <r>
    <x v="10"/>
    <x v="316"/>
    <x v="0"/>
    <n v="310.27"/>
  </r>
  <r>
    <x v="10"/>
    <x v="149"/>
    <x v="0"/>
    <n v="310.27"/>
  </r>
  <r>
    <x v="10"/>
    <x v="206"/>
    <x v="0"/>
    <n v="310.27"/>
  </r>
  <r>
    <x v="8"/>
    <x v="75"/>
    <x v="1"/>
    <n v="310.27"/>
  </r>
  <r>
    <x v="8"/>
    <x v="144"/>
    <x v="0"/>
    <n v="310.27"/>
  </r>
  <r>
    <x v="14"/>
    <x v="199"/>
    <x v="0"/>
    <n v="310.27"/>
  </r>
  <r>
    <x v="2"/>
    <x v="539"/>
    <x v="0"/>
    <n v="310.27"/>
  </r>
  <r>
    <x v="3"/>
    <x v="461"/>
    <x v="0"/>
    <n v="310.27"/>
  </r>
  <r>
    <x v="0"/>
    <x v="306"/>
    <x v="3"/>
    <n v="310.27"/>
  </r>
  <r>
    <x v="0"/>
    <x v="384"/>
    <x v="0"/>
    <n v="310.27"/>
  </r>
  <r>
    <x v="0"/>
    <x v="612"/>
    <x v="0"/>
    <n v="310.27"/>
  </r>
  <r>
    <x v="0"/>
    <x v="275"/>
    <x v="0"/>
    <n v="310.27"/>
  </r>
  <r>
    <x v="5"/>
    <x v="539"/>
    <x v="0"/>
    <n v="310.27"/>
  </r>
  <r>
    <x v="0"/>
    <x v="355"/>
    <x v="0"/>
    <n v="310.26973753200002"/>
  </r>
  <r>
    <x v="4"/>
    <x v="219"/>
    <x v="0"/>
    <n v="310.267"/>
  </r>
  <r>
    <x v="0"/>
    <x v="362"/>
    <x v="0"/>
    <n v="310.26133333299998"/>
  </r>
  <r>
    <x v="0"/>
    <x v="108"/>
    <x v="0"/>
    <n v="310.26"/>
  </r>
  <r>
    <x v="0"/>
    <x v="418"/>
    <x v="0"/>
    <n v="310.26"/>
  </r>
  <r>
    <x v="0"/>
    <x v="414"/>
    <x v="0"/>
    <n v="310.26"/>
  </r>
  <r>
    <x v="0"/>
    <x v="416"/>
    <x v="3"/>
    <n v="310.26"/>
  </r>
  <r>
    <x v="0"/>
    <x v="357"/>
    <x v="0"/>
    <n v="310.26"/>
  </r>
  <r>
    <x v="0"/>
    <x v="374"/>
    <x v="0"/>
    <n v="310.26"/>
  </r>
  <r>
    <x v="4"/>
    <x v="212"/>
    <x v="2"/>
    <n v="310.26"/>
  </r>
  <r>
    <x v="4"/>
    <x v="30"/>
    <x v="0"/>
    <n v="310.26"/>
  </r>
  <r>
    <x v="4"/>
    <x v="247"/>
    <x v="0"/>
    <n v="310.26"/>
  </r>
  <r>
    <x v="0"/>
    <x v="68"/>
    <x v="0"/>
    <n v="310.26"/>
  </r>
  <r>
    <x v="0"/>
    <x v="491"/>
    <x v="0"/>
    <n v="310.26"/>
  </r>
  <r>
    <x v="0"/>
    <x v="665"/>
    <x v="0"/>
    <n v="310.26"/>
  </r>
  <r>
    <x v="0"/>
    <x v="607"/>
    <x v="0"/>
    <n v="310.26"/>
  </r>
  <r>
    <x v="0"/>
    <x v="595"/>
    <x v="0"/>
    <n v="310.26"/>
  </r>
  <r>
    <x v="0"/>
    <x v="249"/>
    <x v="0"/>
    <n v="310.26"/>
  </r>
  <r>
    <x v="0"/>
    <x v="429"/>
    <x v="0"/>
    <n v="310.26"/>
  </r>
  <r>
    <x v="0"/>
    <x v="430"/>
    <x v="1"/>
    <n v="310.26"/>
  </r>
  <r>
    <x v="0"/>
    <x v="207"/>
    <x v="1"/>
    <n v="310.26"/>
  </r>
  <r>
    <x v="10"/>
    <x v="306"/>
    <x v="0"/>
    <n v="310.26"/>
  </r>
  <r>
    <x v="10"/>
    <x v="369"/>
    <x v="0"/>
    <n v="310.26"/>
  </r>
  <r>
    <x v="8"/>
    <x v="197"/>
    <x v="2"/>
    <n v="310.26"/>
  </r>
  <r>
    <x v="8"/>
    <x v="43"/>
    <x v="1"/>
    <n v="310.26"/>
  </r>
  <r>
    <x v="1"/>
    <x v="567"/>
    <x v="1"/>
    <n v="310.26"/>
  </r>
  <r>
    <x v="1"/>
    <x v="597"/>
    <x v="1"/>
    <n v="310.26"/>
  </r>
  <r>
    <x v="14"/>
    <x v="6"/>
    <x v="1"/>
    <n v="310.26"/>
  </r>
  <r>
    <x v="0"/>
    <x v="88"/>
    <x v="3"/>
    <n v="310.25"/>
  </r>
  <r>
    <x v="0"/>
    <x v="294"/>
    <x v="11"/>
    <n v="310.25"/>
  </r>
  <r>
    <x v="0"/>
    <x v="394"/>
    <x v="6"/>
    <n v="310.25"/>
  </r>
  <r>
    <x v="10"/>
    <x v="107"/>
    <x v="1"/>
    <n v="310.25"/>
  </r>
  <r>
    <x v="10"/>
    <x v="214"/>
    <x v="1"/>
    <n v="310.25"/>
  </r>
  <r>
    <x v="10"/>
    <x v="427"/>
    <x v="0"/>
    <n v="310.25"/>
  </r>
  <r>
    <x v="8"/>
    <x v="140"/>
    <x v="0"/>
    <n v="310.25"/>
  </r>
  <r>
    <x v="8"/>
    <x v="287"/>
    <x v="1"/>
    <n v="310.25"/>
  </r>
  <r>
    <x v="0"/>
    <x v="140"/>
    <x v="1"/>
    <n v="310.25"/>
  </r>
  <r>
    <x v="0"/>
    <x v="316"/>
    <x v="0"/>
    <n v="310.25"/>
  </r>
  <r>
    <x v="0"/>
    <x v="152"/>
    <x v="0"/>
    <n v="310.25"/>
  </r>
  <r>
    <x v="0"/>
    <x v="273"/>
    <x v="2"/>
    <n v="310.25"/>
  </r>
  <r>
    <x v="0"/>
    <x v="594"/>
    <x v="0"/>
    <n v="310.25"/>
  </r>
  <r>
    <x v="4"/>
    <x v="397"/>
    <x v="0"/>
    <n v="310.25"/>
  </r>
  <r>
    <x v="4"/>
    <x v="299"/>
    <x v="0"/>
    <n v="310.25"/>
  </r>
  <r>
    <x v="4"/>
    <x v="175"/>
    <x v="0"/>
    <n v="310.25"/>
  </r>
  <r>
    <x v="4"/>
    <x v="216"/>
    <x v="5"/>
    <n v="310.25"/>
  </r>
  <r>
    <x v="4"/>
    <x v="233"/>
    <x v="0"/>
    <n v="310.25"/>
  </r>
  <r>
    <x v="4"/>
    <x v="549"/>
    <x v="0"/>
    <n v="310.25"/>
  </r>
  <r>
    <x v="4"/>
    <x v="94"/>
    <x v="4"/>
    <n v="310.25"/>
  </r>
  <r>
    <x v="4"/>
    <x v="292"/>
    <x v="0"/>
    <n v="310.25"/>
  </r>
  <r>
    <x v="1"/>
    <x v="226"/>
    <x v="6"/>
    <n v="310.25"/>
  </r>
  <r>
    <x v="1"/>
    <x v="462"/>
    <x v="0"/>
    <n v="310.25"/>
  </r>
  <r>
    <x v="1"/>
    <x v="558"/>
    <x v="1"/>
    <n v="310.25"/>
  </r>
  <r>
    <x v="1"/>
    <x v="111"/>
    <x v="0"/>
    <n v="310.25"/>
  </r>
  <r>
    <x v="0"/>
    <x v="452"/>
    <x v="0"/>
    <n v="310.24799999999999"/>
  </r>
  <r>
    <x v="0"/>
    <x v="452"/>
    <x v="0"/>
    <n v="310.24799999999999"/>
  </r>
  <r>
    <x v="0"/>
    <x v="452"/>
    <x v="0"/>
    <n v="310.24799999999999"/>
  </r>
  <r>
    <x v="14"/>
    <x v="258"/>
    <x v="0"/>
    <n v="310.24700000000001"/>
  </r>
  <r>
    <x v="0"/>
    <x v="362"/>
    <x v="0"/>
    <n v="310.24466666699999"/>
  </r>
  <r>
    <x v="3"/>
    <x v="653"/>
    <x v="3"/>
    <n v="310.24307692299999"/>
  </r>
  <r>
    <x v="0"/>
    <x v="26"/>
    <x v="0"/>
    <n v="310.24299999999999"/>
  </r>
  <r>
    <x v="0"/>
    <x v="26"/>
    <x v="0"/>
    <n v="310.24299999999999"/>
  </r>
  <r>
    <x v="0"/>
    <x v="26"/>
    <x v="0"/>
    <n v="310.24299999999999"/>
  </r>
  <r>
    <x v="4"/>
    <x v="172"/>
    <x v="0"/>
    <n v="310.24250000000001"/>
  </r>
  <r>
    <x v="0"/>
    <x v="389"/>
    <x v="0"/>
    <n v="310.24200000000002"/>
  </r>
  <r>
    <x v="0"/>
    <x v="222"/>
    <x v="0"/>
    <n v="310.24"/>
  </r>
  <r>
    <x v="0"/>
    <x v="334"/>
    <x v="0"/>
    <n v="310.24"/>
  </r>
  <r>
    <x v="8"/>
    <x v="572"/>
    <x v="0"/>
    <n v="310.24"/>
  </r>
  <r>
    <x v="14"/>
    <x v="258"/>
    <x v="0"/>
    <n v="310.24"/>
  </r>
  <r>
    <x v="22"/>
    <x v="264"/>
    <x v="0"/>
    <n v="310.24"/>
  </r>
  <r>
    <x v="7"/>
    <x v="5"/>
    <x v="0"/>
    <n v="310.24"/>
  </r>
  <r>
    <x v="7"/>
    <x v="5"/>
    <x v="0"/>
    <n v="310.24"/>
  </r>
  <r>
    <x v="7"/>
    <x v="5"/>
    <x v="0"/>
    <n v="310.24"/>
  </r>
  <r>
    <x v="2"/>
    <x v="282"/>
    <x v="1"/>
    <n v="310.24"/>
  </r>
  <r>
    <x v="3"/>
    <x v="60"/>
    <x v="4"/>
    <n v="310.24"/>
  </r>
  <r>
    <x v="3"/>
    <x v="306"/>
    <x v="0"/>
    <n v="310.24"/>
  </r>
  <r>
    <x v="1"/>
    <x v="112"/>
    <x v="0"/>
    <n v="310.24"/>
  </r>
  <r>
    <x v="0"/>
    <x v="75"/>
    <x v="0"/>
    <n v="310.24"/>
  </r>
  <r>
    <x v="0"/>
    <x v="1"/>
    <x v="7"/>
    <n v="310.24"/>
  </r>
  <r>
    <x v="0"/>
    <x v="204"/>
    <x v="0"/>
    <n v="310.24"/>
  </r>
  <r>
    <x v="10"/>
    <x v="307"/>
    <x v="0"/>
    <n v="310.24"/>
  </r>
  <r>
    <x v="10"/>
    <x v="63"/>
    <x v="9"/>
    <n v="310.24"/>
  </r>
  <r>
    <x v="10"/>
    <x v="32"/>
    <x v="2"/>
    <n v="310.24"/>
  </r>
  <r>
    <x v="8"/>
    <x v="65"/>
    <x v="2"/>
    <n v="310.24"/>
  </r>
  <r>
    <x v="6"/>
    <x v="666"/>
    <x v="0"/>
    <n v="310.24"/>
  </r>
  <r>
    <x v="6"/>
    <x v="656"/>
    <x v="0"/>
    <n v="310.24"/>
  </r>
  <r>
    <x v="4"/>
    <x v="222"/>
    <x v="0"/>
    <n v="310.24"/>
  </r>
  <r>
    <x v="4"/>
    <x v="321"/>
    <x v="1"/>
    <n v="310.24"/>
  </r>
  <r>
    <x v="4"/>
    <x v="270"/>
    <x v="0"/>
    <n v="310.24"/>
  </r>
  <r>
    <x v="4"/>
    <x v="107"/>
    <x v="5"/>
    <n v="310.24"/>
  </r>
  <r>
    <x v="4"/>
    <x v="138"/>
    <x v="0"/>
    <n v="310.24"/>
  </r>
  <r>
    <x v="4"/>
    <x v="92"/>
    <x v="0"/>
    <n v="310.24"/>
  </r>
  <r>
    <x v="4"/>
    <x v="143"/>
    <x v="1"/>
    <n v="310.24"/>
  </r>
  <r>
    <x v="4"/>
    <x v="454"/>
    <x v="1"/>
    <n v="310.24"/>
  </r>
  <r>
    <x v="0"/>
    <x v="355"/>
    <x v="0"/>
    <n v="310.23815689000003"/>
  </r>
  <r>
    <x v="4"/>
    <x v="171"/>
    <x v="0"/>
    <n v="310.23750000000001"/>
  </r>
  <r>
    <x v="3"/>
    <x v="40"/>
    <x v="0"/>
    <n v="310.23500000000001"/>
  </r>
  <r>
    <x v="3"/>
    <x v="377"/>
    <x v="0"/>
    <n v="310.23"/>
  </r>
  <r>
    <x v="3"/>
    <x v="38"/>
    <x v="0"/>
    <n v="310.23"/>
  </r>
  <r>
    <x v="16"/>
    <x v="21"/>
    <x v="1"/>
    <n v="310.23"/>
  </r>
  <r>
    <x v="6"/>
    <x v="3"/>
    <x v="0"/>
    <n v="310.23"/>
  </r>
  <r>
    <x v="6"/>
    <x v="224"/>
    <x v="0"/>
    <n v="310.23"/>
  </r>
  <r>
    <x v="4"/>
    <x v="276"/>
    <x v="1"/>
    <n v="310.23"/>
  </r>
  <r>
    <x v="4"/>
    <x v="403"/>
    <x v="0"/>
    <n v="310.23"/>
  </r>
  <r>
    <x v="4"/>
    <x v="378"/>
    <x v="0"/>
    <n v="310.23"/>
  </r>
  <r>
    <x v="4"/>
    <x v="39"/>
    <x v="0"/>
    <n v="310.23"/>
  </r>
  <r>
    <x v="4"/>
    <x v="292"/>
    <x v="0"/>
    <n v="310.23"/>
  </r>
  <r>
    <x v="1"/>
    <x v="226"/>
    <x v="6"/>
    <n v="310.23"/>
  </r>
  <r>
    <x v="0"/>
    <x v="233"/>
    <x v="0"/>
    <n v="310.23"/>
  </r>
  <r>
    <x v="0"/>
    <x v="536"/>
    <x v="0"/>
    <n v="310.23"/>
  </r>
  <r>
    <x v="0"/>
    <x v="400"/>
    <x v="0"/>
    <n v="310.23"/>
  </r>
  <r>
    <x v="0"/>
    <x v="313"/>
    <x v="17"/>
    <n v="310.23"/>
  </r>
  <r>
    <x v="0"/>
    <x v="360"/>
    <x v="0"/>
    <n v="310.23"/>
  </r>
  <r>
    <x v="0"/>
    <x v="640"/>
    <x v="1"/>
    <n v="310.23"/>
  </r>
  <r>
    <x v="0"/>
    <x v="451"/>
    <x v="2"/>
    <n v="310.23"/>
  </r>
  <r>
    <x v="0"/>
    <x v="205"/>
    <x v="0"/>
    <n v="310.23"/>
  </r>
  <r>
    <x v="10"/>
    <x v="199"/>
    <x v="4"/>
    <n v="310.23"/>
  </r>
  <r>
    <x v="10"/>
    <x v="184"/>
    <x v="4"/>
    <n v="310.23"/>
  </r>
  <r>
    <x v="8"/>
    <x v="135"/>
    <x v="11"/>
    <n v="310.23"/>
  </r>
  <r>
    <x v="8"/>
    <x v="103"/>
    <x v="1"/>
    <n v="310.23"/>
  </r>
  <r>
    <x v="8"/>
    <x v="582"/>
    <x v="0"/>
    <n v="310.23"/>
  </r>
  <r>
    <x v="4"/>
    <x v="304"/>
    <x v="0"/>
    <n v="310.22300000000001"/>
  </r>
  <r>
    <x v="16"/>
    <x v="458"/>
    <x v="0"/>
    <n v="310.22000000000003"/>
  </r>
  <r>
    <x v="4"/>
    <x v="448"/>
    <x v="0"/>
    <n v="310.22000000000003"/>
  </r>
  <r>
    <x v="4"/>
    <x v="390"/>
    <x v="0"/>
    <n v="310.22000000000003"/>
  </r>
  <r>
    <x v="4"/>
    <x v="440"/>
    <x v="0"/>
    <n v="310.22000000000003"/>
  </r>
  <r>
    <x v="4"/>
    <x v="318"/>
    <x v="0"/>
    <n v="310.22000000000003"/>
  </r>
  <r>
    <x v="4"/>
    <x v="482"/>
    <x v="4"/>
    <n v="310.22000000000003"/>
  </r>
  <r>
    <x v="4"/>
    <x v="320"/>
    <x v="0"/>
    <n v="310.22000000000003"/>
  </r>
  <r>
    <x v="0"/>
    <x v="582"/>
    <x v="0"/>
    <n v="310.22000000000003"/>
  </r>
  <r>
    <x v="0"/>
    <x v="606"/>
    <x v="0"/>
    <n v="310.22000000000003"/>
  </r>
  <r>
    <x v="10"/>
    <x v="9"/>
    <x v="0"/>
    <n v="310.22000000000003"/>
  </r>
  <r>
    <x v="10"/>
    <x v="305"/>
    <x v="0"/>
    <n v="310.22000000000003"/>
  </r>
  <r>
    <x v="10"/>
    <x v="106"/>
    <x v="0"/>
    <n v="310.22000000000003"/>
  </r>
  <r>
    <x v="8"/>
    <x v="260"/>
    <x v="1"/>
    <n v="310.22000000000003"/>
  </r>
  <r>
    <x v="8"/>
    <x v="166"/>
    <x v="2"/>
    <n v="310.22000000000003"/>
  </r>
  <r>
    <x v="8"/>
    <x v="236"/>
    <x v="3"/>
    <n v="310.22000000000003"/>
  </r>
  <r>
    <x v="2"/>
    <x v="380"/>
    <x v="0"/>
    <n v="310.22000000000003"/>
  </r>
  <r>
    <x v="2"/>
    <x v="630"/>
    <x v="0"/>
    <n v="310.22000000000003"/>
  </r>
  <r>
    <x v="1"/>
    <x v="378"/>
    <x v="0"/>
    <n v="310.22000000000003"/>
  </r>
  <r>
    <x v="0"/>
    <x v="157"/>
    <x v="3"/>
    <n v="310.22000000000003"/>
  </r>
  <r>
    <x v="0"/>
    <x v="42"/>
    <x v="8"/>
    <n v="310.22000000000003"/>
  </r>
  <r>
    <x v="0"/>
    <x v="417"/>
    <x v="1"/>
    <n v="310.22000000000003"/>
  </r>
  <r>
    <x v="0"/>
    <x v="28"/>
    <x v="0"/>
    <n v="310.22000000000003"/>
  </r>
  <r>
    <x v="5"/>
    <x v="24"/>
    <x v="0"/>
    <n v="310.22000000000003"/>
  </r>
  <r>
    <x v="5"/>
    <x v="59"/>
    <x v="0"/>
    <n v="310.22000000000003"/>
  </r>
  <r>
    <x v="3"/>
    <x v="598"/>
    <x v="0"/>
    <n v="310.219694086"/>
  </r>
  <r>
    <x v="4"/>
    <x v="398"/>
    <x v="0"/>
    <n v="310.214"/>
  </r>
  <r>
    <x v="0"/>
    <x v="446"/>
    <x v="0"/>
    <n v="310.212333333"/>
  </r>
  <r>
    <x v="0"/>
    <x v="239"/>
    <x v="0"/>
    <n v="310.20999999999998"/>
  </r>
  <r>
    <x v="0"/>
    <x v="373"/>
    <x v="0"/>
    <n v="310.20999999999998"/>
  </r>
  <r>
    <x v="0"/>
    <x v="478"/>
    <x v="0"/>
    <n v="310.20999999999998"/>
  </r>
  <r>
    <x v="0"/>
    <x v="370"/>
    <x v="0"/>
    <n v="310.20999999999998"/>
  </r>
  <r>
    <x v="0"/>
    <x v="284"/>
    <x v="2"/>
    <n v="310.20999999999998"/>
  </r>
  <r>
    <x v="0"/>
    <x v="538"/>
    <x v="0"/>
    <n v="310.20999999999998"/>
  </r>
  <r>
    <x v="14"/>
    <x v="269"/>
    <x v="0"/>
    <n v="310.20999999999998"/>
  </r>
  <r>
    <x v="14"/>
    <x v="535"/>
    <x v="3"/>
    <n v="310.20999999999998"/>
  </r>
  <r>
    <x v="2"/>
    <x v="110"/>
    <x v="0"/>
    <n v="310.20999999999998"/>
  </r>
  <r>
    <x v="3"/>
    <x v="407"/>
    <x v="0"/>
    <n v="310.20999999999998"/>
  </r>
  <r>
    <x v="0"/>
    <x v="423"/>
    <x v="2"/>
    <n v="310.20999999999998"/>
  </r>
  <r>
    <x v="10"/>
    <x v="100"/>
    <x v="0"/>
    <n v="310.20999999999998"/>
  </r>
  <r>
    <x v="10"/>
    <x v="281"/>
    <x v="0"/>
    <n v="310.20999999999998"/>
  </r>
  <r>
    <x v="10"/>
    <x v="75"/>
    <x v="1"/>
    <n v="310.20999999999998"/>
  </r>
  <r>
    <x v="8"/>
    <x v="261"/>
    <x v="0"/>
    <n v="310.20999999999998"/>
  </r>
  <r>
    <x v="8"/>
    <x v="210"/>
    <x v="0"/>
    <n v="310.20999999999998"/>
  </r>
  <r>
    <x v="8"/>
    <x v="232"/>
    <x v="2"/>
    <n v="310.20999999999998"/>
  </r>
  <r>
    <x v="8"/>
    <x v="48"/>
    <x v="1"/>
    <n v="310.20999999999998"/>
  </r>
  <r>
    <x v="6"/>
    <x v="656"/>
    <x v="0"/>
    <n v="310.20999999999998"/>
  </r>
  <r>
    <x v="4"/>
    <x v="75"/>
    <x v="0"/>
    <n v="310.20999999999998"/>
  </r>
  <r>
    <x v="1"/>
    <x v="490"/>
    <x v="2"/>
    <n v="310.20999999999998"/>
  </r>
  <r>
    <x v="1"/>
    <x v="567"/>
    <x v="2"/>
    <n v="310.2099999999999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
  <r>
    <x v="0"/>
    <s v="July"/>
    <n v="298.82"/>
    <x v="0"/>
    <n v="200"/>
    <x v="0"/>
  </r>
  <r>
    <x v="1"/>
    <s v="April"/>
    <n v="287.76"/>
    <x v="1"/>
    <n v="280"/>
    <x v="0"/>
  </r>
  <r>
    <x v="1"/>
    <s v="May"/>
    <n v="291.01"/>
    <x v="1"/>
    <n v="260"/>
    <x v="0"/>
  </r>
  <r>
    <x v="2"/>
    <s v="May"/>
    <n v="294.27999999999997"/>
    <x v="1"/>
    <n v="350"/>
    <x v="0"/>
  </r>
  <r>
    <x v="2"/>
    <s v="March"/>
    <n v="290.92"/>
    <x v="1"/>
    <n v="330"/>
    <x v="0"/>
  </r>
  <r>
    <x v="3"/>
    <s v="January"/>
    <n v="263.18"/>
    <x v="1"/>
    <n v="220"/>
    <x v="0"/>
  </r>
  <r>
    <x v="1"/>
    <s v="May"/>
    <n v="289.17"/>
    <x v="2"/>
    <n v="270"/>
    <x v="0"/>
  </r>
  <r>
    <x v="1"/>
    <s v="May"/>
    <n v="286.32"/>
    <x v="2"/>
    <n v="270"/>
    <x v="0"/>
  </r>
  <r>
    <x v="2"/>
    <s v="March"/>
    <n v="288.58"/>
    <x v="2"/>
    <n v="330"/>
    <x v="0"/>
  </r>
  <r>
    <x v="4"/>
    <s v="August"/>
    <n v="298.38"/>
    <x v="2"/>
    <n v="170"/>
    <x v="0"/>
  </r>
  <r>
    <x v="1"/>
    <s v="June"/>
    <n v="295.35000000000002"/>
    <x v="3"/>
    <n v="300"/>
    <x v="0"/>
  </r>
  <r>
    <x v="1"/>
    <s v="April"/>
    <n v="291.86"/>
    <x v="3"/>
    <n v="270"/>
    <x v="0"/>
  </r>
  <r>
    <x v="1"/>
    <s v="April"/>
    <n v="290.38"/>
    <x v="3"/>
    <n v="270"/>
    <x v="0"/>
  </r>
  <r>
    <x v="5"/>
    <s v="April"/>
    <n v="291.86"/>
    <x v="3"/>
    <n v="290"/>
    <x v="0"/>
  </r>
  <r>
    <x v="2"/>
    <s v="April"/>
    <n v="296.39"/>
    <x v="3"/>
    <n v="210"/>
    <x v="0"/>
  </r>
  <r>
    <x v="2"/>
    <s v="March"/>
    <n v="294.10000000000002"/>
    <x v="3"/>
    <n v="230"/>
    <x v="0"/>
  </r>
  <r>
    <x v="2"/>
    <s v="March"/>
    <n v="299.08999999999997"/>
    <x v="3"/>
    <n v="220"/>
    <x v="0"/>
  </r>
  <r>
    <x v="1"/>
    <s v="April"/>
    <n v="285.36"/>
    <x v="4"/>
    <n v="290"/>
    <x v="0"/>
  </r>
  <r>
    <x v="5"/>
    <s v="March"/>
    <n v="293.52999999999997"/>
    <x v="4"/>
    <n v="290"/>
    <x v="0"/>
  </r>
  <r>
    <x v="5"/>
    <s v="March"/>
    <n v="293.60000000000002"/>
    <x v="4"/>
    <n v="300"/>
    <x v="0"/>
  </r>
  <r>
    <x v="2"/>
    <s v="November"/>
    <n v="296.93"/>
    <x v="4"/>
    <n v="180"/>
    <x v="0"/>
  </r>
  <r>
    <x v="1"/>
    <s v="April"/>
    <n v="283.12"/>
    <x v="5"/>
    <n v="290"/>
    <x v="0"/>
  </r>
  <r>
    <x v="1"/>
    <s v="April"/>
    <n v="282.22000000000003"/>
    <x v="5"/>
    <n v="290"/>
    <x v="0"/>
  </r>
  <r>
    <x v="1"/>
    <s v="October"/>
    <n v="293.63"/>
    <x v="5"/>
    <n v="260"/>
    <x v="0"/>
  </r>
  <r>
    <x v="5"/>
    <s v="March"/>
    <n v="285.17"/>
    <x v="5"/>
    <n v="280"/>
    <x v="0"/>
  </r>
  <r>
    <x v="5"/>
    <s v="March"/>
    <n v="282.20999999999998"/>
    <x v="5"/>
    <n v="280"/>
    <x v="0"/>
  </r>
  <r>
    <x v="6"/>
    <s v="June"/>
    <n v="295.35000000000002"/>
    <x v="5"/>
    <n v="320"/>
    <x v="0"/>
  </r>
  <r>
    <x v="2"/>
    <s v="July"/>
    <n v="304.89"/>
    <x v="5"/>
    <n v="300"/>
    <x v="0"/>
  </r>
  <r>
    <x v="2"/>
    <s v="July"/>
    <n v="303.39"/>
    <x v="5"/>
    <n v="180"/>
    <x v="0"/>
  </r>
  <r>
    <x v="2"/>
    <s v="October"/>
    <n v="298.55"/>
    <x v="5"/>
    <n v="10"/>
    <x v="0"/>
  </r>
  <r>
    <x v="7"/>
    <s v="August"/>
    <n v="305.35000000000002"/>
    <x v="5"/>
    <n v="60"/>
    <x v="0"/>
  </r>
  <r>
    <x v="8"/>
    <s v="January"/>
    <n v="266.49"/>
    <x v="5"/>
    <n v="290"/>
    <x v="0"/>
  </r>
  <r>
    <x v="9"/>
    <s v="September"/>
    <n v="298.14999999999998"/>
    <x v="5"/>
    <n v="100"/>
    <x v="0"/>
  </r>
  <r>
    <x v="1"/>
    <s v="December"/>
    <n v="288.82"/>
    <x v="6"/>
    <n v="170"/>
    <x v="0"/>
  </r>
  <r>
    <x v="1"/>
    <s v="December"/>
    <n v="288.89999999999998"/>
    <x v="6"/>
    <n v="180"/>
    <x v="0"/>
  </r>
  <r>
    <x v="1"/>
    <s v="March"/>
    <n v="283.5"/>
    <x v="6"/>
    <n v="270"/>
    <x v="0"/>
  </r>
  <r>
    <x v="1"/>
    <s v="April"/>
    <n v="282.36"/>
    <x v="6"/>
    <n v="280"/>
    <x v="0"/>
  </r>
  <r>
    <x v="1"/>
    <s v="April"/>
    <n v="294.10000000000002"/>
    <x v="6"/>
    <n v="260"/>
    <x v="0"/>
  </r>
  <r>
    <x v="1"/>
    <s v="April"/>
    <n v="293.12"/>
    <x v="6"/>
    <n v="270"/>
    <x v="0"/>
  </r>
  <r>
    <x v="1"/>
    <s v="May"/>
    <n v="287.75"/>
    <x v="6"/>
    <n v="270"/>
    <x v="0"/>
  </r>
  <r>
    <x v="1"/>
    <s v="April"/>
    <n v="292.08"/>
    <x v="6"/>
    <n v="280"/>
    <x v="0"/>
  </r>
  <r>
    <x v="1"/>
    <s v="May"/>
    <n v="293.57"/>
    <x v="6"/>
    <n v="270"/>
    <x v="0"/>
  </r>
  <r>
    <x v="1"/>
    <s v="May"/>
    <n v="290.69"/>
    <x v="6"/>
    <n v="270"/>
    <x v="0"/>
  </r>
  <r>
    <x v="5"/>
    <s v="May"/>
    <n v="291.48"/>
    <x v="6"/>
    <n v="280"/>
    <x v="0"/>
  </r>
  <r>
    <x v="2"/>
    <s v="April"/>
    <n v="297.94"/>
    <x v="6"/>
    <n v="220"/>
    <x v="0"/>
  </r>
  <r>
    <x v="2"/>
    <s v="March"/>
    <n v="291.95"/>
    <x v="6"/>
    <n v="250"/>
    <x v="0"/>
  </r>
  <r>
    <x v="2"/>
    <s v="March"/>
    <n v="291.67"/>
    <x v="6"/>
    <n v="230"/>
    <x v="0"/>
  </r>
  <r>
    <x v="2"/>
    <s v="March"/>
    <n v="290.14999999999998"/>
    <x v="6"/>
    <n v="210"/>
    <x v="0"/>
  </r>
  <r>
    <x v="2"/>
    <s v="March"/>
    <n v="297.86"/>
    <x v="6"/>
    <n v="250"/>
    <x v="0"/>
  </r>
  <r>
    <x v="2"/>
    <s v="October"/>
    <n v="295.55"/>
    <x v="6"/>
    <n v="170"/>
    <x v="0"/>
  </r>
  <r>
    <x v="4"/>
    <s v="July"/>
    <n v="313.54000000000002"/>
    <x v="6"/>
    <n v="30"/>
    <x v="0"/>
  </r>
  <r>
    <x v="10"/>
    <s v="May"/>
    <n v="295.92"/>
    <x v="6"/>
    <n v="190"/>
    <x v="0"/>
  </r>
  <r>
    <x v="3"/>
    <s v="January"/>
    <n v="272.22000000000003"/>
    <x v="6"/>
    <n v="250"/>
    <x v="0"/>
  </r>
  <r>
    <x v="11"/>
    <s v="January"/>
    <n v="259.39999999999998"/>
    <x v="6"/>
    <n v="240"/>
    <x v="0"/>
  </r>
  <r>
    <x v="12"/>
    <s v="October"/>
    <n v="285.74"/>
    <x v="6"/>
    <n v="10"/>
    <x v="0"/>
  </r>
  <r>
    <x v="1"/>
    <s v="March"/>
    <n v="285.83999999999997"/>
    <x v="7"/>
    <n v="270"/>
    <x v="0"/>
  </r>
  <r>
    <x v="1"/>
    <s v="March"/>
    <n v="285.12"/>
    <x v="7"/>
    <n v="290"/>
    <x v="0"/>
  </r>
  <r>
    <x v="1"/>
    <s v="March"/>
    <n v="285.48"/>
    <x v="7"/>
    <n v="280"/>
    <x v="0"/>
  </r>
  <r>
    <x v="1"/>
    <s v="April"/>
    <n v="288.98"/>
    <x v="7"/>
    <n v="280"/>
    <x v="0"/>
  </r>
  <r>
    <x v="1"/>
    <s v="April"/>
    <n v="292.38"/>
    <x v="7"/>
    <n v="290"/>
    <x v="0"/>
  </r>
  <r>
    <x v="1"/>
    <s v="April"/>
    <n v="284.97000000000003"/>
    <x v="7"/>
    <n v="290"/>
    <x v="0"/>
  </r>
  <r>
    <x v="1"/>
    <s v="April"/>
    <n v="293.19"/>
    <x v="7"/>
    <n v="270"/>
    <x v="0"/>
  </r>
  <r>
    <x v="1"/>
    <s v="May"/>
    <n v="293.63"/>
    <x v="7"/>
    <n v="260"/>
    <x v="0"/>
  </r>
  <r>
    <x v="1"/>
    <s v="May"/>
    <n v="293.02999999999997"/>
    <x v="7"/>
    <n v="270"/>
    <x v="0"/>
  </r>
  <r>
    <x v="1"/>
    <s v="May"/>
    <n v="286.89999999999998"/>
    <x v="7"/>
    <n v="270"/>
    <x v="0"/>
  </r>
  <r>
    <x v="1"/>
    <s v="May"/>
    <n v="288.33999999999997"/>
    <x v="7"/>
    <n v="270"/>
    <x v="0"/>
  </r>
  <r>
    <x v="1"/>
    <s v="April"/>
    <n v="293.85000000000002"/>
    <x v="7"/>
    <n v="280"/>
    <x v="0"/>
  </r>
  <r>
    <x v="1"/>
    <s v="May"/>
    <n v="290.8"/>
    <x v="7"/>
    <n v="270"/>
    <x v="0"/>
  </r>
  <r>
    <x v="1"/>
    <s v="May"/>
    <n v="289.66000000000003"/>
    <x v="7"/>
    <n v="280"/>
    <x v="0"/>
  </r>
  <r>
    <x v="2"/>
    <s v="May"/>
    <n v="296.56"/>
    <x v="7"/>
    <n v="230"/>
    <x v="0"/>
  </r>
  <r>
    <x v="2"/>
    <s v="July"/>
    <n v="307.08999999999997"/>
    <x v="7"/>
    <n v="150"/>
    <x v="0"/>
  </r>
  <r>
    <x v="2"/>
    <s v="November"/>
    <n v="288.52"/>
    <x v="7"/>
    <n v="230"/>
    <x v="0"/>
  </r>
  <r>
    <x v="2"/>
    <s v="March"/>
    <n v="290.11"/>
    <x v="7"/>
    <n v="220"/>
    <x v="0"/>
  </r>
  <r>
    <x v="2"/>
    <s v="March"/>
    <n v="293.33999999999997"/>
    <x v="7"/>
    <n v="200"/>
    <x v="0"/>
  </r>
  <r>
    <x v="2"/>
    <s v="July"/>
    <n v="304.2"/>
    <x v="7"/>
    <n v="160"/>
    <x v="0"/>
  </r>
  <r>
    <x v="4"/>
    <s v="May"/>
    <n v="302.77999999999997"/>
    <x v="7"/>
    <n v="300"/>
    <x v="0"/>
  </r>
  <r>
    <x v="4"/>
    <s v="July"/>
    <n v="305.33"/>
    <x v="7"/>
    <n v="320"/>
    <x v="0"/>
  </r>
  <r>
    <x v="10"/>
    <s v="March"/>
    <n v="293.33999999999997"/>
    <x v="7"/>
    <n v="210"/>
    <x v="0"/>
  </r>
  <r>
    <x v="13"/>
    <s v="December"/>
    <n v="287.63"/>
    <x v="7"/>
    <n v="340"/>
    <x v="0"/>
  </r>
  <r>
    <x v="0"/>
    <s v="December"/>
    <n v="284.43"/>
    <x v="7"/>
    <n v="300"/>
    <x v="0"/>
  </r>
  <r>
    <x v="14"/>
    <s v="December"/>
    <n v="266.26"/>
    <x v="7"/>
    <n v="290"/>
    <x v="0"/>
  </r>
  <r>
    <x v="14"/>
    <s v="May"/>
    <n v="301.61"/>
    <x v="7"/>
    <n v="190"/>
    <x v="0"/>
  </r>
  <r>
    <x v="15"/>
    <s v="December"/>
    <n v="269.69"/>
    <x v="7"/>
    <n v="280"/>
    <x v="0"/>
  </r>
  <r>
    <x v="16"/>
    <s v="September"/>
    <n v="303.58999999999997"/>
    <x v="7"/>
    <n v="70"/>
    <x v="0"/>
  </r>
  <r>
    <x v="3"/>
    <s v="January"/>
    <n v="271.51"/>
    <x v="7"/>
    <n v="250"/>
    <x v="0"/>
  </r>
  <r>
    <x v="3"/>
    <s v="December"/>
    <n v="268.14999999999998"/>
    <x v="7"/>
    <n v="260"/>
    <x v="0"/>
  </r>
  <r>
    <x v="17"/>
    <s v="March"/>
    <n v="274.95"/>
    <x v="7"/>
    <n v="290"/>
    <x v="0"/>
  </r>
  <r>
    <x v="11"/>
    <s v="March"/>
    <n v="263.92"/>
    <x v="7"/>
    <n v="270"/>
    <x v="0"/>
  </r>
  <r>
    <x v="18"/>
    <s v="January"/>
    <n v="289.51"/>
    <x v="7"/>
    <n v="210"/>
    <x v="0"/>
  </r>
  <r>
    <x v="19"/>
    <s v="November"/>
    <n v="277.11"/>
    <x v="8"/>
    <n v="310"/>
    <x v="0"/>
  </r>
  <r>
    <x v="1"/>
    <s v="March"/>
    <n v="287.02"/>
    <x v="8"/>
    <n v="270"/>
    <x v="0"/>
  </r>
  <r>
    <x v="1"/>
    <s v="March"/>
    <n v="287.36"/>
    <x v="8"/>
    <n v="270"/>
    <x v="0"/>
  </r>
  <r>
    <x v="1"/>
    <s v="April"/>
    <n v="281.64"/>
    <x v="8"/>
    <n v="360"/>
    <x v="0"/>
  </r>
  <r>
    <x v="1"/>
    <s v="April"/>
    <n v="287.52"/>
    <x v="8"/>
    <n v="340"/>
    <x v="0"/>
  </r>
  <r>
    <x v="1"/>
    <s v="April"/>
    <n v="286.45999999999998"/>
    <x v="8"/>
    <n v="340"/>
    <x v="0"/>
  </r>
  <r>
    <x v="1"/>
    <s v="May"/>
    <n v="286.12"/>
    <x v="8"/>
    <n v="190"/>
    <x v="0"/>
  </r>
  <r>
    <x v="1"/>
    <s v="May"/>
    <n v="284.43"/>
    <x v="8"/>
    <n v="350"/>
    <x v="0"/>
  </r>
  <r>
    <x v="1"/>
    <s v="May"/>
    <n v="284.06"/>
    <x v="8"/>
    <n v="350"/>
    <x v="0"/>
  </r>
  <r>
    <x v="1"/>
    <s v="May"/>
    <n v="283.75"/>
    <x v="8"/>
    <n v="360"/>
    <x v="0"/>
  </r>
  <r>
    <x v="1"/>
    <s v="October"/>
    <n v="296.92"/>
    <x v="8"/>
    <n v="230"/>
    <x v="0"/>
  </r>
  <r>
    <x v="1"/>
    <s v="October"/>
    <n v="290.79000000000002"/>
    <x v="8"/>
    <n v="260"/>
    <x v="0"/>
  </r>
  <r>
    <x v="1"/>
    <s v="April"/>
    <n v="291.75"/>
    <x v="8"/>
    <n v="280"/>
    <x v="0"/>
  </r>
  <r>
    <x v="1"/>
    <s v="April"/>
    <n v="286.64"/>
    <x v="8"/>
    <n v="270"/>
    <x v="0"/>
  </r>
  <r>
    <x v="1"/>
    <s v="April"/>
    <n v="291.39"/>
    <x v="8"/>
    <n v="280"/>
    <x v="0"/>
  </r>
  <r>
    <x v="1"/>
    <s v="May"/>
    <n v="290.37"/>
    <x v="8"/>
    <n v="270"/>
    <x v="0"/>
  </r>
  <r>
    <x v="1"/>
    <s v="May"/>
    <n v="287.19"/>
    <x v="8"/>
    <n v="270"/>
    <x v="0"/>
  </r>
  <r>
    <x v="1"/>
    <s v="May"/>
    <n v="289.29000000000002"/>
    <x v="8"/>
    <n v="260"/>
    <x v="0"/>
  </r>
  <r>
    <x v="1"/>
    <s v="May"/>
    <n v="292.49"/>
    <x v="8"/>
    <n v="270"/>
    <x v="0"/>
  </r>
  <r>
    <x v="1"/>
    <s v="May"/>
    <n v="290.74"/>
    <x v="8"/>
    <n v="280"/>
    <x v="0"/>
  </r>
  <r>
    <x v="2"/>
    <s v="October"/>
    <n v="297.61"/>
    <x v="8"/>
    <n v="210"/>
    <x v="0"/>
  </r>
  <r>
    <x v="2"/>
    <s v="March"/>
    <n v="286.45"/>
    <x v="8"/>
    <n v="270"/>
    <x v="0"/>
  </r>
  <r>
    <x v="10"/>
    <s v="June"/>
    <n v="306.66000000000003"/>
    <x v="8"/>
    <n v="90"/>
    <x v="0"/>
  </r>
  <r>
    <x v="0"/>
    <s v="December"/>
    <n v="292.32"/>
    <x v="8"/>
    <n v="300"/>
    <x v="0"/>
  </r>
  <r>
    <x v="7"/>
    <s v="December"/>
    <n v="287.77"/>
    <x v="8"/>
    <n v="290"/>
    <x v="0"/>
  </r>
  <r>
    <x v="14"/>
    <s v="May"/>
    <n v="301.66000000000003"/>
    <x v="8"/>
    <n v="190"/>
    <x v="0"/>
  </r>
  <r>
    <x v="20"/>
    <s v="December"/>
    <n v="284.92"/>
    <x v="8"/>
    <n v="190"/>
    <x v="0"/>
  </r>
  <r>
    <x v="15"/>
    <s v="December"/>
    <n v="269.82"/>
    <x v="8"/>
    <n v="280"/>
    <x v="0"/>
  </r>
  <r>
    <x v="3"/>
    <s v="January"/>
    <n v="271.41000000000003"/>
    <x v="8"/>
    <n v="250"/>
    <x v="0"/>
  </r>
  <r>
    <x v="3"/>
    <s v="January"/>
    <n v="265.99"/>
    <x v="8"/>
    <n v="217"/>
    <x v="0"/>
  </r>
  <r>
    <x v="3"/>
    <s v="December"/>
    <n v="263.88"/>
    <x v="8"/>
    <n v="270"/>
    <x v="0"/>
  </r>
  <r>
    <x v="11"/>
    <s v="February"/>
    <n v="272.24"/>
    <x v="8"/>
    <n v="160"/>
    <x v="0"/>
  </r>
  <r>
    <x v="11"/>
    <s v="January"/>
    <n v="266.07"/>
    <x v="8"/>
    <n v="240"/>
    <x v="0"/>
  </r>
  <r>
    <x v="21"/>
    <s v="January"/>
    <n v="291.3"/>
    <x v="8"/>
    <n v="280"/>
    <x v="0"/>
  </r>
  <r>
    <x v="1"/>
    <s v="February"/>
    <n v="287.12"/>
    <x v="9"/>
    <n v="290"/>
    <x v="0"/>
  </r>
  <r>
    <x v="1"/>
    <s v="March"/>
    <n v="280.66000000000003"/>
    <x v="9"/>
    <n v="280"/>
    <x v="0"/>
  </r>
  <r>
    <x v="1"/>
    <s v="April"/>
    <n v="281.36"/>
    <x v="9"/>
    <n v="350"/>
    <x v="0"/>
  </r>
  <r>
    <x v="1"/>
    <s v="April"/>
    <n v="286.18"/>
    <x v="9"/>
    <n v="350"/>
    <x v="0"/>
  </r>
  <r>
    <x v="1"/>
    <s v="April"/>
    <n v="287.45"/>
    <x v="9"/>
    <n v="340"/>
    <x v="0"/>
  </r>
  <r>
    <x v="1"/>
    <s v="April"/>
    <n v="288.13"/>
    <x v="9"/>
    <n v="340"/>
    <x v="0"/>
  </r>
  <r>
    <x v="1"/>
    <s v="April"/>
    <n v="285.89"/>
    <x v="9"/>
    <n v="340"/>
    <x v="0"/>
  </r>
  <r>
    <x v="1"/>
    <s v="April"/>
    <n v="282.66000000000003"/>
    <x v="9"/>
    <n v="350"/>
    <x v="0"/>
  </r>
  <r>
    <x v="1"/>
    <s v="May"/>
    <n v="286.77"/>
    <x v="9"/>
    <n v="190"/>
    <x v="0"/>
  </r>
  <r>
    <x v="1"/>
    <s v="May"/>
    <n v="292.95999999999998"/>
    <x v="9"/>
    <n v="340"/>
    <x v="0"/>
  </r>
  <r>
    <x v="1"/>
    <s v="May"/>
    <n v="292.24"/>
    <x v="9"/>
    <n v="350"/>
    <x v="0"/>
  </r>
  <r>
    <x v="1"/>
    <s v="May"/>
    <n v="291.58999999999997"/>
    <x v="9"/>
    <n v="350"/>
    <x v="0"/>
  </r>
  <r>
    <x v="1"/>
    <s v="May"/>
    <n v="289.27999999999997"/>
    <x v="9"/>
    <n v="350"/>
    <x v="0"/>
  </r>
  <r>
    <x v="1"/>
    <s v="May"/>
    <n v="285.14"/>
    <x v="9"/>
    <n v="350"/>
    <x v="0"/>
  </r>
  <r>
    <x v="1"/>
    <s v="May"/>
    <n v="289.12"/>
    <x v="9"/>
    <n v="340"/>
    <x v="0"/>
  </r>
  <r>
    <x v="1"/>
    <s v="July"/>
    <n v="295.95999999999998"/>
    <x v="9"/>
    <n v="270"/>
    <x v="0"/>
  </r>
  <r>
    <x v="1"/>
    <s v="October"/>
    <n v="287.98"/>
    <x v="9"/>
    <n v="260"/>
    <x v="0"/>
  </r>
  <r>
    <x v="1"/>
    <s v="November"/>
    <n v="282.48"/>
    <x v="9"/>
    <n v="300"/>
    <x v="0"/>
  </r>
  <r>
    <x v="1"/>
    <s v="April"/>
    <n v="293.38"/>
    <x v="9"/>
    <n v="290"/>
    <x v="0"/>
  </r>
  <r>
    <x v="1"/>
    <s v="April"/>
    <n v="291.51"/>
    <x v="9"/>
    <n v="280"/>
    <x v="0"/>
  </r>
  <r>
    <x v="1"/>
    <s v="April"/>
    <n v="288.66000000000003"/>
    <x v="9"/>
    <n v="270"/>
    <x v="0"/>
  </r>
  <r>
    <x v="1"/>
    <s v="May"/>
    <n v="294.26"/>
    <x v="9"/>
    <n v="260"/>
    <x v="0"/>
  </r>
  <r>
    <x v="1"/>
    <s v="May"/>
    <n v="286.31"/>
    <x v="9"/>
    <n v="270"/>
    <x v="0"/>
  </r>
  <r>
    <x v="1"/>
    <s v="August"/>
    <n v="300.44"/>
    <x v="9"/>
    <n v="280"/>
    <x v="0"/>
  </r>
  <r>
    <x v="1"/>
    <s v="April"/>
    <n v="293.08"/>
    <x v="9"/>
    <n v="290"/>
    <x v="0"/>
  </r>
  <r>
    <x v="1"/>
    <s v="April"/>
    <n v="290.08"/>
    <x v="9"/>
    <n v="290"/>
    <x v="0"/>
  </r>
  <r>
    <x v="1"/>
    <s v="May"/>
    <n v="286.75"/>
    <x v="9"/>
    <n v="270"/>
    <x v="0"/>
  </r>
  <r>
    <x v="1"/>
    <s v="May"/>
    <n v="290.64"/>
    <x v="9"/>
    <n v="260"/>
    <x v="0"/>
  </r>
  <r>
    <x v="22"/>
    <s v="October"/>
    <n v="291.26"/>
    <x v="9"/>
    <n v="220"/>
    <x v="0"/>
  </r>
  <r>
    <x v="5"/>
    <s v="November"/>
    <n v="290.36"/>
    <x v="9"/>
    <n v="280"/>
    <x v="0"/>
  </r>
  <r>
    <x v="5"/>
    <s v="November"/>
    <n v="286.08"/>
    <x v="9"/>
    <n v="210"/>
    <x v="0"/>
  </r>
  <r>
    <x v="6"/>
    <s v="February"/>
    <n v="284.77999999999997"/>
    <x v="9"/>
    <n v="280"/>
    <x v="0"/>
  </r>
  <r>
    <x v="2"/>
    <s v="October"/>
    <n v="295.22000000000003"/>
    <x v="9"/>
    <n v="180"/>
    <x v="0"/>
  </r>
  <r>
    <x v="2"/>
    <s v="October"/>
    <n v="296.92"/>
    <x v="9"/>
    <n v="200"/>
    <x v="0"/>
  </r>
  <r>
    <x v="2"/>
    <s v="April"/>
    <n v="288.17"/>
    <x v="9"/>
    <n v="240"/>
    <x v="0"/>
  </r>
  <r>
    <x v="2"/>
    <s v="November"/>
    <n v="280.7"/>
    <x v="9"/>
    <n v="350"/>
    <x v="0"/>
  </r>
  <r>
    <x v="2"/>
    <s v="February"/>
    <n v="285.52"/>
    <x v="9"/>
    <n v="200"/>
    <x v="0"/>
  </r>
  <r>
    <x v="2"/>
    <s v="March"/>
    <n v="284.13"/>
    <x v="9"/>
    <n v="210"/>
    <x v="0"/>
  </r>
  <r>
    <x v="2"/>
    <s v="March"/>
    <n v="289.31"/>
    <x v="9"/>
    <n v="230"/>
    <x v="0"/>
  </r>
  <r>
    <x v="2"/>
    <s v="July"/>
    <n v="302.77"/>
    <x v="9"/>
    <n v="140"/>
    <x v="0"/>
  </r>
  <r>
    <x v="4"/>
    <s v="May"/>
    <n v="308.16000000000003"/>
    <x v="9"/>
    <n v="220"/>
    <x v="0"/>
  </r>
  <r>
    <x v="10"/>
    <s v="October"/>
    <n v="287.14"/>
    <x v="9"/>
    <n v="90"/>
    <x v="0"/>
  </r>
  <r>
    <x v="23"/>
    <s v="April"/>
    <n v="280.98"/>
    <x v="9"/>
    <n v="360"/>
    <x v="0"/>
  </r>
  <r>
    <x v="23"/>
    <s v="April"/>
    <n v="281.52999999999997"/>
    <x v="9"/>
    <n v="360"/>
    <x v="0"/>
  </r>
  <r>
    <x v="13"/>
    <s v="March"/>
    <n v="290.38"/>
    <x v="9"/>
    <n v="360"/>
    <x v="0"/>
  </r>
  <r>
    <x v="13"/>
    <s v="November"/>
    <n v="294.73"/>
    <x v="9"/>
    <n v="10"/>
    <x v="0"/>
  </r>
  <r>
    <x v="13"/>
    <s v="May"/>
    <n v="301.54000000000002"/>
    <x v="9"/>
    <n v="140"/>
    <x v="0"/>
  </r>
  <r>
    <x v="0"/>
    <s v="December"/>
    <n v="288.52"/>
    <x v="9"/>
    <n v="300"/>
    <x v="0"/>
  </r>
  <r>
    <x v="7"/>
    <s v="December"/>
    <n v="297.64999999999998"/>
    <x v="9"/>
    <n v="170"/>
    <x v="0"/>
  </r>
  <r>
    <x v="7"/>
    <s v="January"/>
    <n v="296.06"/>
    <x v="9"/>
    <n v="140"/>
    <x v="0"/>
  </r>
  <r>
    <x v="8"/>
    <s v="January"/>
    <n v="256.39"/>
    <x v="9"/>
    <n v="330"/>
    <x v="0"/>
  </r>
  <r>
    <x v="8"/>
    <s v="April"/>
    <n v="273.86"/>
    <x v="9"/>
    <n v="330"/>
    <x v="0"/>
  </r>
  <r>
    <x v="14"/>
    <s v="January"/>
    <n v="260.45"/>
    <x v="9"/>
    <n v="300"/>
    <x v="0"/>
  </r>
  <r>
    <x v="14"/>
    <s v="January"/>
    <n v="273.97000000000003"/>
    <x v="9"/>
    <n v="250"/>
    <x v="0"/>
  </r>
  <r>
    <x v="14"/>
    <s v="May"/>
    <n v="298.86"/>
    <x v="9"/>
    <n v="190"/>
    <x v="0"/>
  </r>
  <r>
    <x v="14"/>
    <s v="November"/>
    <n v="277.41000000000003"/>
    <x v="9"/>
    <n v="150"/>
    <x v="0"/>
  </r>
  <r>
    <x v="24"/>
    <s v="March"/>
    <n v="295.7"/>
    <x v="9"/>
    <n v="220"/>
    <x v="0"/>
  </r>
  <r>
    <x v="9"/>
    <s v="August"/>
    <n v="301.87"/>
    <x v="9"/>
    <n v="120"/>
    <x v="0"/>
  </r>
  <r>
    <x v="9"/>
    <s v="March"/>
    <n v="286.76"/>
    <x v="9"/>
    <n v="20"/>
    <x v="0"/>
  </r>
  <r>
    <x v="16"/>
    <s v="March"/>
    <n v="303.01"/>
    <x v="9"/>
    <n v="220"/>
    <x v="0"/>
  </r>
  <r>
    <x v="25"/>
    <s v="March"/>
    <n v="287.56"/>
    <x v="9"/>
    <n v="290"/>
    <x v="0"/>
  </r>
  <r>
    <x v="3"/>
    <s v="December"/>
    <n v="266.26"/>
    <x v="9"/>
    <n v="270"/>
    <x v="0"/>
  </r>
  <r>
    <x v="11"/>
    <s v="January"/>
    <n v="265.11"/>
    <x v="9"/>
    <n v="270"/>
    <x v="0"/>
  </r>
  <r>
    <x v="11"/>
    <s v="February"/>
    <n v="261.64999999999998"/>
    <x v="9"/>
    <n v="40"/>
    <x v="0"/>
  </r>
  <r>
    <x v="11"/>
    <s v="February"/>
    <n v="272.74"/>
    <x v="9"/>
    <n v="150"/>
    <x v="0"/>
  </r>
  <r>
    <x v="12"/>
    <s v="March"/>
    <n v="276.16000000000003"/>
    <x v="9"/>
    <n v="210"/>
    <x v="0"/>
  </r>
  <r>
    <x v="21"/>
    <s v="January"/>
    <n v="289.14999999999998"/>
    <x v="9"/>
    <n v="230"/>
    <x v="0"/>
  </r>
  <r>
    <x v="21"/>
    <s v="May"/>
    <n v="303.66000000000003"/>
    <x v="9"/>
    <n v="360"/>
    <x v="0"/>
  </r>
  <r>
    <x v="1"/>
    <s v="October"/>
    <n v="296.81"/>
    <x v="10"/>
    <n v="280"/>
    <x v="0"/>
  </r>
  <r>
    <x v="1"/>
    <s v="December"/>
    <n v="282.83999999999997"/>
    <x v="10"/>
    <n v="290"/>
    <x v="0"/>
  </r>
  <r>
    <x v="1"/>
    <s v="February"/>
    <n v="282.08"/>
    <x v="10"/>
    <n v="270"/>
    <x v="0"/>
  </r>
  <r>
    <x v="1"/>
    <s v="February"/>
    <n v="286.08"/>
    <x v="10"/>
    <n v="260"/>
    <x v="0"/>
  </r>
  <r>
    <x v="1"/>
    <s v="April"/>
    <n v="281.81"/>
    <x v="10"/>
    <n v="350"/>
    <x v="0"/>
  </r>
  <r>
    <x v="1"/>
    <s v="April"/>
    <n v="289.37"/>
    <x v="10"/>
    <n v="360"/>
    <x v="0"/>
  </r>
  <r>
    <x v="1"/>
    <s v="April"/>
    <n v="291.45999999999998"/>
    <x v="10"/>
    <n v="260"/>
    <x v="0"/>
  </r>
  <r>
    <x v="1"/>
    <s v="April"/>
    <n v="286.95"/>
    <x v="10"/>
    <n v="340"/>
    <x v="0"/>
  </r>
  <r>
    <x v="1"/>
    <s v="April"/>
    <n v="284.72000000000003"/>
    <x v="10"/>
    <n v="350"/>
    <x v="0"/>
  </r>
  <r>
    <x v="1"/>
    <s v="April"/>
    <n v="283.5"/>
    <x v="10"/>
    <n v="350"/>
    <x v="0"/>
  </r>
  <r>
    <x v="1"/>
    <s v="April"/>
    <n v="291.02999999999997"/>
    <x v="10"/>
    <n v="280"/>
    <x v="0"/>
  </r>
  <r>
    <x v="1"/>
    <s v="April"/>
    <n v="289.83"/>
    <x v="10"/>
    <n v="350"/>
    <x v="0"/>
  </r>
  <r>
    <x v="1"/>
    <s v="May"/>
    <n v="286.37"/>
    <x v="10"/>
    <n v="190"/>
    <x v="0"/>
  </r>
  <r>
    <x v="1"/>
    <s v="May"/>
    <n v="286.54000000000002"/>
    <x v="10"/>
    <n v="180"/>
    <x v="0"/>
  </r>
  <r>
    <x v="1"/>
    <s v="May"/>
    <n v="290.45999999999998"/>
    <x v="10"/>
    <n v="350"/>
    <x v="0"/>
  </r>
  <r>
    <x v="1"/>
    <s v="May"/>
    <n v="291.72000000000003"/>
    <x v="10"/>
    <n v="340"/>
    <x v="0"/>
  </r>
  <r>
    <x v="1"/>
    <s v="May"/>
    <n v="293"/>
    <x v="10"/>
    <n v="340"/>
    <x v="0"/>
  </r>
  <r>
    <x v="1"/>
    <s v="May"/>
    <n v="290.68"/>
    <x v="10"/>
    <n v="350"/>
    <x v="0"/>
  </r>
  <r>
    <x v="1"/>
    <s v="May"/>
    <n v="287.60000000000002"/>
    <x v="10"/>
    <n v="350"/>
    <x v="0"/>
  </r>
  <r>
    <x v="1"/>
    <s v="May"/>
    <n v="285.95"/>
    <x v="10"/>
    <n v="350"/>
    <x v="0"/>
  </r>
  <r>
    <x v="1"/>
    <s v="May"/>
    <n v="290.13"/>
    <x v="10"/>
    <n v="340"/>
    <x v="0"/>
  </r>
  <r>
    <x v="1"/>
    <s v="August"/>
    <n v="300.52999999999997"/>
    <x v="10"/>
    <n v="360"/>
    <x v="0"/>
  </r>
  <r>
    <x v="1"/>
    <s v="June"/>
    <n v="299.93"/>
    <x v="10"/>
    <n v="280"/>
    <x v="0"/>
  </r>
  <r>
    <x v="1"/>
    <s v="July"/>
    <n v="296.57"/>
    <x v="10"/>
    <n v="270"/>
    <x v="0"/>
  </r>
  <r>
    <x v="1"/>
    <s v="July"/>
    <n v="295.25"/>
    <x v="10"/>
    <n v="260"/>
    <x v="0"/>
  </r>
  <r>
    <x v="1"/>
    <s v="October"/>
    <n v="289.22000000000003"/>
    <x v="10"/>
    <n v="250"/>
    <x v="0"/>
  </r>
  <r>
    <x v="1"/>
    <s v="February"/>
    <n v="289.61"/>
    <x v="10"/>
    <n v="190"/>
    <x v="0"/>
  </r>
  <r>
    <x v="1"/>
    <s v="March"/>
    <n v="284.25"/>
    <x v="10"/>
    <n v="270"/>
    <x v="0"/>
  </r>
  <r>
    <x v="1"/>
    <s v="April"/>
    <n v="286.25"/>
    <x v="10"/>
    <n v="280"/>
    <x v="0"/>
  </r>
  <r>
    <x v="1"/>
    <s v="May"/>
    <n v="294.38"/>
    <x v="10"/>
    <n v="260"/>
    <x v="0"/>
  </r>
  <r>
    <x v="1"/>
    <s v="May"/>
    <n v="286.02"/>
    <x v="10"/>
    <n v="270"/>
    <x v="0"/>
  </r>
  <r>
    <x v="1"/>
    <s v="May"/>
    <n v="293.05"/>
    <x v="10"/>
    <n v="250"/>
    <x v="0"/>
  </r>
  <r>
    <x v="1"/>
    <s v="September"/>
    <n v="296.76"/>
    <x v="10"/>
    <n v="290"/>
    <x v="0"/>
  </r>
  <r>
    <x v="1"/>
    <s v="December"/>
    <n v="290.58999999999997"/>
    <x v="10"/>
    <n v="30"/>
    <x v="0"/>
  </r>
  <r>
    <x v="1"/>
    <s v="December"/>
    <n v="285.20999999999998"/>
    <x v="10"/>
    <n v="310"/>
    <x v="0"/>
  </r>
  <r>
    <x v="1"/>
    <s v="April"/>
    <n v="285.97000000000003"/>
    <x v="10"/>
    <n v="270"/>
    <x v="0"/>
  </r>
  <r>
    <x v="1"/>
    <s v="May"/>
    <n v="292.54000000000002"/>
    <x v="10"/>
    <n v="290"/>
    <x v="0"/>
  </r>
  <r>
    <x v="1"/>
    <s v="May"/>
    <n v="283.14999999999998"/>
    <x v="10"/>
    <n v="290"/>
    <x v="0"/>
  </r>
  <r>
    <x v="1"/>
    <s v="June"/>
    <n v="296.77"/>
    <x v="10"/>
    <n v="260"/>
    <x v="0"/>
  </r>
  <r>
    <x v="5"/>
    <s v="December"/>
    <n v="278.14999999999998"/>
    <x v="10"/>
    <n v="340"/>
    <x v="0"/>
  </r>
  <r>
    <x v="5"/>
    <s v="December"/>
    <n v="285.88"/>
    <x v="10"/>
    <n v="20"/>
    <x v="0"/>
  </r>
  <r>
    <x v="6"/>
    <s v="March"/>
    <n v="288.97000000000003"/>
    <x v="10"/>
    <n v="260"/>
    <x v="0"/>
  </r>
  <r>
    <x v="2"/>
    <s v="November"/>
    <n v="280.14999999999998"/>
    <x v="10"/>
    <n v="360"/>
    <x v="0"/>
  </r>
  <r>
    <x v="2"/>
    <s v="March"/>
    <n v="290.32"/>
    <x v="10"/>
    <n v="200"/>
    <x v="0"/>
  </r>
  <r>
    <x v="2"/>
    <s v="November"/>
    <n v="297.12"/>
    <x v="10"/>
    <n v="170"/>
    <x v="0"/>
  </r>
  <r>
    <x v="2"/>
    <s v="May"/>
    <n v="296.18"/>
    <x v="10"/>
    <n v="230"/>
    <x v="0"/>
  </r>
  <r>
    <x v="2"/>
    <s v="May"/>
    <n v="298.33"/>
    <x v="10"/>
    <n v="140"/>
    <x v="0"/>
  </r>
  <r>
    <x v="2"/>
    <s v="October"/>
    <n v="295.45"/>
    <x v="10"/>
    <n v="190"/>
    <x v="0"/>
  </r>
  <r>
    <x v="2"/>
    <s v="November"/>
    <n v="294.13"/>
    <x v="10"/>
    <n v="220"/>
    <x v="0"/>
  </r>
  <r>
    <x v="4"/>
    <s v="April"/>
    <n v="299.45999999999998"/>
    <x v="10"/>
    <n v="190"/>
    <x v="0"/>
  </r>
  <r>
    <x v="4"/>
    <s v="April"/>
    <n v="298.93"/>
    <x v="10"/>
    <n v="190"/>
    <x v="0"/>
  </r>
  <r>
    <x v="4"/>
    <s v="April"/>
    <n v="298.12"/>
    <x v="10"/>
    <n v="240"/>
    <x v="0"/>
  </r>
  <r>
    <x v="4"/>
    <s v="September"/>
    <n v="301.56"/>
    <x v="10"/>
    <n v="130"/>
    <x v="0"/>
  </r>
  <r>
    <x v="4"/>
    <s v="April"/>
    <n v="296.64999999999998"/>
    <x v="10"/>
    <n v="330"/>
    <x v="0"/>
  </r>
  <r>
    <x v="4"/>
    <s v="July"/>
    <n v="313.07"/>
    <x v="10"/>
    <n v="10"/>
    <x v="0"/>
  </r>
  <r>
    <x v="4"/>
    <s v="July"/>
    <n v="310.55"/>
    <x v="10"/>
    <n v="50"/>
    <x v="0"/>
  </r>
  <r>
    <x v="4"/>
    <s v="August"/>
    <n v="308.25"/>
    <x v="10"/>
    <n v="170"/>
    <x v="0"/>
  </r>
  <r>
    <x v="4"/>
    <s v="September"/>
    <n v="310.14"/>
    <x v="10"/>
    <n v="220"/>
    <x v="0"/>
  </r>
  <r>
    <x v="23"/>
    <s v="April"/>
    <n v="284.62"/>
    <x v="10"/>
    <n v="310"/>
    <x v="0"/>
  </r>
  <r>
    <x v="23"/>
    <s v="April"/>
    <n v="280.72000000000003"/>
    <x v="10"/>
    <n v="10"/>
    <x v="0"/>
  </r>
  <r>
    <x v="23"/>
    <s v="April"/>
    <n v="286.44"/>
    <x v="10"/>
    <n v="300"/>
    <x v="0"/>
  </r>
  <r>
    <x v="23"/>
    <s v="September"/>
    <n v="304.60000000000002"/>
    <x v="10"/>
    <n v="350"/>
    <x v="0"/>
  </r>
  <r>
    <x v="13"/>
    <s v="July"/>
    <n v="303.83"/>
    <x v="10"/>
    <n v="110"/>
    <x v="0"/>
  </r>
  <r>
    <x v="13"/>
    <s v="May"/>
    <n v="304.87"/>
    <x v="10"/>
    <n v="130"/>
    <x v="0"/>
  </r>
  <r>
    <x v="0"/>
    <s v="July"/>
    <n v="306.05"/>
    <x v="10"/>
    <n v="170"/>
    <x v="0"/>
  </r>
  <r>
    <x v="0"/>
    <s v="July"/>
    <n v="306.2"/>
    <x v="10"/>
    <n v="170"/>
    <x v="0"/>
  </r>
  <r>
    <x v="0"/>
    <s v="July"/>
    <n v="305.95999999999998"/>
    <x v="10"/>
    <n v="190"/>
    <x v="0"/>
  </r>
  <r>
    <x v="0"/>
    <s v="February"/>
    <n v="279.22000000000003"/>
    <x v="10"/>
    <n v="320"/>
    <x v="0"/>
  </r>
  <r>
    <x v="0"/>
    <s v="December"/>
    <n v="295.95999999999998"/>
    <x v="10"/>
    <n v="170"/>
    <x v="0"/>
  </r>
  <r>
    <x v="0"/>
    <s v="December"/>
    <n v="297.58"/>
    <x v="10"/>
    <n v="180"/>
    <x v="0"/>
  </r>
  <r>
    <x v="7"/>
    <s v="March"/>
    <n v="294.77"/>
    <x v="10"/>
    <n v="200"/>
    <x v="0"/>
  </r>
  <r>
    <x v="7"/>
    <s v="March"/>
    <n v="285.91000000000003"/>
    <x v="10"/>
    <n v="310"/>
    <x v="0"/>
  </r>
  <r>
    <x v="7"/>
    <s v="May"/>
    <n v="295.60000000000002"/>
    <x v="10"/>
    <n v="290"/>
    <x v="0"/>
  </r>
  <r>
    <x v="7"/>
    <s v="December"/>
    <n v="297.38"/>
    <x v="10"/>
    <n v="150"/>
    <x v="0"/>
  </r>
  <r>
    <x v="7"/>
    <s v="December"/>
    <n v="298.69"/>
    <x v="10"/>
    <n v="200"/>
    <x v="0"/>
  </r>
  <r>
    <x v="7"/>
    <s v="December"/>
    <n v="299.33"/>
    <x v="10"/>
    <n v="220"/>
    <x v="0"/>
  </r>
  <r>
    <x v="7"/>
    <s v="December"/>
    <n v="275.32"/>
    <x v="10"/>
    <n v="360"/>
    <x v="0"/>
  </r>
  <r>
    <x v="7"/>
    <s v="March"/>
    <n v="298.05"/>
    <x v="10"/>
    <n v="150"/>
    <x v="0"/>
  </r>
  <r>
    <x v="7"/>
    <s v="March"/>
    <n v="299.07"/>
    <x v="10"/>
    <n v="180"/>
    <x v="0"/>
  </r>
  <r>
    <x v="26"/>
    <s v="March"/>
    <n v="290.98"/>
    <x v="10"/>
    <n v="200"/>
    <x v="0"/>
  </r>
  <r>
    <x v="8"/>
    <s v="February"/>
    <n v="257.39999999999998"/>
    <x v="10"/>
    <n v="330"/>
    <x v="0"/>
  </r>
  <r>
    <x v="8"/>
    <s v="October"/>
    <n v="286.62"/>
    <x v="10"/>
    <n v="270"/>
    <x v="0"/>
  </r>
  <r>
    <x v="8"/>
    <s v="January"/>
    <n v="265.77999999999997"/>
    <x v="10"/>
    <n v="310"/>
    <x v="0"/>
  </r>
  <r>
    <x v="27"/>
    <s v="January"/>
    <n v="277.64"/>
    <x v="10"/>
    <n v="260"/>
    <x v="0"/>
  </r>
  <r>
    <x v="14"/>
    <s v="February"/>
    <n v="264.25"/>
    <x v="10"/>
    <n v="270"/>
    <x v="0"/>
  </r>
  <r>
    <x v="14"/>
    <s v="January"/>
    <n v="267.2"/>
    <x v="10"/>
    <n v="260"/>
    <x v="0"/>
  </r>
  <r>
    <x v="14"/>
    <s v="January"/>
    <n v="275.37"/>
    <x v="10"/>
    <n v="250"/>
    <x v="0"/>
  </r>
  <r>
    <x v="14"/>
    <s v="February"/>
    <n v="276.27"/>
    <x v="10"/>
    <n v="160"/>
    <x v="0"/>
  </r>
  <r>
    <x v="14"/>
    <s v="April"/>
    <n v="276.57"/>
    <x v="10"/>
    <n v="300"/>
    <x v="0"/>
  </r>
  <r>
    <x v="14"/>
    <s v="September"/>
    <n v="301.13"/>
    <x v="10"/>
    <n v="230"/>
    <x v="0"/>
  </r>
  <r>
    <x v="28"/>
    <s v="January"/>
    <n v="260.75"/>
    <x v="10"/>
    <n v="190"/>
    <x v="0"/>
  </r>
  <r>
    <x v="9"/>
    <s v="April"/>
    <n v="294.29000000000002"/>
    <x v="10"/>
    <n v="60"/>
    <x v="0"/>
  </r>
  <r>
    <x v="9"/>
    <s v="November"/>
    <n v="294.54000000000002"/>
    <x v="10"/>
    <n v="70"/>
    <x v="0"/>
  </r>
  <r>
    <x v="16"/>
    <s v="January"/>
    <n v="296.36"/>
    <x v="10"/>
    <n v="240"/>
    <x v="0"/>
  </r>
  <r>
    <x v="16"/>
    <s v="October"/>
    <n v="301.39"/>
    <x v="10"/>
    <n v="70"/>
    <x v="0"/>
  </r>
  <r>
    <x v="3"/>
    <s v="December"/>
    <n v="267.14999999999998"/>
    <x v="10"/>
    <n v="270"/>
    <x v="0"/>
  </r>
  <r>
    <x v="3"/>
    <s v="January"/>
    <n v="274.54000000000002"/>
    <x v="10"/>
    <n v="290"/>
    <x v="0"/>
  </r>
  <r>
    <x v="3"/>
    <s v="February"/>
    <n v="268.97000000000003"/>
    <x v="10"/>
    <n v="260"/>
    <x v="0"/>
  </r>
  <r>
    <x v="29"/>
    <s v="January"/>
    <n v="269.51"/>
    <x v="10"/>
    <n v="360"/>
    <x v="0"/>
  </r>
  <r>
    <x v="29"/>
    <s v="December"/>
    <n v="267.61"/>
    <x v="10"/>
    <n v="290"/>
    <x v="0"/>
  </r>
  <r>
    <x v="29"/>
    <s v="January"/>
    <n v="266.83999999999997"/>
    <x v="10"/>
    <n v="300"/>
    <x v="0"/>
  </r>
  <r>
    <x v="11"/>
    <s v="January"/>
    <n v="258.27"/>
    <x v="10"/>
    <n v="240"/>
    <x v="0"/>
  </r>
  <r>
    <x v="12"/>
    <s v="February"/>
    <n v="271.55"/>
    <x v="10"/>
    <n v="310"/>
    <x v="0"/>
  </r>
  <r>
    <x v="12"/>
    <s v="February"/>
    <n v="271.89999999999998"/>
    <x v="10"/>
    <n v="330"/>
    <x v="0"/>
  </r>
  <r>
    <x v="21"/>
    <s v="January"/>
    <n v="290.14999999999998"/>
    <x v="10"/>
    <n v="230"/>
    <x v="0"/>
  </r>
  <r>
    <x v="21"/>
    <s v="April"/>
    <n v="298.8"/>
    <x v="10"/>
    <n v="20"/>
    <x v="0"/>
  </r>
  <r>
    <x v="21"/>
    <s v="April"/>
    <n v="298.87"/>
    <x v="10"/>
    <n v="20"/>
    <x v="0"/>
  </r>
  <r>
    <x v="21"/>
    <s v="April"/>
    <n v="299.35000000000002"/>
    <x v="10"/>
    <n v="20"/>
    <x v="0"/>
  </r>
  <r>
    <x v="21"/>
    <s v="June"/>
    <n v="307.85000000000002"/>
    <x v="10"/>
    <n v="20"/>
    <x v="0"/>
  </r>
  <r>
    <x v="21"/>
    <s v="June"/>
    <n v="310.5"/>
    <x v="10"/>
    <n v="30"/>
    <x v="0"/>
  </r>
  <r>
    <x v="21"/>
    <s v="August"/>
    <n v="304.66000000000003"/>
    <x v="10"/>
    <n v="350"/>
    <x v="0"/>
  </r>
  <r>
    <x v="21"/>
    <s v="May"/>
    <n v="309.66000000000003"/>
    <x v="10"/>
    <n v="350"/>
    <x v="0"/>
  </r>
  <r>
    <x v="30"/>
    <s v="January"/>
    <n v="283.8"/>
    <x v="10"/>
    <n v="270"/>
    <x v="0"/>
  </r>
  <r>
    <x v="31"/>
    <s v="January"/>
    <n v="283.89"/>
    <x v="10"/>
    <n v="270"/>
    <x v="0"/>
  </r>
  <r>
    <x v="19"/>
    <s v="December"/>
    <n v="265.85000000000002"/>
    <x v="11"/>
    <n v="60"/>
    <x v="0"/>
  </r>
  <r>
    <x v="1"/>
    <s v="October"/>
    <n v="295.48"/>
    <x v="11"/>
    <n v="280"/>
    <x v="0"/>
  </r>
  <r>
    <x v="1"/>
    <s v="December"/>
    <n v="284.56"/>
    <x v="11"/>
    <n v="180"/>
    <x v="0"/>
  </r>
  <r>
    <x v="1"/>
    <s v="December"/>
    <n v="282.36"/>
    <x v="11"/>
    <n v="320"/>
    <x v="0"/>
  </r>
  <r>
    <x v="1"/>
    <s v="January"/>
    <n v="284.19"/>
    <x v="11"/>
    <n v="280"/>
    <x v="0"/>
  </r>
  <r>
    <x v="1"/>
    <s v="February"/>
    <n v="286.77"/>
    <x v="11"/>
    <n v="280"/>
    <x v="0"/>
  </r>
  <r>
    <x v="1"/>
    <s v="February"/>
    <n v="285.77999999999997"/>
    <x v="11"/>
    <n v="270"/>
    <x v="0"/>
  </r>
  <r>
    <x v="1"/>
    <s v="February"/>
    <n v="284.06"/>
    <x v="11"/>
    <n v="270"/>
    <x v="0"/>
  </r>
  <r>
    <x v="1"/>
    <s v="February"/>
    <n v="282.8"/>
    <x v="11"/>
    <n v="260"/>
    <x v="0"/>
  </r>
  <r>
    <x v="1"/>
    <s v="February"/>
    <n v="281.52"/>
    <x v="11"/>
    <n v="360"/>
    <x v="0"/>
  </r>
  <r>
    <x v="1"/>
    <s v="February"/>
    <n v="283.64"/>
    <x v="11"/>
    <n v="260"/>
    <x v="0"/>
  </r>
  <r>
    <x v="1"/>
    <s v="March"/>
    <n v="283.18"/>
    <x v="11"/>
    <n v="220"/>
    <x v="0"/>
  </r>
  <r>
    <x v="1"/>
    <s v="March"/>
    <n v="280.36"/>
    <x v="11"/>
    <n v="280"/>
    <x v="0"/>
  </r>
  <r>
    <x v="1"/>
    <s v="March"/>
    <n v="290.39"/>
    <x v="11"/>
    <n v="270"/>
    <x v="0"/>
  </r>
  <r>
    <x v="1"/>
    <s v="April"/>
    <n v="285.10000000000002"/>
    <x v="11"/>
    <n v="280"/>
    <x v="0"/>
  </r>
  <r>
    <x v="1"/>
    <s v="April"/>
    <n v="291.37"/>
    <x v="11"/>
    <n v="10"/>
    <x v="0"/>
  </r>
  <r>
    <x v="1"/>
    <s v="April"/>
    <n v="291.73"/>
    <x v="11"/>
    <n v="10"/>
    <x v="0"/>
  </r>
  <r>
    <x v="1"/>
    <s v="April"/>
    <n v="289.52"/>
    <x v="11"/>
    <n v="340"/>
    <x v="0"/>
  </r>
  <r>
    <x v="1"/>
    <s v="April"/>
    <n v="282.52"/>
    <x v="11"/>
    <n v="360"/>
    <x v="0"/>
  </r>
  <r>
    <x v="1"/>
    <s v="April"/>
    <n v="281.25"/>
    <x v="11"/>
    <n v="360"/>
    <x v="0"/>
  </r>
  <r>
    <x v="1"/>
    <s v="May"/>
    <n v="286.29000000000002"/>
    <x v="11"/>
    <n v="190"/>
    <x v="0"/>
  </r>
  <r>
    <x v="1"/>
    <s v="May"/>
    <n v="289.20999999999998"/>
    <x v="11"/>
    <n v="190"/>
    <x v="0"/>
  </r>
  <r>
    <x v="1"/>
    <s v="May"/>
    <n v="284.83"/>
    <x v="11"/>
    <n v="270"/>
    <x v="0"/>
  </r>
  <r>
    <x v="1"/>
    <s v="May"/>
    <n v="289.04000000000002"/>
    <x v="11"/>
    <n v="350"/>
    <x v="0"/>
  </r>
  <r>
    <x v="1"/>
    <s v="May"/>
    <n v="290.95999999999998"/>
    <x v="11"/>
    <n v="350"/>
    <x v="0"/>
  </r>
  <r>
    <x v="1"/>
    <s v="May"/>
    <n v="281.82"/>
    <x v="11"/>
    <n v="340"/>
    <x v="0"/>
  </r>
  <r>
    <x v="1"/>
    <s v="May"/>
    <n v="286.02"/>
    <x v="11"/>
    <n v="340"/>
    <x v="0"/>
  </r>
  <r>
    <x v="1"/>
    <s v="September"/>
    <n v="288.89999999999998"/>
    <x v="11"/>
    <n v="315"/>
    <x v="0"/>
  </r>
  <r>
    <x v="1"/>
    <s v="June"/>
    <n v="302.02"/>
    <x v="11"/>
    <n v="10"/>
    <x v="0"/>
  </r>
  <r>
    <x v="1"/>
    <s v="July"/>
    <n v="293.49"/>
    <x v="11"/>
    <n v="270"/>
    <x v="0"/>
  </r>
  <r>
    <x v="1"/>
    <s v="July"/>
    <n v="298.83999999999997"/>
    <x v="11"/>
    <n v="260"/>
    <x v="0"/>
  </r>
  <r>
    <x v="1"/>
    <s v="August"/>
    <n v="305.08"/>
    <x v="11"/>
    <n v="300"/>
    <x v="0"/>
  </r>
  <r>
    <x v="1"/>
    <s v="August"/>
    <n v="296.69"/>
    <x v="11"/>
    <n v="280"/>
    <x v="0"/>
  </r>
  <r>
    <x v="1"/>
    <s v="September"/>
    <n v="293.87"/>
    <x v="11"/>
    <n v="260"/>
    <x v="0"/>
  </r>
  <r>
    <x v="1"/>
    <s v="February"/>
    <n v="295.45"/>
    <x v="11"/>
    <n v="340"/>
    <x v="0"/>
  </r>
  <r>
    <x v="1"/>
    <s v="February"/>
    <n v="292.20999999999998"/>
    <x v="11"/>
    <n v="170"/>
    <x v="0"/>
  </r>
  <r>
    <x v="1"/>
    <s v="April"/>
    <n v="291.33999999999997"/>
    <x v="11"/>
    <n v="260"/>
    <x v="0"/>
  </r>
  <r>
    <x v="1"/>
    <s v="May"/>
    <n v="288.51"/>
    <x v="11"/>
    <n v="270"/>
    <x v="0"/>
  </r>
  <r>
    <x v="1"/>
    <s v="May"/>
    <n v="292.05"/>
    <x v="11"/>
    <n v="280"/>
    <x v="0"/>
  </r>
  <r>
    <x v="1"/>
    <s v="May"/>
    <n v="293.24"/>
    <x v="11"/>
    <n v="260"/>
    <x v="0"/>
  </r>
  <r>
    <x v="1"/>
    <s v="May"/>
    <n v="284.31"/>
    <x v="11"/>
    <n v="280"/>
    <x v="0"/>
  </r>
  <r>
    <x v="1"/>
    <s v="September"/>
    <n v="299.57"/>
    <x v="11"/>
    <n v="270"/>
    <x v="0"/>
  </r>
  <r>
    <x v="1"/>
    <s v="September"/>
    <n v="296.95999999999998"/>
    <x v="11"/>
    <n v="280"/>
    <x v="0"/>
  </r>
  <r>
    <x v="1"/>
    <s v="November"/>
    <n v="294.25"/>
    <x v="11"/>
    <n v="270"/>
    <x v="0"/>
  </r>
  <r>
    <x v="1"/>
    <s v="November"/>
    <n v="288.39"/>
    <x v="11"/>
    <n v="190"/>
    <x v="0"/>
  </r>
  <r>
    <x v="1"/>
    <s v="March"/>
    <n v="290.73"/>
    <x v="11"/>
    <n v="120"/>
    <x v="0"/>
  </r>
  <r>
    <x v="1"/>
    <s v="March"/>
    <n v="291.62"/>
    <x v="11"/>
    <n v="190"/>
    <x v="0"/>
  </r>
  <r>
    <x v="1"/>
    <s v="April"/>
    <n v="291.8"/>
    <x v="11"/>
    <n v="260"/>
    <x v="0"/>
  </r>
  <r>
    <x v="1"/>
    <s v="April"/>
    <n v="291.99"/>
    <x v="11"/>
    <n v="280"/>
    <x v="0"/>
  </r>
  <r>
    <x v="1"/>
    <s v="April"/>
    <n v="294.16000000000003"/>
    <x v="11"/>
    <n v="280"/>
    <x v="0"/>
  </r>
  <r>
    <x v="1"/>
    <s v="April"/>
    <n v="294.01"/>
    <x v="11"/>
    <n v="280"/>
    <x v="0"/>
  </r>
  <r>
    <x v="1"/>
    <s v="April"/>
    <n v="293.99"/>
    <x v="11"/>
    <n v="270"/>
    <x v="0"/>
  </r>
  <r>
    <x v="1"/>
    <s v="May"/>
    <n v="292.55"/>
    <x v="11"/>
    <n v="280"/>
    <x v="0"/>
  </r>
  <r>
    <x v="1"/>
    <s v="May"/>
    <n v="284.76"/>
    <x v="11"/>
    <n v="300"/>
    <x v="0"/>
  </r>
  <r>
    <x v="1"/>
    <s v="May"/>
    <n v="291.23"/>
    <x v="11"/>
    <n v="260"/>
    <x v="0"/>
  </r>
  <r>
    <x v="1"/>
    <s v="May"/>
    <n v="294.41000000000003"/>
    <x v="11"/>
    <n v="100"/>
    <x v="0"/>
  </r>
  <r>
    <x v="1"/>
    <s v="July"/>
    <n v="299.83999999999997"/>
    <x v="11"/>
    <n v="90"/>
    <x v="0"/>
  </r>
  <r>
    <x v="22"/>
    <s v="November"/>
    <n v="283.04000000000002"/>
    <x v="11"/>
    <n v="180"/>
    <x v="0"/>
  </r>
  <r>
    <x v="22"/>
    <s v="April"/>
    <n v="285.20999999999998"/>
    <x v="11"/>
    <n v="210"/>
    <x v="0"/>
  </r>
  <r>
    <x v="5"/>
    <s v="May"/>
    <n v="298.37"/>
    <x v="11"/>
    <n v="260"/>
    <x v="0"/>
  </r>
  <r>
    <x v="5"/>
    <s v="August"/>
    <n v="308.64"/>
    <x v="11"/>
    <n v="160"/>
    <x v="0"/>
  </r>
  <r>
    <x v="6"/>
    <s v="February"/>
    <n v="284.64999999999998"/>
    <x v="11"/>
    <n v="270"/>
    <x v="0"/>
  </r>
  <r>
    <x v="6"/>
    <s v="February"/>
    <n v="284.51"/>
    <x v="11"/>
    <n v="270"/>
    <x v="0"/>
  </r>
  <r>
    <x v="2"/>
    <s v="June"/>
    <n v="297.73"/>
    <x v="11"/>
    <n v="20"/>
    <x v="0"/>
  </r>
  <r>
    <x v="2"/>
    <s v="July"/>
    <n v="304.10000000000002"/>
    <x v="11"/>
    <n v="220"/>
    <x v="0"/>
  </r>
  <r>
    <x v="2"/>
    <s v="July"/>
    <n v="306.17"/>
    <x v="11"/>
    <n v="160"/>
    <x v="0"/>
  </r>
  <r>
    <x v="2"/>
    <s v="July"/>
    <n v="302.27999999999997"/>
    <x v="11"/>
    <n v="140"/>
    <x v="0"/>
  </r>
  <r>
    <x v="2"/>
    <s v="January"/>
    <n v="284.93"/>
    <x v="11"/>
    <n v="150"/>
    <x v="0"/>
  </r>
  <r>
    <x v="2"/>
    <s v="April"/>
    <n v="299.54000000000002"/>
    <x v="11"/>
    <n v="230"/>
    <x v="0"/>
  </r>
  <r>
    <x v="2"/>
    <s v="November"/>
    <n v="292.95"/>
    <x v="11"/>
    <n v="230"/>
    <x v="0"/>
  </r>
  <r>
    <x v="4"/>
    <s v="December"/>
    <n v="286.79000000000002"/>
    <x v="11"/>
    <n v="230"/>
    <x v="0"/>
  </r>
  <r>
    <x v="4"/>
    <s v="March"/>
    <n v="302.54000000000002"/>
    <x v="11"/>
    <n v="210"/>
    <x v="0"/>
  </r>
  <r>
    <x v="4"/>
    <s v="March"/>
    <n v="296"/>
    <x v="11"/>
    <n v="290"/>
    <x v="0"/>
  </r>
  <r>
    <x v="10"/>
    <s v="May"/>
    <n v="292.93"/>
    <x v="11"/>
    <n v="180"/>
    <x v="0"/>
  </r>
  <r>
    <x v="10"/>
    <s v="June"/>
    <n v="298.95"/>
    <x v="11"/>
    <n v="120"/>
    <x v="0"/>
  </r>
  <r>
    <x v="10"/>
    <s v="September"/>
    <n v="301.39999999999998"/>
    <x v="11"/>
    <n v="210"/>
    <x v="0"/>
  </r>
  <r>
    <x v="23"/>
    <s v="January"/>
    <n v="268.61"/>
    <x v="11"/>
    <n v="60"/>
    <x v="0"/>
  </r>
  <r>
    <x v="23"/>
    <s v="April"/>
    <n v="280.3"/>
    <x v="11"/>
    <n v="20"/>
    <x v="0"/>
  </r>
  <r>
    <x v="13"/>
    <s v="April"/>
    <n v="298.55"/>
    <x v="11"/>
    <n v="110"/>
    <x v="0"/>
  </r>
  <r>
    <x v="0"/>
    <s v="December"/>
    <n v="277.25"/>
    <x v="11"/>
    <n v="310"/>
    <x v="0"/>
  </r>
  <r>
    <x v="0"/>
    <s v="May"/>
    <n v="298.76"/>
    <x v="11"/>
    <n v="140"/>
    <x v="0"/>
  </r>
  <r>
    <x v="0"/>
    <s v="July"/>
    <n v="305.82"/>
    <x v="11"/>
    <n v="150"/>
    <x v="0"/>
  </r>
  <r>
    <x v="0"/>
    <s v="July"/>
    <n v="306.13"/>
    <x v="11"/>
    <n v="180"/>
    <x v="0"/>
  </r>
  <r>
    <x v="0"/>
    <s v="December"/>
    <n v="296.61"/>
    <x v="11"/>
    <n v="180"/>
    <x v="0"/>
  </r>
  <r>
    <x v="0"/>
    <s v="March"/>
    <n v="295.77999999999997"/>
    <x v="11"/>
    <n v="120"/>
    <x v="0"/>
  </r>
  <r>
    <x v="0"/>
    <s v="March"/>
    <n v="298.41000000000003"/>
    <x v="11"/>
    <n v="130"/>
    <x v="0"/>
  </r>
  <r>
    <x v="0"/>
    <s v="April"/>
    <n v="299.27"/>
    <x v="11"/>
    <n v="150"/>
    <x v="0"/>
  </r>
  <r>
    <x v="7"/>
    <s v="January"/>
    <n v="297"/>
    <x v="11"/>
    <n v="200"/>
    <x v="0"/>
  </r>
  <r>
    <x v="7"/>
    <s v="July"/>
    <n v="306.05"/>
    <x v="11"/>
    <n v="190"/>
    <x v="0"/>
  </r>
  <r>
    <x v="7"/>
    <s v="November"/>
    <n v="297.7"/>
    <x v="11"/>
    <n v="150"/>
    <x v="0"/>
  </r>
  <r>
    <x v="7"/>
    <s v="December"/>
    <n v="297.38"/>
    <x v="11"/>
    <n v="170"/>
    <x v="0"/>
  </r>
  <r>
    <x v="7"/>
    <s v="March"/>
    <n v="295.77"/>
    <x v="11"/>
    <n v="160"/>
    <x v="0"/>
  </r>
  <r>
    <x v="7"/>
    <s v="April"/>
    <n v="298"/>
    <x v="11"/>
    <n v="130"/>
    <x v="0"/>
  </r>
  <r>
    <x v="7"/>
    <s v="December"/>
    <n v="280.14999999999998"/>
    <x v="11"/>
    <n v="340"/>
    <x v="0"/>
  </r>
  <r>
    <x v="7"/>
    <s v="December"/>
    <n v="278.42"/>
    <x v="11"/>
    <n v="350"/>
    <x v="0"/>
  </r>
  <r>
    <x v="7"/>
    <s v="December"/>
    <n v="274.60000000000002"/>
    <x v="11"/>
    <n v="10"/>
    <x v="0"/>
  </r>
  <r>
    <x v="7"/>
    <s v="January"/>
    <n v="295.95999999999998"/>
    <x v="11"/>
    <n v="200"/>
    <x v="0"/>
  </r>
  <r>
    <x v="7"/>
    <s v="January"/>
    <n v="294.70999999999998"/>
    <x v="11"/>
    <n v="130"/>
    <x v="0"/>
  </r>
  <r>
    <x v="7"/>
    <s v="February"/>
    <n v="297.41000000000003"/>
    <x v="11"/>
    <n v="180"/>
    <x v="0"/>
  </r>
  <r>
    <x v="7"/>
    <s v="April"/>
    <n v="299.33"/>
    <x v="11"/>
    <n v="140"/>
    <x v="0"/>
  </r>
  <r>
    <x v="7"/>
    <s v="April"/>
    <n v="301.25"/>
    <x v="11"/>
    <n v="160"/>
    <x v="0"/>
  </r>
  <r>
    <x v="7"/>
    <s v="September"/>
    <n v="302.95999999999998"/>
    <x v="11"/>
    <n v="210"/>
    <x v="0"/>
  </r>
  <r>
    <x v="26"/>
    <s v="July"/>
    <n v="305.29000000000002"/>
    <x v="11"/>
    <n v="150"/>
    <x v="0"/>
  </r>
  <r>
    <x v="8"/>
    <s v="November"/>
    <n v="270.58999999999997"/>
    <x v="11"/>
    <n v="290"/>
    <x v="0"/>
  </r>
  <r>
    <x v="8"/>
    <s v="December"/>
    <n v="268.82"/>
    <x v="11"/>
    <n v="340"/>
    <x v="0"/>
  </r>
  <r>
    <x v="8"/>
    <s v="January"/>
    <n v="266.14999999999998"/>
    <x v="11"/>
    <n v="320"/>
    <x v="0"/>
  </r>
  <r>
    <x v="8"/>
    <s v="August"/>
    <n v="297.7"/>
    <x v="11"/>
    <n v="160"/>
    <x v="0"/>
  </r>
  <r>
    <x v="8"/>
    <s v="October"/>
    <n v="294.57"/>
    <x v="11"/>
    <n v="290"/>
    <x v="0"/>
  </r>
  <r>
    <x v="8"/>
    <s v="May"/>
    <n v="288.85000000000002"/>
    <x v="11"/>
    <n v="360"/>
    <x v="0"/>
  </r>
  <r>
    <x v="8"/>
    <s v="November"/>
    <n v="273.02"/>
    <x v="11"/>
    <n v="320"/>
    <x v="0"/>
  </r>
  <r>
    <x v="8"/>
    <s v="January"/>
    <n v="261.58999999999997"/>
    <x v="11"/>
    <n v="280"/>
    <x v="0"/>
  </r>
  <r>
    <x v="8"/>
    <s v="January"/>
    <n v="262.89999999999998"/>
    <x v="11"/>
    <n v="290"/>
    <x v="0"/>
  </r>
  <r>
    <x v="27"/>
    <s v="March"/>
    <n v="279.17"/>
    <x v="11"/>
    <n v="340"/>
    <x v="0"/>
  </r>
  <r>
    <x v="27"/>
    <s v="January"/>
    <n v="274.48"/>
    <x v="11"/>
    <n v="310"/>
    <x v="0"/>
  </r>
  <r>
    <x v="27"/>
    <s v="May"/>
    <n v="300.72000000000003"/>
    <x v="11"/>
    <n v="170"/>
    <x v="0"/>
  </r>
  <r>
    <x v="14"/>
    <s v="February"/>
    <n v="263.99"/>
    <x v="11"/>
    <n v="270"/>
    <x v="0"/>
  </r>
  <r>
    <x v="14"/>
    <s v="July"/>
    <n v="292.27"/>
    <x v="11"/>
    <n v="30"/>
    <x v="0"/>
  </r>
  <r>
    <x v="14"/>
    <s v="July"/>
    <n v="292.33"/>
    <x v="11"/>
    <n v="30"/>
    <x v="0"/>
  </r>
  <r>
    <x v="14"/>
    <s v="July"/>
    <n v="292.13"/>
    <x v="11"/>
    <n v="10"/>
    <x v="0"/>
  </r>
  <r>
    <x v="14"/>
    <s v="January"/>
    <n v="260.89999999999998"/>
    <x v="11"/>
    <n v="280"/>
    <x v="0"/>
  </r>
  <r>
    <x v="14"/>
    <s v="February"/>
    <n v="275.98"/>
    <x v="11"/>
    <n v="240"/>
    <x v="0"/>
  </r>
  <r>
    <x v="14"/>
    <s v="February"/>
    <n v="277.29000000000002"/>
    <x v="11"/>
    <n v="160"/>
    <x v="0"/>
  </r>
  <r>
    <x v="14"/>
    <s v="March"/>
    <n v="290.22000000000003"/>
    <x v="11"/>
    <n v="230"/>
    <x v="0"/>
  </r>
  <r>
    <x v="14"/>
    <s v="December"/>
    <n v="284.02999999999997"/>
    <x v="11"/>
    <n v="250"/>
    <x v="0"/>
  </r>
  <r>
    <x v="14"/>
    <s v="December"/>
    <n v="274.45999999999998"/>
    <x v="11"/>
    <n v="270"/>
    <x v="0"/>
  </r>
  <r>
    <x v="14"/>
    <s v="March"/>
    <n v="281.14999999999998"/>
    <x v="11"/>
    <n v="10"/>
    <x v="0"/>
  </r>
  <r>
    <x v="14"/>
    <s v="September"/>
    <n v="300.81"/>
    <x v="11"/>
    <n v="250"/>
    <x v="0"/>
  </r>
  <r>
    <x v="20"/>
    <s v="November"/>
    <n v="288.94"/>
    <x v="11"/>
    <n v="150"/>
    <x v="0"/>
  </r>
  <r>
    <x v="20"/>
    <s v="March"/>
    <n v="288.41000000000003"/>
    <x v="11"/>
    <n v="180"/>
    <x v="0"/>
  </r>
  <r>
    <x v="28"/>
    <s v="January"/>
    <n v="266.20999999999998"/>
    <x v="11"/>
    <n v="250"/>
    <x v="0"/>
  </r>
  <r>
    <x v="28"/>
    <s v="February"/>
    <n v="272.95"/>
    <x v="11"/>
    <n v="320"/>
    <x v="0"/>
  </r>
  <r>
    <x v="28"/>
    <s v="May"/>
    <n v="291.43"/>
    <x v="11"/>
    <n v="210"/>
    <x v="0"/>
  </r>
  <r>
    <x v="9"/>
    <s v="April"/>
    <n v="288.82"/>
    <x v="11"/>
    <n v="20"/>
    <x v="0"/>
  </r>
  <r>
    <x v="9"/>
    <s v="April"/>
    <n v="293.27999999999997"/>
    <x v="11"/>
    <n v="70"/>
    <x v="0"/>
  </r>
  <r>
    <x v="9"/>
    <s v="April"/>
    <n v="295.14999999999998"/>
    <x v="11"/>
    <n v="60"/>
    <x v="0"/>
  </r>
  <r>
    <x v="9"/>
    <s v="April"/>
    <n v="294"/>
    <x v="11"/>
    <n v="50"/>
    <x v="0"/>
  </r>
  <r>
    <x v="9"/>
    <s v="February"/>
    <n v="295.17"/>
    <x v="11"/>
    <n v="120"/>
    <x v="0"/>
  </r>
  <r>
    <x v="9"/>
    <s v="June"/>
    <n v="303.49"/>
    <x v="11"/>
    <n v="240"/>
    <x v="0"/>
  </r>
  <r>
    <x v="16"/>
    <s v="January"/>
    <n v="298.04000000000002"/>
    <x v="11"/>
    <n v="250"/>
    <x v="0"/>
  </r>
  <r>
    <x v="16"/>
    <s v="September"/>
    <n v="303.39999999999998"/>
    <x v="11"/>
    <n v="60"/>
    <x v="0"/>
  </r>
  <r>
    <x v="16"/>
    <s v="September"/>
    <n v="303.06"/>
    <x v="11"/>
    <n v="60"/>
    <x v="0"/>
  </r>
  <r>
    <x v="16"/>
    <s v="October"/>
    <n v="300.85000000000002"/>
    <x v="11"/>
    <n v="40"/>
    <x v="0"/>
  </r>
  <r>
    <x v="25"/>
    <s v="January"/>
    <n v="260.23"/>
    <x v="11"/>
    <n v="290"/>
    <x v="0"/>
  </r>
  <r>
    <x v="3"/>
    <s v="December"/>
    <n v="268.19"/>
    <x v="11"/>
    <n v="260"/>
    <x v="0"/>
  </r>
  <r>
    <x v="17"/>
    <s v="January"/>
    <n v="263.08999999999997"/>
    <x v="11"/>
    <n v="318"/>
    <x v="0"/>
  </r>
  <r>
    <x v="17"/>
    <s v="October"/>
    <n v="283.86"/>
    <x v="11"/>
    <n v="50"/>
    <x v="0"/>
  </r>
  <r>
    <x v="17"/>
    <s v="May"/>
    <n v="291.60000000000002"/>
    <x v="11"/>
    <n v="230"/>
    <x v="0"/>
  </r>
  <r>
    <x v="29"/>
    <s v="June"/>
    <n v="289.58"/>
    <x v="11"/>
    <n v="50"/>
    <x v="0"/>
  </r>
  <r>
    <x v="29"/>
    <s v="March"/>
    <n v="268.64999999999998"/>
    <x v="11"/>
    <n v="310"/>
    <x v="0"/>
  </r>
  <r>
    <x v="11"/>
    <s v="February"/>
    <n v="261.12"/>
    <x v="11"/>
    <n v="30"/>
    <x v="0"/>
  </r>
  <r>
    <x v="11"/>
    <s v="November"/>
    <n v="265.14999999999998"/>
    <x v="11"/>
    <n v="270"/>
    <x v="0"/>
  </r>
  <r>
    <x v="11"/>
    <s v="January"/>
    <n v="255.15"/>
    <x v="11"/>
    <n v="270"/>
    <x v="0"/>
  </r>
  <r>
    <x v="11"/>
    <s v="January"/>
    <n v="262.38"/>
    <x v="11"/>
    <n v="270"/>
    <x v="0"/>
  </r>
  <r>
    <x v="11"/>
    <s v="January"/>
    <n v="259.25"/>
    <x v="11"/>
    <n v="270"/>
    <x v="0"/>
  </r>
  <r>
    <x v="11"/>
    <s v="February"/>
    <n v="273.47000000000003"/>
    <x v="11"/>
    <n v="150"/>
    <x v="0"/>
  </r>
  <r>
    <x v="12"/>
    <s v="February"/>
    <n v="266.3"/>
    <x v="11"/>
    <n v="360"/>
    <x v="0"/>
  </r>
  <r>
    <x v="12"/>
    <s v="September"/>
    <n v="293.3"/>
    <x v="11"/>
    <n v="20"/>
    <x v="0"/>
  </r>
  <r>
    <x v="21"/>
    <s v="October"/>
    <n v="308.39"/>
    <x v="11"/>
    <n v="30"/>
    <x v="0"/>
  </r>
  <r>
    <x v="21"/>
    <s v="January"/>
    <n v="290.73"/>
    <x v="11"/>
    <n v="30"/>
    <x v="0"/>
  </r>
  <r>
    <x v="21"/>
    <s v="January"/>
    <n v="296.39"/>
    <x v="11"/>
    <n v="20"/>
    <x v="0"/>
  </r>
  <r>
    <x v="21"/>
    <s v="January"/>
    <n v="293.02999999999997"/>
    <x v="11"/>
    <n v="30"/>
    <x v="0"/>
  </r>
  <r>
    <x v="21"/>
    <s v="March"/>
    <n v="295.02999999999997"/>
    <x v="11"/>
    <n v="20"/>
    <x v="0"/>
  </r>
  <r>
    <x v="21"/>
    <s v="April"/>
    <n v="295.35000000000002"/>
    <x v="11"/>
    <n v="20"/>
    <x v="0"/>
  </r>
  <r>
    <x v="21"/>
    <s v="March"/>
    <n v="297.14999999999998"/>
    <x v="11"/>
    <n v="40"/>
    <x v="0"/>
  </r>
  <r>
    <x v="21"/>
    <s v="September"/>
    <n v="312.55"/>
    <x v="11"/>
    <n v="20"/>
    <x v="0"/>
  </r>
  <r>
    <x v="21"/>
    <s v="January"/>
    <n v="291.45"/>
    <x v="11"/>
    <n v="20"/>
    <x v="0"/>
  </r>
  <r>
    <x v="21"/>
    <s v="August"/>
    <n v="303.66000000000003"/>
    <x v="11"/>
    <n v="360"/>
    <x v="0"/>
  </r>
  <r>
    <x v="21"/>
    <s v="December"/>
    <n v="295.52999999999997"/>
    <x v="11"/>
    <n v="10"/>
    <x v="0"/>
  </r>
  <r>
    <x v="21"/>
    <s v="March"/>
    <n v="293.19"/>
    <x v="11"/>
    <n v="230"/>
    <x v="0"/>
  </r>
  <r>
    <x v="21"/>
    <s v="April"/>
    <n v="303.67"/>
    <x v="11"/>
    <n v="360"/>
    <x v="0"/>
  </r>
  <r>
    <x v="21"/>
    <s v="July"/>
    <n v="314.17"/>
    <x v="11"/>
    <n v="350"/>
    <x v="0"/>
  </r>
  <r>
    <x v="30"/>
    <s v="January"/>
    <n v="283.35000000000002"/>
    <x v="11"/>
    <n v="270"/>
    <x v="0"/>
  </r>
  <r>
    <x v="31"/>
    <s v="January"/>
    <n v="283.52"/>
    <x v="11"/>
    <n v="270"/>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September"/>
    <x v="0"/>
    <n v="8"/>
    <n v="170"/>
  </r>
  <r>
    <x v="0"/>
    <s v="June"/>
    <x v="1"/>
    <n v="4"/>
    <n v="120"/>
  </r>
  <r>
    <x v="0"/>
    <s v="June"/>
    <x v="2"/>
    <n v="2"/>
    <n v="126"/>
  </r>
  <r>
    <x v="0"/>
    <s v="October"/>
    <x v="2"/>
    <n v="2"/>
    <n v="150"/>
  </r>
  <r>
    <x v="0"/>
    <s v="August"/>
    <x v="1"/>
    <n v="4"/>
    <n v="170"/>
  </r>
  <r>
    <x v="0"/>
    <s v="September"/>
    <x v="2"/>
    <n v="4"/>
    <n v="140"/>
  </r>
  <r>
    <x v="0"/>
    <s v="September"/>
    <x v="1"/>
    <n v="2"/>
    <n v="250"/>
  </r>
  <r>
    <x v="0"/>
    <s v="September"/>
    <x v="1"/>
    <n v="1"/>
    <n v="330"/>
  </r>
  <r>
    <x v="0"/>
    <s v="July"/>
    <x v="1"/>
    <n v="7"/>
    <n v="100"/>
  </r>
  <r>
    <x v="0"/>
    <s v="August"/>
    <x v="3"/>
    <n v="7"/>
    <n v="80"/>
  </r>
  <r>
    <x v="0"/>
    <s v="September"/>
    <x v="0"/>
    <n v="2"/>
    <n v="240"/>
  </r>
  <r>
    <x v="0"/>
    <s v="March"/>
    <x v="4"/>
    <n v="5"/>
    <n v="200"/>
  </r>
  <r>
    <x v="0"/>
    <s v="April"/>
    <x v="5"/>
    <n v="7"/>
    <n v="230"/>
  </r>
  <r>
    <x v="0"/>
    <s v="April"/>
    <x v="2"/>
    <n v="1"/>
    <n v="173"/>
  </r>
  <r>
    <x v="0"/>
    <s v="April"/>
    <x v="2"/>
    <n v="4"/>
    <n v="180"/>
  </r>
  <r>
    <x v="0"/>
    <s v="May"/>
    <x v="0"/>
    <n v="3"/>
    <n v="340"/>
  </r>
  <r>
    <x v="0"/>
    <s v="May"/>
    <x v="2"/>
    <n v="5"/>
    <n v="240"/>
  </r>
  <r>
    <x v="0"/>
    <s v="May"/>
    <x v="3"/>
    <n v="2"/>
    <n v="260"/>
  </r>
  <r>
    <x v="0"/>
    <s v="June"/>
    <x v="2"/>
    <n v="6"/>
    <n v="320"/>
  </r>
  <r>
    <x v="0"/>
    <s v="July"/>
    <x v="4"/>
    <n v="4"/>
    <n v="80"/>
  </r>
  <r>
    <x v="0"/>
    <s v="July"/>
    <x v="1"/>
    <n v="2"/>
    <n v="290"/>
  </r>
  <r>
    <x v="0"/>
    <s v="July"/>
    <x v="1"/>
    <n v="4"/>
    <n v="140"/>
  </r>
  <r>
    <x v="0"/>
    <s v="July"/>
    <x v="4"/>
    <n v="6"/>
    <n v="30"/>
  </r>
  <r>
    <x v="0"/>
    <s v="July"/>
    <x v="4"/>
    <n v="4"/>
    <n v="40"/>
  </r>
  <r>
    <x v="0"/>
    <s v="September"/>
    <x v="4"/>
    <n v="1"/>
    <n v="0"/>
  </r>
  <r>
    <x v="0"/>
    <s v="October"/>
    <x v="4"/>
    <n v="6"/>
    <n v="290"/>
  </r>
  <r>
    <x v="1"/>
    <s v="September"/>
    <x v="1"/>
    <n v="1"/>
    <n v="283"/>
  </r>
  <r>
    <x v="1"/>
    <s v="September"/>
    <x v="4"/>
    <n v="1"/>
    <n v="273"/>
  </r>
  <r>
    <x v="1"/>
    <s v="May"/>
    <x v="4"/>
    <n v="1"/>
    <n v="135"/>
  </r>
  <r>
    <x v="1"/>
    <s v="July"/>
    <x v="4"/>
    <n v="0"/>
    <n v="90"/>
  </r>
  <r>
    <x v="1"/>
    <s v="July"/>
    <x v="1"/>
    <n v="0"/>
    <n v="90"/>
  </r>
  <r>
    <x v="1"/>
    <s v="July"/>
    <x v="1"/>
    <n v="1"/>
    <n v="237"/>
  </r>
  <r>
    <x v="1"/>
    <s v="August"/>
    <x v="4"/>
    <n v="2"/>
    <n v="0"/>
  </r>
  <r>
    <x v="1"/>
    <s v="August"/>
    <x v="1"/>
    <n v="0"/>
    <n v="222"/>
  </r>
  <r>
    <x v="1"/>
    <s v="August"/>
    <x v="4"/>
    <n v="1"/>
    <n v="0"/>
  </r>
  <r>
    <x v="1"/>
    <s v="August"/>
    <x v="1"/>
    <n v="4"/>
    <n v="270"/>
  </r>
  <r>
    <x v="1"/>
    <s v="June"/>
    <x v="4"/>
    <n v="3"/>
    <n v="190"/>
  </r>
  <r>
    <x v="1"/>
    <s v="August"/>
    <x v="4"/>
    <n v="3"/>
    <n v="220"/>
  </r>
  <r>
    <x v="1"/>
    <s v="September"/>
    <x v="4"/>
    <n v="6"/>
    <n v="330"/>
  </r>
  <r>
    <x v="1"/>
    <s v="September"/>
    <x v="4"/>
    <n v="4"/>
    <n v="310"/>
  </r>
  <r>
    <x v="1"/>
    <s v="December"/>
    <x v="4"/>
    <n v="3"/>
    <n v="190"/>
  </r>
  <r>
    <x v="1"/>
    <s v="March"/>
    <x v="4"/>
    <n v="2"/>
    <n v="0"/>
  </r>
  <r>
    <x v="1"/>
    <s v="April"/>
    <x v="2"/>
    <n v="7"/>
    <n v="150"/>
  </r>
  <r>
    <x v="1"/>
    <s v="April"/>
    <x v="4"/>
    <n v="2"/>
    <n v="330"/>
  </r>
  <r>
    <x v="1"/>
    <s v="April"/>
    <x v="4"/>
    <n v="5"/>
    <n v="280"/>
  </r>
  <r>
    <x v="1"/>
    <s v="April"/>
    <x v="1"/>
    <n v="3"/>
    <n v="190"/>
  </r>
  <r>
    <x v="1"/>
    <s v="May"/>
    <x v="4"/>
    <n v="3"/>
    <n v="330"/>
  </r>
  <r>
    <x v="1"/>
    <s v="May"/>
    <x v="4"/>
    <n v="3"/>
    <n v="0"/>
  </r>
  <r>
    <x v="1"/>
    <s v="May"/>
    <x v="2"/>
    <n v="3"/>
    <n v="330"/>
  </r>
  <r>
    <x v="1"/>
    <s v="May"/>
    <x v="2"/>
    <n v="3"/>
    <n v="320"/>
  </r>
  <r>
    <x v="1"/>
    <s v="May"/>
    <x v="1"/>
    <n v="3"/>
    <n v="290"/>
  </r>
  <r>
    <x v="1"/>
    <s v="May"/>
    <x v="2"/>
    <n v="1"/>
    <n v="212"/>
  </r>
  <r>
    <x v="1"/>
    <s v="June"/>
    <x v="1"/>
    <n v="2"/>
    <n v="310"/>
  </r>
  <r>
    <x v="1"/>
    <s v="September"/>
    <x v="4"/>
    <n v="1"/>
    <n v="220"/>
  </r>
  <r>
    <x v="1"/>
    <s v="September"/>
    <x v="1"/>
    <n v="4"/>
    <n v="210"/>
  </r>
  <r>
    <x v="1"/>
    <s v="September"/>
    <x v="4"/>
    <n v="7"/>
    <n v="230"/>
  </r>
  <r>
    <x v="1"/>
    <s v="October"/>
    <x v="4"/>
    <n v="2"/>
    <n v="60"/>
  </r>
  <r>
    <x v="1"/>
    <s v="October"/>
    <x v="1"/>
    <n v="3"/>
    <n v="190"/>
  </r>
  <r>
    <x v="1"/>
    <s v="October"/>
    <x v="4"/>
    <n v="4"/>
    <n v="240"/>
  </r>
  <r>
    <x v="2"/>
    <s v="October"/>
    <x v="4"/>
    <n v="3"/>
    <n v="290"/>
  </r>
  <r>
    <x v="2"/>
    <s v="October"/>
    <x v="1"/>
    <n v="3"/>
    <n v="310"/>
  </r>
  <r>
    <x v="2"/>
    <s v="October"/>
    <x v="0"/>
    <n v="0"/>
    <n v="0"/>
  </r>
  <r>
    <x v="2"/>
    <s v="December"/>
    <x v="1"/>
    <n v="6"/>
    <n v="60"/>
  </r>
  <r>
    <x v="2"/>
    <s v="December"/>
    <x v="0"/>
    <n v="0"/>
    <n v="0"/>
  </r>
  <r>
    <x v="2"/>
    <s v="March"/>
    <x v="3"/>
    <n v="5"/>
    <n v="150"/>
  </r>
  <r>
    <x v="2"/>
    <s v="April"/>
    <x v="4"/>
    <n v="8"/>
    <n v="290"/>
  </r>
  <r>
    <x v="2"/>
    <s v="April"/>
    <x v="4"/>
    <n v="1"/>
    <n v="50"/>
  </r>
  <r>
    <x v="2"/>
    <s v="June"/>
    <x v="2"/>
    <n v="2"/>
    <n v="284"/>
  </r>
  <r>
    <x v="2"/>
    <s v="June"/>
    <x v="1"/>
    <n v="1"/>
    <n v="304"/>
  </r>
  <r>
    <x v="2"/>
    <s v="June"/>
    <x v="4"/>
    <n v="2"/>
    <n v="262"/>
  </r>
  <r>
    <x v="2"/>
    <s v="June"/>
    <x v="4"/>
    <n v="3"/>
    <n v="247"/>
  </r>
  <r>
    <x v="2"/>
    <s v="June"/>
    <x v="2"/>
    <n v="2"/>
    <n v="243"/>
  </r>
  <r>
    <x v="2"/>
    <s v="June"/>
    <x v="2"/>
    <n v="3"/>
    <n v="225"/>
  </r>
  <r>
    <x v="2"/>
    <s v="July"/>
    <x v="4"/>
    <n v="2"/>
    <n v="236"/>
  </r>
  <r>
    <x v="2"/>
    <s v="July"/>
    <x v="0"/>
    <n v="1"/>
    <n v="292"/>
  </r>
  <r>
    <x v="2"/>
    <s v="July"/>
    <x v="1"/>
    <n v="2"/>
    <n v="223"/>
  </r>
  <r>
    <x v="2"/>
    <s v="July"/>
    <x v="4"/>
    <n v="2"/>
    <n v="255"/>
  </r>
  <r>
    <x v="2"/>
    <s v="July"/>
    <x v="2"/>
    <n v="1"/>
    <n v="260"/>
  </r>
  <r>
    <x v="2"/>
    <s v="August"/>
    <x v="1"/>
    <n v="3"/>
    <n v="242"/>
  </r>
  <r>
    <x v="2"/>
    <s v="August"/>
    <x v="2"/>
    <n v="3"/>
    <n v="242"/>
  </r>
  <r>
    <x v="2"/>
    <s v="August"/>
    <x v="4"/>
    <n v="1"/>
    <n v="208"/>
  </r>
  <r>
    <x v="2"/>
    <s v="August"/>
    <x v="3"/>
    <n v="3"/>
    <n v="235"/>
  </r>
  <r>
    <x v="2"/>
    <s v="August"/>
    <x v="4"/>
    <n v="3"/>
    <n v="229"/>
  </r>
  <r>
    <x v="2"/>
    <s v="August"/>
    <x v="0"/>
    <n v="3"/>
    <n v="227"/>
  </r>
  <r>
    <x v="2"/>
    <s v="August"/>
    <x v="1"/>
    <n v="3"/>
    <n v="244"/>
  </r>
  <r>
    <x v="2"/>
    <s v="August"/>
    <x v="2"/>
    <n v="3"/>
    <n v="244"/>
  </r>
  <r>
    <x v="2"/>
    <s v="August"/>
    <x v="4"/>
    <n v="4"/>
    <n v="247"/>
  </r>
  <r>
    <x v="2"/>
    <s v="August"/>
    <x v="0"/>
    <n v="1"/>
    <n v="233"/>
  </r>
  <r>
    <x v="2"/>
    <s v="August"/>
    <x v="4"/>
    <n v="2"/>
    <n v="243"/>
  </r>
  <r>
    <x v="2"/>
    <s v="August"/>
    <x v="1"/>
    <n v="3"/>
    <n v="133"/>
  </r>
  <r>
    <x v="2"/>
    <s v="August"/>
    <x v="4"/>
    <n v="1"/>
    <n v="236"/>
  </r>
  <r>
    <x v="2"/>
    <s v="August"/>
    <x v="3"/>
    <n v="2"/>
    <n v="242"/>
  </r>
  <r>
    <x v="2"/>
    <s v="August"/>
    <x v="4"/>
    <n v="2"/>
    <n v="237"/>
  </r>
  <r>
    <x v="2"/>
    <s v="August"/>
    <x v="3"/>
    <n v="2"/>
    <n v="289"/>
  </r>
  <r>
    <x v="2"/>
    <s v="August"/>
    <x v="3"/>
    <n v="2"/>
    <n v="254"/>
  </r>
  <r>
    <x v="2"/>
    <s v="August"/>
    <x v="2"/>
    <n v="1"/>
    <n v="264"/>
  </r>
  <r>
    <x v="2"/>
    <s v="August"/>
    <x v="1"/>
    <n v="2"/>
    <n v="242"/>
  </r>
  <r>
    <x v="2"/>
    <s v="August"/>
    <x v="4"/>
    <n v="2"/>
    <n v="217"/>
  </r>
  <r>
    <x v="2"/>
    <s v="August"/>
    <x v="1"/>
    <n v="1"/>
    <n v="281"/>
  </r>
  <r>
    <x v="2"/>
    <s v="August"/>
    <x v="1"/>
    <n v="1"/>
    <n v="321"/>
  </r>
  <r>
    <x v="2"/>
    <s v="August"/>
    <x v="1"/>
    <n v="3"/>
    <n v="290"/>
  </r>
  <r>
    <x v="2"/>
    <s v="August"/>
    <x v="3"/>
    <n v="3"/>
    <n v="225"/>
  </r>
  <r>
    <x v="2"/>
    <s v="September"/>
    <x v="4"/>
    <n v="1"/>
    <n v="225"/>
  </r>
  <r>
    <x v="2"/>
    <s v="September"/>
    <x v="1"/>
    <n v="3"/>
    <n v="280"/>
  </r>
  <r>
    <x v="2"/>
    <s v="October"/>
    <x v="3"/>
    <n v="0"/>
    <n v="0"/>
  </r>
  <r>
    <x v="2"/>
    <s v="October"/>
    <x v="2"/>
    <n v="1"/>
    <n v="40"/>
  </r>
  <r>
    <x v="2"/>
    <s v="November"/>
    <x v="2"/>
    <n v="1"/>
    <n v="303"/>
  </r>
  <r>
    <x v="2"/>
    <s v="December"/>
    <x v="1"/>
    <n v="3"/>
    <n v="300"/>
  </r>
  <r>
    <x v="2"/>
    <s v="May"/>
    <x v="2"/>
    <n v="1"/>
    <n v="267"/>
  </r>
  <r>
    <x v="2"/>
    <s v="May"/>
    <x v="0"/>
    <n v="1"/>
    <n v="229"/>
  </r>
  <r>
    <x v="2"/>
    <s v="June"/>
    <x v="0"/>
    <n v="1"/>
    <n v="315"/>
  </r>
  <r>
    <x v="2"/>
    <s v="June"/>
    <x v="2"/>
    <n v="2"/>
    <n v="315"/>
  </r>
  <r>
    <x v="2"/>
    <s v="June"/>
    <x v="2"/>
    <n v="1"/>
    <n v="90"/>
  </r>
  <r>
    <x v="2"/>
    <s v="June"/>
    <x v="6"/>
    <n v="3"/>
    <n v="227"/>
  </r>
  <r>
    <x v="2"/>
    <s v="July"/>
    <x v="3"/>
    <n v="4"/>
    <n v="230"/>
  </r>
  <r>
    <x v="2"/>
    <s v="July"/>
    <x v="4"/>
    <n v="3"/>
    <n v="232"/>
  </r>
  <r>
    <x v="2"/>
    <s v="July"/>
    <x v="4"/>
    <n v="6"/>
    <n v="260"/>
  </r>
  <r>
    <x v="2"/>
    <s v="July"/>
    <x v="4"/>
    <n v="3"/>
    <n v="310"/>
  </r>
  <r>
    <x v="2"/>
    <s v="July"/>
    <x v="1"/>
    <n v="2"/>
    <n v="210"/>
  </r>
  <r>
    <x v="2"/>
    <s v="July"/>
    <x v="4"/>
    <n v="1"/>
    <n v="222"/>
  </r>
  <r>
    <x v="2"/>
    <s v="July"/>
    <x v="1"/>
    <n v="3"/>
    <n v="300"/>
  </r>
  <r>
    <x v="2"/>
    <s v="August"/>
    <x v="1"/>
    <n v="2"/>
    <n v="260"/>
  </r>
  <r>
    <x v="2"/>
    <s v="August"/>
    <x v="4"/>
    <n v="3"/>
    <n v="237"/>
  </r>
  <r>
    <x v="2"/>
    <s v="June"/>
    <x v="0"/>
    <n v="7"/>
    <n v="300"/>
  </r>
  <r>
    <x v="2"/>
    <s v="June"/>
    <x v="6"/>
    <n v="5"/>
    <n v="20"/>
  </r>
  <r>
    <x v="2"/>
    <s v="June"/>
    <x v="4"/>
    <n v="4"/>
    <n v="50"/>
  </r>
  <r>
    <x v="2"/>
    <s v="July"/>
    <x v="4"/>
    <n v="7"/>
    <n v="340"/>
  </r>
  <r>
    <x v="2"/>
    <s v="July"/>
    <x v="1"/>
    <n v="3"/>
    <n v="103"/>
  </r>
  <r>
    <x v="2"/>
    <s v="July"/>
    <x v="3"/>
    <n v="1"/>
    <n v="0"/>
  </r>
  <r>
    <x v="2"/>
    <s v="July"/>
    <x v="1"/>
    <n v="2"/>
    <n v="70"/>
  </r>
  <r>
    <x v="2"/>
    <s v="July"/>
    <x v="2"/>
    <n v="5"/>
    <n v="350"/>
  </r>
  <r>
    <x v="2"/>
    <s v="July"/>
    <x v="4"/>
    <n v="10"/>
    <n v="250"/>
  </r>
  <r>
    <x v="2"/>
    <s v="July"/>
    <x v="1"/>
    <n v="5"/>
    <n v="20"/>
  </r>
  <r>
    <x v="2"/>
    <s v="July"/>
    <x v="1"/>
    <n v="3"/>
    <n v="20"/>
  </r>
  <r>
    <x v="2"/>
    <s v="July"/>
    <x v="4"/>
    <n v="3"/>
    <n v="280"/>
  </r>
  <r>
    <x v="2"/>
    <s v="July"/>
    <x v="4"/>
    <n v="6"/>
    <n v="330"/>
  </r>
  <r>
    <x v="2"/>
    <s v="July"/>
    <x v="1"/>
    <n v="3"/>
    <n v="20"/>
  </r>
  <r>
    <x v="2"/>
    <s v="August"/>
    <x v="1"/>
    <n v="8"/>
    <n v="280"/>
  </r>
  <r>
    <x v="2"/>
    <s v="August"/>
    <x v="3"/>
    <n v="3"/>
    <n v="300"/>
  </r>
  <r>
    <x v="2"/>
    <s v="August"/>
    <x v="4"/>
    <n v="5"/>
    <n v="310"/>
  </r>
  <r>
    <x v="2"/>
    <s v="August"/>
    <x v="4"/>
    <n v="7"/>
    <n v="310"/>
  </r>
  <r>
    <x v="2"/>
    <s v="August"/>
    <x v="2"/>
    <n v="6"/>
    <n v="230"/>
  </r>
  <r>
    <x v="2"/>
    <s v="August"/>
    <x v="2"/>
    <n v="6"/>
    <n v="270"/>
  </r>
  <r>
    <x v="2"/>
    <s v="August"/>
    <x v="2"/>
    <n v="3"/>
    <n v="290"/>
  </r>
  <r>
    <x v="2"/>
    <s v="August"/>
    <x v="2"/>
    <n v="6"/>
    <n v="280"/>
  </r>
  <r>
    <x v="2"/>
    <s v="August"/>
    <x v="3"/>
    <n v="4"/>
    <n v="300"/>
  </r>
  <r>
    <x v="2"/>
    <s v="August"/>
    <x v="3"/>
    <n v="5"/>
    <n v="270"/>
  </r>
  <r>
    <x v="2"/>
    <s v="August"/>
    <x v="1"/>
    <n v="4"/>
    <n v="360"/>
  </r>
  <r>
    <x v="2"/>
    <s v="August"/>
    <x v="1"/>
    <n v="7"/>
    <n v="260"/>
  </r>
  <r>
    <x v="2"/>
    <s v="August"/>
    <x v="1"/>
    <n v="2"/>
    <n v="210"/>
  </r>
  <r>
    <x v="2"/>
    <s v="August"/>
    <x v="1"/>
    <n v="4"/>
    <n v="40"/>
  </r>
  <r>
    <x v="2"/>
    <s v="August"/>
    <x v="1"/>
    <n v="9"/>
    <n v="270"/>
  </r>
  <r>
    <x v="2"/>
    <s v="August"/>
    <x v="1"/>
    <n v="4"/>
    <n v="350"/>
  </r>
  <r>
    <x v="2"/>
    <s v="August"/>
    <x v="4"/>
    <n v="1"/>
    <n v="175"/>
  </r>
  <r>
    <x v="2"/>
    <s v="August"/>
    <x v="4"/>
    <n v="13"/>
    <n v="210"/>
  </r>
  <r>
    <x v="2"/>
    <s v="August"/>
    <x v="1"/>
    <n v="1"/>
    <n v="10"/>
  </r>
  <r>
    <x v="2"/>
    <s v="August"/>
    <x v="4"/>
    <n v="8"/>
    <n v="280"/>
  </r>
  <r>
    <x v="2"/>
    <s v="August"/>
    <x v="0"/>
    <n v="6"/>
    <n v="260"/>
  </r>
  <r>
    <x v="2"/>
    <s v="August"/>
    <x v="0"/>
    <n v="3"/>
    <n v="40"/>
  </r>
  <r>
    <x v="2"/>
    <s v="August"/>
    <x v="3"/>
    <n v="4"/>
    <n v="170"/>
  </r>
  <r>
    <x v="2"/>
    <s v="August"/>
    <x v="3"/>
    <n v="5"/>
    <n v="190"/>
  </r>
  <r>
    <x v="2"/>
    <s v="August"/>
    <x v="1"/>
    <n v="3"/>
    <n v="30"/>
  </r>
  <r>
    <x v="2"/>
    <s v="August"/>
    <x v="4"/>
    <n v="3"/>
    <n v="360"/>
  </r>
  <r>
    <x v="2"/>
    <s v="August"/>
    <x v="2"/>
    <n v="2"/>
    <n v="220"/>
  </r>
  <r>
    <x v="2"/>
    <s v="September"/>
    <x v="3"/>
    <n v="4"/>
    <n v="220"/>
  </r>
  <r>
    <x v="2"/>
    <s v="September"/>
    <x v="1"/>
    <n v="2"/>
    <n v="70"/>
  </r>
  <r>
    <x v="2"/>
    <s v="September"/>
    <x v="1"/>
    <n v="4"/>
    <n v="80"/>
  </r>
  <r>
    <x v="2"/>
    <s v="September"/>
    <x v="1"/>
    <n v="3"/>
    <n v="20"/>
  </r>
  <r>
    <x v="2"/>
    <s v="September"/>
    <x v="1"/>
    <n v="8"/>
    <n v="280"/>
  </r>
  <r>
    <x v="2"/>
    <s v="September"/>
    <x v="1"/>
    <n v="3"/>
    <n v="290"/>
  </r>
  <r>
    <x v="2"/>
    <s v="September"/>
    <x v="1"/>
    <n v="5"/>
    <n v="300"/>
  </r>
  <r>
    <x v="2"/>
    <s v="September"/>
    <x v="1"/>
    <n v="4"/>
    <n v="270"/>
  </r>
  <r>
    <x v="2"/>
    <s v="September"/>
    <x v="1"/>
    <n v="1"/>
    <n v="30"/>
  </r>
  <r>
    <x v="2"/>
    <s v="September"/>
    <x v="1"/>
    <n v="4"/>
    <n v="340"/>
  </r>
  <r>
    <x v="2"/>
    <s v="September"/>
    <x v="1"/>
    <n v="2"/>
    <n v="10"/>
  </r>
  <r>
    <x v="2"/>
    <s v="September"/>
    <x v="1"/>
    <n v="4"/>
    <n v="280"/>
  </r>
  <r>
    <x v="2"/>
    <s v="September"/>
    <x v="2"/>
    <n v="2"/>
    <n v="310"/>
  </r>
  <r>
    <x v="2"/>
    <s v="October"/>
    <x v="4"/>
    <n v="1"/>
    <n v="44"/>
  </r>
  <r>
    <x v="2"/>
    <s v="October"/>
    <x v="4"/>
    <n v="3"/>
    <n v="100"/>
  </r>
  <r>
    <x v="2"/>
    <s v="October"/>
    <x v="4"/>
    <n v="3"/>
    <n v="320"/>
  </r>
  <r>
    <x v="2"/>
    <s v="October"/>
    <x v="4"/>
    <n v="2"/>
    <n v="210"/>
  </r>
  <r>
    <x v="2"/>
    <s v="October"/>
    <x v="1"/>
    <n v="5"/>
    <n v="290"/>
  </r>
  <r>
    <x v="2"/>
    <s v="October"/>
    <x v="1"/>
    <n v="3"/>
    <n v="320"/>
  </r>
  <r>
    <x v="2"/>
    <s v="October"/>
    <x v="2"/>
    <n v="3"/>
    <n v="320"/>
  </r>
  <r>
    <x v="2"/>
    <s v="October"/>
    <x v="1"/>
    <n v="4"/>
    <n v="290"/>
  </r>
  <r>
    <x v="2"/>
    <s v="October"/>
    <x v="1"/>
    <n v="3"/>
    <n v="340"/>
  </r>
  <r>
    <x v="2"/>
    <s v="October"/>
    <x v="1"/>
    <n v="5"/>
    <n v="340"/>
  </r>
  <r>
    <x v="2"/>
    <s v="October"/>
    <x v="1"/>
    <n v="6"/>
    <n v="280"/>
  </r>
  <r>
    <x v="2"/>
    <s v="October"/>
    <x v="1"/>
    <n v="5"/>
    <n v="320"/>
  </r>
  <r>
    <x v="2"/>
    <s v="November"/>
    <x v="1"/>
    <n v="1"/>
    <n v="40"/>
  </r>
  <r>
    <x v="2"/>
    <s v="November"/>
    <x v="2"/>
    <n v="4"/>
    <n v="340"/>
  </r>
  <r>
    <x v="2"/>
    <s v="November"/>
    <x v="2"/>
    <n v="3"/>
    <n v="158"/>
  </r>
  <r>
    <x v="2"/>
    <s v="November"/>
    <x v="2"/>
    <n v="1"/>
    <n v="140"/>
  </r>
  <r>
    <x v="2"/>
    <s v="December"/>
    <x v="2"/>
    <n v="5"/>
    <n v="280"/>
  </r>
  <r>
    <x v="2"/>
    <s v="December"/>
    <x v="2"/>
    <n v="2"/>
    <n v="10"/>
  </r>
  <r>
    <x v="2"/>
    <s v="December"/>
    <x v="2"/>
    <n v="1"/>
    <n v="60"/>
  </r>
  <r>
    <x v="2"/>
    <s v="December"/>
    <x v="4"/>
    <n v="4"/>
    <n v="160"/>
  </r>
  <r>
    <x v="2"/>
    <s v="December"/>
    <x v="2"/>
    <n v="4"/>
    <n v="220"/>
  </r>
  <r>
    <x v="2"/>
    <s v="December"/>
    <x v="1"/>
    <n v="4"/>
    <n v="300"/>
  </r>
  <r>
    <x v="2"/>
    <s v="December"/>
    <x v="0"/>
    <n v="4"/>
    <n v="160"/>
  </r>
  <r>
    <x v="2"/>
    <s v="December"/>
    <x v="0"/>
    <n v="5"/>
    <n v="321"/>
  </r>
  <r>
    <x v="2"/>
    <s v="December"/>
    <x v="3"/>
    <n v="1"/>
    <n v="130"/>
  </r>
  <r>
    <x v="2"/>
    <s v="December"/>
    <x v="0"/>
    <n v="3"/>
    <n v="140"/>
  </r>
  <r>
    <x v="2"/>
    <s v="December"/>
    <x v="2"/>
    <n v="3"/>
    <n v="100"/>
  </r>
  <r>
    <x v="2"/>
    <s v="December"/>
    <x v="3"/>
    <n v="5"/>
    <n v="360"/>
  </r>
  <r>
    <x v="2"/>
    <s v="December"/>
    <x v="3"/>
    <n v="6"/>
    <n v="140"/>
  </r>
  <r>
    <x v="2"/>
    <s v="December"/>
    <x v="4"/>
    <n v="2"/>
    <n v="45"/>
  </r>
  <r>
    <x v="2"/>
    <s v="February"/>
    <x v="3"/>
    <n v="7"/>
    <n v="250"/>
  </r>
  <r>
    <x v="2"/>
    <s v="February"/>
    <x v="6"/>
    <n v="2"/>
    <n v="170"/>
  </r>
  <r>
    <x v="2"/>
    <s v="February"/>
    <x v="4"/>
    <n v="1"/>
    <n v="30"/>
  </r>
  <r>
    <x v="2"/>
    <s v="March"/>
    <x v="6"/>
    <n v="6"/>
    <n v="230"/>
  </r>
  <r>
    <x v="2"/>
    <s v="March"/>
    <x v="2"/>
    <n v="6"/>
    <n v="180"/>
  </r>
  <r>
    <x v="2"/>
    <s v="April"/>
    <x v="4"/>
    <n v="6"/>
    <n v="150"/>
  </r>
  <r>
    <x v="2"/>
    <s v="April"/>
    <x v="4"/>
    <n v="4"/>
    <n v="260"/>
  </r>
  <r>
    <x v="2"/>
    <s v="April"/>
    <x v="4"/>
    <n v="3"/>
    <n v="40"/>
  </r>
  <r>
    <x v="2"/>
    <s v="May"/>
    <x v="4"/>
    <n v="3"/>
    <n v="180"/>
  </r>
  <r>
    <x v="2"/>
    <s v="May"/>
    <x v="1"/>
    <n v="4"/>
    <n v="200"/>
  </r>
  <r>
    <x v="2"/>
    <s v="May"/>
    <x v="4"/>
    <n v="1"/>
    <n v="220"/>
  </r>
  <r>
    <x v="2"/>
    <s v="May"/>
    <x v="1"/>
    <n v="10"/>
    <n v="290"/>
  </r>
  <r>
    <x v="2"/>
    <s v="May"/>
    <x v="1"/>
    <n v="7"/>
    <n v="40"/>
  </r>
  <r>
    <x v="2"/>
    <s v="May"/>
    <x v="1"/>
    <n v="4"/>
    <n v="20"/>
  </r>
  <r>
    <x v="2"/>
    <s v="May"/>
    <x v="1"/>
    <n v="5"/>
    <n v="220"/>
  </r>
  <r>
    <x v="2"/>
    <s v="May"/>
    <x v="1"/>
    <n v="10"/>
    <n v="270"/>
  </r>
  <r>
    <x v="2"/>
    <s v="May"/>
    <x v="2"/>
    <n v="2"/>
    <n v="20"/>
  </r>
  <r>
    <x v="2"/>
    <s v="May"/>
    <x v="1"/>
    <n v="2"/>
    <n v="290"/>
  </r>
  <r>
    <x v="2"/>
    <s v="June"/>
    <x v="4"/>
    <n v="4"/>
    <n v="10"/>
  </r>
  <r>
    <x v="2"/>
    <s v="June"/>
    <x v="4"/>
    <n v="3"/>
    <n v="220"/>
  </r>
  <r>
    <x v="2"/>
    <s v="June"/>
    <x v="0"/>
    <n v="2"/>
    <n v="280"/>
  </r>
  <r>
    <x v="2"/>
    <s v="June"/>
    <x v="4"/>
    <n v="1"/>
    <n v="350"/>
  </r>
  <r>
    <x v="2"/>
    <s v="June"/>
    <x v="1"/>
    <n v="1"/>
    <n v="130"/>
  </r>
  <r>
    <x v="2"/>
    <s v="June"/>
    <x v="2"/>
    <n v="1"/>
    <n v="0"/>
  </r>
  <r>
    <x v="2"/>
    <s v="June"/>
    <x v="1"/>
    <n v="2"/>
    <n v="20"/>
  </r>
  <r>
    <x v="2"/>
    <s v="June"/>
    <x v="1"/>
    <n v="2"/>
    <n v="30"/>
  </r>
  <r>
    <x v="2"/>
    <s v="June"/>
    <x v="0"/>
    <n v="5"/>
    <n v="30"/>
  </r>
  <r>
    <x v="2"/>
    <s v="June"/>
    <x v="1"/>
    <n v="6"/>
    <n v="10"/>
  </r>
  <r>
    <x v="2"/>
    <s v="July"/>
    <x v="4"/>
    <n v="5"/>
    <n v="360"/>
  </r>
  <r>
    <x v="2"/>
    <s v="July"/>
    <x v="1"/>
    <n v="2"/>
    <n v="20"/>
  </r>
  <r>
    <x v="2"/>
    <s v="July"/>
    <x v="1"/>
    <n v="4"/>
    <n v="360"/>
  </r>
  <r>
    <x v="2"/>
    <s v="July"/>
    <x v="2"/>
    <n v="4"/>
    <n v="360"/>
  </r>
  <r>
    <x v="2"/>
    <s v="July"/>
    <x v="3"/>
    <n v="2"/>
    <n v="280"/>
  </r>
  <r>
    <x v="2"/>
    <s v="July"/>
    <x v="2"/>
    <n v="1"/>
    <n v="0"/>
  </r>
  <r>
    <x v="2"/>
    <s v="July"/>
    <x v="3"/>
    <n v="4"/>
    <n v="340"/>
  </r>
  <r>
    <x v="2"/>
    <s v="July"/>
    <x v="1"/>
    <n v="2"/>
    <n v="290"/>
  </r>
  <r>
    <x v="2"/>
    <s v="July"/>
    <x v="1"/>
    <n v="5"/>
    <n v="270"/>
  </r>
  <r>
    <x v="2"/>
    <s v="July"/>
    <x v="4"/>
    <n v="3"/>
    <n v="280"/>
  </r>
  <r>
    <x v="2"/>
    <s v="July"/>
    <x v="4"/>
    <n v="1"/>
    <n v="0"/>
  </r>
  <r>
    <x v="2"/>
    <s v="July"/>
    <x v="4"/>
    <n v="3"/>
    <n v="20"/>
  </r>
  <r>
    <x v="2"/>
    <s v="July"/>
    <x v="4"/>
    <n v="3"/>
    <n v="320"/>
  </r>
  <r>
    <x v="2"/>
    <s v="July"/>
    <x v="1"/>
    <n v="4"/>
    <n v="10"/>
  </r>
  <r>
    <x v="2"/>
    <s v="July"/>
    <x v="3"/>
    <n v="3"/>
    <n v="30"/>
  </r>
  <r>
    <x v="2"/>
    <s v="July"/>
    <x v="2"/>
    <n v="8"/>
    <n v="300"/>
  </r>
  <r>
    <x v="2"/>
    <s v="July"/>
    <x v="1"/>
    <n v="2"/>
    <n v="20"/>
  </r>
  <r>
    <x v="2"/>
    <s v="July"/>
    <x v="4"/>
    <n v="6"/>
    <n v="360"/>
  </r>
  <r>
    <x v="2"/>
    <s v="July"/>
    <x v="1"/>
    <n v="7"/>
    <n v="20"/>
  </r>
  <r>
    <x v="2"/>
    <s v="July"/>
    <x v="4"/>
    <n v="4"/>
    <n v="310"/>
  </r>
  <r>
    <x v="2"/>
    <s v="July"/>
    <x v="4"/>
    <n v="3"/>
    <n v="320"/>
  </r>
  <r>
    <x v="2"/>
    <s v="July"/>
    <x v="1"/>
    <n v="4"/>
    <n v="340"/>
  </r>
  <r>
    <x v="2"/>
    <s v="August"/>
    <x v="1"/>
    <n v="4"/>
    <n v="340"/>
  </r>
  <r>
    <x v="2"/>
    <s v="August"/>
    <x v="4"/>
    <n v="8"/>
    <n v="300"/>
  </r>
  <r>
    <x v="2"/>
    <s v="August"/>
    <x v="1"/>
    <n v="8"/>
    <n v="300"/>
  </r>
  <r>
    <x v="2"/>
    <s v="August"/>
    <x v="4"/>
    <n v="8"/>
    <n v="300"/>
  </r>
  <r>
    <x v="2"/>
    <s v="August"/>
    <x v="1"/>
    <n v="7"/>
    <n v="290"/>
  </r>
  <r>
    <x v="2"/>
    <s v="August"/>
    <x v="1"/>
    <n v="6"/>
    <n v="220"/>
  </r>
  <r>
    <x v="2"/>
    <s v="August"/>
    <x v="2"/>
    <n v="6"/>
    <n v="200"/>
  </r>
  <r>
    <x v="2"/>
    <s v="August"/>
    <x v="1"/>
    <n v="4"/>
    <n v="220"/>
  </r>
  <r>
    <x v="2"/>
    <s v="August"/>
    <x v="1"/>
    <n v="10"/>
    <n v="290"/>
  </r>
  <r>
    <x v="2"/>
    <s v="August"/>
    <x v="2"/>
    <n v="9"/>
    <n v="270"/>
  </r>
  <r>
    <x v="2"/>
    <s v="August"/>
    <x v="2"/>
    <n v="9"/>
    <n v="280"/>
  </r>
  <r>
    <x v="2"/>
    <s v="September"/>
    <x v="1"/>
    <n v="9"/>
    <n v="290"/>
  </r>
  <r>
    <x v="2"/>
    <s v="September"/>
    <x v="1"/>
    <n v="7"/>
    <n v="320"/>
  </r>
  <r>
    <x v="2"/>
    <s v="September"/>
    <x v="1"/>
    <n v="7"/>
    <n v="300"/>
  </r>
  <r>
    <x v="2"/>
    <s v="September"/>
    <x v="2"/>
    <n v="9"/>
    <n v="290"/>
  </r>
  <r>
    <x v="2"/>
    <s v="September"/>
    <x v="4"/>
    <n v="9"/>
    <n v="290"/>
  </r>
  <r>
    <x v="2"/>
    <s v="September"/>
    <x v="2"/>
    <n v="1"/>
    <n v="98"/>
  </r>
  <r>
    <x v="2"/>
    <s v="September"/>
    <x v="1"/>
    <n v="10"/>
    <n v="280"/>
  </r>
  <r>
    <x v="2"/>
    <s v="November"/>
    <x v="6"/>
    <n v="1"/>
    <n v="160"/>
  </r>
  <r>
    <x v="2"/>
    <s v="November"/>
    <x v="0"/>
    <n v="7"/>
    <n v="200"/>
  </r>
  <r>
    <x v="2"/>
    <s v="November"/>
    <x v="2"/>
    <n v="4"/>
    <n v="280"/>
  </r>
  <r>
    <x v="2"/>
    <s v="November"/>
    <x v="6"/>
    <n v="3"/>
    <n v="280"/>
  </r>
  <r>
    <x v="2"/>
    <s v="December"/>
    <x v="4"/>
    <n v="1"/>
    <n v="0"/>
  </r>
  <r>
    <x v="2"/>
    <s v="December"/>
    <x v="1"/>
    <n v="4"/>
    <n v="170"/>
  </r>
  <r>
    <x v="2"/>
    <s v="January"/>
    <x v="4"/>
    <n v="10"/>
    <n v="250"/>
  </r>
  <r>
    <x v="2"/>
    <s v="February"/>
    <x v="4"/>
    <n v="5"/>
    <n v="170"/>
  </r>
  <r>
    <x v="2"/>
    <s v="February"/>
    <x v="4"/>
    <n v="6"/>
    <n v="190"/>
  </r>
  <r>
    <x v="2"/>
    <s v="February"/>
    <x v="4"/>
    <n v="3"/>
    <n v="270"/>
  </r>
  <r>
    <x v="2"/>
    <s v="February"/>
    <x v="2"/>
    <n v="3"/>
    <n v="270"/>
  </r>
  <r>
    <x v="2"/>
    <s v="February"/>
    <x v="0"/>
    <n v="2"/>
    <n v="310"/>
  </r>
  <r>
    <x v="2"/>
    <s v="February"/>
    <x v="2"/>
    <n v="3"/>
    <n v="330"/>
  </r>
  <r>
    <x v="2"/>
    <s v="February"/>
    <x v="6"/>
    <n v="2"/>
    <n v="20"/>
  </r>
  <r>
    <x v="2"/>
    <s v="March"/>
    <x v="4"/>
    <n v="1"/>
    <n v="80"/>
  </r>
  <r>
    <x v="2"/>
    <s v="March"/>
    <x v="0"/>
    <n v="0"/>
    <n v="33"/>
  </r>
  <r>
    <x v="2"/>
    <s v="March"/>
    <x v="4"/>
    <n v="9"/>
    <n v="270"/>
  </r>
  <r>
    <x v="2"/>
    <s v="March"/>
    <x v="6"/>
    <n v="7"/>
    <n v="280"/>
  </r>
  <r>
    <x v="2"/>
    <s v="March"/>
    <x v="6"/>
    <n v="7"/>
    <n v="280"/>
  </r>
  <r>
    <x v="2"/>
    <s v="March"/>
    <x v="4"/>
    <n v="4"/>
    <n v="290"/>
  </r>
  <r>
    <x v="2"/>
    <s v="March"/>
    <x v="4"/>
    <n v="7"/>
    <n v="280"/>
  </r>
  <r>
    <x v="2"/>
    <s v="March"/>
    <x v="0"/>
    <n v="3"/>
    <n v="290"/>
  </r>
  <r>
    <x v="2"/>
    <s v="March"/>
    <x v="2"/>
    <n v="6"/>
    <n v="220"/>
  </r>
  <r>
    <x v="2"/>
    <s v="March"/>
    <x v="4"/>
    <n v="6"/>
    <n v="150"/>
  </r>
  <r>
    <x v="2"/>
    <s v="March"/>
    <x v="4"/>
    <n v="7"/>
    <n v="160"/>
  </r>
  <r>
    <x v="2"/>
    <s v="March"/>
    <x v="3"/>
    <n v="1"/>
    <n v="80"/>
  </r>
  <r>
    <x v="2"/>
    <s v="March"/>
    <x v="0"/>
    <n v="5"/>
    <n v="309"/>
  </r>
  <r>
    <x v="2"/>
    <s v="April"/>
    <x v="0"/>
    <n v="8"/>
    <n v="270"/>
  </r>
  <r>
    <x v="2"/>
    <s v="April"/>
    <x v="2"/>
    <n v="9"/>
    <n v="280"/>
  </r>
  <r>
    <x v="2"/>
    <s v="April"/>
    <x v="6"/>
    <n v="10"/>
    <n v="280"/>
  </r>
  <r>
    <x v="2"/>
    <s v="April"/>
    <x v="1"/>
    <n v="5"/>
    <n v="310"/>
  </r>
  <r>
    <x v="2"/>
    <s v="May"/>
    <x v="1"/>
    <n v="3"/>
    <n v="290"/>
  </r>
  <r>
    <x v="2"/>
    <s v="May"/>
    <x v="6"/>
    <n v="11"/>
    <n v="290"/>
  </r>
  <r>
    <x v="2"/>
    <s v="May"/>
    <x v="4"/>
    <n v="3"/>
    <n v="170"/>
  </r>
  <r>
    <x v="2"/>
    <s v="May"/>
    <x v="4"/>
    <n v="10"/>
    <n v="270"/>
  </r>
  <r>
    <x v="2"/>
    <s v="May"/>
    <x v="4"/>
    <n v="3"/>
    <n v="273"/>
  </r>
  <r>
    <x v="2"/>
    <s v="May"/>
    <x v="4"/>
    <n v="4"/>
    <n v="340"/>
  </r>
  <r>
    <x v="2"/>
    <s v="May"/>
    <x v="6"/>
    <n v="1"/>
    <n v="270"/>
  </r>
  <r>
    <x v="2"/>
    <s v="May"/>
    <x v="4"/>
    <n v="3"/>
    <n v="340"/>
  </r>
  <r>
    <x v="2"/>
    <s v="May"/>
    <x v="4"/>
    <n v="5"/>
    <n v="140"/>
  </r>
  <r>
    <x v="2"/>
    <s v="May"/>
    <x v="4"/>
    <n v="2"/>
    <n v="320"/>
  </r>
  <r>
    <x v="2"/>
    <s v="May"/>
    <x v="4"/>
    <n v="6"/>
    <n v="50"/>
  </r>
  <r>
    <x v="2"/>
    <s v="May"/>
    <x v="2"/>
    <n v="2"/>
    <n v="50"/>
  </r>
  <r>
    <x v="2"/>
    <s v="May"/>
    <x v="3"/>
    <n v="2"/>
    <n v="252"/>
  </r>
  <r>
    <x v="2"/>
    <s v="May"/>
    <x v="2"/>
    <n v="6"/>
    <n v="100"/>
  </r>
  <r>
    <x v="2"/>
    <s v="May"/>
    <x v="1"/>
    <n v="4"/>
    <n v="30"/>
  </r>
  <r>
    <x v="2"/>
    <s v="May"/>
    <x v="1"/>
    <n v="2"/>
    <n v="245"/>
  </r>
  <r>
    <x v="2"/>
    <s v="May"/>
    <x v="1"/>
    <n v="4"/>
    <n v="140"/>
  </r>
  <r>
    <x v="2"/>
    <s v="May"/>
    <x v="1"/>
    <n v="4"/>
    <n v="100"/>
  </r>
  <r>
    <x v="2"/>
    <s v="June"/>
    <x v="4"/>
    <n v="8"/>
    <n v="310"/>
  </r>
  <r>
    <x v="2"/>
    <s v="June"/>
    <x v="4"/>
    <n v="1"/>
    <n v="90"/>
  </r>
  <r>
    <x v="2"/>
    <s v="June"/>
    <x v="4"/>
    <n v="3"/>
    <n v="80"/>
  </r>
  <r>
    <x v="2"/>
    <s v="June"/>
    <x v="2"/>
    <n v="3"/>
    <n v="140"/>
  </r>
  <r>
    <x v="2"/>
    <s v="June"/>
    <x v="2"/>
    <n v="1"/>
    <n v="240"/>
  </r>
  <r>
    <x v="2"/>
    <s v="June"/>
    <x v="1"/>
    <n v="8"/>
    <n v="140"/>
  </r>
  <r>
    <x v="2"/>
    <s v="June"/>
    <x v="1"/>
    <n v="4"/>
    <n v="150"/>
  </r>
  <r>
    <x v="2"/>
    <s v="June"/>
    <x v="1"/>
    <n v="3"/>
    <n v="130"/>
  </r>
  <r>
    <x v="2"/>
    <s v="June"/>
    <x v="0"/>
    <n v="3"/>
    <n v="160"/>
  </r>
  <r>
    <x v="2"/>
    <s v="June"/>
    <x v="3"/>
    <n v="2"/>
    <n v="160"/>
  </r>
  <r>
    <x v="2"/>
    <s v="June"/>
    <x v="3"/>
    <n v="2"/>
    <n v="160"/>
  </r>
  <r>
    <x v="2"/>
    <s v="June"/>
    <x v="1"/>
    <n v="3"/>
    <n v="180"/>
  </r>
  <r>
    <x v="2"/>
    <s v="June"/>
    <x v="2"/>
    <n v="3"/>
    <n v="180"/>
  </r>
  <r>
    <x v="2"/>
    <s v="June"/>
    <x v="1"/>
    <n v="7"/>
    <n v="260"/>
  </r>
  <r>
    <x v="2"/>
    <s v="July"/>
    <x v="4"/>
    <n v="5"/>
    <n v="30"/>
  </r>
  <r>
    <x v="2"/>
    <s v="July"/>
    <x v="4"/>
    <n v="3"/>
    <n v="30"/>
  </r>
  <r>
    <x v="2"/>
    <s v="July"/>
    <x v="1"/>
    <n v="1"/>
    <n v="215"/>
  </r>
  <r>
    <x v="2"/>
    <s v="July"/>
    <x v="0"/>
    <n v="7"/>
    <n v="330"/>
  </r>
  <r>
    <x v="2"/>
    <s v="July"/>
    <x v="4"/>
    <n v="7"/>
    <n v="90"/>
  </r>
  <r>
    <x v="2"/>
    <s v="July"/>
    <x v="4"/>
    <n v="4"/>
    <n v="310"/>
  </r>
  <r>
    <x v="2"/>
    <s v="July"/>
    <x v="1"/>
    <n v="4"/>
    <n v="360"/>
  </r>
  <r>
    <x v="2"/>
    <s v="July"/>
    <x v="4"/>
    <n v="7"/>
    <n v="100"/>
  </r>
  <r>
    <x v="2"/>
    <s v="July"/>
    <x v="4"/>
    <n v="6"/>
    <n v="100"/>
  </r>
  <r>
    <x v="2"/>
    <s v="July"/>
    <x v="3"/>
    <n v="3"/>
    <n v="250"/>
  </r>
  <r>
    <x v="2"/>
    <s v="July"/>
    <x v="4"/>
    <n v="2"/>
    <n v="160"/>
  </r>
  <r>
    <x v="2"/>
    <s v="July"/>
    <x v="2"/>
    <n v="4"/>
    <n v="150"/>
  </r>
  <r>
    <x v="2"/>
    <s v="July"/>
    <x v="1"/>
    <n v="3"/>
    <n v="20"/>
  </r>
  <r>
    <x v="2"/>
    <s v="July"/>
    <x v="1"/>
    <n v="4"/>
    <n v="220"/>
  </r>
  <r>
    <x v="2"/>
    <s v="July"/>
    <x v="0"/>
    <n v="2"/>
    <n v="220"/>
  </r>
  <r>
    <x v="2"/>
    <s v="July"/>
    <x v="1"/>
    <n v="2"/>
    <n v="223"/>
  </r>
  <r>
    <x v="2"/>
    <s v="July"/>
    <x v="1"/>
    <n v="2"/>
    <n v="215"/>
  </r>
  <r>
    <x v="2"/>
    <s v="July"/>
    <x v="1"/>
    <n v="2"/>
    <n v="212"/>
  </r>
  <r>
    <x v="2"/>
    <s v="July"/>
    <x v="1"/>
    <n v="2"/>
    <n v="212"/>
  </r>
  <r>
    <x v="2"/>
    <s v="July"/>
    <x v="1"/>
    <n v="2"/>
    <n v="40"/>
  </r>
  <r>
    <x v="2"/>
    <s v="July"/>
    <x v="1"/>
    <n v="2"/>
    <n v="70"/>
  </r>
  <r>
    <x v="2"/>
    <s v="July"/>
    <x v="2"/>
    <n v="2"/>
    <n v="222"/>
  </r>
  <r>
    <x v="2"/>
    <s v="July"/>
    <x v="1"/>
    <n v="2"/>
    <n v="100"/>
  </r>
  <r>
    <x v="2"/>
    <s v="July"/>
    <x v="4"/>
    <n v="2"/>
    <n v="229"/>
  </r>
  <r>
    <x v="2"/>
    <s v="July"/>
    <x v="4"/>
    <n v="3"/>
    <n v="270"/>
  </r>
  <r>
    <x v="2"/>
    <s v="July"/>
    <x v="6"/>
    <n v="2"/>
    <n v="236"/>
  </r>
  <r>
    <x v="2"/>
    <s v="July"/>
    <x v="3"/>
    <n v="2"/>
    <n v="236"/>
  </r>
  <r>
    <x v="2"/>
    <s v="September"/>
    <x v="4"/>
    <n v="4"/>
    <n v="290"/>
  </r>
  <r>
    <x v="2"/>
    <s v="September"/>
    <x v="4"/>
    <n v="3"/>
    <n v="170"/>
  </r>
  <r>
    <x v="3"/>
    <s v="April"/>
    <x v="4"/>
    <n v="4"/>
    <n v="310"/>
  </r>
  <r>
    <x v="3"/>
    <s v="April"/>
    <x v="4"/>
    <n v="3"/>
    <n v="80"/>
  </r>
  <r>
    <x v="3"/>
    <s v="May"/>
    <x v="4"/>
    <n v="4"/>
    <n v="230"/>
  </r>
  <r>
    <x v="3"/>
    <s v="June"/>
    <x v="4"/>
    <n v="2"/>
    <n v="237"/>
  </r>
  <r>
    <x v="3"/>
    <s v="June"/>
    <x v="3"/>
    <n v="1"/>
    <n v="184"/>
  </r>
  <r>
    <x v="3"/>
    <s v="July"/>
    <x v="4"/>
    <n v="2"/>
    <n v="271"/>
  </r>
  <r>
    <x v="3"/>
    <s v="August"/>
    <x v="4"/>
    <n v="1"/>
    <n v="327"/>
  </r>
  <r>
    <x v="3"/>
    <s v="August"/>
    <x v="4"/>
    <n v="1"/>
    <n v="197"/>
  </r>
  <r>
    <x v="3"/>
    <s v="August"/>
    <x v="4"/>
    <n v="1"/>
    <n v="197"/>
  </r>
  <r>
    <x v="3"/>
    <s v="August"/>
    <x v="0"/>
    <n v="3"/>
    <n v="192"/>
  </r>
  <r>
    <x v="3"/>
    <s v="September"/>
    <x v="2"/>
    <n v="1"/>
    <n v="338"/>
  </r>
  <r>
    <x v="3"/>
    <s v="September"/>
    <x v="0"/>
    <n v="2"/>
    <n v="120"/>
  </r>
  <r>
    <x v="3"/>
    <s v="September"/>
    <x v="4"/>
    <n v="2"/>
    <n v="193"/>
  </r>
  <r>
    <x v="3"/>
    <s v="September"/>
    <x v="4"/>
    <n v="5"/>
    <n v="180"/>
  </r>
  <r>
    <x v="3"/>
    <s v="June"/>
    <x v="4"/>
    <n v="4"/>
    <n v="310"/>
  </r>
  <r>
    <x v="3"/>
    <s v="July"/>
    <x v="4"/>
    <n v="4"/>
    <n v="20"/>
  </r>
  <r>
    <x v="3"/>
    <s v="August"/>
    <x v="3"/>
    <n v="2"/>
    <n v="220"/>
  </r>
  <r>
    <x v="3"/>
    <s v="August"/>
    <x v="1"/>
    <n v="1"/>
    <n v="359"/>
  </r>
  <r>
    <x v="3"/>
    <s v="August"/>
    <x v="1"/>
    <n v="2"/>
    <n v="200"/>
  </r>
  <r>
    <x v="3"/>
    <s v="August"/>
    <x v="4"/>
    <n v="2"/>
    <n v="150"/>
  </r>
  <r>
    <x v="3"/>
    <s v="August"/>
    <x v="4"/>
    <n v="6"/>
    <n v="190"/>
  </r>
  <r>
    <x v="3"/>
    <s v="September"/>
    <x v="4"/>
    <n v="8"/>
    <n v="200"/>
  </r>
  <r>
    <x v="3"/>
    <s v="September"/>
    <x v="2"/>
    <n v="6"/>
    <n v="220"/>
  </r>
  <r>
    <x v="3"/>
    <s v="September"/>
    <x v="1"/>
    <n v="4"/>
    <n v="340"/>
  </r>
  <r>
    <x v="3"/>
    <s v="September"/>
    <x v="4"/>
    <n v="4"/>
    <n v="190"/>
  </r>
  <r>
    <x v="3"/>
    <s v="September"/>
    <x v="4"/>
    <n v="1"/>
    <n v="129"/>
  </r>
  <r>
    <x v="3"/>
    <s v="September"/>
    <x v="1"/>
    <n v="4"/>
    <n v="60"/>
  </r>
  <r>
    <x v="3"/>
    <s v="September"/>
    <x v="2"/>
    <n v="3"/>
    <n v="320"/>
  </r>
  <r>
    <x v="3"/>
    <s v="March"/>
    <x v="4"/>
    <n v="7"/>
    <n v="170"/>
  </r>
  <r>
    <x v="3"/>
    <s v="March"/>
    <x v="4"/>
    <n v="6"/>
    <n v="180"/>
  </r>
  <r>
    <x v="3"/>
    <s v="April"/>
    <x v="2"/>
    <n v="3"/>
    <n v="180"/>
  </r>
  <r>
    <x v="3"/>
    <s v="July"/>
    <x v="1"/>
    <n v="3"/>
    <n v="140"/>
  </r>
  <r>
    <x v="3"/>
    <s v="July"/>
    <x v="4"/>
    <n v="2"/>
    <n v="180"/>
  </r>
  <r>
    <x v="3"/>
    <s v="September"/>
    <x v="1"/>
    <n v="9"/>
    <n v="210"/>
  </r>
  <r>
    <x v="3"/>
    <s v="September"/>
    <x v="4"/>
    <n v="5"/>
    <n v="200"/>
  </r>
  <r>
    <x v="3"/>
    <s v="May"/>
    <x v="4"/>
    <n v="3"/>
    <n v="310"/>
  </r>
  <r>
    <x v="3"/>
    <s v="May"/>
    <x v="4"/>
    <n v="4"/>
    <n v="90"/>
  </r>
  <r>
    <x v="3"/>
    <s v="May"/>
    <x v="2"/>
    <n v="1"/>
    <n v="30"/>
  </r>
  <r>
    <x v="3"/>
    <s v="May"/>
    <x v="1"/>
    <n v="2"/>
    <n v="230"/>
  </r>
  <r>
    <x v="3"/>
    <s v="September"/>
    <x v="2"/>
    <n v="3"/>
    <n v="200"/>
  </r>
  <r>
    <x v="3"/>
    <s v="September"/>
    <x v="4"/>
    <n v="5"/>
    <n v="230"/>
  </r>
  <r>
    <x v="3"/>
    <s v="November"/>
    <x v="4"/>
    <n v="3"/>
    <n v="200"/>
  </r>
  <r>
    <x v="4"/>
    <s v="October"/>
    <x v="3"/>
    <n v="0"/>
    <n v="0"/>
  </r>
  <r>
    <x v="4"/>
    <s v="October"/>
    <x v="1"/>
    <n v="0"/>
    <n v="0"/>
  </r>
  <r>
    <x v="4"/>
    <s v="November"/>
    <x v="1"/>
    <n v="1"/>
    <n v="230"/>
  </r>
  <r>
    <x v="4"/>
    <s v="August"/>
    <x v="2"/>
    <n v="4"/>
    <n v="250"/>
  </r>
  <r>
    <x v="4"/>
    <s v="August"/>
    <x v="2"/>
    <n v="6"/>
    <n v="10"/>
  </r>
  <r>
    <x v="4"/>
    <s v="July"/>
    <x v="1"/>
    <n v="2"/>
    <n v="100"/>
  </r>
  <r>
    <x v="4"/>
    <s v="July"/>
    <x v="2"/>
    <n v="1"/>
    <n v="300"/>
  </r>
  <r>
    <x v="4"/>
    <s v="July"/>
    <x v="1"/>
    <n v="1"/>
    <n v="210"/>
  </r>
  <r>
    <x v="4"/>
    <s v="July"/>
    <x v="4"/>
    <n v="2"/>
    <n v="340"/>
  </r>
  <r>
    <x v="4"/>
    <s v="July"/>
    <x v="1"/>
    <n v="2"/>
    <n v="90"/>
  </r>
  <r>
    <x v="4"/>
    <s v="July"/>
    <x v="1"/>
    <n v="2"/>
    <n v="80"/>
  </r>
  <r>
    <x v="4"/>
    <s v="July"/>
    <x v="1"/>
    <n v="1"/>
    <n v="0"/>
  </r>
  <r>
    <x v="4"/>
    <s v="July"/>
    <x v="1"/>
    <n v="4"/>
    <n v="250"/>
  </r>
  <r>
    <x v="4"/>
    <s v="July"/>
    <x v="0"/>
    <n v="0"/>
    <n v="53"/>
  </r>
  <r>
    <x v="4"/>
    <s v="July"/>
    <x v="2"/>
    <n v="5"/>
    <n v="260"/>
  </r>
  <r>
    <x v="4"/>
    <s v="July"/>
    <x v="2"/>
    <n v="4"/>
    <n v="300"/>
  </r>
  <r>
    <x v="4"/>
    <s v="July"/>
    <x v="4"/>
    <n v="5"/>
    <n v="240"/>
  </r>
  <r>
    <x v="4"/>
    <s v="July"/>
    <x v="4"/>
    <n v="5"/>
    <n v="250"/>
  </r>
  <r>
    <x v="4"/>
    <s v="July"/>
    <x v="1"/>
    <n v="5"/>
    <n v="260"/>
  </r>
  <r>
    <x v="4"/>
    <s v="August"/>
    <x v="4"/>
    <n v="4"/>
    <n v="260"/>
  </r>
  <r>
    <x v="4"/>
    <s v="September"/>
    <x v="4"/>
    <n v="4"/>
    <n v="280"/>
  </r>
  <r>
    <x v="4"/>
    <s v="September"/>
    <x v="1"/>
    <n v="5"/>
    <n v="160"/>
  </r>
  <r>
    <x v="4"/>
    <s v="October"/>
    <x v="1"/>
    <n v="3"/>
    <n v="260"/>
  </r>
  <r>
    <x v="4"/>
    <s v="October"/>
    <x v="4"/>
    <n v="3"/>
    <n v="240"/>
  </r>
  <r>
    <x v="4"/>
    <s v="October"/>
    <x v="1"/>
    <n v="3"/>
    <n v="230"/>
  </r>
  <r>
    <x v="4"/>
    <s v="October"/>
    <x v="4"/>
    <n v="2"/>
    <n v="280"/>
  </r>
  <r>
    <x v="4"/>
    <s v="October"/>
    <x v="1"/>
    <n v="1"/>
    <n v="0"/>
  </r>
  <r>
    <x v="4"/>
    <s v="November"/>
    <x v="4"/>
    <n v="9"/>
    <n v="310"/>
  </r>
  <r>
    <x v="4"/>
    <s v="January"/>
    <x v="2"/>
    <n v="3"/>
    <n v="80"/>
  </r>
  <r>
    <x v="4"/>
    <s v="March"/>
    <x v="4"/>
    <n v="4"/>
    <n v="270"/>
  </r>
  <r>
    <x v="4"/>
    <s v="March"/>
    <x v="4"/>
    <n v="2"/>
    <n v="40"/>
  </r>
  <r>
    <x v="4"/>
    <s v="April"/>
    <x v="2"/>
    <n v="4"/>
    <n v="300"/>
  </r>
  <r>
    <x v="4"/>
    <s v="May"/>
    <x v="0"/>
    <n v="5"/>
    <n v="250"/>
  </r>
  <r>
    <x v="4"/>
    <s v="May"/>
    <x v="3"/>
    <n v="7"/>
    <n v="260"/>
  </r>
  <r>
    <x v="4"/>
    <s v="May"/>
    <x v="2"/>
    <n v="4"/>
    <n v="240"/>
  </r>
  <r>
    <x v="4"/>
    <s v="June"/>
    <x v="4"/>
    <n v="4"/>
    <n v="260"/>
  </r>
  <r>
    <x v="4"/>
    <s v="December"/>
    <x v="2"/>
    <n v="5"/>
    <n v="130"/>
  </r>
  <r>
    <x v="4"/>
    <s v="January"/>
    <x v="1"/>
    <n v="2"/>
    <n v="90"/>
  </r>
  <r>
    <x v="4"/>
    <s v="January"/>
    <x v="4"/>
    <n v="3"/>
    <n v="230"/>
  </r>
  <r>
    <x v="4"/>
    <s v="May"/>
    <x v="4"/>
    <n v="6"/>
    <n v="240"/>
  </r>
  <r>
    <x v="4"/>
    <s v="May"/>
    <x v="4"/>
    <n v="4"/>
    <n v="250"/>
  </r>
  <r>
    <x v="4"/>
    <s v="May"/>
    <x v="4"/>
    <n v="3"/>
    <n v="260"/>
  </r>
  <r>
    <x v="4"/>
    <s v="May"/>
    <x v="4"/>
    <n v="2"/>
    <n v="0"/>
  </r>
  <r>
    <x v="4"/>
    <s v="August"/>
    <x v="2"/>
    <n v="0"/>
    <n v="58"/>
  </r>
  <r>
    <x v="4"/>
    <s v="August"/>
    <x v="2"/>
    <n v="1"/>
    <n v="190"/>
  </r>
  <r>
    <x v="4"/>
    <s v="August"/>
    <x v="4"/>
    <n v="2"/>
    <n v="210"/>
  </r>
  <r>
    <x v="4"/>
    <s v="August"/>
    <x v="4"/>
    <n v="2"/>
    <n v="0"/>
  </r>
  <r>
    <x v="4"/>
    <s v="August"/>
    <x v="4"/>
    <n v="7"/>
    <n v="260"/>
  </r>
  <r>
    <x v="4"/>
    <s v="August"/>
    <x v="1"/>
    <n v="3"/>
    <n v="120"/>
  </r>
  <r>
    <x v="4"/>
    <s v="August"/>
    <x v="4"/>
    <n v="6"/>
    <n v="80"/>
  </r>
  <r>
    <x v="4"/>
    <s v="August"/>
    <x v="4"/>
    <n v="4"/>
    <n v="60"/>
  </r>
  <r>
    <x v="4"/>
    <s v="August"/>
    <x v="4"/>
    <n v="2"/>
    <n v="130"/>
  </r>
  <r>
    <x v="4"/>
    <s v="August"/>
    <x v="2"/>
    <n v="0"/>
    <n v="37"/>
  </r>
  <r>
    <x v="4"/>
    <s v="August"/>
    <x v="4"/>
    <n v="3"/>
    <n v="220"/>
  </r>
  <r>
    <x v="4"/>
    <s v="September"/>
    <x v="4"/>
    <n v="0"/>
    <n v="2"/>
  </r>
  <r>
    <x v="4"/>
    <s v="September"/>
    <x v="2"/>
    <n v="0"/>
    <n v="230"/>
  </r>
  <r>
    <x v="4"/>
    <s v="September"/>
    <x v="1"/>
    <n v="8"/>
    <n v="270"/>
  </r>
  <r>
    <x v="4"/>
    <s v="September"/>
    <x v="4"/>
    <n v="4"/>
    <n v="240"/>
  </r>
  <r>
    <x v="4"/>
    <s v="September"/>
    <x v="1"/>
    <n v="1"/>
    <n v="41"/>
  </r>
  <r>
    <x v="5"/>
    <s v="July"/>
    <x v="1"/>
    <n v="1"/>
    <n v="320"/>
  </r>
  <r>
    <x v="5"/>
    <s v="November"/>
    <x v="1"/>
    <n v="2"/>
    <n v="330"/>
  </r>
  <r>
    <x v="5"/>
    <s v="July"/>
    <x v="1"/>
    <n v="1"/>
    <n v="152"/>
  </r>
  <r>
    <x v="5"/>
    <s v="July"/>
    <x v="1"/>
    <n v="1"/>
    <n v="220"/>
  </r>
  <r>
    <x v="5"/>
    <s v="July"/>
    <x v="1"/>
    <n v="4"/>
    <n v="190"/>
  </r>
  <r>
    <x v="5"/>
    <s v="July"/>
    <x v="2"/>
    <n v="4"/>
    <n v="180"/>
  </r>
  <r>
    <x v="5"/>
    <s v="July"/>
    <x v="2"/>
    <n v="2"/>
    <n v="180"/>
  </r>
  <r>
    <x v="5"/>
    <s v="July"/>
    <x v="1"/>
    <n v="1"/>
    <n v="310"/>
  </r>
  <r>
    <x v="5"/>
    <s v="July"/>
    <x v="1"/>
    <n v="3"/>
    <n v="320"/>
  </r>
  <r>
    <x v="5"/>
    <s v="June"/>
    <x v="4"/>
    <n v="3"/>
    <n v="200"/>
  </r>
  <r>
    <x v="5"/>
    <s v="July"/>
    <x v="1"/>
    <n v="1"/>
    <n v="340"/>
  </r>
  <r>
    <x v="5"/>
    <s v="July"/>
    <x v="3"/>
    <n v="2"/>
    <n v="70"/>
  </r>
  <r>
    <x v="5"/>
    <s v="July"/>
    <x v="1"/>
    <n v="1"/>
    <n v="75"/>
  </r>
  <r>
    <x v="5"/>
    <s v="July"/>
    <x v="4"/>
    <n v="2"/>
    <n v="80"/>
  </r>
  <r>
    <x v="5"/>
    <s v="September"/>
    <x v="1"/>
    <n v="1"/>
    <n v="49"/>
  </r>
  <r>
    <x v="5"/>
    <s v="September"/>
    <x v="1"/>
    <n v="3"/>
    <n v="310"/>
  </r>
  <r>
    <x v="5"/>
    <s v="October"/>
    <x v="4"/>
    <n v="2"/>
    <n v="290"/>
  </r>
  <r>
    <x v="5"/>
    <s v="October"/>
    <x v="4"/>
    <n v="3"/>
    <n v="300"/>
  </r>
  <r>
    <x v="5"/>
    <s v="January"/>
    <x v="4"/>
    <n v="9"/>
    <n v="180"/>
  </r>
  <r>
    <x v="5"/>
    <s v="January"/>
    <x v="4"/>
    <n v="6"/>
    <n v="280"/>
  </r>
  <r>
    <x v="5"/>
    <s v="April"/>
    <x v="4"/>
    <n v="2"/>
    <n v="268"/>
  </r>
  <r>
    <x v="5"/>
    <s v="July"/>
    <x v="3"/>
    <n v="2"/>
    <n v="240"/>
  </r>
  <r>
    <x v="5"/>
    <s v="December"/>
    <x v="3"/>
    <n v="5"/>
    <n v="140"/>
  </r>
  <r>
    <x v="5"/>
    <s v="July"/>
    <x v="2"/>
    <n v="1"/>
    <n v="223"/>
  </r>
  <r>
    <x v="5"/>
    <s v="August"/>
    <x v="3"/>
    <n v="4"/>
    <n v="280"/>
  </r>
  <r>
    <x v="5"/>
    <s v="August"/>
    <x v="3"/>
    <n v="4"/>
    <n v="240"/>
  </r>
  <r>
    <x v="5"/>
    <s v="August"/>
    <x v="4"/>
    <n v="2"/>
    <n v="220"/>
  </r>
  <r>
    <x v="5"/>
    <s v="August"/>
    <x v="1"/>
    <n v="2"/>
    <n v="310"/>
  </r>
  <r>
    <x v="5"/>
    <s v="August"/>
    <x v="4"/>
    <n v="3"/>
    <n v="0"/>
  </r>
  <r>
    <x v="6"/>
    <s v="October"/>
    <x v="4"/>
    <n v="4"/>
    <n v="330"/>
  </r>
  <r>
    <x v="6"/>
    <s v="October"/>
    <x v="4"/>
    <n v="4"/>
    <n v="330"/>
  </r>
  <r>
    <x v="6"/>
    <s v="October"/>
    <x v="4"/>
    <n v="2"/>
    <n v="330"/>
  </r>
  <r>
    <x v="6"/>
    <s v="October"/>
    <x v="4"/>
    <n v="6"/>
    <n v="110"/>
  </r>
  <r>
    <x v="6"/>
    <s v="October"/>
    <x v="4"/>
    <n v="1"/>
    <n v="350"/>
  </r>
  <r>
    <x v="6"/>
    <s v="October"/>
    <x v="4"/>
    <n v="4"/>
    <n v="270"/>
  </r>
  <r>
    <x v="6"/>
    <s v="October"/>
    <x v="4"/>
    <n v="0"/>
    <n v="0"/>
  </r>
  <r>
    <x v="6"/>
    <s v="October"/>
    <x v="4"/>
    <n v="6"/>
    <n v="290"/>
  </r>
  <r>
    <x v="6"/>
    <s v="February"/>
    <x v="4"/>
    <n v="6"/>
    <n v="230"/>
  </r>
  <r>
    <x v="6"/>
    <s v="February"/>
    <x v="4"/>
    <n v="2"/>
    <n v="10"/>
  </r>
  <r>
    <x v="6"/>
    <s v="February"/>
    <x v="4"/>
    <n v="5"/>
    <n v="340"/>
  </r>
  <r>
    <x v="6"/>
    <s v="February"/>
    <x v="4"/>
    <n v="2"/>
    <n v="340"/>
  </r>
  <r>
    <x v="6"/>
    <s v="February"/>
    <x v="4"/>
    <n v="2"/>
    <n v="160"/>
  </r>
  <r>
    <x v="6"/>
    <s v="February"/>
    <x v="4"/>
    <n v="2"/>
    <n v="140"/>
  </r>
  <r>
    <x v="6"/>
    <s v="February"/>
    <x v="4"/>
    <n v="1"/>
    <n v="360"/>
  </r>
  <r>
    <x v="6"/>
    <s v="February"/>
    <x v="4"/>
    <n v="8"/>
    <n v="360"/>
  </r>
  <r>
    <x v="6"/>
    <s v="February"/>
    <x v="4"/>
    <n v="2"/>
    <n v="20"/>
  </r>
  <r>
    <x v="6"/>
    <s v="February"/>
    <x v="4"/>
    <n v="0"/>
    <n v="0"/>
  </r>
  <r>
    <x v="6"/>
    <s v="February"/>
    <x v="4"/>
    <n v="3"/>
    <n v="150"/>
  </r>
  <r>
    <x v="6"/>
    <s v="February"/>
    <x v="4"/>
    <n v="1"/>
    <n v="170"/>
  </r>
  <r>
    <x v="6"/>
    <s v="February"/>
    <x v="4"/>
    <n v="0"/>
    <n v="0"/>
  </r>
  <r>
    <x v="6"/>
    <s v="February"/>
    <x v="4"/>
    <n v="2"/>
    <n v="330"/>
  </r>
  <r>
    <x v="6"/>
    <s v="February"/>
    <x v="4"/>
    <n v="3"/>
    <n v="0"/>
  </r>
  <r>
    <x v="6"/>
    <s v="March"/>
    <x v="4"/>
    <n v="3"/>
    <n v="100"/>
  </r>
  <r>
    <x v="6"/>
    <s v="March"/>
    <x v="4"/>
    <n v="2"/>
    <n v="350"/>
  </r>
  <r>
    <x v="6"/>
    <s v="March"/>
    <x v="4"/>
    <n v="1"/>
    <n v="30"/>
  </r>
  <r>
    <x v="6"/>
    <s v="March"/>
    <x v="4"/>
    <n v="0"/>
    <n v="0"/>
  </r>
  <r>
    <x v="6"/>
    <s v="March"/>
    <x v="4"/>
    <n v="0"/>
    <n v="0"/>
  </r>
  <r>
    <x v="6"/>
    <s v="March"/>
    <x v="4"/>
    <n v="0"/>
    <n v="0"/>
  </r>
  <r>
    <x v="6"/>
    <s v="March"/>
    <x v="4"/>
    <n v="4"/>
    <n v="140"/>
  </r>
  <r>
    <x v="6"/>
    <s v="March"/>
    <x v="4"/>
    <n v="0"/>
    <n v="0"/>
  </r>
  <r>
    <x v="6"/>
    <s v="March"/>
    <x v="4"/>
    <n v="2"/>
    <n v="50"/>
  </r>
  <r>
    <x v="6"/>
    <s v="March"/>
    <x v="4"/>
    <n v="9"/>
    <n v="240"/>
  </r>
  <r>
    <x v="6"/>
    <s v="March"/>
    <x v="4"/>
    <n v="2"/>
    <n v="220"/>
  </r>
  <r>
    <x v="6"/>
    <s v="March"/>
    <x v="4"/>
    <n v="5"/>
    <n v="140"/>
  </r>
  <r>
    <x v="6"/>
    <s v="March"/>
    <x v="4"/>
    <n v="5"/>
    <n v="200"/>
  </r>
  <r>
    <x v="6"/>
    <s v="March"/>
    <x v="4"/>
    <n v="3"/>
    <n v="180"/>
  </r>
  <r>
    <x v="6"/>
    <s v="March"/>
    <x v="4"/>
    <n v="3"/>
    <n v="110"/>
  </r>
  <r>
    <x v="6"/>
    <s v="March"/>
    <x v="4"/>
    <n v="2"/>
    <n v="40"/>
  </r>
  <r>
    <x v="6"/>
    <s v="March"/>
    <x v="4"/>
    <n v="0"/>
    <n v="0"/>
  </r>
  <r>
    <x v="6"/>
    <s v="March"/>
    <x v="4"/>
    <n v="1"/>
    <n v="0"/>
  </r>
  <r>
    <x v="6"/>
    <s v="March"/>
    <x v="4"/>
    <n v="0"/>
    <n v="0"/>
  </r>
  <r>
    <x v="6"/>
    <s v="March"/>
    <x v="4"/>
    <n v="1"/>
    <n v="200"/>
  </r>
  <r>
    <x v="6"/>
    <s v="March"/>
    <x v="4"/>
    <n v="0"/>
    <n v="0"/>
  </r>
  <r>
    <x v="6"/>
    <s v="March"/>
    <x v="4"/>
    <n v="0"/>
    <n v="0"/>
  </r>
  <r>
    <x v="6"/>
    <s v="March"/>
    <x v="4"/>
    <n v="0"/>
    <n v="0"/>
  </r>
  <r>
    <x v="6"/>
    <s v="March"/>
    <x v="4"/>
    <n v="0"/>
    <n v="0"/>
  </r>
  <r>
    <x v="6"/>
    <s v="March"/>
    <x v="4"/>
    <n v="5"/>
    <n v="320"/>
  </r>
  <r>
    <x v="6"/>
    <s v="March"/>
    <x v="4"/>
    <n v="2"/>
    <n v="140"/>
  </r>
  <r>
    <x v="6"/>
    <s v="March"/>
    <x v="4"/>
    <n v="0"/>
    <n v="0"/>
  </r>
  <r>
    <x v="6"/>
    <s v="March"/>
    <x v="4"/>
    <n v="0"/>
    <n v="0"/>
  </r>
  <r>
    <x v="6"/>
    <s v="March"/>
    <x v="4"/>
    <n v="3"/>
    <n v="60"/>
  </r>
  <r>
    <x v="6"/>
    <s v="March"/>
    <x v="4"/>
    <n v="2"/>
    <n v="110"/>
  </r>
  <r>
    <x v="6"/>
    <s v="March"/>
    <x v="4"/>
    <n v="2"/>
    <n v="180"/>
  </r>
  <r>
    <x v="6"/>
    <s v="March"/>
    <x v="4"/>
    <n v="1"/>
    <n v="280"/>
  </r>
  <r>
    <x v="6"/>
    <s v="March"/>
    <x v="4"/>
    <n v="1"/>
    <n v="310"/>
  </r>
  <r>
    <x v="6"/>
    <s v="March"/>
    <x v="4"/>
    <n v="4"/>
    <n v="210"/>
  </r>
  <r>
    <x v="6"/>
    <s v="March"/>
    <x v="4"/>
    <n v="1"/>
    <n v="20"/>
  </r>
  <r>
    <x v="6"/>
    <s v="March"/>
    <x v="4"/>
    <n v="6"/>
    <n v="150"/>
  </r>
  <r>
    <x v="6"/>
    <s v="March"/>
    <x v="4"/>
    <n v="0"/>
    <n v="30"/>
  </r>
  <r>
    <x v="6"/>
    <s v="March"/>
    <x v="4"/>
    <n v="0"/>
    <n v="0"/>
  </r>
  <r>
    <x v="6"/>
    <s v="April"/>
    <x v="4"/>
    <n v="2"/>
    <n v="310"/>
  </r>
  <r>
    <x v="6"/>
    <s v="April"/>
    <x v="4"/>
    <n v="4"/>
    <n v="330"/>
  </r>
  <r>
    <x v="6"/>
    <s v="April"/>
    <x v="4"/>
    <n v="2"/>
    <n v="0"/>
  </r>
  <r>
    <x v="6"/>
    <s v="April"/>
    <x v="4"/>
    <n v="7"/>
    <n v="50"/>
  </r>
  <r>
    <x v="6"/>
    <s v="April"/>
    <x v="4"/>
    <n v="4"/>
    <n v="250"/>
  </r>
  <r>
    <x v="6"/>
    <s v="April"/>
    <x v="4"/>
    <n v="0"/>
    <n v="0"/>
  </r>
  <r>
    <x v="6"/>
    <s v="April"/>
    <x v="4"/>
    <n v="3"/>
    <n v="10"/>
  </r>
  <r>
    <x v="6"/>
    <s v="April"/>
    <x v="4"/>
    <n v="6"/>
    <n v="360"/>
  </r>
  <r>
    <x v="6"/>
    <s v="April"/>
    <x v="4"/>
    <n v="2"/>
    <n v="280"/>
  </r>
  <r>
    <x v="6"/>
    <s v="April"/>
    <x v="4"/>
    <n v="4"/>
    <n v="310"/>
  </r>
  <r>
    <x v="6"/>
    <s v="April"/>
    <x v="4"/>
    <n v="3"/>
    <n v="20"/>
  </r>
  <r>
    <x v="6"/>
    <s v="April"/>
    <x v="4"/>
    <n v="2"/>
    <n v="240"/>
  </r>
  <r>
    <x v="6"/>
    <s v="April"/>
    <x v="4"/>
    <n v="9"/>
    <n v="330"/>
  </r>
  <r>
    <x v="6"/>
    <s v="April"/>
    <x v="4"/>
    <n v="1"/>
    <n v="150"/>
  </r>
  <r>
    <x v="6"/>
    <s v="April"/>
    <x v="4"/>
    <n v="2"/>
    <n v="290"/>
  </r>
  <r>
    <x v="6"/>
    <s v="April"/>
    <x v="4"/>
    <n v="5"/>
    <n v="200"/>
  </r>
  <r>
    <x v="6"/>
    <s v="April"/>
    <x v="4"/>
    <n v="2"/>
    <n v="220"/>
  </r>
  <r>
    <x v="6"/>
    <s v="April"/>
    <x v="4"/>
    <n v="0"/>
    <n v="0"/>
  </r>
  <r>
    <x v="6"/>
    <s v="April"/>
    <x v="4"/>
    <n v="2"/>
    <n v="0"/>
  </r>
  <r>
    <x v="6"/>
    <s v="April"/>
    <x v="4"/>
    <n v="2"/>
    <n v="130"/>
  </r>
  <r>
    <x v="6"/>
    <s v="April"/>
    <x v="4"/>
    <n v="6"/>
    <n v="230"/>
  </r>
  <r>
    <x v="6"/>
    <s v="April"/>
    <x v="4"/>
    <n v="8"/>
    <n v="330"/>
  </r>
  <r>
    <x v="6"/>
    <s v="April"/>
    <x v="4"/>
    <n v="9"/>
    <n v="340"/>
  </r>
  <r>
    <x v="6"/>
    <s v="April"/>
    <x v="4"/>
    <n v="6"/>
    <n v="330"/>
  </r>
  <r>
    <x v="6"/>
    <s v="April"/>
    <x v="4"/>
    <n v="6"/>
    <n v="360"/>
  </r>
  <r>
    <x v="6"/>
    <s v="April"/>
    <x v="4"/>
    <n v="1"/>
    <n v="330"/>
  </r>
  <r>
    <x v="6"/>
    <s v="April"/>
    <x v="4"/>
    <n v="1"/>
    <n v="30"/>
  </r>
  <r>
    <x v="6"/>
    <s v="April"/>
    <x v="4"/>
    <n v="1"/>
    <n v="360"/>
  </r>
  <r>
    <x v="6"/>
    <s v="April"/>
    <x v="4"/>
    <n v="2"/>
    <n v="50"/>
  </r>
  <r>
    <x v="6"/>
    <s v="April"/>
    <x v="4"/>
    <n v="0"/>
    <n v="0"/>
  </r>
  <r>
    <x v="6"/>
    <s v="April"/>
    <x v="4"/>
    <n v="0"/>
    <n v="0"/>
  </r>
  <r>
    <x v="6"/>
    <s v="April"/>
    <x v="4"/>
    <n v="10"/>
    <n v="30"/>
  </r>
  <r>
    <x v="6"/>
    <s v="April"/>
    <x v="4"/>
    <n v="0"/>
    <n v="0"/>
  </r>
  <r>
    <x v="6"/>
    <s v="April"/>
    <x v="4"/>
    <n v="5"/>
    <n v="20"/>
  </r>
  <r>
    <x v="6"/>
    <s v="April"/>
    <x v="4"/>
    <n v="2"/>
    <n v="0"/>
  </r>
  <r>
    <x v="6"/>
    <s v="April"/>
    <x v="4"/>
    <n v="3"/>
    <n v="190"/>
  </r>
  <r>
    <x v="6"/>
    <s v="April"/>
    <x v="4"/>
    <n v="2"/>
    <n v="200"/>
  </r>
  <r>
    <x v="6"/>
    <s v="April"/>
    <x v="4"/>
    <n v="5"/>
    <n v="50"/>
  </r>
  <r>
    <x v="6"/>
    <s v="April"/>
    <x v="4"/>
    <n v="0"/>
    <n v="0"/>
  </r>
  <r>
    <x v="6"/>
    <s v="April"/>
    <x v="4"/>
    <n v="0"/>
    <n v="0"/>
  </r>
  <r>
    <x v="6"/>
    <s v="April"/>
    <x v="4"/>
    <n v="2"/>
    <n v="30"/>
  </r>
  <r>
    <x v="6"/>
    <s v="April"/>
    <x v="4"/>
    <n v="2"/>
    <n v="60"/>
  </r>
  <r>
    <x v="6"/>
    <s v="May"/>
    <x v="4"/>
    <n v="6"/>
    <n v="290"/>
  </r>
  <r>
    <x v="6"/>
    <s v="May"/>
    <x v="4"/>
    <n v="6"/>
    <n v="360"/>
  </r>
  <r>
    <x v="6"/>
    <s v="May"/>
    <x v="4"/>
    <n v="6"/>
    <n v="330"/>
  </r>
  <r>
    <x v="6"/>
    <s v="May"/>
    <x v="4"/>
    <n v="7"/>
    <n v="60"/>
  </r>
  <r>
    <x v="6"/>
    <s v="May"/>
    <x v="4"/>
    <n v="6"/>
    <n v="60"/>
  </r>
  <r>
    <x v="6"/>
    <s v="May"/>
    <x v="4"/>
    <n v="2"/>
    <n v="0"/>
  </r>
  <r>
    <x v="6"/>
    <s v="May"/>
    <x v="4"/>
    <n v="0"/>
    <n v="40"/>
  </r>
  <r>
    <x v="6"/>
    <s v="May"/>
    <x v="4"/>
    <n v="0"/>
    <n v="0"/>
  </r>
  <r>
    <x v="6"/>
    <s v="May"/>
    <x v="4"/>
    <n v="2"/>
    <n v="180"/>
  </r>
  <r>
    <x v="6"/>
    <s v="May"/>
    <x v="4"/>
    <n v="5"/>
    <n v="210"/>
  </r>
  <r>
    <x v="6"/>
    <s v="May"/>
    <x v="4"/>
    <n v="4"/>
    <n v="210"/>
  </r>
  <r>
    <x v="6"/>
    <s v="May"/>
    <x v="4"/>
    <n v="0"/>
    <n v="60"/>
  </r>
  <r>
    <x v="6"/>
    <s v="May"/>
    <x v="4"/>
    <n v="4"/>
    <n v="220"/>
  </r>
  <r>
    <x v="6"/>
    <s v="May"/>
    <x v="4"/>
    <n v="4"/>
    <n v="300"/>
  </r>
  <r>
    <x v="6"/>
    <s v="May"/>
    <x v="4"/>
    <n v="4"/>
    <n v="350"/>
  </r>
  <r>
    <x v="6"/>
    <s v="May"/>
    <x v="4"/>
    <n v="4"/>
    <n v="30"/>
  </r>
  <r>
    <x v="6"/>
    <s v="May"/>
    <x v="4"/>
    <n v="0"/>
    <n v="0"/>
  </r>
  <r>
    <x v="6"/>
    <s v="May"/>
    <x v="4"/>
    <n v="2"/>
    <n v="70"/>
  </r>
  <r>
    <x v="6"/>
    <s v="May"/>
    <x v="4"/>
    <n v="2"/>
    <n v="290"/>
  </r>
  <r>
    <x v="6"/>
    <s v="May"/>
    <x v="4"/>
    <n v="5"/>
    <n v="210"/>
  </r>
  <r>
    <x v="6"/>
    <s v="May"/>
    <x v="4"/>
    <n v="6"/>
    <n v="180"/>
  </r>
  <r>
    <x v="6"/>
    <s v="May"/>
    <x v="4"/>
    <n v="2"/>
    <n v="40"/>
  </r>
  <r>
    <x v="6"/>
    <s v="May"/>
    <x v="4"/>
    <n v="3"/>
    <n v="230"/>
  </r>
  <r>
    <x v="6"/>
    <s v="May"/>
    <x v="4"/>
    <n v="4"/>
    <n v="180"/>
  </r>
  <r>
    <x v="6"/>
    <s v="May"/>
    <x v="4"/>
    <n v="2"/>
    <n v="350"/>
  </r>
  <r>
    <x v="6"/>
    <s v="May"/>
    <x v="4"/>
    <n v="1"/>
    <n v="230"/>
  </r>
  <r>
    <x v="6"/>
    <s v="May"/>
    <x v="4"/>
    <n v="8"/>
    <n v="30"/>
  </r>
  <r>
    <x v="6"/>
    <s v="May"/>
    <x v="4"/>
    <n v="9"/>
    <n v="20"/>
  </r>
  <r>
    <x v="6"/>
    <s v="May"/>
    <x v="4"/>
    <n v="2"/>
    <n v="40"/>
  </r>
  <r>
    <x v="6"/>
    <s v="May"/>
    <x v="4"/>
    <n v="0"/>
    <n v="0"/>
  </r>
  <r>
    <x v="6"/>
    <s v="May"/>
    <x v="4"/>
    <n v="0"/>
    <n v="0"/>
  </r>
  <r>
    <x v="6"/>
    <s v="May"/>
    <x v="4"/>
    <n v="4"/>
    <n v="240"/>
  </r>
  <r>
    <x v="6"/>
    <s v="May"/>
    <x v="4"/>
    <n v="2"/>
    <n v="210"/>
  </r>
  <r>
    <x v="6"/>
    <s v="May"/>
    <x v="4"/>
    <n v="7"/>
    <n v="200"/>
  </r>
  <r>
    <x v="6"/>
    <s v="May"/>
    <x v="4"/>
    <n v="2"/>
    <n v="180"/>
  </r>
  <r>
    <x v="6"/>
    <s v="May"/>
    <x v="4"/>
    <n v="2"/>
    <n v="150"/>
  </r>
  <r>
    <x v="6"/>
    <s v="May"/>
    <x v="4"/>
    <n v="8"/>
    <n v="150"/>
  </r>
  <r>
    <x v="6"/>
    <s v="May"/>
    <x v="4"/>
    <n v="9"/>
    <n v="220"/>
  </r>
  <r>
    <x v="6"/>
    <s v="May"/>
    <x v="4"/>
    <n v="4"/>
    <n v="200"/>
  </r>
  <r>
    <x v="6"/>
    <s v="May"/>
    <x v="4"/>
    <n v="6"/>
    <n v="350"/>
  </r>
  <r>
    <x v="6"/>
    <s v="May"/>
    <x v="4"/>
    <n v="7"/>
    <n v="360"/>
  </r>
  <r>
    <x v="6"/>
    <s v="May"/>
    <x v="4"/>
    <n v="1"/>
    <n v="350"/>
  </r>
  <r>
    <x v="6"/>
    <s v="May"/>
    <x v="4"/>
    <n v="2"/>
    <n v="350"/>
  </r>
  <r>
    <x v="6"/>
    <s v="May"/>
    <x v="4"/>
    <n v="2"/>
    <n v="30"/>
  </r>
  <r>
    <x v="6"/>
    <s v="June"/>
    <x v="4"/>
    <n v="6"/>
    <n v="360"/>
  </r>
  <r>
    <x v="6"/>
    <s v="June"/>
    <x v="4"/>
    <n v="3"/>
    <n v="10"/>
  </r>
  <r>
    <x v="6"/>
    <s v="June"/>
    <x v="4"/>
    <n v="4"/>
    <n v="360"/>
  </r>
  <r>
    <x v="6"/>
    <s v="June"/>
    <x v="4"/>
    <n v="0"/>
    <n v="0"/>
  </r>
  <r>
    <x v="6"/>
    <s v="June"/>
    <x v="4"/>
    <n v="0"/>
    <n v="0"/>
  </r>
  <r>
    <x v="6"/>
    <s v="June"/>
    <x v="4"/>
    <n v="3"/>
    <n v="0"/>
  </r>
  <r>
    <x v="6"/>
    <s v="June"/>
    <x v="4"/>
    <n v="7"/>
    <n v="160"/>
  </r>
  <r>
    <x v="6"/>
    <s v="June"/>
    <x v="4"/>
    <n v="7"/>
    <n v="160"/>
  </r>
  <r>
    <x v="6"/>
    <s v="June"/>
    <x v="4"/>
    <n v="0"/>
    <n v="324"/>
  </r>
  <r>
    <x v="6"/>
    <s v="June"/>
    <x v="4"/>
    <n v="0"/>
    <n v="145"/>
  </r>
  <r>
    <x v="6"/>
    <s v="June"/>
    <x v="4"/>
    <n v="1"/>
    <n v="70"/>
  </r>
  <r>
    <x v="6"/>
    <s v="June"/>
    <x v="4"/>
    <n v="1"/>
    <n v="193"/>
  </r>
  <r>
    <x v="6"/>
    <s v="June"/>
    <x v="4"/>
    <n v="1"/>
    <n v="72"/>
  </r>
  <r>
    <x v="6"/>
    <s v="June"/>
    <x v="4"/>
    <n v="3"/>
    <n v="145"/>
  </r>
  <r>
    <x v="6"/>
    <s v="June"/>
    <x v="4"/>
    <n v="0"/>
    <n v="351"/>
  </r>
  <r>
    <x v="6"/>
    <s v="June"/>
    <x v="4"/>
    <n v="2"/>
    <n v="175"/>
  </r>
  <r>
    <x v="6"/>
    <s v="June"/>
    <x v="4"/>
    <n v="1"/>
    <n v="348"/>
  </r>
  <r>
    <x v="6"/>
    <s v="June"/>
    <x v="4"/>
    <n v="3"/>
    <n v="210"/>
  </r>
  <r>
    <x v="6"/>
    <s v="June"/>
    <x v="4"/>
    <n v="1"/>
    <n v="219"/>
  </r>
  <r>
    <x v="6"/>
    <s v="June"/>
    <x v="4"/>
    <n v="1"/>
    <n v="13"/>
  </r>
  <r>
    <x v="6"/>
    <s v="June"/>
    <x v="4"/>
    <n v="2"/>
    <n v="132"/>
  </r>
  <r>
    <x v="6"/>
    <s v="June"/>
    <x v="4"/>
    <n v="0"/>
    <n v="157"/>
  </r>
  <r>
    <x v="6"/>
    <s v="June"/>
    <x v="4"/>
    <n v="1"/>
    <n v="211"/>
  </r>
  <r>
    <x v="6"/>
    <s v="June"/>
    <x v="4"/>
    <n v="1"/>
    <n v="83"/>
  </r>
  <r>
    <x v="6"/>
    <s v="June"/>
    <x v="4"/>
    <n v="4"/>
    <n v="160"/>
  </r>
  <r>
    <x v="6"/>
    <s v="June"/>
    <x v="4"/>
    <n v="4"/>
    <n v="113"/>
  </r>
  <r>
    <x v="6"/>
    <s v="June"/>
    <x v="4"/>
    <n v="0"/>
    <n v="19"/>
  </r>
  <r>
    <x v="6"/>
    <s v="June"/>
    <x v="4"/>
    <n v="1"/>
    <n v="184"/>
  </r>
  <r>
    <x v="6"/>
    <s v="June"/>
    <x v="4"/>
    <n v="0"/>
    <n v="360"/>
  </r>
  <r>
    <x v="6"/>
    <s v="June"/>
    <x v="4"/>
    <n v="1"/>
    <n v="258"/>
  </r>
  <r>
    <x v="6"/>
    <s v="June"/>
    <x v="4"/>
    <n v="2"/>
    <n v="219"/>
  </r>
  <r>
    <x v="6"/>
    <s v="June"/>
    <x v="4"/>
    <n v="2"/>
    <n v="139"/>
  </r>
  <r>
    <x v="6"/>
    <s v="June"/>
    <x v="4"/>
    <n v="1"/>
    <n v="132"/>
  </r>
  <r>
    <x v="6"/>
    <s v="June"/>
    <x v="4"/>
    <n v="0"/>
    <n v="58"/>
  </r>
  <r>
    <x v="6"/>
    <s v="June"/>
    <x v="4"/>
    <n v="1"/>
    <n v="175"/>
  </r>
  <r>
    <x v="6"/>
    <s v="June"/>
    <x v="4"/>
    <n v="1"/>
    <n v="294"/>
  </r>
  <r>
    <x v="6"/>
    <s v="June"/>
    <x v="4"/>
    <n v="0"/>
    <n v="140"/>
  </r>
  <r>
    <x v="6"/>
    <s v="June"/>
    <x v="4"/>
    <n v="2"/>
    <n v="204"/>
  </r>
  <r>
    <x v="6"/>
    <s v="June"/>
    <x v="4"/>
    <n v="2"/>
    <n v="226"/>
  </r>
  <r>
    <x v="6"/>
    <s v="July"/>
    <x v="4"/>
    <n v="2"/>
    <n v="60"/>
  </r>
  <r>
    <x v="6"/>
    <s v="July"/>
    <x v="4"/>
    <n v="1"/>
    <n v="278"/>
  </r>
  <r>
    <x v="6"/>
    <s v="July"/>
    <x v="4"/>
    <n v="4"/>
    <n v="70"/>
  </r>
  <r>
    <x v="6"/>
    <s v="July"/>
    <x v="4"/>
    <n v="4"/>
    <n v="120"/>
  </r>
  <r>
    <x v="6"/>
    <s v="July"/>
    <x v="4"/>
    <n v="4"/>
    <n v="130"/>
  </r>
  <r>
    <x v="6"/>
    <s v="July"/>
    <x v="4"/>
    <n v="2"/>
    <n v="90"/>
  </r>
  <r>
    <x v="6"/>
    <s v="July"/>
    <x v="4"/>
    <n v="2"/>
    <n v="237"/>
  </r>
  <r>
    <x v="6"/>
    <s v="July"/>
    <x v="4"/>
    <n v="6"/>
    <n v="160"/>
  </r>
  <r>
    <x v="6"/>
    <s v="July"/>
    <x v="4"/>
    <n v="5"/>
    <n v="140"/>
  </r>
  <r>
    <x v="6"/>
    <s v="July"/>
    <x v="4"/>
    <n v="1"/>
    <n v="231"/>
  </r>
  <r>
    <x v="6"/>
    <s v="July"/>
    <x v="4"/>
    <n v="2"/>
    <n v="71"/>
  </r>
  <r>
    <x v="6"/>
    <s v="July"/>
    <x v="4"/>
    <n v="2"/>
    <n v="115"/>
  </r>
  <r>
    <x v="6"/>
    <s v="July"/>
    <x v="4"/>
    <n v="3"/>
    <n v="239"/>
  </r>
  <r>
    <x v="6"/>
    <s v="July"/>
    <x v="4"/>
    <n v="4"/>
    <n v="119"/>
  </r>
  <r>
    <x v="6"/>
    <s v="July"/>
    <x v="4"/>
    <n v="0"/>
    <n v="111"/>
  </r>
  <r>
    <x v="6"/>
    <s v="July"/>
    <x v="4"/>
    <n v="1"/>
    <n v="188"/>
  </r>
  <r>
    <x v="6"/>
    <s v="July"/>
    <x v="4"/>
    <n v="4"/>
    <n v="60"/>
  </r>
  <r>
    <x v="6"/>
    <s v="July"/>
    <x v="4"/>
    <n v="0"/>
    <n v="180"/>
  </r>
  <r>
    <x v="6"/>
    <s v="July"/>
    <x v="4"/>
    <n v="1"/>
    <n v="246"/>
  </r>
  <r>
    <x v="6"/>
    <s v="July"/>
    <x v="4"/>
    <n v="2"/>
    <n v="136"/>
  </r>
  <r>
    <x v="6"/>
    <s v="July"/>
    <x v="4"/>
    <n v="1"/>
    <n v="199"/>
  </r>
  <r>
    <x v="6"/>
    <s v="July"/>
    <x v="4"/>
    <n v="2"/>
    <n v="19"/>
  </r>
  <r>
    <x v="6"/>
    <s v="July"/>
    <x v="4"/>
    <n v="2"/>
    <n v="102"/>
  </r>
  <r>
    <x v="6"/>
    <s v="July"/>
    <x v="4"/>
    <n v="0"/>
    <n v="96"/>
  </r>
  <r>
    <x v="6"/>
    <s v="July"/>
    <x v="4"/>
    <n v="1"/>
    <n v="93"/>
  </r>
  <r>
    <x v="6"/>
    <s v="July"/>
    <x v="4"/>
    <n v="2"/>
    <n v="57"/>
  </r>
  <r>
    <x v="6"/>
    <s v="July"/>
    <x v="4"/>
    <n v="2"/>
    <n v="100"/>
  </r>
  <r>
    <x v="6"/>
    <s v="July"/>
    <x v="4"/>
    <n v="4"/>
    <n v="126"/>
  </r>
  <r>
    <x v="6"/>
    <s v="July"/>
    <x v="4"/>
    <n v="1"/>
    <n v="90"/>
  </r>
  <r>
    <x v="6"/>
    <s v="July"/>
    <x v="4"/>
    <n v="1"/>
    <n v="166"/>
  </r>
  <r>
    <x v="6"/>
    <s v="July"/>
    <x v="4"/>
    <n v="1"/>
    <n v="166"/>
  </r>
  <r>
    <x v="6"/>
    <s v="July"/>
    <x v="4"/>
    <n v="1"/>
    <n v="80"/>
  </r>
  <r>
    <x v="6"/>
    <s v="July"/>
    <x v="4"/>
    <n v="0"/>
    <n v="299"/>
  </r>
  <r>
    <x v="6"/>
    <s v="July"/>
    <x v="4"/>
    <n v="1"/>
    <n v="214"/>
  </r>
  <r>
    <x v="6"/>
    <s v="July"/>
    <x v="4"/>
    <n v="2"/>
    <n v="106"/>
  </r>
  <r>
    <x v="6"/>
    <s v="July"/>
    <x v="4"/>
    <n v="1"/>
    <n v="235"/>
  </r>
  <r>
    <x v="6"/>
    <s v="July"/>
    <x v="4"/>
    <n v="2"/>
    <n v="186"/>
  </r>
  <r>
    <x v="6"/>
    <s v="July"/>
    <x v="4"/>
    <n v="1"/>
    <n v="279"/>
  </r>
  <r>
    <x v="6"/>
    <s v="July"/>
    <x v="4"/>
    <n v="1"/>
    <n v="303"/>
  </r>
  <r>
    <x v="6"/>
    <s v="July"/>
    <x v="4"/>
    <n v="1"/>
    <n v="156"/>
  </r>
  <r>
    <x v="6"/>
    <s v="July"/>
    <x v="4"/>
    <n v="1"/>
    <n v="151"/>
  </r>
  <r>
    <x v="6"/>
    <s v="July"/>
    <x v="4"/>
    <n v="3"/>
    <n v="117"/>
  </r>
  <r>
    <x v="6"/>
    <s v="July"/>
    <x v="4"/>
    <n v="1"/>
    <n v="105"/>
  </r>
  <r>
    <x v="6"/>
    <s v="July"/>
    <x v="4"/>
    <n v="1"/>
    <n v="129"/>
  </r>
  <r>
    <x v="6"/>
    <s v="July"/>
    <x v="4"/>
    <n v="6"/>
    <n v="180"/>
  </r>
  <r>
    <x v="6"/>
    <s v="July"/>
    <x v="4"/>
    <n v="2"/>
    <n v="152"/>
  </r>
  <r>
    <x v="6"/>
    <s v="July"/>
    <x v="4"/>
    <n v="3"/>
    <n v="142"/>
  </r>
  <r>
    <x v="6"/>
    <s v="July"/>
    <x v="4"/>
    <n v="2"/>
    <n v="105"/>
  </r>
  <r>
    <x v="6"/>
    <s v="July"/>
    <x v="1"/>
    <n v="11"/>
    <n v="280"/>
  </r>
  <r>
    <x v="6"/>
    <s v="July"/>
    <x v="1"/>
    <n v="2"/>
    <n v="97"/>
  </r>
  <r>
    <x v="6"/>
    <s v="July"/>
    <x v="4"/>
    <n v="0"/>
    <n v="103"/>
  </r>
  <r>
    <x v="6"/>
    <s v="July"/>
    <x v="4"/>
    <n v="1"/>
    <n v="105"/>
  </r>
  <r>
    <x v="6"/>
    <s v="July"/>
    <x v="4"/>
    <n v="1"/>
    <n v="113"/>
  </r>
  <r>
    <x v="6"/>
    <s v="July"/>
    <x v="4"/>
    <n v="1"/>
    <n v="113"/>
  </r>
  <r>
    <x v="6"/>
    <s v="July"/>
    <x v="4"/>
    <n v="4"/>
    <n v="98"/>
  </r>
  <r>
    <x v="6"/>
    <s v="July"/>
    <x v="4"/>
    <n v="1"/>
    <n v="111"/>
  </r>
  <r>
    <x v="6"/>
    <s v="July"/>
    <x v="4"/>
    <n v="0"/>
    <n v="105"/>
  </r>
  <r>
    <x v="6"/>
    <s v="July"/>
    <x v="4"/>
    <n v="0"/>
    <n v="112"/>
  </r>
  <r>
    <x v="6"/>
    <s v="July"/>
    <x v="4"/>
    <n v="1"/>
    <n v="125"/>
  </r>
  <r>
    <x v="6"/>
    <s v="July"/>
    <x v="4"/>
    <n v="1"/>
    <n v="59"/>
  </r>
  <r>
    <x v="6"/>
    <s v="July"/>
    <x v="4"/>
    <n v="1"/>
    <n v="204"/>
  </r>
  <r>
    <x v="6"/>
    <s v="July"/>
    <x v="1"/>
    <n v="3"/>
    <n v="104"/>
  </r>
  <r>
    <x v="6"/>
    <s v="July"/>
    <x v="4"/>
    <n v="3"/>
    <n v="295"/>
  </r>
  <r>
    <x v="6"/>
    <s v="July"/>
    <x v="4"/>
    <n v="5"/>
    <n v="280"/>
  </r>
  <r>
    <x v="6"/>
    <s v="August"/>
    <x v="4"/>
    <n v="6"/>
    <n v="130"/>
  </r>
  <r>
    <x v="6"/>
    <s v="August"/>
    <x v="4"/>
    <n v="12"/>
    <n v="150"/>
  </r>
  <r>
    <x v="6"/>
    <s v="August"/>
    <x v="1"/>
    <n v="6"/>
    <n v="140"/>
  </r>
  <r>
    <x v="6"/>
    <s v="August"/>
    <x v="4"/>
    <n v="8"/>
    <n v="100"/>
  </r>
  <r>
    <x v="6"/>
    <s v="August"/>
    <x v="4"/>
    <n v="11"/>
    <n v="190"/>
  </r>
  <r>
    <x v="6"/>
    <s v="August"/>
    <x v="4"/>
    <n v="10"/>
    <n v="320"/>
  </r>
  <r>
    <x v="6"/>
    <s v="August"/>
    <x v="4"/>
    <n v="1"/>
    <n v="193"/>
  </r>
  <r>
    <x v="6"/>
    <s v="August"/>
    <x v="4"/>
    <n v="1"/>
    <n v="322"/>
  </r>
  <r>
    <x v="6"/>
    <s v="August"/>
    <x v="4"/>
    <n v="1"/>
    <n v="322"/>
  </r>
  <r>
    <x v="6"/>
    <s v="August"/>
    <x v="1"/>
    <n v="0"/>
    <n v="234"/>
  </r>
  <r>
    <x v="6"/>
    <s v="August"/>
    <x v="4"/>
    <n v="1"/>
    <n v="119"/>
  </r>
  <r>
    <x v="6"/>
    <s v="August"/>
    <x v="4"/>
    <n v="6"/>
    <n v="121"/>
  </r>
  <r>
    <x v="6"/>
    <s v="September"/>
    <x v="4"/>
    <n v="3"/>
    <n v="110"/>
  </r>
  <r>
    <x v="6"/>
    <s v="September"/>
    <x v="4"/>
    <n v="4"/>
    <n v="180"/>
  </r>
  <r>
    <x v="6"/>
    <s v="September"/>
    <x v="0"/>
    <n v="4"/>
    <n v="68"/>
  </r>
  <r>
    <x v="6"/>
    <s v="September"/>
    <x v="4"/>
    <n v="0"/>
    <n v="31"/>
  </r>
  <r>
    <x v="6"/>
    <s v="September"/>
    <x v="4"/>
    <n v="2"/>
    <n v="270"/>
  </r>
  <r>
    <x v="6"/>
    <s v="May"/>
    <x v="4"/>
    <n v="5"/>
    <n v="231"/>
  </r>
  <r>
    <x v="6"/>
    <s v="May"/>
    <x v="4"/>
    <n v="7"/>
    <n v="231"/>
  </r>
  <r>
    <x v="6"/>
    <s v="May"/>
    <x v="4"/>
    <n v="6"/>
    <n v="204"/>
  </r>
  <r>
    <x v="6"/>
    <s v="May"/>
    <x v="4"/>
    <n v="1"/>
    <n v="263"/>
  </r>
  <r>
    <x v="6"/>
    <s v="May"/>
    <x v="4"/>
    <n v="3"/>
    <n v="287"/>
  </r>
  <r>
    <x v="6"/>
    <s v="May"/>
    <x v="4"/>
    <n v="1"/>
    <n v="265"/>
  </r>
  <r>
    <x v="6"/>
    <s v="May"/>
    <x v="4"/>
    <n v="3"/>
    <n v="303"/>
  </r>
  <r>
    <x v="6"/>
    <s v="May"/>
    <x v="4"/>
    <n v="1"/>
    <n v="275"/>
  </r>
  <r>
    <x v="6"/>
    <s v="May"/>
    <x v="4"/>
    <n v="1"/>
    <n v="275"/>
  </r>
  <r>
    <x v="6"/>
    <s v="May"/>
    <x v="4"/>
    <n v="5"/>
    <n v="170"/>
  </r>
  <r>
    <x v="6"/>
    <s v="May"/>
    <x v="4"/>
    <n v="1"/>
    <n v="245"/>
  </r>
  <r>
    <x v="6"/>
    <s v="May"/>
    <x v="4"/>
    <n v="0"/>
    <n v="208"/>
  </r>
  <r>
    <x v="6"/>
    <s v="May"/>
    <x v="4"/>
    <n v="8"/>
    <n v="320"/>
  </r>
  <r>
    <x v="6"/>
    <s v="May"/>
    <x v="4"/>
    <n v="6"/>
    <n v="340"/>
  </r>
  <r>
    <x v="6"/>
    <s v="May"/>
    <x v="4"/>
    <n v="2"/>
    <n v="67"/>
  </r>
  <r>
    <x v="6"/>
    <s v="May"/>
    <x v="4"/>
    <n v="3"/>
    <n v="40"/>
  </r>
  <r>
    <x v="6"/>
    <s v="May"/>
    <x v="4"/>
    <n v="2"/>
    <n v="266"/>
  </r>
  <r>
    <x v="6"/>
    <s v="May"/>
    <x v="4"/>
    <n v="1"/>
    <n v="336"/>
  </r>
  <r>
    <x v="6"/>
    <s v="May"/>
    <x v="4"/>
    <n v="8"/>
    <n v="50"/>
  </r>
  <r>
    <x v="6"/>
    <s v="May"/>
    <x v="4"/>
    <n v="5"/>
    <n v="30"/>
  </r>
  <r>
    <x v="6"/>
    <s v="May"/>
    <x v="4"/>
    <n v="2"/>
    <n v="9"/>
  </r>
  <r>
    <x v="6"/>
    <s v="May"/>
    <x v="4"/>
    <n v="5"/>
    <n v="30"/>
  </r>
  <r>
    <x v="6"/>
    <s v="May"/>
    <x v="4"/>
    <n v="4"/>
    <n v="20"/>
  </r>
  <r>
    <x v="6"/>
    <s v="May"/>
    <x v="4"/>
    <n v="3"/>
    <n v="350"/>
  </r>
  <r>
    <x v="6"/>
    <s v="May"/>
    <x v="4"/>
    <n v="3"/>
    <n v="280"/>
  </r>
  <r>
    <x v="6"/>
    <s v="May"/>
    <x v="4"/>
    <n v="3"/>
    <n v="120"/>
  </r>
  <r>
    <x v="6"/>
    <s v="May"/>
    <x v="4"/>
    <n v="1"/>
    <n v="209"/>
  </r>
  <r>
    <x v="6"/>
    <s v="May"/>
    <x v="4"/>
    <n v="1"/>
    <n v="178"/>
  </r>
  <r>
    <x v="6"/>
    <s v="May"/>
    <x v="4"/>
    <n v="0"/>
    <n v="152"/>
  </r>
  <r>
    <x v="6"/>
    <s v="May"/>
    <x v="4"/>
    <n v="7"/>
    <n v="220"/>
  </r>
  <r>
    <x v="6"/>
    <s v="May"/>
    <x v="4"/>
    <n v="10"/>
    <n v="230"/>
  </r>
  <r>
    <x v="6"/>
    <s v="May"/>
    <x v="4"/>
    <n v="3"/>
    <n v="151"/>
  </r>
  <r>
    <x v="6"/>
    <s v="May"/>
    <x v="4"/>
    <n v="6"/>
    <n v="230"/>
  </r>
  <r>
    <x v="6"/>
    <s v="May"/>
    <x v="4"/>
    <n v="0"/>
    <n v="240"/>
  </r>
  <r>
    <x v="6"/>
    <s v="May"/>
    <x v="4"/>
    <n v="3"/>
    <n v="227"/>
  </r>
  <r>
    <x v="6"/>
    <s v="May"/>
    <x v="4"/>
    <n v="7"/>
    <n v="182"/>
  </r>
  <r>
    <x v="6"/>
    <s v="May"/>
    <x v="4"/>
    <n v="2"/>
    <n v="248"/>
  </r>
  <r>
    <x v="6"/>
    <s v="May"/>
    <x v="4"/>
    <n v="1"/>
    <n v="273"/>
  </r>
  <r>
    <x v="6"/>
    <s v="May"/>
    <x v="4"/>
    <n v="0"/>
    <n v="288"/>
  </r>
  <r>
    <x v="6"/>
    <s v="May"/>
    <x v="4"/>
    <n v="1"/>
    <n v="262"/>
  </r>
  <r>
    <x v="6"/>
    <s v="May"/>
    <x v="4"/>
    <n v="3"/>
    <n v="170"/>
  </r>
  <r>
    <x v="6"/>
    <s v="May"/>
    <x v="4"/>
    <n v="2"/>
    <n v="320"/>
  </r>
  <r>
    <x v="6"/>
    <s v="May"/>
    <x v="4"/>
    <n v="3"/>
    <n v="330"/>
  </r>
  <r>
    <x v="6"/>
    <s v="May"/>
    <x v="4"/>
    <n v="1"/>
    <n v="76"/>
  </r>
  <r>
    <x v="6"/>
    <s v="May"/>
    <x v="4"/>
    <n v="6"/>
    <n v="40"/>
  </r>
  <r>
    <x v="6"/>
    <s v="May"/>
    <x v="4"/>
    <n v="2"/>
    <n v="43"/>
  </r>
  <r>
    <x v="6"/>
    <s v="May"/>
    <x v="4"/>
    <n v="1"/>
    <n v="107"/>
  </r>
  <r>
    <x v="6"/>
    <s v="May"/>
    <x v="4"/>
    <n v="1"/>
    <n v="35"/>
  </r>
  <r>
    <x v="6"/>
    <s v="July"/>
    <x v="4"/>
    <n v="7"/>
    <n v="180"/>
  </r>
  <r>
    <x v="6"/>
    <s v="July"/>
    <x v="4"/>
    <n v="2"/>
    <n v="210"/>
  </r>
  <r>
    <x v="6"/>
    <s v="July"/>
    <x v="4"/>
    <n v="1"/>
    <n v="0"/>
  </r>
  <r>
    <x v="6"/>
    <s v="July"/>
    <x v="1"/>
    <n v="3"/>
    <n v="30"/>
  </r>
  <r>
    <x v="6"/>
    <s v="July"/>
    <x v="4"/>
    <n v="7"/>
    <n v="360"/>
  </r>
  <r>
    <x v="6"/>
    <s v="July"/>
    <x v="1"/>
    <n v="14"/>
    <n v="230"/>
  </r>
  <r>
    <x v="6"/>
    <s v="July"/>
    <x v="4"/>
    <n v="1"/>
    <n v="0"/>
  </r>
  <r>
    <x v="6"/>
    <s v="July"/>
    <x v="4"/>
    <n v="3"/>
    <n v="190"/>
  </r>
  <r>
    <x v="6"/>
    <s v="July"/>
    <x v="4"/>
    <n v="5"/>
    <n v="230"/>
  </r>
  <r>
    <x v="6"/>
    <s v="August"/>
    <x v="4"/>
    <n v="4"/>
    <n v="60"/>
  </r>
  <r>
    <x v="6"/>
    <s v="August"/>
    <x v="1"/>
    <n v="4"/>
    <n v="50"/>
  </r>
  <r>
    <x v="6"/>
    <s v="August"/>
    <x v="4"/>
    <n v="2"/>
    <n v="160"/>
  </r>
  <r>
    <x v="6"/>
    <s v="July"/>
    <x v="4"/>
    <n v="5"/>
    <n v="210"/>
  </r>
  <r>
    <x v="6"/>
    <s v="July"/>
    <x v="4"/>
    <n v="10"/>
    <n v="120"/>
  </r>
  <r>
    <x v="6"/>
    <s v="July"/>
    <x v="4"/>
    <n v="9"/>
    <n v="170"/>
  </r>
  <r>
    <x v="6"/>
    <s v="July"/>
    <x v="2"/>
    <n v="10"/>
    <n v="240"/>
  </r>
  <r>
    <x v="6"/>
    <s v="July"/>
    <x v="1"/>
    <n v="5"/>
    <n v="220"/>
  </r>
  <r>
    <x v="6"/>
    <s v="July"/>
    <x v="4"/>
    <n v="8"/>
    <n v="10"/>
  </r>
  <r>
    <x v="6"/>
    <s v="July"/>
    <x v="4"/>
    <n v="4"/>
    <n v="230"/>
  </r>
  <r>
    <x v="6"/>
    <s v="July"/>
    <x v="4"/>
    <n v="1"/>
    <n v="220"/>
  </r>
  <r>
    <x v="6"/>
    <s v="July"/>
    <x v="1"/>
    <n v="4"/>
    <n v="170"/>
  </r>
  <r>
    <x v="6"/>
    <s v="July"/>
    <x v="4"/>
    <n v="2"/>
    <n v="0"/>
  </r>
  <r>
    <x v="6"/>
    <s v="July"/>
    <x v="4"/>
    <n v="1"/>
    <n v="155"/>
  </r>
  <r>
    <x v="6"/>
    <s v="July"/>
    <x v="4"/>
    <n v="1"/>
    <n v="155"/>
  </r>
  <r>
    <x v="6"/>
    <s v="July"/>
    <x v="1"/>
    <n v="6"/>
    <n v="140"/>
  </r>
  <r>
    <x v="6"/>
    <s v="July"/>
    <x v="4"/>
    <n v="6"/>
    <n v="180"/>
  </r>
  <r>
    <x v="6"/>
    <s v="July"/>
    <x v="1"/>
    <n v="4"/>
    <n v="220"/>
  </r>
  <r>
    <x v="6"/>
    <s v="July"/>
    <x v="4"/>
    <n v="5"/>
    <n v="200"/>
  </r>
  <r>
    <x v="6"/>
    <s v="August"/>
    <x v="3"/>
    <n v="12"/>
    <n v="130"/>
  </r>
  <r>
    <x v="6"/>
    <s v="August"/>
    <x v="4"/>
    <n v="10"/>
    <n v="280"/>
  </r>
  <r>
    <x v="6"/>
    <s v="August"/>
    <x v="1"/>
    <n v="11"/>
    <n v="170"/>
  </r>
  <r>
    <x v="6"/>
    <s v="August"/>
    <x v="4"/>
    <n v="9"/>
    <n v="160"/>
  </r>
  <r>
    <x v="6"/>
    <s v="August"/>
    <x v="1"/>
    <n v="3"/>
    <n v="250"/>
  </r>
  <r>
    <x v="6"/>
    <s v="August"/>
    <x v="4"/>
    <n v="3"/>
    <n v="250"/>
  </r>
  <r>
    <x v="6"/>
    <s v="August"/>
    <x v="2"/>
    <n v="7"/>
    <n v="280"/>
  </r>
  <r>
    <x v="6"/>
    <s v="August"/>
    <x v="4"/>
    <n v="3"/>
    <n v="320"/>
  </r>
  <r>
    <x v="6"/>
    <s v="August"/>
    <x v="4"/>
    <n v="8"/>
    <n v="300"/>
  </r>
  <r>
    <x v="6"/>
    <s v="August"/>
    <x v="4"/>
    <n v="7"/>
    <n v="300"/>
  </r>
  <r>
    <x v="6"/>
    <s v="August"/>
    <x v="4"/>
    <n v="11"/>
    <n v="200"/>
  </r>
  <r>
    <x v="6"/>
    <s v="August"/>
    <x v="4"/>
    <n v="3"/>
    <n v="60"/>
  </r>
  <r>
    <x v="6"/>
    <s v="August"/>
    <x v="4"/>
    <n v="2"/>
    <n v="340"/>
  </r>
  <r>
    <x v="6"/>
    <s v="August"/>
    <x v="2"/>
    <n v="3"/>
    <n v="0"/>
  </r>
  <r>
    <x v="6"/>
    <s v="August"/>
    <x v="1"/>
    <n v="8"/>
    <n v="60"/>
  </r>
  <r>
    <x v="6"/>
    <s v="August"/>
    <x v="1"/>
    <n v="14"/>
    <n v="200"/>
  </r>
  <r>
    <x v="6"/>
    <s v="August"/>
    <x v="1"/>
    <n v="5"/>
    <n v="190"/>
  </r>
  <r>
    <x v="6"/>
    <s v="August"/>
    <x v="1"/>
    <n v="3"/>
    <n v="240"/>
  </r>
  <r>
    <x v="6"/>
    <s v="August"/>
    <x v="4"/>
    <n v="1"/>
    <n v="182"/>
  </r>
  <r>
    <x v="6"/>
    <s v="August"/>
    <x v="4"/>
    <n v="6"/>
    <n v="250"/>
  </r>
  <r>
    <x v="6"/>
    <s v="August"/>
    <x v="1"/>
    <n v="7"/>
    <n v="250"/>
  </r>
  <r>
    <x v="6"/>
    <s v="August"/>
    <x v="1"/>
    <n v="1"/>
    <n v="0"/>
  </r>
  <r>
    <x v="6"/>
    <s v="August"/>
    <x v="4"/>
    <n v="2"/>
    <n v="0"/>
  </r>
  <r>
    <x v="6"/>
    <s v="September"/>
    <x v="4"/>
    <n v="6"/>
    <n v="170"/>
  </r>
  <r>
    <x v="6"/>
    <s v="October"/>
    <x v="4"/>
    <n v="8"/>
    <n v="150"/>
  </r>
  <r>
    <x v="6"/>
    <s v="October"/>
    <x v="4"/>
    <n v="7"/>
    <n v="150"/>
  </r>
  <r>
    <x v="6"/>
    <s v="October"/>
    <x v="1"/>
    <n v="1"/>
    <n v="19"/>
  </r>
  <r>
    <x v="6"/>
    <s v="October"/>
    <x v="4"/>
    <n v="2"/>
    <n v="80"/>
  </r>
  <r>
    <x v="6"/>
    <s v="October"/>
    <x v="4"/>
    <n v="4"/>
    <n v="210"/>
  </r>
  <r>
    <x v="6"/>
    <s v="October"/>
    <x v="4"/>
    <n v="6"/>
    <n v="80"/>
  </r>
  <r>
    <x v="6"/>
    <s v="January"/>
    <x v="4"/>
    <n v="7"/>
    <n v="220"/>
  </r>
  <r>
    <x v="6"/>
    <s v="April"/>
    <x v="1"/>
    <n v="3"/>
    <n v="80"/>
  </r>
  <r>
    <x v="6"/>
    <s v="April"/>
    <x v="4"/>
    <n v="6"/>
    <n v="60"/>
  </r>
  <r>
    <x v="6"/>
    <s v="April"/>
    <x v="1"/>
    <n v="2"/>
    <n v="20"/>
  </r>
  <r>
    <x v="6"/>
    <s v="April"/>
    <x v="4"/>
    <n v="2"/>
    <n v="0"/>
  </r>
  <r>
    <x v="6"/>
    <s v="April"/>
    <x v="4"/>
    <n v="3"/>
    <n v="110"/>
  </r>
  <r>
    <x v="6"/>
    <s v="May"/>
    <x v="4"/>
    <n v="1"/>
    <n v="0"/>
  </r>
  <r>
    <x v="6"/>
    <s v="May"/>
    <x v="2"/>
    <n v="3"/>
    <n v="130"/>
  </r>
  <r>
    <x v="6"/>
    <s v="May"/>
    <x v="4"/>
    <n v="2"/>
    <n v="10"/>
  </r>
  <r>
    <x v="6"/>
    <s v="May"/>
    <x v="1"/>
    <n v="6"/>
    <n v="40"/>
  </r>
  <r>
    <x v="6"/>
    <s v="May"/>
    <x v="1"/>
    <n v="1"/>
    <n v="0"/>
  </r>
  <r>
    <x v="6"/>
    <s v="May"/>
    <x v="1"/>
    <n v="6"/>
    <n v="100"/>
  </r>
  <r>
    <x v="6"/>
    <s v="May"/>
    <x v="4"/>
    <n v="7"/>
    <n v="220"/>
  </r>
  <r>
    <x v="6"/>
    <s v="May"/>
    <x v="1"/>
    <n v="1"/>
    <n v="172"/>
  </r>
  <r>
    <x v="6"/>
    <s v="June"/>
    <x v="1"/>
    <n v="5"/>
    <n v="180"/>
  </r>
  <r>
    <x v="6"/>
    <s v="June"/>
    <x v="4"/>
    <n v="2"/>
    <n v="300"/>
  </r>
  <r>
    <x v="6"/>
    <s v="June"/>
    <x v="4"/>
    <n v="7"/>
    <n v="90"/>
  </r>
  <r>
    <x v="6"/>
    <s v="June"/>
    <x v="1"/>
    <n v="5"/>
    <n v="90"/>
  </r>
  <r>
    <x v="6"/>
    <s v="June"/>
    <x v="0"/>
    <n v="4"/>
    <n v="50"/>
  </r>
  <r>
    <x v="6"/>
    <s v="June"/>
    <x v="4"/>
    <n v="7"/>
    <n v="280"/>
  </r>
  <r>
    <x v="6"/>
    <s v="July"/>
    <x v="2"/>
    <n v="1"/>
    <n v="260"/>
  </r>
  <r>
    <x v="6"/>
    <s v="July"/>
    <x v="4"/>
    <n v="4"/>
    <n v="30"/>
  </r>
  <r>
    <x v="6"/>
    <s v="July"/>
    <x v="2"/>
    <n v="2"/>
    <n v="179"/>
  </r>
  <r>
    <x v="6"/>
    <s v="July"/>
    <x v="4"/>
    <n v="6"/>
    <n v="140"/>
  </r>
  <r>
    <x v="6"/>
    <s v="July"/>
    <x v="0"/>
    <n v="9"/>
    <n v="60"/>
  </r>
  <r>
    <x v="6"/>
    <s v="July"/>
    <x v="4"/>
    <n v="5"/>
    <n v="20"/>
  </r>
  <r>
    <x v="6"/>
    <s v="July"/>
    <x v="1"/>
    <n v="9"/>
    <n v="270"/>
  </r>
  <r>
    <x v="6"/>
    <s v="July"/>
    <x v="0"/>
    <n v="6"/>
    <n v="320"/>
  </r>
  <r>
    <x v="6"/>
    <s v="July"/>
    <x v="4"/>
    <n v="7"/>
    <n v="270"/>
  </r>
  <r>
    <x v="6"/>
    <s v="July"/>
    <x v="2"/>
    <n v="4"/>
    <n v="40"/>
  </r>
  <r>
    <x v="6"/>
    <s v="July"/>
    <x v="4"/>
    <n v="5"/>
    <n v="90"/>
  </r>
  <r>
    <x v="6"/>
    <s v="July"/>
    <x v="1"/>
    <n v="7"/>
    <n v="10"/>
  </r>
  <r>
    <x v="6"/>
    <s v="July"/>
    <x v="2"/>
    <n v="8"/>
    <n v="120"/>
  </r>
  <r>
    <x v="6"/>
    <s v="July"/>
    <x v="4"/>
    <n v="4"/>
    <n v="90"/>
  </r>
  <r>
    <x v="6"/>
    <s v="July"/>
    <x v="4"/>
    <n v="9"/>
    <n v="160"/>
  </r>
  <r>
    <x v="6"/>
    <s v="August"/>
    <x v="4"/>
    <n v="8"/>
    <n v="180"/>
  </r>
  <r>
    <x v="6"/>
    <s v="August"/>
    <x v="1"/>
    <n v="6"/>
    <n v="150"/>
  </r>
  <r>
    <x v="6"/>
    <s v="August"/>
    <x v="4"/>
    <n v="6"/>
    <n v="170"/>
  </r>
  <r>
    <x v="6"/>
    <s v="August"/>
    <x v="0"/>
    <n v="2"/>
    <n v="100"/>
  </r>
  <r>
    <x v="6"/>
    <s v="August"/>
    <x v="4"/>
    <n v="6"/>
    <n v="40"/>
  </r>
  <r>
    <x v="6"/>
    <s v="August"/>
    <x v="4"/>
    <n v="4"/>
    <n v="60"/>
  </r>
  <r>
    <x v="6"/>
    <s v="August"/>
    <x v="4"/>
    <n v="6"/>
    <n v="220"/>
  </r>
  <r>
    <x v="6"/>
    <s v="August"/>
    <x v="4"/>
    <n v="11"/>
    <n v="200"/>
  </r>
  <r>
    <x v="6"/>
    <s v="August"/>
    <x v="4"/>
    <n v="6"/>
    <n v="200"/>
  </r>
  <r>
    <x v="6"/>
    <s v="August"/>
    <x v="4"/>
    <n v="8"/>
    <n v="230"/>
  </r>
  <r>
    <x v="6"/>
    <s v="August"/>
    <x v="4"/>
    <n v="4"/>
    <n v="170"/>
  </r>
  <r>
    <x v="6"/>
    <s v="August"/>
    <x v="4"/>
    <n v="4"/>
    <n v="190"/>
  </r>
  <r>
    <x v="6"/>
    <s v="September"/>
    <x v="4"/>
    <n v="9"/>
    <n v="150"/>
  </r>
  <r>
    <x v="6"/>
    <s v="September"/>
    <x v="4"/>
    <n v="4"/>
    <n v="100"/>
  </r>
  <r>
    <x v="6"/>
    <s v="November"/>
    <x v="4"/>
    <n v="1"/>
    <n v="290"/>
  </r>
  <r>
    <x v="6"/>
    <s v="November"/>
    <x v="4"/>
    <n v="2"/>
    <n v="160"/>
  </r>
  <r>
    <x v="6"/>
    <s v="November"/>
    <x v="1"/>
    <n v="1"/>
    <n v="320"/>
  </r>
  <r>
    <x v="6"/>
    <s v="January"/>
    <x v="1"/>
    <n v="2"/>
    <n v="120"/>
  </r>
  <r>
    <x v="6"/>
    <s v="March"/>
    <x v="4"/>
    <n v="7"/>
    <n v="250"/>
  </r>
  <r>
    <x v="6"/>
    <s v="March"/>
    <x v="4"/>
    <n v="9"/>
    <n v="360"/>
  </r>
  <r>
    <x v="6"/>
    <s v="April"/>
    <x v="1"/>
    <n v="2"/>
    <n v="348"/>
  </r>
  <r>
    <x v="6"/>
    <s v="April"/>
    <x v="4"/>
    <n v="2"/>
    <n v="50"/>
  </r>
  <r>
    <x v="6"/>
    <s v="July"/>
    <x v="1"/>
    <n v="4"/>
    <n v="270"/>
  </r>
  <r>
    <x v="6"/>
    <s v="July"/>
    <x v="4"/>
    <n v="11"/>
    <n v="170"/>
  </r>
  <r>
    <x v="6"/>
    <s v="July"/>
    <x v="4"/>
    <n v="2"/>
    <n v="210"/>
  </r>
  <r>
    <x v="6"/>
    <s v="July"/>
    <x v="4"/>
    <n v="5"/>
    <n v="130"/>
  </r>
  <r>
    <x v="6"/>
    <s v="July"/>
    <x v="4"/>
    <n v="5"/>
    <n v="100"/>
  </r>
  <r>
    <x v="6"/>
    <s v="July"/>
    <x v="0"/>
    <n v="3"/>
    <n v="150"/>
  </r>
  <r>
    <x v="6"/>
    <s v="July"/>
    <x v="4"/>
    <n v="3"/>
    <n v="170"/>
  </r>
  <r>
    <x v="6"/>
    <s v="July"/>
    <x v="4"/>
    <n v="9"/>
    <n v="140"/>
  </r>
  <r>
    <x v="6"/>
    <s v="July"/>
    <x v="2"/>
    <n v="9"/>
    <n v="30"/>
  </r>
  <r>
    <x v="6"/>
    <s v="July"/>
    <x v="4"/>
    <n v="8"/>
    <n v="170"/>
  </r>
  <r>
    <x v="6"/>
    <s v="July"/>
    <x v="4"/>
    <n v="4"/>
    <n v="110"/>
  </r>
  <r>
    <x v="6"/>
    <s v="July"/>
    <x v="4"/>
    <n v="5"/>
    <n v="130"/>
  </r>
  <r>
    <x v="6"/>
    <s v="July"/>
    <x v="1"/>
    <n v="5"/>
    <n v="120"/>
  </r>
  <r>
    <x v="6"/>
    <s v="July"/>
    <x v="1"/>
    <n v="9"/>
    <n v="100"/>
  </r>
  <r>
    <x v="6"/>
    <s v="July"/>
    <x v="4"/>
    <n v="2"/>
    <n v="240"/>
  </r>
  <r>
    <x v="6"/>
    <s v="July"/>
    <x v="4"/>
    <n v="3"/>
    <n v="190"/>
  </r>
  <r>
    <x v="6"/>
    <s v="July"/>
    <x v="1"/>
    <n v="2"/>
    <n v="170"/>
  </r>
  <r>
    <x v="6"/>
    <s v="July"/>
    <x v="1"/>
    <n v="4"/>
    <n v="140"/>
  </r>
  <r>
    <x v="6"/>
    <s v="July"/>
    <x v="4"/>
    <n v="6"/>
    <n v="90"/>
  </r>
  <r>
    <x v="6"/>
    <s v="July"/>
    <x v="4"/>
    <n v="4"/>
    <n v="140"/>
  </r>
  <r>
    <x v="6"/>
    <s v="July"/>
    <x v="4"/>
    <n v="4"/>
    <n v="170"/>
  </r>
  <r>
    <x v="6"/>
    <s v="July"/>
    <x v="1"/>
    <n v="1"/>
    <n v="274"/>
  </r>
  <r>
    <x v="6"/>
    <s v="July"/>
    <x v="1"/>
    <n v="8"/>
    <n v="90"/>
  </r>
  <r>
    <x v="6"/>
    <s v="July"/>
    <x v="4"/>
    <n v="2"/>
    <n v="120"/>
  </r>
  <r>
    <x v="6"/>
    <s v="July"/>
    <x v="4"/>
    <n v="4"/>
    <n v="340"/>
  </r>
  <r>
    <x v="6"/>
    <s v="August"/>
    <x v="4"/>
    <n v="3"/>
    <n v="180"/>
  </r>
  <r>
    <x v="6"/>
    <s v="August"/>
    <x v="4"/>
    <n v="4"/>
    <n v="150"/>
  </r>
  <r>
    <x v="6"/>
    <s v="August"/>
    <x v="4"/>
    <n v="14"/>
    <n v="100"/>
  </r>
  <r>
    <x v="6"/>
    <s v="August"/>
    <x v="4"/>
    <n v="8"/>
    <n v="350"/>
  </r>
  <r>
    <x v="6"/>
    <s v="August"/>
    <x v="1"/>
    <n v="7"/>
    <n v="340"/>
  </r>
  <r>
    <x v="6"/>
    <s v="August"/>
    <x v="4"/>
    <n v="2"/>
    <n v="260"/>
  </r>
  <r>
    <x v="6"/>
    <s v="August"/>
    <x v="4"/>
    <n v="3"/>
    <n v="180"/>
  </r>
  <r>
    <x v="6"/>
    <s v="August"/>
    <x v="4"/>
    <n v="6"/>
    <n v="210"/>
  </r>
  <r>
    <x v="6"/>
    <s v="August"/>
    <x v="1"/>
    <n v="3"/>
    <n v="40"/>
  </r>
  <r>
    <x v="6"/>
    <s v="August"/>
    <x v="4"/>
    <n v="9"/>
    <n v="330"/>
  </r>
  <r>
    <x v="6"/>
    <s v="August"/>
    <x v="4"/>
    <n v="5"/>
    <n v="20"/>
  </r>
  <r>
    <x v="6"/>
    <s v="August"/>
    <x v="1"/>
    <n v="5"/>
    <n v="280"/>
  </r>
  <r>
    <x v="6"/>
    <s v="August"/>
    <x v="4"/>
    <n v="6"/>
    <n v="160"/>
  </r>
  <r>
    <x v="6"/>
    <s v="August"/>
    <x v="4"/>
    <n v="9"/>
    <n v="150"/>
  </r>
  <r>
    <x v="6"/>
    <s v="August"/>
    <x v="4"/>
    <n v="8"/>
    <n v="160"/>
  </r>
  <r>
    <x v="6"/>
    <s v="August"/>
    <x v="1"/>
    <n v="0"/>
    <n v="228"/>
  </r>
  <r>
    <x v="6"/>
    <s v="August"/>
    <x v="4"/>
    <n v="4"/>
    <n v="280"/>
  </r>
  <r>
    <x v="6"/>
    <s v="August"/>
    <x v="1"/>
    <n v="3"/>
    <n v="240"/>
  </r>
  <r>
    <x v="6"/>
    <s v="August"/>
    <x v="4"/>
    <n v="5"/>
    <n v="140"/>
  </r>
  <r>
    <x v="6"/>
    <s v="August"/>
    <x v="4"/>
    <n v="2"/>
    <n v="0"/>
  </r>
  <r>
    <x v="6"/>
    <s v="August"/>
    <x v="1"/>
    <n v="2"/>
    <n v="150"/>
  </r>
  <r>
    <x v="6"/>
    <s v="August"/>
    <x v="1"/>
    <n v="3"/>
    <n v="250"/>
  </r>
  <r>
    <x v="6"/>
    <s v="August"/>
    <x v="4"/>
    <n v="5"/>
    <n v="180"/>
  </r>
  <r>
    <x v="6"/>
    <s v="August"/>
    <x v="4"/>
    <n v="2"/>
    <n v="350"/>
  </r>
  <r>
    <x v="6"/>
    <s v="August"/>
    <x v="4"/>
    <n v="2"/>
    <n v="130"/>
  </r>
  <r>
    <x v="6"/>
    <s v="August"/>
    <x v="1"/>
    <n v="6"/>
    <n v="30"/>
  </r>
  <r>
    <x v="6"/>
    <s v="August"/>
    <x v="1"/>
    <n v="4"/>
    <n v="330"/>
  </r>
  <r>
    <x v="6"/>
    <s v="August"/>
    <x v="1"/>
    <n v="1"/>
    <n v="350"/>
  </r>
  <r>
    <x v="6"/>
    <s v="August"/>
    <x v="1"/>
    <n v="6"/>
    <n v="270"/>
  </r>
  <r>
    <x v="6"/>
    <s v="August"/>
    <x v="1"/>
    <n v="6"/>
    <n v="270"/>
  </r>
  <r>
    <x v="6"/>
    <s v="August"/>
    <x v="1"/>
    <n v="12"/>
    <n v="320"/>
  </r>
  <r>
    <x v="6"/>
    <s v="September"/>
    <x v="4"/>
    <n v="5"/>
    <n v="90"/>
  </r>
  <r>
    <x v="6"/>
    <s v="September"/>
    <x v="4"/>
    <n v="2"/>
    <n v="190"/>
  </r>
  <r>
    <x v="6"/>
    <s v="September"/>
    <x v="4"/>
    <n v="5"/>
    <n v="260"/>
  </r>
  <r>
    <x v="6"/>
    <s v="September"/>
    <x v="4"/>
    <n v="1"/>
    <n v="206"/>
  </r>
  <r>
    <x v="6"/>
    <s v="September"/>
    <x v="4"/>
    <n v="5"/>
    <n v="210"/>
  </r>
  <r>
    <x v="6"/>
    <s v="September"/>
    <x v="4"/>
    <n v="1"/>
    <n v="258"/>
  </r>
  <r>
    <x v="6"/>
    <s v="September"/>
    <x v="4"/>
    <n v="0"/>
    <n v="273"/>
  </r>
  <r>
    <x v="6"/>
    <s v="September"/>
    <x v="4"/>
    <n v="5"/>
    <n v="40"/>
  </r>
  <r>
    <x v="6"/>
    <s v="September"/>
    <x v="1"/>
    <n v="2"/>
    <n v="120"/>
  </r>
  <r>
    <x v="6"/>
    <s v="September"/>
    <x v="1"/>
    <n v="3"/>
    <n v="150"/>
  </r>
  <r>
    <x v="6"/>
    <s v="September"/>
    <x v="1"/>
    <n v="3"/>
    <n v="160"/>
  </r>
  <r>
    <x v="6"/>
    <s v="September"/>
    <x v="2"/>
    <n v="6"/>
    <n v="160"/>
  </r>
  <r>
    <x v="6"/>
    <s v="September"/>
    <x v="1"/>
    <n v="5"/>
    <n v="230"/>
  </r>
  <r>
    <x v="6"/>
    <s v="September"/>
    <x v="1"/>
    <n v="7"/>
    <n v="240"/>
  </r>
  <r>
    <x v="6"/>
    <s v="September"/>
    <x v="1"/>
    <n v="2"/>
    <n v="150"/>
  </r>
  <r>
    <x v="6"/>
    <s v="September"/>
    <x v="1"/>
    <n v="2"/>
    <n v="130"/>
  </r>
  <r>
    <x v="6"/>
    <s v="September"/>
    <x v="1"/>
    <n v="3"/>
    <n v="60"/>
  </r>
  <r>
    <x v="6"/>
    <s v="September"/>
    <x v="4"/>
    <n v="6"/>
    <n v="110"/>
  </r>
  <r>
    <x v="6"/>
    <s v="September"/>
    <x v="4"/>
    <n v="7"/>
    <n v="120"/>
  </r>
  <r>
    <x v="6"/>
    <s v="September"/>
    <x v="1"/>
    <n v="2"/>
    <n v="70"/>
  </r>
  <r>
    <x v="6"/>
    <s v="September"/>
    <x v="1"/>
    <n v="2"/>
    <n v="130"/>
  </r>
  <r>
    <x v="6"/>
    <s v="September"/>
    <x v="4"/>
    <n v="1"/>
    <n v="10"/>
  </r>
  <r>
    <x v="6"/>
    <s v="September"/>
    <x v="4"/>
    <n v="4"/>
    <n v="140"/>
  </r>
  <r>
    <x v="6"/>
    <s v="September"/>
    <x v="4"/>
    <n v="1"/>
    <n v="251"/>
  </r>
  <r>
    <x v="6"/>
    <s v="September"/>
    <x v="4"/>
    <n v="2"/>
    <n v="300"/>
  </r>
  <r>
    <x v="6"/>
    <s v="September"/>
    <x v="4"/>
    <n v="4"/>
    <n v="280"/>
  </r>
  <r>
    <x v="6"/>
    <s v="September"/>
    <x v="4"/>
    <n v="5"/>
    <n v="170"/>
  </r>
  <r>
    <x v="6"/>
    <s v="September"/>
    <x v="1"/>
    <n v="4"/>
    <n v="200"/>
  </r>
  <r>
    <x v="7"/>
    <s v="March"/>
    <x v="1"/>
    <n v="2"/>
    <n v="40"/>
  </r>
  <r>
    <x v="7"/>
    <s v="May"/>
    <x v="4"/>
    <n v="2"/>
    <n v="270"/>
  </r>
  <r>
    <x v="7"/>
    <s v="July"/>
    <x v="0"/>
    <n v="1"/>
    <n v="239"/>
  </r>
  <r>
    <x v="7"/>
    <s v="July"/>
    <x v="4"/>
    <n v="1"/>
    <n v="239"/>
  </r>
  <r>
    <x v="7"/>
    <s v="July"/>
    <x v="1"/>
    <n v="3"/>
    <n v="94"/>
  </r>
  <r>
    <x v="7"/>
    <s v="July"/>
    <x v="4"/>
    <n v="5"/>
    <n v="5"/>
  </r>
  <r>
    <x v="7"/>
    <s v="July"/>
    <x v="0"/>
    <n v="3"/>
    <n v="183"/>
  </r>
  <r>
    <x v="7"/>
    <s v="July"/>
    <x v="1"/>
    <n v="4"/>
    <n v="121"/>
  </r>
  <r>
    <x v="7"/>
    <s v="July"/>
    <x v="4"/>
    <n v="1"/>
    <n v="90"/>
  </r>
  <r>
    <x v="7"/>
    <s v="August"/>
    <x v="4"/>
    <n v="2"/>
    <n v="163"/>
  </r>
  <r>
    <x v="7"/>
    <s v="August"/>
    <x v="2"/>
    <n v="2"/>
    <n v="163"/>
  </r>
  <r>
    <x v="7"/>
    <s v="August"/>
    <x v="4"/>
    <n v="0"/>
    <n v="222"/>
  </r>
  <r>
    <x v="7"/>
    <s v="August"/>
    <x v="4"/>
    <n v="0"/>
    <n v="266"/>
  </r>
  <r>
    <x v="7"/>
    <s v="August"/>
    <x v="1"/>
    <n v="0"/>
    <n v="266"/>
  </r>
  <r>
    <x v="7"/>
    <s v="August"/>
    <x v="4"/>
    <n v="0"/>
    <n v="266"/>
  </r>
  <r>
    <x v="7"/>
    <s v="August"/>
    <x v="1"/>
    <n v="1"/>
    <n v="337"/>
  </r>
  <r>
    <x v="7"/>
    <s v="August"/>
    <x v="4"/>
    <n v="1"/>
    <n v="337"/>
  </r>
  <r>
    <x v="7"/>
    <s v="August"/>
    <x v="1"/>
    <n v="1"/>
    <n v="196"/>
  </r>
  <r>
    <x v="7"/>
    <s v="August"/>
    <x v="4"/>
    <n v="2"/>
    <n v="209"/>
  </r>
  <r>
    <x v="7"/>
    <s v="August"/>
    <x v="4"/>
    <n v="3"/>
    <n v="95"/>
  </r>
  <r>
    <x v="7"/>
    <s v="August"/>
    <x v="0"/>
    <n v="3"/>
    <n v="127"/>
  </r>
  <r>
    <x v="7"/>
    <s v="August"/>
    <x v="1"/>
    <n v="3"/>
    <n v="127"/>
  </r>
  <r>
    <x v="7"/>
    <s v="September"/>
    <x v="4"/>
    <n v="1"/>
    <n v="271"/>
  </r>
  <r>
    <x v="7"/>
    <s v="September"/>
    <x v="0"/>
    <n v="1"/>
    <n v="288"/>
  </r>
  <r>
    <x v="7"/>
    <s v="July"/>
    <x v="2"/>
    <n v="2"/>
    <n v="254"/>
  </r>
  <r>
    <x v="7"/>
    <s v="July"/>
    <x v="1"/>
    <n v="3"/>
    <n v="266"/>
  </r>
  <r>
    <x v="7"/>
    <s v="July"/>
    <x v="2"/>
    <n v="3"/>
    <n v="266"/>
  </r>
  <r>
    <x v="7"/>
    <s v="July"/>
    <x v="4"/>
    <n v="1"/>
    <n v="134"/>
  </r>
  <r>
    <x v="7"/>
    <s v="July"/>
    <x v="4"/>
    <n v="1"/>
    <n v="12"/>
  </r>
  <r>
    <x v="7"/>
    <s v="July"/>
    <x v="4"/>
    <n v="1"/>
    <n v="287"/>
  </r>
  <r>
    <x v="7"/>
    <s v="July"/>
    <x v="4"/>
    <n v="1"/>
    <n v="287"/>
  </r>
  <r>
    <x v="7"/>
    <s v="July"/>
    <x v="4"/>
    <n v="6"/>
    <n v="150"/>
  </r>
  <r>
    <x v="7"/>
    <s v="July"/>
    <x v="1"/>
    <n v="6"/>
    <n v="340"/>
  </r>
  <r>
    <x v="7"/>
    <s v="July"/>
    <x v="4"/>
    <n v="3"/>
    <n v="216"/>
  </r>
  <r>
    <x v="7"/>
    <s v="July"/>
    <x v="4"/>
    <n v="5"/>
    <n v="140"/>
  </r>
  <r>
    <x v="7"/>
    <s v="July"/>
    <x v="1"/>
    <n v="4"/>
    <n v="19"/>
  </r>
  <r>
    <x v="7"/>
    <s v="July"/>
    <x v="4"/>
    <n v="3"/>
    <n v="50"/>
  </r>
  <r>
    <x v="7"/>
    <s v="August"/>
    <x v="4"/>
    <n v="2"/>
    <n v="0"/>
  </r>
  <r>
    <x v="7"/>
    <s v="August"/>
    <x v="2"/>
    <n v="4"/>
    <n v="260"/>
  </r>
  <r>
    <x v="7"/>
    <s v="June"/>
    <x v="1"/>
    <n v="6"/>
    <n v="90"/>
  </r>
  <r>
    <x v="7"/>
    <s v="June"/>
    <x v="1"/>
    <n v="1"/>
    <n v="300"/>
  </r>
  <r>
    <x v="7"/>
    <s v="June"/>
    <x v="4"/>
    <n v="5"/>
    <n v="330"/>
  </r>
  <r>
    <x v="7"/>
    <s v="July"/>
    <x v="1"/>
    <n v="3"/>
    <n v="220"/>
  </r>
  <r>
    <x v="7"/>
    <s v="July"/>
    <x v="4"/>
    <n v="4"/>
    <n v="200"/>
  </r>
  <r>
    <x v="7"/>
    <s v="July"/>
    <x v="4"/>
    <n v="4"/>
    <n v="200"/>
  </r>
  <r>
    <x v="7"/>
    <s v="July"/>
    <x v="2"/>
    <n v="5"/>
    <n v="200"/>
  </r>
  <r>
    <x v="7"/>
    <s v="July"/>
    <x v="4"/>
    <n v="2"/>
    <n v="110"/>
  </r>
  <r>
    <x v="7"/>
    <s v="July"/>
    <x v="2"/>
    <n v="3"/>
    <n v="130"/>
  </r>
  <r>
    <x v="7"/>
    <s v="July"/>
    <x v="4"/>
    <n v="11"/>
    <n v="20"/>
  </r>
  <r>
    <x v="7"/>
    <s v="July"/>
    <x v="4"/>
    <n v="2"/>
    <n v="270"/>
  </r>
  <r>
    <x v="7"/>
    <s v="July"/>
    <x v="4"/>
    <n v="3"/>
    <n v="100"/>
  </r>
  <r>
    <x v="7"/>
    <s v="July"/>
    <x v="4"/>
    <n v="3"/>
    <n v="230"/>
  </r>
  <r>
    <x v="7"/>
    <s v="July"/>
    <x v="4"/>
    <n v="4"/>
    <n v="220"/>
  </r>
  <r>
    <x v="7"/>
    <s v="July"/>
    <x v="4"/>
    <n v="5"/>
    <n v="230"/>
  </r>
  <r>
    <x v="7"/>
    <s v="July"/>
    <x v="1"/>
    <n v="2"/>
    <n v="150"/>
  </r>
  <r>
    <x v="7"/>
    <s v="July"/>
    <x v="1"/>
    <n v="2"/>
    <n v="240"/>
  </r>
  <r>
    <x v="7"/>
    <s v="July"/>
    <x v="4"/>
    <n v="3"/>
    <n v="170"/>
  </r>
  <r>
    <x v="7"/>
    <s v="July"/>
    <x v="4"/>
    <n v="1"/>
    <n v="160"/>
  </r>
  <r>
    <x v="7"/>
    <s v="July"/>
    <x v="4"/>
    <n v="5"/>
    <n v="300"/>
  </r>
  <r>
    <x v="7"/>
    <s v="July"/>
    <x v="1"/>
    <n v="6"/>
    <n v="320"/>
  </r>
  <r>
    <x v="7"/>
    <s v="July"/>
    <x v="1"/>
    <n v="10"/>
    <n v="310"/>
  </r>
  <r>
    <x v="7"/>
    <s v="August"/>
    <x v="1"/>
    <n v="5"/>
    <n v="240"/>
  </r>
  <r>
    <x v="7"/>
    <s v="August"/>
    <x v="2"/>
    <n v="8"/>
    <n v="120"/>
  </r>
  <r>
    <x v="7"/>
    <s v="August"/>
    <x v="4"/>
    <n v="2"/>
    <n v="86"/>
  </r>
  <r>
    <x v="7"/>
    <s v="August"/>
    <x v="4"/>
    <n v="3"/>
    <n v="110"/>
  </r>
  <r>
    <x v="7"/>
    <s v="August"/>
    <x v="4"/>
    <n v="7"/>
    <n v="210"/>
  </r>
  <r>
    <x v="7"/>
    <s v="August"/>
    <x v="4"/>
    <n v="7"/>
    <n v="240"/>
  </r>
  <r>
    <x v="7"/>
    <s v="August"/>
    <x v="1"/>
    <n v="6"/>
    <n v="150"/>
  </r>
  <r>
    <x v="7"/>
    <s v="August"/>
    <x v="4"/>
    <n v="3"/>
    <n v="120"/>
  </r>
  <r>
    <x v="7"/>
    <s v="August"/>
    <x v="4"/>
    <n v="4"/>
    <n v="100"/>
  </r>
  <r>
    <x v="7"/>
    <s v="August"/>
    <x v="4"/>
    <n v="3"/>
    <n v="40"/>
  </r>
  <r>
    <x v="7"/>
    <s v="August"/>
    <x v="4"/>
    <n v="1"/>
    <n v="202"/>
  </r>
  <r>
    <x v="7"/>
    <s v="August"/>
    <x v="1"/>
    <n v="2"/>
    <n v="260"/>
  </r>
  <r>
    <x v="7"/>
    <s v="August"/>
    <x v="4"/>
    <n v="2"/>
    <n v="150"/>
  </r>
  <r>
    <x v="7"/>
    <s v="August"/>
    <x v="4"/>
    <n v="8"/>
    <n v="140"/>
  </r>
  <r>
    <x v="7"/>
    <s v="August"/>
    <x v="1"/>
    <n v="2"/>
    <n v="340"/>
  </r>
  <r>
    <x v="7"/>
    <s v="August"/>
    <x v="4"/>
    <n v="7"/>
    <n v="60"/>
  </r>
  <r>
    <x v="7"/>
    <s v="August"/>
    <x v="4"/>
    <n v="5"/>
    <n v="350"/>
  </r>
  <r>
    <x v="7"/>
    <s v="August"/>
    <x v="1"/>
    <n v="2"/>
    <n v="150"/>
  </r>
  <r>
    <x v="7"/>
    <s v="August"/>
    <x v="2"/>
    <n v="7"/>
    <n v="100"/>
  </r>
  <r>
    <x v="7"/>
    <s v="August"/>
    <x v="1"/>
    <n v="4"/>
    <n v="210"/>
  </r>
  <r>
    <x v="7"/>
    <s v="August"/>
    <x v="1"/>
    <n v="1"/>
    <n v="360"/>
  </r>
  <r>
    <x v="7"/>
    <s v="August"/>
    <x v="4"/>
    <n v="5"/>
    <n v="330"/>
  </r>
  <r>
    <x v="7"/>
    <s v="August"/>
    <x v="4"/>
    <n v="4"/>
    <n v="90"/>
  </r>
  <r>
    <x v="7"/>
    <s v="August"/>
    <x v="4"/>
    <n v="2"/>
    <n v="220"/>
  </r>
  <r>
    <x v="7"/>
    <s v="August"/>
    <x v="4"/>
    <n v="9"/>
    <n v="210"/>
  </r>
  <r>
    <x v="7"/>
    <s v="August"/>
    <x v="1"/>
    <n v="4"/>
    <n v="200"/>
  </r>
  <r>
    <x v="7"/>
    <s v="September"/>
    <x v="4"/>
    <n v="1"/>
    <n v="300"/>
  </r>
  <r>
    <x v="7"/>
    <s v="September"/>
    <x v="4"/>
    <n v="6"/>
    <n v="200"/>
  </r>
  <r>
    <x v="7"/>
    <s v="September"/>
    <x v="4"/>
    <n v="5"/>
    <n v="130"/>
  </r>
  <r>
    <x v="7"/>
    <s v="September"/>
    <x v="4"/>
    <n v="3"/>
    <n v="170"/>
  </r>
  <r>
    <x v="7"/>
    <s v="September"/>
    <x v="4"/>
    <n v="2"/>
    <n v="120"/>
  </r>
  <r>
    <x v="7"/>
    <s v="September"/>
    <x v="4"/>
    <n v="2"/>
    <n v="80"/>
  </r>
  <r>
    <x v="7"/>
    <s v="September"/>
    <x v="3"/>
    <n v="7"/>
    <n v="100"/>
  </r>
  <r>
    <x v="7"/>
    <s v="September"/>
    <x v="1"/>
    <n v="4"/>
    <n v="90"/>
  </r>
  <r>
    <x v="7"/>
    <s v="September"/>
    <x v="4"/>
    <n v="4"/>
    <n v="330"/>
  </r>
  <r>
    <x v="7"/>
    <s v="September"/>
    <x v="4"/>
    <n v="3"/>
    <n v="330"/>
  </r>
  <r>
    <x v="7"/>
    <s v="September"/>
    <x v="4"/>
    <n v="2"/>
    <n v="20"/>
  </r>
  <r>
    <x v="7"/>
    <s v="October"/>
    <x v="4"/>
    <n v="4"/>
    <n v="240"/>
  </r>
  <r>
    <x v="7"/>
    <s v="October"/>
    <x v="4"/>
    <n v="1"/>
    <n v="0"/>
  </r>
  <r>
    <x v="7"/>
    <s v="October"/>
    <x v="4"/>
    <n v="6"/>
    <n v="320"/>
  </r>
  <r>
    <x v="7"/>
    <s v="October"/>
    <x v="1"/>
    <n v="9"/>
    <n v="170"/>
  </r>
  <r>
    <x v="7"/>
    <s v="October"/>
    <x v="1"/>
    <n v="5"/>
    <n v="340"/>
  </r>
  <r>
    <x v="7"/>
    <s v="October"/>
    <x v="4"/>
    <n v="4"/>
    <n v="330"/>
  </r>
  <r>
    <x v="7"/>
    <s v="October"/>
    <x v="4"/>
    <n v="2"/>
    <n v="340"/>
  </r>
  <r>
    <x v="7"/>
    <s v="October"/>
    <x v="1"/>
    <n v="3"/>
    <n v="70"/>
  </r>
  <r>
    <x v="7"/>
    <s v="October"/>
    <x v="1"/>
    <n v="1"/>
    <n v="144"/>
  </r>
  <r>
    <x v="7"/>
    <s v="October"/>
    <x v="4"/>
    <n v="2"/>
    <n v="0"/>
  </r>
  <r>
    <x v="7"/>
    <s v="October"/>
    <x v="1"/>
    <n v="3"/>
    <n v="60"/>
  </r>
  <r>
    <x v="7"/>
    <s v="October"/>
    <x v="4"/>
    <n v="1"/>
    <n v="10"/>
  </r>
  <r>
    <x v="7"/>
    <s v="October"/>
    <x v="1"/>
    <n v="1"/>
    <n v="53"/>
  </r>
  <r>
    <x v="7"/>
    <s v="October"/>
    <x v="1"/>
    <n v="3"/>
    <n v="150"/>
  </r>
  <r>
    <x v="7"/>
    <s v="October"/>
    <x v="1"/>
    <n v="5"/>
    <n v="210"/>
  </r>
  <r>
    <x v="7"/>
    <s v="October"/>
    <x v="4"/>
    <n v="6"/>
    <n v="320"/>
  </r>
  <r>
    <x v="7"/>
    <s v="October"/>
    <x v="4"/>
    <n v="1"/>
    <n v="310"/>
  </r>
  <r>
    <x v="7"/>
    <s v="October"/>
    <x v="4"/>
    <n v="1"/>
    <n v="240"/>
  </r>
  <r>
    <x v="7"/>
    <s v="October"/>
    <x v="4"/>
    <n v="2"/>
    <n v="210"/>
  </r>
  <r>
    <x v="7"/>
    <s v="October"/>
    <x v="4"/>
    <n v="4"/>
    <n v="160"/>
  </r>
  <r>
    <x v="7"/>
    <s v="February"/>
    <x v="4"/>
    <n v="10"/>
    <n v="190"/>
  </r>
  <r>
    <x v="7"/>
    <s v="February"/>
    <x v="4"/>
    <n v="8"/>
    <n v="200"/>
  </r>
  <r>
    <x v="7"/>
    <s v="February"/>
    <x v="4"/>
    <n v="7"/>
    <n v="240"/>
  </r>
  <r>
    <x v="7"/>
    <s v="February"/>
    <x v="4"/>
    <n v="7"/>
    <n v="230"/>
  </r>
  <r>
    <x v="7"/>
    <s v="February"/>
    <x v="4"/>
    <n v="7"/>
    <n v="230"/>
  </r>
  <r>
    <x v="7"/>
    <s v="February"/>
    <x v="4"/>
    <n v="5"/>
    <n v="220"/>
  </r>
  <r>
    <x v="7"/>
    <s v="April"/>
    <x v="1"/>
    <n v="5"/>
    <n v="200"/>
  </r>
  <r>
    <x v="7"/>
    <s v="April"/>
    <x v="2"/>
    <n v="7"/>
    <n v="190"/>
  </r>
  <r>
    <x v="7"/>
    <s v="May"/>
    <x v="1"/>
    <n v="5"/>
    <n v="290"/>
  </r>
  <r>
    <x v="7"/>
    <s v="May"/>
    <x v="1"/>
    <n v="8"/>
    <n v="140"/>
  </r>
  <r>
    <x v="7"/>
    <s v="May"/>
    <x v="4"/>
    <n v="8"/>
    <n v="260"/>
  </r>
  <r>
    <x v="7"/>
    <s v="June"/>
    <x v="4"/>
    <n v="3"/>
    <n v="50"/>
  </r>
  <r>
    <x v="7"/>
    <s v="June"/>
    <x v="4"/>
    <n v="7"/>
    <n v="50"/>
  </r>
  <r>
    <x v="7"/>
    <s v="June"/>
    <x v="4"/>
    <n v="5"/>
    <n v="120"/>
  </r>
  <r>
    <x v="7"/>
    <s v="July"/>
    <x v="1"/>
    <n v="3"/>
    <n v="80"/>
  </r>
  <r>
    <x v="7"/>
    <s v="July"/>
    <x v="1"/>
    <n v="6"/>
    <n v="240"/>
  </r>
  <r>
    <x v="7"/>
    <s v="July"/>
    <x v="0"/>
    <n v="3"/>
    <n v="220"/>
  </r>
  <r>
    <x v="7"/>
    <s v="July"/>
    <x v="2"/>
    <n v="3"/>
    <n v="140"/>
  </r>
  <r>
    <x v="7"/>
    <s v="July"/>
    <x v="1"/>
    <n v="2"/>
    <n v="300"/>
  </r>
  <r>
    <x v="7"/>
    <s v="July"/>
    <x v="4"/>
    <n v="5"/>
    <n v="220"/>
  </r>
  <r>
    <x v="7"/>
    <s v="July"/>
    <x v="4"/>
    <n v="2"/>
    <n v="170"/>
  </r>
  <r>
    <x v="7"/>
    <s v="July"/>
    <x v="1"/>
    <n v="6"/>
    <n v="200"/>
  </r>
  <r>
    <x v="7"/>
    <s v="July"/>
    <x v="4"/>
    <n v="5"/>
    <n v="150"/>
  </r>
  <r>
    <x v="7"/>
    <s v="July"/>
    <x v="4"/>
    <n v="7"/>
    <n v="130"/>
  </r>
  <r>
    <x v="7"/>
    <s v="July"/>
    <x v="1"/>
    <n v="6"/>
    <n v="220"/>
  </r>
  <r>
    <x v="7"/>
    <s v="July"/>
    <x v="4"/>
    <n v="5"/>
    <n v="210"/>
  </r>
  <r>
    <x v="7"/>
    <s v="August"/>
    <x v="4"/>
    <n v="6"/>
    <n v="40"/>
  </r>
  <r>
    <x v="7"/>
    <s v="August"/>
    <x v="4"/>
    <n v="4"/>
    <n v="100"/>
  </r>
  <r>
    <x v="7"/>
    <s v="August"/>
    <x v="4"/>
    <n v="2"/>
    <n v="130"/>
  </r>
  <r>
    <x v="7"/>
    <s v="August"/>
    <x v="4"/>
    <n v="4"/>
    <n v="180"/>
  </r>
  <r>
    <x v="7"/>
    <s v="August"/>
    <x v="4"/>
    <n v="8"/>
    <n v="70"/>
  </r>
  <r>
    <x v="7"/>
    <s v="August"/>
    <x v="4"/>
    <n v="2"/>
    <n v="300"/>
  </r>
  <r>
    <x v="7"/>
    <s v="August"/>
    <x v="4"/>
    <n v="8"/>
    <n v="320"/>
  </r>
  <r>
    <x v="7"/>
    <s v="August"/>
    <x v="4"/>
    <n v="6"/>
    <n v="320"/>
  </r>
  <r>
    <x v="7"/>
    <s v="August"/>
    <x v="4"/>
    <n v="6"/>
    <n v="360"/>
  </r>
  <r>
    <x v="7"/>
    <s v="August"/>
    <x v="4"/>
    <n v="4"/>
    <n v="360"/>
  </r>
  <r>
    <x v="7"/>
    <s v="August"/>
    <x v="4"/>
    <n v="6"/>
    <n v="360"/>
  </r>
  <r>
    <x v="7"/>
    <s v="August"/>
    <x v="4"/>
    <n v="6"/>
    <n v="40"/>
  </r>
  <r>
    <x v="7"/>
    <s v="August"/>
    <x v="4"/>
    <n v="3"/>
    <n v="130"/>
  </r>
  <r>
    <x v="7"/>
    <s v="August"/>
    <x v="1"/>
    <n v="13"/>
    <n v="50"/>
  </r>
  <r>
    <x v="7"/>
    <s v="August"/>
    <x v="4"/>
    <n v="9"/>
    <n v="40"/>
  </r>
  <r>
    <x v="7"/>
    <s v="August"/>
    <x v="4"/>
    <n v="5"/>
    <n v="60"/>
  </r>
  <r>
    <x v="7"/>
    <s v="August"/>
    <x v="4"/>
    <n v="4"/>
    <n v="190"/>
  </r>
  <r>
    <x v="7"/>
    <s v="August"/>
    <x v="4"/>
    <n v="2"/>
    <n v="70"/>
  </r>
  <r>
    <x v="7"/>
    <s v="September"/>
    <x v="4"/>
    <n v="2"/>
    <n v="30"/>
  </r>
  <r>
    <x v="7"/>
    <s v="September"/>
    <x v="4"/>
    <n v="4"/>
    <n v="170"/>
  </r>
  <r>
    <x v="7"/>
    <s v="September"/>
    <x v="4"/>
    <n v="2"/>
    <n v="200"/>
  </r>
  <r>
    <x v="7"/>
    <s v="September"/>
    <x v="4"/>
    <n v="2"/>
    <n v="220"/>
  </r>
  <r>
    <x v="7"/>
    <s v="September"/>
    <x v="4"/>
    <n v="5"/>
    <n v="200"/>
  </r>
  <r>
    <x v="7"/>
    <s v="November"/>
    <x v="4"/>
    <n v="7"/>
    <n v="50"/>
  </r>
  <r>
    <x v="7"/>
    <s v="November"/>
    <x v="2"/>
    <n v="1"/>
    <n v="50"/>
  </r>
  <r>
    <x v="7"/>
    <s v="November"/>
    <x v="3"/>
    <n v="4"/>
    <n v="100"/>
  </r>
  <r>
    <x v="7"/>
    <s v="November"/>
    <x v="4"/>
    <n v="7"/>
    <n v="230"/>
  </r>
  <r>
    <x v="7"/>
    <s v="January"/>
    <x v="4"/>
    <n v="0"/>
    <n v="155"/>
  </r>
  <r>
    <x v="7"/>
    <s v="February"/>
    <x v="1"/>
    <n v="2"/>
    <n v="30"/>
  </r>
  <r>
    <x v="7"/>
    <s v="February"/>
    <x v="1"/>
    <n v="2"/>
    <n v="330"/>
  </r>
  <r>
    <x v="7"/>
    <s v="February"/>
    <x v="4"/>
    <n v="3"/>
    <n v="230"/>
  </r>
  <r>
    <x v="7"/>
    <s v="March"/>
    <x v="1"/>
    <n v="5"/>
    <n v="230"/>
  </r>
  <r>
    <x v="7"/>
    <s v="July"/>
    <x v="4"/>
    <n v="6"/>
    <n v="80"/>
  </r>
  <r>
    <x v="7"/>
    <s v="July"/>
    <x v="4"/>
    <n v="3"/>
    <n v="60"/>
  </r>
  <r>
    <x v="7"/>
    <s v="July"/>
    <x v="4"/>
    <n v="4"/>
    <n v="230"/>
  </r>
  <r>
    <x v="7"/>
    <s v="July"/>
    <x v="4"/>
    <n v="6"/>
    <n v="120"/>
  </r>
  <r>
    <x v="7"/>
    <s v="July"/>
    <x v="4"/>
    <n v="6"/>
    <n v="330"/>
  </r>
  <r>
    <x v="7"/>
    <s v="July"/>
    <x v="4"/>
    <n v="11"/>
    <n v="60"/>
  </r>
  <r>
    <x v="7"/>
    <s v="July"/>
    <x v="0"/>
    <n v="9"/>
    <n v="160"/>
  </r>
  <r>
    <x v="7"/>
    <s v="July"/>
    <x v="2"/>
    <n v="6"/>
    <n v="100"/>
  </r>
  <r>
    <x v="7"/>
    <s v="July"/>
    <x v="4"/>
    <n v="3"/>
    <n v="90"/>
  </r>
  <r>
    <x v="7"/>
    <s v="July"/>
    <x v="4"/>
    <n v="4"/>
    <n v="20"/>
  </r>
  <r>
    <x v="7"/>
    <s v="July"/>
    <x v="1"/>
    <n v="1"/>
    <n v="260"/>
  </r>
  <r>
    <x v="7"/>
    <s v="July"/>
    <x v="4"/>
    <n v="4"/>
    <n v="240"/>
  </r>
  <r>
    <x v="7"/>
    <s v="July"/>
    <x v="1"/>
    <n v="1"/>
    <n v="113"/>
  </r>
  <r>
    <x v="7"/>
    <s v="July"/>
    <x v="4"/>
    <n v="4"/>
    <n v="70"/>
  </r>
  <r>
    <x v="7"/>
    <s v="July"/>
    <x v="4"/>
    <n v="10"/>
    <n v="330"/>
  </r>
  <r>
    <x v="7"/>
    <s v="July"/>
    <x v="4"/>
    <n v="6"/>
    <n v="250"/>
  </r>
  <r>
    <x v="7"/>
    <s v="August"/>
    <x v="4"/>
    <n v="3"/>
    <n v="210"/>
  </r>
  <r>
    <x v="7"/>
    <s v="August"/>
    <x v="4"/>
    <n v="1"/>
    <n v="207"/>
  </r>
  <r>
    <x v="7"/>
    <s v="August"/>
    <x v="4"/>
    <n v="1"/>
    <n v="80"/>
  </r>
  <r>
    <x v="7"/>
    <s v="August"/>
    <x v="4"/>
    <n v="3"/>
    <n v="140"/>
  </r>
  <r>
    <x v="7"/>
    <s v="August"/>
    <x v="4"/>
    <n v="3"/>
    <n v="130"/>
  </r>
  <r>
    <x v="7"/>
    <s v="August"/>
    <x v="4"/>
    <n v="2"/>
    <n v="210"/>
  </r>
  <r>
    <x v="7"/>
    <s v="August"/>
    <x v="1"/>
    <n v="3"/>
    <n v="10"/>
  </r>
  <r>
    <x v="7"/>
    <s v="August"/>
    <x v="2"/>
    <n v="8"/>
    <n v="160"/>
  </r>
  <r>
    <x v="7"/>
    <s v="August"/>
    <x v="2"/>
    <n v="2"/>
    <n v="140"/>
  </r>
  <r>
    <x v="7"/>
    <s v="August"/>
    <x v="2"/>
    <n v="3"/>
    <n v="70"/>
  </r>
  <r>
    <x v="7"/>
    <s v="August"/>
    <x v="4"/>
    <n v="2"/>
    <n v="190"/>
  </r>
  <r>
    <x v="7"/>
    <s v="August"/>
    <x v="1"/>
    <n v="1"/>
    <n v="120"/>
  </r>
  <r>
    <x v="7"/>
    <s v="August"/>
    <x v="1"/>
    <n v="1"/>
    <n v="30"/>
  </r>
  <r>
    <x v="7"/>
    <s v="August"/>
    <x v="3"/>
    <n v="0"/>
    <n v="38"/>
  </r>
  <r>
    <x v="7"/>
    <s v="August"/>
    <x v="4"/>
    <n v="1"/>
    <n v="320"/>
  </r>
  <r>
    <x v="7"/>
    <s v="August"/>
    <x v="1"/>
    <n v="7"/>
    <n v="110"/>
  </r>
  <r>
    <x v="7"/>
    <s v="August"/>
    <x v="1"/>
    <n v="5"/>
    <n v="50"/>
  </r>
  <r>
    <x v="7"/>
    <s v="August"/>
    <x v="4"/>
    <n v="3"/>
    <n v="20"/>
  </r>
  <r>
    <x v="7"/>
    <s v="September"/>
    <x v="1"/>
    <n v="5"/>
    <n v="60"/>
  </r>
  <r>
    <x v="7"/>
    <s v="September"/>
    <x v="4"/>
    <n v="3"/>
    <n v="334"/>
  </r>
  <r>
    <x v="7"/>
    <s v="September"/>
    <x v="4"/>
    <n v="4"/>
    <n v="30"/>
  </r>
  <r>
    <x v="7"/>
    <s v="September"/>
    <x v="4"/>
    <n v="5"/>
    <n v="260"/>
  </r>
  <r>
    <x v="8"/>
    <s v="March"/>
    <x v="2"/>
    <n v="8"/>
    <n v="230"/>
  </r>
  <r>
    <x v="8"/>
    <s v="May"/>
    <x v="1"/>
    <n v="8"/>
    <n v="40"/>
  </r>
  <r>
    <x v="8"/>
    <s v="May"/>
    <x v="1"/>
    <n v="3"/>
    <n v="160"/>
  </r>
  <r>
    <x v="8"/>
    <s v="June"/>
    <x v="1"/>
    <n v="3"/>
    <n v="225"/>
  </r>
  <r>
    <x v="8"/>
    <s v="June"/>
    <x v="2"/>
    <n v="1"/>
    <n v="41"/>
  </r>
  <r>
    <x v="8"/>
    <s v="July"/>
    <x v="1"/>
    <n v="13"/>
    <n v="90"/>
  </r>
  <r>
    <x v="8"/>
    <s v="July"/>
    <x v="2"/>
    <n v="7"/>
    <n v="130"/>
  </r>
  <r>
    <x v="8"/>
    <s v="July"/>
    <x v="1"/>
    <n v="12"/>
    <n v="10"/>
  </r>
  <r>
    <x v="8"/>
    <s v="July"/>
    <x v="2"/>
    <n v="2"/>
    <n v="160"/>
  </r>
  <r>
    <x v="8"/>
    <s v="July"/>
    <x v="0"/>
    <n v="2"/>
    <n v="219"/>
  </r>
  <r>
    <x v="8"/>
    <s v="July"/>
    <x v="1"/>
    <n v="1"/>
    <n v="263"/>
  </r>
  <r>
    <x v="8"/>
    <s v="July"/>
    <x v="2"/>
    <n v="10"/>
    <n v="120"/>
  </r>
  <r>
    <x v="8"/>
    <s v="July"/>
    <x v="2"/>
    <n v="1"/>
    <n v="152"/>
  </r>
  <r>
    <x v="8"/>
    <s v="July"/>
    <x v="1"/>
    <n v="2"/>
    <n v="153"/>
  </r>
  <r>
    <x v="8"/>
    <s v="July"/>
    <x v="0"/>
    <n v="1"/>
    <n v="268"/>
  </r>
  <r>
    <x v="8"/>
    <s v="July"/>
    <x v="1"/>
    <n v="2"/>
    <n v="113"/>
  </r>
  <r>
    <x v="8"/>
    <s v="July"/>
    <x v="3"/>
    <n v="0"/>
    <n v="113"/>
  </r>
  <r>
    <x v="8"/>
    <s v="July"/>
    <x v="1"/>
    <n v="1"/>
    <n v="145"/>
  </r>
  <r>
    <x v="8"/>
    <s v="July"/>
    <x v="1"/>
    <n v="0"/>
    <n v="223"/>
  </r>
  <r>
    <x v="8"/>
    <s v="July"/>
    <x v="1"/>
    <n v="8"/>
    <n v="80"/>
  </r>
  <r>
    <x v="8"/>
    <s v="July"/>
    <x v="2"/>
    <n v="7"/>
    <n v="130"/>
  </r>
  <r>
    <x v="8"/>
    <s v="July"/>
    <x v="1"/>
    <n v="6"/>
    <n v="360"/>
  </r>
  <r>
    <x v="8"/>
    <s v="July"/>
    <x v="1"/>
    <n v="8"/>
    <n v="170"/>
  </r>
  <r>
    <x v="8"/>
    <s v="July"/>
    <x v="2"/>
    <n v="7"/>
    <n v="110"/>
  </r>
  <r>
    <x v="8"/>
    <s v="July"/>
    <x v="1"/>
    <n v="5"/>
    <n v="250"/>
  </r>
  <r>
    <x v="8"/>
    <s v="July"/>
    <x v="2"/>
    <n v="1"/>
    <n v="124"/>
  </r>
  <r>
    <x v="8"/>
    <s v="July"/>
    <x v="1"/>
    <n v="4"/>
    <n v="180"/>
  </r>
  <r>
    <x v="8"/>
    <s v="July"/>
    <x v="1"/>
    <n v="1"/>
    <n v="204"/>
  </r>
  <r>
    <x v="8"/>
    <s v="July"/>
    <x v="1"/>
    <n v="7"/>
    <n v="10"/>
  </r>
  <r>
    <x v="8"/>
    <s v="July"/>
    <x v="2"/>
    <n v="2"/>
    <n v="148"/>
  </r>
  <r>
    <x v="8"/>
    <s v="July"/>
    <x v="1"/>
    <n v="1"/>
    <n v="54"/>
  </r>
  <r>
    <x v="8"/>
    <s v="July"/>
    <x v="0"/>
    <n v="1"/>
    <n v="37"/>
  </r>
  <r>
    <x v="8"/>
    <s v="July"/>
    <x v="1"/>
    <n v="4"/>
    <n v="270"/>
  </r>
  <r>
    <x v="8"/>
    <s v="July"/>
    <x v="1"/>
    <n v="0"/>
    <n v="269"/>
  </r>
  <r>
    <x v="8"/>
    <s v="August"/>
    <x v="4"/>
    <n v="0"/>
    <n v="160"/>
  </r>
  <r>
    <x v="8"/>
    <s v="August"/>
    <x v="1"/>
    <n v="6"/>
    <n v="160"/>
  </r>
  <r>
    <x v="8"/>
    <s v="August"/>
    <x v="1"/>
    <n v="1"/>
    <n v="119"/>
  </r>
  <r>
    <x v="8"/>
    <s v="August"/>
    <x v="1"/>
    <n v="4"/>
    <n v="340"/>
  </r>
  <r>
    <x v="8"/>
    <s v="August"/>
    <x v="4"/>
    <n v="1"/>
    <n v="108"/>
  </r>
  <r>
    <x v="8"/>
    <s v="August"/>
    <x v="1"/>
    <n v="3"/>
    <n v="0"/>
  </r>
  <r>
    <x v="8"/>
    <s v="August"/>
    <x v="1"/>
    <n v="1"/>
    <n v="171"/>
  </r>
  <r>
    <x v="8"/>
    <s v="August"/>
    <x v="1"/>
    <n v="4"/>
    <n v="276"/>
  </r>
  <r>
    <x v="8"/>
    <s v="August"/>
    <x v="4"/>
    <n v="2"/>
    <n v="148"/>
  </r>
  <r>
    <x v="8"/>
    <s v="August"/>
    <x v="1"/>
    <n v="3"/>
    <n v="300"/>
  </r>
  <r>
    <x v="8"/>
    <s v="August"/>
    <x v="1"/>
    <n v="9"/>
    <n v="340"/>
  </r>
  <r>
    <x v="8"/>
    <s v="August"/>
    <x v="1"/>
    <n v="1"/>
    <n v="22"/>
  </r>
  <r>
    <x v="8"/>
    <s v="August"/>
    <x v="1"/>
    <n v="3"/>
    <n v="240"/>
  </r>
  <r>
    <x v="8"/>
    <s v="August"/>
    <x v="1"/>
    <n v="4"/>
    <n v="310"/>
  </r>
  <r>
    <x v="8"/>
    <s v="August"/>
    <x v="1"/>
    <n v="4"/>
    <n v="190"/>
  </r>
  <r>
    <x v="8"/>
    <s v="August"/>
    <x v="1"/>
    <n v="1"/>
    <n v="169"/>
  </r>
  <r>
    <x v="8"/>
    <s v="August"/>
    <x v="1"/>
    <n v="1"/>
    <n v="279"/>
  </r>
  <r>
    <x v="8"/>
    <s v="August"/>
    <x v="1"/>
    <n v="5"/>
    <n v="167"/>
  </r>
  <r>
    <x v="8"/>
    <s v="August"/>
    <x v="1"/>
    <n v="3"/>
    <n v="170"/>
  </r>
  <r>
    <x v="8"/>
    <s v="August"/>
    <x v="2"/>
    <n v="4"/>
    <n v="158"/>
  </r>
  <r>
    <x v="8"/>
    <s v="August"/>
    <x v="1"/>
    <n v="2"/>
    <n v="159"/>
  </r>
  <r>
    <x v="8"/>
    <s v="August"/>
    <x v="1"/>
    <n v="4"/>
    <n v="50"/>
  </r>
  <r>
    <x v="8"/>
    <s v="September"/>
    <x v="4"/>
    <n v="1"/>
    <n v="128"/>
  </r>
  <r>
    <x v="8"/>
    <s v="September"/>
    <x v="1"/>
    <n v="15"/>
    <n v="210"/>
  </r>
  <r>
    <x v="8"/>
    <s v="September"/>
    <x v="2"/>
    <n v="2"/>
    <n v="150"/>
  </r>
  <r>
    <x v="8"/>
    <s v="September"/>
    <x v="1"/>
    <n v="4"/>
    <n v="220"/>
  </r>
  <r>
    <x v="8"/>
    <s v="September"/>
    <x v="1"/>
    <n v="1"/>
    <n v="108"/>
  </r>
  <r>
    <x v="8"/>
    <s v="September"/>
    <x v="1"/>
    <n v="2"/>
    <n v="350"/>
  </r>
  <r>
    <x v="8"/>
    <s v="September"/>
    <x v="3"/>
    <n v="2"/>
    <n v="220"/>
  </r>
  <r>
    <x v="8"/>
    <s v="September"/>
    <x v="0"/>
    <n v="4"/>
    <n v="90"/>
  </r>
  <r>
    <x v="8"/>
    <s v="September"/>
    <x v="4"/>
    <n v="4"/>
    <n v="30"/>
  </r>
  <r>
    <x v="8"/>
    <s v="September"/>
    <x v="4"/>
    <n v="2"/>
    <n v="140"/>
  </r>
  <r>
    <x v="8"/>
    <s v="September"/>
    <x v="4"/>
    <n v="5"/>
    <n v="180"/>
  </r>
  <r>
    <x v="8"/>
    <s v="September"/>
    <x v="1"/>
    <n v="4"/>
    <n v="210"/>
  </r>
  <r>
    <x v="8"/>
    <s v="September"/>
    <x v="4"/>
    <n v="2"/>
    <n v="150"/>
  </r>
  <r>
    <x v="8"/>
    <s v="September"/>
    <x v="1"/>
    <n v="2"/>
    <n v="130"/>
  </r>
  <r>
    <x v="8"/>
    <s v="September"/>
    <x v="1"/>
    <n v="3"/>
    <n v="90"/>
  </r>
  <r>
    <x v="8"/>
    <s v="September"/>
    <x v="2"/>
    <n v="7"/>
    <n v="140"/>
  </r>
  <r>
    <x v="8"/>
    <s v="September"/>
    <x v="3"/>
    <n v="7"/>
    <n v="160"/>
  </r>
  <r>
    <x v="8"/>
    <s v="October"/>
    <x v="3"/>
    <n v="13"/>
    <n v="170"/>
  </r>
  <r>
    <x v="8"/>
    <s v="November"/>
    <x v="2"/>
    <n v="3"/>
    <n v="200"/>
  </r>
  <r>
    <x v="8"/>
    <s v="May"/>
    <x v="1"/>
    <n v="5"/>
    <n v="200"/>
  </r>
  <r>
    <x v="8"/>
    <s v="May"/>
    <x v="4"/>
    <n v="4"/>
    <n v="240"/>
  </r>
  <r>
    <x v="8"/>
    <s v="May"/>
    <x v="4"/>
    <n v="3"/>
    <n v="102"/>
  </r>
  <r>
    <x v="8"/>
    <s v="May"/>
    <x v="2"/>
    <n v="11"/>
    <n v="260"/>
  </r>
  <r>
    <x v="8"/>
    <s v="May"/>
    <x v="3"/>
    <n v="6"/>
    <n v="330"/>
  </r>
  <r>
    <x v="8"/>
    <s v="June"/>
    <x v="2"/>
    <n v="2"/>
    <n v="155"/>
  </r>
  <r>
    <x v="8"/>
    <s v="July"/>
    <x v="1"/>
    <n v="11"/>
    <n v="120"/>
  </r>
  <r>
    <x v="8"/>
    <s v="July"/>
    <x v="2"/>
    <n v="6"/>
    <n v="220"/>
  </r>
  <r>
    <x v="8"/>
    <s v="July"/>
    <x v="1"/>
    <n v="5"/>
    <n v="140"/>
  </r>
  <r>
    <x v="8"/>
    <s v="July"/>
    <x v="4"/>
    <n v="8"/>
    <n v="90"/>
  </r>
  <r>
    <x v="8"/>
    <s v="July"/>
    <x v="1"/>
    <n v="5"/>
    <n v="330"/>
  </r>
  <r>
    <x v="8"/>
    <s v="July"/>
    <x v="4"/>
    <n v="5"/>
    <n v="280"/>
  </r>
  <r>
    <x v="8"/>
    <s v="July"/>
    <x v="4"/>
    <n v="7"/>
    <n v="330"/>
  </r>
  <r>
    <x v="8"/>
    <s v="July"/>
    <x v="1"/>
    <n v="2"/>
    <n v="290"/>
  </r>
  <r>
    <x v="8"/>
    <s v="July"/>
    <x v="4"/>
    <n v="7"/>
    <n v="250"/>
  </r>
  <r>
    <x v="8"/>
    <s v="July"/>
    <x v="1"/>
    <n v="2"/>
    <n v="30"/>
  </r>
  <r>
    <x v="8"/>
    <s v="July"/>
    <x v="4"/>
    <n v="7"/>
    <n v="160"/>
  </r>
  <r>
    <x v="8"/>
    <s v="July"/>
    <x v="4"/>
    <n v="2"/>
    <n v="220"/>
  </r>
  <r>
    <x v="8"/>
    <s v="July"/>
    <x v="1"/>
    <n v="3"/>
    <n v="120"/>
  </r>
  <r>
    <x v="8"/>
    <s v="July"/>
    <x v="4"/>
    <n v="4"/>
    <n v="200"/>
  </r>
  <r>
    <x v="8"/>
    <s v="July"/>
    <x v="1"/>
    <n v="3"/>
    <n v="110"/>
  </r>
  <r>
    <x v="8"/>
    <s v="July"/>
    <x v="2"/>
    <n v="4"/>
    <n v="100"/>
  </r>
  <r>
    <x v="8"/>
    <s v="July"/>
    <x v="1"/>
    <n v="3"/>
    <n v="100"/>
  </r>
  <r>
    <x v="8"/>
    <s v="July"/>
    <x v="4"/>
    <n v="2"/>
    <n v="80"/>
  </r>
  <r>
    <x v="8"/>
    <s v="July"/>
    <x v="1"/>
    <n v="9"/>
    <n v="160"/>
  </r>
  <r>
    <x v="8"/>
    <s v="July"/>
    <x v="2"/>
    <n v="6"/>
    <n v="180"/>
  </r>
  <r>
    <x v="8"/>
    <s v="July"/>
    <x v="1"/>
    <n v="14"/>
    <n v="70"/>
  </r>
  <r>
    <x v="8"/>
    <s v="July"/>
    <x v="1"/>
    <n v="7"/>
    <n v="120"/>
  </r>
  <r>
    <x v="8"/>
    <s v="July"/>
    <x v="6"/>
    <n v="11"/>
    <n v="80"/>
  </r>
  <r>
    <x v="8"/>
    <s v="July"/>
    <x v="3"/>
    <n v="3"/>
    <n v="300"/>
  </r>
  <r>
    <x v="8"/>
    <s v="July"/>
    <x v="4"/>
    <n v="10"/>
    <n v="30"/>
  </r>
  <r>
    <x v="8"/>
    <s v="July"/>
    <x v="1"/>
    <n v="5"/>
    <n v="200"/>
  </r>
  <r>
    <x v="8"/>
    <s v="July"/>
    <x v="1"/>
    <n v="2"/>
    <n v="0"/>
  </r>
  <r>
    <x v="8"/>
    <s v="July"/>
    <x v="4"/>
    <n v="4"/>
    <n v="90"/>
  </r>
  <r>
    <x v="8"/>
    <s v="July"/>
    <x v="4"/>
    <n v="5"/>
    <n v="150"/>
  </r>
  <r>
    <x v="8"/>
    <s v="July"/>
    <x v="4"/>
    <n v="3"/>
    <n v="250"/>
  </r>
  <r>
    <x v="8"/>
    <s v="July"/>
    <x v="4"/>
    <n v="7"/>
    <n v="90"/>
  </r>
  <r>
    <x v="8"/>
    <s v="July"/>
    <x v="1"/>
    <n v="7"/>
    <n v="50"/>
  </r>
  <r>
    <x v="8"/>
    <s v="July"/>
    <x v="4"/>
    <n v="7"/>
    <n v="160"/>
  </r>
  <r>
    <x v="8"/>
    <s v="July"/>
    <x v="1"/>
    <n v="2"/>
    <n v="250"/>
  </r>
  <r>
    <x v="8"/>
    <s v="July"/>
    <x v="2"/>
    <n v="8"/>
    <n v="20"/>
  </r>
  <r>
    <x v="8"/>
    <s v="July"/>
    <x v="2"/>
    <n v="3"/>
    <n v="320"/>
  </r>
  <r>
    <x v="8"/>
    <s v="July"/>
    <x v="4"/>
    <n v="4"/>
    <n v="150"/>
  </r>
  <r>
    <x v="8"/>
    <s v="July"/>
    <x v="4"/>
    <n v="14"/>
    <n v="100"/>
  </r>
  <r>
    <x v="8"/>
    <s v="July"/>
    <x v="2"/>
    <n v="5"/>
    <n v="120"/>
  </r>
  <r>
    <x v="8"/>
    <s v="July"/>
    <x v="4"/>
    <n v="9"/>
    <n v="100"/>
  </r>
  <r>
    <x v="8"/>
    <s v="July"/>
    <x v="3"/>
    <n v="7"/>
    <n v="100"/>
  </r>
  <r>
    <x v="8"/>
    <s v="July"/>
    <x v="4"/>
    <n v="4"/>
    <n v="220"/>
  </r>
  <r>
    <x v="8"/>
    <s v="August"/>
    <x v="4"/>
    <n v="10"/>
    <n v="300"/>
  </r>
  <r>
    <x v="8"/>
    <s v="August"/>
    <x v="4"/>
    <n v="1"/>
    <n v="0"/>
  </r>
  <r>
    <x v="8"/>
    <s v="August"/>
    <x v="1"/>
    <n v="4"/>
    <n v="290"/>
  </r>
  <r>
    <x v="8"/>
    <s v="August"/>
    <x v="4"/>
    <n v="6"/>
    <n v="120"/>
  </r>
  <r>
    <x v="8"/>
    <s v="August"/>
    <x v="4"/>
    <n v="9"/>
    <n v="130"/>
  </r>
  <r>
    <x v="8"/>
    <s v="June"/>
    <x v="1"/>
    <n v="4"/>
    <n v="250"/>
  </r>
  <r>
    <x v="8"/>
    <s v="June"/>
    <x v="1"/>
    <n v="4"/>
    <n v="140"/>
  </r>
  <r>
    <x v="8"/>
    <s v="June"/>
    <x v="1"/>
    <n v="3"/>
    <n v="200"/>
  </r>
  <r>
    <x v="8"/>
    <s v="June"/>
    <x v="4"/>
    <n v="2"/>
    <n v="114"/>
  </r>
  <r>
    <x v="8"/>
    <s v="June"/>
    <x v="4"/>
    <n v="9"/>
    <n v="120"/>
  </r>
  <r>
    <x v="8"/>
    <s v="June"/>
    <x v="1"/>
    <n v="8"/>
    <n v="90"/>
  </r>
  <r>
    <x v="8"/>
    <s v="June"/>
    <x v="2"/>
    <n v="6"/>
    <n v="120"/>
  </r>
  <r>
    <x v="8"/>
    <s v="June"/>
    <x v="4"/>
    <n v="7"/>
    <n v="170"/>
  </r>
  <r>
    <x v="8"/>
    <s v="June"/>
    <x v="4"/>
    <n v="2"/>
    <n v="0"/>
  </r>
  <r>
    <x v="8"/>
    <s v="June"/>
    <x v="4"/>
    <n v="2"/>
    <n v="0"/>
  </r>
  <r>
    <x v="8"/>
    <s v="June"/>
    <x v="4"/>
    <n v="3"/>
    <n v="50"/>
  </r>
  <r>
    <x v="8"/>
    <s v="July"/>
    <x v="4"/>
    <n v="3"/>
    <n v="70"/>
  </r>
  <r>
    <x v="8"/>
    <s v="July"/>
    <x v="4"/>
    <n v="8"/>
    <n v="10"/>
  </r>
  <r>
    <x v="8"/>
    <s v="July"/>
    <x v="4"/>
    <n v="1"/>
    <n v="0"/>
  </r>
  <r>
    <x v="8"/>
    <s v="July"/>
    <x v="4"/>
    <n v="10"/>
    <n v="100"/>
  </r>
  <r>
    <x v="8"/>
    <s v="July"/>
    <x v="1"/>
    <n v="14"/>
    <n v="80"/>
  </r>
  <r>
    <x v="8"/>
    <s v="July"/>
    <x v="1"/>
    <n v="5"/>
    <n v="10"/>
  </r>
  <r>
    <x v="8"/>
    <s v="July"/>
    <x v="1"/>
    <n v="8"/>
    <n v="80"/>
  </r>
  <r>
    <x v="8"/>
    <s v="July"/>
    <x v="4"/>
    <n v="6"/>
    <n v="70"/>
  </r>
  <r>
    <x v="8"/>
    <s v="July"/>
    <x v="1"/>
    <n v="7"/>
    <n v="60"/>
  </r>
  <r>
    <x v="8"/>
    <s v="July"/>
    <x v="1"/>
    <n v="2"/>
    <n v="0"/>
  </r>
  <r>
    <x v="8"/>
    <s v="July"/>
    <x v="2"/>
    <n v="8"/>
    <n v="150"/>
  </r>
  <r>
    <x v="8"/>
    <s v="July"/>
    <x v="0"/>
    <n v="8"/>
    <n v="80"/>
  </r>
  <r>
    <x v="8"/>
    <s v="July"/>
    <x v="1"/>
    <n v="3"/>
    <n v="190"/>
  </r>
  <r>
    <x v="8"/>
    <s v="July"/>
    <x v="4"/>
    <n v="7"/>
    <n v="100"/>
  </r>
  <r>
    <x v="8"/>
    <s v="July"/>
    <x v="3"/>
    <n v="9"/>
    <n v="320"/>
  </r>
  <r>
    <x v="8"/>
    <s v="July"/>
    <x v="2"/>
    <n v="8"/>
    <n v="360"/>
  </r>
  <r>
    <x v="8"/>
    <s v="July"/>
    <x v="1"/>
    <n v="10"/>
    <n v="60"/>
  </r>
  <r>
    <x v="8"/>
    <s v="July"/>
    <x v="4"/>
    <n v="2"/>
    <n v="0"/>
  </r>
  <r>
    <x v="8"/>
    <s v="July"/>
    <x v="4"/>
    <n v="3"/>
    <n v="360"/>
  </r>
  <r>
    <x v="8"/>
    <s v="July"/>
    <x v="4"/>
    <n v="2"/>
    <n v="160"/>
  </r>
  <r>
    <x v="8"/>
    <s v="July"/>
    <x v="4"/>
    <n v="3"/>
    <n v="160"/>
  </r>
  <r>
    <x v="8"/>
    <s v="July"/>
    <x v="4"/>
    <n v="8"/>
    <n v="310"/>
  </r>
  <r>
    <x v="8"/>
    <s v="July"/>
    <x v="4"/>
    <n v="5"/>
    <n v="360"/>
  </r>
  <r>
    <x v="8"/>
    <s v="July"/>
    <x v="3"/>
    <n v="5"/>
    <n v="230"/>
  </r>
  <r>
    <x v="8"/>
    <s v="July"/>
    <x v="4"/>
    <n v="1"/>
    <n v="215"/>
  </r>
  <r>
    <x v="8"/>
    <s v="July"/>
    <x v="1"/>
    <n v="2"/>
    <n v="210"/>
  </r>
  <r>
    <x v="8"/>
    <s v="July"/>
    <x v="4"/>
    <n v="3"/>
    <n v="240"/>
  </r>
  <r>
    <x v="8"/>
    <s v="July"/>
    <x v="1"/>
    <n v="6"/>
    <n v="350"/>
  </r>
  <r>
    <x v="8"/>
    <s v="July"/>
    <x v="4"/>
    <n v="5"/>
    <n v="270"/>
  </r>
  <r>
    <x v="8"/>
    <s v="July"/>
    <x v="4"/>
    <n v="5"/>
    <n v="310"/>
  </r>
  <r>
    <x v="8"/>
    <s v="July"/>
    <x v="4"/>
    <n v="8"/>
    <n v="310"/>
  </r>
  <r>
    <x v="8"/>
    <s v="July"/>
    <x v="4"/>
    <n v="11"/>
    <n v="290"/>
  </r>
  <r>
    <x v="8"/>
    <s v="July"/>
    <x v="1"/>
    <n v="4"/>
    <n v="270"/>
  </r>
  <r>
    <x v="8"/>
    <s v="July"/>
    <x v="1"/>
    <n v="4"/>
    <n v="110"/>
  </r>
  <r>
    <x v="8"/>
    <s v="July"/>
    <x v="4"/>
    <n v="4"/>
    <n v="270"/>
  </r>
  <r>
    <x v="8"/>
    <s v="July"/>
    <x v="1"/>
    <n v="11"/>
    <n v="210"/>
  </r>
  <r>
    <x v="8"/>
    <s v="July"/>
    <x v="4"/>
    <n v="11"/>
    <n v="90"/>
  </r>
  <r>
    <x v="8"/>
    <s v="July"/>
    <x v="3"/>
    <n v="9"/>
    <n v="130"/>
  </r>
  <r>
    <x v="8"/>
    <s v="July"/>
    <x v="4"/>
    <n v="9"/>
    <n v="90"/>
  </r>
  <r>
    <x v="8"/>
    <s v="July"/>
    <x v="4"/>
    <n v="5"/>
    <n v="220"/>
  </r>
  <r>
    <x v="8"/>
    <s v="July"/>
    <x v="1"/>
    <n v="7"/>
    <n v="90"/>
  </r>
  <r>
    <x v="8"/>
    <s v="July"/>
    <x v="2"/>
    <n v="6"/>
    <n v="240"/>
  </r>
  <r>
    <x v="8"/>
    <s v="July"/>
    <x v="2"/>
    <n v="5"/>
    <n v="30"/>
  </r>
  <r>
    <x v="8"/>
    <s v="July"/>
    <x v="4"/>
    <n v="2"/>
    <n v="140"/>
  </r>
  <r>
    <x v="8"/>
    <s v="July"/>
    <x v="4"/>
    <n v="4"/>
    <n v="160"/>
  </r>
  <r>
    <x v="8"/>
    <s v="July"/>
    <x v="4"/>
    <n v="1"/>
    <n v="20"/>
  </r>
  <r>
    <x v="8"/>
    <s v="July"/>
    <x v="4"/>
    <n v="2"/>
    <n v="360"/>
  </r>
  <r>
    <x v="8"/>
    <s v="July"/>
    <x v="4"/>
    <n v="4"/>
    <n v="20"/>
  </r>
  <r>
    <x v="8"/>
    <s v="August"/>
    <x v="4"/>
    <n v="3"/>
    <n v="310"/>
  </r>
  <r>
    <x v="8"/>
    <s v="August"/>
    <x v="4"/>
    <n v="6"/>
    <n v="350"/>
  </r>
  <r>
    <x v="8"/>
    <s v="August"/>
    <x v="3"/>
    <n v="9"/>
    <n v="290"/>
  </r>
  <r>
    <x v="8"/>
    <s v="August"/>
    <x v="3"/>
    <n v="9"/>
    <n v="290"/>
  </r>
  <r>
    <x v="8"/>
    <s v="August"/>
    <x v="1"/>
    <n v="7"/>
    <n v="270"/>
  </r>
  <r>
    <x v="8"/>
    <s v="August"/>
    <x v="4"/>
    <n v="4"/>
    <n v="280"/>
  </r>
  <r>
    <x v="8"/>
    <s v="August"/>
    <x v="4"/>
    <n v="2"/>
    <n v="60"/>
  </r>
  <r>
    <x v="8"/>
    <s v="August"/>
    <x v="1"/>
    <n v="6"/>
    <n v="260"/>
  </r>
  <r>
    <x v="8"/>
    <s v="August"/>
    <x v="4"/>
    <n v="2"/>
    <n v="310"/>
  </r>
  <r>
    <x v="8"/>
    <s v="August"/>
    <x v="4"/>
    <n v="7"/>
    <n v="80"/>
  </r>
  <r>
    <x v="8"/>
    <s v="August"/>
    <x v="4"/>
    <n v="1"/>
    <n v="29"/>
  </r>
  <r>
    <x v="8"/>
    <s v="August"/>
    <x v="1"/>
    <n v="6"/>
    <n v="350"/>
  </r>
  <r>
    <x v="8"/>
    <s v="August"/>
    <x v="3"/>
    <n v="5"/>
    <n v="180"/>
  </r>
  <r>
    <x v="8"/>
    <s v="August"/>
    <x v="1"/>
    <n v="5"/>
    <n v="280"/>
  </r>
  <r>
    <x v="8"/>
    <s v="August"/>
    <x v="4"/>
    <n v="10"/>
    <n v="90"/>
  </r>
  <r>
    <x v="8"/>
    <s v="August"/>
    <x v="4"/>
    <n v="5"/>
    <n v="230"/>
  </r>
  <r>
    <x v="8"/>
    <s v="August"/>
    <x v="4"/>
    <n v="3"/>
    <n v="210"/>
  </r>
  <r>
    <x v="8"/>
    <s v="August"/>
    <x v="1"/>
    <n v="3"/>
    <n v="160"/>
  </r>
  <r>
    <x v="8"/>
    <s v="August"/>
    <x v="4"/>
    <n v="5"/>
    <n v="150"/>
  </r>
  <r>
    <x v="8"/>
    <s v="August"/>
    <x v="4"/>
    <n v="5"/>
    <n v="150"/>
  </r>
  <r>
    <x v="8"/>
    <s v="August"/>
    <x v="4"/>
    <n v="8"/>
    <n v="170"/>
  </r>
  <r>
    <x v="8"/>
    <s v="August"/>
    <x v="4"/>
    <n v="6"/>
    <n v="80"/>
  </r>
  <r>
    <x v="8"/>
    <s v="August"/>
    <x v="4"/>
    <n v="5"/>
    <n v="80"/>
  </r>
  <r>
    <x v="8"/>
    <s v="August"/>
    <x v="3"/>
    <n v="6"/>
    <n v="310"/>
  </r>
  <r>
    <x v="8"/>
    <s v="August"/>
    <x v="4"/>
    <n v="5"/>
    <n v="120"/>
  </r>
  <r>
    <x v="8"/>
    <s v="August"/>
    <x v="1"/>
    <n v="3"/>
    <n v="230"/>
  </r>
  <r>
    <x v="8"/>
    <s v="September"/>
    <x v="4"/>
    <n v="11"/>
    <n v="250"/>
  </r>
  <r>
    <x v="8"/>
    <s v="September"/>
    <x v="4"/>
    <n v="3"/>
    <n v="269"/>
  </r>
  <r>
    <x v="8"/>
    <s v="September"/>
    <x v="4"/>
    <n v="3"/>
    <n v="350"/>
  </r>
  <r>
    <x v="8"/>
    <s v="September"/>
    <x v="2"/>
    <n v="3"/>
    <n v="240"/>
  </r>
  <r>
    <x v="8"/>
    <s v="September"/>
    <x v="1"/>
    <n v="2"/>
    <n v="90"/>
  </r>
  <r>
    <x v="8"/>
    <s v="October"/>
    <x v="1"/>
    <n v="4"/>
    <n v="150"/>
  </r>
  <r>
    <x v="8"/>
    <s v="October"/>
    <x v="4"/>
    <n v="3"/>
    <n v="140"/>
  </r>
  <r>
    <x v="8"/>
    <s v="October"/>
    <x v="4"/>
    <n v="7"/>
    <n v="160"/>
  </r>
  <r>
    <x v="8"/>
    <s v="October"/>
    <x v="3"/>
    <n v="5"/>
    <n v="160"/>
  </r>
  <r>
    <x v="8"/>
    <s v="October"/>
    <x v="4"/>
    <n v="2"/>
    <n v="140"/>
  </r>
  <r>
    <x v="8"/>
    <s v="October"/>
    <x v="4"/>
    <n v="2"/>
    <n v="270"/>
  </r>
  <r>
    <x v="8"/>
    <s v="October"/>
    <x v="4"/>
    <n v="4"/>
    <n v="220"/>
  </r>
  <r>
    <x v="8"/>
    <s v="October"/>
    <x v="1"/>
    <n v="5"/>
    <n v="250"/>
  </r>
  <r>
    <x v="8"/>
    <s v="October"/>
    <x v="2"/>
    <n v="7"/>
    <n v="20"/>
  </r>
  <r>
    <x v="8"/>
    <s v="October"/>
    <x v="3"/>
    <n v="7"/>
    <n v="210"/>
  </r>
  <r>
    <x v="8"/>
    <s v="October"/>
    <x v="4"/>
    <n v="4"/>
    <n v="140"/>
  </r>
  <r>
    <x v="8"/>
    <s v="October"/>
    <x v="2"/>
    <n v="4"/>
    <n v="350"/>
  </r>
  <r>
    <x v="8"/>
    <s v="October"/>
    <x v="6"/>
    <n v="7"/>
    <n v="20"/>
  </r>
  <r>
    <x v="8"/>
    <s v="October"/>
    <x v="4"/>
    <n v="1"/>
    <n v="212"/>
  </r>
  <r>
    <x v="8"/>
    <s v="October"/>
    <x v="4"/>
    <n v="3"/>
    <n v="230"/>
  </r>
  <r>
    <x v="8"/>
    <s v="April"/>
    <x v="3"/>
    <n v="11"/>
    <n v="250"/>
  </r>
  <r>
    <x v="8"/>
    <s v="April"/>
    <x v="1"/>
    <n v="2"/>
    <n v="0"/>
  </r>
  <r>
    <x v="8"/>
    <s v="May"/>
    <x v="1"/>
    <n v="2"/>
    <n v="170"/>
  </r>
  <r>
    <x v="8"/>
    <s v="June"/>
    <x v="1"/>
    <n v="3"/>
    <n v="0"/>
  </r>
  <r>
    <x v="8"/>
    <s v="June"/>
    <x v="1"/>
    <n v="11"/>
    <n v="130"/>
  </r>
  <r>
    <x v="8"/>
    <s v="June"/>
    <x v="1"/>
    <n v="6"/>
    <n v="90"/>
  </r>
  <r>
    <x v="8"/>
    <s v="June"/>
    <x v="2"/>
    <n v="10"/>
    <n v="100"/>
  </r>
  <r>
    <x v="8"/>
    <s v="June"/>
    <x v="4"/>
    <n v="8"/>
    <n v="90"/>
  </r>
  <r>
    <x v="8"/>
    <s v="June"/>
    <x v="1"/>
    <n v="3"/>
    <n v="180"/>
  </r>
  <r>
    <x v="8"/>
    <s v="June"/>
    <x v="4"/>
    <n v="7"/>
    <n v="210"/>
  </r>
  <r>
    <x v="8"/>
    <s v="June"/>
    <x v="2"/>
    <n v="1"/>
    <n v="320"/>
  </r>
  <r>
    <x v="8"/>
    <s v="June"/>
    <x v="2"/>
    <n v="2"/>
    <n v="210"/>
  </r>
  <r>
    <x v="8"/>
    <s v="June"/>
    <x v="4"/>
    <n v="2"/>
    <n v="290"/>
  </r>
  <r>
    <x v="8"/>
    <s v="July"/>
    <x v="1"/>
    <n v="2"/>
    <n v="320"/>
  </r>
  <r>
    <x v="8"/>
    <s v="July"/>
    <x v="1"/>
    <n v="4"/>
    <n v="220"/>
  </r>
  <r>
    <x v="8"/>
    <s v="July"/>
    <x v="1"/>
    <n v="8"/>
    <n v="210"/>
  </r>
  <r>
    <x v="8"/>
    <s v="July"/>
    <x v="4"/>
    <n v="13"/>
    <n v="240"/>
  </r>
  <r>
    <x v="8"/>
    <s v="July"/>
    <x v="1"/>
    <n v="7"/>
    <n v="150"/>
  </r>
  <r>
    <x v="8"/>
    <s v="July"/>
    <x v="1"/>
    <n v="2"/>
    <n v="0"/>
  </r>
  <r>
    <x v="8"/>
    <s v="July"/>
    <x v="1"/>
    <n v="10"/>
    <n v="90"/>
  </r>
  <r>
    <x v="8"/>
    <s v="July"/>
    <x v="1"/>
    <n v="11"/>
    <n v="340"/>
  </r>
  <r>
    <x v="8"/>
    <s v="July"/>
    <x v="4"/>
    <n v="10"/>
    <n v="130"/>
  </r>
  <r>
    <x v="8"/>
    <s v="July"/>
    <x v="4"/>
    <n v="5"/>
    <n v="130"/>
  </r>
  <r>
    <x v="8"/>
    <s v="July"/>
    <x v="1"/>
    <n v="7"/>
    <n v="120"/>
  </r>
  <r>
    <x v="8"/>
    <s v="July"/>
    <x v="4"/>
    <n v="3"/>
    <n v="110"/>
  </r>
  <r>
    <x v="8"/>
    <s v="July"/>
    <x v="2"/>
    <n v="6"/>
    <n v="110"/>
  </r>
  <r>
    <x v="8"/>
    <s v="July"/>
    <x v="1"/>
    <n v="12"/>
    <n v="190"/>
  </r>
  <r>
    <x v="8"/>
    <s v="July"/>
    <x v="1"/>
    <n v="5"/>
    <n v="90"/>
  </r>
  <r>
    <x v="8"/>
    <s v="July"/>
    <x v="2"/>
    <n v="2"/>
    <n v="170"/>
  </r>
  <r>
    <x v="8"/>
    <s v="August"/>
    <x v="4"/>
    <n v="6"/>
    <n v="330"/>
  </r>
  <r>
    <x v="8"/>
    <s v="August"/>
    <x v="4"/>
    <n v="5"/>
    <n v="360"/>
  </r>
  <r>
    <x v="8"/>
    <s v="August"/>
    <x v="4"/>
    <n v="2"/>
    <n v="220"/>
  </r>
  <r>
    <x v="8"/>
    <s v="August"/>
    <x v="4"/>
    <n v="3"/>
    <n v="250"/>
  </r>
  <r>
    <x v="8"/>
    <s v="August"/>
    <x v="1"/>
    <n v="15"/>
    <n v="150"/>
  </r>
  <r>
    <x v="8"/>
    <s v="August"/>
    <x v="4"/>
    <n v="2"/>
    <n v="0"/>
  </r>
  <r>
    <x v="8"/>
    <s v="August"/>
    <x v="1"/>
    <n v="1"/>
    <n v="47"/>
  </r>
  <r>
    <x v="8"/>
    <s v="August"/>
    <x v="1"/>
    <n v="2"/>
    <n v="350"/>
  </r>
  <r>
    <x v="8"/>
    <s v="August"/>
    <x v="1"/>
    <n v="9"/>
    <n v="120"/>
  </r>
  <r>
    <x v="8"/>
    <s v="August"/>
    <x v="1"/>
    <n v="6"/>
    <n v="130"/>
  </r>
  <r>
    <x v="8"/>
    <s v="August"/>
    <x v="1"/>
    <n v="7"/>
    <n v="90"/>
  </r>
  <r>
    <x v="8"/>
    <s v="August"/>
    <x v="4"/>
    <n v="7"/>
    <n v="50"/>
  </r>
  <r>
    <x v="8"/>
    <s v="August"/>
    <x v="4"/>
    <n v="6"/>
    <n v="20"/>
  </r>
  <r>
    <x v="8"/>
    <s v="August"/>
    <x v="1"/>
    <n v="2"/>
    <n v="280"/>
  </r>
  <r>
    <x v="8"/>
    <s v="August"/>
    <x v="1"/>
    <n v="3"/>
    <n v="200"/>
  </r>
  <r>
    <x v="8"/>
    <s v="August"/>
    <x v="4"/>
    <n v="3"/>
    <n v="90"/>
  </r>
  <r>
    <x v="8"/>
    <s v="August"/>
    <x v="4"/>
    <n v="2"/>
    <n v="320"/>
  </r>
  <r>
    <x v="8"/>
    <s v="August"/>
    <x v="4"/>
    <n v="3"/>
    <n v="340"/>
  </r>
  <r>
    <x v="8"/>
    <s v="August"/>
    <x v="1"/>
    <n v="4"/>
    <n v="220"/>
  </r>
  <r>
    <x v="8"/>
    <s v="August"/>
    <x v="1"/>
    <n v="12"/>
    <n v="250"/>
  </r>
  <r>
    <x v="8"/>
    <s v="August"/>
    <x v="1"/>
    <n v="3"/>
    <n v="0"/>
  </r>
  <r>
    <x v="8"/>
    <s v="September"/>
    <x v="4"/>
    <n v="6"/>
    <n v="20"/>
  </r>
  <r>
    <x v="8"/>
    <s v="September"/>
    <x v="3"/>
    <n v="7"/>
    <n v="270"/>
  </r>
  <r>
    <x v="8"/>
    <s v="September"/>
    <x v="2"/>
    <n v="10"/>
    <n v="190"/>
  </r>
  <r>
    <x v="8"/>
    <s v="September"/>
    <x v="4"/>
    <n v="9"/>
    <n v="190"/>
  </r>
  <r>
    <x v="8"/>
    <s v="September"/>
    <x v="3"/>
    <n v="7"/>
    <n v="190"/>
  </r>
  <r>
    <x v="8"/>
    <s v="September"/>
    <x v="4"/>
    <n v="7"/>
    <n v="170"/>
  </r>
  <r>
    <x v="8"/>
    <s v="September"/>
    <x v="4"/>
    <n v="2"/>
    <n v="170"/>
  </r>
  <r>
    <x v="8"/>
    <s v="September"/>
    <x v="4"/>
    <n v="13"/>
    <n v="80"/>
  </r>
  <r>
    <x v="8"/>
    <s v="September"/>
    <x v="2"/>
    <n v="11"/>
    <n v="270"/>
  </r>
  <r>
    <x v="8"/>
    <s v="September"/>
    <x v="2"/>
    <n v="11"/>
    <n v="320"/>
  </r>
  <r>
    <x v="8"/>
    <s v="September"/>
    <x v="1"/>
    <n v="6"/>
    <n v="70"/>
  </r>
  <r>
    <x v="8"/>
    <s v="September"/>
    <x v="2"/>
    <n v="6"/>
    <n v="10"/>
  </r>
  <r>
    <x v="8"/>
    <s v="September"/>
    <x v="3"/>
    <n v="6"/>
    <n v="160"/>
  </r>
  <r>
    <x v="8"/>
    <s v="September"/>
    <x v="4"/>
    <n v="2"/>
    <n v="260"/>
  </r>
  <r>
    <x v="8"/>
    <s v="September"/>
    <x v="4"/>
    <n v="1"/>
    <n v="0"/>
  </r>
  <r>
    <x v="8"/>
    <s v="September"/>
    <x v="4"/>
    <n v="8"/>
    <n v="110"/>
  </r>
  <r>
    <x v="8"/>
    <s v="September"/>
    <x v="4"/>
    <n v="3"/>
    <n v="360"/>
  </r>
  <r>
    <x v="8"/>
    <s v="November"/>
    <x v="1"/>
    <n v="1"/>
    <n v="128"/>
  </r>
  <r>
    <x v="8"/>
    <s v="November"/>
    <x v="1"/>
    <n v="5"/>
    <n v="110"/>
  </r>
  <r>
    <x v="8"/>
    <s v="November"/>
    <x v="4"/>
    <n v="1"/>
    <n v="90"/>
  </r>
  <r>
    <x v="8"/>
    <s v="November"/>
    <x v="1"/>
    <n v="2"/>
    <n v="180"/>
  </r>
  <r>
    <x v="8"/>
    <s v="November"/>
    <x v="1"/>
    <n v="4"/>
    <n v="120"/>
  </r>
  <r>
    <x v="8"/>
    <s v="November"/>
    <x v="3"/>
    <n v="5"/>
    <n v="200"/>
  </r>
  <r>
    <x v="8"/>
    <s v="November"/>
    <x v="4"/>
    <n v="4"/>
    <n v="50"/>
  </r>
  <r>
    <x v="8"/>
    <s v="March"/>
    <x v="3"/>
    <n v="4"/>
    <n v="310"/>
  </r>
  <r>
    <x v="8"/>
    <s v="March"/>
    <x v="4"/>
    <n v="6"/>
    <n v="290"/>
  </r>
  <r>
    <x v="8"/>
    <s v="April"/>
    <x v="4"/>
    <n v="7"/>
    <n v="250"/>
  </r>
  <r>
    <x v="8"/>
    <s v="April"/>
    <x v="1"/>
    <n v="6"/>
    <n v="160"/>
  </r>
  <r>
    <x v="8"/>
    <s v="May"/>
    <x v="4"/>
    <n v="7"/>
    <n v="140"/>
  </r>
  <r>
    <x v="8"/>
    <s v="May"/>
    <x v="4"/>
    <n v="3"/>
    <n v="130"/>
  </r>
  <r>
    <x v="8"/>
    <s v="June"/>
    <x v="4"/>
    <n v="11"/>
    <n v="130"/>
  </r>
  <r>
    <x v="8"/>
    <s v="June"/>
    <x v="4"/>
    <n v="8"/>
    <n v="110"/>
  </r>
  <r>
    <x v="8"/>
    <s v="June"/>
    <x v="4"/>
    <n v="6"/>
    <n v="70"/>
  </r>
  <r>
    <x v="8"/>
    <s v="June"/>
    <x v="4"/>
    <n v="5"/>
    <n v="70"/>
  </r>
  <r>
    <x v="8"/>
    <s v="June"/>
    <x v="1"/>
    <n v="3"/>
    <n v="320"/>
  </r>
  <r>
    <x v="8"/>
    <s v="June"/>
    <x v="4"/>
    <n v="13"/>
    <n v="240"/>
  </r>
  <r>
    <x v="8"/>
    <s v="June"/>
    <x v="2"/>
    <n v="14"/>
    <n v="80"/>
  </r>
  <r>
    <x v="8"/>
    <s v="June"/>
    <x v="4"/>
    <n v="5"/>
    <n v="130"/>
  </r>
  <r>
    <x v="8"/>
    <s v="June"/>
    <x v="4"/>
    <n v="5"/>
    <n v="180"/>
  </r>
  <r>
    <x v="8"/>
    <s v="June"/>
    <x v="1"/>
    <n v="3"/>
    <n v="0"/>
  </r>
  <r>
    <x v="8"/>
    <s v="July"/>
    <x v="2"/>
    <n v="9"/>
    <n v="90"/>
  </r>
  <r>
    <x v="8"/>
    <s v="July"/>
    <x v="1"/>
    <n v="1"/>
    <n v="295"/>
  </r>
  <r>
    <x v="8"/>
    <s v="July"/>
    <x v="2"/>
    <n v="6"/>
    <n v="190"/>
  </r>
  <r>
    <x v="8"/>
    <s v="July"/>
    <x v="2"/>
    <n v="11"/>
    <n v="100"/>
  </r>
  <r>
    <x v="8"/>
    <s v="July"/>
    <x v="4"/>
    <n v="4"/>
    <n v="10"/>
  </r>
  <r>
    <x v="8"/>
    <s v="July"/>
    <x v="1"/>
    <n v="2"/>
    <n v="0"/>
  </r>
  <r>
    <x v="8"/>
    <s v="July"/>
    <x v="4"/>
    <n v="5"/>
    <n v="220"/>
  </r>
  <r>
    <x v="8"/>
    <s v="July"/>
    <x v="4"/>
    <n v="4"/>
    <n v="180"/>
  </r>
  <r>
    <x v="8"/>
    <s v="July"/>
    <x v="4"/>
    <n v="5"/>
    <n v="150"/>
  </r>
  <r>
    <x v="8"/>
    <s v="July"/>
    <x v="4"/>
    <n v="4"/>
    <n v="110"/>
  </r>
  <r>
    <x v="8"/>
    <s v="July"/>
    <x v="4"/>
    <n v="7"/>
    <n v="220"/>
  </r>
  <r>
    <x v="8"/>
    <s v="July"/>
    <x v="1"/>
    <n v="12"/>
    <n v="100"/>
  </r>
  <r>
    <x v="8"/>
    <s v="July"/>
    <x v="4"/>
    <n v="4"/>
    <n v="150"/>
  </r>
  <r>
    <x v="8"/>
    <s v="July"/>
    <x v="4"/>
    <n v="6"/>
    <n v="130"/>
  </r>
  <r>
    <x v="8"/>
    <s v="July"/>
    <x v="4"/>
    <n v="7"/>
    <n v="200"/>
  </r>
  <r>
    <x v="8"/>
    <s v="July"/>
    <x v="4"/>
    <n v="7"/>
    <n v="200"/>
  </r>
  <r>
    <x v="8"/>
    <s v="July"/>
    <x v="1"/>
    <n v="10"/>
    <n v="160"/>
  </r>
  <r>
    <x v="8"/>
    <s v="July"/>
    <x v="3"/>
    <n v="3"/>
    <n v="130"/>
  </r>
  <r>
    <x v="8"/>
    <s v="July"/>
    <x v="4"/>
    <n v="1"/>
    <n v="160"/>
  </r>
  <r>
    <x v="8"/>
    <s v="July"/>
    <x v="4"/>
    <n v="8"/>
    <n v="200"/>
  </r>
  <r>
    <x v="8"/>
    <s v="July"/>
    <x v="1"/>
    <n v="9"/>
    <n v="160"/>
  </r>
  <r>
    <x v="8"/>
    <s v="July"/>
    <x v="6"/>
    <n v="1"/>
    <n v="180"/>
  </r>
  <r>
    <x v="8"/>
    <s v="July"/>
    <x v="4"/>
    <n v="1"/>
    <n v="0"/>
  </r>
  <r>
    <x v="8"/>
    <s v="July"/>
    <x v="4"/>
    <n v="5"/>
    <n v="220"/>
  </r>
  <r>
    <x v="8"/>
    <s v="July"/>
    <x v="4"/>
    <n v="3"/>
    <n v="270"/>
  </r>
  <r>
    <x v="8"/>
    <s v="July"/>
    <x v="4"/>
    <n v="3"/>
    <n v="30"/>
  </r>
  <r>
    <x v="8"/>
    <s v="July"/>
    <x v="7"/>
    <n v="3"/>
    <n v="100"/>
  </r>
  <r>
    <x v="8"/>
    <s v="July"/>
    <x v="4"/>
    <n v="4"/>
    <n v="220"/>
  </r>
  <r>
    <x v="8"/>
    <s v="July"/>
    <x v="4"/>
    <n v="4"/>
    <n v="270"/>
  </r>
  <r>
    <x v="8"/>
    <s v="July"/>
    <x v="4"/>
    <n v="12"/>
    <n v="160"/>
  </r>
  <r>
    <x v="8"/>
    <s v="July"/>
    <x v="4"/>
    <n v="6"/>
    <n v="150"/>
  </r>
  <r>
    <x v="8"/>
    <s v="July"/>
    <x v="4"/>
    <n v="3"/>
    <n v="240"/>
  </r>
  <r>
    <x v="8"/>
    <s v="July"/>
    <x v="4"/>
    <n v="2"/>
    <n v="160"/>
  </r>
  <r>
    <x v="8"/>
    <s v="July"/>
    <x v="1"/>
    <n v="3"/>
    <n v="260"/>
  </r>
  <r>
    <x v="8"/>
    <s v="July"/>
    <x v="4"/>
    <n v="2"/>
    <n v="299"/>
  </r>
  <r>
    <x v="8"/>
    <s v="July"/>
    <x v="4"/>
    <n v="6"/>
    <n v="100"/>
  </r>
  <r>
    <x v="8"/>
    <s v="July"/>
    <x v="4"/>
    <n v="1"/>
    <n v="0"/>
  </r>
  <r>
    <x v="8"/>
    <s v="July"/>
    <x v="4"/>
    <n v="9"/>
    <n v="270"/>
  </r>
  <r>
    <x v="8"/>
    <s v="July"/>
    <x v="4"/>
    <n v="6"/>
    <n v="90"/>
  </r>
  <r>
    <x v="8"/>
    <s v="July"/>
    <x v="4"/>
    <n v="9"/>
    <n v="310"/>
  </r>
  <r>
    <x v="8"/>
    <s v="August"/>
    <x v="4"/>
    <n v="3"/>
    <n v="280"/>
  </r>
  <r>
    <x v="8"/>
    <s v="August"/>
    <x v="4"/>
    <n v="2"/>
    <n v="303"/>
  </r>
  <r>
    <x v="8"/>
    <s v="August"/>
    <x v="4"/>
    <n v="5"/>
    <n v="60"/>
  </r>
  <r>
    <x v="8"/>
    <s v="August"/>
    <x v="4"/>
    <n v="2"/>
    <n v="240"/>
  </r>
  <r>
    <x v="8"/>
    <s v="August"/>
    <x v="4"/>
    <n v="8"/>
    <n v="260"/>
  </r>
  <r>
    <x v="8"/>
    <s v="August"/>
    <x v="4"/>
    <n v="5"/>
    <n v="220"/>
  </r>
  <r>
    <x v="8"/>
    <s v="August"/>
    <x v="4"/>
    <n v="2"/>
    <n v="260"/>
  </r>
  <r>
    <x v="8"/>
    <s v="August"/>
    <x v="1"/>
    <n v="4"/>
    <n v="230"/>
  </r>
  <r>
    <x v="8"/>
    <s v="August"/>
    <x v="4"/>
    <n v="3"/>
    <n v="350"/>
  </r>
  <r>
    <x v="8"/>
    <s v="August"/>
    <x v="1"/>
    <n v="7"/>
    <n v="50"/>
  </r>
  <r>
    <x v="8"/>
    <s v="August"/>
    <x v="4"/>
    <n v="3"/>
    <n v="120"/>
  </r>
  <r>
    <x v="8"/>
    <s v="August"/>
    <x v="4"/>
    <n v="7"/>
    <n v="350"/>
  </r>
  <r>
    <x v="8"/>
    <s v="August"/>
    <x v="1"/>
    <n v="2"/>
    <n v="220"/>
  </r>
  <r>
    <x v="8"/>
    <s v="August"/>
    <x v="1"/>
    <n v="7"/>
    <n v="120"/>
  </r>
  <r>
    <x v="8"/>
    <s v="August"/>
    <x v="2"/>
    <n v="8"/>
    <n v="110"/>
  </r>
  <r>
    <x v="8"/>
    <s v="August"/>
    <x v="4"/>
    <n v="3"/>
    <n v="0"/>
  </r>
  <r>
    <x v="8"/>
    <s v="August"/>
    <x v="4"/>
    <n v="3"/>
    <n v="0"/>
  </r>
  <r>
    <x v="8"/>
    <s v="August"/>
    <x v="4"/>
    <n v="4"/>
    <n v="20"/>
  </r>
  <r>
    <x v="8"/>
    <s v="August"/>
    <x v="4"/>
    <n v="4"/>
    <n v="20"/>
  </r>
  <r>
    <x v="8"/>
    <s v="August"/>
    <x v="4"/>
    <n v="12"/>
    <n v="90"/>
  </r>
  <r>
    <x v="8"/>
    <s v="August"/>
    <x v="4"/>
    <n v="4"/>
    <n v="340"/>
  </r>
  <r>
    <x v="8"/>
    <s v="August"/>
    <x v="4"/>
    <n v="4"/>
    <n v="80"/>
  </r>
  <r>
    <x v="8"/>
    <s v="August"/>
    <x v="3"/>
    <n v="2"/>
    <n v="104"/>
  </r>
  <r>
    <x v="8"/>
    <s v="August"/>
    <x v="4"/>
    <n v="4"/>
    <n v="90"/>
  </r>
  <r>
    <x v="8"/>
    <s v="August"/>
    <x v="1"/>
    <n v="1"/>
    <n v="290"/>
  </r>
  <r>
    <x v="8"/>
    <s v="August"/>
    <x v="4"/>
    <n v="9"/>
    <n v="120"/>
  </r>
  <r>
    <x v="8"/>
    <s v="August"/>
    <x v="4"/>
    <n v="5"/>
    <n v="210"/>
  </r>
  <r>
    <x v="8"/>
    <s v="August"/>
    <x v="4"/>
    <n v="4"/>
    <n v="110"/>
  </r>
  <r>
    <x v="8"/>
    <s v="August"/>
    <x v="4"/>
    <n v="0"/>
    <n v="205"/>
  </r>
  <r>
    <x v="8"/>
    <s v="August"/>
    <x v="2"/>
    <n v="12"/>
    <n v="130"/>
  </r>
  <r>
    <x v="8"/>
    <s v="August"/>
    <x v="3"/>
    <n v="7"/>
    <n v="90"/>
  </r>
  <r>
    <x v="8"/>
    <s v="August"/>
    <x v="1"/>
    <n v="8"/>
    <n v="140"/>
  </r>
  <r>
    <x v="8"/>
    <s v="September"/>
    <x v="1"/>
    <n v="3"/>
    <n v="220"/>
  </r>
  <r>
    <x v="8"/>
    <s v="September"/>
    <x v="1"/>
    <n v="2"/>
    <n v="210"/>
  </r>
  <r>
    <x v="8"/>
    <s v="September"/>
    <x v="4"/>
    <n v="9"/>
    <n v="90"/>
  </r>
  <r>
    <x v="8"/>
    <s v="September"/>
    <x v="4"/>
    <n v="5"/>
    <n v="10"/>
  </r>
  <r>
    <x v="8"/>
    <s v="September"/>
    <x v="4"/>
    <n v="5"/>
    <n v="300"/>
  </r>
  <r>
    <x v="8"/>
    <s v="September"/>
    <x v="1"/>
    <n v="3"/>
    <n v="230"/>
  </r>
  <r>
    <x v="8"/>
    <s v="September"/>
    <x v="4"/>
    <n v="5"/>
    <n v="140"/>
  </r>
  <r>
    <x v="8"/>
    <s v="September"/>
    <x v="4"/>
    <n v="2"/>
    <n v="240"/>
  </r>
  <r>
    <x v="8"/>
    <s v="September"/>
    <x v="4"/>
    <n v="5"/>
    <n v="280"/>
  </r>
  <r>
    <x v="8"/>
    <s v="September"/>
    <x v="4"/>
    <n v="5"/>
    <n v="310"/>
  </r>
  <r>
    <x v="8"/>
    <s v="September"/>
    <x v="4"/>
    <n v="2"/>
    <n v="180"/>
  </r>
  <r>
    <x v="8"/>
    <s v="September"/>
    <x v="4"/>
    <n v="2"/>
    <n v="260"/>
  </r>
  <r>
    <x v="8"/>
    <s v="September"/>
    <x v="6"/>
    <n v="5"/>
    <n v="190"/>
  </r>
  <r>
    <x v="8"/>
    <s v="September"/>
    <x v="4"/>
    <n v="2"/>
    <n v="301"/>
  </r>
  <r>
    <x v="8"/>
    <s v="September"/>
    <x v="4"/>
    <n v="1"/>
    <n v="50"/>
  </r>
  <r>
    <x v="8"/>
    <s v="September"/>
    <x v="2"/>
    <n v="1"/>
    <n v="110"/>
  </r>
  <r>
    <x v="8"/>
    <s v="September"/>
    <x v="4"/>
    <n v="2"/>
    <n v="60"/>
  </r>
  <r>
    <x v="8"/>
    <s v="September"/>
    <x v="3"/>
    <n v="5"/>
    <n v="310"/>
  </r>
  <r>
    <x v="8"/>
    <s v="September"/>
    <x v="1"/>
    <n v="8"/>
    <n v="70"/>
  </r>
  <r>
    <x v="8"/>
    <s v="September"/>
    <x v="4"/>
    <n v="4"/>
    <n v="120"/>
  </r>
  <r>
    <x v="8"/>
    <s v="September"/>
    <x v="1"/>
    <n v="2"/>
    <n v="260"/>
  </r>
  <r>
    <x v="8"/>
    <s v="September"/>
    <x v="4"/>
    <n v="4"/>
    <n v="180"/>
  </r>
  <r>
    <x v="8"/>
    <s v="September"/>
    <x v="4"/>
    <n v="5"/>
    <n v="210"/>
  </r>
  <r>
    <x v="8"/>
    <s v="September"/>
    <x v="0"/>
    <n v="5"/>
    <n v="200"/>
  </r>
  <r>
    <x v="8"/>
    <s v="September"/>
    <x v="4"/>
    <n v="8"/>
    <n v="210"/>
  </r>
  <r>
    <x v="8"/>
    <s v="September"/>
    <x v="4"/>
    <n v="12"/>
    <n v="170"/>
  </r>
  <r>
    <x v="8"/>
    <s v="September"/>
    <x v="1"/>
    <n v="10"/>
    <n v="190"/>
  </r>
  <r>
    <x v="8"/>
    <s v="September"/>
    <x v="1"/>
    <n v="3"/>
    <n v="230"/>
  </r>
  <r>
    <x v="8"/>
    <s v="September"/>
    <x v="4"/>
    <n v="5"/>
    <n v="210"/>
  </r>
  <r>
    <x v="8"/>
    <s v="September"/>
    <x v="4"/>
    <n v="3"/>
    <n v="210"/>
  </r>
  <r>
    <x v="8"/>
    <s v="September"/>
    <x v="1"/>
    <n v="12"/>
    <n v="110"/>
  </r>
  <r>
    <x v="8"/>
    <s v="September"/>
    <x v="4"/>
    <n v="9"/>
    <n v="90"/>
  </r>
  <r>
    <x v="8"/>
    <s v="September"/>
    <x v="3"/>
    <n v="9"/>
    <n v="70"/>
  </r>
  <r>
    <x v="8"/>
    <s v="September"/>
    <x v="6"/>
    <n v="5"/>
    <n v="90"/>
  </r>
  <r>
    <x v="8"/>
    <s v="September"/>
    <x v="4"/>
    <n v="3"/>
    <n v="340"/>
  </r>
  <r>
    <x v="8"/>
    <s v="September"/>
    <x v="1"/>
    <n v="6"/>
    <n v="100"/>
  </r>
  <r>
    <x v="8"/>
    <s v="September"/>
    <x v="4"/>
    <n v="5"/>
    <n v="60"/>
  </r>
  <r>
    <x v="8"/>
    <s v="September"/>
    <x v="4"/>
    <n v="2"/>
    <n v="350"/>
  </r>
  <r>
    <x v="8"/>
    <s v="September"/>
    <x v="1"/>
    <n v="1"/>
    <n v="59"/>
  </r>
  <r>
    <x v="8"/>
    <s v="September"/>
    <x v="4"/>
    <n v="4"/>
    <n v="50"/>
  </r>
  <r>
    <x v="8"/>
    <s v="September"/>
    <x v="4"/>
    <n v="2"/>
    <n v="0"/>
  </r>
  <r>
    <x v="8"/>
    <s v="September"/>
    <x v="4"/>
    <n v="2"/>
    <n v="102"/>
  </r>
  <r>
    <x v="8"/>
    <s v="September"/>
    <x v="0"/>
    <n v="6"/>
    <n v="70"/>
  </r>
  <r>
    <x v="8"/>
    <s v="September"/>
    <x v="3"/>
    <n v="13"/>
    <n v="110"/>
  </r>
  <r>
    <x v="8"/>
    <s v="September"/>
    <x v="4"/>
    <n v="6"/>
    <n v="90"/>
  </r>
  <r>
    <x v="8"/>
    <s v="September"/>
    <x v="4"/>
    <n v="7"/>
    <n v="130"/>
  </r>
  <r>
    <x v="8"/>
    <s v="September"/>
    <x v="4"/>
    <n v="4"/>
    <n v="150"/>
  </r>
  <r>
    <x v="8"/>
    <s v="September"/>
    <x v="4"/>
    <n v="2"/>
    <n v="180"/>
  </r>
  <r>
    <x v="8"/>
    <s v="September"/>
    <x v="4"/>
    <n v="3"/>
    <n v="130"/>
  </r>
  <r>
    <x v="8"/>
    <s v="September"/>
    <x v="4"/>
    <n v="1"/>
    <n v="80"/>
  </r>
  <r>
    <x v="8"/>
    <s v="September"/>
    <x v="4"/>
    <n v="2"/>
    <n v="260"/>
  </r>
  <r>
    <x v="8"/>
    <s v="September"/>
    <x v="4"/>
    <n v="1"/>
    <n v="55"/>
  </r>
  <r>
    <x v="8"/>
    <s v="September"/>
    <x v="4"/>
    <n v="1"/>
    <n v="40"/>
  </r>
  <r>
    <x v="8"/>
    <s v="September"/>
    <x v="4"/>
    <n v="1"/>
    <n v="70"/>
  </r>
  <r>
    <x v="8"/>
    <s v="September"/>
    <x v="1"/>
    <n v="2"/>
    <n v="40"/>
  </r>
  <r>
    <x v="8"/>
    <s v="September"/>
    <x v="4"/>
    <n v="5"/>
    <n v="190"/>
  </r>
  <r>
    <x v="8"/>
    <s v="September"/>
    <x v="4"/>
    <n v="4"/>
    <n v="170"/>
  </r>
  <r>
    <x v="8"/>
    <s v="September"/>
    <x v="4"/>
    <n v="4"/>
    <n v="190"/>
  </r>
  <r>
    <x v="8"/>
    <s v="October"/>
    <x v="1"/>
    <n v="5"/>
    <n v="210"/>
  </r>
  <r>
    <x v="8"/>
    <s v="October"/>
    <x v="4"/>
    <n v="2"/>
    <n v="20"/>
  </r>
  <r>
    <x v="8"/>
    <s v="October"/>
    <x v="1"/>
    <n v="2"/>
    <n v="100"/>
  </r>
  <r>
    <x v="8"/>
    <s v="October"/>
    <x v="4"/>
    <n v="1"/>
    <n v="110"/>
  </r>
  <r>
    <x v="8"/>
    <s v="October"/>
    <x v="4"/>
    <n v="2"/>
    <n v="80"/>
  </r>
  <r>
    <x v="8"/>
    <s v="October"/>
    <x v="4"/>
    <n v="1"/>
    <n v="120"/>
  </r>
  <r>
    <x v="8"/>
    <s v="October"/>
    <x v="4"/>
    <n v="2"/>
    <n v="110"/>
  </r>
  <r>
    <x v="8"/>
    <s v="October"/>
    <x v="8"/>
    <n v="5"/>
    <n v="190"/>
  </r>
  <r>
    <x v="8"/>
    <s v="October"/>
    <x v="1"/>
    <n v="4"/>
    <n v="200"/>
  </r>
  <r>
    <x v="8"/>
    <s v="October"/>
    <x v="1"/>
    <n v="1"/>
    <n v="141"/>
  </r>
  <r>
    <x v="8"/>
    <s v="October"/>
    <x v="4"/>
    <n v="1"/>
    <n v="141"/>
  </r>
  <r>
    <x v="8"/>
    <s v="October"/>
    <x v="4"/>
    <n v="1"/>
    <n v="14"/>
  </r>
  <r>
    <x v="8"/>
    <s v="October"/>
    <x v="1"/>
    <n v="4"/>
    <n v="120"/>
  </r>
  <r>
    <x v="8"/>
    <s v="October"/>
    <x v="1"/>
    <n v="5"/>
    <n v="180"/>
  </r>
  <r>
    <x v="8"/>
    <s v="October"/>
    <x v="6"/>
    <n v="2"/>
    <n v="70"/>
  </r>
  <r>
    <x v="8"/>
    <s v="October"/>
    <x v="4"/>
    <n v="1"/>
    <n v="100"/>
  </r>
  <r>
    <x v="8"/>
    <s v="October"/>
    <x v="4"/>
    <n v="3"/>
    <n v="350"/>
  </r>
  <r>
    <x v="8"/>
    <s v="October"/>
    <x v="4"/>
    <n v="1"/>
    <n v="340"/>
  </r>
  <r>
    <x v="8"/>
    <s v="October"/>
    <x v="4"/>
    <n v="2"/>
    <n v="270"/>
  </r>
  <r>
    <x v="8"/>
    <s v="October"/>
    <x v="3"/>
    <n v="7"/>
    <n v="160"/>
  </r>
  <r>
    <x v="8"/>
    <s v="October"/>
    <x v="4"/>
    <n v="3"/>
    <n v="170"/>
  </r>
  <r>
    <x v="8"/>
    <s v="October"/>
    <x v="4"/>
    <n v="3"/>
    <n v="240"/>
  </r>
  <r>
    <x v="8"/>
    <s v="October"/>
    <x v="4"/>
    <n v="8"/>
    <n v="280"/>
  </r>
  <r>
    <x v="8"/>
    <s v="October"/>
    <x v="4"/>
    <n v="4"/>
    <n v="290"/>
  </r>
  <r>
    <x v="9"/>
    <s v="October"/>
    <x v="4"/>
    <n v="3"/>
    <n v="310"/>
  </r>
  <r>
    <x v="9"/>
    <s v="April"/>
    <x v="3"/>
    <n v="11"/>
    <n v="330"/>
  </r>
  <r>
    <x v="9"/>
    <s v="May"/>
    <x v="1"/>
    <n v="5"/>
    <n v="10"/>
  </r>
  <r>
    <x v="9"/>
    <s v="May"/>
    <x v="1"/>
    <n v="8"/>
    <n v="180"/>
  </r>
  <r>
    <x v="9"/>
    <s v="May"/>
    <x v="2"/>
    <n v="10"/>
    <n v="200"/>
  </r>
  <r>
    <x v="9"/>
    <s v="May"/>
    <x v="1"/>
    <n v="6"/>
    <n v="360"/>
  </r>
  <r>
    <x v="9"/>
    <s v="May"/>
    <x v="2"/>
    <n v="6"/>
    <n v="300"/>
  </r>
  <r>
    <x v="9"/>
    <s v="May"/>
    <x v="1"/>
    <n v="3"/>
    <n v="220"/>
  </r>
  <r>
    <x v="9"/>
    <s v="May"/>
    <x v="1"/>
    <n v="4"/>
    <n v="220"/>
  </r>
  <r>
    <x v="9"/>
    <s v="May"/>
    <x v="1"/>
    <n v="4"/>
    <n v="150"/>
  </r>
  <r>
    <x v="9"/>
    <s v="May"/>
    <x v="1"/>
    <n v="2"/>
    <n v="30"/>
  </r>
  <r>
    <x v="9"/>
    <s v="May"/>
    <x v="4"/>
    <n v="1"/>
    <n v="270"/>
  </r>
  <r>
    <x v="9"/>
    <s v="May"/>
    <x v="4"/>
    <n v="0"/>
    <n v="0"/>
  </r>
  <r>
    <x v="9"/>
    <s v="May"/>
    <x v="1"/>
    <n v="6"/>
    <n v="20"/>
  </r>
  <r>
    <x v="9"/>
    <s v="May"/>
    <x v="1"/>
    <n v="1"/>
    <n v="0"/>
  </r>
  <r>
    <x v="9"/>
    <s v="May"/>
    <x v="1"/>
    <n v="3"/>
    <n v="230"/>
  </r>
  <r>
    <x v="9"/>
    <s v="May"/>
    <x v="1"/>
    <n v="2"/>
    <n v="260"/>
  </r>
  <r>
    <x v="9"/>
    <s v="May"/>
    <x v="1"/>
    <n v="8"/>
    <n v="350"/>
  </r>
  <r>
    <x v="9"/>
    <s v="May"/>
    <x v="3"/>
    <n v="7"/>
    <n v="280"/>
  </r>
  <r>
    <x v="9"/>
    <s v="May"/>
    <x v="1"/>
    <n v="2"/>
    <n v="330"/>
  </r>
  <r>
    <x v="9"/>
    <s v="June"/>
    <x v="1"/>
    <n v="0"/>
    <n v="280"/>
  </r>
  <r>
    <x v="9"/>
    <s v="June"/>
    <x v="1"/>
    <n v="0"/>
    <n v="335"/>
  </r>
  <r>
    <x v="9"/>
    <s v="June"/>
    <x v="1"/>
    <n v="1"/>
    <n v="26"/>
  </r>
  <r>
    <x v="9"/>
    <s v="June"/>
    <x v="1"/>
    <n v="0"/>
    <n v="26"/>
  </r>
  <r>
    <x v="9"/>
    <s v="June"/>
    <x v="1"/>
    <n v="2"/>
    <n v="252"/>
  </r>
  <r>
    <x v="9"/>
    <s v="June"/>
    <x v="2"/>
    <n v="1"/>
    <n v="313"/>
  </r>
  <r>
    <x v="9"/>
    <s v="June"/>
    <x v="1"/>
    <n v="0"/>
    <n v="196"/>
  </r>
  <r>
    <x v="9"/>
    <s v="June"/>
    <x v="1"/>
    <n v="1"/>
    <n v="211"/>
  </r>
  <r>
    <x v="9"/>
    <s v="June"/>
    <x v="1"/>
    <n v="0"/>
    <n v="102"/>
  </r>
  <r>
    <x v="9"/>
    <s v="June"/>
    <x v="1"/>
    <n v="10"/>
    <n v="160"/>
  </r>
  <r>
    <x v="9"/>
    <s v="June"/>
    <x v="0"/>
    <n v="0"/>
    <n v="54"/>
  </r>
  <r>
    <x v="9"/>
    <s v="June"/>
    <x v="3"/>
    <n v="2"/>
    <n v="113"/>
  </r>
  <r>
    <x v="9"/>
    <s v="June"/>
    <x v="2"/>
    <n v="1"/>
    <n v="56"/>
  </r>
  <r>
    <x v="9"/>
    <s v="June"/>
    <x v="1"/>
    <n v="1"/>
    <n v="126"/>
  </r>
  <r>
    <x v="9"/>
    <s v="June"/>
    <x v="1"/>
    <n v="0"/>
    <n v="177"/>
  </r>
  <r>
    <x v="9"/>
    <s v="June"/>
    <x v="0"/>
    <n v="0"/>
    <n v="131"/>
  </r>
  <r>
    <x v="9"/>
    <s v="June"/>
    <x v="1"/>
    <n v="4"/>
    <n v="170"/>
  </r>
  <r>
    <x v="9"/>
    <s v="June"/>
    <x v="1"/>
    <n v="1"/>
    <n v="8"/>
  </r>
  <r>
    <x v="9"/>
    <s v="June"/>
    <x v="2"/>
    <n v="0"/>
    <n v="289"/>
  </r>
  <r>
    <x v="9"/>
    <s v="June"/>
    <x v="4"/>
    <n v="0"/>
    <n v="40"/>
  </r>
  <r>
    <x v="9"/>
    <s v="July"/>
    <x v="1"/>
    <n v="3"/>
    <n v="290"/>
  </r>
  <r>
    <x v="9"/>
    <s v="July"/>
    <x v="3"/>
    <n v="2"/>
    <n v="330"/>
  </r>
  <r>
    <x v="9"/>
    <s v="July"/>
    <x v="1"/>
    <n v="5"/>
    <n v="100"/>
  </r>
  <r>
    <x v="9"/>
    <s v="July"/>
    <x v="1"/>
    <n v="1"/>
    <n v="50"/>
  </r>
  <r>
    <x v="9"/>
    <s v="July"/>
    <x v="1"/>
    <n v="1"/>
    <n v="252"/>
  </r>
  <r>
    <x v="9"/>
    <s v="July"/>
    <x v="1"/>
    <n v="1"/>
    <n v="46"/>
  </r>
  <r>
    <x v="9"/>
    <s v="July"/>
    <x v="4"/>
    <n v="1"/>
    <n v="196"/>
  </r>
  <r>
    <x v="9"/>
    <s v="July"/>
    <x v="1"/>
    <n v="1"/>
    <n v="221"/>
  </r>
  <r>
    <x v="9"/>
    <s v="July"/>
    <x v="2"/>
    <n v="1"/>
    <n v="100"/>
  </r>
  <r>
    <x v="9"/>
    <s v="July"/>
    <x v="1"/>
    <n v="1"/>
    <n v="282"/>
  </r>
  <r>
    <x v="9"/>
    <s v="July"/>
    <x v="1"/>
    <n v="0"/>
    <n v="119"/>
  </r>
  <r>
    <x v="9"/>
    <s v="July"/>
    <x v="3"/>
    <n v="0"/>
    <n v="201"/>
  </r>
  <r>
    <x v="9"/>
    <s v="July"/>
    <x v="1"/>
    <n v="3"/>
    <n v="270"/>
  </r>
  <r>
    <x v="9"/>
    <s v="July"/>
    <x v="3"/>
    <n v="1"/>
    <n v="251"/>
  </r>
  <r>
    <x v="9"/>
    <s v="July"/>
    <x v="4"/>
    <n v="1"/>
    <n v="250"/>
  </r>
  <r>
    <x v="9"/>
    <s v="July"/>
    <x v="1"/>
    <n v="1"/>
    <n v="24"/>
  </r>
  <r>
    <x v="9"/>
    <s v="July"/>
    <x v="1"/>
    <n v="0"/>
    <n v="138"/>
  </r>
  <r>
    <x v="9"/>
    <s v="July"/>
    <x v="1"/>
    <n v="1"/>
    <n v="3"/>
  </r>
  <r>
    <x v="9"/>
    <s v="July"/>
    <x v="2"/>
    <n v="1"/>
    <n v="20"/>
  </r>
  <r>
    <x v="9"/>
    <s v="July"/>
    <x v="1"/>
    <n v="1"/>
    <n v="334"/>
  </r>
  <r>
    <x v="9"/>
    <s v="July"/>
    <x v="1"/>
    <n v="1"/>
    <n v="332"/>
  </r>
  <r>
    <x v="9"/>
    <s v="July"/>
    <x v="1"/>
    <n v="2"/>
    <n v="43"/>
  </r>
  <r>
    <x v="9"/>
    <s v="July"/>
    <x v="2"/>
    <n v="4"/>
    <n v="152"/>
  </r>
  <r>
    <x v="9"/>
    <s v="July"/>
    <x v="1"/>
    <n v="1"/>
    <n v="54"/>
  </r>
  <r>
    <x v="9"/>
    <s v="July"/>
    <x v="2"/>
    <n v="1"/>
    <n v="20"/>
  </r>
  <r>
    <x v="9"/>
    <s v="July"/>
    <x v="4"/>
    <n v="2"/>
    <n v="174"/>
  </r>
  <r>
    <x v="9"/>
    <s v="July"/>
    <x v="2"/>
    <n v="2"/>
    <n v="1"/>
  </r>
  <r>
    <x v="9"/>
    <s v="July"/>
    <x v="2"/>
    <n v="1"/>
    <n v="72"/>
  </r>
  <r>
    <x v="9"/>
    <s v="July"/>
    <x v="1"/>
    <n v="1"/>
    <n v="72"/>
  </r>
  <r>
    <x v="9"/>
    <s v="August"/>
    <x v="1"/>
    <n v="1"/>
    <n v="13"/>
  </r>
  <r>
    <x v="9"/>
    <s v="August"/>
    <x v="2"/>
    <n v="1"/>
    <n v="107"/>
  </r>
  <r>
    <x v="9"/>
    <s v="August"/>
    <x v="1"/>
    <n v="4"/>
    <n v="60"/>
  </r>
  <r>
    <x v="9"/>
    <s v="August"/>
    <x v="1"/>
    <n v="1"/>
    <n v="175"/>
  </r>
  <r>
    <x v="9"/>
    <s v="August"/>
    <x v="1"/>
    <n v="0"/>
    <n v="202"/>
  </r>
  <r>
    <x v="9"/>
    <s v="August"/>
    <x v="1"/>
    <n v="1"/>
    <n v="245"/>
  </r>
  <r>
    <x v="9"/>
    <s v="August"/>
    <x v="1"/>
    <n v="1"/>
    <n v="24"/>
  </r>
  <r>
    <x v="9"/>
    <s v="August"/>
    <x v="1"/>
    <n v="1"/>
    <n v="20"/>
  </r>
  <r>
    <x v="9"/>
    <s v="August"/>
    <x v="1"/>
    <n v="0"/>
    <n v="283"/>
  </r>
  <r>
    <x v="9"/>
    <s v="August"/>
    <x v="1"/>
    <n v="3"/>
    <n v="10"/>
  </r>
  <r>
    <x v="9"/>
    <s v="August"/>
    <x v="2"/>
    <n v="4"/>
    <n v="100"/>
  </r>
  <r>
    <x v="9"/>
    <s v="August"/>
    <x v="1"/>
    <n v="1"/>
    <n v="172"/>
  </r>
  <r>
    <x v="9"/>
    <s v="August"/>
    <x v="1"/>
    <n v="1"/>
    <n v="157"/>
  </r>
  <r>
    <x v="9"/>
    <s v="August"/>
    <x v="2"/>
    <n v="0"/>
    <n v="36"/>
  </r>
  <r>
    <x v="9"/>
    <s v="August"/>
    <x v="1"/>
    <n v="2"/>
    <n v="23"/>
  </r>
  <r>
    <x v="9"/>
    <s v="August"/>
    <x v="3"/>
    <n v="0"/>
    <n v="258"/>
  </r>
  <r>
    <x v="9"/>
    <s v="August"/>
    <x v="1"/>
    <n v="3"/>
    <n v="48"/>
  </r>
  <r>
    <x v="9"/>
    <s v="August"/>
    <x v="1"/>
    <n v="1"/>
    <n v="48"/>
  </r>
  <r>
    <x v="9"/>
    <s v="August"/>
    <x v="1"/>
    <n v="1"/>
    <n v="338"/>
  </r>
  <r>
    <x v="9"/>
    <s v="August"/>
    <x v="1"/>
    <n v="1"/>
    <n v="1"/>
  </r>
  <r>
    <x v="9"/>
    <s v="August"/>
    <x v="1"/>
    <n v="0"/>
    <n v="41"/>
  </r>
  <r>
    <x v="9"/>
    <s v="August"/>
    <x v="4"/>
    <n v="0"/>
    <n v="261"/>
  </r>
  <r>
    <x v="9"/>
    <s v="August"/>
    <x v="0"/>
    <n v="0"/>
    <n v="247"/>
  </r>
  <r>
    <x v="9"/>
    <s v="August"/>
    <x v="1"/>
    <n v="0"/>
    <n v="290"/>
  </r>
  <r>
    <x v="9"/>
    <s v="August"/>
    <x v="1"/>
    <n v="1"/>
    <n v="330"/>
  </r>
  <r>
    <x v="9"/>
    <s v="August"/>
    <x v="1"/>
    <n v="1"/>
    <n v="181"/>
  </r>
  <r>
    <x v="9"/>
    <s v="August"/>
    <x v="1"/>
    <n v="1"/>
    <n v="223"/>
  </r>
  <r>
    <x v="9"/>
    <s v="September"/>
    <x v="1"/>
    <n v="3"/>
    <n v="103"/>
  </r>
  <r>
    <x v="9"/>
    <s v="September"/>
    <x v="1"/>
    <n v="2"/>
    <n v="138"/>
  </r>
  <r>
    <x v="9"/>
    <s v="September"/>
    <x v="1"/>
    <n v="3"/>
    <n v="227"/>
  </r>
  <r>
    <x v="9"/>
    <s v="September"/>
    <x v="3"/>
    <n v="3"/>
    <n v="344"/>
  </r>
  <r>
    <x v="9"/>
    <s v="September"/>
    <x v="2"/>
    <n v="1"/>
    <n v="24"/>
  </r>
  <r>
    <x v="9"/>
    <s v="September"/>
    <x v="4"/>
    <n v="1"/>
    <n v="350"/>
  </r>
  <r>
    <x v="9"/>
    <s v="September"/>
    <x v="2"/>
    <n v="1"/>
    <n v="289"/>
  </r>
  <r>
    <x v="9"/>
    <s v="September"/>
    <x v="1"/>
    <n v="7"/>
    <n v="120"/>
  </r>
  <r>
    <x v="9"/>
    <s v="September"/>
    <x v="3"/>
    <n v="10"/>
    <n v="240"/>
  </r>
  <r>
    <x v="9"/>
    <s v="September"/>
    <x v="4"/>
    <n v="2"/>
    <n v="80"/>
  </r>
  <r>
    <x v="9"/>
    <s v="October"/>
    <x v="3"/>
    <n v="4"/>
    <n v="248"/>
  </r>
  <r>
    <x v="9"/>
    <s v="May"/>
    <x v="6"/>
    <n v="4"/>
    <n v="88"/>
  </r>
  <r>
    <x v="9"/>
    <s v="May"/>
    <x v="1"/>
    <n v="2"/>
    <n v="1"/>
  </r>
  <r>
    <x v="9"/>
    <s v="May"/>
    <x v="2"/>
    <n v="0"/>
    <n v="12"/>
  </r>
  <r>
    <x v="9"/>
    <s v="May"/>
    <x v="2"/>
    <n v="1"/>
    <n v="356"/>
  </r>
  <r>
    <x v="9"/>
    <s v="May"/>
    <x v="1"/>
    <n v="1"/>
    <n v="52"/>
  </r>
  <r>
    <x v="9"/>
    <s v="May"/>
    <x v="1"/>
    <n v="1"/>
    <n v="24"/>
  </r>
  <r>
    <x v="9"/>
    <s v="May"/>
    <x v="3"/>
    <n v="0"/>
    <n v="27"/>
  </r>
  <r>
    <x v="9"/>
    <s v="May"/>
    <x v="1"/>
    <n v="0"/>
    <n v="327"/>
  </r>
  <r>
    <x v="9"/>
    <s v="May"/>
    <x v="1"/>
    <n v="3"/>
    <n v="104"/>
  </r>
  <r>
    <x v="9"/>
    <s v="May"/>
    <x v="4"/>
    <n v="3"/>
    <n v="104"/>
  </r>
  <r>
    <x v="9"/>
    <s v="May"/>
    <x v="1"/>
    <n v="4"/>
    <n v="100"/>
  </r>
  <r>
    <x v="9"/>
    <s v="May"/>
    <x v="1"/>
    <n v="5"/>
    <n v="110"/>
  </r>
  <r>
    <x v="9"/>
    <s v="May"/>
    <x v="1"/>
    <n v="2"/>
    <n v="148"/>
  </r>
  <r>
    <x v="9"/>
    <s v="May"/>
    <x v="1"/>
    <n v="8"/>
    <n v="30"/>
  </r>
  <r>
    <x v="9"/>
    <s v="May"/>
    <x v="1"/>
    <n v="0"/>
    <n v="18"/>
  </r>
  <r>
    <x v="9"/>
    <s v="May"/>
    <x v="1"/>
    <n v="7"/>
    <n v="340"/>
  </r>
  <r>
    <x v="9"/>
    <s v="May"/>
    <x v="3"/>
    <n v="2"/>
    <n v="134"/>
  </r>
  <r>
    <x v="9"/>
    <s v="May"/>
    <x v="2"/>
    <n v="1"/>
    <n v="262"/>
  </r>
  <r>
    <x v="9"/>
    <s v="May"/>
    <x v="4"/>
    <n v="1"/>
    <n v="262"/>
  </r>
  <r>
    <x v="9"/>
    <s v="May"/>
    <x v="4"/>
    <n v="1"/>
    <n v="105"/>
  </r>
  <r>
    <x v="9"/>
    <s v="May"/>
    <x v="2"/>
    <n v="1"/>
    <n v="132"/>
  </r>
  <r>
    <x v="9"/>
    <s v="May"/>
    <x v="4"/>
    <n v="1"/>
    <n v="132"/>
  </r>
  <r>
    <x v="9"/>
    <s v="May"/>
    <x v="4"/>
    <n v="0"/>
    <n v="202"/>
  </r>
  <r>
    <x v="9"/>
    <s v="May"/>
    <x v="4"/>
    <n v="0"/>
    <n v="202"/>
  </r>
  <r>
    <x v="9"/>
    <s v="May"/>
    <x v="4"/>
    <n v="1"/>
    <n v="207"/>
  </r>
  <r>
    <x v="9"/>
    <s v="May"/>
    <x v="4"/>
    <n v="1"/>
    <n v="207"/>
  </r>
  <r>
    <x v="9"/>
    <s v="May"/>
    <x v="1"/>
    <n v="1"/>
    <n v="356"/>
  </r>
  <r>
    <x v="9"/>
    <s v="May"/>
    <x v="2"/>
    <n v="4"/>
    <n v="315"/>
  </r>
  <r>
    <x v="9"/>
    <s v="May"/>
    <x v="2"/>
    <n v="2"/>
    <n v="158"/>
  </r>
  <r>
    <x v="9"/>
    <s v="May"/>
    <x v="1"/>
    <n v="0"/>
    <n v="261"/>
  </r>
  <r>
    <x v="9"/>
    <s v="June"/>
    <x v="1"/>
    <n v="1"/>
    <n v="18"/>
  </r>
  <r>
    <x v="9"/>
    <s v="June"/>
    <x v="2"/>
    <n v="0"/>
    <n v="85"/>
  </r>
  <r>
    <x v="9"/>
    <s v="June"/>
    <x v="2"/>
    <n v="2"/>
    <n v="131"/>
  </r>
  <r>
    <x v="9"/>
    <s v="June"/>
    <x v="1"/>
    <n v="1"/>
    <n v="90"/>
  </r>
  <r>
    <x v="9"/>
    <s v="June"/>
    <x v="1"/>
    <n v="3"/>
    <n v="49"/>
  </r>
  <r>
    <x v="9"/>
    <s v="June"/>
    <x v="1"/>
    <n v="1"/>
    <n v="82"/>
  </r>
  <r>
    <x v="9"/>
    <s v="June"/>
    <x v="1"/>
    <n v="8"/>
    <n v="120"/>
  </r>
  <r>
    <x v="9"/>
    <s v="June"/>
    <x v="1"/>
    <n v="2"/>
    <n v="0"/>
  </r>
  <r>
    <x v="9"/>
    <s v="June"/>
    <x v="1"/>
    <n v="1"/>
    <n v="14"/>
  </r>
  <r>
    <x v="9"/>
    <s v="June"/>
    <x v="1"/>
    <n v="8"/>
    <n v="90"/>
  </r>
  <r>
    <x v="9"/>
    <s v="June"/>
    <x v="1"/>
    <n v="1"/>
    <n v="191"/>
  </r>
  <r>
    <x v="9"/>
    <s v="June"/>
    <x v="1"/>
    <n v="1"/>
    <n v="175"/>
  </r>
  <r>
    <x v="9"/>
    <s v="June"/>
    <x v="2"/>
    <n v="2"/>
    <n v="0"/>
  </r>
  <r>
    <x v="9"/>
    <s v="June"/>
    <x v="2"/>
    <n v="2"/>
    <n v="137"/>
  </r>
  <r>
    <x v="9"/>
    <s v="June"/>
    <x v="1"/>
    <n v="2"/>
    <n v="137"/>
  </r>
  <r>
    <x v="9"/>
    <s v="June"/>
    <x v="1"/>
    <n v="2"/>
    <n v="184"/>
  </r>
  <r>
    <x v="9"/>
    <s v="June"/>
    <x v="4"/>
    <n v="2"/>
    <n v="232"/>
  </r>
  <r>
    <x v="9"/>
    <s v="June"/>
    <x v="2"/>
    <n v="1"/>
    <n v="181"/>
  </r>
  <r>
    <x v="9"/>
    <s v="June"/>
    <x v="1"/>
    <n v="0"/>
    <n v="224"/>
  </r>
  <r>
    <x v="9"/>
    <s v="June"/>
    <x v="1"/>
    <n v="2"/>
    <n v="86"/>
  </r>
  <r>
    <x v="9"/>
    <s v="June"/>
    <x v="4"/>
    <n v="1"/>
    <n v="313"/>
  </r>
  <r>
    <x v="9"/>
    <s v="June"/>
    <x v="4"/>
    <n v="2"/>
    <n v="336"/>
  </r>
  <r>
    <x v="9"/>
    <s v="June"/>
    <x v="1"/>
    <n v="3"/>
    <n v="284"/>
  </r>
  <r>
    <x v="9"/>
    <s v="June"/>
    <x v="2"/>
    <n v="1"/>
    <n v="200"/>
  </r>
  <r>
    <x v="9"/>
    <s v="June"/>
    <x v="2"/>
    <n v="0"/>
    <n v="338"/>
  </r>
  <r>
    <x v="9"/>
    <s v="June"/>
    <x v="1"/>
    <n v="2"/>
    <n v="350"/>
  </r>
  <r>
    <x v="9"/>
    <s v="June"/>
    <x v="1"/>
    <n v="2"/>
    <n v="219"/>
  </r>
  <r>
    <x v="9"/>
    <s v="June"/>
    <x v="3"/>
    <n v="2"/>
    <n v="338"/>
  </r>
  <r>
    <x v="9"/>
    <s v="June"/>
    <x v="4"/>
    <n v="0"/>
    <n v="357"/>
  </r>
  <r>
    <x v="9"/>
    <s v="June"/>
    <x v="4"/>
    <n v="1"/>
    <n v="216"/>
  </r>
  <r>
    <x v="9"/>
    <s v="June"/>
    <x v="1"/>
    <n v="1"/>
    <n v="67"/>
  </r>
  <r>
    <x v="9"/>
    <s v="June"/>
    <x v="4"/>
    <n v="3"/>
    <n v="273"/>
  </r>
  <r>
    <x v="9"/>
    <s v="June"/>
    <x v="6"/>
    <n v="1"/>
    <n v="335"/>
  </r>
  <r>
    <x v="9"/>
    <s v="June"/>
    <x v="2"/>
    <n v="1"/>
    <n v="102"/>
  </r>
  <r>
    <x v="9"/>
    <s v="June"/>
    <x v="1"/>
    <n v="1"/>
    <n v="350"/>
  </r>
  <r>
    <x v="9"/>
    <s v="June"/>
    <x v="1"/>
    <n v="4"/>
    <n v="351"/>
  </r>
  <r>
    <x v="9"/>
    <s v="June"/>
    <x v="1"/>
    <n v="1"/>
    <n v="172"/>
  </r>
  <r>
    <x v="9"/>
    <s v="June"/>
    <x v="1"/>
    <n v="2"/>
    <n v="341"/>
  </r>
  <r>
    <x v="9"/>
    <s v="July"/>
    <x v="1"/>
    <n v="2"/>
    <n v="285"/>
  </r>
  <r>
    <x v="9"/>
    <s v="July"/>
    <x v="2"/>
    <n v="1"/>
    <n v="159"/>
  </r>
  <r>
    <x v="9"/>
    <s v="July"/>
    <x v="1"/>
    <n v="1"/>
    <n v="30"/>
  </r>
  <r>
    <x v="9"/>
    <s v="July"/>
    <x v="1"/>
    <n v="0"/>
    <n v="79"/>
  </r>
  <r>
    <x v="9"/>
    <s v="July"/>
    <x v="1"/>
    <n v="0"/>
    <n v="79"/>
  </r>
  <r>
    <x v="9"/>
    <s v="July"/>
    <x v="1"/>
    <n v="0"/>
    <n v="79"/>
  </r>
  <r>
    <x v="9"/>
    <s v="July"/>
    <x v="1"/>
    <n v="3"/>
    <n v="73"/>
  </r>
  <r>
    <x v="9"/>
    <s v="July"/>
    <x v="1"/>
    <n v="2"/>
    <n v="234"/>
  </r>
  <r>
    <x v="9"/>
    <s v="July"/>
    <x v="1"/>
    <n v="3"/>
    <n v="27"/>
  </r>
  <r>
    <x v="9"/>
    <s v="July"/>
    <x v="3"/>
    <n v="1"/>
    <n v="234"/>
  </r>
  <r>
    <x v="9"/>
    <s v="July"/>
    <x v="2"/>
    <n v="1"/>
    <n v="234"/>
  </r>
  <r>
    <x v="9"/>
    <s v="July"/>
    <x v="4"/>
    <n v="1"/>
    <n v="234"/>
  </r>
  <r>
    <x v="9"/>
    <s v="July"/>
    <x v="2"/>
    <n v="1"/>
    <n v="282"/>
  </r>
  <r>
    <x v="9"/>
    <s v="July"/>
    <x v="1"/>
    <n v="1"/>
    <n v="323"/>
  </r>
  <r>
    <x v="9"/>
    <s v="July"/>
    <x v="1"/>
    <n v="1"/>
    <n v="175"/>
  </r>
  <r>
    <x v="9"/>
    <s v="July"/>
    <x v="2"/>
    <n v="1"/>
    <n v="316"/>
  </r>
  <r>
    <x v="9"/>
    <s v="July"/>
    <x v="2"/>
    <n v="1"/>
    <n v="157"/>
  </r>
  <r>
    <x v="9"/>
    <s v="July"/>
    <x v="1"/>
    <n v="2"/>
    <n v="177"/>
  </r>
  <r>
    <x v="9"/>
    <s v="July"/>
    <x v="4"/>
    <n v="2"/>
    <n v="15"/>
  </r>
  <r>
    <x v="9"/>
    <s v="July"/>
    <x v="4"/>
    <n v="2"/>
    <n v="224"/>
  </r>
  <r>
    <x v="9"/>
    <s v="July"/>
    <x v="1"/>
    <n v="0"/>
    <n v="307"/>
  </r>
  <r>
    <x v="9"/>
    <s v="July"/>
    <x v="2"/>
    <n v="4"/>
    <n v="5"/>
  </r>
  <r>
    <x v="9"/>
    <s v="July"/>
    <x v="1"/>
    <n v="1"/>
    <n v="271"/>
  </r>
  <r>
    <x v="9"/>
    <s v="July"/>
    <x v="1"/>
    <n v="1"/>
    <n v="205"/>
  </r>
  <r>
    <x v="9"/>
    <s v="July"/>
    <x v="1"/>
    <n v="2"/>
    <n v="176"/>
  </r>
  <r>
    <x v="9"/>
    <s v="July"/>
    <x v="3"/>
    <n v="1"/>
    <n v="131"/>
  </r>
  <r>
    <x v="9"/>
    <s v="July"/>
    <x v="1"/>
    <n v="1"/>
    <n v="212"/>
  </r>
  <r>
    <x v="9"/>
    <s v="July"/>
    <x v="4"/>
    <n v="1"/>
    <n v="16"/>
  </r>
  <r>
    <x v="9"/>
    <s v="July"/>
    <x v="2"/>
    <n v="3"/>
    <n v="165"/>
  </r>
  <r>
    <x v="9"/>
    <s v="July"/>
    <x v="2"/>
    <n v="0"/>
    <n v="190"/>
  </r>
  <r>
    <x v="9"/>
    <s v="August"/>
    <x v="4"/>
    <n v="6"/>
    <n v="260"/>
  </r>
  <r>
    <x v="9"/>
    <s v="August"/>
    <x v="4"/>
    <n v="1"/>
    <n v="252"/>
  </r>
  <r>
    <x v="9"/>
    <s v="August"/>
    <x v="1"/>
    <n v="14"/>
    <n v="330"/>
  </r>
  <r>
    <x v="9"/>
    <s v="August"/>
    <x v="1"/>
    <n v="4"/>
    <n v="320"/>
  </r>
  <r>
    <x v="9"/>
    <s v="August"/>
    <x v="1"/>
    <n v="12"/>
    <n v="270"/>
  </r>
  <r>
    <x v="9"/>
    <s v="June"/>
    <x v="1"/>
    <n v="1"/>
    <n v="250"/>
  </r>
  <r>
    <x v="9"/>
    <s v="June"/>
    <x v="2"/>
    <n v="2"/>
    <n v="360"/>
  </r>
  <r>
    <x v="9"/>
    <s v="June"/>
    <x v="1"/>
    <n v="2"/>
    <n v="340"/>
  </r>
  <r>
    <x v="9"/>
    <s v="June"/>
    <x v="4"/>
    <n v="4"/>
    <n v="320"/>
  </r>
  <r>
    <x v="9"/>
    <s v="June"/>
    <x v="1"/>
    <n v="4"/>
    <n v="320"/>
  </r>
  <r>
    <x v="9"/>
    <s v="July"/>
    <x v="2"/>
    <n v="4"/>
    <n v="240"/>
  </r>
  <r>
    <x v="9"/>
    <s v="July"/>
    <x v="3"/>
    <n v="1"/>
    <n v="343"/>
  </r>
  <r>
    <x v="9"/>
    <s v="July"/>
    <x v="1"/>
    <n v="6"/>
    <n v="260"/>
  </r>
  <r>
    <x v="9"/>
    <s v="July"/>
    <x v="2"/>
    <n v="10"/>
    <n v="20"/>
  </r>
  <r>
    <x v="9"/>
    <s v="July"/>
    <x v="1"/>
    <n v="3"/>
    <n v="20"/>
  </r>
  <r>
    <x v="9"/>
    <s v="July"/>
    <x v="9"/>
    <n v="4"/>
    <n v="120"/>
  </r>
  <r>
    <x v="9"/>
    <s v="July"/>
    <x v="9"/>
    <n v="10"/>
    <n v="280"/>
  </r>
  <r>
    <x v="9"/>
    <s v="July"/>
    <x v="2"/>
    <n v="11"/>
    <n v="330"/>
  </r>
  <r>
    <x v="9"/>
    <s v="July"/>
    <x v="1"/>
    <n v="6"/>
    <n v="30"/>
  </r>
  <r>
    <x v="9"/>
    <s v="July"/>
    <x v="1"/>
    <n v="4"/>
    <n v="250"/>
  </r>
  <r>
    <x v="9"/>
    <s v="July"/>
    <x v="3"/>
    <n v="3"/>
    <n v="40"/>
  </r>
  <r>
    <x v="9"/>
    <s v="July"/>
    <x v="1"/>
    <n v="5"/>
    <n v="330"/>
  </r>
  <r>
    <x v="9"/>
    <s v="July"/>
    <x v="1"/>
    <n v="6"/>
    <n v="320"/>
  </r>
  <r>
    <x v="9"/>
    <s v="July"/>
    <x v="1"/>
    <n v="6"/>
    <n v="320"/>
  </r>
  <r>
    <x v="9"/>
    <s v="July"/>
    <x v="1"/>
    <n v="5"/>
    <n v="110"/>
  </r>
  <r>
    <x v="9"/>
    <s v="July"/>
    <x v="1"/>
    <n v="3"/>
    <n v="60"/>
  </r>
  <r>
    <x v="9"/>
    <s v="July"/>
    <x v="2"/>
    <n v="10"/>
    <n v="360"/>
  </r>
  <r>
    <x v="9"/>
    <s v="July"/>
    <x v="1"/>
    <n v="2"/>
    <n v="190"/>
  </r>
  <r>
    <x v="9"/>
    <s v="July"/>
    <x v="2"/>
    <n v="11"/>
    <n v="250"/>
  </r>
  <r>
    <x v="9"/>
    <s v="July"/>
    <x v="1"/>
    <n v="10"/>
    <n v="30"/>
  </r>
  <r>
    <x v="9"/>
    <s v="July"/>
    <x v="3"/>
    <n v="1"/>
    <n v="70"/>
  </r>
  <r>
    <x v="9"/>
    <s v="July"/>
    <x v="1"/>
    <n v="1"/>
    <n v="0"/>
  </r>
  <r>
    <x v="9"/>
    <s v="July"/>
    <x v="4"/>
    <n v="3"/>
    <n v="290"/>
  </r>
  <r>
    <x v="9"/>
    <s v="August"/>
    <x v="1"/>
    <n v="9"/>
    <n v="300"/>
  </r>
  <r>
    <x v="9"/>
    <s v="August"/>
    <x v="1"/>
    <n v="2"/>
    <n v="82"/>
  </r>
  <r>
    <x v="9"/>
    <s v="August"/>
    <x v="1"/>
    <n v="2"/>
    <n v="150"/>
  </r>
  <r>
    <x v="9"/>
    <s v="August"/>
    <x v="1"/>
    <n v="4"/>
    <n v="170"/>
  </r>
  <r>
    <x v="9"/>
    <s v="August"/>
    <x v="1"/>
    <n v="1"/>
    <n v="215"/>
  </r>
  <r>
    <x v="9"/>
    <s v="August"/>
    <x v="1"/>
    <n v="1"/>
    <n v="215"/>
  </r>
  <r>
    <x v="9"/>
    <s v="August"/>
    <x v="1"/>
    <n v="1"/>
    <n v="256"/>
  </r>
  <r>
    <x v="9"/>
    <s v="August"/>
    <x v="2"/>
    <n v="5"/>
    <n v="320"/>
  </r>
  <r>
    <x v="9"/>
    <s v="August"/>
    <x v="1"/>
    <n v="4"/>
    <n v="110"/>
  </r>
  <r>
    <x v="9"/>
    <s v="August"/>
    <x v="2"/>
    <n v="2"/>
    <n v="150"/>
  </r>
  <r>
    <x v="9"/>
    <s v="August"/>
    <x v="4"/>
    <n v="1"/>
    <n v="170"/>
  </r>
  <r>
    <x v="9"/>
    <s v="August"/>
    <x v="2"/>
    <n v="6"/>
    <n v="60"/>
  </r>
  <r>
    <x v="9"/>
    <s v="August"/>
    <x v="1"/>
    <n v="3"/>
    <n v="180"/>
  </r>
  <r>
    <x v="9"/>
    <s v="August"/>
    <x v="3"/>
    <n v="2"/>
    <n v="230"/>
  </r>
  <r>
    <x v="9"/>
    <s v="August"/>
    <x v="1"/>
    <n v="7"/>
    <n v="200"/>
  </r>
  <r>
    <x v="9"/>
    <s v="August"/>
    <x v="2"/>
    <n v="1"/>
    <n v="80"/>
  </r>
  <r>
    <x v="9"/>
    <s v="August"/>
    <x v="1"/>
    <n v="1"/>
    <n v="240"/>
  </r>
  <r>
    <x v="9"/>
    <s v="August"/>
    <x v="2"/>
    <n v="6"/>
    <n v="360"/>
  </r>
  <r>
    <x v="9"/>
    <s v="August"/>
    <x v="1"/>
    <n v="10"/>
    <n v="230"/>
  </r>
  <r>
    <x v="9"/>
    <s v="August"/>
    <x v="1"/>
    <n v="2"/>
    <n v="240"/>
  </r>
  <r>
    <x v="9"/>
    <s v="August"/>
    <x v="0"/>
    <n v="3"/>
    <n v="230"/>
  </r>
  <r>
    <x v="9"/>
    <s v="August"/>
    <x v="2"/>
    <n v="3"/>
    <n v="140"/>
  </r>
  <r>
    <x v="9"/>
    <s v="August"/>
    <x v="1"/>
    <n v="2"/>
    <n v="270"/>
  </r>
  <r>
    <x v="9"/>
    <s v="August"/>
    <x v="6"/>
    <n v="3"/>
    <n v="350"/>
  </r>
  <r>
    <x v="9"/>
    <s v="August"/>
    <x v="2"/>
    <n v="8"/>
    <n v="360"/>
  </r>
  <r>
    <x v="9"/>
    <s v="August"/>
    <x v="3"/>
    <n v="1"/>
    <n v="290"/>
  </r>
  <r>
    <x v="9"/>
    <s v="August"/>
    <x v="3"/>
    <n v="8"/>
    <n v="290"/>
  </r>
  <r>
    <x v="9"/>
    <s v="September"/>
    <x v="4"/>
    <n v="6"/>
    <n v="60"/>
  </r>
  <r>
    <x v="9"/>
    <s v="September"/>
    <x v="1"/>
    <n v="3"/>
    <n v="20"/>
  </r>
  <r>
    <x v="9"/>
    <s v="September"/>
    <x v="1"/>
    <n v="2"/>
    <n v="360"/>
  </r>
  <r>
    <x v="9"/>
    <s v="September"/>
    <x v="2"/>
    <n v="5"/>
    <n v="360"/>
  </r>
  <r>
    <x v="9"/>
    <s v="October"/>
    <x v="1"/>
    <n v="8"/>
    <n v="360"/>
  </r>
  <r>
    <x v="9"/>
    <s v="October"/>
    <x v="4"/>
    <n v="3"/>
    <n v="10"/>
  </r>
  <r>
    <x v="9"/>
    <s v="October"/>
    <x v="2"/>
    <n v="5"/>
    <n v="20"/>
  </r>
  <r>
    <x v="9"/>
    <s v="October"/>
    <x v="2"/>
    <n v="4"/>
    <n v="10"/>
  </r>
  <r>
    <x v="9"/>
    <s v="October"/>
    <x v="1"/>
    <n v="0"/>
    <n v="276"/>
  </r>
  <r>
    <x v="9"/>
    <s v="October"/>
    <x v="2"/>
    <n v="4"/>
    <n v="360"/>
  </r>
  <r>
    <x v="9"/>
    <s v="October"/>
    <x v="1"/>
    <n v="5"/>
    <n v="360"/>
  </r>
  <r>
    <x v="9"/>
    <s v="October"/>
    <x v="2"/>
    <n v="4"/>
    <n v="310"/>
  </r>
  <r>
    <x v="9"/>
    <s v="October"/>
    <x v="3"/>
    <n v="6"/>
    <n v="350"/>
  </r>
  <r>
    <x v="9"/>
    <s v="November"/>
    <x v="3"/>
    <n v="5"/>
    <n v="40"/>
  </r>
  <r>
    <x v="9"/>
    <s v="March"/>
    <x v="1"/>
    <n v="7"/>
    <n v="360"/>
  </r>
  <r>
    <x v="9"/>
    <s v="April"/>
    <x v="1"/>
    <n v="5"/>
    <n v="50"/>
  </r>
  <r>
    <x v="9"/>
    <s v="April"/>
    <x v="2"/>
    <n v="8"/>
    <n v="20"/>
  </r>
  <r>
    <x v="9"/>
    <s v="April"/>
    <x v="2"/>
    <n v="5"/>
    <n v="120"/>
  </r>
  <r>
    <x v="9"/>
    <s v="April"/>
    <x v="4"/>
    <n v="2"/>
    <n v="240"/>
  </r>
  <r>
    <x v="9"/>
    <s v="April"/>
    <x v="4"/>
    <n v="4"/>
    <n v="40"/>
  </r>
  <r>
    <x v="9"/>
    <s v="May"/>
    <x v="2"/>
    <n v="5"/>
    <n v="190"/>
  </r>
  <r>
    <x v="9"/>
    <s v="May"/>
    <x v="4"/>
    <n v="8"/>
    <n v="170"/>
  </r>
  <r>
    <x v="9"/>
    <s v="May"/>
    <x v="2"/>
    <n v="9"/>
    <n v="170"/>
  </r>
  <r>
    <x v="9"/>
    <s v="May"/>
    <x v="2"/>
    <n v="4"/>
    <n v="300"/>
  </r>
  <r>
    <x v="9"/>
    <s v="May"/>
    <x v="1"/>
    <n v="1"/>
    <n v="90"/>
  </r>
  <r>
    <x v="9"/>
    <s v="May"/>
    <x v="2"/>
    <n v="6"/>
    <n v="10"/>
  </r>
  <r>
    <x v="9"/>
    <s v="May"/>
    <x v="1"/>
    <n v="3"/>
    <n v="80"/>
  </r>
  <r>
    <x v="9"/>
    <s v="May"/>
    <x v="2"/>
    <n v="6"/>
    <n v="70"/>
  </r>
  <r>
    <x v="9"/>
    <s v="May"/>
    <x v="1"/>
    <n v="6"/>
    <n v="120"/>
  </r>
  <r>
    <x v="9"/>
    <s v="May"/>
    <x v="2"/>
    <n v="4"/>
    <n v="150"/>
  </r>
  <r>
    <x v="9"/>
    <s v="May"/>
    <x v="1"/>
    <n v="8"/>
    <n v="280"/>
  </r>
  <r>
    <x v="9"/>
    <s v="May"/>
    <x v="4"/>
    <n v="2"/>
    <n v="300"/>
  </r>
  <r>
    <x v="9"/>
    <s v="May"/>
    <x v="1"/>
    <n v="9"/>
    <n v="110"/>
  </r>
  <r>
    <x v="9"/>
    <s v="May"/>
    <x v="2"/>
    <n v="10"/>
    <n v="170"/>
  </r>
  <r>
    <x v="9"/>
    <s v="May"/>
    <x v="4"/>
    <n v="4"/>
    <n v="280"/>
  </r>
  <r>
    <x v="9"/>
    <s v="May"/>
    <x v="2"/>
    <n v="3"/>
    <n v="350"/>
  </r>
  <r>
    <x v="9"/>
    <s v="May"/>
    <x v="2"/>
    <n v="2"/>
    <n v="0"/>
  </r>
  <r>
    <x v="9"/>
    <s v="May"/>
    <x v="2"/>
    <n v="2"/>
    <n v="10"/>
  </r>
  <r>
    <x v="9"/>
    <s v="May"/>
    <x v="1"/>
    <n v="6"/>
    <n v="50"/>
  </r>
  <r>
    <x v="9"/>
    <s v="May"/>
    <x v="1"/>
    <n v="8"/>
    <n v="70"/>
  </r>
  <r>
    <x v="9"/>
    <s v="May"/>
    <x v="1"/>
    <n v="6"/>
    <n v="350"/>
  </r>
  <r>
    <x v="9"/>
    <s v="May"/>
    <x v="2"/>
    <n v="4"/>
    <n v="170"/>
  </r>
  <r>
    <x v="9"/>
    <s v="May"/>
    <x v="4"/>
    <n v="4"/>
    <n v="170"/>
  </r>
  <r>
    <x v="9"/>
    <s v="May"/>
    <x v="2"/>
    <n v="5"/>
    <n v="340"/>
  </r>
  <r>
    <x v="9"/>
    <s v="May"/>
    <x v="2"/>
    <n v="14"/>
    <n v="360"/>
  </r>
  <r>
    <x v="9"/>
    <s v="May"/>
    <x v="1"/>
    <n v="6"/>
    <n v="30"/>
  </r>
  <r>
    <x v="9"/>
    <s v="May"/>
    <x v="1"/>
    <n v="4"/>
    <n v="60"/>
  </r>
  <r>
    <x v="9"/>
    <s v="May"/>
    <x v="4"/>
    <n v="5"/>
    <n v="20"/>
  </r>
  <r>
    <x v="9"/>
    <s v="June"/>
    <x v="4"/>
    <n v="4"/>
    <n v="60"/>
  </r>
  <r>
    <x v="9"/>
    <s v="June"/>
    <x v="2"/>
    <n v="4"/>
    <n v="60"/>
  </r>
  <r>
    <x v="9"/>
    <s v="June"/>
    <x v="1"/>
    <n v="5"/>
    <n v="90"/>
  </r>
  <r>
    <x v="9"/>
    <s v="June"/>
    <x v="2"/>
    <n v="9"/>
    <n v="250"/>
  </r>
  <r>
    <x v="9"/>
    <s v="June"/>
    <x v="2"/>
    <n v="8"/>
    <n v="200"/>
  </r>
  <r>
    <x v="9"/>
    <s v="June"/>
    <x v="1"/>
    <n v="6"/>
    <n v="180"/>
  </r>
  <r>
    <x v="9"/>
    <s v="June"/>
    <x v="3"/>
    <n v="5"/>
    <n v="220"/>
  </r>
  <r>
    <x v="9"/>
    <s v="June"/>
    <x v="4"/>
    <n v="5"/>
    <n v="150"/>
  </r>
  <r>
    <x v="9"/>
    <s v="June"/>
    <x v="1"/>
    <n v="4"/>
    <n v="20"/>
  </r>
  <r>
    <x v="9"/>
    <s v="June"/>
    <x v="1"/>
    <n v="3"/>
    <n v="300"/>
  </r>
  <r>
    <x v="9"/>
    <s v="June"/>
    <x v="2"/>
    <n v="3"/>
    <n v="30"/>
  </r>
  <r>
    <x v="9"/>
    <s v="June"/>
    <x v="1"/>
    <n v="10"/>
    <n v="240"/>
  </r>
  <r>
    <x v="9"/>
    <s v="June"/>
    <x v="2"/>
    <n v="3"/>
    <n v="160"/>
  </r>
  <r>
    <x v="9"/>
    <s v="June"/>
    <x v="1"/>
    <n v="6"/>
    <n v="170"/>
  </r>
  <r>
    <x v="9"/>
    <s v="June"/>
    <x v="1"/>
    <n v="5"/>
    <n v="140"/>
  </r>
  <r>
    <x v="9"/>
    <s v="June"/>
    <x v="1"/>
    <n v="3"/>
    <n v="180"/>
  </r>
  <r>
    <x v="9"/>
    <s v="June"/>
    <x v="1"/>
    <n v="6"/>
    <n v="300"/>
  </r>
  <r>
    <x v="9"/>
    <s v="June"/>
    <x v="4"/>
    <n v="8"/>
    <n v="260"/>
  </r>
  <r>
    <x v="9"/>
    <s v="June"/>
    <x v="1"/>
    <n v="3"/>
    <n v="90"/>
  </r>
  <r>
    <x v="9"/>
    <s v="June"/>
    <x v="1"/>
    <n v="8"/>
    <n v="230"/>
  </r>
  <r>
    <x v="9"/>
    <s v="June"/>
    <x v="1"/>
    <n v="7"/>
    <n v="10"/>
  </r>
  <r>
    <x v="9"/>
    <s v="June"/>
    <x v="2"/>
    <n v="4"/>
    <n v="130"/>
  </r>
  <r>
    <x v="9"/>
    <s v="July"/>
    <x v="1"/>
    <n v="2"/>
    <n v="10"/>
  </r>
  <r>
    <x v="9"/>
    <s v="July"/>
    <x v="2"/>
    <n v="5"/>
    <n v="120"/>
  </r>
  <r>
    <x v="9"/>
    <s v="July"/>
    <x v="2"/>
    <n v="12"/>
    <n v="300"/>
  </r>
  <r>
    <x v="9"/>
    <s v="July"/>
    <x v="1"/>
    <n v="3"/>
    <n v="310"/>
  </r>
  <r>
    <x v="9"/>
    <s v="July"/>
    <x v="2"/>
    <n v="9"/>
    <n v="290"/>
  </r>
  <r>
    <x v="9"/>
    <s v="July"/>
    <x v="2"/>
    <n v="4"/>
    <n v="90"/>
  </r>
  <r>
    <x v="9"/>
    <s v="July"/>
    <x v="1"/>
    <n v="5"/>
    <n v="150"/>
  </r>
  <r>
    <x v="9"/>
    <s v="July"/>
    <x v="2"/>
    <n v="8"/>
    <n v="160"/>
  </r>
  <r>
    <x v="9"/>
    <s v="July"/>
    <x v="1"/>
    <n v="8"/>
    <n v="190"/>
  </r>
  <r>
    <x v="9"/>
    <s v="July"/>
    <x v="2"/>
    <n v="5"/>
    <n v="300"/>
  </r>
  <r>
    <x v="9"/>
    <s v="July"/>
    <x v="1"/>
    <n v="6"/>
    <n v="320"/>
  </r>
  <r>
    <x v="9"/>
    <s v="July"/>
    <x v="1"/>
    <n v="7"/>
    <n v="340"/>
  </r>
  <r>
    <x v="9"/>
    <s v="July"/>
    <x v="2"/>
    <n v="2"/>
    <n v="80"/>
  </r>
  <r>
    <x v="9"/>
    <s v="July"/>
    <x v="2"/>
    <n v="9"/>
    <n v="170"/>
  </r>
  <r>
    <x v="9"/>
    <s v="July"/>
    <x v="1"/>
    <n v="7"/>
    <n v="170"/>
  </r>
  <r>
    <x v="9"/>
    <s v="August"/>
    <x v="2"/>
    <n v="4"/>
    <n v="280"/>
  </r>
  <r>
    <x v="9"/>
    <s v="August"/>
    <x v="1"/>
    <n v="6"/>
    <n v="130"/>
  </r>
  <r>
    <x v="9"/>
    <s v="August"/>
    <x v="2"/>
    <n v="5"/>
    <n v="90"/>
  </r>
  <r>
    <x v="9"/>
    <s v="August"/>
    <x v="2"/>
    <n v="1"/>
    <n v="0"/>
  </r>
  <r>
    <x v="9"/>
    <s v="August"/>
    <x v="1"/>
    <n v="7"/>
    <n v="340"/>
  </r>
  <r>
    <x v="9"/>
    <s v="August"/>
    <x v="2"/>
    <n v="7"/>
    <n v="320"/>
  </r>
  <r>
    <x v="9"/>
    <s v="August"/>
    <x v="1"/>
    <n v="4"/>
    <n v="250"/>
  </r>
  <r>
    <x v="9"/>
    <s v="August"/>
    <x v="1"/>
    <n v="7"/>
    <n v="180"/>
  </r>
  <r>
    <x v="9"/>
    <s v="August"/>
    <x v="1"/>
    <n v="4"/>
    <n v="230"/>
  </r>
  <r>
    <x v="9"/>
    <s v="August"/>
    <x v="1"/>
    <n v="2"/>
    <n v="110"/>
  </r>
  <r>
    <x v="9"/>
    <s v="August"/>
    <x v="2"/>
    <n v="6"/>
    <n v="140"/>
  </r>
  <r>
    <x v="9"/>
    <s v="August"/>
    <x v="1"/>
    <n v="5"/>
    <n v="130"/>
  </r>
  <r>
    <x v="9"/>
    <s v="August"/>
    <x v="4"/>
    <n v="4"/>
    <n v="10"/>
  </r>
  <r>
    <x v="9"/>
    <s v="August"/>
    <x v="2"/>
    <n v="5"/>
    <n v="250"/>
  </r>
  <r>
    <x v="9"/>
    <s v="September"/>
    <x v="1"/>
    <n v="2"/>
    <n v="0"/>
  </r>
  <r>
    <x v="9"/>
    <s v="September"/>
    <x v="1"/>
    <n v="2"/>
    <n v="0"/>
  </r>
  <r>
    <x v="9"/>
    <s v="September"/>
    <x v="2"/>
    <n v="14"/>
    <n v="190"/>
  </r>
  <r>
    <x v="9"/>
    <s v="September"/>
    <x v="3"/>
    <n v="5"/>
    <n v="260"/>
  </r>
  <r>
    <x v="9"/>
    <s v="September"/>
    <x v="1"/>
    <n v="4"/>
    <n v="70"/>
  </r>
  <r>
    <x v="9"/>
    <s v="September"/>
    <x v="2"/>
    <n v="7"/>
    <n v="240"/>
  </r>
  <r>
    <x v="9"/>
    <s v="September"/>
    <x v="1"/>
    <n v="7"/>
    <n v="290"/>
  </r>
  <r>
    <x v="9"/>
    <s v="September"/>
    <x v="1"/>
    <n v="2"/>
    <n v="0"/>
  </r>
  <r>
    <x v="9"/>
    <s v="September"/>
    <x v="1"/>
    <n v="4"/>
    <n v="170"/>
  </r>
  <r>
    <x v="9"/>
    <s v="November"/>
    <x v="4"/>
    <n v="2"/>
    <n v="176"/>
  </r>
  <r>
    <x v="9"/>
    <s v="November"/>
    <x v="1"/>
    <n v="2"/>
    <n v="176"/>
  </r>
  <r>
    <x v="9"/>
    <s v="December"/>
    <x v="1"/>
    <n v="10"/>
    <n v="310"/>
  </r>
  <r>
    <x v="9"/>
    <s v="April"/>
    <x v="4"/>
    <n v="9"/>
    <n v="360"/>
  </r>
  <r>
    <x v="9"/>
    <s v="April"/>
    <x v="4"/>
    <n v="6"/>
    <n v="170"/>
  </r>
  <r>
    <x v="9"/>
    <s v="April"/>
    <x v="2"/>
    <n v="2"/>
    <n v="290"/>
  </r>
  <r>
    <x v="9"/>
    <s v="April"/>
    <x v="1"/>
    <n v="6"/>
    <n v="90"/>
  </r>
  <r>
    <x v="9"/>
    <s v="April"/>
    <x v="4"/>
    <n v="10"/>
    <n v="30"/>
  </r>
  <r>
    <x v="9"/>
    <s v="May"/>
    <x v="3"/>
    <n v="3"/>
    <n v="30"/>
  </r>
  <r>
    <x v="9"/>
    <s v="May"/>
    <x v="2"/>
    <n v="8"/>
    <n v="20"/>
  </r>
  <r>
    <x v="9"/>
    <s v="May"/>
    <x v="1"/>
    <n v="4"/>
    <n v="200"/>
  </r>
  <r>
    <x v="9"/>
    <s v="May"/>
    <x v="4"/>
    <n v="12"/>
    <n v="250"/>
  </r>
  <r>
    <x v="9"/>
    <s v="May"/>
    <x v="4"/>
    <n v="3"/>
    <n v="300"/>
  </r>
  <r>
    <x v="9"/>
    <s v="May"/>
    <x v="4"/>
    <n v="2"/>
    <n v="190"/>
  </r>
  <r>
    <x v="9"/>
    <s v="May"/>
    <x v="4"/>
    <n v="3"/>
    <n v="40"/>
  </r>
  <r>
    <x v="9"/>
    <s v="May"/>
    <x v="4"/>
    <n v="7"/>
    <n v="350"/>
  </r>
  <r>
    <x v="9"/>
    <s v="May"/>
    <x v="1"/>
    <n v="2"/>
    <n v="330"/>
  </r>
  <r>
    <x v="9"/>
    <s v="May"/>
    <x v="4"/>
    <n v="8"/>
    <n v="160"/>
  </r>
  <r>
    <x v="9"/>
    <s v="May"/>
    <x v="2"/>
    <n v="1"/>
    <n v="340"/>
  </r>
  <r>
    <x v="9"/>
    <s v="May"/>
    <x v="6"/>
    <n v="4"/>
    <n v="20"/>
  </r>
  <r>
    <x v="9"/>
    <s v="May"/>
    <x v="4"/>
    <n v="6"/>
    <n v="10"/>
  </r>
  <r>
    <x v="9"/>
    <s v="May"/>
    <x v="4"/>
    <n v="4"/>
    <n v="20"/>
  </r>
  <r>
    <x v="9"/>
    <s v="May"/>
    <x v="4"/>
    <n v="6"/>
    <n v="40"/>
  </r>
  <r>
    <x v="9"/>
    <s v="May"/>
    <x v="3"/>
    <n v="3"/>
    <n v="20"/>
  </r>
  <r>
    <x v="9"/>
    <s v="May"/>
    <x v="4"/>
    <n v="3"/>
    <n v="340"/>
  </r>
  <r>
    <x v="9"/>
    <s v="May"/>
    <x v="4"/>
    <n v="5"/>
    <n v="40"/>
  </r>
  <r>
    <x v="9"/>
    <s v="May"/>
    <x v="4"/>
    <n v="7"/>
    <n v="10"/>
  </r>
  <r>
    <x v="9"/>
    <s v="May"/>
    <x v="4"/>
    <n v="2"/>
    <n v="250"/>
  </r>
  <r>
    <x v="9"/>
    <s v="May"/>
    <x v="2"/>
    <n v="4"/>
    <n v="340"/>
  </r>
  <r>
    <x v="9"/>
    <s v="May"/>
    <x v="2"/>
    <n v="3"/>
    <n v="190"/>
  </r>
  <r>
    <x v="9"/>
    <s v="May"/>
    <x v="2"/>
    <n v="3"/>
    <n v="30"/>
  </r>
  <r>
    <x v="9"/>
    <s v="May"/>
    <x v="4"/>
    <n v="5"/>
    <n v="70"/>
  </r>
  <r>
    <x v="9"/>
    <s v="May"/>
    <x v="4"/>
    <n v="2"/>
    <n v="81"/>
  </r>
  <r>
    <x v="9"/>
    <s v="May"/>
    <x v="4"/>
    <n v="2"/>
    <n v="40"/>
  </r>
  <r>
    <x v="9"/>
    <s v="May"/>
    <x v="4"/>
    <n v="4"/>
    <n v="150"/>
  </r>
  <r>
    <x v="9"/>
    <s v="May"/>
    <x v="4"/>
    <n v="4"/>
    <n v="340"/>
  </r>
  <r>
    <x v="9"/>
    <s v="May"/>
    <x v="4"/>
    <n v="3"/>
    <n v="340"/>
  </r>
  <r>
    <x v="9"/>
    <s v="June"/>
    <x v="4"/>
    <n v="1"/>
    <n v="40"/>
  </r>
  <r>
    <x v="9"/>
    <s v="June"/>
    <x v="1"/>
    <n v="1"/>
    <n v="150"/>
  </r>
  <r>
    <x v="9"/>
    <s v="June"/>
    <x v="2"/>
    <n v="1"/>
    <n v="182"/>
  </r>
  <r>
    <x v="9"/>
    <s v="June"/>
    <x v="1"/>
    <n v="3"/>
    <n v="60"/>
  </r>
  <r>
    <x v="9"/>
    <s v="June"/>
    <x v="4"/>
    <n v="2"/>
    <n v="330"/>
  </r>
  <r>
    <x v="9"/>
    <s v="June"/>
    <x v="4"/>
    <n v="7"/>
    <n v="280"/>
  </r>
  <r>
    <x v="9"/>
    <s v="June"/>
    <x v="4"/>
    <n v="11"/>
    <n v="300"/>
  </r>
  <r>
    <x v="9"/>
    <s v="June"/>
    <x v="4"/>
    <n v="6"/>
    <n v="310"/>
  </r>
  <r>
    <x v="9"/>
    <s v="June"/>
    <x v="4"/>
    <n v="5"/>
    <n v="270"/>
  </r>
  <r>
    <x v="9"/>
    <s v="June"/>
    <x v="4"/>
    <n v="3"/>
    <n v="230"/>
  </r>
  <r>
    <x v="9"/>
    <s v="June"/>
    <x v="4"/>
    <n v="2"/>
    <n v="200"/>
  </r>
  <r>
    <x v="9"/>
    <s v="June"/>
    <x v="1"/>
    <n v="2"/>
    <n v="7"/>
  </r>
  <r>
    <x v="9"/>
    <s v="June"/>
    <x v="4"/>
    <n v="1"/>
    <n v="270"/>
  </r>
  <r>
    <x v="9"/>
    <s v="June"/>
    <x v="1"/>
    <n v="1"/>
    <n v="283"/>
  </r>
  <r>
    <x v="9"/>
    <s v="June"/>
    <x v="1"/>
    <n v="2"/>
    <n v="340"/>
  </r>
  <r>
    <x v="9"/>
    <s v="June"/>
    <x v="4"/>
    <n v="1"/>
    <n v="259"/>
  </r>
  <r>
    <x v="9"/>
    <s v="June"/>
    <x v="4"/>
    <n v="3"/>
    <n v="90"/>
  </r>
  <r>
    <x v="9"/>
    <s v="June"/>
    <x v="1"/>
    <n v="1"/>
    <n v="70"/>
  </r>
  <r>
    <x v="9"/>
    <s v="June"/>
    <x v="4"/>
    <n v="2"/>
    <n v="130"/>
  </r>
  <r>
    <x v="9"/>
    <s v="June"/>
    <x v="1"/>
    <n v="6"/>
    <n v="190"/>
  </r>
  <r>
    <x v="9"/>
    <s v="June"/>
    <x v="3"/>
    <n v="4"/>
    <n v="330"/>
  </r>
  <r>
    <x v="9"/>
    <s v="June"/>
    <x v="1"/>
    <n v="2"/>
    <n v="10"/>
  </r>
  <r>
    <x v="9"/>
    <s v="June"/>
    <x v="4"/>
    <n v="1"/>
    <n v="20"/>
  </r>
  <r>
    <x v="9"/>
    <s v="June"/>
    <x v="9"/>
    <n v="2"/>
    <n v="110"/>
  </r>
  <r>
    <x v="9"/>
    <s v="June"/>
    <x v="2"/>
    <n v="1"/>
    <n v="230"/>
  </r>
  <r>
    <x v="9"/>
    <s v="June"/>
    <x v="4"/>
    <n v="1"/>
    <n v="83"/>
  </r>
  <r>
    <x v="9"/>
    <s v="June"/>
    <x v="4"/>
    <n v="2"/>
    <n v="119"/>
  </r>
  <r>
    <x v="9"/>
    <s v="June"/>
    <x v="1"/>
    <n v="3"/>
    <n v="9"/>
  </r>
  <r>
    <x v="9"/>
    <s v="June"/>
    <x v="4"/>
    <n v="3"/>
    <n v="60"/>
  </r>
  <r>
    <x v="9"/>
    <s v="June"/>
    <x v="1"/>
    <n v="3"/>
    <n v="280"/>
  </r>
  <r>
    <x v="9"/>
    <s v="June"/>
    <x v="4"/>
    <n v="3"/>
    <n v="30"/>
  </r>
  <r>
    <x v="9"/>
    <s v="June"/>
    <x v="1"/>
    <n v="7"/>
    <n v="30"/>
  </r>
  <r>
    <x v="9"/>
    <s v="June"/>
    <x v="1"/>
    <n v="3"/>
    <n v="350"/>
  </r>
  <r>
    <x v="9"/>
    <s v="June"/>
    <x v="4"/>
    <n v="2"/>
    <n v="40"/>
  </r>
  <r>
    <x v="9"/>
    <s v="June"/>
    <x v="1"/>
    <n v="2"/>
    <n v="319"/>
  </r>
  <r>
    <x v="9"/>
    <s v="June"/>
    <x v="4"/>
    <n v="1"/>
    <n v="140"/>
  </r>
  <r>
    <x v="9"/>
    <s v="June"/>
    <x v="4"/>
    <n v="4"/>
    <n v="350"/>
  </r>
  <r>
    <x v="9"/>
    <s v="June"/>
    <x v="4"/>
    <n v="7"/>
    <n v="360"/>
  </r>
  <r>
    <x v="9"/>
    <s v="June"/>
    <x v="4"/>
    <n v="4"/>
    <n v="350"/>
  </r>
  <r>
    <x v="9"/>
    <s v="June"/>
    <x v="4"/>
    <n v="4"/>
    <n v="330"/>
  </r>
  <r>
    <x v="9"/>
    <s v="July"/>
    <x v="4"/>
    <n v="3"/>
    <n v="24"/>
  </r>
  <r>
    <x v="9"/>
    <s v="July"/>
    <x v="4"/>
    <n v="5"/>
    <n v="330"/>
  </r>
  <r>
    <x v="9"/>
    <s v="July"/>
    <x v="1"/>
    <n v="8"/>
    <n v="340"/>
  </r>
  <r>
    <x v="9"/>
    <s v="July"/>
    <x v="1"/>
    <n v="2"/>
    <n v="270"/>
  </r>
  <r>
    <x v="9"/>
    <s v="July"/>
    <x v="4"/>
    <n v="2"/>
    <n v="280"/>
  </r>
  <r>
    <x v="9"/>
    <s v="July"/>
    <x v="4"/>
    <n v="7"/>
    <n v="100"/>
  </r>
  <r>
    <x v="9"/>
    <s v="July"/>
    <x v="4"/>
    <n v="3"/>
    <n v="120"/>
  </r>
  <r>
    <x v="9"/>
    <s v="July"/>
    <x v="4"/>
    <n v="7"/>
    <n v="220"/>
  </r>
  <r>
    <x v="9"/>
    <s v="July"/>
    <x v="4"/>
    <n v="4"/>
    <n v="210"/>
  </r>
  <r>
    <x v="9"/>
    <s v="July"/>
    <x v="3"/>
    <n v="3"/>
    <n v="70"/>
  </r>
  <r>
    <x v="9"/>
    <s v="July"/>
    <x v="1"/>
    <n v="1"/>
    <n v="280"/>
  </r>
  <r>
    <x v="9"/>
    <s v="July"/>
    <x v="4"/>
    <n v="4"/>
    <n v="330"/>
  </r>
  <r>
    <x v="9"/>
    <s v="July"/>
    <x v="4"/>
    <n v="1"/>
    <n v="292"/>
  </r>
  <r>
    <x v="9"/>
    <s v="July"/>
    <x v="2"/>
    <n v="7"/>
    <n v="260"/>
  </r>
  <r>
    <x v="9"/>
    <s v="July"/>
    <x v="1"/>
    <n v="3"/>
    <n v="210"/>
  </r>
  <r>
    <x v="9"/>
    <s v="July"/>
    <x v="4"/>
    <n v="2"/>
    <n v="260"/>
  </r>
  <r>
    <x v="9"/>
    <s v="July"/>
    <x v="4"/>
    <n v="7"/>
    <n v="230"/>
  </r>
  <r>
    <x v="9"/>
    <s v="July"/>
    <x v="4"/>
    <n v="10"/>
    <n v="280"/>
  </r>
  <r>
    <x v="9"/>
    <s v="July"/>
    <x v="4"/>
    <n v="8"/>
    <n v="180"/>
  </r>
  <r>
    <x v="9"/>
    <s v="July"/>
    <x v="4"/>
    <n v="2"/>
    <n v="280"/>
  </r>
  <r>
    <x v="9"/>
    <s v="July"/>
    <x v="4"/>
    <n v="2"/>
    <n v="96"/>
  </r>
  <r>
    <x v="9"/>
    <s v="July"/>
    <x v="4"/>
    <n v="3"/>
    <n v="140"/>
  </r>
  <r>
    <x v="9"/>
    <s v="July"/>
    <x v="1"/>
    <n v="4"/>
    <n v="270"/>
  </r>
  <r>
    <x v="9"/>
    <s v="July"/>
    <x v="4"/>
    <n v="2"/>
    <n v="220"/>
  </r>
  <r>
    <x v="9"/>
    <s v="July"/>
    <x v="4"/>
    <n v="5"/>
    <n v="300"/>
  </r>
  <r>
    <x v="9"/>
    <s v="July"/>
    <x v="4"/>
    <n v="1"/>
    <n v="230"/>
  </r>
  <r>
    <x v="9"/>
    <s v="July"/>
    <x v="4"/>
    <n v="4"/>
    <n v="20"/>
  </r>
  <r>
    <x v="9"/>
    <s v="July"/>
    <x v="0"/>
    <n v="5"/>
    <n v="280"/>
  </r>
  <r>
    <x v="9"/>
    <s v="July"/>
    <x v="4"/>
    <n v="2"/>
    <n v="270"/>
  </r>
  <r>
    <x v="9"/>
    <s v="July"/>
    <x v="4"/>
    <n v="4"/>
    <n v="90"/>
  </r>
  <r>
    <x v="9"/>
    <s v="July"/>
    <x v="2"/>
    <n v="2"/>
    <n v="20"/>
  </r>
  <r>
    <x v="9"/>
    <s v="July"/>
    <x v="1"/>
    <n v="4"/>
    <n v="30"/>
  </r>
  <r>
    <x v="9"/>
    <s v="July"/>
    <x v="2"/>
    <n v="7"/>
    <n v="280"/>
  </r>
  <r>
    <x v="9"/>
    <s v="July"/>
    <x v="4"/>
    <n v="4"/>
    <n v="250"/>
  </r>
  <r>
    <x v="9"/>
    <s v="July"/>
    <x v="4"/>
    <n v="6"/>
    <n v="270"/>
  </r>
  <r>
    <x v="9"/>
    <s v="July"/>
    <x v="4"/>
    <n v="3"/>
    <n v="20"/>
  </r>
  <r>
    <x v="9"/>
    <s v="July"/>
    <x v="4"/>
    <n v="4"/>
    <n v="350"/>
  </r>
  <r>
    <x v="9"/>
    <s v="July"/>
    <x v="1"/>
    <n v="6"/>
    <n v="320"/>
  </r>
  <r>
    <x v="9"/>
    <s v="July"/>
    <x v="6"/>
    <n v="4"/>
    <n v="330"/>
  </r>
  <r>
    <x v="9"/>
    <s v="July"/>
    <x v="3"/>
    <n v="3"/>
    <n v="20"/>
  </r>
  <r>
    <x v="9"/>
    <s v="July"/>
    <x v="4"/>
    <n v="4"/>
    <n v="320"/>
  </r>
  <r>
    <x v="9"/>
    <s v="July"/>
    <x v="4"/>
    <n v="3"/>
    <n v="160"/>
  </r>
  <r>
    <x v="9"/>
    <s v="July"/>
    <x v="4"/>
    <n v="2"/>
    <n v="360"/>
  </r>
  <r>
    <x v="9"/>
    <s v="July"/>
    <x v="4"/>
    <n v="5"/>
    <n v="160"/>
  </r>
  <r>
    <x v="9"/>
    <s v="July"/>
    <x v="4"/>
    <n v="4"/>
    <n v="70"/>
  </r>
  <r>
    <x v="9"/>
    <s v="July"/>
    <x v="1"/>
    <n v="2"/>
    <n v="140"/>
  </r>
  <r>
    <x v="9"/>
    <s v="August"/>
    <x v="4"/>
    <n v="6"/>
    <n v="360"/>
  </r>
  <r>
    <x v="9"/>
    <s v="August"/>
    <x v="4"/>
    <n v="4"/>
    <n v="360"/>
  </r>
  <r>
    <x v="9"/>
    <s v="August"/>
    <x v="1"/>
    <n v="3"/>
    <n v="330"/>
  </r>
  <r>
    <x v="9"/>
    <s v="August"/>
    <x v="4"/>
    <n v="2"/>
    <n v="330"/>
  </r>
  <r>
    <x v="9"/>
    <s v="August"/>
    <x v="4"/>
    <n v="3"/>
    <n v="350"/>
  </r>
  <r>
    <x v="9"/>
    <s v="August"/>
    <x v="4"/>
    <n v="4"/>
    <n v="20"/>
  </r>
  <r>
    <x v="9"/>
    <s v="August"/>
    <x v="4"/>
    <n v="2"/>
    <n v="10"/>
  </r>
  <r>
    <x v="9"/>
    <s v="August"/>
    <x v="4"/>
    <n v="4"/>
    <n v="330"/>
  </r>
  <r>
    <x v="9"/>
    <s v="August"/>
    <x v="4"/>
    <n v="5"/>
    <n v="210"/>
  </r>
  <r>
    <x v="9"/>
    <s v="August"/>
    <x v="4"/>
    <n v="6"/>
    <n v="170"/>
  </r>
  <r>
    <x v="9"/>
    <s v="August"/>
    <x v="4"/>
    <n v="5"/>
    <n v="30"/>
  </r>
  <r>
    <x v="9"/>
    <s v="August"/>
    <x v="4"/>
    <n v="2"/>
    <n v="10"/>
  </r>
  <r>
    <x v="9"/>
    <s v="August"/>
    <x v="4"/>
    <n v="4"/>
    <n v="90"/>
  </r>
  <r>
    <x v="9"/>
    <s v="August"/>
    <x v="1"/>
    <n v="1"/>
    <n v="38"/>
  </r>
  <r>
    <x v="9"/>
    <s v="August"/>
    <x v="4"/>
    <n v="5"/>
    <n v="200"/>
  </r>
  <r>
    <x v="9"/>
    <s v="August"/>
    <x v="10"/>
    <n v="2"/>
    <n v="350"/>
  </r>
  <r>
    <x v="9"/>
    <s v="August"/>
    <x v="4"/>
    <n v="3"/>
    <n v="60"/>
  </r>
  <r>
    <x v="9"/>
    <s v="August"/>
    <x v="4"/>
    <n v="0"/>
    <n v="270"/>
  </r>
  <r>
    <x v="9"/>
    <s v="August"/>
    <x v="4"/>
    <n v="4"/>
    <n v="200"/>
  </r>
  <r>
    <x v="9"/>
    <s v="August"/>
    <x v="2"/>
    <n v="6"/>
    <n v="360"/>
  </r>
  <r>
    <x v="9"/>
    <s v="August"/>
    <x v="6"/>
    <n v="1"/>
    <n v="240"/>
  </r>
  <r>
    <x v="9"/>
    <s v="August"/>
    <x v="4"/>
    <n v="2"/>
    <n v="40"/>
  </r>
  <r>
    <x v="9"/>
    <s v="August"/>
    <x v="4"/>
    <n v="1"/>
    <n v="160"/>
  </r>
  <r>
    <x v="9"/>
    <s v="August"/>
    <x v="4"/>
    <n v="1"/>
    <n v="180"/>
  </r>
  <r>
    <x v="9"/>
    <s v="August"/>
    <x v="1"/>
    <n v="4"/>
    <n v="330"/>
  </r>
  <r>
    <x v="9"/>
    <s v="August"/>
    <x v="4"/>
    <n v="2"/>
    <n v="130"/>
  </r>
  <r>
    <x v="9"/>
    <s v="August"/>
    <x v="4"/>
    <n v="5"/>
    <n v="100"/>
  </r>
  <r>
    <x v="9"/>
    <s v="August"/>
    <x v="4"/>
    <n v="1"/>
    <n v="153"/>
  </r>
  <r>
    <x v="9"/>
    <s v="August"/>
    <x v="4"/>
    <n v="1"/>
    <n v="153"/>
  </r>
  <r>
    <x v="9"/>
    <s v="August"/>
    <x v="4"/>
    <n v="4"/>
    <n v="320"/>
  </r>
  <r>
    <x v="9"/>
    <s v="August"/>
    <x v="4"/>
    <n v="2"/>
    <n v="340"/>
  </r>
  <r>
    <x v="9"/>
    <s v="August"/>
    <x v="4"/>
    <n v="2"/>
    <n v="200"/>
  </r>
  <r>
    <x v="9"/>
    <s v="August"/>
    <x v="4"/>
    <n v="1"/>
    <n v="190"/>
  </r>
  <r>
    <x v="9"/>
    <s v="August"/>
    <x v="4"/>
    <n v="3"/>
    <n v="170"/>
  </r>
  <r>
    <x v="9"/>
    <s v="August"/>
    <x v="4"/>
    <n v="2"/>
    <n v="120"/>
  </r>
  <r>
    <x v="9"/>
    <s v="August"/>
    <x v="1"/>
    <n v="2"/>
    <n v="20"/>
  </r>
  <r>
    <x v="9"/>
    <s v="August"/>
    <x v="4"/>
    <n v="2"/>
    <n v="130"/>
  </r>
  <r>
    <x v="9"/>
    <s v="August"/>
    <x v="4"/>
    <n v="1"/>
    <n v="0"/>
  </r>
  <r>
    <x v="9"/>
    <s v="August"/>
    <x v="4"/>
    <n v="2"/>
    <n v="330"/>
  </r>
  <r>
    <x v="9"/>
    <s v="August"/>
    <x v="0"/>
    <n v="6"/>
    <n v="290"/>
  </r>
  <r>
    <x v="9"/>
    <s v="August"/>
    <x v="4"/>
    <n v="13"/>
    <n v="260"/>
  </r>
  <r>
    <x v="9"/>
    <s v="August"/>
    <x v="4"/>
    <n v="8"/>
    <n v="260"/>
  </r>
  <r>
    <x v="9"/>
    <s v="August"/>
    <x v="4"/>
    <n v="3"/>
    <n v="260"/>
  </r>
  <r>
    <x v="9"/>
    <s v="August"/>
    <x v="4"/>
    <n v="2"/>
    <n v="360"/>
  </r>
  <r>
    <x v="9"/>
    <s v="August"/>
    <x v="4"/>
    <n v="1"/>
    <n v="250"/>
  </r>
  <r>
    <x v="9"/>
    <s v="August"/>
    <x v="5"/>
    <n v="9"/>
    <n v="360"/>
  </r>
  <r>
    <x v="9"/>
    <s v="August"/>
    <x v="4"/>
    <n v="8"/>
    <n v="150"/>
  </r>
  <r>
    <x v="9"/>
    <s v="August"/>
    <x v="4"/>
    <n v="5"/>
    <n v="280"/>
  </r>
  <r>
    <x v="9"/>
    <s v="September"/>
    <x v="4"/>
    <n v="2"/>
    <n v="290"/>
  </r>
  <r>
    <x v="9"/>
    <s v="September"/>
    <x v="4"/>
    <n v="1"/>
    <n v="216"/>
  </r>
  <r>
    <x v="9"/>
    <s v="September"/>
    <x v="3"/>
    <n v="1"/>
    <n v="199"/>
  </r>
  <r>
    <x v="9"/>
    <s v="September"/>
    <x v="4"/>
    <n v="1"/>
    <n v="199"/>
  </r>
  <r>
    <x v="9"/>
    <s v="September"/>
    <x v="4"/>
    <n v="2"/>
    <n v="280"/>
  </r>
  <r>
    <x v="9"/>
    <s v="September"/>
    <x v="4"/>
    <n v="2"/>
    <n v="130"/>
  </r>
  <r>
    <x v="9"/>
    <s v="September"/>
    <x v="4"/>
    <n v="0"/>
    <n v="41"/>
  </r>
  <r>
    <x v="9"/>
    <s v="September"/>
    <x v="4"/>
    <n v="1"/>
    <n v="259"/>
  </r>
  <r>
    <x v="9"/>
    <s v="September"/>
    <x v="4"/>
    <n v="2"/>
    <n v="340"/>
  </r>
  <r>
    <x v="9"/>
    <s v="September"/>
    <x v="4"/>
    <n v="4"/>
    <n v="170"/>
  </r>
  <r>
    <x v="9"/>
    <s v="September"/>
    <x v="4"/>
    <n v="3"/>
    <n v="100"/>
  </r>
  <r>
    <x v="9"/>
    <s v="September"/>
    <x v="4"/>
    <n v="5"/>
    <n v="230"/>
  </r>
  <r>
    <x v="9"/>
    <s v="September"/>
    <x v="4"/>
    <n v="6"/>
    <n v="360"/>
  </r>
  <r>
    <x v="9"/>
    <s v="September"/>
    <x v="4"/>
    <n v="1"/>
    <n v="310"/>
  </r>
  <r>
    <x v="9"/>
    <s v="September"/>
    <x v="1"/>
    <n v="9"/>
    <n v="290"/>
  </r>
  <r>
    <x v="9"/>
    <s v="September"/>
    <x v="4"/>
    <n v="5"/>
    <n v="150"/>
  </r>
  <r>
    <x v="9"/>
    <s v="September"/>
    <x v="4"/>
    <n v="1"/>
    <n v="303"/>
  </r>
  <r>
    <x v="9"/>
    <s v="September"/>
    <x v="4"/>
    <n v="5"/>
    <n v="10"/>
  </r>
  <r>
    <x v="9"/>
    <s v="September"/>
    <x v="6"/>
    <n v="2"/>
    <n v="159"/>
  </r>
  <r>
    <x v="9"/>
    <s v="September"/>
    <x v="1"/>
    <n v="2"/>
    <n v="90"/>
  </r>
  <r>
    <x v="9"/>
    <s v="September"/>
    <x v="4"/>
    <n v="4"/>
    <n v="350"/>
  </r>
  <r>
    <x v="9"/>
    <s v="October"/>
    <x v="4"/>
    <n v="7"/>
    <n v="290"/>
  </r>
  <r>
    <x v="9"/>
    <s v="October"/>
    <x v="4"/>
    <n v="3"/>
    <n v="160"/>
  </r>
  <r>
    <x v="9"/>
    <s v="October"/>
    <x v="4"/>
    <n v="1"/>
    <n v="40"/>
  </r>
  <r>
    <x v="9"/>
    <s v="October"/>
    <x v="4"/>
    <n v="2"/>
    <n v="20"/>
  </r>
  <r>
    <x v="9"/>
    <s v="October"/>
    <x v="1"/>
    <n v="9"/>
    <n v="300"/>
  </r>
  <r>
    <x v="10"/>
    <s v="October"/>
    <x v="1"/>
    <n v="1"/>
    <n v="240"/>
  </r>
  <r>
    <x v="10"/>
    <s v="October"/>
    <x v="0"/>
    <n v="1"/>
    <n v="270"/>
  </r>
  <r>
    <x v="10"/>
    <s v="October"/>
    <x v="3"/>
    <n v="0"/>
    <n v="0"/>
  </r>
  <r>
    <x v="10"/>
    <s v="October"/>
    <x v="4"/>
    <n v="7"/>
    <n v="360"/>
  </r>
  <r>
    <x v="10"/>
    <s v="October"/>
    <x v="4"/>
    <n v="7"/>
    <n v="360"/>
  </r>
  <r>
    <x v="10"/>
    <s v="October"/>
    <x v="2"/>
    <n v="5"/>
    <n v="360"/>
  </r>
  <r>
    <x v="10"/>
    <s v="October"/>
    <x v="4"/>
    <n v="7"/>
    <n v="360"/>
  </r>
  <r>
    <x v="10"/>
    <s v="October"/>
    <x v="1"/>
    <n v="9"/>
    <n v="360"/>
  </r>
  <r>
    <x v="10"/>
    <s v="November"/>
    <x v="4"/>
    <n v="0"/>
    <n v="0"/>
  </r>
  <r>
    <x v="10"/>
    <s v="December"/>
    <x v="4"/>
    <n v="0"/>
    <n v="0"/>
  </r>
  <r>
    <x v="10"/>
    <s v="January"/>
    <x v="7"/>
    <n v="0"/>
    <n v="0"/>
  </r>
  <r>
    <x v="10"/>
    <s v="January"/>
    <x v="2"/>
    <n v="0"/>
    <n v="0"/>
  </r>
  <r>
    <x v="10"/>
    <s v="April"/>
    <x v="4"/>
    <n v="1"/>
    <n v="50"/>
  </r>
  <r>
    <x v="10"/>
    <s v="April"/>
    <x v="4"/>
    <n v="2"/>
    <n v="50"/>
  </r>
  <r>
    <x v="10"/>
    <s v="April"/>
    <x v="3"/>
    <n v="3"/>
    <n v="350"/>
  </r>
  <r>
    <x v="10"/>
    <s v="April"/>
    <x v="4"/>
    <n v="2"/>
    <n v="60"/>
  </r>
  <r>
    <x v="10"/>
    <s v="April"/>
    <x v="4"/>
    <n v="1"/>
    <n v="40"/>
  </r>
  <r>
    <x v="10"/>
    <s v="April"/>
    <x v="3"/>
    <n v="4"/>
    <n v="340"/>
  </r>
  <r>
    <x v="10"/>
    <s v="April"/>
    <x v="2"/>
    <n v="3"/>
    <n v="340"/>
  </r>
  <r>
    <x v="10"/>
    <s v="April"/>
    <x v="2"/>
    <n v="4"/>
    <n v="360"/>
  </r>
  <r>
    <x v="10"/>
    <s v="April"/>
    <x v="2"/>
    <n v="3"/>
    <n v="100"/>
  </r>
  <r>
    <x v="10"/>
    <s v="May"/>
    <x v="3"/>
    <n v="2"/>
    <n v="250"/>
  </r>
  <r>
    <x v="10"/>
    <s v="May"/>
    <x v="0"/>
    <n v="5"/>
    <n v="300"/>
  </r>
  <r>
    <x v="10"/>
    <s v="May"/>
    <x v="0"/>
    <n v="4"/>
    <n v="300"/>
  </r>
  <r>
    <x v="10"/>
    <s v="May"/>
    <x v="0"/>
    <n v="1"/>
    <n v="110"/>
  </r>
  <r>
    <x v="10"/>
    <s v="May"/>
    <x v="2"/>
    <n v="11"/>
    <n v="340"/>
  </r>
  <r>
    <x v="10"/>
    <s v="May"/>
    <x v="2"/>
    <n v="5"/>
    <n v="290"/>
  </r>
  <r>
    <x v="10"/>
    <s v="May"/>
    <x v="4"/>
    <n v="2"/>
    <n v="350"/>
  </r>
  <r>
    <x v="10"/>
    <s v="May"/>
    <x v="2"/>
    <n v="3"/>
    <n v="160"/>
  </r>
  <r>
    <x v="10"/>
    <s v="May"/>
    <x v="4"/>
    <n v="2"/>
    <n v="350"/>
  </r>
  <r>
    <x v="10"/>
    <s v="May"/>
    <x v="2"/>
    <n v="5"/>
    <n v="170"/>
  </r>
  <r>
    <x v="10"/>
    <s v="May"/>
    <x v="1"/>
    <n v="3"/>
    <n v="40"/>
  </r>
  <r>
    <x v="10"/>
    <s v="May"/>
    <x v="4"/>
    <n v="0"/>
    <n v="0"/>
  </r>
  <r>
    <x v="10"/>
    <s v="May"/>
    <x v="4"/>
    <n v="0"/>
    <n v="0"/>
  </r>
  <r>
    <x v="10"/>
    <s v="May"/>
    <x v="0"/>
    <n v="7"/>
    <n v="240"/>
  </r>
  <r>
    <x v="10"/>
    <s v="May"/>
    <x v="0"/>
    <n v="2"/>
    <n v="330"/>
  </r>
  <r>
    <x v="10"/>
    <s v="May"/>
    <x v="4"/>
    <n v="2"/>
    <n v="60"/>
  </r>
  <r>
    <x v="10"/>
    <s v="May"/>
    <x v="3"/>
    <n v="1"/>
    <n v="100"/>
  </r>
  <r>
    <x v="10"/>
    <s v="May"/>
    <x v="4"/>
    <n v="1"/>
    <n v="70"/>
  </r>
  <r>
    <x v="10"/>
    <s v="May"/>
    <x v="6"/>
    <n v="2"/>
    <n v="150"/>
  </r>
  <r>
    <x v="10"/>
    <s v="May"/>
    <x v="0"/>
    <n v="0"/>
    <n v="0"/>
  </r>
  <r>
    <x v="10"/>
    <s v="May"/>
    <x v="2"/>
    <n v="2"/>
    <n v="70"/>
  </r>
  <r>
    <x v="10"/>
    <s v="May"/>
    <x v="1"/>
    <n v="3"/>
    <n v="110"/>
  </r>
  <r>
    <x v="10"/>
    <s v="May"/>
    <x v="2"/>
    <n v="0"/>
    <n v="0"/>
  </r>
  <r>
    <x v="10"/>
    <s v="May"/>
    <x v="4"/>
    <n v="4"/>
    <n v="140"/>
  </r>
  <r>
    <x v="10"/>
    <s v="May"/>
    <x v="2"/>
    <n v="2"/>
    <n v="130"/>
  </r>
  <r>
    <x v="10"/>
    <s v="June"/>
    <x v="3"/>
    <n v="3"/>
    <n v="360"/>
  </r>
  <r>
    <x v="10"/>
    <s v="June"/>
    <x v="0"/>
    <n v="0"/>
    <n v="0"/>
  </r>
  <r>
    <x v="10"/>
    <s v="June"/>
    <x v="4"/>
    <n v="3"/>
    <n v="20"/>
  </r>
  <r>
    <x v="10"/>
    <s v="June"/>
    <x v="2"/>
    <n v="1"/>
    <n v="21"/>
  </r>
  <r>
    <x v="10"/>
    <s v="June"/>
    <x v="2"/>
    <n v="4"/>
    <n v="58"/>
  </r>
  <r>
    <x v="10"/>
    <s v="June"/>
    <x v="4"/>
    <n v="2"/>
    <n v="0"/>
  </r>
  <r>
    <x v="10"/>
    <s v="June"/>
    <x v="1"/>
    <n v="2"/>
    <n v="125"/>
  </r>
  <r>
    <x v="10"/>
    <s v="June"/>
    <x v="2"/>
    <n v="1"/>
    <n v="67"/>
  </r>
  <r>
    <x v="10"/>
    <s v="June"/>
    <x v="4"/>
    <n v="2"/>
    <n v="120"/>
  </r>
  <r>
    <x v="10"/>
    <s v="June"/>
    <x v="4"/>
    <n v="2"/>
    <n v="80"/>
  </r>
  <r>
    <x v="10"/>
    <s v="June"/>
    <x v="4"/>
    <n v="2"/>
    <n v="150"/>
  </r>
  <r>
    <x v="10"/>
    <s v="June"/>
    <x v="1"/>
    <n v="2"/>
    <n v="170"/>
  </r>
  <r>
    <x v="10"/>
    <s v="June"/>
    <x v="4"/>
    <n v="4"/>
    <n v="121"/>
  </r>
  <r>
    <x v="10"/>
    <s v="July"/>
    <x v="4"/>
    <n v="5"/>
    <n v="65"/>
  </r>
  <r>
    <x v="10"/>
    <s v="July"/>
    <x v="4"/>
    <n v="0"/>
    <n v="71"/>
  </r>
  <r>
    <x v="10"/>
    <s v="July"/>
    <x v="2"/>
    <n v="2"/>
    <n v="160"/>
  </r>
  <r>
    <x v="10"/>
    <s v="July"/>
    <x v="1"/>
    <n v="6"/>
    <n v="158"/>
  </r>
  <r>
    <x v="10"/>
    <s v="July"/>
    <x v="2"/>
    <n v="3"/>
    <n v="60"/>
  </r>
  <r>
    <x v="10"/>
    <s v="July"/>
    <x v="4"/>
    <n v="6"/>
    <n v="150"/>
  </r>
  <r>
    <x v="10"/>
    <s v="July"/>
    <x v="4"/>
    <n v="6"/>
    <n v="60"/>
  </r>
  <r>
    <x v="10"/>
    <s v="July"/>
    <x v="6"/>
    <n v="3"/>
    <n v="66"/>
  </r>
  <r>
    <x v="10"/>
    <s v="July"/>
    <x v="4"/>
    <n v="4"/>
    <n v="110"/>
  </r>
  <r>
    <x v="10"/>
    <s v="July"/>
    <x v="4"/>
    <n v="4"/>
    <n v="160"/>
  </r>
  <r>
    <x v="10"/>
    <s v="July"/>
    <x v="4"/>
    <n v="4"/>
    <n v="162"/>
  </r>
  <r>
    <x v="10"/>
    <s v="July"/>
    <x v="2"/>
    <n v="4"/>
    <n v="162"/>
  </r>
  <r>
    <x v="10"/>
    <s v="August"/>
    <x v="4"/>
    <n v="1"/>
    <n v="210"/>
  </r>
  <r>
    <x v="10"/>
    <s v="August"/>
    <x v="4"/>
    <n v="5"/>
    <n v="82"/>
  </r>
  <r>
    <x v="10"/>
    <s v="August"/>
    <x v="4"/>
    <n v="3"/>
    <n v="142"/>
  </r>
  <r>
    <x v="10"/>
    <s v="August"/>
    <x v="4"/>
    <n v="1"/>
    <n v="73"/>
  </r>
  <r>
    <x v="10"/>
    <s v="August"/>
    <x v="0"/>
    <n v="2"/>
    <n v="163"/>
  </r>
  <r>
    <x v="10"/>
    <s v="August"/>
    <x v="4"/>
    <n v="4"/>
    <n v="86"/>
  </r>
  <r>
    <x v="10"/>
    <s v="September"/>
    <x v="1"/>
    <n v="2"/>
    <n v="131"/>
  </r>
  <r>
    <x v="10"/>
    <s v="September"/>
    <x v="1"/>
    <n v="2"/>
    <n v="65"/>
  </r>
  <r>
    <x v="10"/>
    <s v="September"/>
    <x v="3"/>
    <n v="4"/>
    <n v="170"/>
  </r>
  <r>
    <x v="10"/>
    <s v="September"/>
    <x v="4"/>
    <n v="0"/>
    <n v="188"/>
  </r>
  <r>
    <x v="10"/>
    <s v="September"/>
    <x v="4"/>
    <n v="1"/>
    <n v="107"/>
  </r>
  <r>
    <x v="10"/>
    <s v="September"/>
    <x v="6"/>
    <n v="6"/>
    <n v="107"/>
  </r>
  <r>
    <x v="10"/>
    <s v="September"/>
    <x v="4"/>
    <n v="4"/>
    <n v="124"/>
  </r>
  <r>
    <x v="10"/>
    <s v="September"/>
    <x v="4"/>
    <n v="1"/>
    <n v="134"/>
  </r>
  <r>
    <x v="10"/>
    <s v="September"/>
    <x v="4"/>
    <n v="4"/>
    <n v="10"/>
  </r>
  <r>
    <x v="10"/>
    <s v="September"/>
    <x v="1"/>
    <n v="1"/>
    <n v="140"/>
  </r>
  <r>
    <x v="10"/>
    <s v="September"/>
    <x v="4"/>
    <n v="3"/>
    <n v="250"/>
  </r>
  <r>
    <x v="10"/>
    <s v="September"/>
    <x v="1"/>
    <n v="1"/>
    <n v="113"/>
  </r>
  <r>
    <x v="10"/>
    <s v="September"/>
    <x v="4"/>
    <n v="3"/>
    <n v="70"/>
  </r>
  <r>
    <x v="10"/>
    <s v="September"/>
    <x v="1"/>
    <n v="2"/>
    <n v="46"/>
  </r>
  <r>
    <x v="10"/>
    <s v="September"/>
    <x v="4"/>
    <n v="2"/>
    <n v="72"/>
  </r>
  <r>
    <x v="10"/>
    <s v="September"/>
    <x v="4"/>
    <n v="2"/>
    <n v="72"/>
  </r>
  <r>
    <x v="10"/>
    <s v="October"/>
    <x v="1"/>
    <n v="4"/>
    <n v="57"/>
  </r>
  <r>
    <x v="10"/>
    <s v="November"/>
    <x v="4"/>
    <n v="7"/>
    <n v="350"/>
  </r>
  <r>
    <x v="10"/>
    <s v="November"/>
    <x v="3"/>
    <n v="4"/>
    <n v="70"/>
  </r>
  <r>
    <x v="10"/>
    <s v="December"/>
    <x v="4"/>
    <n v="2"/>
    <n v="280"/>
  </r>
  <r>
    <x v="10"/>
    <s v="May"/>
    <x v="1"/>
    <n v="4"/>
    <n v="103"/>
  </r>
  <r>
    <x v="10"/>
    <s v="May"/>
    <x v="1"/>
    <n v="6"/>
    <n v="50"/>
  </r>
  <r>
    <x v="10"/>
    <s v="May"/>
    <x v="4"/>
    <n v="5"/>
    <n v="129"/>
  </r>
  <r>
    <x v="10"/>
    <s v="May"/>
    <x v="1"/>
    <n v="4"/>
    <n v="360"/>
  </r>
  <r>
    <x v="10"/>
    <s v="June"/>
    <x v="4"/>
    <n v="3"/>
    <n v="130"/>
  </r>
  <r>
    <x v="10"/>
    <s v="June"/>
    <x v="4"/>
    <n v="6"/>
    <n v="160"/>
  </r>
  <r>
    <x v="10"/>
    <s v="June"/>
    <x v="4"/>
    <n v="6"/>
    <n v="187"/>
  </r>
  <r>
    <x v="10"/>
    <s v="June"/>
    <x v="1"/>
    <n v="3"/>
    <n v="190"/>
  </r>
  <r>
    <x v="10"/>
    <s v="June"/>
    <x v="4"/>
    <n v="5"/>
    <n v="140"/>
  </r>
  <r>
    <x v="10"/>
    <s v="June"/>
    <x v="4"/>
    <n v="5"/>
    <n v="160"/>
  </r>
  <r>
    <x v="10"/>
    <s v="June"/>
    <x v="4"/>
    <n v="2"/>
    <n v="157"/>
  </r>
  <r>
    <x v="10"/>
    <s v="July"/>
    <x v="1"/>
    <n v="2"/>
    <n v="323"/>
  </r>
  <r>
    <x v="10"/>
    <s v="July"/>
    <x v="1"/>
    <n v="2"/>
    <n v="89"/>
  </r>
  <r>
    <x v="10"/>
    <s v="July"/>
    <x v="1"/>
    <n v="5"/>
    <n v="140"/>
  </r>
  <r>
    <x v="10"/>
    <s v="July"/>
    <x v="1"/>
    <n v="4"/>
    <n v="130"/>
  </r>
  <r>
    <x v="10"/>
    <s v="July"/>
    <x v="4"/>
    <n v="4"/>
    <n v="120"/>
  </r>
  <r>
    <x v="10"/>
    <s v="July"/>
    <x v="4"/>
    <n v="4"/>
    <n v="110"/>
  </r>
  <r>
    <x v="10"/>
    <s v="July"/>
    <x v="4"/>
    <n v="1"/>
    <n v="120"/>
  </r>
  <r>
    <x v="10"/>
    <s v="June"/>
    <x v="4"/>
    <n v="3"/>
    <n v="170"/>
  </r>
  <r>
    <x v="10"/>
    <s v="June"/>
    <x v="4"/>
    <n v="3"/>
    <n v="160"/>
  </r>
  <r>
    <x v="10"/>
    <s v="June"/>
    <x v="4"/>
    <n v="3"/>
    <n v="160"/>
  </r>
  <r>
    <x v="10"/>
    <s v="June"/>
    <x v="4"/>
    <n v="3"/>
    <n v="190"/>
  </r>
  <r>
    <x v="10"/>
    <s v="June"/>
    <x v="4"/>
    <n v="3"/>
    <n v="180"/>
  </r>
  <r>
    <x v="10"/>
    <s v="July"/>
    <x v="4"/>
    <n v="2"/>
    <n v="0"/>
  </r>
  <r>
    <x v="10"/>
    <s v="July"/>
    <x v="1"/>
    <n v="8"/>
    <n v="320"/>
  </r>
  <r>
    <x v="10"/>
    <s v="July"/>
    <x v="4"/>
    <n v="1"/>
    <n v="270"/>
  </r>
  <r>
    <x v="10"/>
    <s v="August"/>
    <x v="4"/>
    <n v="8"/>
    <n v="310"/>
  </r>
  <r>
    <x v="10"/>
    <s v="August"/>
    <x v="4"/>
    <n v="2"/>
    <n v="200"/>
  </r>
  <r>
    <x v="10"/>
    <s v="August"/>
    <x v="4"/>
    <n v="5"/>
    <n v="320"/>
  </r>
  <r>
    <x v="10"/>
    <s v="August"/>
    <x v="4"/>
    <n v="1"/>
    <n v="140"/>
  </r>
  <r>
    <x v="10"/>
    <s v="August"/>
    <x v="4"/>
    <n v="2"/>
    <n v="230"/>
  </r>
  <r>
    <x v="10"/>
    <s v="August"/>
    <x v="1"/>
    <n v="4"/>
    <n v="10"/>
  </r>
  <r>
    <x v="10"/>
    <s v="August"/>
    <x v="4"/>
    <n v="1"/>
    <n v="110"/>
  </r>
  <r>
    <x v="10"/>
    <s v="August"/>
    <x v="1"/>
    <n v="4"/>
    <n v="140"/>
  </r>
  <r>
    <x v="10"/>
    <s v="August"/>
    <x v="1"/>
    <n v="2"/>
    <n v="80"/>
  </r>
  <r>
    <x v="10"/>
    <s v="August"/>
    <x v="4"/>
    <n v="2"/>
    <n v="100"/>
  </r>
  <r>
    <x v="10"/>
    <s v="August"/>
    <x v="1"/>
    <n v="4"/>
    <n v="70"/>
  </r>
  <r>
    <x v="10"/>
    <s v="August"/>
    <x v="4"/>
    <n v="3"/>
    <n v="160"/>
  </r>
  <r>
    <x v="10"/>
    <s v="August"/>
    <x v="4"/>
    <n v="2"/>
    <n v="150"/>
  </r>
  <r>
    <x v="10"/>
    <s v="September"/>
    <x v="4"/>
    <n v="3"/>
    <n v="140"/>
  </r>
  <r>
    <x v="10"/>
    <s v="September"/>
    <x v="1"/>
    <n v="2"/>
    <n v="5"/>
  </r>
  <r>
    <x v="10"/>
    <s v="September"/>
    <x v="4"/>
    <n v="1"/>
    <n v="130"/>
  </r>
  <r>
    <x v="10"/>
    <s v="September"/>
    <x v="1"/>
    <n v="1"/>
    <n v="20"/>
  </r>
  <r>
    <x v="10"/>
    <s v="October"/>
    <x v="2"/>
    <n v="3"/>
    <n v="133"/>
  </r>
  <r>
    <x v="10"/>
    <s v="October"/>
    <x v="4"/>
    <n v="4"/>
    <n v="170"/>
  </r>
  <r>
    <x v="10"/>
    <s v="October"/>
    <x v="1"/>
    <n v="4"/>
    <n v="170"/>
  </r>
  <r>
    <x v="10"/>
    <s v="October"/>
    <x v="3"/>
    <n v="5"/>
    <n v="150"/>
  </r>
  <r>
    <x v="10"/>
    <s v="October"/>
    <x v="2"/>
    <n v="10"/>
    <n v="180"/>
  </r>
  <r>
    <x v="10"/>
    <s v="October"/>
    <x v="1"/>
    <n v="1"/>
    <n v="210"/>
  </r>
  <r>
    <x v="10"/>
    <s v="November"/>
    <x v="4"/>
    <n v="7"/>
    <n v="180"/>
  </r>
  <r>
    <x v="10"/>
    <s v="December"/>
    <x v="2"/>
    <n v="8"/>
    <n v="350"/>
  </r>
  <r>
    <x v="10"/>
    <s v="December"/>
    <x v="4"/>
    <n v="5"/>
    <n v="300"/>
  </r>
  <r>
    <x v="10"/>
    <s v="January"/>
    <x v="2"/>
    <n v="1"/>
    <n v="340"/>
  </r>
  <r>
    <x v="10"/>
    <s v="January"/>
    <x v="4"/>
    <n v="6"/>
    <n v="40"/>
  </r>
  <r>
    <x v="10"/>
    <s v="February"/>
    <x v="4"/>
    <n v="3"/>
    <n v="330"/>
  </r>
  <r>
    <x v="10"/>
    <s v="February"/>
    <x v="2"/>
    <n v="2"/>
    <n v="20"/>
  </r>
  <r>
    <x v="10"/>
    <s v="February"/>
    <x v="1"/>
    <n v="1"/>
    <n v="70"/>
  </r>
  <r>
    <x v="10"/>
    <s v="February"/>
    <x v="4"/>
    <n v="5"/>
    <n v="360"/>
  </r>
  <r>
    <x v="10"/>
    <s v="February"/>
    <x v="2"/>
    <n v="3"/>
    <n v="360"/>
  </r>
  <r>
    <x v="10"/>
    <s v="March"/>
    <x v="2"/>
    <n v="4"/>
    <n v="30"/>
  </r>
  <r>
    <x v="10"/>
    <s v="March"/>
    <x v="4"/>
    <n v="4"/>
    <n v="300"/>
  </r>
  <r>
    <x v="10"/>
    <s v="March"/>
    <x v="4"/>
    <n v="6"/>
    <n v="10"/>
  </r>
  <r>
    <x v="10"/>
    <s v="March"/>
    <x v="4"/>
    <n v="5"/>
    <n v="320"/>
  </r>
  <r>
    <x v="10"/>
    <s v="April"/>
    <x v="0"/>
    <n v="6"/>
    <n v="40"/>
  </r>
  <r>
    <x v="10"/>
    <s v="April"/>
    <x v="4"/>
    <n v="3"/>
    <n v="180"/>
  </r>
  <r>
    <x v="10"/>
    <s v="April"/>
    <x v="4"/>
    <n v="4"/>
    <n v="150"/>
  </r>
  <r>
    <x v="10"/>
    <s v="April"/>
    <x v="9"/>
    <n v="1"/>
    <n v="0"/>
  </r>
  <r>
    <x v="10"/>
    <s v="April"/>
    <x v="4"/>
    <n v="1"/>
    <n v="110"/>
  </r>
  <r>
    <x v="10"/>
    <s v="April"/>
    <x v="0"/>
    <n v="4"/>
    <n v="30"/>
  </r>
  <r>
    <x v="10"/>
    <s v="April"/>
    <x v="2"/>
    <n v="2"/>
    <n v="290"/>
  </r>
  <r>
    <x v="10"/>
    <s v="April"/>
    <x v="1"/>
    <n v="3"/>
    <n v="36"/>
  </r>
  <r>
    <x v="10"/>
    <s v="April"/>
    <x v="1"/>
    <n v="9"/>
    <n v="110"/>
  </r>
  <r>
    <x v="10"/>
    <s v="April"/>
    <x v="4"/>
    <n v="3"/>
    <n v="130"/>
  </r>
  <r>
    <x v="10"/>
    <s v="April"/>
    <x v="4"/>
    <n v="2"/>
    <n v="340"/>
  </r>
  <r>
    <x v="10"/>
    <s v="May"/>
    <x v="4"/>
    <n v="7"/>
    <n v="10"/>
  </r>
  <r>
    <x v="10"/>
    <s v="May"/>
    <x v="1"/>
    <n v="5"/>
    <n v="30"/>
  </r>
  <r>
    <x v="10"/>
    <s v="May"/>
    <x v="4"/>
    <n v="11"/>
    <n v="50"/>
  </r>
  <r>
    <x v="10"/>
    <s v="May"/>
    <x v="1"/>
    <n v="2"/>
    <n v="100"/>
  </r>
  <r>
    <x v="10"/>
    <s v="May"/>
    <x v="4"/>
    <n v="4"/>
    <n v="300"/>
  </r>
  <r>
    <x v="10"/>
    <s v="May"/>
    <x v="4"/>
    <n v="4"/>
    <n v="20"/>
  </r>
  <r>
    <x v="10"/>
    <s v="May"/>
    <x v="4"/>
    <n v="3"/>
    <n v="60"/>
  </r>
  <r>
    <x v="10"/>
    <s v="May"/>
    <x v="4"/>
    <n v="3"/>
    <n v="60"/>
  </r>
  <r>
    <x v="10"/>
    <s v="May"/>
    <x v="1"/>
    <n v="5"/>
    <n v="70"/>
  </r>
  <r>
    <x v="10"/>
    <s v="May"/>
    <x v="4"/>
    <n v="5"/>
    <n v="30"/>
  </r>
  <r>
    <x v="10"/>
    <s v="May"/>
    <x v="4"/>
    <n v="8"/>
    <n v="70"/>
  </r>
  <r>
    <x v="10"/>
    <s v="May"/>
    <x v="4"/>
    <n v="7"/>
    <n v="40"/>
  </r>
  <r>
    <x v="10"/>
    <s v="May"/>
    <x v="0"/>
    <n v="4"/>
    <n v="60"/>
  </r>
  <r>
    <x v="10"/>
    <s v="May"/>
    <x v="4"/>
    <n v="6"/>
    <n v="350"/>
  </r>
  <r>
    <x v="10"/>
    <s v="May"/>
    <x v="4"/>
    <n v="6"/>
    <n v="350"/>
  </r>
  <r>
    <x v="10"/>
    <s v="May"/>
    <x v="4"/>
    <n v="7"/>
    <n v="60"/>
  </r>
  <r>
    <x v="10"/>
    <s v="May"/>
    <x v="3"/>
    <n v="5"/>
    <n v="30"/>
  </r>
  <r>
    <x v="10"/>
    <s v="May"/>
    <x v="4"/>
    <n v="5"/>
    <n v="170"/>
  </r>
  <r>
    <x v="10"/>
    <s v="May"/>
    <x v="4"/>
    <n v="5"/>
    <n v="120"/>
  </r>
  <r>
    <x v="10"/>
    <s v="May"/>
    <x v="4"/>
    <n v="4"/>
    <n v="150"/>
  </r>
  <r>
    <x v="10"/>
    <s v="May"/>
    <x v="4"/>
    <n v="6"/>
    <n v="110"/>
  </r>
  <r>
    <x v="10"/>
    <s v="May"/>
    <x v="4"/>
    <n v="7"/>
    <n v="130"/>
  </r>
  <r>
    <x v="10"/>
    <s v="May"/>
    <x v="1"/>
    <n v="4"/>
    <n v="90"/>
  </r>
  <r>
    <x v="10"/>
    <s v="May"/>
    <x v="4"/>
    <n v="4"/>
    <n v="80"/>
  </r>
  <r>
    <x v="10"/>
    <s v="May"/>
    <x v="4"/>
    <n v="8"/>
    <n v="60"/>
  </r>
  <r>
    <x v="10"/>
    <s v="May"/>
    <x v="1"/>
    <n v="3"/>
    <n v="320"/>
  </r>
  <r>
    <x v="10"/>
    <s v="May"/>
    <x v="4"/>
    <n v="2"/>
    <n v="340"/>
  </r>
  <r>
    <x v="10"/>
    <s v="May"/>
    <x v="4"/>
    <n v="1"/>
    <n v="300"/>
  </r>
  <r>
    <x v="10"/>
    <s v="May"/>
    <x v="4"/>
    <n v="3"/>
    <n v="160"/>
  </r>
  <r>
    <x v="10"/>
    <s v="June"/>
    <x v="4"/>
    <n v="6"/>
    <n v="20"/>
  </r>
  <r>
    <x v="10"/>
    <s v="June"/>
    <x v="1"/>
    <n v="1"/>
    <n v="40"/>
  </r>
  <r>
    <x v="10"/>
    <s v="June"/>
    <x v="1"/>
    <n v="3"/>
    <n v="80"/>
  </r>
  <r>
    <x v="10"/>
    <s v="June"/>
    <x v="4"/>
    <n v="4"/>
    <n v="360"/>
  </r>
  <r>
    <x v="10"/>
    <s v="June"/>
    <x v="1"/>
    <n v="3"/>
    <n v="90"/>
  </r>
  <r>
    <x v="10"/>
    <s v="June"/>
    <x v="4"/>
    <n v="2"/>
    <n v="140"/>
  </r>
  <r>
    <x v="10"/>
    <s v="June"/>
    <x v="4"/>
    <n v="5"/>
    <n v="20"/>
  </r>
  <r>
    <x v="10"/>
    <s v="June"/>
    <x v="4"/>
    <n v="5"/>
    <n v="90"/>
  </r>
  <r>
    <x v="10"/>
    <s v="June"/>
    <x v="3"/>
    <n v="2"/>
    <n v="330"/>
  </r>
  <r>
    <x v="10"/>
    <s v="June"/>
    <x v="1"/>
    <n v="5"/>
    <n v="130"/>
  </r>
  <r>
    <x v="10"/>
    <s v="June"/>
    <x v="0"/>
    <n v="6"/>
    <n v="100"/>
  </r>
  <r>
    <x v="10"/>
    <s v="June"/>
    <x v="0"/>
    <n v="6"/>
    <n v="130"/>
  </r>
  <r>
    <x v="10"/>
    <s v="June"/>
    <x v="4"/>
    <n v="3"/>
    <n v="150"/>
  </r>
  <r>
    <x v="10"/>
    <s v="June"/>
    <x v="4"/>
    <n v="7"/>
    <n v="120"/>
  </r>
  <r>
    <x v="10"/>
    <s v="June"/>
    <x v="4"/>
    <n v="1"/>
    <n v="120"/>
  </r>
  <r>
    <x v="10"/>
    <s v="June"/>
    <x v="4"/>
    <n v="4"/>
    <n v="20"/>
  </r>
  <r>
    <x v="10"/>
    <s v="June"/>
    <x v="4"/>
    <n v="8"/>
    <n v="50"/>
  </r>
  <r>
    <x v="10"/>
    <s v="July"/>
    <x v="4"/>
    <n v="2"/>
    <n v="130"/>
  </r>
  <r>
    <x v="10"/>
    <s v="July"/>
    <x v="4"/>
    <n v="7"/>
    <n v="20"/>
  </r>
  <r>
    <x v="10"/>
    <s v="July"/>
    <x v="0"/>
    <n v="4"/>
    <n v="136"/>
  </r>
  <r>
    <x v="10"/>
    <s v="July"/>
    <x v="9"/>
    <n v="1"/>
    <n v="160"/>
  </r>
  <r>
    <x v="10"/>
    <s v="July"/>
    <x v="4"/>
    <n v="4"/>
    <n v="100"/>
  </r>
  <r>
    <x v="10"/>
    <s v="July"/>
    <x v="4"/>
    <n v="2"/>
    <n v="90"/>
  </r>
  <r>
    <x v="10"/>
    <s v="July"/>
    <x v="4"/>
    <n v="4"/>
    <n v="130"/>
  </r>
  <r>
    <x v="10"/>
    <s v="July"/>
    <x v="4"/>
    <n v="6"/>
    <n v="80"/>
  </r>
  <r>
    <x v="10"/>
    <s v="August"/>
    <x v="2"/>
    <n v="2"/>
    <n v="300"/>
  </r>
  <r>
    <x v="10"/>
    <s v="August"/>
    <x v="4"/>
    <n v="3"/>
    <n v="340"/>
  </r>
  <r>
    <x v="10"/>
    <s v="August"/>
    <x v="4"/>
    <n v="1"/>
    <n v="60"/>
  </r>
  <r>
    <x v="10"/>
    <s v="August"/>
    <x v="4"/>
    <n v="5"/>
    <n v="100"/>
  </r>
  <r>
    <x v="10"/>
    <s v="August"/>
    <x v="4"/>
    <n v="6"/>
    <n v="160"/>
  </r>
  <r>
    <x v="10"/>
    <s v="August"/>
    <x v="4"/>
    <n v="1"/>
    <n v="110"/>
  </r>
  <r>
    <x v="10"/>
    <s v="August"/>
    <x v="2"/>
    <n v="2"/>
    <n v="160"/>
  </r>
  <r>
    <x v="10"/>
    <s v="August"/>
    <x v="0"/>
    <n v="6"/>
    <n v="340"/>
  </r>
  <r>
    <x v="10"/>
    <s v="August"/>
    <x v="1"/>
    <n v="3"/>
    <n v="40"/>
  </r>
  <r>
    <x v="10"/>
    <s v="September"/>
    <x v="4"/>
    <n v="3"/>
    <n v="90"/>
  </r>
  <r>
    <x v="10"/>
    <s v="September"/>
    <x v="2"/>
    <n v="1"/>
    <n v="310"/>
  </r>
  <r>
    <x v="10"/>
    <s v="September"/>
    <x v="0"/>
    <n v="2"/>
    <n v="21"/>
  </r>
  <r>
    <x v="10"/>
    <s v="September"/>
    <x v="4"/>
    <n v="7"/>
    <n v="130"/>
  </r>
  <r>
    <x v="10"/>
    <s v="September"/>
    <x v="1"/>
    <n v="2"/>
    <n v="140"/>
  </r>
  <r>
    <x v="10"/>
    <s v="September"/>
    <x v="1"/>
    <n v="4"/>
    <n v="20"/>
  </r>
  <r>
    <x v="10"/>
    <s v="September"/>
    <x v="4"/>
    <n v="1"/>
    <n v="135"/>
  </r>
  <r>
    <x v="10"/>
    <s v="November"/>
    <x v="1"/>
    <n v="2"/>
    <n v="100"/>
  </r>
  <r>
    <x v="10"/>
    <s v="November"/>
    <x v="4"/>
    <n v="2"/>
    <n v="50"/>
  </r>
  <r>
    <x v="10"/>
    <s v="November"/>
    <x v="4"/>
    <n v="2"/>
    <n v="180"/>
  </r>
  <r>
    <x v="10"/>
    <s v="November"/>
    <x v="4"/>
    <n v="2"/>
    <n v="110"/>
  </r>
  <r>
    <x v="10"/>
    <s v="November"/>
    <x v="4"/>
    <n v="1"/>
    <n v="130"/>
  </r>
  <r>
    <x v="10"/>
    <s v="December"/>
    <x v="4"/>
    <n v="4"/>
    <n v="30"/>
  </r>
  <r>
    <x v="10"/>
    <s v="December"/>
    <x v="4"/>
    <n v="4"/>
    <n v="60"/>
  </r>
  <r>
    <x v="10"/>
    <s v="December"/>
    <x v="4"/>
    <n v="6"/>
    <n v="30"/>
  </r>
  <r>
    <x v="10"/>
    <s v="December"/>
    <x v="4"/>
    <n v="6"/>
    <n v="320"/>
  </r>
  <r>
    <x v="10"/>
    <s v="December"/>
    <x v="3"/>
    <n v="4"/>
    <n v="50"/>
  </r>
  <r>
    <x v="10"/>
    <s v="December"/>
    <x v="4"/>
    <n v="4"/>
    <n v="360"/>
  </r>
  <r>
    <x v="10"/>
    <s v="January"/>
    <x v="4"/>
    <n v="1"/>
    <n v="230"/>
  </r>
  <r>
    <x v="10"/>
    <s v="January"/>
    <x v="4"/>
    <n v="2"/>
    <n v="310"/>
  </r>
  <r>
    <x v="10"/>
    <s v="January"/>
    <x v="4"/>
    <n v="1"/>
    <n v="180"/>
  </r>
  <r>
    <x v="10"/>
    <s v="January"/>
    <x v="1"/>
    <n v="4"/>
    <n v="350"/>
  </r>
  <r>
    <x v="10"/>
    <s v="January"/>
    <x v="2"/>
    <n v="4"/>
    <n v="10"/>
  </r>
  <r>
    <x v="10"/>
    <s v="February"/>
    <x v="4"/>
    <n v="3"/>
    <n v="150"/>
  </r>
  <r>
    <x v="10"/>
    <s v="March"/>
    <x v="4"/>
    <n v="2"/>
    <n v="160"/>
  </r>
  <r>
    <x v="10"/>
    <s v="March"/>
    <x v="4"/>
    <n v="5"/>
    <n v="160"/>
  </r>
  <r>
    <x v="10"/>
    <s v="March"/>
    <x v="4"/>
    <n v="4"/>
    <n v="200"/>
  </r>
  <r>
    <x v="10"/>
    <s v="March"/>
    <x v="4"/>
    <n v="2"/>
    <n v="0"/>
  </r>
  <r>
    <x v="10"/>
    <s v="April"/>
    <x v="2"/>
    <n v="4"/>
    <n v="100"/>
  </r>
  <r>
    <x v="10"/>
    <s v="April"/>
    <x v="2"/>
    <n v="3"/>
    <n v="350"/>
  </r>
  <r>
    <x v="10"/>
    <s v="April"/>
    <x v="1"/>
    <n v="8"/>
    <n v="340"/>
  </r>
  <r>
    <x v="10"/>
    <s v="April"/>
    <x v="4"/>
    <n v="10"/>
    <n v="350"/>
  </r>
  <r>
    <x v="10"/>
    <s v="April"/>
    <x v="4"/>
    <n v="7"/>
    <n v="340"/>
  </r>
  <r>
    <x v="10"/>
    <s v="April"/>
    <x v="4"/>
    <n v="2"/>
    <n v="0"/>
  </r>
  <r>
    <x v="10"/>
    <s v="April"/>
    <x v="1"/>
    <n v="2"/>
    <n v="10"/>
  </r>
  <r>
    <x v="10"/>
    <s v="May"/>
    <x v="4"/>
    <n v="8"/>
    <n v="350"/>
  </r>
  <r>
    <x v="10"/>
    <s v="May"/>
    <x v="4"/>
    <n v="5"/>
    <n v="140"/>
  </r>
  <r>
    <x v="10"/>
    <s v="May"/>
    <x v="4"/>
    <n v="4"/>
    <n v="60"/>
  </r>
  <r>
    <x v="10"/>
    <s v="May"/>
    <x v="2"/>
    <n v="3"/>
    <n v="340"/>
  </r>
  <r>
    <x v="10"/>
    <s v="May"/>
    <x v="2"/>
    <n v="3"/>
    <n v="10"/>
  </r>
  <r>
    <x v="10"/>
    <s v="May"/>
    <x v="4"/>
    <n v="5"/>
    <n v="330"/>
  </r>
  <r>
    <x v="10"/>
    <s v="May"/>
    <x v="1"/>
    <n v="2"/>
    <n v="20"/>
  </r>
  <r>
    <x v="10"/>
    <s v="May"/>
    <x v="4"/>
    <n v="4"/>
    <n v="40"/>
  </r>
  <r>
    <x v="10"/>
    <s v="May"/>
    <x v="6"/>
    <n v="5"/>
    <n v="30"/>
  </r>
  <r>
    <x v="10"/>
    <s v="May"/>
    <x v="2"/>
    <n v="3"/>
    <n v="30"/>
  </r>
  <r>
    <x v="10"/>
    <s v="May"/>
    <x v="0"/>
    <n v="3"/>
    <n v="30"/>
  </r>
  <r>
    <x v="10"/>
    <s v="May"/>
    <x v="6"/>
    <n v="3"/>
    <n v="10"/>
  </r>
  <r>
    <x v="10"/>
    <s v="May"/>
    <x v="4"/>
    <n v="3"/>
    <n v="30"/>
  </r>
  <r>
    <x v="10"/>
    <s v="May"/>
    <x v="4"/>
    <n v="8"/>
    <n v="340"/>
  </r>
  <r>
    <x v="10"/>
    <s v="May"/>
    <x v="1"/>
    <n v="2"/>
    <n v="80"/>
  </r>
  <r>
    <x v="10"/>
    <s v="May"/>
    <x v="4"/>
    <n v="4"/>
    <n v="90"/>
  </r>
  <r>
    <x v="10"/>
    <s v="May"/>
    <x v="1"/>
    <n v="5"/>
    <n v="110"/>
  </r>
  <r>
    <x v="10"/>
    <s v="May"/>
    <x v="4"/>
    <n v="5"/>
    <n v="90"/>
  </r>
  <r>
    <x v="10"/>
    <s v="May"/>
    <x v="1"/>
    <n v="5"/>
    <n v="360"/>
  </r>
  <r>
    <x v="10"/>
    <s v="May"/>
    <x v="4"/>
    <n v="1"/>
    <n v="130"/>
  </r>
  <r>
    <x v="10"/>
    <s v="May"/>
    <x v="4"/>
    <n v="2"/>
    <n v="70"/>
  </r>
  <r>
    <x v="10"/>
    <s v="May"/>
    <x v="2"/>
    <n v="1"/>
    <n v="120"/>
  </r>
  <r>
    <x v="10"/>
    <s v="May"/>
    <x v="4"/>
    <n v="4"/>
    <n v="60"/>
  </r>
  <r>
    <x v="10"/>
    <s v="June"/>
    <x v="4"/>
    <n v="10"/>
    <n v="130"/>
  </r>
  <r>
    <x v="10"/>
    <s v="June"/>
    <x v="4"/>
    <n v="2"/>
    <n v="80"/>
  </r>
  <r>
    <x v="10"/>
    <s v="June"/>
    <x v="0"/>
    <n v="2"/>
    <n v="140"/>
  </r>
  <r>
    <x v="10"/>
    <s v="June"/>
    <x v="4"/>
    <n v="5"/>
    <n v="140"/>
  </r>
  <r>
    <x v="10"/>
    <s v="June"/>
    <x v="4"/>
    <n v="2"/>
    <n v="20"/>
  </r>
  <r>
    <x v="10"/>
    <s v="June"/>
    <x v="4"/>
    <n v="1"/>
    <n v="0"/>
  </r>
  <r>
    <x v="10"/>
    <s v="June"/>
    <x v="4"/>
    <n v="3"/>
    <n v="100"/>
  </r>
  <r>
    <x v="10"/>
    <s v="June"/>
    <x v="4"/>
    <n v="1"/>
    <n v="190"/>
  </r>
  <r>
    <x v="10"/>
    <s v="June"/>
    <x v="4"/>
    <n v="1"/>
    <n v="107"/>
  </r>
  <r>
    <x v="10"/>
    <s v="June"/>
    <x v="4"/>
    <n v="1"/>
    <n v="107"/>
  </r>
  <r>
    <x v="10"/>
    <s v="June"/>
    <x v="4"/>
    <n v="1"/>
    <n v="152"/>
  </r>
  <r>
    <x v="10"/>
    <s v="June"/>
    <x v="4"/>
    <n v="3"/>
    <n v="30"/>
  </r>
  <r>
    <x v="10"/>
    <s v="June"/>
    <x v="1"/>
    <n v="5"/>
    <n v="350"/>
  </r>
  <r>
    <x v="10"/>
    <s v="June"/>
    <x v="4"/>
    <n v="7"/>
    <n v="110"/>
  </r>
  <r>
    <x v="10"/>
    <s v="June"/>
    <x v="4"/>
    <n v="6"/>
    <n v="120"/>
  </r>
  <r>
    <x v="10"/>
    <s v="June"/>
    <x v="0"/>
    <n v="2"/>
    <n v="50"/>
  </r>
  <r>
    <x v="10"/>
    <s v="June"/>
    <x v="2"/>
    <n v="5"/>
    <n v="100"/>
  </r>
  <r>
    <x v="10"/>
    <s v="July"/>
    <x v="1"/>
    <n v="2"/>
    <n v="100"/>
  </r>
  <r>
    <x v="10"/>
    <s v="July"/>
    <x v="1"/>
    <n v="3"/>
    <n v="150"/>
  </r>
  <r>
    <x v="10"/>
    <s v="July"/>
    <x v="4"/>
    <n v="2"/>
    <n v="30"/>
  </r>
  <r>
    <x v="10"/>
    <s v="July"/>
    <x v="4"/>
    <n v="9"/>
    <n v="210"/>
  </r>
  <r>
    <x v="10"/>
    <s v="July"/>
    <x v="4"/>
    <n v="7"/>
    <n v="230"/>
  </r>
  <r>
    <x v="10"/>
    <s v="July"/>
    <x v="1"/>
    <n v="9"/>
    <n v="200"/>
  </r>
  <r>
    <x v="10"/>
    <s v="July"/>
    <x v="4"/>
    <n v="2"/>
    <n v="250"/>
  </r>
  <r>
    <x v="10"/>
    <s v="July"/>
    <x v="4"/>
    <n v="3"/>
    <n v="150"/>
  </r>
  <r>
    <x v="10"/>
    <s v="July"/>
    <x v="1"/>
    <n v="6"/>
    <n v="70"/>
  </r>
  <r>
    <x v="10"/>
    <s v="July"/>
    <x v="1"/>
    <n v="5"/>
    <n v="100"/>
  </r>
  <r>
    <x v="10"/>
    <s v="July"/>
    <x v="4"/>
    <n v="4"/>
    <n v="100"/>
  </r>
  <r>
    <x v="10"/>
    <s v="July"/>
    <x v="4"/>
    <n v="5"/>
    <n v="140"/>
  </r>
  <r>
    <x v="10"/>
    <s v="July"/>
    <x v="4"/>
    <n v="8"/>
    <n v="150"/>
  </r>
  <r>
    <x v="10"/>
    <s v="July"/>
    <x v="4"/>
    <n v="4"/>
    <n v="120"/>
  </r>
  <r>
    <x v="10"/>
    <s v="July"/>
    <x v="4"/>
    <n v="6"/>
    <n v="290"/>
  </r>
  <r>
    <x v="10"/>
    <s v="July"/>
    <x v="1"/>
    <n v="4"/>
    <n v="120"/>
  </r>
  <r>
    <x v="10"/>
    <s v="July"/>
    <x v="4"/>
    <n v="3"/>
    <n v="150"/>
  </r>
  <r>
    <x v="10"/>
    <s v="July"/>
    <x v="4"/>
    <n v="1"/>
    <n v="180"/>
  </r>
  <r>
    <x v="10"/>
    <s v="August"/>
    <x v="4"/>
    <n v="5"/>
    <n v="60"/>
  </r>
  <r>
    <x v="10"/>
    <s v="August"/>
    <x v="4"/>
    <n v="7"/>
    <n v="50"/>
  </r>
  <r>
    <x v="10"/>
    <s v="August"/>
    <x v="4"/>
    <n v="4"/>
    <n v="100"/>
  </r>
  <r>
    <x v="10"/>
    <s v="August"/>
    <x v="4"/>
    <n v="2"/>
    <n v="200"/>
  </r>
  <r>
    <x v="10"/>
    <s v="August"/>
    <x v="0"/>
    <n v="2"/>
    <n v="130"/>
  </r>
  <r>
    <x v="10"/>
    <s v="August"/>
    <x v="0"/>
    <n v="3"/>
    <n v="140"/>
  </r>
  <r>
    <x v="10"/>
    <s v="August"/>
    <x v="3"/>
    <n v="6"/>
    <n v="60"/>
  </r>
  <r>
    <x v="10"/>
    <s v="August"/>
    <x v="1"/>
    <n v="2"/>
    <n v="60"/>
  </r>
  <r>
    <x v="10"/>
    <s v="August"/>
    <x v="1"/>
    <n v="6"/>
    <n v="100"/>
  </r>
  <r>
    <x v="10"/>
    <s v="August"/>
    <x v="1"/>
    <n v="5"/>
    <n v="350"/>
  </r>
  <r>
    <x v="10"/>
    <s v="August"/>
    <x v="1"/>
    <n v="4"/>
    <n v="60"/>
  </r>
  <r>
    <x v="10"/>
    <s v="September"/>
    <x v="4"/>
    <n v="4"/>
    <n v="120"/>
  </r>
  <r>
    <x v="10"/>
    <s v="September"/>
    <x v="1"/>
    <n v="3"/>
    <n v="140"/>
  </r>
  <r>
    <x v="10"/>
    <s v="September"/>
    <x v="4"/>
    <n v="5"/>
    <n v="110"/>
  </r>
  <r>
    <x v="10"/>
    <s v="October"/>
    <x v="2"/>
    <n v="3"/>
    <n v="110"/>
  </r>
  <r>
    <x v="10"/>
    <s v="October"/>
    <x v="0"/>
    <n v="9"/>
    <n v="350"/>
  </r>
  <r>
    <x v="10"/>
    <s v="November"/>
    <x v="2"/>
    <n v="4"/>
    <n v="30"/>
  </r>
  <r>
    <x v="11"/>
    <s v="December"/>
    <x v="4"/>
    <n v="6"/>
    <n v="40"/>
  </r>
  <r>
    <x v="11"/>
    <s v="December"/>
    <x v="3"/>
    <n v="4"/>
    <n v="40"/>
  </r>
  <r>
    <x v="11"/>
    <s v="December"/>
    <x v="1"/>
    <n v="5"/>
    <n v="70"/>
  </r>
  <r>
    <x v="11"/>
    <s v="December"/>
    <x v="1"/>
    <n v="8"/>
    <n v="70"/>
  </r>
  <r>
    <x v="11"/>
    <s v="December"/>
    <x v="0"/>
    <n v="5"/>
    <n v="40"/>
  </r>
  <r>
    <x v="11"/>
    <s v="January"/>
    <x v="1"/>
    <n v="9"/>
    <n v="190"/>
  </r>
  <r>
    <x v="11"/>
    <s v="March"/>
    <x v="1"/>
    <n v="2"/>
    <n v="180"/>
  </r>
  <r>
    <x v="11"/>
    <s v="March"/>
    <x v="0"/>
    <n v="4"/>
    <n v="310"/>
  </r>
  <r>
    <x v="11"/>
    <s v="March"/>
    <x v="2"/>
    <n v="2"/>
    <n v="150"/>
  </r>
  <r>
    <x v="11"/>
    <s v="March"/>
    <x v="6"/>
    <n v="2"/>
    <n v="0"/>
  </r>
  <r>
    <x v="11"/>
    <s v="March"/>
    <x v="1"/>
    <n v="5"/>
    <n v="40"/>
  </r>
  <r>
    <x v="11"/>
    <s v="March"/>
    <x v="10"/>
    <n v="7"/>
    <n v="330"/>
  </r>
  <r>
    <x v="11"/>
    <s v="March"/>
    <x v="3"/>
    <n v="2"/>
    <n v="0"/>
  </r>
  <r>
    <x v="11"/>
    <s v="April"/>
    <x v="3"/>
    <n v="3"/>
    <n v="300"/>
  </r>
  <r>
    <x v="11"/>
    <s v="April"/>
    <x v="1"/>
    <n v="5"/>
    <n v="340"/>
  </r>
  <r>
    <x v="11"/>
    <s v="May"/>
    <x v="2"/>
    <n v="7"/>
    <n v="180"/>
  </r>
  <r>
    <x v="11"/>
    <s v="May"/>
    <x v="3"/>
    <n v="6"/>
    <n v="190"/>
  </r>
  <r>
    <x v="11"/>
    <s v="May"/>
    <x v="0"/>
    <n v="6"/>
    <n v="140"/>
  </r>
  <r>
    <x v="11"/>
    <s v="May"/>
    <x v="2"/>
    <n v="6"/>
    <n v="10"/>
  </r>
  <r>
    <x v="11"/>
    <s v="May"/>
    <x v="4"/>
    <n v="9"/>
    <n v="120"/>
  </r>
  <r>
    <x v="11"/>
    <s v="May"/>
    <x v="0"/>
    <n v="7"/>
    <n v="350"/>
  </r>
  <r>
    <x v="11"/>
    <s v="May"/>
    <x v="2"/>
    <n v="4"/>
    <n v="100"/>
  </r>
  <r>
    <x v="11"/>
    <s v="May"/>
    <x v="0"/>
    <n v="5"/>
    <n v="240"/>
  </r>
  <r>
    <x v="11"/>
    <s v="May"/>
    <x v="4"/>
    <n v="0"/>
    <n v="0"/>
  </r>
  <r>
    <x v="11"/>
    <s v="May"/>
    <x v="1"/>
    <n v="5"/>
    <n v="140"/>
  </r>
  <r>
    <x v="11"/>
    <s v="May"/>
    <x v="2"/>
    <n v="8"/>
    <n v="130"/>
  </r>
  <r>
    <x v="11"/>
    <s v="June"/>
    <x v="3"/>
    <n v="4"/>
    <n v="41"/>
  </r>
  <r>
    <x v="11"/>
    <s v="June"/>
    <x v="0"/>
    <n v="3"/>
    <n v="35"/>
  </r>
  <r>
    <x v="11"/>
    <s v="June"/>
    <x v="3"/>
    <n v="2"/>
    <n v="81"/>
  </r>
  <r>
    <x v="11"/>
    <s v="June"/>
    <x v="1"/>
    <n v="1"/>
    <n v="136"/>
  </r>
  <r>
    <x v="11"/>
    <s v="June"/>
    <x v="1"/>
    <n v="3"/>
    <n v="136"/>
  </r>
  <r>
    <x v="11"/>
    <s v="June"/>
    <x v="3"/>
    <n v="0"/>
    <n v="47"/>
  </r>
  <r>
    <x v="11"/>
    <s v="June"/>
    <x v="1"/>
    <n v="1"/>
    <n v="34"/>
  </r>
  <r>
    <x v="11"/>
    <s v="June"/>
    <x v="4"/>
    <n v="3"/>
    <n v="54"/>
  </r>
  <r>
    <x v="11"/>
    <s v="June"/>
    <x v="4"/>
    <n v="6"/>
    <n v="310"/>
  </r>
  <r>
    <x v="11"/>
    <s v="July"/>
    <x v="1"/>
    <n v="3"/>
    <n v="114"/>
  </r>
  <r>
    <x v="11"/>
    <s v="July"/>
    <x v="4"/>
    <n v="3"/>
    <n v="100"/>
  </r>
  <r>
    <x v="11"/>
    <s v="July"/>
    <x v="3"/>
    <n v="4"/>
    <n v="105"/>
  </r>
  <r>
    <x v="11"/>
    <s v="July"/>
    <x v="1"/>
    <n v="5"/>
    <n v="70"/>
  </r>
  <r>
    <x v="11"/>
    <s v="July"/>
    <x v="3"/>
    <n v="1"/>
    <n v="110"/>
  </r>
  <r>
    <x v="11"/>
    <s v="July"/>
    <x v="0"/>
    <n v="1"/>
    <n v="121"/>
  </r>
  <r>
    <x v="11"/>
    <s v="August"/>
    <x v="1"/>
    <n v="0"/>
    <n v="83"/>
  </r>
  <r>
    <x v="11"/>
    <s v="August"/>
    <x v="1"/>
    <n v="1"/>
    <n v="276"/>
  </r>
  <r>
    <x v="11"/>
    <s v="August"/>
    <x v="1"/>
    <n v="1"/>
    <n v="301"/>
  </r>
  <r>
    <x v="11"/>
    <s v="August"/>
    <x v="2"/>
    <n v="2"/>
    <n v="280"/>
  </r>
  <r>
    <x v="11"/>
    <s v="August"/>
    <x v="2"/>
    <n v="2"/>
    <n v="130"/>
  </r>
  <r>
    <x v="11"/>
    <s v="August"/>
    <x v="4"/>
    <n v="5"/>
    <n v="20"/>
  </r>
  <r>
    <x v="11"/>
    <s v="September"/>
    <x v="4"/>
    <n v="3"/>
    <n v="180"/>
  </r>
  <r>
    <x v="11"/>
    <s v="September"/>
    <x v="1"/>
    <n v="2"/>
    <n v="210"/>
  </r>
  <r>
    <x v="11"/>
    <s v="September"/>
    <x v="1"/>
    <n v="3"/>
    <n v="258"/>
  </r>
  <r>
    <x v="11"/>
    <s v="September"/>
    <x v="1"/>
    <n v="7"/>
    <n v="200"/>
  </r>
  <r>
    <x v="11"/>
    <s v="October"/>
    <x v="2"/>
    <n v="1"/>
    <n v="82"/>
  </r>
  <r>
    <x v="11"/>
    <s v="November"/>
    <x v="2"/>
    <n v="11"/>
    <n v="310"/>
  </r>
  <r>
    <x v="11"/>
    <s v="November"/>
    <x v="4"/>
    <n v="8"/>
    <n v="330"/>
  </r>
  <r>
    <x v="11"/>
    <s v="December"/>
    <x v="4"/>
    <n v="0"/>
    <n v="290"/>
  </r>
  <r>
    <x v="11"/>
    <s v="December"/>
    <x v="3"/>
    <n v="4"/>
    <n v="60"/>
  </r>
  <r>
    <x v="11"/>
    <s v="December"/>
    <x v="3"/>
    <n v="2"/>
    <n v="201"/>
  </r>
  <r>
    <x v="11"/>
    <s v="May"/>
    <x v="2"/>
    <n v="3"/>
    <n v="71"/>
  </r>
  <r>
    <x v="11"/>
    <s v="May"/>
    <x v="2"/>
    <n v="0"/>
    <n v="162"/>
  </r>
  <r>
    <x v="11"/>
    <s v="May"/>
    <x v="0"/>
    <n v="0"/>
    <n v="24"/>
  </r>
  <r>
    <x v="11"/>
    <s v="May"/>
    <x v="1"/>
    <n v="4"/>
    <n v="10"/>
  </r>
  <r>
    <x v="11"/>
    <s v="May"/>
    <x v="4"/>
    <n v="6"/>
    <n v="160"/>
  </r>
  <r>
    <x v="11"/>
    <s v="June"/>
    <x v="1"/>
    <n v="7"/>
    <n v="250"/>
  </r>
  <r>
    <x v="11"/>
    <s v="June"/>
    <x v="1"/>
    <n v="6"/>
    <n v="178"/>
  </r>
  <r>
    <x v="11"/>
    <s v="June"/>
    <x v="3"/>
    <n v="7"/>
    <n v="169"/>
  </r>
  <r>
    <x v="11"/>
    <s v="June"/>
    <x v="3"/>
    <n v="3"/>
    <n v="20"/>
  </r>
  <r>
    <x v="11"/>
    <s v="July"/>
    <x v="1"/>
    <n v="2"/>
    <n v="164"/>
  </r>
  <r>
    <x v="11"/>
    <s v="July"/>
    <x v="1"/>
    <n v="5"/>
    <n v="197"/>
  </r>
  <r>
    <x v="11"/>
    <s v="July"/>
    <x v="1"/>
    <n v="1"/>
    <n v="247"/>
  </r>
  <r>
    <x v="11"/>
    <s v="July"/>
    <x v="1"/>
    <n v="5"/>
    <n v="200"/>
  </r>
  <r>
    <x v="11"/>
    <s v="July"/>
    <x v="1"/>
    <n v="5"/>
    <n v="270"/>
  </r>
  <r>
    <x v="11"/>
    <s v="July"/>
    <x v="2"/>
    <n v="5"/>
    <n v="20"/>
  </r>
  <r>
    <x v="11"/>
    <s v="July"/>
    <x v="1"/>
    <n v="5"/>
    <n v="190"/>
  </r>
  <r>
    <x v="11"/>
    <s v="July"/>
    <x v="1"/>
    <n v="4"/>
    <n v="150"/>
  </r>
  <r>
    <x v="11"/>
    <s v="July"/>
    <x v="1"/>
    <n v="6"/>
    <n v="130"/>
  </r>
  <r>
    <x v="11"/>
    <s v="July"/>
    <x v="1"/>
    <n v="7"/>
    <n v="150"/>
  </r>
  <r>
    <x v="11"/>
    <s v="July"/>
    <x v="4"/>
    <n v="6"/>
    <n v="140"/>
  </r>
  <r>
    <x v="11"/>
    <s v="July"/>
    <x v="1"/>
    <n v="5"/>
    <n v="150"/>
  </r>
  <r>
    <x v="11"/>
    <s v="July"/>
    <x v="4"/>
    <n v="3"/>
    <n v="160"/>
  </r>
  <r>
    <x v="11"/>
    <s v="July"/>
    <x v="1"/>
    <n v="3"/>
    <n v="150"/>
  </r>
  <r>
    <x v="11"/>
    <s v="July"/>
    <x v="1"/>
    <n v="3"/>
    <n v="160"/>
  </r>
  <r>
    <x v="11"/>
    <s v="July"/>
    <x v="2"/>
    <n v="5"/>
    <n v="30"/>
  </r>
  <r>
    <x v="11"/>
    <s v="July"/>
    <x v="2"/>
    <n v="7"/>
    <n v="60"/>
  </r>
  <r>
    <x v="11"/>
    <s v="July"/>
    <x v="4"/>
    <n v="9"/>
    <n v="120"/>
  </r>
  <r>
    <x v="11"/>
    <s v="July"/>
    <x v="4"/>
    <n v="5"/>
    <n v="120"/>
  </r>
  <r>
    <x v="11"/>
    <s v="July"/>
    <x v="4"/>
    <n v="2"/>
    <n v="166"/>
  </r>
  <r>
    <x v="11"/>
    <s v="July"/>
    <x v="1"/>
    <n v="4"/>
    <n v="50"/>
  </r>
  <r>
    <x v="11"/>
    <s v="July"/>
    <x v="4"/>
    <n v="2"/>
    <n v="50"/>
  </r>
  <r>
    <x v="11"/>
    <s v="July"/>
    <x v="4"/>
    <n v="3"/>
    <n v="130"/>
  </r>
  <r>
    <x v="11"/>
    <s v="July"/>
    <x v="4"/>
    <n v="3"/>
    <n v="130"/>
  </r>
  <r>
    <x v="11"/>
    <s v="August"/>
    <x v="4"/>
    <n v="4"/>
    <n v="70"/>
  </r>
  <r>
    <x v="11"/>
    <s v="June"/>
    <x v="1"/>
    <n v="2"/>
    <n v="140"/>
  </r>
  <r>
    <x v="11"/>
    <s v="June"/>
    <x v="1"/>
    <n v="4"/>
    <n v="38"/>
  </r>
  <r>
    <x v="11"/>
    <s v="June"/>
    <x v="4"/>
    <n v="2"/>
    <n v="210"/>
  </r>
  <r>
    <x v="11"/>
    <s v="June"/>
    <x v="1"/>
    <n v="5"/>
    <n v="202"/>
  </r>
  <r>
    <x v="11"/>
    <s v="June"/>
    <x v="1"/>
    <n v="7"/>
    <n v="50"/>
  </r>
  <r>
    <x v="11"/>
    <s v="June"/>
    <x v="4"/>
    <n v="4"/>
    <n v="190"/>
  </r>
  <r>
    <x v="11"/>
    <s v="July"/>
    <x v="2"/>
    <n v="4"/>
    <n v="190"/>
  </r>
  <r>
    <x v="11"/>
    <s v="August"/>
    <x v="4"/>
    <n v="3"/>
    <n v="10"/>
  </r>
  <r>
    <x v="11"/>
    <s v="August"/>
    <x v="1"/>
    <n v="2"/>
    <n v="320"/>
  </r>
  <r>
    <x v="11"/>
    <s v="August"/>
    <x v="1"/>
    <n v="2"/>
    <n v="200"/>
  </r>
  <r>
    <x v="11"/>
    <s v="August"/>
    <x v="4"/>
    <n v="5"/>
    <n v="50"/>
  </r>
  <r>
    <x v="11"/>
    <s v="August"/>
    <x v="4"/>
    <n v="4"/>
    <n v="50"/>
  </r>
  <r>
    <x v="11"/>
    <s v="August"/>
    <x v="1"/>
    <n v="4"/>
    <n v="80"/>
  </r>
  <r>
    <x v="11"/>
    <s v="August"/>
    <x v="1"/>
    <n v="3"/>
    <n v="110"/>
  </r>
  <r>
    <x v="11"/>
    <s v="August"/>
    <x v="4"/>
    <n v="2"/>
    <n v="210"/>
  </r>
  <r>
    <x v="11"/>
    <s v="August"/>
    <x v="1"/>
    <n v="3"/>
    <n v="280"/>
  </r>
  <r>
    <x v="11"/>
    <s v="August"/>
    <x v="4"/>
    <n v="4"/>
    <n v="170"/>
  </r>
  <r>
    <x v="11"/>
    <s v="August"/>
    <x v="1"/>
    <n v="7"/>
    <n v="60"/>
  </r>
  <r>
    <x v="11"/>
    <s v="August"/>
    <x v="4"/>
    <n v="2"/>
    <n v="70"/>
  </r>
  <r>
    <x v="11"/>
    <s v="August"/>
    <x v="4"/>
    <n v="2"/>
    <n v="30"/>
  </r>
  <r>
    <x v="11"/>
    <s v="August"/>
    <x v="1"/>
    <n v="4"/>
    <n v="90"/>
  </r>
  <r>
    <x v="11"/>
    <s v="August"/>
    <x v="4"/>
    <n v="2"/>
    <n v="120"/>
  </r>
  <r>
    <x v="11"/>
    <s v="August"/>
    <x v="4"/>
    <n v="1"/>
    <n v="300"/>
  </r>
  <r>
    <x v="11"/>
    <s v="September"/>
    <x v="1"/>
    <n v="3"/>
    <n v="90"/>
  </r>
  <r>
    <x v="11"/>
    <s v="September"/>
    <x v="3"/>
    <n v="1"/>
    <n v="0"/>
  </r>
  <r>
    <x v="11"/>
    <s v="October"/>
    <x v="0"/>
    <n v="2"/>
    <n v="260"/>
  </r>
  <r>
    <x v="11"/>
    <s v="October"/>
    <x v="4"/>
    <n v="6"/>
    <n v="110"/>
  </r>
  <r>
    <x v="11"/>
    <s v="October"/>
    <x v="2"/>
    <n v="7"/>
    <n v="140"/>
  </r>
  <r>
    <x v="11"/>
    <s v="October"/>
    <x v="4"/>
    <n v="4"/>
    <n v="160"/>
  </r>
  <r>
    <x v="11"/>
    <s v="November"/>
    <x v="4"/>
    <n v="5"/>
    <n v="160"/>
  </r>
  <r>
    <x v="11"/>
    <s v="November"/>
    <x v="4"/>
    <n v="6"/>
    <n v="170"/>
  </r>
  <r>
    <x v="11"/>
    <s v="November"/>
    <x v="1"/>
    <n v="4"/>
    <n v="200"/>
  </r>
  <r>
    <x v="11"/>
    <s v="November"/>
    <x v="4"/>
    <n v="4"/>
    <n v="260"/>
  </r>
  <r>
    <x v="11"/>
    <s v="November"/>
    <x v="4"/>
    <n v="2"/>
    <n v="150"/>
  </r>
  <r>
    <x v="11"/>
    <s v="November"/>
    <x v="2"/>
    <n v="7"/>
    <n v="130"/>
  </r>
  <r>
    <x v="11"/>
    <s v="November"/>
    <x v="2"/>
    <n v="8"/>
    <n v="150"/>
  </r>
  <r>
    <x v="11"/>
    <s v="November"/>
    <x v="0"/>
    <n v="6"/>
    <n v="120"/>
  </r>
  <r>
    <x v="11"/>
    <s v="November"/>
    <x v="3"/>
    <n v="3"/>
    <n v="190"/>
  </r>
  <r>
    <x v="11"/>
    <s v="December"/>
    <x v="3"/>
    <n v="9"/>
    <n v="160"/>
  </r>
  <r>
    <x v="11"/>
    <s v="December"/>
    <x v="4"/>
    <n v="4"/>
    <n v="220"/>
  </r>
  <r>
    <x v="11"/>
    <s v="December"/>
    <x v="4"/>
    <n v="9"/>
    <n v="150"/>
  </r>
  <r>
    <x v="11"/>
    <s v="December"/>
    <x v="6"/>
    <n v="7"/>
    <n v="30"/>
  </r>
  <r>
    <x v="11"/>
    <s v="January"/>
    <x v="4"/>
    <n v="4"/>
    <n v="70"/>
  </r>
  <r>
    <x v="11"/>
    <s v="January"/>
    <x v="0"/>
    <n v="4"/>
    <n v="280"/>
  </r>
  <r>
    <x v="11"/>
    <s v="February"/>
    <x v="4"/>
    <n v="2"/>
    <n v="50"/>
  </r>
  <r>
    <x v="11"/>
    <s v="February"/>
    <x v="4"/>
    <n v="3"/>
    <n v="340"/>
  </r>
  <r>
    <x v="11"/>
    <s v="March"/>
    <x v="1"/>
    <n v="8"/>
    <n v="170"/>
  </r>
  <r>
    <x v="11"/>
    <s v="March"/>
    <x v="1"/>
    <n v="4"/>
    <n v="180"/>
  </r>
  <r>
    <x v="11"/>
    <s v="March"/>
    <x v="4"/>
    <n v="4"/>
    <n v="60"/>
  </r>
  <r>
    <x v="11"/>
    <s v="March"/>
    <x v="2"/>
    <n v="4"/>
    <n v="60"/>
  </r>
  <r>
    <x v="11"/>
    <s v="March"/>
    <x v="4"/>
    <n v="6"/>
    <n v="42"/>
  </r>
  <r>
    <x v="11"/>
    <s v="March"/>
    <x v="4"/>
    <n v="5"/>
    <n v="140"/>
  </r>
  <r>
    <x v="11"/>
    <s v="March"/>
    <x v="1"/>
    <n v="3"/>
    <n v="80"/>
  </r>
  <r>
    <x v="11"/>
    <s v="March"/>
    <x v="1"/>
    <n v="5"/>
    <n v="80"/>
  </r>
  <r>
    <x v="11"/>
    <s v="March"/>
    <x v="1"/>
    <n v="4"/>
    <n v="45"/>
  </r>
  <r>
    <x v="11"/>
    <s v="March"/>
    <x v="1"/>
    <n v="1"/>
    <n v="20"/>
  </r>
  <r>
    <x v="11"/>
    <s v="March"/>
    <x v="1"/>
    <n v="6"/>
    <n v="199"/>
  </r>
  <r>
    <x v="11"/>
    <s v="March"/>
    <x v="4"/>
    <n v="4"/>
    <n v="234"/>
  </r>
  <r>
    <x v="11"/>
    <s v="March"/>
    <x v="1"/>
    <n v="6"/>
    <n v="200"/>
  </r>
  <r>
    <x v="11"/>
    <s v="March"/>
    <x v="4"/>
    <n v="9"/>
    <n v="160"/>
  </r>
  <r>
    <x v="11"/>
    <s v="April"/>
    <x v="4"/>
    <n v="8"/>
    <n v="120"/>
  </r>
  <r>
    <x v="11"/>
    <s v="April"/>
    <x v="0"/>
    <n v="3"/>
    <n v="120"/>
  </r>
  <r>
    <x v="11"/>
    <s v="April"/>
    <x v="0"/>
    <n v="6"/>
    <n v="290"/>
  </r>
  <r>
    <x v="11"/>
    <s v="April"/>
    <x v="4"/>
    <n v="6"/>
    <n v="60"/>
  </r>
  <r>
    <x v="11"/>
    <s v="April"/>
    <x v="2"/>
    <n v="5"/>
    <n v="80"/>
  </r>
  <r>
    <x v="11"/>
    <s v="April"/>
    <x v="6"/>
    <n v="3"/>
    <n v="160"/>
  </r>
  <r>
    <x v="11"/>
    <s v="April"/>
    <x v="6"/>
    <n v="3"/>
    <n v="220"/>
  </r>
  <r>
    <x v="11"/>
    <s v="April"/>
    <x v="1"/>
    <n v="6"/>
    <n v="170"/>
  </r>
  <r>
    <x v="11"/>
    <s v="April"/>
    <x v="4"/>
    <n v="1"/>
    <n v="100"/>
  </r>
  <r>
    <x v="11"/>
    <s v="April"/>
    <x v="1"/>
    <n v="7"/>
    <n v="120"/>
  </r>
  <r>
    <x v="11"/>
    <s v="April"/>
    <x v="4"/>
    <n v="4"/>
    <n v="120"/>
  </r>
  <r>
    <x v="11"/>
    <s v="April"/>
    <x v="4"/>
    <n v="4"/>
    <n v="130"/>
  </r>
  <r>
    <x v="11"/>
    <s v="April"/>
    <x v="1"/>
    <n v="5"/>
    <n v="200"/>
  </r>
  <r>
    <x v="11"/>
    <s v="April"/>
    <x v="4"/>
    <n v="4"/>
    <n v="170"/>
  </r>
  <r>
    <x v="11"/>
    <s v="April"/>
    <x v="4"/>
    <n v="7"/>
    <n v="150"/>
  </r>
  <r>
    <x v="11"/>
    <s v="April"/>
    <x v="3"/>
    <n v="3"/>
    <n v="170"/>
  </r>
  <r>
    <x v="11"/>
    <s v="April"/>
    <x v="4"/>
    <n v="2"/>
    <n v="140"/>
  </r>
  <r>
    <x v="11"/>
    <s v="April"/>
    <x v="4"/>
    <n v="3"/>
    <n v="240"/>
  </r>
  <r>
    <x v="11"/>
    <s v="April"/>
    <x v="4"/>
    <n v="5"/>
    <n v="181"/>
  </r>
  <r>
    <x v="11"/>
    <s v="May"/>
    <x v="1"/>
    <n v="4"/>
    <n v="350"/>
  </r>
  <r>
    <x v="11"/>
    <s v="May"/>
    <x v="1"/>
    <n v="8"/>
    <n v="350"/>
  </r>
  <r>
    <x v="11"/>
    <s v="May"/>
    <x v="4"/>
    <n v="5"/>
    <n v="340"/>
  </r>
  <r>
    <x v="11"/>
    <s v="May"/>
    <x v="4"/>
    <n v="6"/>
    <n v="170"/>
  </r>
  <r>
    <x v="11"/>
    <s v="May"/>
    <x v="4"/>
    <n v="3"/>
    <n v="160"/>
  </r>
  <r>
    <x v="11"/>
    <s v="May"/>
    <x v="4"/>
    <n v="6"/>
    <n v="175"/>
  </r>
  <r>
    <x v="11"/>
    <s v="May"/>
    <x v="2"/>
    <n v="5"/>
    <n v="130"/>
  </r>
  <r>
    <x v="11"/>
    <s v="May"/>
    <x v="2"/>
    <n v="7"/>
    <n v="120"/>
  </r>
  <r>
    <x v="11"/>
    <s v="May"/>
    <x v="2"/>
    <n v="8"/>
    <n v="140"/>
  </r>
  <r>
    <x v="11"/>
    <s v="May"/>
    <x v="4"/>
    <n v="7"/>
    <n v="160"/>
  </r>
  <r>
    <x v="11"/>
    <s v="May"/>
    <x v="1"/>
    <n v="17"/>
    <n v="220"/>
  </r>
  <r>
    <x v="11"/>
    <s v="May"/>
    <x v="4"/>
    <n v="12"/>
    <n v="140"/>
  </r>
  <r>
    <x v="11"/>
    <s v="May"/>
    <x v="4"/>
    <n v="6"/>
    <n v="190"/>
  </r>
  <r>
    <x v="11"/>
    <s v="May"/>
    <x v="1"/>
    <n v="8"/>
    <n v="170"/>
  </r>
  <r>
    <x v="11"/>
    <s v="May"/>
    <x v="4"/>
    <n v="4"/>
    <n v="200"/>
  </r>
  <r>
    <x v="11"/>
    <s v="May"/>
    <x v="1"/>
    <n v="4"/>
    <n v="180"/>
  </r>
  <r>
    <x v="11"/>
    <s v="May"/>
    <x v="0"/>
    <n v="3"/>
    <n v="170"/>
  </r>
  <r>
    <x v="11"/>
    <s v="May"/>
    <x v="4"/>
    <n v="2"/>
    <n v="140"/>
  </r>
  <r>
    <x v="11"/>
    <s v="May"/>
    <x v="1"/>
    <n v="8"/>
    <n v="330"/>
  </r>
  <r>
    <x v="11"/>
    <s v="May"/>
    <x v="4"/>
    <n v="2"/>
    <n v="0"/>
  </r>
  <r>
    <x v="11"/>
    <s v="May"/>
    <x v="1"/>
    <n v="9"/>
    <n v="10"/>
  </r>
  <r>
    <x v="11"/>
    <s v="May"/>
    <x v="4"/>
    <n v="4"/>
    <n v="190"/>
  </r>
  <r>
    <x v="11"/>
    <s v="May"/>
    <x v="3"/>
    <n v="5"/>
    <n v="170"/>
  </r>
  <r>
    <x v="11"/>
    <s v="May"/>
    <x v="9"/>
    <n v="4"/>
    <n v="170"/>
  </r>
  <r>
    <x v="11"/>
    <s v="May"/>
    <x v="4"/>
    <n v="6"/>
    <n v="180"/>
  </r>
  <r>
    <x v="11"/>
    <s v="May"/>
    <x v="1"/>
    <n v="3"/>
    <n v="170"/>
  </r>
  <r>
    <x v="11"/>
    <s v="May"/>
    <x v="4"/>
    <n v="4"/>
    <n v="150"/>
  </r>
  <r>
    <x v="11"/>
    <s v="May"/>
    <x v="1"/>
    <n v="1"/>
    <n v="110"/>
  </r>
  <r>
    <x v="11"/>
    <s v="May"/>
    <x v="4"/>
    <n v="7"/>
    <n v="310"/>
  </r>
  <r>
    <x v="11"/>
    <s v="May"/>
    <x v="4"/>
    <n v="1"/>
    <n v="244"/>
  </r>
  <r>
    <x v="11"/>
    <s v="May"/>
    <x v="4"/>
    <n v="3"/>
    <n v="90"/>
  </r>
  <r>
    <x v="11"/>
    <s v="May"/>
    <x v="1"/>
    <n v="3"/>
    <n v="190"/>
  </r>
  <r>
    <x v="11"/>
    <s v="May"/>
    <x v="1"/>
    <n v="6"/>
    <n v="60"/>
  </r>
  <r>
    <x v="11"/>
    <s v="May"/>
    <x v="1"/>
    <n v="5"/>
    <n v="80"/>
  </r>
  <r>
    <x v="11"/>
    <s v="May"/>
    <x v="1"/>
    <n v="8"/>
    <n v="130"/>
  </r>
  <r>
    <x v="11"/>
    <s v="May"/>
    <x v="4"/>
    <n v="2"/>
    <n v="180"/>
  </r>
  <r>
    <x v="11"/>
    <s v="May"/>
    <x v="4"/>
    <n v="4"/>
    <n v="130"/>
  </r>
  <r>
    <x v="11"/>
    <s v="May"/>
    <x v="1"/>
    <n v="4"/>
    <n v="170"/>
  </r>
  <r>
    <x v="11"/>
    <s v="June"/>
    <x v="4"/>
    <n v="4"/>
    <n v="110"/>
  </r>
  <r>
    <x v="11"/>
    <s v="June"/>
    <x v="4"/>
    <n v="3"/>
    <n v="100"/>
  </r>
  <r>
    <x v="11"/>
    <s v="June"/>
    <x v="1"/>
    <n v="2"/>
    <n v="80"/>
  </r>
  <r>
    <x v="11"/>
    <s v="June"/>
    <x v="1"/>
    <n v="5"/>
    <n v="120"/>
  </r>
  <r>
    <x v="11"/>
    <s v="June"/>
    <x v="1"/>
    <n v="3"/>
    <n v="170"/>
  </r>
  <r>
    <x v="11"/>
    <s v="June"/>
    <x v="4"/>
    <n v="8"/>
    <n v="70"/>
  </r>
  <r>
    <x v="11"/>
    <s v="June"/>
    <x v="9"/>
    <n v="3"/>
    <n v="90"/>
  </r>
  <r>
    <x v="11"/>
    <s v="June"/>
    <x v="1"/>
    <n v="0"/>
    <n v="105"/>
  </r>
  <r>
    <x v="11"/>
    <s v="June"/>
    <x v="1"/>
    <n v="2"/>
    <n v="281"/>
  </r>
  <r>
    <x v="11"/>
    <s v="June"/>
    <x v="1"/>
    <n v="5"/>
    <n v="130"/>
  </r>
  <r>
    <x v="11"/>
    <s v="June"/>
    <x v="4"/>
    <n v="4"/>
    <n v="70"/>
  </r>
  <r>
    <x v="11"/>
    <s v="June"/>
    <x v="4"/>
    <n v="3"/>
    <n v="90"/>
  </r>
  <r>
    <x v="11"/>
    <s v="July"/>
    <x v="1"/>
    <n v="12"/>
    <n v="290"/>
  </r>
  <r>
    <x v="11"/>
    <s v="July"/>
    <x v="1"/>
    <n v="5"/>
    <n v="300"/>
  </r>
  <r>
    <x v="11"/>
    <s v="July"/>
    <x v="2"/>
    <n v="7"/>
    <n v="180"/>
  </r>
  <r>
    <x v="11"/>
    <s v="July"/>
    <x v="4"/>
    <n v="5"/>
    <n v="200"/>
  </r>
  <r>
    <x v="11"/>
    <s v="July"/>
    <x v="4"/>
    <n v="4"/>
    <n v="190"/>
  </r>
  <r>
    <x v="11"/>
    <s v="July"/>
    <x v="4"/>
    <n v="3"/>
    <n v="190"/>
  </r>
  <r>
    <x v="11"/>
    <s v="July"/>
    <x v="4"/>
    <n v="3"/>
    <n v="180"/>
  </r>
  <r>
    <x v="11"/>
    <s v="July"/>
    <x v="1"/>
    <n v="7"/>
    <n v="150"/>
  </r>
  <r>
    <x v="11"/>
    <s v="July"/>
    <x v="1"/>
    <n v="4"/>
    <n v="150"/>
  </r>
  <r>
    <x v="11"/>
    <s v="July"/>
    <x v="1"/>
    <n v="3"/>
    <n v="180"/>
  </r>
  <r>
    <x v="11"/>
    <s v="July"/>
    <x v="4"/>
    <n v="6"/>
    <n v="200"/>
  </r>
  <r>
    <x v="11"/>
    <s v="July"/>
    <x v="1"/>
    <n v="7"/>
    <n v="160"/>
  </r>
  <r>
    <x v="11"/>
    <s v="July"/>
    <x v="4"/>
    <n v="6"/>
    <n v="140"/>
  </r>
  <r>
    <x v="11"/>
    <s v="July"/>
    <x v="4"/>
    <n v="2"/>
    <n v="110"/>
  </r>
  <r>
    <x v="11"/>
    <s v="July"/>
    <x v="4"/>
    <n v="1"/>
    <n v="120"/>
  </r>
  <r>
    <x v="11"/>
    <s v="July"/>
    <x v="1"/>
    <n v="2"/>
    <n v="10"/>
  </r>
  <r>
    <x v="11"/>
    <s v="July"/>
    <x v="1"/>
    <n v="5"/>
    <n v="90"/>
  </r>
  <r>
    <x v="11"/>
    <s v="July"/>
    <x v="1"/>
    <n v="5"/>
    <n v="60"/>
  </r>
  <r>
    <x v="11"/>
    <s v="July"/>
    <x v="1"/>
    <n v="7"/>
    <n v="30"/>
  </r>
  <r>
    <x v="11"/>
    <s v="July"/>
    <x v="4"/>
    <n v="1"/>
    <n v="160"/>
  </r>
  <r>
    <x v="11"/>
    <s v="July"/>
    <x v="4"/>
    <n v="4"/>
    <n v="320"/>
  </r>
  <r>
    <x v="11"/>
    <s v="July"/>
    <x v="1"/>
    <n v="7"/>
    <n v="180"/>
  </r>
  <r>
    <x v="11"/>
    <s v="July"/>
    <x v="1"/>
    <n v="2"/>
    <n v="130"/>
  </r>
  <r>
    <x v="11"/>
    <s v="July"/>
    <x v="1"/>
    <n v="4"/>
    <n v="350"/>
  </r>
  <r>
    <x v="11"/>
    <s v="July"/>
    <x v="1"/>
    <n v="3"/>
    <n v="10"/>
  </r>
  <r>
    <x v="11"/>
    <s v="July"/>
    <x v="4"/>
    <n v="2"/>
    <n v="140"/>
  </r>
  <r>
    <x v="11"/>
    <s v="July"/>
    <x v="1"/>
    <n v="3"/>
    <n v="0"/>
  </r>
  <r>
    <x v="11"/>
    <s v="July"/>
    <x v="1"/>
    <n v="1"/>
    <n v="0"/>
  </r>
  <r>
    <x v="11"/>
    <s v="July"/>
    <x v="4"/>
    <n v="5"/>
    <n v="180"/>
  </r>
  <r>
    <x v="11"/>
    <s v="July"/>
    <x v="1"/>
    <n v="7"/>
    <n v="170"/>
  </r>
  <r>
    <x v="11"/>
    <s v="August"/>
    <x v="1"/>
    <n v="2"/>
    <n v="140"/>
  </r>
  <r>
    <x v="11"/>
    <s v="August"/>
    <x v="1"/>
    <n v="2"/>
    <n v="130"/>
  </r>
  <r>
    <x v="11"/>
    <s v="August"/>
    <x v="1"/>
    <n v="4"/>
    <n v="140"/>
  </r>
  <r>
    <x v="11"/>
    <s v="August"/>
    <x v="4"/>
    <n v="2"/>
    <n v="0"/>
  </r>
  <r>
    <x v="11"/>
    <s v="August"/>
    <x v="1"/>
    <n v="2"/>
    <n v="70"/>
  </r>
  <r>
    <x v="11"/>
    <s v="August"/>
    <x v="1"/>
    <n v="2"/>
    <n v="107"/>
  </r>
  <r>
    <x v="11"/>
    <s v="August"/>
    <x v="1"/>
    <n v="2"/>
    <n v="10"/>
  </r>
  <r>
    <x v="11"/>
    <s v="August"/>
    <x v="1"/>
    <n v="3"/>
    <n v="120"/>
  </r>
  <r>
    <x v="11"/>
    <s v="August"/>
    <x v="1"/>
    <n v="6"/>
    <n v="80"/>
  </r>
  <r>
    <x v="11"/>
    <s v="August"/>
    <x v="1"/>
    <n v="5"/>
    <n v="30"/>
  </r>
  <r>
    <x v="11"/>
    <s v="August"/>
    <x v="1"/>
    <n v="4"/>
    <n v="71"/>
  </r>
  <r>
    <x v="11"/>
    <s v="August"/>
    <x v="2"/>
    <n v="1"/>
    <n v="0"/>
  </r>
  <r>
    <x v="11"/>
    <s v="August"/>
    <x v="4"/>
    <n v="4"/>
    <n v="80"/>
  </r>
  <r>
    <x v="11"/>
    <s v="August"/>
    <x v="4"/>
    <n v="6"/>
    <n v="50"/>
  </r>
  <r>
    <x v="11"/>
    <s v="August"/>
    <x v="1"/>
    <n v="4"/>
    <n v="30"/>
  </r>
  <r>
    <x v="11"/>
    <s v="August"/>
    <x v="4"/>
    <n v="4"/>
    <n v="20"/>
  </r>
  <r>
    <x v="11"/>
    <s v="September"/>
    <x v="1"/>
    <n v="2"/>
    <n v="70"/>
  </r>
  <r>
    <x v="11"/>
    <s v="September"/>
    <x v="1"/>
    <n v="2"/>
    <n v="360"/>
  </r>
  <r>
    <x v="11"/>
    <s v="September"/>
    <x v="4"/>
    <n v="2"/>
    <n v="360"/>
  </r>
  <r>
    <x v="11"/>
    <s v="September"/>
    <x v="3"/>
    <n v="4"/>
    <n v="320"/>
  </r>
  <r>
    <x v="11"/>
    <s v="September"/>
    <x v="4"/>
    <n v="3"/>
    <n v="130"/>
  </r>
  <r>
    <x v="11"/>
    <s v="September"/>
    <x v="4"/>
    <n v="2"/>
    <n v="240"/>
  </r>
  <r>
    <x v="11"/>
    <s v="September"/>
    <x v="1"/>
    <n v="3"/>
    <n v="190"/>
  </r>
  <r>
    <x v="11"/>
    <s v="September"/>
    <x v="1"/>
    <n v="3"/>
    <n v="190"/>
  </r>
  <r>
    <x v="11"/>
    <s v="September"/>
    <x v="2"/>
    <n v="7"/>
    <n v="330"/>
  </r>
  <r>
    <x v="11"/>
    <s v="September"/>
    <x v="4"/>
    <n v="2"/>
    <n v="360"/>
  </r>
  <r>
    <x v="11"/>
    <s v="September"/>
    <x v="4"/>
    <n v="2"/>
    <n v="100"/>
  </r>
  <r>
    <x v="11"/>
    <s v="November"/>
    <x v="1"/>
    <n v="6"/>
    <n v="130"/>
  </r>
  <r>
    <x v="11"/>
    <s v="November"/>
    <x v="1"/>
    <n v="2"/>
    <n v="110"/>
  </r>
  <r>
    <x v="11"/>
    <s v="November"/>
    <x v="1"/>
    <n v="1"/>
    <n v="170"/>
  </r>
  <r>
    <x v="11"/>
    <s v="November"/>
    <x v="4"/>
    <n v="6"/>
    <n v="360"/>
  </r>
  <r>
    <x v="11"/>
    <s v="November"/>
    <x v="4"/>
    <n v="6"/>
    <n v="360"/>
  </r>
  <r>
    <x v="11"/>
    <s v="November"/>
    <x v="1"/>
    <n v="3"/>
    <n v="160"/>
  </r>
  <r>
    <x v="11"/>
    <s v="November"/>
    <x v="4"/>
    <n v="4"/>
    <n v="142"/>
  </r>
  <r>
    <x v="11"/>
    <s v="November"/>
    <x v="4"/>
    <n v="3"/>
    <n v="161"/>
  </r>
  <r>
    <x v="11"/>
    <s v="November"/>
    <x v="4"/>
    <n v="2"/>
    <n v="140"/>
  </r>
  <r>
    <x v="11"/>
    <s v="November"/>
    <x v="0"/>
    <n v="3"/>
    <n v="110"/>
  </r>
  <r>
    <x v="11"/>
    <s v="November"/>
    <x v="4"/>
    <n v="5"/>
    <n v="130"/>
  </r>
  <r>
    <x v="11"/>
    <s v="November"/>
    <x v="4"/>
    <n v="3"/>
    <n v="170"/>
  </r>
  <r>
    <x v="11"/>
    <s v="November"/>
    <x v="4"/>
    <n v="3"/>
    <n v="250"/>
  </r>
  <r>
    <x v="11"/>
    <s v="November"/>
    <x v="1"/>
    <n v="3"/>
    <n v="210"/>
  </r>
  <r>
    <x v="11"/>
    <s v="November"/>
    <x v="2"/>
    <n v="7"/>
    <n v="180"/>
  </r>
  <r>
    <x v="11"/>
    <s v="November"/>
    <x v="2"/>
    <n v="4"/>
    <n v="180"/>
  </r>
  <r>
    <x v="11"/>
    <s v="January"/>
    <x v="2"/>
    <n v="2"/>
    <n v="90"/>
  </r>
  <r>
    <x v="11"/>
    <s v="January"/>
    <x v="4"/>
    <n v="4"/>
    <n v="10"/>
  </r>
  <r>
    <x v="11"/>
    <s v="January"/>
    <x v="1"/>
    <n v="1"/>
    <n v="180"/>
  </r>
  <r>
    <x v="11"/>
    <s v="January"/>
    <x v="4"/>
    <n v="2"/>
    <n v="40"/>
  </r>
  <r>
    <x v="11"/>
    <s v="February"/>
    <x v="4"/>
    <n v="1"/>
    <n v="360"/>
  </r>
  <r>
    <x v="11"/>
    <s v="February"/>
    <x v="4"/>
    <n v="3"/>
    <n v="110"/>
  </r>
  <r>
    <x v="11"/>
    <s v="February"/>
    <x v="4"/>
    <n v="5"/>
    <n v="170"/>
  </r>
  <r>
    <x v="11"/>
    <s v="March"/>
    <x v="2"/>
    <n v="14"/>
    <n v="30"/>
  </r>
  <r>
    <x v="11"/>
    <s v="March"/>
    <x v="4"/>
    <n v="6"/>
    <n v="140"/>
  </r>
  <r>
    <x v="11"/>
    <s v="March"/>
    <x v="1"/>
    <n v="8"/>
    <n v="140"/>
  </r>
  <r>
    <x v="11"/>
    <s v="March"/>
    <x v="1"/>
    <n v="6"/>
    <n v="170"/>
  </r>
  <r>
    <x v="11"/>
    <s v="March"/>
    <x v="1"/>
    <n v="6"/>
    <n v="120"/>
  </r>
  <r>
    <x v="11"/>
    <s v="March"/>
    <x v="3"/>
    <n v="3"/>
    <n v="110"/>
  </r>
  <r>
    <x v="11"/>
    <s v="April"/>
    <x v="4"/>
    <n v="5"/>
    <n v="140"/>
  </r>
  <r>
    <x v="11"/>
    <s v="April"/>
    <x v="1"/>
    <n v="2"/>
    <n v="0"/>
  </r>
  <r>
    <x v="11"/>
    <s v="April"/>
    <x v="1"/>
    <n v="3"/>
    <n v="60"/>
  </r>
  <r>
    <x v="11"/>
    <s v="April"/>
    <x v="4"/>
    <n v="6"/>
    <n v="20"/>
  </r>
  <r>
    <x v="11"/>
    <s v="April"/>
    <x v="4"/>
    <n v="2"/>
    <n v="10"/>
  </r>
  <r>
    <x v="11"/>
    <s v="April"/>
    <x v="4"/>
    <n v="4"/>
    <n v="350"/>
  </r>
  <r>
    <x v="11"/>
    <s v="April"/>
    <x v="4"/>
    <n v="4"/>
    <n v="180"/>
  </r>
  <r>
    <x v="11"/>
    <s v="April"/>
    <x v="3"/>
    <n v="4"/>
    <n v="310"/>
  </r>
  <r>
    <x v="11"/>
    <s v="April"/>
    <x v="3"/>
    <n v="7"/>
    <n v="130"/>
  </r>
  <r>
    <x v="11"/>
    <s v="April"/>
    <x v="2"/>
    <n v="6"/>
    <n v="350"/>
  </r>
  <r>
    <x v="11"/>
    <s v="April"/>
    <x v="8"/>
    <n v="9"/>
    <n v="10"/>
  </r>
  <r>
    <x v="11"/>
    <s v="April"/>
    <x v="4"/>
    <n v="8"/>
    <n v="310"/>
  </r>
  <r>
    <x v="11"/>
    <s v="April"/>
    <x v="2"/>
    <n v="7"/>
    <n v="300"/>
  </r>
  <r>
    <x v="11"/>
    <s v="May"/>
    <x v="1"/>
    <n v="7"/>
    <n v="340"/>
  </r>
  <r>
    <x v="11"/>
    <s v="May"/>
    <x v="1"/>
    <n v="5"/>
    <n v="140"/>
  </r>
  <r>
    <x v="11"/>
    <s v="May"/>
    <x v="4"/>
    <n v="7"/>
    <n v="150"/>
  </r>
  <r>
    <x v="11"/>
    <s v="May"/>
    <x v="1"/>
    <n v="3"/>
    <n v="190"/>
  </r>
  <r>
    <x v="11"/>
    <s v="May"/>
    <x v="1"/>
    <n v="6"/>
    <n v="200"/>
  </r>
  <r>
    <x v="11"/>
    <s v="May"/>
    <x v="4"/>
    <n v="4"/>
    <n v="210"/>
  </r>
  <r>
    <x v="11"/>
    <s v="May"/>
    <x v="4"/>
    <n v="5"/>
    <n v="160"/>
  </r>
  <r>
    <x v="11"/>
    <s v="May"/>
    <x v="1"/>
    <n v="7"/>
    <n v="160"/>
  </r>
  <r>
    <x v="11"/>
    <s v="May"/>
    <x v="1"/>
    <n v="10"/>
    <n v="160"/>
  </r>
  <r>
    <x v="11"/>
    <s v="May"/>
    <x v="1"/>
    <n v="7"/>
    <n v="190"/>
  </r>
  <r>
    <x v="11"/>
    <s v="May"/>
    <x v="1"/>
    <n v="3"/>
    <n v="50"/>
  </r>
  <r>
    <x v="11"/>
    <s v="May"/>
    <x v="4"/>
    <n v="3"/>
    <n v="80"/>
  </r>
  <r>
    <x v="11"/>
    <s v="May"/>
    <x v="6"/>
    <n v="4"/>
    <n v="70"/>
  </r>
  <r>
    <x v="11"/>
    <s v="May"/>
    <x v="4"/>
    <n v="4"/>
    <n v="160"/>
  </r>
  <r>
    <x v="11"/>
    <s v="May"/>
    <x v="1"/>
    <n v="7"/>
    <n v="20"/>
  </r>
  <r>
    <x v="11"/>
    <s v="May"/>
    <x v="1"/>
    <n v="4"/>
    <n v="20"/>
  </r>
  <r>
    <x v="11"/>
    <s v="May"/>
    <x v="4"/>
    <n v="3"/>
    <n v="50"/>
  </r>
  <r>
    <x v="11"/>
    <s v="June"/>
    <x v="4"/>
    <n v="7"/>
    <n v="130"/>
  </r>
  <r>
    <x v="11"/>
    <s v="June"/>
    <x v="1"/>
    <n v="3"/>
    <n v="140"/>
  </r>
  <r>
    <x v="11"/>
    <s v="June"/>
    <x v="1"/>
    <n v="5"/>
    <n v="150"/>
  </r>
  <r>
    <x v="11"/>
    <s v="June"/>
    <x v="4"/>
    <n v="4"/>
    <n v="170"/>
  </r>
  <r>
    <x v="11"/>
    <s v="June"/>
    <x v="1"/>
    <n v="4"/>
    <n v="150"/>
  </r>
  <r>
    <x v="11"/>
    <s v="June"/>
    <x v="1"/>
    <n v="6"/>
    <n v="210"/>
  </r>
  <r>
    <x v="11"/>
    <s v="June"/>
    <x v="1"/>
    <n v="3"/>
    <n v="173"/>
  </r>
  <r>
    <x v="11"/>
    <s v="June"/>
    <x v="4"/>
    <n v="5"/>
    <n v="20"/>
  </r>
  <r>
    <x v="11"/>
    <s v="June"/>
    <x v="2"/>
    <n v="4"/>
    <n v="50"/>
  </r>
  <r>
    <x v="11"/>
    <s v="June"/>
    <x v="4"/>
    <n v="3"/>
    <n v="20"/>
  </r>
  <r>
    <x v="11"/>
    <s v="June"/>
    <x v="2"/>
    <n v="2"/>
    <n v="288"/>
  </r>
  <r>
    <x v="11"/>
    <s v="June"/>
    <x v="1"/>
    <n v="2"/>
    <n v="50"/>
  </r>
  <r>
    <x v="11"/>
    <s v="June"/>
    <x v="4"/>
    <n v="5"/>
    <n v="10"/>
  </r>
  <r>
    <x v="11"/>
    <s v="June"/>
    <x v="4"/>
    <n v="6"/>
    <n v="150"/>
  </r>
  <r>
    <x v="11"/>
    <s v="June"/>
    <x v="4"/>
    <n v="3"/>
    <n v="150"/>
  </r>
  <r>
    <x v="11"/>
    <s v="June"/>
    <x v="4"/>
    <n v="7"/>
    <n v="30"/>
  </r>
  <r>
    <x v="11"/>
    <s v="June"/>
    <x v="3"/>
    <n v="1"/>
    <n v="0"/>
  </r>
  <r>
    <x v="11"/>
    <s v="June"/>
    <x v="4"/>
    <n v="2"/>
    <n v="100"/>
  </r>
  <r>
    <x v="11"/>
    <s v="June"/>
    <x v="4"/>
    <n v="3"/>
    <n v="180"/>
  </r>
  <r>
    <x v="11"/>
    <s v="June"/>
    <x v="1"/>
    <n v="2"/>
    <n v="0"/>
  </r>
  <r>
    <x v="11"/>
    <s v="June"/>
    <x v="4"/>
    <n v="5"/>
    <n v="100"/>
  </r>
  <r>
    <x v="11"/>
    <s v="June"/>
    <x v="1"/>
    <n v="2"/>
    <n v="80"/>
  </r>
  <r>
    <x v="11"/>
    <s v="July"/>
    <x v="4"/>
    <n v="5"/>
    <n v="160"/>
  </r>
  <r>
    <x v="11"/>
    <s v="July"/>
    <x v="1"/>
    <n v="7"/>
    <n v="20"/>
  </r>
  <r>
    <x v="11"/>
    <s v="July"/>
    <x v="2"/>
    <n v="5"/>
    <n v="30"/>
  </r>
  <r>
    <x v="11"/>
    <s v="July"/>
    <x v="4"/>
    <n v="2"/>
    <n v="70"/>
  </r>
  <r>
    <x v="11"/>
    <s v="July"/>
    <x v="4"/>
    <n v="3"/>
    <n v="100"/>
  </r>
  <r>
    <x v="11"/>
    <s v="July"/>
    <x v="3"/>
    <n v="3"/>
    <n v="100"/>
  </r>
  <r>
    <x v="11"/>
    <s v="July"/>
    <x v="4"/>
    <n v="2"/>
    <n v="50"/>
  </r>
  <r>
    <x v="11"/>
    <s v="July"/>
    <x v="1"/>
    <n v="6"/>
    <n v="160"/>
  </r>
  <r>
    <x v="11"/>
    <s v="July"/>
    <x v="4"/>
    <n v="4"/>
    <n v="170"/>
  </r>
  <r>
    <x v="11"/>
    <s v="July"/>
    <x v="4"/>
    <n v="2"/>
    <n v="170"/>
  </r>
  <r>
    <x v="11"/>
    <s v="July"/>
    <x v="4"/>
    <n v="4"/>
    <n v="140"/>
  </r>
  <r>
    <x v="11"/>
    <s v="July"/>
    <x v="4"/>
    <n v="2"/>
    <n v="0"/>
  </r>
  <r>
    <x v="11"/>
    <s v="July"/>
    <x v="1"/>
    <n v="1"/>
    <n v="110"/>
  </r>
  <r>
    <x v="11"/>
    <s v="July"/>
    <x v="4"/>
    <n v="2"/>
    <n v="160"/>
  </r>
  <r>
    <x v="11"/>
    <s v="July"/>
    <x v="1"/>
    <n v="3"/>
    <n v="130"/>
  </r>
  <r>
    <x v="11"/>
    <s v="July"/>
    <x v="3"/>
    <n v="6"/>
    <n v="360"/>
  </r>
  <r>
    <x v="11"/>
    <s v="July"/>
    <x v="1"/>
    <n v="4"/>
    <n v="80"/>
  </r>
  <r>
    <x v="11"/>
    <s v="July"/>
    <x v="4"/>
    <n v="2"/>
    <n v="210"/>
  </r>
  <r>
    <x v="11"/>
    <s v="July"/>
    <x v="4"/>
    <n v="2"/>
    <n v="290"/>
  </r>
  <r>
    <x v="11"/>
    <s v="July"/>
    <x v="1"/>
    <n v="1"/>
    <n v="334"/>
  </r>
  <r>
    <x v="11"/>
    <s v="July"/>
    <x v="1"/>
    <n v="3"/>
    <n v="150"/>
  </r>
  <r>
    <x v="11"/>
    <s v="July"/>
    <x v="1"/>
    <n v="5"/>
    <n v="200"/>
  </r>
  <r>
    <x v="11"/>
    <s v="July"/>
    <x v="4"/>
    <n v="3"/>
    <n v="250"/>
  </r>
  <r>
    <x v="11"/>
    <s v="July"/>
    <x v="1"/>
    <n v="2"/>
    <n v="180"/>
  </r>
  <r>
    <x v="11"/>
    <s v="July"/>
    <x v="1"/>
    <n v="1"/>
    <n v="172"/>
  </r>
  <r>
    <x v="11"/>
    <s v="July"/>
    <x v="4"/>
    <n v="2"/>
    <n v="150"/>
  </r>
  <r>
    <x v="11"/>
    <s v="July"/>
    <x v="1"/>
    <n v="4"/>
    <n v="140"/>
  </r>
  <r>
    <x v="11"/>
    <s v="July"/>
    <x v="4"/>
    <n v="7"/>
    <n v="150"/>
  </r>
  <r>
    <x v="11"/>
    <s v="July"/>
    <x v="1"/>
    <n v="2"/>
    <n v="0"/>
  </r>
  <r>
    <x v="11"/>
    <s v="July"/>
    <x v="1"/>
    <n v="7"/>
    <n v="120"/>
  </r>
  <r>
    <x v="11"/>
    <s v="July"/>
    <x v="4"/>
    <n v="4"/>
    <n v="130"/>
  </r>
  <r>
    <x v="11"/>
    <s v="July"/>
    <x v="2"/>
    <n v="4"/>
    <n v="150"/>
  </r>
  <r>
    <x v="11"/>
    <s v="July"/>
    <x v="4"/>
    <n v="4"/>
    <n v="30"/>
  </r>
  <r>
    <x v="11"/>
    <s v="July"/>
    <x v="4"/>
    <n v="2"/>
    <n v="120"/>
  </r>
  <r>
    <x v="11"/>
    <s v="July"/>
    <x v="1"/>
    <n v="5"/>
    <n v="30"/>
  </r>
  <r>
    <x v="11"/>
    <s v="July"/>
    <x v="4"/>
    <n v="3"/>
    <n v="20"/>
  </r>
  <r>
    <x v="11"/>
    <s v="July"/>
    <x v="1"/>
    <n v="4"/>
    <n v="270"/>
  </r>
  <r>
    <x v="11"/>
    <s v="July"/>
    <x v="1"/>
    <n v="5"/>
    <n v="160"/>
  </r>
  <r>
    <x v="11"/>
    <s v="August"/>
    <x v="1"/>
    <n v="2"/>
    <n v="320"/>
  </r>
  <r>
    <x v="11"/>
    <s v="August"/>
    <x v="1"/>
    <n v="6"/>
    <n v="190"/>
  </r>
  <r>
    <x v="11"/>
    <s v="August"/>
    <x v="2"/>
    <n v="8"/>
    <n v="360"/>
  </r>
  <r>
    <x v="11"/>
    <s v="August"/>
    <x v="4"/>
    <n v="4"/>
    <n v="350"/>
  </r>
  <r>
    <x v="11"/>
    <s v="August"/>
    <x v="4"/>
    <n v="5"/>
    <n v="50"/>
  </r>
  <r>
    <x v="11"/>
    <s v="August"/>
    <x v="1"/>
    <n v="7"/>
    <n v="70"/>
  </r>
  <r>
    <x v="11"/>
    <s v="August"/>
    <x v="1"/>
    <n v="3"/>
    <n v="80"/>
  </r>
  <r>
    <x v="11"/>
    <s v="August"/>
    <x v="3"/>
    <n v="3"/>
    <n v="60"/>
  </r>
  <r>
    <x v="11"/>
    <s v="August"/>
    <x v="4"/>
    <n v="3"/>
    <n v="80"/>
  </r>
  <r>
    <x v="11"/>
    <s v="August"/>
    <x v="2"/>
    <n v="0"/>
    <n v="111"/>
  </r>
  <r>
    <x v="11"/>
    <s v="August"/>
    <x v="1"/>
    <n v="6"/>
    <n v="180"/>
  </r>
  <r>
    <x v="11"/>
    <s v="August"/>
    <x v="4"/>
    <n v="4"/>
    <n v="100"/>
  </r>
  <r>
    <x v="11"/>
    <s v="August"/>
    <x v="1"/>
    <n v="5"/>
    <n v="170"/>
  </r>
  <r>
    <x v="11"/>
    <s v="August"/>
    <x v="4"/>
    <n v="3"/>
    <n v="246"/>
  </r>
  <r>
    <x v="11"/>
    <s v="August"/>
    <x v="2"/>
    <n v="3"/>
    <n v="130"/>
  </r>
  <r>
    <x v="11"/>
    <s v="August"/>
    <x v="4"/>
    <n v="1"/>
    <n v="80"/>
  </r>
  <r>
    <x v="11"/>
    <s v="August"/>
    <x v="1"/>
    <n v="3"/>
    <n v="290"/>
  </r>
  <r>
    <x v="11"/>
    <s v="August"/>
    <x v="1"/>
    <n v="8"/>
    <n v="320"/>
  </r>
  <r>
    <x v="11"/>
    <s v="August"/>
    <x v="4"/>
    <n v="5"/>
    <n v="40"/>
  </r>
  <r>
    <x v="11"/>
    <s v="August"/>
    <x v="4"/>
    <n v="2"/>
    <n v="60"/>
  </r>
  <r>
    <x v="11"/>
    <s v="August"/>
    <x v="4"/>
    <n v="5"/>
    <n v="110"/>
  </r>
  <r>
    <x v="11"/>
    <s v="September"/>
    <x v="1"/>
    <n v="4"/>
    <n v="160"/>
  </r>
  <r>
    <x v="11"/>
    <s v="September"/>
    <x v="1"/>
    <n v="6"/>
    <n v="320"/>
  </r>
  <r>
    <x v="11"/>
    <s v="September"/>
    <x v="1"/>
    <n v="4"/>
    <n v="300"/>
  </r>
  <r>
    <x v="11"/>
    <s v="September"/>
    <x v="1"/>
    <n v="4"/>
    <n v="70"/>
  </r>
  <r>
    <x v="11"/>
    <s v="October"/>
    <x v="4"/>
    <n v="4"/>
    <n v="170"/>
  </r>
  <r>
    <x v="11"/>
    <s v="October"/>
    <x v="4"/>
    <n v="3"/>
    <n v="160"/>
  </r>
  <r>
    <x v="11"/>
    <s v="October"/>
    <x v="1"/>
    <n v="3"/>
    <n v="110"/>
  </r>
  <r>
    <x v="11"/>
    <s v="October"/>
    <x v="4"/>
    <n v="8"/>
    <n v="330"/>
  </r>
  <r>
    <x v="11"/>
    <s v="October"/>
    <x v="4"/>
    <n v="8"/>
    <n v="330"/>
  </r>
  <r>
    <x v="11"/>
    <s v="October"/>
    <x v="4"/>
    <n v="6"/>
    <n v="320"/>
  </r>
  <r>
    <x v="11"/>
    <s v="October"/>
    <x v="4"/>
    <n v="5"/>
    <n v="310"/>
  </r>
  <r>
    <x v="11"/>
    <s v="October"/>
    <x v="1"/>
    <n v="8"/>
    <n v="330"/>
  </r>
  <r>
    <x v="11"/>
    <s v="October"/>
    <x v="4"/>
    <n v="9"/>
    <n v="10"/>
  </r>
  <r>
    <x v="11"/>
    <s v="October"/>
    <x v="2"/>
    <n v="7"/>
    <n v="360"/>
  </r>
  <r>
    <x v="11"/>
    <s v="October"/>
    <x v="1"/>
    <n v="7"/>
    <n v="170"/>
  </r>
  <r>
    <x v="12"/>
    <s v="October"/>
    <x v="2"/>
    <n v="4"/>
    <n v="160"/>
  </r>
  <r>
    <x v="12"/>
    <s v="October"/>
    <x v="0"/>
    <n v="2"/>
    <n v="0"/>
  </r>
  <r>
    <x v="12"/>
    <s v="November"/>
    <x v="1"/>
    <n v="4"/>
    <n v="160"/>
  </r>
  <r>
    <x v="12"/>
    <s v="November"/>
    <x v="4"/>
    <n v="0"/>
    <n v="0"/>
  </r>
  <r>
    <x v="12"/>
    <s v="November"/>
    <x v="4"/>
    <n v="3"/>
    <n v="30"/>
  </r>
  <r>
    <x v="12"/>
    <s v="November"/>
    <x v="2"/>
    <n v="5"/>
    <n v="320"/>
  </r>
  <r>
    <x v="12"/>
    <s v="November"/>
    <x v="3"/>
    <n v="1"/>
    <n v="210"/>
  </r>
  <r>
    <x v="12"/>
    <s v="December"/>
    <x v="4"/>
    <n v="4"/>
    <n v="240"/>
  </r>
  <r>
    <x v="12"/>
    <s v="December"/>
    <x v="2"/>
    <n v="3"/>
    <n v="300"/>
  </r>
  <r>
    <x v="12"/>
    <s v="December"/>
    <x v="2"/>
    <n v="0"/>
    <n v="0"/>
  </r>
  <r>
    <x v="12"/>
    <s v="December"/>
    <x v="3"/>
    <n v="8"/>
    <n v="320"/>
  </r>
  <r>
    <x v="12"/>
    <s v="December"/>
    <x v="2"/>
    <n v="5"/>
    <n v="340"/>
  </r>
  <r>
    <x v="12"/>
    <s v="January"/>
    <x v="4"/>
    <n v="4"/>
    <n v="100"/>
  </r>
  <r>
    <x v="12"/>
    <s v="February"/>
    <x v="4"/>
    <n v="4"/>
    <n v="210"/>
  </r>
  <r>
    <x v="12"/>
    <s v="March"/>
    <x v="4"/>
    <n v="7"/>
    <n v="20"/>
  </r>
  <r>
    <x v="12"/>
    <s v="March"/>
    <x v="1"/>
    <n v="4"/>
    <n v="40"/>
  </r>
  <r>
    <x v="12"/>
    <s v="April"/>
    <x v="3"/>
    <n v="5"/>
    <n v="100"/>
  </r>
  <r>
    <x v="12"/>
    <s v="April"/>
    <x v="3"/>
    <n v="9"/>
    <n v="330"/>
  </r>
  <r>
    <x v="12"/>
    <s v="April"/>
    <x v="1"/>
    <n v="7"/>
    <n v="340"/>
  </r>
  <r>
    <x v="12"/>
    <s v="April"/>
    <x v="4"/>
    <n v="6"/>
    <n v="340"/>
  </r>
  <r>
    <x v="12"/>
    <s v="April"/>
    <x v="2"/>
    <n v="6"/>
    <n v="350"/>
  </r>
  <r>
    <x v="12"/>
    <s v="April"/>
    <x v="4"/>
    <n v="6"/>
    <n v="320"/>
  </r>
  <r>
    <x v="12"/>
    <s v="April"/>
    <x v="3"/>
    <n v="5"/>
    <n v="300"/>
  </r>
  <r>
    <x v="12"/>
    <s v="April"/>
    <x v="1"/>
    <n v="4"/>
    <n v="160"/>
  </r>
  <r>
    <x v="12"/>
    <s v="April"/>
    <x v="2"/>
    <n v="7"/>
    <n v="70"/>
  </r>
  <r>
    <x v="12"/>
    <s v="April"/>
    <x v="1"/>
    <n v="4"/>
    <n v="100"/>
  </r>
  <r>
    <x v="12"/>
    <s v="April"/>
    <x v="4"/>
    <n v="4"/>
    <n v="40"/>
  </r>
  <r>
    <x v="12"/>
    <s v="April"/>
    <x v="4"/>
    <n v="7"/>
    <n v="180"/>
  </r>
  <r>
    <x v="12"/>
    <s v="April"/>
    <x v="3"/>
    <n v="6"/>
    <n v="160"/>
  </r>
  <r>
    <x v="12"/>
    <s v="May"/>
    <x v="4"/>
    <n v="3"/>
    <n v="220"/>
  </r>
  <r>
    <x v="12"/>
    <s v="May"/>
    <x v="1"/>
    <n v="5"/>
    <n v="200"/>
  </r>
  <r>
    <x v="12"/>
    <s v="May"/>
    <x v="1"/>
    <n v="1"/>
    <n v="210"/>
  </r>
  <r>
    <x v="12"/>
    <s v="May"/>
    <x v="2"/>
    <n v="0"/>
    <n v="0"/>
  </r>
  <r>
    <x v="12"/>
    <s v="May"/>
    <x v="1"/>
    <n v="1"/>
    <n v="170"/>
  </r>
  <r>
    <x v="12"/>
    <s v="June"/>
    <x v="0"/>
    <n v="12"/>
    <n v="350"/>
  </r>
  <r>
    <x v="12"/>
    <s v="June"/>
    <x v="3"/>
    <n v="9"/>
    <n v="350"/>
  </r>
  <r>
    <x v="12"/>
    <s v="June"/>
    <x v="1"/>
    <n v="5"/>
    <n v="180"/>
  </r>
  <r>
    <x v="12"/>
    <s v="June"/>
    <x v="2"/>
    <n v="2"/>
    <n v="98"/>
  </r>
  <r>
    <x v="12"/>
    <s v="June"/>
    <x v="0"/>
    <n v="5"/>
    <n v="23"/>
  </r>
  <r>
    <x v="12"/>
    <s v="June"/>
    <x v="2"/>
    <n v="2"/>
    <n v="61"/>
  </r>
  <r>
    <x v="12"/>
    <s v="June"/>
    <x v="1"/>
    <n v="0"/>
    <n v="300"/>
  </r>
  <r>
    <x v="12"/>
    <s v="June"/>
    <x v="4"/>
    <n v="0"/>
    <n v="131"/>
  </r>
  <r>
    <x v="12"/>
    <s v="June"/>
    <x v="1"/>
    <n v="0"/>
    <n v="31"/>
  </r>
  <r>
    <x v="12"/>
    <s v="June"/>
    <x v="4"/>
    <n v="2"/>
    <n v="132"/>
  </r>
  <r>
    <x v="12"/>
    <s v="June"/>
    <x v="2"/>
    <n v="2"/>
    <n v="146"/>
  </r>
  <r>
    <x v="12"/>
    <s v="June"/>
    <x v="1"/>
    <n v="2"/>
    <n v="259"/>
  </r>
  <r>
    <x v="12"/>
    <s v="June"/>
    <x v="4"/>
    <n v="2"/>
    <n v="261"/>
  </r>
  <r>
    <x v="12"/>
    <s v="July"/>
    <x v="2"/>
    <n v="3"/>
    <n v="340"/>
  </r>
  <r>
    <x v="12"/>
    <s v="July"/>
    <x v="4"/>
    <n v="2"/>
    <n v="94"/>
  </r>
  <r>
    <x v="12"/>
    <s v="July"/>
    <x v="1"/>
    <n v="3"/>
    <n v="5"/>
  </r>
  <r>
    <x v="12"/>
    <s v="July"/>
    <x v="1"/>
    <n v="4"/>
    <n v="240"/>
  </r>
  <r>
    <x v="12"/>
    <s v="July"/>
    <x v="2"/>
    <n v="5"/>
    <n v="309"/>
  </r>
  <r>
    <x v="12"/>
    <s v="July"/>
    <x v="0"/>
    <n v="2"/>
    <n v="86"/>
  </r>
  <r>
    <x v="12"/>
    <s v="July"/>
    <x v="3"/>
    <n v="2"/>
    <n v="218"/>
  </r>
  <r>
    <x v="12"/>
    <s v="July"/>
    <x v="1"/>
    <n v="1"/>
    <n v="49"/>
  </r>
  <r>
    <x v="12"/>
    <s v="July"/>
    <x v="4"/>
    <n v="3"/>
    <n v="125"/>
  </r>
  <r>
    <x v="12"/>
    <s v="July"/>
    <x v="4"/>
    <n v="3"/>
    <n v="125"/>
  </r>
  <r>
    <x v="12"/>
    <s v="July"/>
    <x v="1"/>
    <n v="1"/>
    <n v="119"/>
  </r>
  <r>
    <x v="12"/>
    <s v="July"/>
    <x v="2"/>
    <n v="4"/>
    <n v="106"/>
  </r>
  <r>
    <x v="12"/>
    <s v="July"/>
    <x v="1"/>
    <n v="3"/>
    <n v="98"/>
  </r>
  <r>
    <x v="12"/>
    <s v="July"/>
    <x v="2"/>
    <n v="3"/>
    <n v="98"/>
  </r>
  <r>
    <x v="12"/>
    <s v="July"/>
    <x v="1"/>
    <n v="3"/>
    <n v="36"/>
  </r>
  <r>
    <x v="12"/>
    <s v="July"/>
    <x v="4"/>
    <n v="3"/>
    <n v="70"/>
  </r>
  <r>
    <x v="12"/>
    <s v="July"/>
    <x v="4"/>
    <n v="3"/>
    <n v="70"/>
  </r>
  <r>
    <x v="12"/>
    <s v="July"/>
    <x v="1"/>
    <n v="3"/>
    <n v="299"/>
  </r>
  <r>
    <x v="12"/>
    <s v="August"/>
    <x v="3"/>
    <n v="1"/>
    <n v="103"/>
  </r>
  <r>
    <x v="12"/>
    <s v="August"/>
    <x v="4"/>
    <n v="3"/>
    <n v="121"/>
  </r>
  <r>
    <x v="12"/>
    <s v="August"/>
    <x v="4"/>
    <n v="4"/>
    <n v="110"/>
  </r>
  <r>
    <x v="12"/>
    <s v="August"/>
    <x v="4"/>
    <n v="2"/>
    <n v="265"/>
  </r>
  <r>
    <x v="12"/>
    <s v="August"/>
    <x v="1"/>
    <n v="1"/>
    <n v="131"/>
  </r>
  <r>
    <x v="12"/>
    <s v="September"/>
    <x v="1"/>
    <n v="8"/>
    <n v="140"/>
  </r>
  <r>
    <x v="12"/>
    <s v="September"/>
    <x v="2"/>
    <n v="6"/>
    <n v="10"/>
  </r>
  <r>
    <x v="12"/>
    <s v="September"/>
    <x v="4"/>
    <n v="1"/>
    <n v="232"/>
  </r>
  <r>
    <x v="12"/>
    <s v="October"/>
    <x v="4"/>
    <n v="2"/>
    <n v="138"/>
  </r>
  <r>
    <x v="12"/>
    <s v="November"/>
    <x v="0"/>
    <n v="5"/>
    <n v="300"/>
  </r>
  <r>
    <x v="12"/>
    <s v="December"/>
    <x v="0"/>
    <n v="3"/>
    <n v="136"/>
  </r>
  <r>
    <x v="12"/>
    <s v="December"/>
    <x v="4"/>
    <n v="3"/>
    <n v="247"/>
  </r>
  <r>
    <x v="12"/>
    <s v="December"/>
    <x v="2"/>
    <n v="0"/>
    <n v="340"/>
  </r>
  <r>
    <x v="12"/>
    <s v="May"/>
    <x v="2"/>
    <n v="7"/>
    <n v="162"/>
  </r>
  <r>
    <x v="12"/>
    <s v="May"/>
    <x v="1"/>
    <n v="7"/>
    <n v="30"/>
  </r>
  <r>
    <x v="12"/>
    <s v="May"/>
    <x v="4"/>
    <n v="6"/>
    <n v="337"/>
  </r>
  <r>
    <x v="12"/>
    <s v="May"/>
    <x v="1"/>
    <n v="7"/>
    <n v="30"/>
  </r>
  <r>
    <x v="12"/>
    <s v="May"/>
    <x v="3"/>
    <n v="2"/>
    <n v="318"/>
  </r>
  <r>
    <x v="12"/>
    <s v="June"/>
    <x v="2"/>
    <n v="2"/>
    <n v="135"/>
  </r>
  <r>
    <x v="12"/>
    <s v="June"/>
    <x v="4"/>
    <n v="2"/>
    <n v="180"/>
  </r>
  <r>
    <x v="12"/>
    <s v="June"/>
    <x v="2"/>
    <n v="3"/>
    <n v="150"/>
  </r>
  <r>
    <x v="12"/>
    <s v="July"/>
    <x v="1"/>
    <n v="3"/>
    <n v="190"/>
  </r>
  <r>
    <x v="12"/>
    <s v="July"/>
    <x v="1"/>
    <n v="3"/>
    <n v="150"/>
  </r>
  <r>
    <x v="12"/>
    <s v="July"/>
    <x v="1"/>
    <n v="5"/>
    <n v="160"/>
  </r>
  <r>
    <x v="12"/>
    <s v="July"/>
    <x v="1"/>
    <n v="3"/>
    <n v="170"/>
  </r>
  <r>
    <x v="12"/>
    <s v="July"/>
    <x v="0"/>
    <n v="6"/>
    <n v="110"/>
  </r>
  <r>
    <x v="12"/>
    <s v="July"/>
    <x v="1"/>
    <n v="2"/>
    <n v="80"/>
  </r>
  <r>
    <x v="12"/>
    <s v="July"/>
    <x v="1"/>
    <n v="4"/>
    <n v="100"/>
  </r>
  <r>
    <x v="12"/>
    <s v="July"/>
    <x v="1"/>
    <n v="6"/>
    <n v="310"/>
  </r>
  <r>
    <x v="12"/>
    <s v="July"/>
    <x v="3"/>
    <n v="2"/>
    <n v="170"/>
  </r>
  <r>
    <x v="12"/>
    <s v="July"/>
    <x v="4"/>
    <n v="4"/>
    <n v="210"/>
  </r>
  <r>
    <x v="12"/>
    <s v="July"/>
    <x v="1"/>
    <n v="3"/>
    <n v="160"/>
  </r>
  <r>
    <x v="12"/>
    <s v="July"/>
    <x v="1"/>
    <n v="3"/>
    <n v="130"/>
  </r>
  <r>
    <x v="12"/>
    <s v="July"/>
    <x v="4"/>
    <n v="3"/>
    <n v="150"/>
  </r>
  <r>
    <x v="12"/>
    <s v="July"/>
    <x v="1"/>
    <n v="3"/>
    <n v="190"/>
  </r>
  <r>
    <x v="12"/>
    <s v="July"/>
    <x v="1"/>
    <n v="4"/>
    <n v="210"/>
  </r>
  <r>
    <x v="12"/>
    <s v="July"/>
    <x v="1"/>
    <n v="3"/>
    <n v="150"/>
  </r>
  <r>
    <x v="12"/>
    <s v="July"/>
    <x v="1"/>
    <n v="2"/>
    <n v="130"/>
  </r>
  <r>
    <x v="12"/>
    <s v="July"/>
    <x v="1"/>
    <n v="3"/>
    <n v="150"/>
  </r>
  <r>
    <x v="12"/>
    <s v="July"/>
    <x v="1"/>
    <n v="2"/>
    <n v="190"/>
  </r>
  <r>
    <x v="12"/>
    <s v="July"/>
    <x v="1"/>
    <n v="7"/>
    <n v="170"/>
  </r>
  <r>
    <x v="12"/>
    <s v="July"/>
    <x v="1"/>
    <n v="6"/>
    <n v="170"/>
  </r>
  <r>
    <x v="12"/>
    <s v="July"/>
    <x v="2"/>
    <n v="4"/>
    <n v="160"/>
  </r>
  <r>
    <x v="12"/>
    <s v="July"/>
    <x v="1"/>
    <n v="2"/>
    <n v="250"/>
  </r>
  <r>
    <x v="12"/>
    <s v="July"/>
    <x v="0"/>
    <n v="4"/>
    <n v="180"/>
  </r>
  <r>
    <x v="12"/>
    <s v="July"/>
    <x v="4"/>
    <n v="2"/>
    <n v="230"/>
  </r>
  <r>
    <x v="12"/>
    <s v="July"/>
    <x v="2"/>
    <n v="2"/>
    <n v="310"/>
  </r>
  <r>
    <x v="12"/>
    <s v="July"/>
    <x v="2"/>
    <n v="3"/>
    <n v="186"/>
  </r>
  <r>
    <x v="12"/>
    <s v="July"/>
    <x v="4"/>
    <n v="2"/>
    <n v="170"/>
  </r>
  <r>
    <x v="12"/>
    <s v="July"/>
    <x v="4"/>
    <n v="3"/>
    <n v="100"/>
  </r>
  <r>
    <x v="12"/>
    <s v="July"/>
    <x v="4"/>
    <n v="5"/>
    <n v="230"/>
  </r>
  <r>
    <x v="12"/>
    <s v="July"/>
    <x v="6"/>
    <n v="5"/>
    <n v="190"/>
  </r>
  <r>
    <x v="12"/>
    <s v="July"/>
    <x v="1"/>
    <n v="1"/>
    <n v="140"/>
  </r>
  <r>
    <x v="12"/>
    <s v="July"/>
    <x v="1"/>
    <n v="6"/>
    <n v="110"/>
  </r>
  <r>
    <x v="12"/>
    <s v="July"/>
    <x v="1"/>
    <n v="2"/>
    <n v="140"/>
  </r>
  <r>
    <x v="12"/>
    <s v="July"/>
    <x v="1"/>
    <n v="2"/>
    <n v="200"/>
  </r>
  <r>
    <x v="12"/>
    <s v="July"/>
    <x v="1"/>
    <n v="2"/>
    <n v="170"/>
  </r>
  <r>
    <x v="12"/>
    <s v="July"/>
    <x v="4"/>
    <n v="1"/>
    <n v="340"/>
  </r>
  <r>
    <x v="12"/>
    <s v="July"/>
    <x v="4"/>
    <n v="3"/>
    <n v="170"/>
  </r>
  <r>
    <x v="12"/>
    <s v="July"/>
    <x v="2"/>
    <n v="1"/>
    <n v="210"/>
  </r>
  <r>
    <x v="12"/>
    <s v="July"/>
    <x v="1"/>
    <n v="1"/>
    <n v="154"/>
  </r>
  <r>
    <x v="12"/>
    <s v="July"/>
    <x v="1"/>
    <n v="6"/>
    <n v="230"/>
  </r>
  <r>
    <x v="12"/>
    <s v="July"/>
    <x v="1"/>
    <n v="6"/>
    <n v="190"/>
  </r>
  <r>
    <x v="12"/>
    <s v="August"/>
    <x v="1"/>
    <n v="5"/>
    <n v="170"/>
  </r>
  <r>
    <x v="12"/>
    <s v="August"/>
    <x v="1"/>
    <n v="5"/>
    <n v="180"/>
  </r>
  <r>
    <x v="12"/>
    <s v="August"/>
    <x v="1"/>
    <n v="2"/>
    <n v="230"/>
  </r>
  <r>
    <x v="12"/>
    <s v="August"/>
    <x v="1"/>
    <n v="3"/>
    <n v="150"/>
  </r>
  <r>
    <x v="12"/>
    <s v="June"/>
    <x v="1"/>
    <n v="2"/>
    <n v="210"/>
  </r>
  <r>
    <x v="12"/>
    <s v="June"/>
    <x v="1"/>
    <n v="4"/>
    <n v="190"/>
  </r>
  <r>
    <x v="12"/>
    <s v="June"/>
    <x v="1"/>
    <n v="3"/>
    <n v="190"/>
  </r>
  <r>
    <x v="12"/>
    <s v="June"/>
    <x v="1"/>
    <n v="8"/>
    <n v="200"/>
  </r>
  <r>
    <x v="12"/>
    <s v="June"/>
    <x v="6"/>
    <n v="2"/>
    <n v="210"/>
  </r>
  <r>
    <x v="12"/>
    <s v="June"/>
    <x v="1"/>
    <n v="5"/>
    <n v="180"/>
  </r>
  <r>
    <x v="12"/>
    <s v="June"/>
    <x v="4"/>
    <n v="3"/>
    <n v="260"/>
  </r>
  <r>
    <x v="12"/>
    <s v="June"/>
    <x v="1"/>
    <n v="3"/>
    <n v="200"/>
  </r>
  <r>
    <x v="12"/>
    <s v="June"/>
    <x v="1"/>
    <n v="3"/>
    <n v="330"/>
  </r>
  <r>
    <x v="12"/>
    <s v="June"/>
    <x v="1"/>
    <n v="1"/>
    <n v="310"/>
  </r>
  <r>
    <x v="12"/>
    <s v="June"/>
    <x v="4"/>
    <n v="4"/>
    <n v="330"/>
  </r>
  <r>
    <x v="12"/>
    <s v="June"/>
    <x v="1"/>
    <n v="2"/>
    <n v="336"/>
  </r>
  <r>
    <x v="12"/>
    <s v="June"/>
    <x v="4"/>
    <n v="2"/>
    <n v="330"/>
  </r>
  <r>
    <x v="12"/>
    <s v="June"/>
    <x v="1"/>
    <n v="9"/>
    <n v="200"/>
  </r>
  <r>
    <x v="12"/>
    <s v="June"/>
    <x v="1"/>
    <n v="7"/>
    <n v="240"/>
  </r>
  <r>
    <x v="12"/>
    <s v="June"/>
    <x v="1"/>
    <n v="3"/>
    <n v="240"/>
  </r>
  <r>
    <x v="12"/>
    <s v="June"/>
    <x v="1"/>
    <n v="3"/>
    <n v="210"/>
  </r>
  <r>
    <x v="12"/>
    <s v="June"/>
    <x v="1"/>
    <n v="7"/>
    <n v="150"/>
  </r>
  <r>
    <x v="12"/>
    <s v="July"/>
    <x v="4"/>
    <n v="4"/>
    <n v="200"/>
  </r>
  <r>
    <x v="12"/>
    <s v="July"/>
    <x v="4"/>
    <n v="6"/>
    <n v="230"/>
  </r>
  <r>
    <x v="12"/>
    <s v="July"/>
    <x v="4"/>
    <n v="7"/>
    <n v="270"/>
  </r>
  <r>
    <x v="12"/>
    <s v="July"/>
    <x v="1"/>
    <n v="6"/>
    <n v="190"/>
  </r>
  <r>
    <x v="12"/>
    <s v="July"/>
    <x v="4"/>
    <n v="5"/>
    <n v="190"/>
  </r>
  <r>
    <x v="12"/>
    <s v="July"/>
    <x v="1"/>
    <n v="5"/>
    <n v="200"/>
  </r>
  <r>
    <x v="12"/>
    <s v="July"/>
    <x v="4"/>
    <n v="5"/>
    <n v="190"/>
  </r>
  <r>
    <x v="12"/>
    <s v="July"/>
    <x v="4"/>
    <n v="4"/>
    <n v="190"/>
  </r>
  <r>
    <x v="12"/>
    <s v="July"/>
    <x v="1"/>
    <n v="4"/>
    <n v="150"/>
  </r>
  <r>
    <x v="12"/>
    <s v="July"/>
    <x v="4"/>
    <n v="4"/>
    <n v="150"/>
  </r>
  <r>
    <x v="12"/>
    <s v="July"/>
    <x v="4"/>
    <n v="8"/>
    <n v="180"/>
  </r>
  <r>
    <x v="12"/>
    <s v="July"/>
    <x v="4"/>
    <n v="1"/>
    <n v="204"/>
  </r>
  <r>
    <x v="12"/>
    <s v="July"/>
    <x v="1"/>
    <n v="6"/>
    <n v="140"/>
  </r>
  <r>
    <x v="12"/>
    <s v="July"/>
    <x v="4"/>
    <n v="2"/>
    <n v="350"/>
  </r>
  <r>
    <x v="12"/>
    <s v="August"/>
    <x v="4"/>
    <n v="6"/>
    <n v="210"/>
  </r>
  <r>
    <x v="12"/>
    <s v="August"/>
    <x v="4"/>
    <n v="6"/>
    <n v="20"/>
  </r>
  <r>
    <x v="12"/>
    <s v="August"/>
    <x v="4"/>
    <n v="3"/>
    <n v="130"/>
  </r>
  <r>
    <x v="12"/>
    <s v="August"/>
    <x v="4"/>
    <n v="2"/>
    <n v="360"/>
  </r>
  <r>
    <x v="12"/>
    <s v="August"/>
    <x v="4"/>
    <n v="4"/>
    <n v="200"/>
  </r>
  <r>
    <x v="12"/>
    <s v="August"/>
    <x v="2"/>
    <n v="4"/>
    <n v="230"/>
  </r>
  <r>
    <x v="12"/>
    <s v="August"/>
    <x v="1"/>
    <n v="4"/>
    <n v="240"/>
  </r>
  <r>
    <x v="12"/>
    <s v="August"/>
    <x v="4"/>
    <n v="3"/>
    <n v="110"/>
  </r>
  <r>
    <x v="12"/>
    <s v="August"/>
    <x v="1"/>
    <n v="3"/>
    <n v="70"/>
  </r>
  <r>
    <x v="12"/>
    <s v="August"/>
    <x v="1"/>
    <n v="4"/>
    <n v="150"/>
  </r>
  <r>
    <x v="12"/>
    <s v="August"/>
    <x v="1"/>
    <n v="4"/>
    <n v="130"/>
  </r>
  <r>
    <x v="12"/>
    <s v="August"/>
    <x v="4"/>
    <n v="8"/>
    <n v="350"/>
  </r>
  <r>
    <x v="12"/>
    <s v="August"/>
    <x v="1"/>
    <n v="13"/>
    <n v="90"/>
  </r>
  <r>
    <x v="12"/>
    <s v="August"/>
    <x v="1"/>
    <n v="1"/>
    <n v="140"/>
  </r>
  <r>
    <x v="12"/>
    <s v="August"/>
    <x v="4"/>
    <n v="7"/>
    <n v="190"/>
  </r>
  <r>
    <x v="12"/>
    <s v="August"/>
    <x v="4"/>
    <n v="3"/>
    <n v="171"/>
  </r>
  <r>
    <x v="12"/>
    <s v="August"/>
    <x v="1"/>
    <n v="4"/>
    <n v="150"/>
  </r>
  <r>
    <x v="12"/>
    <s v="August"/>
    <x v="1"/>
    <n v="1"/>
    <n v="130"/>
  </r>
  <r>
    <x v="12"/>
    <s v="August"/>
    <x v="4"/>
    <n v="5"/>
    <n v="140"/>
  </r>
  <r>
    <x v="12"/>
    <s v="August"/>
    <x v="4"/>
    <n v="2"/>
    <n v="51"/>
  </r>
  <r>
    <x v="12"/>
    <s v="August"/>
    <x v="4"/>
    <n v="2"/>
    <n v="10"/>
  </r>
  <r>
    <x v="12"/>
    <s v="August"/>
    <x v="4"/>
    <n v="2"/>
    <n v="50"/>
  </r>
  <r>
    <x v="12"/>
    <s v="August"/>
    <x v="4"/>
    <n v="2"/>
    <n v="180"/>
  </r>
  <r>
    <x v="12"/>
    <s v="August"/>
    <x v="1"/>
    <n v="4"/>
    <n v="190"/>
  </r>
  <r>
    <x v="12"/>
    <s v="August"/>
    <x v="4"/>
    <n v="2"/>
    <n v="220"/>
  </r>
  <r>
    <x v="12"/>
    <s v="August"/>
    <x v="4"/>
    <n v="6"/>
    <n v="200"/>
  </r>
  <r>
    <x v="12"/>
    <s v="August"/>
    <x v="4"/>
    <n v="4"/>
    <n v="180"/>
  </r>
  <r>
    <x v="12"/>
    <s v="August"/>
    <x v="4"/>
    <n v="5"/>
    <n v="210"/>
  </r>
  <r>
    <x v="12"/>
    <s v="August"/>
    <x v="4"/>
    <n v="4"/>
    <n v="170"/>
  </r>
  <r>
    <x v="12"/>
    <s v="August"/>
    <x v="2"/>
    <n v="2"/>
    <n v="290"/>
  </r>
  <r>
    <x v="12"/>
    <s v="August"/>
    <x v="2"/>
    <n v="1"/>
    <n v="100"/>
  </r>
  <r>
    <x v="12"/>
    <s v="August"/>
    <x v="4"/>
    <n v="4"/>
    <n v="140"/>
  </r>
  <r>
    <x v="12"/>
    <s v="September"/>
    <x v="4"/>
    <n v="3"/>
    <n v="220"/>
  </r>
  <r>
    <x v="12"/>
    <s v="September"/>
    <x v="4"/>
    <n v="4"/>
    <n v="10"/>
  </r>
  <r>
    <x v="12"/>
    <s v="September"/>
    <x v="4"/>
    <n v="2"/>
    <n v="125"/>
  </r>
  <r>
    <x v="12"/>
    <s v="September"/>
    <x v="3"/>
    <n v="4"/>
    <n v="140"/>
  </r>
  <r>
    <x v="12"/>
    <s v="September"/>
    <x v="1"/>
    <n v="3"/>
    <n v="190"/>
  </r>
  <r>
    <x v="12"/>
    <s v="September"/>
    <x v="4"/>
    <n v="6"/>
    <n v="210"/>
  </r>
  <r>
    <x v="12"/>
    <s v="September"/>
    <x v="1"/>
    <n v="2"/>
    <n v="80"/>
  </r>
  <r>
    <x v="12"/>
    <s v="September"/>
    <x v="4"/>
    <n v="1"/>
    <n v="180"/>
  </r>
  <r>
    <x v="12"/>
    <s v="September"/>
    <x v="4"/>
    <n v="1"/>
    <n v="106"/>
  </r>
  <r>
    <x v="12"/>
    <s v="September"/>
    <x v="4"/>
    <n v="4"/>
    <n v="170"/>
  </r>
  <r>
    <x v="12"/>
    <s v="September"/>
    <x v="4"/>
    <n v="2"/>
    <n v="70"/>
  </r>
  <r>
    <x v="12"/>
    <s v="September"/>
    <x v="3"/>
    <n v="4"/>
    <n v="310"/>
  </r>
  <r>
    <x v="12"/>
    <s v="September"/>
    <x v="4"/>
    <n v="2"/>
    <n v="360"/>
  </r>
  <r>
    <x v="12"/>
    <s v="September"/>
    <x v="4"/>
    <n v="4"/>
    <n v="120"/>
  </r>
  <r>
    <x v="12"/>
    <s v="September"/>
    <x v="1"/>
    <n v="5"/>
    <n v="170"/>
  </r>
  <r>
    <x v="12"/>
    <s v="September"/>
    <x v="4"/>
    <n v="2"/>
    <n v="160"/>
  </r>
  <r>
    <x v="12"/>
    <s v="September"/>
    <x v="4"/>
    <n v="2"/>
    <n v="47"/>
  </r>
  <r>
    <x v="12"/>
    <s v="September"/>
    <x v="4"/>
    <n v="4"/>
    <n v="100"/>
  </r>
  <r>
    <x v="12"/>
    <s v="September"/>
    <x v="1"/>
    <n v="1"/>
    <n v="340"/>
  </r>
  <r>
    <x v="12"/>
    <s v="September"/>
    <x v="4"/>
    <n v="2"/>
    <n v="340"/>
  </r>
  <r>
    <x v="12"/>
    <s v="September"/>
    <x v="3"/>
    <n v="3"/>
    <n v="360"/>
  </r>
  <r>
    <x v="12"/>
    <s v="September"/>
    <x v="4"/>
    <n v="5"/>
    <n v="10"/>
  </r>
  <r>
    <x v="12"/>
    <s v="September"/>
    <x v="4"/>
    <n v="6"/>
    <n v="170"/>
  </r>
  <r>
    <x v="12"/>
    <s v="October"/>
    <x v="4"/>
    <n v="4"/>
    <n v="140"/>
  </r>
  <r>
    <x v="12"/>
    <s v="October"/>
    <x v="4"/>
    <n v="3"/>
    <n v="150"/>
  </r>
  <r>
    <x v="12"/>
    <s v="October"/>
    <x v="4"/>
    <n v="2"/>
    <n v="80"/>
  </r>
  <r>
    <x v="12"/>
    <s v="November"/>
    <x v="1"/>
    <n v="8"/>
    <n v="160"/>
  </r>
  <r>
    <x v="12"/>
    <s v="November"/>
    <x v="0"/>
    <n v="7"/>
    <n v="340"/>
  </r>
  <r>
    <x v="12"/>
    <s v="November"/>
    <x v="4"/>
    <n v="2"/>
    <n v="30"/>
  </r>
  <r>
    <x v="12"/>
    <s v="November"/>
    <x v="2"/>
    <n v="5"/>
    <n v="350"/>
  </r>
  <r>
    <x v="12"/>
    <s v="December"/>
    <x v="3"/>
    <n v="6"/>
    <n v="150"/>
  </r>
  <r>
    <x v="12"/>
    <s v="December"/>
    <x v="2"/>
    <n v="15"/>
    <n v="130"/>
  </r>
  <r>
    <x v="12"/>
    <s v="December"/>
    <x v="2"/>
    <n v="7"/>
    <n v="280"/>
  </r>
  <r>
    <x v="12"/>
    <s v="January"/>
    <x v="4"/>
    <n v="2"/>
    <n v="70"/>
  </r>
  <r>
    <x v="12"/>
    <s v="January"/>
    <x v="4"/>
    <n v="1"/>
    <n v="80"/>
  </r>
  <r>
    <x v="12"/>
    <s v="January"/>
    <x v="4"/>
    <n v="3"/>
    <n v="130"/>
  </r>
  <r>
    <x v="12"/>
    <s v="January"/>
    <x v="4"/>
    <n v="2"/>
    <n v="198"/>
  </r>
  <r>
    <x v="12"/>
    <s v="February"/>
    <x v="4"/>
    <n v="6"/>
    <n v="290"/>
  </r>
  <r>
    <x v="12"/>
    <s v="February"/>
    <x v="4"/>
    <n v="2"/>
    <n v="180"/>
  </r>
  <r>
    <x v="12"/>
    <s v="March"/>
    <x v="4"/>
    <n v="5"/>
    <n v="160"/>
  </r>
  <r>
    <x v="12"/>
    <s v="March"/>
    <x v="4"/>
    <n v="3"/>
    <n v="180"/>
  </r>
  <r>
    <x v="12"/>
    <s v="March"/>
    <x v="3"/>
    <n v="4"/>
    <n v="230"/>
  </r>
  <r>
    <x v="12"/>
    <s v="March"/>
    <x v="4"/>
    <n v="7"/>
    <n v="60"/>
  </r>
  <r>
    <x v="12"/>
    <s v="March"/>
    <x v="4"/>
    <n v="6"/>
    <n v="30"/>
  </r>
  <r>
    <x v="12"/>
    <s v="March"/>
    <x v="4"/>
    <n v="2"/>
    <n v="220"/>
  </r>
  <r>
    <x v="12"/>
    <s v="March"/>
    <x v="1"/>
    <n v="5"/>
    <n v="130"/>
  </r>
  <r>
    <x v="12"/>
    <s v="March"/>
    <x v="4"/>
    <n v="4"/>
    <n v="330"/>
  </r>
  <r>
    <x v="12"/>
    <s v="March"/>
    <x v="4"/>
    <n v="4"/>
    <n v="270"/>
  </r>
  <r>
    <x v="12"/>
    <s v="March"/>
    <x v="3"/>
    <n v="5"/>
    <n v="350"/>
  </r>
  <r>
    <x v="12"/>
    <s v="April"/>
    <x v="4"/>
    <n v="8"/>
    <n v="40"/>
  </r>
  <r>
    <x v="12"/>
    <s v="April"/>
    <x v="4"/>
    <n v="2"/>
    <n v="0"/>
  </r>
  <r>
    <x v="12"/>
    <s v="April"/>
    <x v="4"/>
    <n v="3"/>
    <n v="170"/>
  </r>
  <r>
    <x v="12"/>
    <s v="April"/>
    <x v="2"/>
    <n v="4"/>
    <n v="340"/>
  </r>
  <r>
    <x v="12"/>
    <s v="April"/>
    <x v="4"/>
    <n v="6"/>
    <n v="50"/>
  </r>
  <r>
    <x v="12"/>
    <s v="April"/>
    <x v="4"/>
    <n v="4"/>
    <n v="90"/>
  </r>
  <r>
    <x v="12"/>
    <s v="April"/>
    <x v="1"/>
    <n v="11"/>
    <n v="110"/>
  </r>
  <r>
    <x v="12"/>
    <s v="April"/>
    <x v="0"/>
    <n v="2"/>
    <n v="120"/>
  </r>
  <r>
    <x v="12"/>
    <s v="April"/>
    <x v="1"/>
    <n v="3"/>
    <n v="130"/>
  </r>
  <r>
    <x v="12"/>
    <s v="April"/>
    <x v="1"/>
    <n v="2"/>
    <n v="160"/>
  </r>
  <r>
    <x v="12"/>
    <s v="April"/>
    <x v="4"/>
    <n v="2"/>
    <n v="350"/>
  </r>
  <r>
    <x v="12"/>
    <s v="April"/>
    <x v="4"/>
    <n v="5"/>
    <n v="200"/>
  </r>
  <r>
    <x v="12"/>
    <s v="April"/>
    <x v="3"/>
    <n v="4"/>
    <n v="210"/>
  </r>
  <r>
    <x v="12"/>
    <s v="April"/>
    <x v="6"/>
    <n v="4"/>
    <n v="180"/>
  </r>
  <r>
    <x v="12"/>
    <s v="April"/>
    <x v="3"/>
    <n v="4"/>
    <n v="70"/>
  </r>
  <r>
    <x v="12"/>
    <s v="May"/>
    <x v="1"/>
    <n v="2"/>
    <n v="54"/>
  </r>
  <r>
    <x v="12"/>
    <s v="May"/>
    <x v="2"/>
    <n v="3"/>
    <n v="310"/>
  </r>
  <r>
    <x v="12"/>
    <s v="May"/>
    <x v="4"/>
    <n v="5"/>
    <n v="360"/>
  </r>
  <r>
    <x v="12"/>
    <s v="May"/>
    <x v="4"/>
    <n v="8"/>
    <n v="350"/>
  </r>
  <r>
    <x v="12"/>
    <s v="May"/>
    <x v="2"/>
    <n v="8"/>
    <n v="340"/>
  </r>
  <r>
    <x v="12"/>
    <s v="May"/>
    <x v="6"/>
    <n v="4"/>
    <n v="240"/>
  </r>
  <r>
    <x v="12"/>
    <s v="May"/>
    <x v="4"/>
    <n v="0"/>
    <n v="22"/>
  </r>
  <r>
    <x v="12"/>
    <s v="May"/>
    <x v="1"/>
    <n v="4"/>
    <n v="120"/>
  </r>
  <r>
    <x v="12"/>
    <s v="May"/>
    <x v="1"/>
    <n v="4"/>
    <n v="130"/>
  </r>
  <r>
    <x v="12"/>
    <s v="May"/>
    <x v="4"/>
    <n v="3"/>
    <n v="200"/>
  </r>
  <r>
    <x v="12"/>
    <s v="May"/>
    <x v="1"/>
    <n v="5"/>
    <n v="160"/>
  </r>
  <r>
    <x v="12"/>
    <s v="May"/>
    <x v="1"/>
    <n v="1"/>
    <n v="190"/>
  </r>
  <r>
    <x v="12"/>
    <s v="May"/>
    <x v="4"/>
    <n v="2"/>
    <n v="89"/>
  </r>
  <r>
    <x v="12"/>
    <s v="May"/>
    <x v="4"/>
    <n v="3"/>
    <n v="40"/>
  </r>
  <r>
    <x v="12"/>
    <s v="May"/>
    <x v="4"/>
    <n v="4"/>
    <n v="30"/>
  </r>
  <r>
    <x v="12"/>
    <s v="May"/>
    <x v="4"/>
    <n v="4"/>
    <n v="90"/>
  </r>
  <r>
    <x v="12"/>
    <s v="May"/>
    <x v="4"/>
    <n v="4"/>
    <n v="110"/>
  </r>
  <r>
    <x v="12"/>
    <s v="May"/>
    <x v="1"/>
    <n v="3"/>
    <n v="98"/>
  </r>
  <r>
    <x v="12"/>
    <s v="May"/>
    <x v="4"/>
    <n v="1"/>
    <n v="60"/>
  </r>
  <r>
    <x v="12"/>
    <s v="May"/>
    <x v="4"/>
    <n v="2"/>
    <n v="93"/>
  </r>
  <r>
    <x v="12"/>
    <s v="May"/>
    <x v="2"/>
    <n v="2"/>
    <n v="40"/>
  </r>
  <r>
    <x v="12"/>
    <s v="May"/>
    <x v="0"/>
    <n v="3"/>
    <n v="20"/>
  </r>
  <r>
    <x v="12"/>
    <s v="May"/>
    <x v="4"/>
    <n v="5"/>
    <n v="160"/>
  </r>
  <r>
    <x v="12"/>
    <s v="May"/>
    <x v="4"/>
    <n v="8"/>
    <n v="140"/>
  </r>
  <r>
    <x v="12"/>
    <s v="May"/>
    <x v="0"/>
    <n v="5"/>
    <n v="90"/>
  </r>
  <r>
    <x v="12"/>
    <s v="May"/>
    <x v="4"/>
    <n v="9"/>
    <n v="160"/>
  </r>
  <r>
    <x v="12"/>
    <s v="May"/>
    <x v="1"/>
    <n v="6"/>
    <n v="150"/>
  </r>
  <r>
    <x v="12"/>
    <s v="May"/>
    <x v="4"/>
    <n v="4"/>
    <n v="154"/>
  </r>
  <r>
    <x v="12"/>
    <s v="May"/>
    <x v="1"/>
    <n v="3"/>
    <n v="0"/>
  </r>
  <r>
    <x v="12"/>
    <s v="June"/>
    <x v="1"/>
    <n v="2"/>
    <n v="210"/>
  </r>
  <r>
    <x v="12"/>
    <s v="June"/>
    <x v="4"/>
    <n v="3"/>
    <n v="170"/>
  </r>
  <r>
    <x v="12"/>
    <s v="June"/>
    <x v="4"/>
    <n v="5"/>
    <n v="100"/>
  </r>
  <r>
    <x v="12"/>
    <s v="June"/>
    <x v="4"/>
    <n v="3"/>
    <n v="120"/>
  </r>
  <r>
    <x v="12"/>
    <s v="June"/>
    <x v="4"/>
    <n v="2"/>
    <n v="110"/>
  </r>
  <r>
    <x v="12"/>
    <s v="June"/>
    <x v="0"/>
    <n v="1"/>
    <n v="90"/>
  </r>
  <r>
    <x v="12"/>
    <s v="June"/>
    <x v="4"/>
    <n v="5"/>
    <n v="160"/>
  </r>
  <r>
    <x v="12"/>
    <s v="June"/>
    <x v="6"/>
    <n v="7"/>
    <n v="130"/>
  </r>
  <r>
    <x v="12"/>
    <s v="June"/>
    <x v="1"/>
    <n v="5"/>
    <n v="110"/>
  </r>
  <r>
    <x v="12"/>
    <s v="June"/>
    <x v="4"/>
    <n v="1"/>
    <n v="220"/>
  </r>
  <r>
    <x v="12"/>
    <s v="June"/>
    <x v="4"/>
    <n v="4"/>
    <n v="170"/>
  </r>
  <r>
    <x v="12"/>
    <s v="June"/>
    <x v="4"/>
    <n v="1"/>
    <n v="180"/>
  </r>
  <r>
    <x v="12"/>
    <s v="June"/>
    <x v="4"/>
    <n v="3"/>
    <n v="60"/>
  </r>
  <r>
    <x v="12"/>
    <s v="June"/>
    <x v="6"/>
    <n v="2"/>
    <n v="70"/>
  </r>
  <r>
    <x v="12"/>
    <s v="June"/>
    <x v="4"/>
    <n v="1"/>
    <n v="80"/>
  </r>
  <r>
    <x v="12"/>
    <s v="June"/>
    <x v="4"/>
    <n v="2"/>
    <n v="100"/>
  </r>
  <r>
    <x v="12"/>
    <s v="June"/>
    <x v="4"/>
    <n v="2"/>
    <n v="30"/>
  </r>
  <r>
    <x v="12"/>
    <s v="June"/>
    <x v="2"/>
    <n v="2"/>
    <n v="0"/>
  </r>
  <r>
    <x v="12"/>
    <s v="June"/>
    <x v="4"/>
    <n v="5"/>
    <n v="340"/>
  </r>
  <r>
    <x v="12"/>
    <s v="June"/>
    <x v="4"/>
    <n v="2"/>
    <n v="41"/>
  </r>
  <r>
    <x v="12"/>
    <s v="June"/>
    <x v="4"/>
    <n v="3"/>
    <n v="155"/>
  </r>
  <r>
    <x v="12"/>
    <s v="June"/>
    <x v="4"/>
    <n v="3"/>
    <n v="170"/>
  </r>
  <r>
    <x v="12"/>
    <s v="June"/>
    <x v="4"/>
    <n v="5"/>
    <n v="160"/>
  </r>
  <r>
    <x v="12"/>
    <s v="June"/>
    <x v="1"/>
    <n v="4"/>
    <n v="160"/>
  </r>
  <r>
    <x v="12"/>
    <s v="June"/>
    <x v="1"/>
    <n v="5"/>
    <n v="180"/>
  </r>
  <r>
    <x v="12"/>
    <s v="June"/>
    <x v="4"/>
    <n v="5"/>
    <n v="210"/>
  </r>
  <r>
    <x v="12"/>
    <s v="June"/>
    <x v="1"/>
    <n v="4"/>
    <n v="190"/>
  </r>
  <r>
    <x v="12"/>
    <s v="June"/>
    <x v="1"/>
    <n v="2"/>
    <n v="220"/>
  </r>
  <r>
    <x v="12"/>
    <s v="June"/>
    <x v="4"/>
    <n v="1"/>
    <n v="121"/>
  </r>
  <r>
    <x v="12"/>
    <s v="June"/>
    <x v="4"/>
    <n v="3"/>
    <n v="150"/>
  </r>
  <r>
    <x v="12"/>
    <s v="June"/>
    <x v="1"/>
    <n v="0"/>
    <n v="100"/>
  </r>
  <r>
    <x v="12"/>
    <s v="June"/>
    <x v="1"/>
    <n v="3"/>
    <n v="230"/>
  </r>
  <r>
    <x v="12"/>
    <s v="June"/>
    <x v="4"/>
    <n v="1"/>
    <n v="150"/>
  </r>
  <r>
    <x v="12"/>
    <s v="June"/>
    <x v="4"/>
    <n v="0"/>
    <n v="83"/>
  </r>
  <r>
    <x v="12"/>
    <s v="June"/>
    <x v="4"/>
    <n v="2"/>
    <n v="240"/>
  </r>
  <r>
    <x v="12"/>
    <s v="June"/>
    <x v="4"/>
    <n v="3"/>
    <n v="352"/>
  </r>
  <r>
    <x v="12"/>
    <s v="June"/>
    <x v="4"/>
    <n v="3"/>
    <n v="40"/>
  </r>
  <r>
    <x v="12"/>
    <s v="June"/>
    <x v="2"/>
    <n v="3"/>
    <n v="20"/>
  </r>
  <r>
    <x v="12"/>
    <s v="June"/>
    <x v="1"/>
    <n v="6"/>
    <n v="110"/>
  </r>
  <r>
    <x v="12"/>
    <s v="July"/>
    <x v="4"/>
    <n v="1"/>
    <n v="27"/>
  </r>
  <r>
    <x v="12"/>
    <s v="July"/>
    <x v="1"/>
    <n v="4"/>
    <n v="110"/>
  </r>
  <r>
    <x v="12"/>
    <s v="July"/>
    <x v="1"/>
    <n v="2"/>
    <n v="160"/>
  </r>
  <r>
    <x v="12"/>
    <s v="July"/>
    <x v="1"/>
    <n v="5"/>
    <n v="110"/>
  </r>
  <r>
    <x v="12"/>
    <s v="July"/>
    <x v="1"/>
    <n v="1"/>
    <n v="350"/>
  </r>
  <r>
    <x v="12"/>
    <s v="July"/>
    <x v="4"/>
    <n v="4"/>
    <n v="140"/>
  </r>
  <r>
    <x v="12"/>
    <s v="July"/>
    <x v="4"/>
    <n v="1"/>
    <n v="185"/>
  </r>
  <r>
    <x v="12"/>
    <s v="July"/>
    <x v="4"/>
    <n v="3"/>
    <n v="150"/>
  </r>
  <r>
    <x v="12"/>
    <s v="July"/>
    <x v="4"/>
    <n v="1"/>
    <n v="80"/>
  </r>
  <r>
    <x v="12"/>
    <s v="July"/>
    <x v="4"/>
    <n v="1"/>
    <n v="290"/>
  </r>
  <r>
    <x v="12"/>
    <s v="July"/>
    <x v="0"/>
    <n v="4"/>
    <n v="240"/>
  </r>
  <r>
    <x v="12"/>
    <s v="July"/>
    <x v="4"/>
    <n v="1"/>
    <n v="239"/>
  </r>
  <r>
    <x v="12"/>
    <s v="July"/>
    <x v="1"/>
    <n v="1"/>
    <n v="239"/>
  </r>
  <r>
    <x v="12"/>
    <s v="July"/>
    <x v="1"/>
    <n v="4"/>
    <n v="220"/>
  </r>
  <r>
    <x v="12"/>
    <s v="July"/>
    <x v="1"/>
    <n v="1"/>
    <n v="211"/>
  </r>
  <r>
    <x v="12"/>
    <s v="July"/>
    <x v="4"/>
    <n v="3"/>
    <n v="230"/>
  </r>
  <r>
    <x v="12"/>
    <s v="July"/>
    <x v="1"/>
    <n v="3"/>
    <n v="195"/>
  </r>
  <r>
    <x v="12"/>
    <s v="July"/>
    <x v="1"/>
    <n v="1"/>
    <n v="173"/>
  </r>
  <r>
    <x v="12"/>
    <s v="July"/>
    <x v="1"/>
    <n v="1"/>
    <n v="240"/>
  </r>
  <r>
    <x v="12"/>
    <s v="July"/>
    <x v="4"/>
    <n v="6"/>
    <n v="90"/>
  </r>
  <r>
    <x v="12"/>
    <s v="July"/>
    <x v="1"/>
    <n v="2"/>
    <n v="170"/>
  </r>
  <r>
    <x v="12"/>
    <s v="July"/>
    <x v="9"/>
    <n v="2"/>
    <n v="170"/>
  </r>
  <r>
    <x v="12"/>
    <s v="July"/>
    <x v="4"/>
    <n v="7"/>
    <n v="180"/>
  </r>
  <r>
    <x v="12"/>
    <s v="July"/>
    <x v="1"/>
    <n v="3"/>
    <n v="130"/>
  </r>
  <r>
    <x v="12"/>
    <s v="July"/>
    <x v="1"/>
    <n v="2"/>
    <n v="160"/>
  </r>
  <r>
    <x v="12"/>
    <s v="July"/>
    <x v="1"/>
    <n v="3"/>
    <n v="220"/>
  </r>
  <r>
    <x v="12"/>
    <s v="August"/>
    <x v="1"/>
    <n v="2"/>
    <n v="174"/>
  </r>
  <r>
    <x v="12"/>
    <s v="August"/>
    <x v="4"/>
    <n v="2"/>
    <n v="150"/>
  </r>
  <r>
    <x v="12"/>
    <s v="August"/>
    <x v="1"/>
    <n v="2"/>
    <n v="230"/>
  </r>
  <r>
    <x v="12"/>
    <s v="August"/>
    <x v="9"/>
    <n v="4"/>
    <n v="200"/>
  </r>
  <r>
    <x v="12"/>
    <s v="August"/>
    <x v="4"/>
    <n v="3"/>
    <n v="250"/>
  </r>
  <r>
    <x v="12"/>
    <s v="August"/>
    <x v="3"/>
    <n v="5"/>
    <n v="10"/>
  </r>
  <r>
    <x v="12"/>
    <s v="August"/>
    <x v="3"/>
    <n v="5"/>
    <n v="350"/>
  </r>
  <r>
    <x v="12"/>
    <s v="August"/>
    <x v="4"/>
    <n v="1"/>
    <n v="29"/>
  </r>
  <r>
    <x v="12"/>
    <s v="August"/>
    <x v="4"/>
    <n v="3"/>
    <n v="230"/>
  </r>
  <r>
    <x v="12"/>
    <s v="August"/>
    <x v="1"/>
    <n v="3"/>
    <n v="200"/>
  </r>
  <r>
    <x v="12"/>
    <s v="August"/>
    <x v="4"/>
    <n v="4"/>
    <n v="170"/>
  </r>
  <r>
    <x v="12"/>
    <s v="August"/>
    <x v="4"/>
    <n v="4"/>
    <n v="190"/>
  </r>
  <r>
    <x v="12"/>
    <s v="August"/>
    <x v="1"/>
    <n v="6"/>
    <n v="140"/>
  </r>
  <r>
    <x v="12"/>
    <s v="August"/>
    <x v="1"/>
    <n v="3"/>
    <n v="170"/>
  </r>
  <r>
    <x v="12"/>
    <s v="August"/>
    <x v="1"/>
    <n v="7"/>
    <n v="210"/>
  </r>
  <r>
    <x v="12"/>
    <s v="August"/>
    <x v="4"/>
    <n v="2"/>
    <n v="190"/>
  </r>
  <r>
    <x v="12"/>
    <s v="August"/>
    <x v="1"/>
    <n v="1"/>
    <n v="250"/>
  </r>
  <r>
    <x v="12"/>
    <s v="August"/>
    <x v="1"/>
    <n v="2"/>
    <n v="260"/>
  </r>
  <r>
    <x v="12"/>
    <s v="August"/>
    <x v="4"/>
    <n v="1"/>
    <n v="108"/>
  </r>
  <r>
    <x v="12"/>
    <s v="August"/>
    <x v="1"/>
    <n v="1"/>
    <n v="0"/>
  </r>
  <r>
    <x v="12"/>
    <s v="August"/>
    <x v="1"/>
    <n v="1"/>
    <n v="59"/>
  </r>
  <r>
    <x v="12"/>
    <s v="August"/>
    <x v="4"/>
    <n v="1"/>
    <n v="59"/>
  </r>
  <r>
    <x v="12"/>
    <s v="August"/>
    <x v="1"/>
    <n v="3"/>
    <n v="130"/>
  </r>
  <r>
    <x v="12"/>
    <s v="August"/>
    <x v="8"/>
    <n v="2"/>
    <n v="69"/>
  </r>
  <r>
    <x v="12"/>
    <s v="August"/>
    <x v="4"/>
    <n v="2"/>
    <n v="40"/>
  </r>
  <r>
    <x v="12"/>
    <s v="August"/>
    <x v="4"/>
    <n v="4"/>
    <n v="66"/>
  </r>
  <r>
    <x v="12"/>
    <s v="August"/>
    <x v="4"/>
    <n v="4"/>
    <n v="40"/>
  </r>
  <r>
    <x v="12"/>
    <s v="August"/>
    <x v="0"/>
    <n v="11"/>
    <n v="60"/>
  </r>
  <r>
    <x v="12"/>
    <s v="August"/>
    <x v="4"/>
    <n v="2"/>
    <n v="10"/>
  </r>
  <r>
    <x v="12"/>
    <s v="August"/>
    <x v="4"/>
    <n v="3"/>
    <n v="40"/>
  </r>
  <r>
    <x v="12"/>
    <s v="August"/>
    <x v="4"/>
    <n v="5"/>
    <n v="100"/>
  </r>
  <r>
    <x v="12"/>
    <s v="August"/>
    <x v="4"/>
    <n v="4"/>
    <n v="100"/>
  </r>
  <r>
    <x v="12"/>
    <s v="August"/>
    <x v="4"/>
    <n v="3"/>
    <n v="70"/>
  </r>
  <r>
    <x v="12"/>
    <s v="August"/>
    <x v="4"/>
    <n v="2"/>
    <n v="340"/>
  </r>
  <r>
    <x v="12"/>
    <s v="August"/>
    <x v="4"/>
    <n v="1"/>
    <n v="350"/>
  </r>
  <r>
    <x v="12"/>
    <s v="August"/>
    <x v="4"/>
    <n v="5"/>
    <n v="80"/>
  </r>
  <r>
    <x v="12"/>
    <s v="September"/>
    <x v="1"/>
    <n v="5"/>
    <n v="350"/>
  </r>
  <r>
    <x v="12"/>
    <s v="September"/>
    <x v="1"/>
    <n v="4"/>
    <n v="360"/>
  </r>
  <r>
    <x v="12"/>
    <s v="September"/>
    <x v="1"/>
    <n v="4"/>
    <n v="20"/>
  </r>
  <r>
    <x v="12"/>
    <s v="September"/>
    <x v="1"/>
    <n v="2"/>
    <n v="36"/>
  </r>
  <r>
    <x v="12"/>
    <s v="September"/>
    <x v="1"/>
    <n v="5"/>
    <n v="110"/>
  </r>
  <r>
    <x v="12"/>
    <s v="September"/>
    <x v="1"/>
    <n v="5"/>
    <n v="160"/>
  </r>
  <r>
    <x v="12"/>
    <s v="September"/>
    <x v="1"/>
    <n v="3"/>
    <n v="330"/>
  </r>
  <r>
    <x v="12"/>
    <s v="September"/>
    <x v="4"/>
    <n v="2"/>
    <n v="149"/>
  </r>
  <r>
    <x v="12"/>
    <s v="September"/>
    <x v="0"/>
    <n v="4"/>
    <n v="170"/>
  </r>
  <r>
    <x v="12"/>
    <s v="September"/>
    <x v="1"/>
    <n v="2"/>
    <n v="210"/>
  </r>
  <r>
    <x v="12"/>
    <s v="September"/>
    <x v="4"/>
    <n v="3"/>
    <n v="200"/>
  </r>
  <r>
    <x v="12"/>
    <s v="September"/>
    <x v="1"/>
    <n v="3"/>
    <n v="150"/>
  </r>
  <r>
    <x v="12"/>
    <s v="September"/>
    <x v="1"/>
    <n v="3"/>
    <n v="210"/>
  </r>
  <r>
    <x v="12"/>
    <s v="September"/>
    <x v="4"/>
    <n v="3"/>
    <n v="144"/>
  </r>
  <r>
    <x v="12"/>
    <s v="September"/>
    <x v="1"/>
    <n v="5"/>
    <n v="100"/>
  </r>
  <r>
    <x v="12"/>
    <s v="September"/>
    <x v="4"/>
    <n v="3"/>
    <n v="220"/>
  </r>
  <r>
    <x v="12"/>
    <s v="September"/>
    <x v="1"/>
    <n v="3"/>
    <n v="180"/>
  </r>
  <r>
    <x v="12"/>
    <s v="September"/>
    <x v="4"/>
    <n v="1"/>
    <n v="180"/>
  </r>
  <r>
    <x v="12"/>
    <s v="September"/>
    <x v="1"/>
    <n v="1"/>
    <n v="220"/>
  </r>
  <r>
    <x v="12"/>
    <s v="September"/>
    <x v="4"/>
    <n v="10"/>
    <n v="170"/>
  </r>
  <r>
    <x v="12"/>
    <s v="September"/>
    <x v="1"/>
    <n v="3"/>
    <n v="149"/>
  </r>
  <r>
    <x v="12"/>
    <s v="September"/>
    <x v="1"/>
    <n v="2"/>
    <n v="150"/>
  </r>
  <r>
    <x v="12"/>
    <s v="September"/>
    <x v="1"/>
    <n v="1"/>
    <n v="80"/>
  </r>
  <r>
    <x v="12"/>
    <s v="September"/>
    <x v="1"/>
    <n v="3"/>
    <n v="80"/>
  </r>
  <r>
    <x v="12"/>
    <s v="September"/>
    <x v="1"/>
    <n v="6"/>
    <n v="320"/>
  </r>
  <r>
    <x v="12"/>
    <s v="September"/>
    <x v="1"/>
    <n v="3"/>
    <n v="330"/>
  </r>
  <r>
    <x v="12"/>
    <s v="September"/>
    <x v="1"/>
    <n v="8"/>
    <n v="360"/>
  </r>
  <r>
    <x v="12"/>
    <s v="September"/>
    <x v="1"/>
    <n v="3"/>
    <n v="100"/>
  </r>
  <r>
    <x v="12"/>
    <s v="September"/>
    <x v="4"/>
    <n v="1"/>
    <n v="332"/>
  </r>
  <r>
    <x v="12"/>
    <s v="September"/>
    <x v="1"/>
    <n v="2"/>
    <n v="290"/>
  </r>
  <r>
    <x v="12"/>
    <s v="September"/>
    <x v="4"/>
    <n v="1"/>
    <n v="332"/>
  </r>
  <r>
    <x v="12"/>
    <s v="September"/>
    <x v="0"/>
    <n v="1"/>
    <n v="332"/>
  </r>
  <r>
    <x v="12"/>
    <s v="September"/>
    <x v="4"/>
    <n v="4"/>
    <n v="60"/>
  </r>
  <r>
    <x v="12"/>
    <s v="September"/>
    <x v="1"/>
    <n v="4"/>
    <n v="30"/>
  </r>
  <r>
    <x v="12"/>
    <s v="September"/>
    <x v="4"/>
    <n v="8"/>
    <n v="100"/>
  </r>
  <r>
    <x v="12"/>
    <s v="September"/>
    <x v="4"/>
    <n v="6"/>
    <n v="80"/>
  </r>
  <r>
    <x v="12"/>
    <s v="November"/>
    <x v="4"/>
    <n v="1"/>
    <n v="160"/>
  </r>
  <r>
    <x v="12"/>
    <s v="November"/>
    <x v="4"/>
    <n v="2"/>
    <n v="230"/>
  </r>
  <r>
    <x v="12"/>
    <s v="November"/>
    <x v="2"/>
    <n v="4"/>
    <n v="100"/>
  </r>
  <r>
    <x v="12"/>
    <s v="November"/>
    <x v="4"/>
    <n v="5"/>
    <n v="120"/>
  </r>
  <r>
    <x v="12"/>
    <s v="November"/>
    <x v="4"/>
    <n v="4"/>
    <n v="180"/>
  </r>
  <r>
    <x v="12"/>
    <s v="November"/>
    <x v="4"/>
    <n v="5"/>
    <n v="170"/>
  </r>
  <r>
    <x v="12"/>
    <s v="November"/>
    <x v="4"/>
    <n v="3"/>
    <n v="170"/>
  </r>
  <r>
    <x v="12"/>
    <s v="November"/>
    <x v="4"/>
    <n v="2"/>
    <n v="180"/>
  </r>
  <r>
    <x v="12"/>
    <s v="November"/>
    <x v="3"/>
    <n v="3"/>
    <n v="220"/>
  </r>
  <r>
    <x v="12"/>
    <s v="November"/>
    <x v="4"/>
    <n v="5"/>
    <n v="320"/>
  </r>
  <r>
    <x v="12"/>
    <s v="November"/>
    <x v="4"/>
    <n v="8"/>
    <n v="330"/>
  </r>
  <r>
    <x v="12"/>
    <s v="December"/>
    <x v="4"/>
    <n v="6"/>
    <n v="70"/>
  </r>
  <r>
    <x v="12"/>
    <s v="December"/>
    <x v="4"/>
    <n v="5"/>
    <n v="60"/>
  </r>
  <r>
    <x v="12"/>
    <s v="December"/>
    <x v="6"/>
    <n v="6"/>
    <n v="20"/>
  </r>
  <r>
    <x v="12"/>
    <s v="December"/>
    <x v="6"/>
    <n v="4"/>
    <n v="30"/>
  </r>
  <r>
    <x v="12"/>
    <s v="December"/>
    <x v="4"/>
    <n v="4"/>
    <n v="350"/>
  </r>
  <r>
    <x v="12"/>
    <s v="December"/>
    <x v="4"/>
    <n v="3"/>
    <n v="360"/>
  </r>
  <r>
    <x v="12"/>
    <s v="December"/>
    <x v="4"/>
    <n v="4"/>
    <n v="360"/>
  </r>
  <r>
    <x v="12"/>
    <s v="December"/>
    <x v="4"/>
    <n v="4"/>
    <n v="10"/>
  </r>
  <r>
    <x v="12"/>
    <s v="January"/>
    <x v="4"/>
    <n v="6"/>
    <n v="160"/>
  </r>
  <r>
    <x v="12"/>
    <s v="January"/>
    <x v="0"/>
    <n v="4"/>
    <n v="180"/>
  </r>
  <r>
    <x v="12"/>
    <s v="January"/>
    <x v="9"/>
    <n v="8"/>
    <n v="360"/>
  </r>
  <r>
    <x v="12"/>
    <s v="January"/>
    <x v="4"/>
    <n v="5"/>
    <n v="100"/>
  </r>
  <r>
    <x v="12"/>
    <s v="January"/>
    <x v="4"/>
    <n v="3"/>
    <n v="150"/>
  </r>
  <r>
    <x v="12"/>
    <s v="January"/>
    <x v="1"/>
    <n v="1"/>
    <n v="51"/>
  </r>
  <r>
    <x v="12"/>
    <s v="January"/>
    <x v="2"/>
    <n v="4"/>
    <n v="150"/>
  </r>
  <r>
    <x v="12"/>
    <s v="January"/>
    <x v="4"/>
    <n v="1"/>
    <n v="110"/>
  </r>
  <r>
    <x v="12"/>
    <s v="March"/>
    <x v="4"/>
    <n v="3"/>
    <n v="100"/>
  </r>
  <r>
    <x v="12"/>
    <s v="March"/>
    <x v="4"/>
    <n v="5"/>
    <n v="90"/>
  </r>
  <r>
    <x v="12"/>
    <s v="March"/>
    <x v="4"/>
    <n v="7"/>
    <n v="90"/>
  </r>
  <r>
    <x v="12"/>
    <s v="March"/>
    <x v="1"/>
    <n v="2"/>
    <n v="313"/>
  </r>
  <r>
    <x v="12"/>
    <s v="March"/>
    <x v="3"/>
    <n v="6"/>
    <n v="10"/>
  </r>
  <r>
    <x v="12"/>
    <s v="March"/>
    <x v="4"/>
    <n v="9"/>
    <n v="20"/>
  </r>
  <r>
    <x v="12"/>
    <s v="March"/>
    <x v="1"/>
    <n v="2"/>
    <n v="200"/>
  </r>
  <r>
    <x v="12"/>
    <s v="March"/>
    <x v="4"/>
    <n v="5"/>
    <n v="250"/>
  </r>
  <r>
    <x v="12"/>
    <s v="March"/>
    <x v="6"/>
    <n v="4"/>
    <n v="190"/>
  </r>
  <r>
    <x v="12"/>
    <s v="March"/>
    <x v="4"/>
    <n v="4"/>
    <n v="110"/>
  </r>
  <r>
    <x v="12"/>
    <s v="April"/>
    <x v="4"/>
    <n v="3"/>
    <n v="70"/>
  </r>
  <r>
    <x v="12"/>
    <s v="April"/>
    <x v="1"/>
    <n v="6"/>
    <n v="120"/>
  </r>
  <r>
    <x v="12"/>
    <s v="April"/>
    <x v="4"/>
    <n v="7"/>
    <n v="150"/>
  </r>
  <r>
    <x v="12"/>
    <s v="April"/>
    <x v="1"/>
    <n v="5"/>
    <n v="160"/>
  </r>
  <r>
    <x v="12"/>
    <s v="April"/>
    <x v="4"/>
    <n v="3"/>
    <n v="20"/>
  </r>
  <r>
    <x v="12"/>
    <s v="April"/>
    <x v="4"/>
    <n v="4"/>
    <n v="120"/>
  </r>
  <r>
    <x v="12"/>
    <s v="April"/>
    <x v="3"/>
    <n v="2"/>
    <n v="80"/>
  </r>
  <r>
    <x v="12"/>
    <s v="April"/>
    <x v="4"/>
    <n v="3"/>
    <n v="90"/>
  </r>
  <r>
    <x v="12"/>
    <s v="April"/>
    <x v="4"/>
    <n v="6"/>
    <n v="140"/>
  </r>
  <r>
    <x v="12"/>
    <s v="April"/>
    <x v="2"/>
    <n v="6"/>
    <n v="160"/>
  </r>
  <r>
    <x v="12"/>
    <s v="April"/>
    <x v="4"/>
    <n v="5"/>
    <n v="170"/>
  </r>
  <r>
    <x v="12"/>
    <s v="April"/>
    <x v="4"/>
    <n v="5"/>
    <n v="130"/>
  </r>
  <r>
    <x v="12"/>
    <s v="April"/>
    <x v="4"/>
    <n v="4"/>
    <n v="140"/>
  </r>
  <r>
    <x v="12"/>
    <s v="April"/>
    <x v="4"/>
    <n v="5"/>
    <n v="160"/>
  </r>
  <r>
    <x v="12"/>
    <s v="April"/>
    <x v="4"/>
    <n v="3"/>
    <n v="360"/>
  </r>
  <r>
    <x v="12"/>
    <s v="April"/>
    <x v="4"/>
    <n v="2"/>
    <n v="130"/>
  </r>
  <r>
    <x v="12"/>
    <s v="April"/>
    <x v="8"/>
    <n v="1"/>
    <n v="100"/>
  </r>
  <r>
    <x v="12"/>
    <s v="April"/>
    <x v="4"/>
    <n v="2"/>
    <n v="160"/>
  </r>
  <r>
    <x v="12"/>
    <s v="April"/>
    <x v="4"/>
    <n v="2"/>
    <n v="89"/>
  </r>
  <r>
    <x v="12"/>
    <s v="April"/>
    <x v="0"/>
    <n v="2"/>
    <n v="190"/>
  </r>
  <r>
    <x v="12"/>
    <s v="May"/>
    <x v="2"/>
    <n v="3"/>
    <n v="10"/>
  </r>
  <r>
    <x v="12"/>
    <s v="May"/>
    <x v="4"/>
    <n v="5"/>
    <n v="150"/>
  </r>
  <r>
    <x v="12"/>
    <s v="May"/>
    <x v="4"/>
    <n v="6"/>
    <n v="190"/>
  </r>
  <r>
    <x v="12"/>
    <s v="May"/>
    <x v="2"/>
    <n v="7"/>
    <n v="190"/>
  </r>
  <r>
    <x v="12"/>
    <s v="May"/>
    <x v="4"/>
    <n v="1"/>
    <n v="140"/>
  </r>
  <r>
    <x v="12"/>
    <s v="May"/>
    <x v="4"/>
    <n v="3"/>
    <n v="170"/>
  </r>
  <r>
    <x v="12"/>
    <s v="May"/>
    <x v="1"/>
    <n v="2"/>
    <n v="340"/>
  </r>
  <r>
    <x v="12"/>
    <s v="May"/>
    <x v="4"/>
    <n v="2"/>
    <n v="140"/>
  </r>
  <r>
    <x v="12"/>
    <s v="May"/>
    <x v="4"/>
    <n v="1"/>
    <n v="99"/>
  </r>
  <r>
    <x v="12"/>
    <s v="May"/>
    <x v="4"/>
    <n v="1"/>
    <n v="360"/>
  </r>
  <r>
    <x v="12"/>
    <s v="May"/>
    <x v="1"/>
    <n v="3"/>
    <n v="10"/>
  </r>
  <r>
    <x v="12"/>
    <s v="May"/>
    <x v="4"/>
    <n v="2"/>
    <n v="0"/>
  </r>
  <r>
    <x v="12"/>
    <s v="May"/>
    <x v="4"/>
    <n v="3"/>
    <n v="37"/>
  </r>
  <r>
    <x v="12"/>
    <s v="May"/>
    <x v="2"/>
    <n v="4"/>
    <n v="40"/>
  </r>
  <r>
    <x v="12"/>
    <s v="May"/>
    <x v="1"/>
    <n v="4"/>
    <n v="320"/>
  </r>
  <r>
    <x v="12"/>
    <s v="May"/>
    <x v="4"/>
    <n v="3"/>
    <n v="10"/>
  </r>
  <r>
    <x v="12"/>
    <s v="May"/>
    <x v="4"/>
    <n v="5"/>
    <n v="100"/>
  </r>
  <r>
    <x v="12"/>
    <s v="May"/>
    <x v="4"/>
    <n v="3"/>
    <n v="100"/>
  </r>
  <r>
    <x v="12"/>
    <s v="May"/>
    <x v="1"/>
    <n v="3"/>
    <n v="110"/>
  </r>
  <r>
    <x v="12"/>
    <s v="June"/>
    <x v="0"/>
    <n v="3"/>
    <n v="190"/>
  </r>
  <r>
    <x v="12"/>
    <s v="June"/>
    <x v="2"/>
    <n v="4"/>
    <n v="190"/>
  </r>
  <r>
    <x v="12"/>
    <s v="June"/>
    <x v="6"/>
    <n v="1"/>
    <n v="340"/>
  </r>
  <r>
    <x v="12"/>
    <s v="June"/>
    <x v="4"/>
    <n v="2"/>
    <n v="50"/>
  </r>
  <r>
    <x v="12"/>
    <s v="June"/>
    <x v="4"/>
    <n v="5"/>
    <n v="130"/>
  </r>
  <r>
    <x v="12"/>
    <s v="June"/>
    <x v="4"/>
    <n v="2"/>
    <n v="105"/>
  </r>
  <r>
    <x v="12"/>
    <s v="June"/>
    <x v="4"/>
    <n v="2"/>
    <n v="0"/>
  </r>
  <r>
    <x v="12"/>
    <s v="June"/>
    <x v="4"/>
    <n v="2"/>
    <n v="114"/>
  </r>
  <r>
    <x v="12"/>
    <s v="June"/>
    <x v="1"/>
    <n v="3"/>
    <n v="130"/>
  </r>
  <r>
    <x v="12"/>
    <s v="June"/>
    <x v="2"/>
    <n v="3"/>
    <n v="330"/>
  </r>
  <r>
    <x v="12"/>
    <s v="June"/>
    <x v="1"/>
    <n v="2"/>
    <n v="118"/>
  </r>
  <r>
    <x v="12"/>
    <s v="June"/>
    <x v="0"/>
    <n v="3"/>
    <n v="150"/>
  </r>
  <r>
    <x v="12"/>
    <s v="June"/>
    <x v="4"/>
    <n v="1"/>
    <n v="120"/>
  </r>
  <r>
    <x v="12"/>
    <s v="June"/>
    <x v="4"/>
    <n v="5"/>
    <n v="330"/>
  </r>
  <r>
    <x v="12"/>
    <s v="June"/>
    <x v="4"/>
    <n v="2"/>
    <n v="330"/>
  </r>
  <r>
    <x v="12"/>
    <s v="June"/>
    <x v="4"/>
    <n v="2"/>
    <n v="40"/>
  </r>
  <r>
    <x v="12"/>
    <s v="June"/>
    <x v="1"/>
    <n v="3"/>
    <n v="80"/>
  </r>
  <r>
    <x v="12"/>
    <s v="June"/>
    <x v="4"/>
    <n v="2"/>
    <n v="60"/>
  </r>
  <r>
    <x v="12"/>
    <s v="June"/>
    <x v="4"/>
    <n v="3"/>
    <n v="110"/>
  </r>
  <r>
    <x v="12"/>
    <s v="June"/>
    <x v="4"/>
    <n v="5"/>
    <n v="80"/>
  </r>
  <r>
    <x v="12"/>
    <s v="June"/>
    <x v="4"/>
    <n v="2"/>
    <n v="230"/>
  </r>
  <r>
    <x v="12"/>
    <s v="June"/>
    <x v="4"/>
    <n v="2"/>
    <n v="150"/>
  </r>
  <r>
    <x v="12"/>
    <s v="June"/>
    <x v="4"/>
    <n v="1"/>
    <n v="113"/>
  </r>
  <r>
    <x v="12"/>
    <s v="June"/>
    <x v="1"/>
    <n v="2"/>
    <n v="300"/>
  </r>
  <r>
    <x v="12"/>
    <s v="June"/>
    <x v="4"/>
    <n v="1"/>
    <n v="117"/>
  </r>
  <r>
    <x v="12"/>
    <s v="June"/>
    <x v="4"/>
    <n v="2"/>
    <n v="130"/>
  </r>
  <r>
    <x v="12"/>
    <s v="June"/>
    <x v="4"/>
    <n v="6"/>
    <n v="140"/>
  </r>
  <r>
    <x v="12"/>
    <s v="June"/>
    <x v="1"/>
    <n v="4"/>
    <n v="170"/>
  </r>
  <r>
    <x v="12"/>
    <s v="June"/>
    <x v="4"/>
    <n v="3"/>
    <n v="180"/>
  </r>
  <r>
    <x v="12"/>
    <s v="June"/>
    <x v="1"/>
    <n v="2"/>
    <n v="90"/>
  </r>
  <r>
    <x v="12"/>
    <s v="June"/>
    <x v="4"/>
    <n v="2"/>
    <n v="300"/>
  </r>
  <r>
    <x v="12"/>
    <s v="June"/>
    <x v="4"/>
    <n v="1"/>
    <n v="300"/>
  </r>
  <r>
    <x v="12"/>
    <s v="June"/>
    <x v="1"/>
    <n v="9"/>
    <n v="10"/>
  </r>
  <r>
    <x v="12"/>
    <s v="June"/>
    <x v="6"/>
    <n v="2"/>
    <n v="140"/>
  </r>
  <r>
    <x v="12"/>
    <s v="June"/>
    <x v="2"/>
    <n v="2"/>
    <n v="87"/>
  </r>
  <r>
    <x v="12"/>
    <s v="June"/>
    <x v="0"/>
    <n v="1"/>
    <n v="280"/>
  </r>
  <r>
    <x v="12"/>
    <s v="June"/>
    <x v="4"/>
    <n v="4"/>
    <n v="70"/>
  </r>
  <r>
    <x v="12"/>
    <s v="June"/>
    <x v="1"/>
    <n v="6"/>
    <n v="150"/>
  </r>
  <r>
    <x v="12"/>
    <s v="June"/>
    <x v="1"/>
    <n v="4"/>
    <n v="350"/>
  </r>
  <r>
    <x v="12"/>
    <s v="June"/>
    <x v="4"/>
    <n v="4"/>
    <n v="70"/>
  </r>
  <r>
    <x v="12"/>
    <s v="June"/>
    <x v="1"/>
    <n v="6"/>
    <n v="110"/>
  </r>
  <r>
    <x v="12"/>
    <s v="June"/>
    <x v="4"/>
    <n v="3"/>
    <n v="170"/>
  </r>
  <r>
    <x v="12"/>
    <s v="June"/>
    <x v="4"/>
    <n v="1"/>
    <n v="18"/>
  </r>
  <r>
    <x v="12"/>
    <s v="June"/>
    <x v="4"/>
    <n v="1"/>
    <n v="18"/>
  </r>
  <r>
    <x v="12"/>
    <s v="June"/>
    <x v="4"/>
    <n v="3"/>
    <n v="220"/>
  </r>
  <r>
    <x v="12"/>
    <s v="June"/>
    <x v="4"/>
    <n v="5"/>
    <n v="200"/>
  </r>
  <r>
    <x v="12"/>
    <s v="June"/>
    <x v="4"/>
    <n v="3"/>
    <n v="220"/>
  </r>
  <r>
    <x v="12"/>
    <s v="June"/>
    <x v="2"/>
    <n v="5"/>
    <n v="150"/>
  </r>
  <r>
    <x v="12"/>
    <s v="July"/>
    <x v="4"/>
    <n v="4"/>
    <n v="130"/>
  </r>
  <r>
    <x v="12"/>
    <s v="July"/>
    <x v="1"/>
    <n v="5"/>
    <n v="170"/>
  </r>
  <r>
    <x v="12"/>
    <s v="July"/>
    <x v="1"/>
    <n v="6"/>
    <n v="150"/>
  </r>
  <r>
    <x v="12"/>
    <s v="July"/>
    <x v="4"/>
    <n v="3"/>
    <n v="160"/>
  </r>
  <r>
    <x v="12"/>
    <s v="July"/>
    <x v="4"/>
    <n v="3"/>
    <n v="100"/>
  </r>
  <r>
    <x v="12"/>
    <s v="July"/>
    <x v="2"/>
    <n v="4"/>
    <n v="150"/>
  </r>
  <r>
    <x v="12"/>
    <s v="July"/>
    <x v="4"/>
    <n v="3"/>
    <n v="160"/>
  </r>
  <r>
    <x v="12"/>
    <s v="July"/>
    <x v="4"/>
    <n v="1"/>
    <n v="178"/>
  </r>
  <r>
    <x v="12"/>
    <s v="July"/>
    <x v="1"/>
    <n v="4"/>
    <n v="170"/>
  </r>
  <r>
    <x v="12"/>
    <s v="July"/>
    <x v="1"/>
    <n v="4"/>
    <n v="180"/>
  </r>
  <r>
    <x v="12"/>
    <s v="July"/>
    <x v="1"/>
    <n v="5"/>
    <n v="210"/>
  </r>
  <r>
    <x v="12"/>
    <s v="July"/>
    <x v="1"/>
    <n v="3"/>
    <n v="220"/>
  </r>
  <r>
    <x v="12"/>
    <s v="July"/>
    <x v="1"/>
    <n v="4"/>
    <n v="170"/>
  </r>
  <r>
    <x v="12"/>
    <s v="July"/>
    <x v="1"/>
    <n v="2"/>
    <n v="200"/>
  </r>
  <r>
    <x v="12"/>
    <s v="July"/>
    <x v="4"/>
    <n v="2"/>
    <n v="190"/>
  </r>
  <r>
    <x v="12"/>
    <s v="July"/>
    <x v="1"/>
    <n v="3"/>
    <n v="190"/>
  </r>
  <r>
    <x v="12"/>
    <s v="July"/>
    <x v="1"/>
    <n v="3"/>
    <n v="230"/>
  </r>
  <r>
    <x v="12"/>
    <s v="July"/>
    <x v="1"/>
    <n v="3"/>
    <n v="190"/>
  </r>
  <r>
    <x v="12"/>
    <s v="July"/>
    <x v="3"/>
    <n v="2"/>
    <n v="130"/>
  </r>
  <r>
    <x v="12"/>
    <s v="July"/>
    <x v="2"/>
    <n v="3"/>
    <n v="140"/>
  </r>
  <r>
    <x v="12"/>
    <s v="July"/>
    <x v="4"/>
    <n v="2"/>
    <n v="110"/>
  </r>
  <r>
    <x v="12"/>
    <s v="July"/>
    <x v="4"/>
    <n v="3"/>
    <n v="360"/>
  </r>
  <r>
    <x v="12"/>
    <s v="July"/>
    <x v="4"/>
    <n v="4"/>
    <n v="190"/>
  </r>
  <r>
    <x v="12"/>
    <s v="July"/>
    <x v="1"/>
    <n v="2"/>
    <n v="220"/>
  </r>
  <r>
    <x v="12"/>
    <s v="July"/>
    <x v="1"/>
    <n v="3"/>
    <n v="10"/>
  </r>
  <r>
    <x v="12"/>
    <s v="July"/>
    <x v="9"/>
    <n v="6"/>
    <n v="160"/>
  </r>
  <r>
    <x v="12"/>
    <s v="July"/>
    <x v="1"/>
    <n v="1"/>
    <n v="230"/>
  </r>
  <r>
    <x v="12"/>
    <s v="July"/>
    <x v="4"/>
    <n v="3"/>
    <n v="155"/>
  </r>
  <r>
    <x v="12"/>
    <s v="July"/>
    <x v="4"/>
    <n v="3"/>
    <n v="155"/>
  </r>
  <r>
    <x v="12"/>
    <s v="July"/>
    <x v="1"/>
    <n v="3"/>
    <n v="260"/>
  </r>
  <r>
    <x v="12"/>
    <s v="July"/>
    <x v="1"/>
    <n v="2"/>
    <n v="120"/>
  </r>
  <r>
    <x v="12"/>
    <s v="July"/>
    <x v="1"/>
    <n v="2"/>
    <n v="130"/>
  </r>
  <r>
    <x v="12"/>
    <s v="July"/>
    <x v="4"/>
    <n v="1"/>
    <n v="280"/>
  </r>
  <r>
    <x v="12"/>
    <s v="July"/>
    <x v="4"/>
    <n v="1"/>
    <n v="80"/>
  </r>
  <r>
    <x v="12"/>
    <s v="July"/>
    <x v="4"/>
    <n v="4"/>
    <n v="120"/>
  </r>
  <r>
    <x v="12"/>
    <s v="July"/>
    <x v="1"/>
    <n v="4"/>
    <n v="140"/>
  </r>
  <r>
    <x v="12"/>
    <s v="July"/>
    <x v="4"/>
    <n v="2"/>
    <n v="80"/>
  </r>
  <r>
    <x v="12"/>
    <s v="July"/>
    <x v="4"/>
    <n v="2"/>
    <n v="103"/>
  </r>
  <r>
    <x v="12"/>
    <s v="July"/>
    <x v="1"/>
    <n v="1"/>
    <n v="340"/>
  </r>
  <r>
    <x v="12"/>
    <s v="July"/>
    <x v="1"/>
    <n v="6"/>
    <n v="190"/>
  </r>
  <r>
    <x v="12"/>
    <s v="July"/>
    <x v="4"/>
    <n v="2"/>
    <n v="350"/>
  </r>
  <r>
    <x v="12"/>
    <s v="July"/>
    <x v="1"/>
    <n v="1"/>
    <n v="70"/>
  </r>
  <r>
    <x v="12"/>
    <s v="July"/>
    <x v="1"/>
    <n v="3"/>
    <n v="100"/>
  </r>
  <r>
    <x v="12"/>
    <s v="July"/>
    <x v="1"/>
    <n v="5"/>
    <n v="90"/>
  </r>
  <r>
    <x v="12"/>
    <s v="July"/>
    <x v="2"/>
    <n v="3"/>
    <n v="120"/>
  </r>
  <r>
    <x v="12"/>
    <s v="July"/>
    <x v="4"/>
    <n v="2"/>
    <n v="100"/>
  </r>
  <r>
    <x v="12"/>
    <s v="July"/>
    <x v="4"/>
    <n v="3"/>
    <n v="130"/>
  </r>
  <r>
    <x v="12"/>
    <s v="July"/>
    <x v="4"/>
    <n v="1"/>
    <n v="115"/>
  </r>
  <r>
    <x v="12"/>
    <s v="July"/>
    <x v="1"/>
    <n v="4"/>
    <n v="120"/>
  </r>
  <r>
    <x v="12"/>
    <s v="July"/>
    <x v="4"/>
    <n v="3"/>
    <n v="130"/>
  </r>
  <r>
    <x v="12"/>
    <s v="July"/>
    <x v="1"/>
    <n v="3"/>
    <n v="110"/>
  </r>
  <r>
    <x v="12"/>
    <s v="July"/>
    <x v="4"/>
    <n v="1"/>
    <n v="230"/>
  </r>
  <r>
    <x v="12"/>
    <s v="July"/>
    <x v="1"/>
    <n v="2"/>
    <n v="120"/>
  </r>
  <r>
    <x v="12"/>
    <s v="July"/>
    <x v="4"/>
    <n v="3"/>
    <n v="170"/>
  </r>
  <r>
    <x v="12"/>
    <s v="July"/>
    <x v="4"/>
    <n v="7"/>
    <n v="150"/>
  </r>
  <r>
    <x v="12"/>
    <s v="July"/>
    <x v="1"/>
    <n v="1"/>
    <n v="200"/>
  </r>
  <r>
    <x v="12"/>
    <s v="July"/>
    <x v="4"/>
    <n v="4"/>
    <n v="170"/>
  </r>
  <r>
    <x v="12"/>
    <s v="July"/>
    <x v="1"/>
    <n v="3"/>
    <n v="170"/>
  </r>
  <r>
    <x v="12"/>
    <s v="July"/>
    <x v="1"/>
    <n v="2"/>
    <n v="170"/>
  </r>
  <r>
    <x v="12"/>
    <s v="July"/>
    <x v="1"/>
    <n v="3"/>
    <n v="200"/>
  </r>
  <r>
    <x v="12"/>
    <s v="July"/>
    <x v="4"/>
    <n v="4"/>
    <n v="200"/>
  </r>
  <r>
    <x v="12"/>
    <s v="July"/>
    <x v="4"/>
    <n v="2"/>
    <n v="0"/>
  </r>
  <r>
    <x v="12"/>
    <s v="July"/>
    <x v="4"/>
    <n v="6"/>
    <n v="150"/>
  </r>
  <r>
    <x v="12"/>
    <s v="July"/>
    <x v="1"/>
    <n v="4"/>
    <n v="100"/>
  </r>
  <r>
    <x v="12"/>
    <s v="July"/>
    <x v="4"/>
    <n v="3"/>
    <n v="260"/>
  </r>
  <r>
    <x v="12"/>
    <s v="August"/>
    <x v="4"/>
    <n v="8"/>
    <n v="20"/>
  </r>
  <r>
    <x v="12"/>
    <s v="August"/>
    <x v="1"/>
    <n v="4"/>
    <n v="60"/>
  </r>
  <r>
    <x v="12"/>
    <s v="August"/>
    <x v="4"/>
    <n v="5"/>
    <n v="60"/>
  </r>
  <r>
    <x v="12"/>
    <s v="August"/>
    <x v="4"/>
    <n v="2"/>
    <n v="150"/>
  </r>
  <r>
    <x v="12"/>
    <s v="August"/>
    <x v="1"/>
    <n v="4"/>
    <n v="160"/>
  </r>
  <r>
    <x v="12"/>
    <s v="August"/>
    <x v="1"/>
    <n v="5"/>
    <n v="200"/>
  </r>
  <r>
    <x v="12"/>
    <s v="August"/>
    <x v="4"/>
    <n v="6"/>
    <n v="160"/>
  </r>
  <r>
    <x v="12"/>
    <s v="August"/>
    <x v="4"/>
    <n v="4"/>
    <n v="220"/>
  </r>
  <r>
    <x v="12"/>
    <s v="August"/>
    <x v="4"/>
    <n v="2"/>
    <n v="155"/>
  </r>
  <r>
    <x v="12"/>
    <s v="August"/>
    <x v="4"/>
    <n v="2"/>
    <n v="90"/>
  </r>
  <r>
    <x v="12"/>
    <s v="August"/>
    <x v="4"/>
    <n v="3"/>
    <n v="30"/>
  </r>
  <r>
    <x v="12"/>
    <s v="August"/>
    <x v="4"/>
    <n v="2"/>
    <n v="60"/>
  </r>
  <r>
    <x v="12"/>
    <s v="August"/>
    <x v="4"/>
    <n v="2"/>
    <n v="40"/>
  </r>
  <r>
    <x v="12"/>
    <s v="August"/>
    <x v="1"/>
    <n v="1"/>
    <n v="200"/>
  </r>
  <r>
    <x v="12"/>
    <s v="August"/>
    <x v="2"/>
    <n v="2"/>
    <n v="210"/>
  </r>
  <r>
    <x v="12"/>
    <s v="August"/>
    <x v="4"/>
    <n v="6"/>
    <n v="160"/>
  </r>
  <r>
    <x v="12"/>
    <s v="August"/>
    <x v="1"/>
    <n v="7"/>
    <n v="160"/>
  </r>
  <r>
    <x v="12"/>
    <s v="August"/>
    <x v="4"/>
    <n v="4"/>
    <n v="130"/>
  </r>
  <r>
    <x v="12"/>
    <s v="August"/>
    <x v="4"/>
    <n v="4"/>
    <n v="100"/>
  </r>
  <r>
    <x v="12"/>
    <s v="August"/>
    <x v="1"/>
    <n v="3"/>
    <n v="220"/>
  </r>
  <r>
    <x v="12"/>
    <s v="August"/>
    <x v="4"/>
    <n v="1"/>
    <n v="16"/>
  </r>
  <r>
    <x v="12"/>
    <s v="August"/>
    <x v="4"/>
    <n v="2"/>
    <n v="0"/>
  </r>
  <r>
    <x v="12"/>
    <s v="August"/>
    <x v="1"/>
    <n v="5"/>
    <n v="80"/>
  </r>
  <r>
    <x v="12"/>
    <s v="August"/>
    <x v="4"/>
    <n v="4"/>
    <n v="120"/>
  </r>
  <r>
    <x v="12"/>
    <s v="August"/>
    <x v="1"/>
    <n v="3"/>
    <n v="350"/>
  </r>
  <r>
    <x v="12"/>
    <s v="August"/>
    <x v="1"/>
    <n v="2"/>
    <n v="360"/>
  </r>
  <r>
    <x v="12"/>
    <s v="August"/>
    <x v="2"/>
    <n v="9"/>
    <n v="70"/>
  </r>
  <r>
    <x v="12"/>
    <s v="August"/>
    <x v="3"/>
    <n v="4"/>
    <n v="80"/>
  </r>
  <r>
    <x v="12"/>
    <s v="August"/>
    <x v="3"/>
    <n v="9"/>
    <n v="100"/>
  </r>
  <r>
    <x v="12"/>
    <s v="August"/>
    <x v="4"/>
    <n v="9"/>
    <n v="130"/>
  </r>
  <r>
    <x v="12"/>
    <s v="August"/>
    <x v="0"/>
    <n v="7"/>
    <n v="90"/>
  </r>
  <r>
    <x v="12"/>
    <s v="August"/>
    <x v="4"/>
    <n v="6"/>
    <n v="150"/>
  </r>
  <r>
    <x v="12"/>
    <s v="August"/>
    <x v="4"/>
    <n v="6"/>
    <n v="110"/>
  </r>
  <r>
    <x v="12"/>
    <s v="August"/>
    <x v="4"/>
    <n v="6"/>
    <n v="110"/>
  </r>
  <r>
    <x v="12"/>
    <s v="August"/>
    <x v="4"/>
    <n v="5"/>
    <n v="120"/>
  </r>
  <r>
    <x v="12"/>
    <s v="August"/>
    <x v="4"/>
    <n v="5"/>
    <n v="120"/>
  </r>
  <r>
    <x v="12"/>
    <s v="August"/>
    <x v="4"/>
    <n v="6"/>
    <n v="120"/>
  </r>
  <r>
    <x v="12"/>
    <s v="August"/>
    <x v="0"/>
    <n v="3"/>
    <n v="130"/>
  </r>
  <r>
    <x v="12"/>
    <s v="August"/>
    <x v="4"/>
    <n v="8"/>
    <n v="350"/>
  </r>
  <r>
    <x v="12"/>
    <s v="September"/>
    <x v="3"/>
    <n v="3"/>
    <n v="240"/>
  </r>
  <r>
    <x v="12"/>
    <s v="September"/>
    <x v="1"/>
    <n v="3"/>
    <n v="20"/>
  </r>
  <r>
    <x v="12"/>
    <s v="September"/>
    <x v="1"/>
    <n v="4"/>
    <n v="110"/>
  </r>
  <r>
    <x v="12"/>
    <s v="September"/>
    <x v="1"/>
    <n v="6"/>
    <n v="20"/>
  </r>
  <r>
    <x v="12"/>
    <s v="September"/>
    <x v="4"/>
    <n v="3"/>
    <n v="20"/>
  </r>
  <r>
    <x v="12"/>
    <s v="October"/>
    <x v="0"/>
    <n v="2"/>
    <n v="10"/>
  </r>
  <r>
    <x v="12"/>
    <s v="October"/>
    <x v="4"/>
    <n v="1"/>
    <n v="90"/>
  </r>
  <r>
    <x v="12"/>
    <s v="October"/>
    <x v="4"/>
    <n v="6"/>
    <n v="20"/>
  </r>
  <r>
    <x v="12"/>
    <s v="October"/>
    <x v="4"/>
    <n v="2"/>
    <n v="50"/>
  </r>
  <r>
    <x v="12"/>
    <s v="October"/>
    <x v="2"/>
    <n v="2"/>
    <n v="50"/>
  </r>
  <r>
    <x v="12"/>
    <s v="October"/>
    <x v="4"/>
    <n v="1"/>
    <n v="100"/>
  </r>
  <r>
    <x v="12"/>
    <s v="October"/>
    <x v="4"/>
    <n v="4"/>
    <n v="60"/>
  </r>
  <r>
    <x v="12"/>
    <s v="October"/>
    <x v="1"/>
    <n v="4"/>
    <n v="120"/>
  </r>
  <r>
    <x v="12"/>
    <s v="October"/>
    <x v="4"/>
    <n v="5"/>
    <n v="90"/>
  </r>
  <r>
    <x v="12"/>
    <s v="October"/>
    <x v="4"/>
    <n v="7"/>
    <n v="90"/>
  </r>
  <r>
    <x v="12"/>
    <s v="October"/>
    <x v="4"/>
    <n v="4"/>
    <n v="110"/>
  </r>
  <r>
    <x v="12"/>
    <s v="October"/>
    <x v="2"/>
    <n v="1"/>
    <n v="330"/>
  </r>
  <r>
    <x v="12"/>
    <s v="October"/>
    <x v="4"/>
    <n v="6"/>
    <n v="140"/>
  </r>
  <r>
    <x v="12"/>
    <s v="October"/>
    <x v="4"/>
    <n v="5"/>
    <n v="150"/>
  </r>
  <r>
    <x v="12"/>
    <s v="October"/>
    <x v="1"/>
    <n v="6"/>
    <n v="160"/>
  </r>
  <r>
    <x v="12"/>
    <s v="October"/>
    <x v="0"/>
    <n v="2"/>
    <n v="307"/>
  </r>
  <r>
    <x v="12"/>
    <s v="October"/>
    <x v="4"/>
    <n v="2"/>
    <n v="0"/>
  </r>
  <r>
    <x v="12"/>
    <s v="October"/>
    <x v="4"/>
    <n v="5"/>
    <n v="90"/>
  </r>
  <r>
    <x v="12"/>
    <s v="October"/>
    <x v="4"/>
    <n v="9"/>
    <n v="330"/>
  </r>
  <r>
    <x v="12"/>
    <s v="October"/>
    <x v="4"/>
    <n v="6"/>
    <n v="120"/>
  </r>
  <r>
    <x v="12"/>
    <s v="November"/>
    <x v="6"/>
    <n v="4"/>
    <n v="360"/>
  </r>
  <r>
    <x v="13"/>
    <s v="October"/>
    <x v="2"/>
    <n v="3"/>
    <n v="170"/>
  </r>
  <r>
    <x v="13"/>
    <s v="October"/>
    <x v="2"/>
    <n v="7"/>
    <n v="180"/>
  </r>
  <r>
    <x v="13"/>
    <s v="October"/>
    <x v="2"/>
    <n v="4"/>
    <n v="160"/>
  </r>
  <r>
    <x v="13"/>
    <s v="October"/>
    <x v="1"/>
    <n v="3"/>
    <n v="200"/>
  </r>
  <r>
    <x v="13"/>
    <s v="December"/>
    <x v="1"/>
    <n v="3"/>
    <n v="350"/>
  </r>
  <r>
    <x v="13"/>
    <s v="April"/>
    <x v="2"/>
    <n v="4"/>
    <n v="120"/>
  </r>
  <r>
    <x v="13"/>
    <s v="April"/>
    <x v="3"/>
    <n v="5"/>
    <n v="130"/>
  </r>
  <r>
    <x v="13"/>
    <s v="April"/>
    <x v="4"/>
    <n v="6"/>
    <n v="320"/>
  </r>
  <r>
    <x v="13"/>
    <s v="April"/>
    <x v="2"/>
    <n v="8"/>
    <n v="300"/>
  </r>
  <r>
    <x v="13"/>
    <s v="April"/>
    <x v="4"/>
    <n v="1"/>
    <n v="30"/>
  </r>
  <r>
    <x v="13"/>
    <s v="April"/>
    <x v="4"/>
    <n v="3"/>
    <n v="320"/>
  </r>
  <r>
    <x v="13"/>
    <s v="May"/>
    <x v="4"/>
    <n v="6"/>
    <n v="360"/>
  </r>
  <r>
    <x v="13"/>
    <s v="May"/>
    <x v="2"/>
    <n v="5"/>
    <n v="350"/>
  </r>
  <r>
    <x v="13"/>
    <s v="May"/>
    <x v="1"/>
    <n v="2"/>
    <n v="120"/>
  </r>
  <r>
    <x v="13"/>
    <s v="May"/>
    <x v="3"/>
    <n v="6"/>
    <n v="200"/>
  </r>
  <r>
    <x v="13"/>
    <s v="May"/>
    <x v="2"/>
    <n v="0"/>
    <n v="0"/>
  </r>
  <r>
    <x v="13"/>
    <s v="May"/>
    <x v="1"/>
    <n v="2"/>
    <n v="220"/>
  </r>
  <r>
    <x v="13"/>
    <s v="May"/>
    <x v="2"/>
    <n v="5"/>
    <n v="310"/>
  </r>
  <r>
    <x v="13"/>
    <s v="May"/>
    <x v="4"/>
    <n v="0"/>
    <n v="0"/>
  </r>
  <r>
    <x v="13"/>
    <s v="May"/>
    <x v="2"/>
    <n v="0"/>
    <n v="0"/>
  </r>
  <r>
    <x v="13"/>
    <s v="May"/>
    <x v="0"/>
    <n v="3"/>
    <n v="40"/>
  </r>
  <r>
    <x v="13"/>
    <s v="May"/>
    <x v="2"/>
    <n v="5"/>
    <n v="360"/>
  </r>
  <r>
    <x v="13"/>
    <s v="May"/>
    <x v="4"/>
    <n v="6"/>
    <n v="100"/>
  </r>
  <r>
    <x v="13"/>
    <s v="May"/>
    <x v="4"/>
    <n v="6"/>
    <n v="180"/>
  </r>
  <r>
    <x v="13"/>
    <s v="May"/>
    <x v="4"/>
    <n v="4"/>
    <n v="170"/>
  </r>
  <r>
    <x v="13"/>
    <s v="May"/>
    <x v="3"/>
    <n v="2"/>
    <n v="200"/>
  </r>
  <r>
    <x v="13"/>
    <s v="May"/>
    <x v="2"/>
    <n v="2"/>
    <n v="250"/>
  </r>
  <r>
    <x v="13"/>
    <s v="May"/>
    <x v="4"/>
    <n v="0"/>
    <n v="0"/>
  </r>
  <r>
    <x v="13"/>
    <s v="June"/>
    <x v="4"/>
    <n v="2"/>
    <n v="150"/>
  </r>
  <r>
    <x v="13"/>
    <s v="June"/>
    <x v="4"/>
    <n v="2"/>
    <n v="110"/>
  </r>
  <r>
    <x v="13"/>
    <s v="June"/>
    <x v="3"/>
    <n v="2"/>
    <n v="60"/>
  </r>
  <r>
    <x v="13"/>
    <s v="June"/>
    <x v="4"/>
    <n v="1"/>
    <n v="164"/>
  </r>
  <r>
    <x v="13"/>
    <s v="June"/>
    <x v="4"/>
    <n v="0"/>
    <n v="166"/>
  </r>
  <r>
    <x v="13"/>
    <s v="June"/>
    <x v="4"/>
    <n v="1"/>
    <n v="95"/>
  </r>
  <r>
    <x v="13"/>
    <s v="June"/>
    <x v="1"/>
    <n v="0"/>
    <n v="217"/>
  </r>
  <r>
    <x v="13"/>
    <s v="June"/>
    <x v="2"/>
    <n v="1"/>
    <n v="165"/>
  </r>
  <r>
    <x v="13"/>
    <s v="June"/>
    <x v="2"/>
    <n v="2"/>
    <n v="169"/>
  </r>
  <r>
    <x v="13"/>
    <s v="June"/>
    <x v="4"/>
    <n v="1"/>
    <n v="30"/>
  </r>
  <r>
    <x v="13"/>
    <s v="June"/>
    <x v="1"/>
    <n v="3"/>
    <n v="100"/>
  </r>
  <r>
    <x v="13"/>
    <s v="June"/>
    <x v="2"/>
    <n v="2"/>
    <n v="150"/>
  </r>
  <r>
    <x v="13"/>
    <s v="June"/>
    <x v="4"/>
    <n v="0"/>
    <n v="162"/>
  </r>
  <r>
    <x v="13"/>
    <s v="June"/>
    <x v="1"/>
    <n v="1"/>
    <n v="166"/>
  </r>
  <r>
    <x v="13"/>
    <s v="June"/>
    <x v="2"/>
    <n v="1"/>
    <n v="51"/>
  </r>
  <r>
    <x v="13"/>
    <s v="June"/>
    <x v="4"/>
    <n v="3"/>
    <n v="25"/>
  </r>
  <r>
    <x v="13"/>
    <s v="July"/>
    <x v="4"/>
    <n v="1"/>
    <n v="54"/>
  </r>
  <r>
    <x v="13"/>
    <s v="July"/>
    <x v="4"/>
    <n v="1"/>
    <n v="360"/>
  </r>
  <r>
    <x v="13"/>
    <s v="July"/>
    <x v="4"/>
    <n v="1"/>
    <n v="34"/>
  </r>
  <r>
    <x v="13"/>
    <s v="July"/>
    <x v="1"/>
    <n v="4"/>
    <n v="150"/>
  </r>
  <r>
    <x v="13"/>
    <s v="August"/>
    <x v="4"/>
    <n v="1"/>
    <n v="22"/>
  </r>
  <r>
    <x v="13"/>
    <s v="August"/>
    <x v="0"/>
    <n v="5"/>
    <n v="260"/>
  </r>
  <r>
    <x v="13"/>
    <s v="September"/>
    <x v="4"/>
    <n v="3"/>
    <n v="170"/>
  </r>
  <r>
    <x v="13"/>
    <s v="October"/>
    <x v="2"/>
    <n v="4"/>
    <n v="110"/>
  </r>
  <r>
    <x v="13"/>
    <s v="October"/>
    <x v="4"/>
    <n v="2"/>
    <n v="250"/>
  </r>
  <r>
    <x v="13"/>
    <s v="October"/>
    <x v="4"/>
    <n v="5"/>
    <n v="190"/>
  </r>
  <r>
    <x v="13"/>
    <s v="October"/>
    <x v="4"/>
    <n v="5"/>
    <n v="210"/>
  </r>
  <r>
    <x v="13"/>
    <s v="November"/>
    <x v="2"/>
    <n v="4"/>
    <n v="160"/>
  </r>
  <r>
    <x v="13"/>
    <s v="November"/>
    <x v="2"/>
    <n v="4"/>
    <n v="160"/>
  </r>
  <r>
    <x v="13"/>
    <s v="November"/>
    <x v="4"/>
    <n v="4"/>
    <n v="170"/>
  </r>
  <r>
    <x v="13"/>
    <s v="November"/>
    <x v="4"/>
    <n v="3"/>
    <n v="120"/>
  </r>
  <r>
    <x v="13"/>
    <s v="November"/>
    <x v="3"/>
    <n v="4"/>
    <n v="180"/>
  </r>
  <r>
    <x v="13"/>
    <s v="November"/>
    <x v="3"/>
    <n v="3"/>
    <n v="10"/>
  </r>
  <r>
    <x v="13"/>
    <s v="November"/>
    <x v="0"/>
    <n v="2"/>
    <n v="360"/>
  </r>
  <r>
    <x v="13"/>
    <s v="November"/>
    <x v="4"/>
    <n v="0"/>
    <n v="306"/>
  </r>
  <r>
    <x v="13"/>
    <s v="January"/>
    <x v="4"/>
    <n v="7"/>
    <n v="10"/>
  </r>
  <r>
    <x v="13"/>
    <s v="May"/>
    <x v="4"/>
    <n v="3"/>
    <n v="214"/>
  </r>
  <r>
    <x v="13"/>
    <s v="May"/>
    <x v="2"/>
    <n v="4"/>
    <n v="170"/>
  </r>
  <r>
    <x v="13"/>
    <s v="May"/>
    <x v="2"/>
    <n v="4"/>
    <n v="22"/>
  </r>
  <r>
    <x v="13"/>
    <s v="May"/>
    <x v="1"/>
    <n v="6"/>
    <n v="80"/>
  </r>
  <r>
    <x v="13"/>
    <s v="May"/>
    <x v="2"/>
    <n v="3"/>
    <n v="130"/>
  </r>
  <r>
    <x v="13"/>
    <s v="May"/>
    <x v="4"/>
    <n v="3"/>
    <n v="70"/>
  </r>
  <r>
    <x v="13"/>
    <s v="May"/>
    <x v="4"/>
    <n v="2"/>
    <n v="0"/>
  </r>
  <r>
    <x v="13"/>
    <s v="June"/>
    <x v="4"/>
    <n v="2"/>
    <n v="228"/>
  </r>
  <r>
    <x v="13"/>
    <s v="June"/>
    <x v="4"/>
    <n v="1"/>
    <n v="306"/>
  </r>
  <r>
    <x v="13"/>
    <s v="June"/>
    <x v="4"/>
    <n v="1"/>
    <n v="22"/>
  </r>
  <r>
    <x v="13"/>
    <s v="June"/>
    <x v="4"/>
    <n v="5"/>
    <n v="90"/>
  </r>
  <r>
    <x v="13"/>
    <s v="July"/>
    <x v="1"/>
    <n v="4"/>
    <n v="190"/>
  </r>
  <r>
    <x v="13"/>
    <s v="July"/>
    <x v="1"/>
    <n v="4"/>
    <n v="180"/>
  </r>
  <r>
    <x v="13"/>
    <s v="July"/>
    <x v="4"/>
    <n v="5"/>
    <n v="200"/>
  </r>
  <r>
    <x v="13"/>
    <s v="July"/>
    <x v="1"/>
    <n v="3"/>
    <n v="100"/>
  </r>
  <r>
    <x v="13"/>
    <s v="July"/>
    <x v="2"/>
    <n v="4"/>
    <n v="180"/>
  </r>
  <r>
    <x v="13"/>
    <s v="July"/>
    <x v="4"/>
    <n v="4"/>
    <n v="20"/>
  </r>
  <r>
    <x v="13"/>
    <s v="July"/>
    <x v="4"/>
    <n v="2"/>
    <n v="210"/>
  </r>
  <r>
    <x v="13"/>
    <s v="July"/>
    <x v="4"/>
    <n v="3"/>
    <n v="90"/>
  </r>
  <r>
    <x v="13"/>
    <s v="August"/>
    <x v="0"/>
    <n v="5"/>
    <n v="150"/>
  </r>
  <r>
    <x v="13"/>
    <s v="August"/>
    <x v="4"/>
    <n v="5"/>
    <n v="130"/>
  </r>
  <r>
    <x v="13"/>
    <s v="August"/>
    <x v="0"/>
    <n v="3"/>
    <n v="350"/>
  </r>
  <r>
    <x v="13"/>
    <s v="June"/>
    <x v="4"/>
    <n v="2"/>
    <n v="50"/>
  </r>
  <r>
    <x v="13"/>
    <s v="June"/>
    <x v="4"/>
    <n v="7"/>
    <n v="80"/>
  </r>
  <r>
    <x v="13"/>
    <s v="June"/>
    <x v="4"/>
    <n v="3"/>
    <n v="110"/>
  </r>
  <r>
    <x v="13"/>
    <s v="July"/>
    <x v="2"/>
    <n v="2"/>
    <n v="40"/>
  </r>
  <r>
    <x v="13"/>
    <s v="July"/>
    <x v="4"/>
    <n v="3"/>
    <n v="110"/>
  </r>
  <r>
    <x v="13"/>
    <s v="July"/>
    <x v="4"/>
    <n v="3"/>
    <n v="50"/>
  </r>
  <r>
    <x v="13"/>
    <s v="July"/>
    <x v="4"/>
    <n v="8"/>
    <n v="170"/>
  </r>
  <r>
    <x v="13"/>
    <s v="July"/>
    <x v="4"/>
    <n v="3"/>
    <n v="284"/>
  </r>
  <r>
    <x v="13"/>
    <s v="July"/>
    <x v="4"/>
    <n v="2"/>
    <n v="138"/>
  </r>
  <r>
    <x v="13"/>
    <s v="July"/>
    <x v="4"/>
    <n v="2"/>
    <n v="200"/>
  </r>
  <r>
    <x v="13"/>
    <s v="July"/>
    <x v="4"/>
    <n v="3"/>
    <n v="210"/>
  </r>
  <r>
    <x v="13"/>
    <s v="July"/>
    <x v="1"/>
    <n v="4"/>
    <n v="190"/>
  </r>
  <r>
    <x v="13"/>
    <s v="July"/>
    <x v="1"/>
    <n v="1"/>
    <n v="100"/>
  </r>
  <r>
    <x v="13"/>
    <s v="July"/>
    <x v="4"/>
    <n v="6"/>
    <n v="220"/>
  </r>
  <r>
    <x v="13"/>
    <s v="July"/>
    <x v="4"/>
    <n v="6"/>
    <n v="210"/>
  </r>
  <r>
    <x v="13"/>
    <s v="July"/>
    <x v="2"/>
    <n v="8"/>
    <n v="200"/>
  </r>
  <r>
    <x v="13"/>
    <s v="July"/>
    <x v="4"/>
    <n v="4"/>
    <n v="200"/>
  </r>
  <r>
    <x v="13"/>
    <s v="July"/>
    <x v="2"/>
    <n v="5"/>
    <n v="198"/>
  </r>
  <r>
    <x v="13"/>
    <s v="July"/>
    <x v="2"/>
    <n v="4"/>
    <n v="130"/>
  </r>
  <r>
    <x v="13"/>
    <s v="July"/>
    <x v="4"/>
    <n v="2"/>
    <n v="320"/>
  </r>
  <r>
    <x v="13"/>
    <s v="July"/>
    <x v="4"/>
    <n v="6"/>
    <n v="70"/>
  </r>
  <r>
    <x v="13"/>
    <s v="July"/>
    <x v="1"/>
    <n v="2"/>
    <n v="0"/>
  </r>
  <r>
    <x v="13"/>
    <s v="July"/>
    <x v="1"/>
    <n v="2"/>
    <n v="170"/>
  </r>
  <r>
    <x v="13"/>
    <s v="July"/>
    <x v="4"/>
    <n v="3"/>
    <n v="100"/>
  </r>
  <r>
    <x v="13"/>
    <s v="July"/>
    <x v="4"/>
    <n v="3"/>
    <n v="60"/>
  </r>
  <r>
    <x v="13"/>
    <s v="July"/>
    <x v="2"/>
    <n v="3"/>
    <n v="200"/>
  </r>
  <r>
    <x v="13"/>
    <s v="July"/>
    <x v="4"/>
    <n v="2"/>
    <n v="340"/>
  </r>
  <r>
    <x v="13"/>
    <s v="July"/>
    <x v="4"/>
    <n v="3"/>
    <n v="80"/>
  </r>
  <r>
    <x v="13"/>
    <s v="August"/>
    <x v="4"/>
    <n v="2"/>
    <n v="0"/>
  </r>
  <r>
    <x v="13"/>
    <s v="August"/>
    <x v="4"/>
    <n v="2"/>
    <n v="190"/>
  </r>
  <r>
    <x v="13"/>
    <s v="August"/>
    <x v="2"/>
    <n v="3"/>
    <n v="340"/>
  </r>
  <r>
    <x v="13"/>
    <s v="August"/>
    <x v="1"/>
    <n v="4"/>
    <n v="30"/>
  </r>
  <r>
    <x v="13"/>
    <s v="August"/>
    <x v="4"/>
    <n v="2"/>
    <n v="10"/>
  </r>
  <r>
    <x v="13"/>
    <s v="August"/>
    <x v="2"/>
    <n v="3"/>
    <n v="344"/>
  </r>
  <r>
    <x v="13"/>
    <s v="August"/>
    <x v="4"/>
    <n v="2"/>
    <n v="0"/>
  </r>
  <r>
    <x v="13"/>
    <s v="August"/>
    <x v="4"/>
    <n v="1"/>
    <n v="0"/>
  </r>
  <r>
    <x v="13"/>
    <s v="August"/>
    <x v="1"/>
    <n v="3"/>
    <n v="200"/>
  </r>
  <r>
    <x v="13"/>
    <s v="August"/>
    <x v="4"/>
    <n v="3"/>
    <n v="190"/>
  </r>
  <r>
    <x v="13"/>
    <s v="August"/>
    <x v="1"/>
    <n v="3"/>
    <n v="210"/>
  </r>
  <r>
    <x v="13"/>
    <s v="August"/>
    <x v="2"/>
    <n v="2"/>
    <n v="340"/>
  </r>
  <r>
    <x v="13"/>
    <s v="August"/>
    <x v="2"/>
    <n v="4"/>
    <n v="320"/>
  </r>
  <r>
    <x v="13"/>
    <s v="August"/>
    <x v="4"/>
    <n v="3"/>
    <n v="110"/>
  </r>
  <r>
    <x v="13"/>
    <s v="August"/>
    <x v="4"/>
    <n v="7"/>
    <n v="180"/>
  </r>
  <r>
    <x v="13"/>
    <s v="August"/>
    <x v="4"/>
    <n v="3"/>
    <n v="90"/>
  </r>
  <r>
    <x v="13"/>
    <s v="August"/>
    <x v="1"/>
    <n v="1"/>
    <n v="170"/>
  </r>
  <r>
    <x v="13"/>
    <s v="August"/>
    <x v="4"/>
    <n v="5"/>
    <n v="110"/>
  </r>
  <r>
    <x v="13"/>
    <s v="August"/>
    <x v="4"/>
    <n v="5"/>
    <n v="180"/>
  </r>
  <r>
    <x v="13"/>
    <s v="September"/>
    <x v="4"/>
    <n v="1"/>
    <n v="110"/>
  </r>
  <r>
    <x v="13"/>
    <s v="September"/>
    <x v="4"/>
    <n v="5"/>
    <n v="80"/>
  </r>
  <r>
    <x v="13"/>
    <s v="September"/>
    <x v="4"/>
    <n v="3"/>
    <n v="210"/>
  </r>
  <r>
    <x v="13"/>
    <s v="September"/>
    <x v="1"/>
    <n v="1"/>
    <n v="287"/>
  </r>
  <r>
    <x v="13"/>
    <s v="September"/>
    <x v="1"/>
    <n v="4"/>
    <n v="50"/>
  </r>
  <r>
    <x v="13"/>
    <s v="September"/>
    <x v="4"/>
    <n v="2"/>
    <n v="50"/>
  </r>
  <r>
    <x v="13"/>
    <s v="September"/>
    <x v="4"/>
    <n v="3"/>
    <n v="170"/>
  </r>
  <r>
    <x v="13"/>
    <s v="September"/>
    <x v="4"/>
    <n v="7"/>
    <n v="180"/>
  </r>
  <r>
    <x v="13"/>
    <s v="September"/>
    <x v="1"/>
    <n v="4"/>
    <n v="190"/>
  </r>
  <r>
    <x v="13"/>
    <s v="September"/>
    <x v="4"/>
    <n v="6"/>
    <n v="190"/>
  </r>
  <r>
    <x v="13"/>
    <s v="September"/>
    <x v="2"/>
    <n v="5"/>
    <n v="190"/>
  </r>
  <r>
    <x v="13"/>
    <s v="September"/>
    <x v="2"/>
    <n v="7"/>
    <n v="190"/>
  </r>
  <r>
    <x v="13"/>
    <s v="September"/>
    <x v="4"/>
    <n v="4"/>
    <n v="180"/>
  </r>
  <r>
    <x v="13"/>
    <s v="September"/>
    <x v="2"/>
    <n v="3"/>
    <n v="210"/>
  </r>
  <r>
    <x v="13"/>
    <s v="September"/>
    <x v="4"/>
    <n v="1"/>
    <n v="220"/>
  </r>
  <r>
    <x v="13"/>
    <s v="September"/>
    <x v="4"/>
    <n v="7"/>
    <n v="220"/>
  </r>
  <r>
    <x v="13"/>
    <s v="September"/>
    <x v="2"/>
    <n v="3"/>
    <n v="190"/>
  </r>
  <r>
    <x v="13"/>
    <s v="September"/>
    <x v="4"/>
    <n v="5"/>
    <n v="180"/>
  </r>
  <r>
    <x v="13"/>
    <s v="September"/>
    <x v="4"/>
    <n v="3"/>
    <n v="190"/>
  </r>
  <r>
    <x v="13"/>
    <s v="September"/>
    <x v="4"/>
    <n v="5"/>
    <n v="210"/>
  </r>
  <r>
    <x v="13"/>
    <s v="September"/>
    <x v="1"/>
    <n v="6"/>
    <n v="320"/>
  </r>
  <r>
    <x v="13"/>
    <s v="October"/>
    <x v="4"/>
    <n v="2"/>
    <n v="250"/>
  </r>
  <r>
    <x v="13"/>
    <s v="November"/>
    <x v="4"/>
    <n v="6"/>
    <n v="150"/>
  </r>
  <r>
    <x v="13"/>
    <s v="November"/>
    <x v="4"/>
    <n v="7"/>
    <n v="130"/>
  </r>
  <r>
    <x v="13"/>
    <s v="December"/>
    <x v="4"/>
    <n v="4"/>
    <n v="190"/>
  </r>
  <r>
    <x v="13"/>
    <s v="March"/>
    <x v="0"/>
    <n v="2"/>
    <n v="260"/>
  </r>
  <r>
    <x v="13"/>
    <s v="March"/>
    <x v="4"/>
    <n v="3"/>
    <n v="70"/>
  </r>
  <r>
    <x v="13"/>
    <s v="March"/>
    <x v="2"/>
    <n v="3"/>
    <n v="220"/>
  </r>
  <r>
    <x v="13"/>
    <s v="March"/>
    <x v="4"/>
    <n v="3"/>
    <n v="150"/>
  </r>
  <r>
    <x v="13"/>
    <s v="April"/>
    <x v="4"/>
    <n v="7"/>
    <n v="190"/>
  </r>
  <r>
    <x v="13"/>
    <s v="April"/>
    <x v="1"/>
    <n v="2"/>
    <n v="40"/>
  </r>
  <r>
    <x v="13"/>
    <s v="April"/>
    <x v="4"/>
    <n v="2"/>
    <n v="160"/>
  </r>
  <r>
    <x v="13"/>
    <s v="April"/>
    <x v="1"/>
    <n v="8"/>
    <n v="350"/>
  </r>
  <r>
    <x v="13"/>
    <s v="April"/>
    <x v="4"/>
    <n v="6"/>
    <n v="130"/>
  </r>
  <r>
    <x v="13"/>
    <s v="April"/>
    <x v="4"/>
    <n v="5"/>
    <n v="202"/>
  </r>
  <r>
    <x v="13"/>
    <s v="April"/>
    <x v="1"/>
    <n v="9"/>
    <n v="240"/>
  </r>
  <r>
    <x v="13"/>
    <s v="April"/>
    <x v="1"/>
    <n v="6"/>
    <n v="90"/>
  </r>
  <r>
    <x v="13"/>
    <s v="April"/>
    <x v="4"/>
    <n v="2"/>
    <n v="40"/>
  </r>
  <r>
    <x v="13"/>
    <s v="May"/>
    <x v="1"/>
    <n v="4"/>
    <n v="230"/>
  </r>
  <r>
    <x v="13"/>
    <s v="May"/>
    <x v="4"/>
    <n v="4"/>
    <n v="170"/>
  </r>
  <r>
    <x v="13"/>
    <s v="May"/>
    <x v="0"/>
    <n v="5"/>
    <n v="210"/>
  </r>
  <r>
    <x v="13"/>
    <s v="May"/>
    <x v="4"/>
    <n v="5"/>
    <n v="110"/>
  </r>
  <r>
    <x v="13"/>
    <s v="May"/>
    <x v="1"/>
    <n v="5"/>
    <n v="120"/>
  </r>
  <r>
    <x v="13"/>
    <s v="May"/>
    <x v="4"/>
    <n v="8"/>
    <n v="160"/>
  </r>
  <r>
    <x v="13"/>
    <s v="May"/>
    <x v="4"/>
    <n v="4"/>
    <n v="110"/>
  </r>
  <r>
    <x v="13"/>
    <s v="May"/>
    <x v="1"/>
    <n v="4"/>
    <n v="150"/>
  </r>
  <r>
    <x v="13"/>
    <s v="May"/>
    <x v="4"/>
    <n v="3"/>
    <n v="50"/>
  </r>
  <r>
    <x v="13"/>
    <s v="May"/>
    <x v="4"/>
    <n v="4"/>
    <n v="290"/>
  </r>
  <r>
    <x v="13"/>
    <s v="May"/>
    <x v="4"/>
    <n v="4"/>
    <n v="180"/>
  </r>
  <r>
    <x v="13"/>
    <s v="May"/>
    <x v="1"/>
    <n v="6"/>
    <n v="330"/>
  </r>
  <r>
    <x v="13"/>
    <s v="May"/>
    <x v="1"/>
    <n v="3"/>
    <n v="110"/>
  </r>
  <r>
    <x v="13"/>
    <s v="May"/>
    <x v="4"/>
    <n v="3"/>
    <n v="150"/>
  </r>
  <r>
    <x v="13"/>
    <s v="May"/>
    <x v="2"/>
    <n v="2"/>
    <n v="170"/>
  </r>
  <r>
    <x v="13"/>
    <s v="May"/>
    <x v="4"/>
    <n v="1"/>
    <n v="0"/>
  </r>
  <r>
    <x v="13"/>
    <s v="May"/>
    <x v="4"/>
    <n v="2"/>
    <n v="130"/>
  </r>
  <r>
    <x v="13"/>
    <s v="May"/>
    <x v="4"/>
    <n v="4"/>
    <n v="240"/>
  </r>
  <r>
    <x v="13"/>
    <s v="May"/>
    <x v="4"/>
    <n v="3"/>
    <n v="30"/>
  </r>
  <r>
    <x v="13"/>
    <s v="May"/>
    <x v="4"/>
    <n v="3"/>
    <n v="110"/>
  </r>
  <r>
    <x v="13"/>
    <s v="May"/>
    <x v="4"/>
    <n v="4"/>
    <n v="180"/>
  </r>
  <r>
    <x v="13"/>
    <s v="May"/>
    <x v="4"/>
    <n v="5"/>
    <n v="230"/>
  </r>
  <r>
    <x v="13"/>
    <s v="May"/>
    <x v="1"/>
    <n v="8"/>
    <n v="190"/>
  </r>
  <r>
    <x v="13"/>
    <s v="May"/>
    <x v="4"/>
    <n v="2"/>
    <n v="300"/>
  </r>
  <r>
    <x v="13"/>
    <s v="May"/>
    <x v="4"/>
    <n v="7"/>
    <n v="290"/>
  </r>
  <r>
    <x v="13"/>
    <s v="May"/>
    <x v="4"/>
    <n v="5"/>
    <n v="201"/>
  </r>
  <r>
    <x v="13"/>
    <s v="May"/>
    <x v="4"/>
    <n v="3"/>
    <n v="220"/>
  </r>
  <r>
    <x v="13"/>
    <s v="May"/>
    <x v="4"/>
    <n v="3"/>
    <n v="90"/>
  </r>
  <r>
    <x v="13"/>
    <s v="May"/>
    <x v="1"/>
    <n v="5"/>
    <n v="90"/>
  </r>
  <r>
    <x v="13"/>
    <s v="May"/>
    <x v="4"/>
    <n v="6"/>
    <n v="70"/>
  </r>
  <r>
    <x v="13"/>
    <s v="May"/>
    <x v="4"/>
    <n v="1"/>
    <n v="0"/>
  </r>
  <r>
    <x v="13"/>
    <s v="May"/>
    <x v="4"/>
    <n v="2"/>
    <n v="40"/>
  </r>
  <r>
    <x v="13"/>
    <s v="May"/>
    <x v="4"/>
    <n v="5"/>
    <n v="176"/>
  </r>
  <r>
    <x v="13"/>
    <s v="May"/>
    <x v="4"/>
    <n v="1"/>
    <n v="300"/>
  </r>
  <r>
    <x v="13"/>
    <s v="May"/>
    <x v="2"/>
    <n v="4"/>
    <n v="200"/>
  </r>
  <r>
    <x v="13"/>
    <s v="May"/>
    <x v="4"/>
    <n v="6"/>
    <n v="200"/>
  </r>
  <r>
    <x v="13"/>
    <s v="June"/>
    <x v="4"/>
    <n v="3"/>
    <n v="30"/>
  </r>
  <r>
    <x v="13"/>
    <s v="June"/>
    <x v="1"/>
    <n v="5"/>
    <n v="60"/>
  </r>
  <r>
    <x v="13"/>
    <s v="June"/>
    <x v="1"/>
    <n v="5"/>
    <n v="60"/>
  </r>
  <r>
    <x v="13"/>
    <s v="June"/>
    <x v="4"/>
    <n v="5"/>
    <n v="70"/>
  </r>
  <r>
    <x v="13"/>
    <s v="June"/>
    <x v="4"/>
    <n v="5"/>
    <n v="80"/>
  </r>
  <r>
    <x v="13"/>
    <s v="June"/>
    <x v="4"/>
    <n v="8"/>
    <n v="70"/>
  </r>
  <r>
    <x v="13"/>
    <s v="June"/>
    <x v="4"/>
    <n v="2"/>
    <n v="80"/>
  </r>
  <r>
    <x v="13"/>
    <s v="June"/>
    <x v="4"/>
    <n v="2"/>
    <n v="110"/>
  </r>
  <r>
    <x v="13"/>
    <s v="June"/>
    <x v="4"/>
    <n v="4"/>
    <n v="190"/>
  </r>
  <r>
    <x v="13"/>
    <s v="June"/>
    <x v="4"/>
    <n v="2"/>
    <n v="17"/>
  </r>
  <r>
    <x v="13"/>
    <s v="June"/>
    <x v="4"/>
    <n v="2"/>
    <n v="310"/>
  </r>
  <r>
    <x v="13"/>
    <s v="June"/>
    <x v="1"/>
    <n v="2"/>
    <n v="240"/>
  </r>
  <r>
    <x v="13"/>
    <s v="June"/>
    <x v="4"/>
    <n v="1"/>
    <n v="210"/>
  </r>
  <r>
    <x v="13"/>
    <s v="July"/>
    <x v="4"/>
    <n v="3"/>
    <n v="110"/>
  </r>
  <r>
    <x v="13"/>
    <s v="July"/>
    <x v="2"/>
    <n v="4"/>
    <n v="70"/>
  </r>
  <r>
    <x v="13"/>
    <s v="July"/>
    <x v="4"/>
    <n v="6"/>
    <n v="70"/>
  </r>
  <r>
    <x v="13"/>
    <s v="July"/>
    <x v="2"/>
    <n v="5"/>
    <n v="200"/>
  </r>
  <r>
    <x v="13"/>
    <s v="July"/>
    <x v="2"/>
    <n v="1"/>
    <n v="190"/>
  </r>
  <r>
    <x v="13"/>
    <s v="July"/>
    <x v="4"/>
    <n v="7"/>
    <n v="183"/>
  </r>
  <r>
    <x v="13"/>
    <s v="July"/>
    <x v="4"/>
    <n v="1"/>
    <n v="60"/>
  </r>
  <r>
    <x v="13"/>
    <s v="July"/>
    <x v="4"/>
    <n v="4"/>
    <n v="150"/>
  </r>
  <r>
    <x v="13"/>
    <s v="July"/>
    <x v="4"/>
    <n v="4"/>
    <n v="140"/>
  </r>
  <r>
    <x v="13"/>
    <s v="July"/>
    <x v="4"/>
    <n v="4"/>
    <n v="130"/>
  </r>
  <r>
    <x v="13"/>
    <s v="July"/>
    <x v="4"/>
    <n v="10"/>
    <n v="50"/>
  </r>
  <r>
    <x v="13"/>
    <s v="July"/>
    <x v="4"/>
    <n v="4"/>
    <n v="150"/>
  </r>
  <r>
    <x v="13"/>
    <s v="July"/>
    <x v="1"/>
    <n v="5"/>
    <n v="180"/>
  </r>
  <r>
    <x v="13"/>
    <s v="July"/>
    <x v="4"/>
    <n v="3"/>
    <n v="80"/>
  </r>
  <r>
    <x v="13"/>
    <s v="July"/>
    <x v="4"/>
    <n v="4"/>
    <n v="60"/>
  </r>
  <r>
    <x v="13"/>
    <s v="July"/>
    <x v="4"/>
    <n v="3"/>
    <n v="30"/>
  </r>
  <r>
    <x v="13"/>
    <s v="July"/>
    <x v="1"/>
    <n v="5"/>
    <n v="30"/>
  </r>
  <r>
    <x v="13"/>
    <s v="July"/>
    <x v="4"/>
    <n v="4"/>
    <n v="30"/>
  </r>
  <r>
    <x v="13"/>
    <s v="July"/>
    <x v="4"/>
    <n v="3"/>
    <n v="50"/>
  </r>
  <r>
    <x v="13"/>
    <s v="July"/>
    <x v="4"/>
    <n v="2"/>
    <n v="300"/>
  </r>
  <r>
    <x v="13"/>
    <s v="August"/>
    <x v="4"/>
    <n v="6"/>
    <n v="100"/>
  </r>
  <r>
    <x v="13"/>
    <s v="August"/>
    <x v="2"/>
    <n v="6"/>
    <n v="130"/>
  </r>
  <r>
    <x v="13"/>
    <s v="August"/>
    <x v="1"/>
    <n v="3"/>
    <n v="60"/>
  </r>
  <r>
    <x v="13"/>
    <s v="August"/>
    <x v="4"/>
    <n v="6"/>
    <n v="170"/>
  </r>
  <r>
    <x v="13"/>
    <s v="August"/>
    <x v="4"/>
    <n v="8"/>
    <n v="200"/>
  </r>
  <r>
    <x v="13"/>
    <s v="August"/>
    <x v="4"/>
    <n v="3"/>
    <n v="270"/>
  </r>
  <r>
    <x v="13"/>
    <s v="August"/>
    <x v="4"/>
    <n v="3"/>
    <n v="210"/>
  </r>
  <r>
    <x v="13"/>
    <s v="August"/>
    <x v="4"/>
    <n v="2"/>
    <n v="220"/>
  </r>
  <r>
    <x v="13"/>
    <s v="August"/>
    <x v="1"/>
    <n v="3"/>
    <n v="350"/>
  </r>
  <r>
    <x v="13"/>
    <s v="August"/>
    <x v="4"/>
    <n v="3"/>
    <n v="130"/>
  </r>
  <r>
    <x v="13"/>
    <s v="August"/>
    <x v="4"/>
    <n v="2"/>
    <n v="240"/>
  </r>
  <r>
    <x v="13"/>
    <s v="August"/>
    <x v="4"/>
    <n v="2"/>
    <n v="80"/>
  </r>
  <r>
    <x v="13"/>
    <s v="August"/>
    <x v="4"/>
    <n v="6"/>
    <n v="130"/>
  </r>
  <r>
    <x v="13"/>
    <s v="August"/>
    <x v="1"/>
    <n v="3"/>
    <n v="10"/>
  </r>
  <r>
    <x v="13"/>
    <s v="August"/>
    <x v="2"/>
    <n v="3"/>
    <n v="190"/>
  </r>
  <r>
    <x v="13"/>
    <s v="August"/>
    <x v="4"/>
    <n v="4"/>
    <n v="90"/>
  </r>
  <r>
    <x v="13"/>
    <s v="August"/>
    <x v="4"/>
    <n v="3"/>
    <n v="290"/>
  </r>
  <r>
    <x v="13"/>
    <s v="August"/>
    <x v="1"/>
    <n v="1"/>
    <n v="160"/>
  </r>
  <r>
    <x v="13"/>
    <s v="August"/>
    <x v="4"/>
    <n v="2"/>
    <n v="100"/>
  </r>
  <r>
    <x v="13"/>
    <s v="August"/>
    <x v="1"/>
    <n v="4"/>
    <n v="80"/>
  </r>
  <r>
    <x v="13"/>
    <s v="August"/>
    <x v="4"/>
    <n v="3"/>
    <n v="300"/>
  </r>
  <r>
    <x v="13"/>
    <s v="August"/>
    <x v="4"/>
    <n v="1"/>
    <n v="250"/>
  </r>
  <r>
    <x v="13"/>
    <s v="August"/>
    <x v="4"/>
    <n v="2"/>
    <n v="50"/>
  </r>
  <r>
    <x v="13"/>
    <s v="August"/>
    <x v="4"/>
    <n v="3"/>
    <n v="90"/>
  </r>
  <r>
    <x v="13"/>
    <s v="August"/>
    <x v="1"/>
    <n v="1"/>
    <n v="17"/>
  </r>
  <r>
    <x v="13"/>
    <s v="August"/>
    <x v="1"/>
    <n v="3"/>
    <n v="60"/>
  </r>
  <r>
    <x v="13"/>
    <s v="August"/>
    <x v="1"/>
    <n v="3"/>
    <n v="320"/>
  </r>
  <r>
    <x v="13"/>
    <s v="September"/>
    <x v="4"/>
    <n v="6"/>
    <n v="190"/>
  </r>
  <r>
    <x v="13"/>
    <s v="September"/>
    <x v="2"/>
    <n v="5"/>
    <n v="220"/>
  </r>
  <r>
    <x v="13"/>
    <s v="September"/>
    <x v="4"/>
    <n v="2"/>
    <n v="300"/>
  </r>
  <r>
    <x v="13"/>
    <s v="September"/>
    <x v="4"/>
    <n v="6"/>
    <n v="243"/>
  </r>
  <r>
    <x v="13"/>
    <s v="September"/>
    <x v="2"/>
    <n v="3"/>
    <n v="200"/>
  </r>
  <r>
    <x v="13"/>
    <s v="September"/>
    <x v="1"/>
    <n v="2"/>
    <n v="330"/>
  </r>
  <r>
    <x v="13"/>
    <s v="September"/>
    <x v="4"/>
    <n v="2"/>
    <n v="360"/>
  </r>
  <r>
    <x v="13"/>
    <s v="September"/>
    <x v="4"/>
    <n v="1"/>
    <n v="73"/>
  </r>
  <r>
    <x v="13"/>
    <s v="September"/>
    <x v="4"/>
    <n v="2"/>
    <n v="40"/>
  </r>
  <r>
    <x v="13"/>
    <s v="September"/>
    <x v="4"/>
    <n v="3"/>
    <n v="60"/>
  </r>
  <r>
    <x v="13"/>
    <s v="September"/>
    <x v="4"/>
    <n v="3"/>
    <n v="0"/>
  </r>
  <r>
    <x v="13"/>
    <s v="September"/>
    <x v="4"/>
    <n v="4"/>
    <n v="310"/>
  </r>
  <r>
    <x v="13"/>
    <s v="September"/>
    <x v="4"/>
    <n v="2"/>
    <n v="220"/>
  </r>
  <r>
    <x v="13"/>
    <s v="September"/>
    <x v="4"/>
    <n v="5"/>
    <n v="340"/>
  </r>
  <r>
    <x v="13"/>
    <s v="September"/>
    <x v="4"/>
    <n v="3"/>
    <n v="330"/>
  </r>
  <r>
    <x v="13"/>
    <s v="November"/>
    <x v="1"/>
    <n v="2"/>
    <n v="190"/>
  </r>
  <r>
    <x v="13"/>
    <s v="November"/>
    <x v="1"/>
    <n v="3"/>
    <n v="190"/>
  </r>
  <r>
    <x v="13"/>
    <s v="November"/>
    <x v="1"/>
    <n v="2"/>
    <n v="180"/>
  </r>
  <r>
    <x v="13"/>
    <s v="November"/>
    <x v="1"/>
    <n v="4"/>
    <n v="350"/>
  </r>
  <r>
    <x v="13"/>
    <s v="February"/>
    <x v="4"/>
    <n v="7"/>
    <n v="330"/>
  </r>
  <r>
    <x v="13"/>
    <s v="March"/>
    <x v="1"/>
    <n v="7"/>
    <n v="120"/>
  </r>
  <r>
    <x v="13"/>
    <s v="March"/>
    <x v="2"/>
    <n v="4"/>
    <n v="250"/>
  </r>
  <r>
    <x v="13"/>
    <s v="March"/>
    <x v="4"/>
    <n v="6"/>
    <n v="290"/>
  </r>
  <r>
    <x v="13"/>
    <s v="March"/>
    <x v="4"/>
    <n v="6"/>
    <n v="320"/>
  </r>
  <r>
    <x v="13"/>
    <s v="March"/>
    <x v="4"/>
    <n v="11"/>
    <n v="170"/>
  </r>
  <r>
    <x v="13"/>
    <s v="March"/>
    <x v="1"/>
    <n v="9"/>
    <n v="210"/>
  </r>
  <r>
    <x v="13"/>
    <s v="March"/>
    <x v="3"/>
    <n v="4"/>
    <n v="200"/>
  </r>
  <r>
    <x v="13"/>
    <s v="March"/>
    <x v="0"/>
    <n v="9"/>
    <n v="80"/>
  </r>
  <r>
    <x v="13"/>
    <s v="March"/>
    <x v="2"/>
    <n v="2"/>
    <n v="50"/>
  </r>
  <r>
    <x v="13"/>
    <s v="April"/>
    <x v="3"/>
    <n v="5"/>
    <n v="50"/>
  </r>
  <r>
    <x v="13"/>
    <s v="April"/>
    <x v="4"/>
    <n v="7"/>
    <n v="200"/>
  </r>
  <r>
    <x v="13"/>
    <s v="April"/>
    <x v="4"/>
    <n v="5"/>
    <n v="220"/>
  </r>
  <r>
    <x v="13"/>
    <s v="April"/>
    <x v="2"/>
    <n v="2"/>
    <n v="350"/>
  </r>
  <r>
    <x v="13"/>
    <s v="April"/>
    <x v="4"/>
    <n v="7"/>
    <n v="20"/>
  </r>
  <r>
    <x v="13"/>
    <s v="April"/>
    <x v="4"/>
    <n v="6"/>
    <n v="20"/>
  </r>
  <r>
    <x v="13"/>
    <s v="April"/>
    <x v="4"/>
    <n v="5"/>
    <n v="50"/>
  </r>
  <r>
    <x v="13"/>
    <s v="April"/>
    <x v="4"/>
    <n v="5"/>
    <n v="60"/>
  </r>
  <r>
    <x v="13"/>
    <s v="May"/>
    <x v="4"/>
    <n v="7"/>
    <n v="220"/>
  </r>
  <r>
    <x v="13"/>
    <s v="May"/>
    <x v="1"/>
    <n v="6"/>
    <n v="190"/>
  </r>
  <r>
    <x v="13"/>
    <s v="May"/>
    <x v="1"/>
    <n v="5"/>
    <n v="180"/>
  </r>
  <r>
    <x v="13"/>
    <s v="May"/>
    <x v="4"/>
    <n v="4"/>
    <n v="60"/>
  </r>
  <r>
    <x v="13"/>
    <s v="May"/>
    <x v="4"/>
    <n v="4"/>
    <n v="170"/>
  </r>
  <r>
    <x v="13"/>
    <s v="May"/>
    <x v="4"/>
    <n v="2"/>
    <n v="30"/>
  </r>
  <r>
    <x v="13"/>
    <s v="May"/>
    <x v="4"/>
    <n v="7"/>
    <n v="110"/>
  </r>
  <r>
    <x v="13"/>
    <s v="May"/>
    <x v="2"/>
    <n v="4"/>
    <n v="120"/>
  </r>
  <r>
    <x v="13"/>
    <s v="May"/>
    <x v="4"/>
    <n v="5"/>
    <n v="200"/>
  </r>
  <r>
    <x v="13"/>
    <s v="May"/>
    <x v="1"/>
    <n v="11"/>
    <n v="180"/>
  </r>
  <r>
    <x v="13"/>
    <s v="May"/>
    <x v="4"/>
    <n v="3"/>
    <n v="310"/>
  </r>
  <r>
    <x v="13"/>
    <s v="May"/>
    <x v="1"/>
    <n v="3"/>
    <n v="320"/>
  </r>
  <r>
    <x v="13"/>
    <s v="May"/>
    <x v="2"/>
    <n v="3"/>
    <n v="50"/>
  </r>
  <r>
    <x v="13"/>
    <s v="May"/>
    <x v="4"/>
    <n v="7"/>
    <n v="150"/>
  </r>
  <r>
    <x v="13"/>
    <s v="May"/>
    <x v="4"/>
    <n v="8"/>
    <n v="150"/>
  </r>
  <r>
    <x v="13"/>
    <s v="May"/>
    <x v="4"/>
    <n v="7"/>
    <n v="150"/>
  </r>
  <r>
    <x v="13"/>
    <s v="May"/>
    <x v="4"/>
    <n v="3"/>
    <n v="300"/>
  </r>
  <r>
    <x v="13"/>
    <s v="May"/>
    <x v="4"/>
    <n v="7"/>
    <n v="150"/>
  </r>
  <r>
    <x v="13"/>
    <s v="June"/>
    <x v="1"/>
    <n v="2"/>
    <n v="130"/>
  </r>
  <r>
    <x v="13"/>
    <s v="June"/>
    <x v="2"/>
    <n v="1"/>
    <n v="210"/>
  </r>
  <r>
    <x v="13"/>
    <s v="June"/>
    <x v="4"/>
    <n v="7"/>
    <n v="200"/>
  </r>
  <r>
    <x v="13"/>
    <s v="June"/>
    <x v="4"/>
    <n v="7"/>
    <n v="150"/>
  </r>
  <r>
    <x v="13"/>
    <s v="June"/>
    <x v="3"/>
    <n v="3"/>
    <n v="200"/>
  </r>
  <r>
    <x v="13"/>
    <s v="June"/>
    <x v="2"/>
    <n v="4"/>
    <n v="200"/>
  </r>
  <r>
    <x v="13"/>
    <s v="June"/>
    <x v="4"/>
    <n v="4"/>
    <n v="200"/>
  </r>
  <r>
    <x v="13"/>
    <s v="June"/>
    <x v="4"/>
    <n v="7"/>
    <n v="150"/>
  </r>
  <r>
    <x v="13"/>
    <s v="June"/>
    <x v="2"/>
    <n v="2"/>
    <n v="200"/>
  </r>
  <r>
    <x v="13"/>
    <s v="June"/>
    <x v="4"/>
    <n v="4"/>
    <n v="210"/>
  </r>
  <r>
    <x v="13"/>
    <s v="June"/>
    <x v="1"/>
    <n v="7"/>
    <n v="140"/>
  </r>
  <r>
    <x v="13"/>
    <s v="June"/>
    <x v="4"/>
    <n v="2"/>
    <n v="140"/>
  </r>
  <r>
    <x v="13"/>
    <s v="June"/>
    <x v="4"/>
    <n v="2"/>
    <n v="90"/>
  </r>
  <r>
    <x v="13"/>
    <s v="June"/>
    <x v="4"/>
    <n v="2"/>
    <n v="50"/>
  </r>
  <r>
    <x v="13"/>
    <s v="June"/>
    <x v="4"/>
    <n v="7"/>
    <n v="70"/>
  </r>
  <r>
    <x v="13"/>
    <s v="June"/>
    <x v="4"/>
    <n v="6"/>
    <n v="100"/>
  </r>
  <r>
    <x v="13"/>
    <s v="June"/>
    <x v="4"/>
    <n v="1"/>
    <n v="100"/>
  </r>
  <r>
    <x v="13"/>
    <s v="June"/>
    <x v="4"/>
    <n v="5"/>
    <n v="190"/>
  </r>
  <r>
    <x v="13"/>
    <s v="June"/>
    <x v="4"/>
    <n v="6"/>
    <n v="150"/>
  </r>
  <r>
    <x v="13"/>
    <s v="June"/>
    <x v="1"/>
    <n v="7"/>
    <n v="150"/>
  </r>
  <r>
    <x v="13"/>
    <s v="June"/>
    <x v="1"/>
    <n v="3"/>
    <n v="160"/>
  </r>
  <r>
    <x v="13"/>
    <s v="June"/>
    <x v="4"/>
    <n v="3"/>
    <n v="43"/>
  </r>
  <r>
    <x v="13"/>
    <s v="June"/>
    <x v="1"/>
    <n v="4"/>
    <n v="30"/>
  </r>
  <r>
    <x v="13"/>
    <s v="July"/>
    <x v="4"/>
    <n v="4"/>
    <n v="100"/>
  </r>
  <r>
    <x v="13"/>
    <s v="July"/>
    <x v="4"/>
    <n v="5"/>
    <n v="90"/>
  </r>
  <r>
    <x v="13"/>
    <s v="July"/>
    <x v="4"/>
    <n v="7"/>
    <n v="70"/>
  </r>
  <r>
    <x v="13"/>
    <s v="July"/>
    <x v="4"/>
    <n v="2"/>
    <n v="290"/>
  </r>
  <r>
    <x v="13"/>
    <s v="July"/>
    <x v="4"/>
    <n v="6"/>
    <n v="360"/>
  </r>
  <r>
    <x v="13"/>
    <s v="July"/>
    <x v="1"/>
    <n v="4"/>
    <n v="50"/>
  </r>
  <r>
    <x v="13"/>
    <s v="July"/>
    <x v="1"/>
    <n v="3"/>
    <n v="80"/>
  </r>
  <r>
    <x v="13"/>
    <s v="July"/>
    <x v="0"/>
    <n v="2"/>
    <n v="220"/>
  </r>
  <r>
    <x v="13"/>
    <s v="July"/>
    <x v="4"/>
    <n v="1"/>
    <n v="130"/>
  </r>
  <r>
    <x v="13"/>
    <s v="August"/>
    <x v="4"/>
    <n v="4"/>
    <n v="138"/>
  </r>
  <r>
    <x v="13"/>
    <s v="August"/>
    <x v="4"/>
    <n v="8"/>
    <n v="360"/>
  </r>
  <r>
    <x v="13"/>
    <s v="August"/>
    <x v="4"/>
    <n v="4"/>
    <n v="179"/>
  </r>
  <r>
    <x v="13"/>
    <s v="August"/>
    <x v="0"/>
    <n v="2"/>
    <n v="260"/>
  </r>
  <r>
    <x v="13"/>
    <s v="August"/>
    <x v="4"/>
    <n v="4"/>
    <n v="220"/>
  </r>
  <r>
    <x v="13"/>
    <s v="August"/>
    <x v="4"/>
    <n v="4"/>
    <n v="200"/>
  </r>
  <r>
    <x v="13"/>
    <s v="August"/>
    <x v="4"/>
    <n v="4"/>
    <n v="210"/>
  </r>
  <r>
    <x v="13"/>
    <s v="August"/>
    <x v="4"/>
    <n v="3"/>
    <n v="90"/>
  </r>
  <r>
    <x v="13"/>
    <s v="August"/>
    <x v="4"/>
    <n v="4"/>
    <n v="100"/>
  </r>
  <r>
    <x v="13"/>
    <s v="August"/>
    <x v="1"/>
    <n v="4"/>
    <n v="140"/>
  </r>
  <r>
    <x v="13"/>
    <s v="August"/>
    <x v="4"/>
    <n v="3"/>
    <n v="120"/>
  </r>
  <r>
    <x v="13"/>
    <s v="August"/>
    <x v="4"/>
    <n v="3"/>
    <n v="200"/>
  </r>
  <r>
    <x v="13"/>
    <s v="August"/>
    <x v="1"/>
    <n v="2"/>
    <n v="90"/>
  </r>
  <r>
    <x v="13"/>
    <s v="August"/>
    <x v="4"/>
    <n v="3"/>
    <n v="120"/>
  </r>
  <r>
    <x v="13"/>
    <s v="August"/>
    <x v="0"/>
    <n v="5"/>
    <n v="100"/>
  </r>
  <r>
    <x v="13"/>
    <s v="August"/>
    <x v="4"/>
    <n v="3"/>
    <n v="110"/>
  </r>
  <r>
    <x v="13"/>
    <s v="August"/>
    <x v="4"/>
    <n v="2"/>
    <n v="210"/>
  </r>
  <r>
    <x v="13"/>
    <s v="August"/>
    <x v="4"/>
    <n v="3"/>
    <n v="190"/>
  </r>
  <r>
    <x v="13"/>
    <s v="August"/>
    <x v="4"/>
    <n v="2"/>
    <n v="207"/>
  </r>
  <r>
    <x v="13"/>
    <s v="August"/>
    <x v="2"/>
    <n v="2"/>
    <n v="15"/>
  </r>
  <r>
    <x v="13"/>
    <s v="September"/>
    <x v="1"/>
    <n v="5"/>
    <n v="210"/>
  </r>
  <r>
    <x v="13"/>
    <s v="September"/>
    <x v="4"/>
    <n v="3"/>
    <n v="190"/>
  </r>
  <r>
    <x v="13"/>
    <s v="September"/>
    <x v="4"/>
    <n v="2"/>
    <n v="200"/>
  </r>
  <r>
    <x v="13"/>
    <s v="September"/>
    <x v="4"/>
    <n v="2"/>
    <n v="110"/>
  </r>
  <r>
    <x v="13"/>
    <s v="September"/>
    <x v="0"/>
    <n v="2"/>
    <n v="130"/>
  </r>
  <r>
    <x v="13"/>
    <s v="September"/>
    <x v="4"/>
    <n v="1"/>
    <n v="350"/>
  </r>
  <r>
    <x v="13"/>
    <s v="October"/>
    <x v="4"/>
    <n v="5"/>
    <n v="200"/>
  </r>
  <r>
    <x v="13"/>
    <s v="October"/>
    <x v="2"/>
    <n v="3"/>
    <n v="310"/>
  </r>
  <r>
    <x v="13"/>
    <s v="October"/>
    <x v="2"/>
    <n v="4"/>
    <n v="300"/>
  </r>
  <r>
    <x v="13"/>
    <s v="October"/>
    <x v="4"/>
    <n v="6"/>
    <n v="170"/>
  </r>
  <r>
    <x v="13"/>
    <s v="October"/>
    <x v="4"/>
    <n v="8"/>
    <n v="340"/>
  </r>
  <r>
    <x v="13"/>
    <s v="October"/>
    <x v="4"/>
    <n v="2"/>
    <n v="350"/>
  </r>
  <r>
    <x v="13"/>
    <s v="October"/>
    <x v="4"/>
    <n v="2"/>
    <n v="0"/>
  </r>
  <r>
    <x v="14"/>
    <s v="October"/>
    <x v="4"/>
    <n v="5"/>
    <n v="40"/>
  </r>
  <r>
    <x v="14"/>
    <s v="October"/>
    <x v="4"/>
    <n v="7"/>
    <n v="110"/>
  </r>
  <r>
    <x v="14"/>
    <s v="October"/>
    <x v="4"/>
    <n v="4"/>
    <n v="100"/>
  </r>
  <r>
    <x v="14"/>
    <s v="October"/>
    <x v="4"/>
    <n v="5"/>
    <n v="110"/>
  </r>
  <r>
    <x v="14"/>
    <s v="October"/>
    <x v="4"/>
    <n v="4"/>
    <n v="70"/>
  </r>
  <r>
    <x v="14"/>
    <s v="October"/>
    <x v="6"/>
    <n v="5"/>
    <n v="350"/>
  </r>
  <r>
    <x v="14"/>
    <s v="November"/>
    <x v="4"/>
    <n v="7"/>
    <n v="90"/>
  </r>
  <r>
    <x v="14"/>
    <s v="March"/>
    <x v="6"/>
    <n v="6"/>
    <n v="150"/>
  </r>
  <r>
    <x v="14"/>
    <s v="March"/>
    <x v="4"/>
    <n v="5"/>
    <n v="150"/>
  </r>
  <r>
    <x v="14"/>
    <s v="April"/>
    <x v="4"/>
    <n v="3"/>
    <n v="40"/>
  </r>
  <r>
    <x v="14"/>
    <s v="April"/>
    <x v="4"/>
    <n v="8"/>
    <n v="130"/>
  </r>
  <r>
    <x v="14"/>
    <s v="May"/>
    <x v="4"/>
    <n v="4"/>
    <n v="140"/>
  </r>
  <r>
    <x v="14"/>
    <s v="May"/>
    <x v="4"/>
    <n v="4"/>
    <n v="130"/>
  </r>
  <r>
    <x v="14"/>
    <s v="May"/>
    <x v="6"/>
    <n v="0"/>
    <n v="0"/>
  </r>
  <r>
    <x v="14"/>
    <s v="May"/>
    <x v="0"/>
    <n v="3"/>
    <n v="60"/>
  </r>
  <r>
    <x v="14"/>
    <s v="May"/>
    <x v="6"/>
    <n v="4"/>
    <n v="100"/>
  </r>
  <r>
    <x v="14"/>
    <s v="May"/>
    <x v="0"/>
    <n v="0"/>
    <n v="0"/>
  </r>
  <r>
    <x v="14"/>
    <s v="May"/>
    <x v="4"/>
    <n v="2"/>
    <n v="170"/>
  </r>
  <r>
    <x v="14"/>
    <s v="May"/>
    <x v="3"/>
    <n v="10"/>
    <n v="60"/>
  </r>
  <r>
    <x v="14"/>
    <s v="May"/>
    <x v="0"/>
    <n v="5"/>
    <n v="240"/>
  </r>
  <r>
    <x v="14"/>
    <s v="May"/>
    <x v="2"/>
    <n v="3"/>
    <n v="80"/>
  </r>
  <r>
    <x v="14"/>
    <s v="May"/>
    <x v="6"/>
    <n v="2"/>
    <n v="110"/>
  </r>
  <r>
    <x v="14"/>
    <s v="May"/>
    <x v="4"/>
    <n v="7"/>
    <n v="100"/>
  </r>
  <r>
    <x v="14"/>
    <s v="June"/>
    <x v="4"/>
    <n v="5"/>
    <n v="160"/>
  </r>
  <r>
    <x v="14"/>
    <s v="June"/>
    <x v="2"/>
    <n v="2"/>
    <n v="0"/>
  </r>
  <r>
    <x v="14"/>
    <s v="June"/>
    <x v="4"/>
    <n v="5"/>
    <n v="39"/>
  </r>
  <r>
    <x v="14"/>
    <s v="June"/>
    <x v="4"/>
    <n v="2"/>
    <n v="23"/>
  </r>
  <r>
    <x v="14"/>
    <s v="June"/>
    <x v="4"/>
    <n v="0"/>
    <n v="40"/>
  </r>
  <r>
    <x v="14"/>
    <s v="June"/>
    <x v="4"/>
    <n v="4"/>
    <n v="53"/>
  </r>
  <r>
    <x v="14"/>
    <s v="June"/>
    <x v="0"/>
    <n v="3"/>
    <n v="48"/>
  </r>
  <r>
    <x v="14"/>
    <s v="June"/>
    <x v="6"/>
    <n v="2"/>
    <n v="355"/>
  </r>
  <r>
    <x v="14"/>
    <s v="June"/>
    <x v="4"/>
    <n v="2"/>
    <n v="301"/>
  </r>
  <r>
    <x v="14"/>
    <s v="June"/>
    <x v="4"/>
    <n v="4"/>
    <n v="334"/>
  </r>
  <r>
    <x v="14"/>
    <s v="June"/>
    <x v="4"/>
    <n v="3"/>
    <n v="360"/>
  </r>
  <r>
    <x v="14"/>
    <s v="June"/>
    <x v="4"/>
    <n v="1"/>
    <n v="30"/>
  </r>
  <r>
    <x v="14"/>
    <s v="June"/>
    <x v="4"/>
    <n v="2"/>
    <n v="163"/>
  </r>
  <r>
    <x v="14"/>
    <s v="June"/>
    <x v="9"/>
    <n v="0"/>
    <n v="202"/>
  </r>
  <r>
    <x v="14"/>
    <s v="June"/>
    <x v="4"/>
    <n v="1"/>
    <n v="23"/>
  </r>
  <r>
    <x v="14"/>
    <s v="June"/>
    <x v="4"/>
    <n v="4"/>
    <n v="91"/>
  </r>
  <r>
    <x v="14"/>
    <s v="June"/>
    <x v="4"/>
    <n v="4"/>
    <n v="98"/>
  </r>
  <r>
    <x v="14"/>
    <s v="June"/>
    <x v="1"/>
    <n v="4"/>
    <n v="130"/>
  </r>
  <r>
    <x v="14"/>
    <s v="June"/>
    <x v="1"/>
    <n v="8"/>
    <n v="160"/>
  </r>
  <r>
    <x v="14"/>
    <s v="June"/>
    <x v="4"/>
    <n v="0"/>
    <n v="195"/>
  </r>
  <r>
    <x v="14"/>
    <s v="June"/>
    <x v="0"/>
    <n v="9"/>
    <n v="338"/>
  </r>
  <r>
    <x v="14"/>
    <s v="June"/>
    <x v="4"/>
    <n v="4"/>
    <n v="30"/>
  </r>
  <r>
    <x v="14"/>
    <s v="July"/>
    <x v="2"/>
    <n v="3"/>
    <n v="70"/>
  </r>
  <r>
    <x v="14"/>
    <s v="July"/>
    <x v="4"/>
    <n v="2"/>
    <n v="118"/>
  </r>
  <r>
    <x v="14"/>
    <s v="July"/>
    <x v="4"/>
    <n v="5"/>
    <n v="185"/>
  </r>
  <r>
    <x v="14"/>
    <s v="July"/>
    <x v="0"/>
    <n v="1"/>
    <n v="256"/>
  </r>
  <r>
    <x v="14"/>
    <s v="July"/>
    <x v="4"/>
    <n v="6"/>
    <n v="184"/>
  </r>
  <r>
    <x v="14"/>
    <s v="July"/>
    <x v="4"/>
    <n v="6"/>
    <n v="170"/>
  </r>
  <r>
    <x v="14"/>
    <s v="July"/>
    <x v="1"/>
    <n v="3"/>
    <n v="284"/>
  </r>
  <r>
    <x v="14"/>
    <s v="July"/>
    <x v="4"/>
    <n v="3"/>
    <n v="20"/>
  </r>
  <r>
    <x v="14"/>
    <s v="July"/>
    <x v="3"/>
    <n v="2"/>
    <n v="43"/>
  </r>
  <r>
    <x v="14"/>
    <s v="July"/>
    <x v="4"/>
    <n v="1"/>
    <n v="218"/>
  </r>
  <r>
    <x v="14"/>
    <s v="July"/>
    <x v="4"/>
    <n v="2"/>
    <n v="277"/>
  </r>
  <r>
    <x v="14"/>
    <s v="August"/>
    <x v="6"/>
    <n v="4"/>
    <n v="216"/>
  </r>
  <r>
    <x v="14"/>
    <s v="August"/>
    <x v="4"/>
    <n v="2"/>
    <n v="182"/>
  </r>
  <r>
    <x v="14"/>
    <s v="August"/>
    <x v="4"/>
    <n v="3"/>
    <n v="249"/>
  </r>
  <r>
    <x v="14"/>
    <s v="August"/>
    <x v="4"/>
    <n v="6"/>
    <n v="191"/>
  </r>
  <r>
    <x v="14"/>
    <s v="August"/>
    <x v="4"/>
    <n v="2"/>
    <n v="110"/>
  </r>
  <r>
    <x v="14"/>
    <s v="September"/>
    <x v="2"/>
    <n v="4"/>
    <n v="125"/>
  </r>
  <r>
    <x v="14"/>
    <s v="September"/>
    <x v="4"/>
    <n v="0"/>
    <n v="187"/>
  </r>
  <r>
    <x v="14"/>
    <s v="September"/>
    <x v="6"/>
    <n v="3"/>
    <n v="130"/>
  </r>
  <r>
    <x v="14"/>
    <s v="October"/>
    <x v="4"/>
    <n v="1"/>
    <n v="135"/>
  </r>
  <r>
    <x v="14"/>
    <s v="October"/>
    <x v="7"/>
    <n v="1"/>
    <n v="135"/>
  </r>
  <r>
    <x v="14"/>
    <s v="October"/>
    <x v="4"/>
    <n v="2"/>
    <n v="180"/>
  </r>
  <r>
    <x v="14"/>
    <s v="October"/>
    <x v="4"/>
    <n v="5"/>
    <n v="172"/>
  </r>
  <r>
    <x v="14"/>
    <s v="May"/>
    <x v="1"/>
    <n v="1"/>
    <n v="38"/>
  </r>
  <r>
    <x v="14"/>
    <s v="May"/>
    <x v="4"/>
    <n v="1"/>
    <n v="82"/>
  </r>
  <r>
    <x v="14"/>
    <s v="May"/>
    <x v="4"/>
    <n v="2"/>
    <n v="63"/>
  </r>
  <r>
    <x v="14"/>
    <s v="May"/>
    <x v="4"/>
    <n v="2"/>
    <n v="44"/>
  </r>
  <r>
    <x v="14"/>
    <s v="May"/>
    <x v="4"/>
    <n v="4"/>
    <n v="60"/>
  </r>
  <r>
    <x v="14"/>
    <s v="May"/>
    <x v="4"/>
    <n v="2"/>
    <n v="340"/>
  </r>
  <r>
    <x v="14"/>
    <s v="May"/>
    <x v="4"/>
    <n v="4"/>
    <n v="70"/>
  </r>
  <r>
    <x v="14"/>
    <s v="May"/>
    <x v="4"/>
    <n v="4"/>
    <n v="70"/>
  </r>
  <r>
    <x v="14"/>
    <s v="May"/>
    <x v="1"/>
    <n v="3"/>
    <n v="70"/>
  </r>
  <r>
    <x v="14"/>
    <s v="May"/>
    <x v="1"/>
    <n v="4"/>
    <n v="120"/>
  </r>
  <r>
    <x v="14"/>
    <s v="May"/>
    <x v="4"/>
    <n v="5"/>
    <n v="170"/>
  </r>
  <r>
    <x v="14"/>
    <s v="May"/>
    <x v="1"/>
    <n v="3"/>
    <n v="80"/>
  </r>
  <r>
    <x v="14"/>
    <s v="May"/>
    <x v="4"/>
    <n v="4"/>
    <n v="80"/>
  </r>
  <r>
    <x v="14"/>
    <s v="May"/>
    <x v="4"/>
    <n v="0"/>
    <n v="163"/>
  </r>
  <r>
    <x v="14"/>
    <s v="May"/>
    <x v="4"/>
    <n v="1"/>
    <n v="51"/>
  </r>
  <r>
    <x v="14"/>
    <s v="May"/>
    <x v="4"/>
    <n v="6"/>
    <n v="130"/>
  </r>
  <r>
    <x v="14"/>
    <s v="June"/>
    <x v="4"/>
    <n v="4"/>
    <n v="234"/>
  </r>
  <r>
    <x v="14"/>
    <s v="June"/>
    <x v="4"/>
    <n v="3"/>
    <n v="330"/>
  </r>
  <r>
    <x v="14"/>
    <s v="June"/>
    <x v="2"/>
    <n v="1"/>
    <n v="256"/>
  </r>
  <r>
    <x v="14"/>
    <s v="June"/>
    <x v="1"/>
    <n v="4"/>
    <n v="330"/>
  </r>
  <r>
    <x v="14"/>
    <s v="June"/>
    <x v="1"/>
    <n v="7"/>
    <n v="330"/>
  </r>
  <r>
    <x v="14"/>
    <s v="June"/>
    <x v="4"/>
    <n v="5"/>
    <n v="350"/>
  </r>
  <r>
    <x v="14"/>
    <s v="June"/>
    <x v="2"/>
    <n v="1"/>
    <n v="180"/>
  </r>
  <r>
    <x v="14"/>
    <s v="June"/>
    <x v="4"/>
    <n v="1"/>
    <n v="355"/>
  </r>
  <r>
    <x v="14"/>
    <s v="June"/>
    <x v="4"/>
    <n v="2"/>
    <n v="93"/>
  </r>
  <r>
    <x v="14"/>
    <s v="July"/>
    <x v="4"/>
    <n v="5"/>
    <n v="285"/>
  </r>
  <r>
    <x v="14"/>
    <s v="July"/>
    <x v="0"/>
    <n v="4"/>
    <n v="282"/>
  </r>
  <r>
    <x v="14"/>
    <s v="July"/>
    <x v="1"/>
    <n v="4"/>
    <n v="248"/>
  </r>
  <r>
    <x v="14"/>
    <s v="July"/>
    <x v="4"/>
    <n v="4"/>
    <n v="187"/>
  </r>
  <r>
    <x v="14"/>
    <s v="July"/>
    <x v="4"/>
    <n v="5"/>
    <n v="203"/>
  </r>
  <r>
    <x v="14"/>
    <s v="July"/>
    <x v="0"/>
    <n v="5"/>
    <n v="196"/>
  </r>
  <r>
    <x v="14"/>
    <s v="July"/>
    <x v="4"/>
    <n v="0"/>
    <n v="348"/>
  </r>
  <r>
    <x v="14"/>
    <s v="July"/>
    <x v="4"/>
    <n v="4"/>
    <n v="160"/>
  </r>
  <r>
    <x v="14"/>
    <s v="August"/>
    <x v="1"/>
    <n v="2"/>
    <n v="360"/>
  </r>
  <r>
    <x v="14"/>
    <s v="August"/>
    <x v="4"/>
    <n v="1"/>
    <n v="350"/>
  </r>
  <r>
    <x v="14"/>
    <s v="June"/>
    <x v="4"/>
    <n v="3"/>
    <n v="60"/>
  </r>
  <r>
    <x v="14"/>
    <s v="June"/>
    <x v="4"/>
    <n v="4"/>
    <n v="310"/>
  </r>
  <r>
    <x v="14"/>
    <s v="June"/>
    <x v="4"/>
    <n v="2"/>
    <n v="90"/>
  </r>
  <r>
    <x v="14"/>
    <s v="June"/>
    <x v="4"/>
    <n v="1"/>
    <n v="350"/>
  </r>
  <r>
    <x v="14"/>
    <s v="June"/>
    <x v="4"/>
    <n v="4"/>
    <n v="220"/>
  </r>
  <r>
    <x v="14"/>
    <s v="June"/>
    <x v="4"/>
    <n v="4"/>
    <n v="110"/>
  </r>
  <r>
    <x v="14"/>
    <s v="June"/>
    <x v="4"/>
    <n v="3"/>
    <n v="130"/>
  </r>
  <r>
    <x v="14"/>
    <s v="June"/>
    <x v="4"/>
    <n v="4"/>
    <n v="140"/>
  </r>
  <r>
    <x v="14"/>
    <s v="June"/>
    <x v="4"/>
    <n v="3"/>
    <n v="120"/>
  </r>
  <r>
    <x v="14"/>
    <s v="June"/>
    <x v="1"/>
    <n v="1"/>
    <n v="100"/>
  </r>
  <r>
    <x v="14"/>
    <s v="June"/>
    <x v="4"/>
    <n v="5"/>
    <n v="260"/>
  </r>
  <r>
    <x v="14"/>
    <s v="June"/>
    <x v="4"/>
    <n v="3"/>
    <n v="270"/>
  </r>
  <r>
    <x v="14"/>
    <s v="June"/>
    <x v="4"/>
    <n v="3"/>
    <n v="311"/>
  </r>
  <r>
    <x v="14"/>
    <s v="June"/>
    <x v="0"/>
    <n v="2"/>
    <n v="152"/>
  </r>
  <r>
    <x v="14"/>
    <s v="July"/>
    <x v="4"/>
    <n v="5"/>
    <n v="180"/>
  </r>
  <r>
    <x v="14"/>
    <s v="July"/>
    <x v="4"/>
    <n v="7"/>
    <n v="180"/>
  </r>
  <r>
    <x v="14"/>
    <s v="July"/>
    <x v="0"/>
    <n v="6"/>
    <n v="90"/>
  </r>
  <r>
    <x v="14"/>
    <s v="July"/>
    <x v="4"/>
    <n v="4"/>
    <n v="120"/>
  </r>
  <r>
    <x v="14"/>
    <s v="July"/>
    <x v="4"/>
    <n v="4"/>
    <n v="140"/>
  </r>
  <r>
    <x v="14"/>
    <s v="July"/>
    <x v="4"/>
    <n v="6"/>
    <n v="160"/>
  </r>
  <r>
    <x v="14"/>
    <s v="July"/>
    <x v="4"/>
    <n v="1"/>
    <n v="240"/>
  </r>
  <r>
    <x v="14"/>
    <s v="July"/>
    <x v="4"/>
    <n v="4"/>
    <n v="270"/>
  </r>
  <r>
    <x v="14"/>
    <s v="July"/>
    <x v="1"/>
    <n v="4"/>
    <n v="50"/>
  </r>
  <r>
    <x v="14"/>
    <s v="July"/>
    <x v="4"/>
    <n v="3"/>
    <n v="70"/>
  </r>
  <r>
    <x v="14"/>
    <s v="July"/>
    <x v="4"/>
    <n v="1"/>
    <n v="0"/>
  </r>
  <r>
    <x v="14"/>
    <s v="July"/>
    <x v="2"/>
    <n v="5"/>
    <n v="160"/>
  </r>
  <r>
    <x v="14"/>
    <s v="July"/>
    <x v="1"/>
    <n v="2"/>
    <n v="260"/>
  </r>
  <r>
    <x v="14"/>
    <s v="July"/>
    <x v="7"/>
    <n v="2"/>
    <n v="150"/>
  </r>
  <r>
    <x v="14"/>
    <s v="July"/>
    <x v="4"/>
    <n v="2"/>
    <n v="190"/>
  </r>
  <r>
    <x v="14"/>
    <s v="July"/>
    <x v="1"/>
    <n v="2"/>
    <n v="200"/>
  </r>
  <r>
    <x v="14"/>
    <s v="July"/>
    <x v="4"/>
    <n v="4"/>
    <n v="150"/>
  </r>
  <r>
    <x v="14"/>
    <s v="July"/>
    <x v="9"/>
    <n v="6"/>
    <n v="150"/>
  </r>
  <r>
    <x v="14"/>
    <s v="July"/>
    <x v="4"/>
    <n v="3"/>
    <n v="60"/>
  </r>
  <r>
    <x v="14"/>
    <s v="August"/>
    <x v="4"/>
    <n v="5"/>
    <n v="200"/>
  </r>
  <r>
    <x v="14"/>
    <s v="August"/>
    <x v="2"/>
    <n v="5"/>
    <n v="160"/>
  </r>
  <r>
    <x v="14"/>
    <s v="August"/>
    <x v="3"/>
    <n v="3"/>
    <n v="140"/>
  </r>
  <r>
    <x v="14"/>
    <s v="August"/>
    <x v="4"/>
    <n v="4"/>
    <n v="150"/>
  </r>
  <r>
    <x v="14"/>
    <s v="August"/>
    <x v="2"/>
    <n v="5"/>
    <n v="160"/>
  </r>
  <r>
    <x v="14"/>
    <s v="August"/>
    <x v="2"/>
    <n v="5"/>
    <n v="180"/>
  </r>
  <r>
    <x v="14"/>
    <s v="August"/>
    <x v="4"/>
    <n v="4"/>
    <n v="190"/>
  </r>
  <r>
    <x v="14"/>
    <s v="August"/>
    <x v="4"/>
    <n v="6"/>
    <n v="170"/>
  </r>
  <r>
    <x v="14"/>
    <s v="August"/>
    <x v="0"/>
    <n v="3"/>
    <n v="260"/>
  </r>
  <r>
    <x v="14"/>
    <s v="August"/>
    <x v="4"/>
    <n v="3"/>
    <n v="210"/>
  </r>
  <r>
    <x v="14"/>
    <s v="August"/>
    <x v="1"/>
    <n v="2"/>
    <n v="240"/>
  </r>
  <r>
    <x v="14"/>
    <s v="August"/>
    <x v="4"/>
    <n v="4"/>
    <n v="240"/>
  </r>
  <r>
    <x v="14"/>
    <s v="August"/>
    <x v="4"/>
    <n v="2"/>
    <n v="230"/>
  </r>
  <r>
    <x v="14"/>
    <s v="August"/>
    <x v="4"/>
    <n v="2"/>
    <n v="130"/>
  </r>
  <r>
    <x v="14"/>
    <s v="August"/>
    <x v="7"/>
    <n v="2"/>
    <n v="280"/>
  </r>
  <r>
    <x v="14"/>
    <s v="August"/>
    <x v="3"/>
    <n v="1"/>
    <n v="260"/>
  </r>
  <r>
    <x v="14"/>
    <s v="August"/>
    <x v="4"/>
    <n v="2"/>
    <n v="310"/>
  </r>
  <r>
    <x v="14"/>
    <s v="August"/>
    <x v="7"/>
    <n v="2"/>
    <n v="20"/>
  </r>
  <r>
    <x v="14"/>
    <s v="August"/>
    <x v="4"/>
    <n v="3"/>
    <n v="170"/>
  </r>
  <r>
    <x v="14"/>
    <s v="August"/>
    <x v="1"/>
    <n v="6"/>
    <n v="150"/>
  </r>
  <r>
    <x v="14"/>
    <s v="August"/>
    <x v="1"/>
    <n v="8"/>
    <n v="170"/>
  </r>
  <r>
    <x v="14"/>
    <s v="September"/>
    <x v="3"/>
    <n v="2"/>
    <n v="175"/>
  </r>
  <r>
    <x v="14"/>
    <s v="September"/>
    <x v="4"/>
    <n v="1"/>
    <n v="163"/>
  </r>
  <r>
    <x v="14"/>
    <s v="September"/>
    <x v="4"/>
    <n v="1"/>
    <n v="120"/>
  </r>
  <r>
    <x v="14"/>
    <s v="September"/>
    <x v="4"/>
    <n v="3"/>
    <n v="80"/>
  </r>
  <r>
    <x v="14"/>
    <s v="September"/>
    <x v="4"/>
    <n v="2"/>
    <n v="90"/>
  </r>
  <r>
    <x v="14"/>
    <s v="September"/>
    <x v="4"/>
    <n v="4"/>
    <n v="60"/>
  </r>
  <r>
    <x v="14"/>
    <s v="September"/>
    <x v="1"/>
    <n v="3"/>
    <n v="160"/>
  </r>
  <r>
    <x v="14"/>
    <s v="September"/>
    <x v="1"/>
    <n v="2"/>
    <n v="160"/>
  </r>
  <r>
    <x v="14"/>
    <s v="September"/>
    <x v="4"/>
    <n v="1"/>
    <n v="180"/>
  </r>
  <r>
    <x v="14"/>
    <s v="September"/>
    <x v="1"/>
    <n v="4"/>
    <n v="130"/>
  </r>
  <r>
    <x v="14"/>
    <s v="September"/>
    <x v="4"/>
    <n v="3"/>
    <n v="160"/>
  </r>
  <r>
    <x v="14"/>
    <s v="September"/>
    <x v="4"/>
    <n v="2"/>
    <n v="160"/>
  </r>
  <r>
    <x v="14"/>
    <s v="September"/>
    <x v="1"/>
    <n v="5"/>
    <n v="180"/>
  </r>
  <r>
    <x v="14"/>
    <s v="September"/>
    <x v="1"/>
    <n v="4"/>
    <n v="150"/>
  </r>
  <r>
    <x v="14"/>
    <s v="September"/>
    <x v="4"/>
    <n v="4"/>
    <n v="343"/>
  </r>
  <r>
    <x v="14"/>
    <s v="September"/>
    <x v="3"/>
    <n v="1"/>
    <n v="40"/>
  </r>
  <r>
    <x v="14"/>
    <s v="September"/>
    <x v="1"/>
    <n v="2"/>
    <n v="70"/>
  </r>
  <r>
    <x v="14"/>
    <s v="September"/>
    <x v="4"/>
    <n v="8"/>
    <n v="350"/>
  </r>
  <r>
    <x v="14"/>
    <s v="September"/>
    <x v="6"/>
    <n v="2"/>
    <n v="40"/>
  </r>
  <r>
    <x v="14"/>
    <s v="September"/>
    <x v="4"/>
    <n v="7"/>
    <n v="170"/>
  </r>
  <r>
    <x v="14"/>
    <s v="September"/>
    <x v="6"/>
    <n v="7"/>
    <n v="180"/>
  </r>
  <r>
    <x v="14"/>
    <s v="September"/>
    <x v="4"/>
    <n v="3"/>
    <n v="150"/>
  </r>
  <r>
    <x v="14"/>
    <s v="September"/>
    <x v="4"/>
    <n v="1"/>
    <n v="130"/>
  </r>
  <r>
    <x v="14"/>
    <s v="September"/>
    <x v="4"/>
    <n v="3"/>
    <n v="150"/>
  </r>
  <r>
    <x v="14"/>
    <s v="September"/>
    <x v="4"/>
    <n v="3"/>
    <n v="160"/>
  </r>
  <r>
    <x v="14"/>
    <s v="September"/>
    <x v="6"/>
    <n v="9"/>
    <n v="170"/>
  </r>
  <r>
    <x v="14"/>
    <s v="September"/>
    <x v="1"/>
    <n v="6"/>
    <n v="170"/>
  </r>
  <r>
    <x v="14"/>
    <s v="September"/>
    <x v="1"/>
    <n v="6"/>
    <n v="160"/>
  </r>
  <r>
    <x v="14"/>
    <s v="September"/>
    <x v="1"/>
    <n v="6"/>
    <n v="170"/>
  </r>
  <r>
    <x v="14"/>
    <s v="September"/>
    <x v="4"/>
    <n v="4"/>
    <n v="160"/>
  </r>
  <r>
    <x v="14"/>
    <s v="September"/>
    <x v="4"/>
    <n v="4"/>
    <n v="170"/>
  </r>
  <r>
    <x v="14"/>
    <s v="September"/>
    <x v="1"/>
    <n v="5"/>
    <n v="170"/>
  </r>
  <r>
    <x v="14"/>
    <s v="September"/>
    <x v="4"/>
    <n v="3"/>
    <n v="190"/>
  </r>
  <r>
    <x v="14"/>
    <s v="September"/>
    <x v="4"/>
    <n v="3"/>
    <n v="180"/>
  </r>
  <r>
    <x v="14"/>
    <s v="September"/>
    <x v="4"/>
    <n v="4"/>
    <n v="160"/>
  </r>
  <r>
    <x v="14"/>
    <s v="September"/>
    <x v="4"/>
    <n v="2"/>
    <n v="190"/>
  </r>
  <r>
    <x v="14"/>
    <s v="September"/>
    <x v="3"/>
    <n v="2"/>
    <n v="120"/>
  </r>
  <r>
    <x v="14"/>
    <s v="September"/>
    <x v="4"/>
    <n v="4"/>
    <n v="130"/>
  </r>
  <r>
    <x v="14"/>
    <s v="September"/>
    <x v="4"/>
    <n v="3"/>
    <n v="100"/>
  </r>
  <r>
    <x v="14"/>
    <s v="September"/>
    <x v="1"/>
    <n v="3"/>
    <n v="30"/>
  </r>
  <r>
    <x v="14"/>
    <s v="September"/>
    <x v="1"/>
    <n v="2"/>
    <n v="340"/>
  </r>
  <r>
    <x v="14"/>
    <s v="September"/>
    <x v="4"/>
    <n v="4"/>
    <n v="350"/>
  </r>
  <r>
    <x v="14"/>
    <s v="October"/>
    <x v="6"/>
    <n v="4"/>
    <n v="90"/>
  </r>
  <r>
    <x v="14"/>
    <s v="October"/>
    <x v="1"/>
    <n v="5"/>
    <n v="239"/>
  </r>
  <r>
    <x v="14"/>
    <s v="November"/>
    <x v="4"/>
    <n v="4"/>
    <n v="70"/>
  </r>
  <r>
    <x v="14"/>
    <s v="November"/>
    <x v="4"/>
    <n v="3"/>
    <n v="10"/>
  </r>
  <r>
    <x v="14"/>
    <s v="November"/>
    <x v="3"/>
    <n v="7"/>
    <n v="20"/>
  </r>
  <r>
    <x v="14"/>
    <s v="November"/>
    <x v="6"/>
    <n v="8"/>
    <n v="110"/>
  </r>
  <r>
    <x v="14"/>
    <s v="February"/>
    <x v="4"/>
    <n v="4"/>
    <n v="250"/>
  </r>
  <r>
    <x v="14"/>
    <s v="March"/>
    <x v="4"/>
    <n v="3"/>
    <n v="140"/>
  </r>
  <r>
    <x v="14"/>
    <s v="March"/>
    <x v="4"/>
    <n v="5"/>
    <n v="150"/>
  </r>
  <r>
    <x v="14"/>
    <s v="April"/>
    <x v="4"/>
    <n v="3"/>
    <n v="50"/>
  </r>
  <r>
    <x v="14"/>
    <s v="April"/>
    <x v="1"/>
    <n v="3"/>
    <n v="100"/>
  </r>
  <r>
    <x v="14"/>
    <s v="April"/>
    <x v="4"/>
    <n v="6"/>
    <n v="70"/>
  </r>
  <r>
    <x v="14"/>
    <s v="April"/>
    <x v="4"/>
    <n v="5"/>
    <n v="70"/>
  </r>
  <r>
    <x v="14"/>
    <s v="April"/>
    <x v="0"/>
    <n v="6"/>
    <n v="80"/>
  </r>
  <r>
    <x v="14"/>
    <s v="April"/>
    <x v="4"/>
    <n v="5"/>
    <n v="60"/>
  </r>
  <r>
    <x v="14"/>
    <s v="April"/>
    <x v="4"/>
    <n v="5"/>
    <n v="60"/>
  </r>
  <r>
    <x v="14"/>
    <s v="April"/>
    <x v="4"/>
    <n v="6"/>
    <n v="95"/>
  </r>
  <r>
    <x v="14"/>
    <s v="May"/>
    <x v="1"/>
    <n v="3"/>
    <n v="50"/>
  </r>
  <r>
    <x v="14"/>
    <s v="May"/>
    <x v="4"/>
    <n v="6"/>
    <n v="180"/>
  </r>
  <r>
    <x v="14"/>
    <s v="May"/>
    <x v="4"/>
    <n v="7"/>
    <n v="300"/>
  </r>
  <r>
    <x v="14"/>
    <s v="May"/>
    <x v="4"/>
    <n v="3"/>
    <n v="210"/>
  </r>
  <r>
    <x v="14"/>
    <s v="May"/>
    <x v="4"/>
    <n v="2"/>
    <n v="210"/>
  </r>
  <r>
    <x v="14"/>
    <s v="May"/>
    <x v="4"/>
    <n v="3"/>
    <n v="266"/>
  </r>
  <r>
    <x v="14"/>
    <s v="May"/>
    <x v="0"/>
    <n v="6"/>
    <n v="126"/>
  </r>
  <r>
    <x v="14"/>
    <s v="May"/>
    <x v="4"/>
    <n v="3"/>
    <n v="70"/>
  </r>
  <r>
    <x v="14"/>
    <s v="May"/>
    <x v="1"/>
    <n v="2"/>
    <n v="90"/>
  </r>
  <r>
    <x v="14"/>
    <s v="May"/>
    <x v="4"/>
    <n v="8"/>
    <n v="150"/>
  </r>
  <r>
    <x v="14"/>
    <s v="June"/>
    <x v="4"/>
    <n v="6"/>
    <n v="220"/>
  </r>
  <r>
    <x v="14"/>
    <s v="June"/>
    <x v="4"/>
    <n v="3"/>
    <n v="290"/>
  </r>
  <r>
    <x v="14"/>
    <s v="June"/>
    <x v="4"/>
    <n v="5"/>
    <n v="320"/>
  </r>
  <r>
    <x v="14"/>
    <s v="June"/>
    <x v="4"/>
    <n v="10"/>
    <n v="200"/>
  </r>
  <r>
    <x v="14"/>
    <s v="June"/>
    <x v="4"/>
    <n v="13"/>
    <n v="210"/>
  </r>
  <r>
    <x v="14"/>
    <s v="June"/>
    <x v="1"/>
    <n v="12"/>
    <n v="220"/>
  </r>
  <r>
    <x v="14"/>
    <s v="June"/>
    <x v="4"/>
    <n v="6"/>
    <n v="280"/>
  </r>
  <r>
    <x v="14"/>
    <s v="June"/>
    <x v="4"/>
    <n v="2"/>
    <n v="0"/>
  </r>
  <r>
    <x v="14"/>
    <s v="June"/>
    <x v="1"/>
    <n v="3"/>
    <n v="330"/>
  </r>
  <r>
    <x v="14"/>
    <s v="July"/>
    <x v="4"/>
    <n v="1"/>
    <n v="320"/>
  </r>
  <r>
    <x v="14"/>
    <s v="July"/>
    <x v="4"/>
    <n v="2"/>
    <n v="190"/>
  </r>
  <r>
    <x v="14"/>
    <s v="July"/>
    <x v="6"/>
    <n v="9"/>
    <n v="130"/>
  </r>
  <r>
    <x v="14"/>
    <s v="July"/>
    <x v="4"/>
    <n v="3"/>
    <n v="190"/>
  </r>
  <r>
    <x v="14"/>
    <s v="July"/>
    <x v="4"/>
    <n v="3"/>
    <n v="250"/>
  </r>
  <r>
    <x v="14"/>
    <s v="July"/>
    <x v="2"/>
    <n v="5"/>
    <n v="240"/>
  </r>
  <r>
    <x v="14"/>
    <s v="July"/>
    <x v="4"/>
    <n v="5"/>
    <n v="260"/>
  </r>
  <r>
    <x v="14"/>
    <s v="July"/>
    <x v="4"/>
    <n v="4"/>
    <n v="160"/>
  </r>
  <r>
    <x v="14"/>
    <s v="July"/>
    <x v="6"/>
    <n v="6"/>
    <n v="170"/>
  </r>
  <r>
    <x v="14"/>
    <s v="July"/>
    <x v="6"/>
    <n v="5"/>
    <n v="170"/>
  </r>
  <r>
    <x v="14"/>
    <s v="July"/>
    <x v="4"/>
    <n v="4"/>
    <n v="180"/>
  </r>
  <r>
    <x v="14"/>
    <s v="July"/>
    <x v="4"/>
    <n v="5"/>
    <n v="90"/>
  </r>
  <r>
    <x v="14"/>
    <s v="July"/>
    <x v="4"/>
    <n v="5"/>
    <n v="110"/>
  </r>
  <r>
    <x v="14"/>
    <s v="July"/>
    <x v="4"/>
    <n v="3"/>
    <n v="120"/>
  </r>
  <r>
    <x v="14"/>
    <s v="July"/>
    <x v="4"/>
    <n v="7"/>
    <n v="150"/>
  </r>
  <r>
    <x v="14"/>
    <s v="July"/>
    <x v="4"/>
    <n v="9"/>
    <n v="170"/>
  </r>
  <r>
    <x v="14"/>
    <s v="July"/>
    <x v="4"/>
    <n v="10"/>
    <n v="180"/>
  </r>
  <r>
    <x v="14"/>
    <s v="July"/>
    <x v="1"/>
    <n v="9"/>
    <n v="180"/>
  </r>
  <r>
    <x v="14"/>
    <s v="July"/>
    <x v="2"/>
    <n v="7"/>
    <n v="180"/>
  </r>
  <r>
    <x v="14"/>
    <s v="July"/>
    <x v="2"/>
    <n v="4"/>
    <n v="248"/>
  </r>
  <r>
    <x v="14"/>
    <s v="July"/>
    <x v="4"/>
    <n v="2"/>
    <n v="70"/>
  </r>
  <r>
    <x v="14"/>
    <s v="July"/>
    <x v="0"/>
    <n v="3"/>
    <n v="220"/>
  </r>
  <r>
    <x v="14"/>
    <s v="July"/>
    <x v="4"/>
    <n v="4"/>
    <n v="90"/>
  </r>
  <r>
    <x v="14"/>
    <s v="July"/>
    <x v="3"/>
    <n v="2"/>
    <n v="0"/>
  </r>
  <r>
    <x v="14"/>
    <s v="July"/>
    <x v="4"/>
    <n v="6"/>
    <n v="130"/>
  </r>
  <r>
    <x v="14"/>
    <s v="July"/>
    <x v="2"/>
    <n v="3"/>
    <n v="180"/>
  </r>
  <r>
    <x v="14"/>
    <s v="July"/>
    <x v="4"/>
    <n v="3"/>
    <n v="230"/>
  </r>
  <r>
    <x v="14"/>
    <s v="July"/>
    <x v="4"/>
    <n v="2"/>
    <n v="140"/>
  </r>
  <r>
    <x v="14"/>
    <s v="July"/>
    <x v="4"/>
    <n v="2"/>
    <n v="110"/>
  </r>
  <r>
    <x v="14"/>
    <s v="August"/>
    <x v="1"/>
    <n v="1"/>
    <n v="210"/>
  </r>
  <r>
    <x v="14"/>
    <s v="August"/>
    <x v="0"/>
    <n v="7"/>
    <n v="300"/>
  </r>
  <r>
    <x v="14"/>
    <s v="August"/>
    <x v="4"/>
    <n v="3"/>
    <n v="160"/>
  </r>
  <r>
    <x v="14"/>
    <s v="August"/>
    <x v="4"/>
    <n v="4"/>
    <n v="140"/>
  </r>
  <r>
    <x v="14"/>
    <s v="August"/>
    <x v="4"/>
    <n v="3"/>
    <n v="175"/>
  </r>
  <r>
    <x v="14"/>
    <s v="August"/>
    <x v="4"/>
    <n v="2"/>
    <n v="210"/>
  </r>
  <r>
    <x v="14"/>
    <s v="August"/>
    <x v="4"/>
    <n v="3"/>
    <n v="221"/>
  </r>
  <r>
    <x v="14"/>
    <s v="August"/>
    <x v="1"/>
    <n v="3"/>
    <n v="221"/>
  </r>
  <r>
    <x v="14"/>
    <s v="August"/>
    <x v="4"/>
    <n v="3"/>
    <n v="200"/>
  </r>
  <r>
    <x v="14"/>
    <s v="August"/>
    <x v="1"/>
    <n v="2"/>
    <n v="10"/>
  </r>
  <r>
    <x v="14"/>
    <s v="September"/>
    <x v="4"/>
    <n v="5"/>
    <n v="150"/>
  </r>
  <r>
    <x v="14"/>
    <s v="September"/>
    <x v="4"/>
    <n v="5"/>
    <n v="150"/>
  </r>
  <r>
    <x v="14"/>
    <s v="September"/>
    <x v="4"/>
    <n v="4"/>
    <n v="140"/>
  </r>
  <r>
    <x v="14"/>
    <s v="September"/>
    <x v="4"/>
    <n v="4"/>
    <n v="150"/>
  </r>
  <r>
    <x v="14"/>
    <s v="September"/>
    <x v="4"/>
    <n v="2"/>
    <n v="160"/>
  </r>
  <r>
    <x v="14"/>
    <s v="September"/>
    <x v="4"/>
    <n v="6"/>
    <n v="203"/>
  </r>
  <r>
    <x v="14"/>
    <s v="September"/>
    <x v="4"/>
    <n v="2"/>
    <n v="350"/>
  </r>
  <r>
    <x v="14"/>
    <s v="September"/>
    <x v="4"/>
    <n v="1"/>
    <n v="240"/>
  </r>
  <r>
    <x v="14"/>
    <s v="September"/>
    <x v="3"/>
    <n v="2"/>
    <n v="0"/>
  </r>
  <r>
    <x v="14"/>
    <s v="September"/>
    <x v="4"/>
    <n v="3"/>
    <n v="200"/>
  </r>
  <r>
    <x v="14"/>
    <s v="September"/>
    <x v="4"/>
    <n v="3"/>
    <n v="140"/>
  </r>
  <r>
    <x v="14"/>
    <s v="September"/>
    <x v="4"/>
    <n v="5"/>
    <n v="150"/>
  </r>
  <r>
    <x v="14"/>
    <s v="September"/>
    <x v="4"/>
    <n v="2"/>
    <n v="290"/>
  </r>
  <r>
    <x v="14"/>
    <s v="September"/>
    <x v="4"/>
    <n v="2"/>
    <n v="320"/>
  </r>
  <r>
    <x v="14"/>
    <s v="September"/>
    <x v="4"/>
    <n v="2"/>
    <n v="140"/>
  </r>
  <r>
    <x v="14"/>
    <s v="September"/>
    <x v="1"/>
    <n v="3"/>
    <n v="180"/>
  </r>
  <r>
    <x v="14"/>
    <s v="September"/>
    <x v="0"/>
    <n v="1"/>
    <n v="150"/>
  </r>
  <r>
    <x v="14"/>
    <s v="September"/>
    <x v="6"/>
    <n v="1"/>
    <n v="170"/>
  </r>
  <r>
    <x v="14"/>
    <s v="September"/>
    <x v="4"/>
    <n v="3"/>
    <n v="210"/>
  </r>
  <r>
    <x v="14"/>
    <s v="September"/>
    <x v="4"/>
    <n v="3"/>
    <n v="180"/>
  </r>
  <r>
    <x v="14"/>
    <s v="November"/>
    <x v="7"/>
    <n v="5"/>
    <n v="10"/>
  </r>
  <r>
    <x v="14"/>
    <s v="November"/>
    <x v="1"/>
    <n v="3"/>
    <n v="220"/>
  </r>
  <r>
    <x v="14"/>
    <s v="March"/>
    <x v="4"/>
    <n v="5"/>
    <n v="130"/>
  </r>
  <r>
    <x v="14"/>
    <s v="March"/>
    <x v="4"/>
    <n v="3"/>
    <n v="210"/>
  </r>
  <r>
    <x v="14"/>
    <s v="March"/>
    <x v="2"/>
    <n v="8"/>
    <n v="270"/>
  </r>
  <r>
    <x v="14"/>
    <s v="March"/>
    <x v="4"/>
    <n v="8"/>
    <n v="150"/>
  </r>
  <r>
    <x v="14"/>
    <s v="April"/>
    <x v="4"/>
    <n v="5"/>
    <n v="30"/>
  </r>
  <r>
    <x v="14"/>
    <s v="April"/>
    <x v="4"/>
    <n v="5"/>
    <n v="20"/>
  </r>
  <r>
    <x v="14"/>
    <s v="April"/>
    <x v="4"/>
    <n v="5"/>
    <n v="10"/>
  </r>
  <r>
    <x v="14"/>
    <s v="April"/>
    <x v="4"/>
    <n v="7"/>
    <n v="20"/>
  </r>
  <r>
    <x v="14"/>
    <s v="April"/>
    <x v="6"/>
    <n v="6"/>
    <n v="140"/>
  </r>
  <r>
    <x v="14"/>
    <s v="April"/>
    <x v="2"/>
    <n v="3"/>
    <n v="130"/>
  </r>
  <r>
    <x v="14"/>
    <s v="April"/>
    <x v="7"/>
    <n v="2"/>
    <n v="120"/>
  </r>
  <r>
    <x v="14"/>
    <s v="April"/>
    <x v="6"/>
    <n v="3"/>
    <n v="240"/>
  </r>
  <r>
    <x v="14"/>
    <s v="April"/>
    <x v="1"/>
    <n v="3"/>
    <n v="20"/>
  </r>
  <r>
    <x v="14"/>
    <s v="April"/>
    <x v="4"/>
    <n v="2"/>
    <n v="10"/>
  </r>
  <r>
    <x v="14"/>
    <s v="April"/>
    <x v="6"/>
    <n v="3"/>
    <n v="30"/>
  </r>
  <r>
    <x v="14"/>
    <s v="April"/>
    <x v="7"/>
    <n v="6"/>
    <n v="20"/>
  </r>
  <r>
    <x v="14"/>
    <s v="April"/>
    <x v="7"/>
    <n v="5"/>
    <n v="10"/>
  </r>
  <r>
    <x v="14"/>
    <s v="April"/>
    <x v="4"/>
    <n v="3"/>
    <n v="360"/>
  </r>
  <r>
    <x v="14"/>
    <s v="May"/>
    <x v="4"/>
    <n v="4"/>
    <n v="40"/>
  </r>
  <r>
    <x v="14"/>
    <s v="May"/>
    <x v="1"/>
    <n v="4"/>
    <n v="70"/>
  </r>
  <r>
    <x v="14"/>
    <s v="May"/>
    <x v="4"/>
    <n v="2"/>
    <n v="60"/>
  </r>
  <r>
    <x v="14"/>
    <s v="May"/>
    <x v="4"/>
    <n v="3"/>
    <n v="70"/>
  </r>
  <r>
    <x v="14"/>
    <s v="May"/>
    <x v="6"/>
    <n v="3"/>
    <n v="50"/>
  </r>
  <r>
    <x v="14"/>
    <s v="May"/>
    <x v="4"/>
    <n v="2"/>
    <n v="60"/>
  </r>
  <r>
    <x v="14"/>
    <s v="May"/>
    <x v="9"/>
    <n v="5"/>
    <n v="150"/>
  </r>
  <r>
    <x v="14"/>
    <s v="May"/>
    <x v="4"/>
    <n v="4"/>
    <n v="220"/>
  </r>
  <r>
    <x v="14"/>
    <s v="May"/>
    <x v="6"/>
    <n v="3"/>
    <n v="170"/>
  </r>
  <r>
    <x v="14"/>
    <s v="May"/>
    <x v="4"/>
    <n v="3"/>
    <n v="30"/>
  </r>
  <r>
    <x v="14"/>
    <s v="May"/>
    <x v="4"/>
    <n v="3"/>
    <n v="270"/>
  </r>
  <r>
    <x v="14"/>
    <s v="June"/>
    <x v="4"/>
    <n v="3"/>
    <n v="130"/>
  </r>
  <r>
    <x v="14"/>
    <s v="June"/>
    <x v="4"/>
    <n v="4"/>
    <n v="260"/>
  </r>
  <r>
    <x v="14"/>
    <s v="June"/>
    <x v="4"/>
    <n v="8"/>
    <n v="330"/>
  </r>
  <r>
    <x v="14"/>
    <s v="June"/>
    <x v="4"/>
    <n v="4"/>
    <n v="110"/>
  </r>
  <r>
    <x v="14"/>
    <s v="June"/>
    <x v="4"/>
    <n v="7"/>
    <n v="120"/>
  </r>
  <r>
    <x v="14"/>
    <s v="June"/>
    <x v="4"/>
    <n v="4"/>
    <n v="110"/>
  </r>
  <r>
    <x v="14"/>
    <s v="June"/>
    <x v="4"/>
    <n v="4"/>
    <n v="110"/>
  </r>
  <r>
    <x v="14"/>
    <s v="June"/>
    <x v="1"/>
    <n v="3"/>
    <n v="20"/>
  </r>
  <r>
    <x v="14"/>
    <s v="June"/>
    <x v="4"/>
    <n v="3"/>
    <n v="10"/>
  </r>
  <r>
    <x v="14"/>
    <s v="June"/>
    <x v="4"/>
    <n v="5"/>
    <n v="50"/>
  </r>
  <r>
    <x v="14"/>
    <s v="June"/>
    <x v="3"/>
    <n v="3"/>
    <n v="230"/>
  </r>
  <r>
    <x v="14"/>
    <s v="June"/>
    <x v="4"/>
    <n v="4"/>
    <n v="270"/>
  </r>
  <r>
    <x v="14"/>
    <s v="June"/>
    <x v="1"/>
    <n v="2"/>
    <n v="240"/>
  </r>
  <r>
    <x v="14"/>
    <s v="June"/>
    <x v="4"/>
    <n v="5"/>
    <n v="290"/>
  </r>
  <r>
    <x v="14"/>
    <s v="June"/>
    <x v="4"/>
    <n v="3"/>
    <n v="290"/>
  </r>
  <r>
    <x v="14"/>
    <s v="June"/>
    <x v="4"/>
    <n v="3"/>
    <n v="140"/>
  </r>
  <r>
    <x v="14"/>
    <s v="June"/>
    <x v="4"/>
    <n v="3"/>
    <n v="324"/>
  </r>
  <r>
    <x v="14"/>
    <s v="June"/>
    <x v="0"/>
    <n v="3"/>
    <n v="60"/>
  </r>
  <r>
    <x v="14"/>
    <s v="June"/>
    <x v="6"/>
    <n v="1"/>
    <n v="30"/>
  </r>
  <r>
    <x v="14"/>
    <s v="June"/>
    <x v="1"/>
    <n v="2"/>
    <n v="270"/>
  </r>
  <r>
    <x v="14"/>
    <s v="June"/>
    <x v="2"/>
    <n v="8"/>
    <n v="270"/>
  </r>
  <r>
    <x v="14"/>
    <s v="June"/>
    <x v="4"/>
    <n v="5"/>
    <n v="180"/>
  </r>
  <r>
    <x v="14"/>
    <s v="June"/>
    <x v="4"/>
    <n v="5"/>
    <n v="180"/>
  </r>
  <r>
    <x v="14"/>
    <s v="June"/>
    <x v="3"/>
    <n v="5"/>
    <n v="150"/>
  </r>
  <r>
    <x v="14"/>
    <s v="June"/>
    <x v="4"/>
    <n v="5"/>
    <n v="150"/>
  </r>
  <r>
    <x v="14"/>
    <s v="June"/>
    <x v="4"/>
    <n v="3"/>
    <n v="330"/>
  </r>
  <r>
    <x v="14"/>
    <s v="June"/>
    <x v="4"/>
    <n v="2"/>
    <n v="345"/>
  </r>
  <r>
    <x v="14"/>
    <s v="June"/>
    <x v="6"/>
    <n v="1"/>
    <n v="270"/>
  </r>
  <r>
    <x v="14"/>
    <s v="June"/>
    <x v="4"/>
    <n v="3"/>
    <n v="20"/>
  </r>
  <r>
    <x v="14"/>
    <s v="June"/>
    <x v="1"/>
    <n v="4"/>
    <n v="310"/>
  </r>
  <r>
    <x v="14"/>
    <s v="June"/>
    <x v="4"/>
    <n v="4"/>
    <n v="299"/>
  </r>
  <r>
    <x v="14"/>
    <s v="July"/>
    <x v="4"/>
    <n v="2"/>
    <n v="344"/>
  </r>
  <r>
    <x v="14"/>
    <s v="July"/>
    <x v="4"/>
    <n v="2"/>
    <n v="344"/>
  </r>
  <r>
    <x v="14"/>
    <s v="July"/>
    <x v="1"/>
    <n v="5"/>
    <n v="280"/>
  </r>
  <r>
    <x v="14"/>
    <s v="July"/>
    <x v="0"/>
    <n v="2"/>
    <n v="270"/>
  </r>
  <r>
    <x v="14"/>
    <s v="July"/>
    <x v="4"/>
    <n v="2"/>
    <n v="290"/>
  </r>
  <r>
    <x v="14"/>
    <s v="July"/>
    <x v="4"/>
    <n v="2"/>
    <n v="310"/>
  </r>
  <r>
    <x v="14"/>
    <s v="July"/>
    <x v="4"/>
    <n v="3"/>
    <n v="140"/>
  </r>
  <r>
    <x v="14"/>
    <s v="July"/>
    <x v="4"/>
    <n v="3"/>
    <n v="160"/>
  </r>
  <r>
    <x v="14"/>
    <s v="July"/>
    <x v="4"/>
    <n v="3"/>
    <n v="200"/>
  </r>
  <r>
    <x v="14"/>
    <s v="July"/>
    <x v="4"/>
    <n v="3"/>
    <n v="200"/>
  </r>
  <r>
    <x v="14"/>
    <s v="July"/>
    <x v="4"/>
    <n v="3"/>
    <n v="200"/>
  </r>
  <r>
    <x v="14"/>
    <s v="July"/>
    <x v="4"/>
    <n v="3"/>
    <n v="200"/>
  </r>
  <r>
    <x v="14"/>
    <s v="July"/>
    <x v="1"/>
    <n v="2"/>
    <n v="270"/>
  </r>
  <r>
    <x v="14"/>
    <s v="July"/>
    <x v="4"/>
    <n v="3"/>
    <n v="130"/>
  </r>
  <r>
    <x v="14"/>
    <s v="July"/>
    <x v="4"/>
    <n v="4"/>
    <n v="340"/>
  </r>
  <r>
    <x v="14"/>
    <s v="July"/>
    <x v="4"/>
    <n v="2"/>
    <n v="70"/>
  </r>
  <r>
    <x v="14"/>
    <s v="July"/>
    <x v="4"/>
    <n v="4"/>
    <n v="90"/>
  </r>
  <r>
    <x v="14"/>
    <s v="July"/>
    <x v="4"/>
    <n v="3"/>
    <n v="140"/>
  </r>
  <r>
    <x v="14"/>
    <s v="July"/>
    <x v="0"/>
    <n v="5"/>
    <n v="140"/>
  </r>
  <r>
    <x v="14"/>
    <s v="July"/>
    <x v="4"/>
    <n v="3"/>
    <n v="170"/>
  </r>
  <r>
    <x v="14"/>
    <s v="July"/>
    <x v="4"/>
    <n v="7"/>
    <n v="150"/>
  </r>
  <r>
    <x v="14"/>
    <s v="July"/>
    <x v="0"/>
    <n v="5"/>
    <n v="130"/>
  </r>
  <r>
    <x v="14"/>
    <s v="July"/>
    <x v="4"/>
    <n v="4"/>
    <n v="150"/>
  </r>
  <r>
    <x v="14"/>
    <s v="July"/>
    <x v="1"/>
    <n v="4"/>
    <n v="125"/>
  </r>
  <r>
    <x v="14"/>
    <s v="July"/>
    <x v="6"/>
    <n v="3"/>
    <n v="150"/>
  </r>
  <r>
    <x v="14"/>
    <s v="July"/>
    <x v="6"/>
    <n v="6"/>
    <n v="140"/>
  </r>
  <r>
    <x v="14"/>
    <s v="July"/>
    <x v="1"/>
    <n v="6"/>
    <n v="160"/>
  </r>
  <r>
    <x v="14"/>
    <s v="July"/>
    <x v="4"/>
    <n v="3"/>
    <n v="120"/>
  </r>
  <r>
    <x v="14"/>
    <s v="August"/>
    <x v="4"/>
    <n v="6"/>
    <n v="340"/>
  </r>
  <r>
    <x v="14"/>
    <s v="August"/>
    <x v="4"/>
    <n v="5"/>
    <n v="80"/>
  </r>
  <r>
    <x v="14"/>
    <s v="August"/>
    <x v="2"/>
    <n v="3"/>
    <n v="200"/>
  </r>
  <r>
    <x v="14"/>
    <s v="August"/>
    <x v="4"/>
    <n v="5"/>
    <n v="50"/>
  </r>
  <r>
    <x v="14"/>
    <s v="August"/>
    <x v="4"/>
    <n v="0"/>
    <n v="338"/>
  </r>
  <r>
    <x v="14"/>
    <s v="August"/>
    <x v="3"/>
    <n v="5"/>
    <n v="150"/>
  </r>
  <r>
    <x v="14"/>
    <s v="August"/>
    <x v="4"/>
    <n v="4"/>
    <n v="180"/>
  </r>
  <r>
    <x v="14"/>
    <s v="August"/>
    <x v="6"/>
    <n v="2"/>
    <n v="150"/>
  </r>
  <r>
    <x v="14"/>
    <s v="August"/>
    <x v="0"/>
    <n v="2"/>
    <n v="150"/>
  </r>
  <r>
    <x v="14"/>
    <s v="August"/>
    <x v="4"/>
    <n v="6"/>
    <n v="120"/>
  </r>
  <r>
    <x v="14"/>
    <s v="August"/>
    <x v="9"/>
    <n v="1"/>
    <n v="140"/>
  </r>
  <r>
    <x v="14"/>
    <s v="August"/>
    <x v="4"/>
    <n v="2"/>
    <n v="140"/>
  </r>
  <r>
    <x v="14"/>
    <s v="August"/>
    <x v="4"/>
    <n v="4"/>
    <n v="120"/>
  </r>
  <r>
    <x v="14"/>
    <s v="August"/>
    <x v="6"/>
    <n v="3"/>
    <n v="110"/>
  </r>
  <r>
    <x v="14"/>
    <s v="August"/>
    <x v="4"/>
    <n v="2"/>
    <n v="120"/>
  </r>
  <r>
    <x v="14"/>
    <s v="August"/>
    <x v="4"/>
    <n v="1"/>
    <n v="150"/>
  </r>
  <r>
    <x v="14"/>
    <s v="August"/>
    <x v="0"/>
    <n v="2"/>
    <n v="120"/>
  </r>
  <r>
    <x v="14"/>
    <s v="August"/>
    <x v="0"/>
    <n v="3"/>
    <n v="110"/>
  </r>
  <r>
    <x v="14"/>
    <s v="August"/>
    <x v="4"/>
    <n v="3"/>
    <n v="110"/>
  </r>
  <r>
    <x v="14"/>
    <s v="August"/>
    <x v="1"/>
    <n v="1"/>
    <n v="120"/>
  </r>
  <r>
    <x v="14"/>
    <s v="August"/>
    <x v="6"/>
    <n v="2"/>
    <n v="80"/>
  </r>
  <r>
    <x v="14"/>
    <s v="August"/>
    <x v="0"/>
    <n v="5"/>
    <n v="100"/>
  </r>
  <r>
    <x v="14"/>
    <s v="August"/>
    <x v="4"/>
    <n v="4"/>
    <n v="330"/>
  </r>
  <r>
    <x v="14"/>
    <s v="August"/>
    <x v="4"/>
    <n v="4"/>
    <n v="320"/>
  </r>
  <r>
    <x v="14"/>
    <s v="August"/>
    <x v="4"/>
    <n v="1"/>
    <n v="63"/>
  </r>
  <r>
    <x v="14"/>
    <s v="August"/>
    <x v="6"/>
    <n v="4"/>
    <n v="120"/>
  </r>
  <r>
    <x v="14"/>
    <s v="August"/>
    <x v="4"/>
    <n v="4"/>
    <n v="110"/>
  </r>
  <r>
    <x v="14"/>
    <s v="August"/>
    <x v="4"/>
    <n v="5"/>
    <n v="110"/>
  </r>
  <r>
    <x v="14"/>
    <s v="August"/>
    <x v="6"/>
    <n v="5"/>
    <n v="140"/>
  </r>
  <r>
    <x v="14"/>
    <s v="August"/>
    <x v="4"/>
    <n v="5"/>
    <n v="140"/>
  </r>
  <r>
    <x v="14"/>
    <s v="August"/>
    <x v="9"/>
    <n v="7"/>
    <n v="120"/>
  </r>
  <r>
    <x v="14"/>
    <s v="August"/>
    <x v="4"/>
    <n v="4"/>
    <n v="40"/>
  </r>
  <r>
    <x v="14"/>
    <s v="September"/>
    <x v="2"/>
    <n v="9"/>
    <n v="350"/>
  </r>
  <r>
    <x v="14"/>
    <s v="September"/>
    <x v="2"/>
    <n v="1"/>
    <n v="0"/>
  </r>
  <r>
    <x v="14"/>
    <s v="September"/>
    <x v="4"/>
    <n v="2"/>
    <n v="270"/>
  </r>
  <r>
    <x v="14"/>
    <s v="September"/>
    <x v="4"/>
    <n v="2"/>
    <n v="220"/>
  </r>
  <r>
    <x v="14"/>
    <s v="September"/>
    <x v="4"/>
    <n v="3"/>
    <n v="80"/>
  </r>
  <r>
    <x v="14"/>
    <s v="September"/>
    <x v="4"/>
    <n v="4"/>
    <n v="100"/>
  </r>
  <r>
    <x v="14"/>
    <s v="September"/>
    <x v="4"/>
    <n v="4"/>
    <n v="170"/>
  </r>
  <r>
    <x v="14"/>
    <s v="September"/>
    <x v="4"/>
    <n v="8"/>
    <n v="170"/>
  </r>
  <r>
    <x v="14"/>
    <s v="September"/>
    <x v="4"/>
    <n v="3"/>
    <n v="190"/>
  </r>
  <r>
    <x v="14"/>
    <s v="September"/>
    <x v="4"/>
    <n v="3"/>
    <n v="300"/>
  </r>
  <r>
    <x v="14"/>
    <s v="September"/>
    <x v="4"/>
    <n v="4"/>
    <n v="280"/>
  </r>
  <r>
    <x v="14"/>
    <s v="September"/>
    <x v="4"/>
    <n v="3"/>
    <n v="290"/>
  </r>
  <r>
    <x v="14"/>
    <s v="September"/>
    <x v="4"/>
    <n v="3"/>
    <n v="290"/>
  </r>
  <r>
    <x v="14"/>
    <s v="September"/>
    <x v="1"/>
    <n v="6"/>
    <n v="170"/>
  </r>
  <r>
    <x v="14"/>
    <s v="September"/>
    <x v="4"/>
    <n v="5"/>
    <n v="150"/>
  </r>
  <r>
    <x v="14"/>
    <s v="September"/>
    <x v="1"/>
    <n v="6"/>
    <n v="150"/>
  </r>
  <r>
    <x v="14"/>
    <s v="September"/>
    <x v="3"/>
    <n v="4"/>
    <n v="150"/>
  </r>
  <r>
    <x v="14"/>
    <s v="September"/>
    <x v="4"/>
    <n v="4"/>
    <n v="160"/>
  </r>
  <r>
    <x v="14"/>
    <s v="September"/>
    <x v="1"/>
    <n v="2"/>
    <n v="330"/>
  </r>
  <r>
    <x v="14"/>
    <s v="September"/>
    <x v="6"/>
    <n v="4"/>
    <n v="340"/>
  </r>
  <r>
    <x v="14"/>
    <s v="October"/>
    <x v="4"/>
    <n v="7"/>
    <n v="150"/>
  </r>
  <r>
    <x v="14"/>
    <s v="October"/>
    <x v="4"/>
    <n v="8"/>
    <n v="150"/>
  </r>
  <r>
    <x v="14"/>
    <s v="October"/>
    <x v="4"/>
    <n v="3"/>
    <n v="130"/>
  </r>
  <r>
    <x v="14"/>
    <s v="October"/>
    <x v="6"/>
    <n v="4"/>
    <n v="120"/>
  </r>
  <r>
    <x v="14"/>
    <s v="October"/>
    <x v="4"/>
    <n v="2"/>
    <n v="130"/>
  </r>
  <r>
    <x v="14"/>
    <s v="October"/>
    <x v="0"/>
    <n v="1"/>
    <n v="97"/>
  </r>
  <r>
    <x v="14"/>
    <s v="October"/>
    <x v="4"/>
    <n v="1"/>
    <n v="97"/>
  </r>
  <r>
    <x v="14"/>
    <s v="October"/>
    <x v="4"/>
    <n v="1"/>
    <n v="240"/>
  </r>
  <r>
    <x v="14"/>
    <s v="October"/>
    <x v="4"/>
    <n v="2"/>
    <n v="146"/>
  </r>
  <r>
    <x v="14"/>
    <s v="October"/>
    <x v="4"/>
    <n v="3"/>
    <n v="310"/>
  </r>
  <r>
    <x v="14"/>
    <s v="October"/>
    <x v="0"/>
    <n v="5"/>
    <n v="190"/>
  </r>
  <r>
    <x v="14"/>
    <s v="October"/>
    <x v="4"/>
    <n v="2"/>
    <n v="244"/>
  </r>
  <r>
    <x v="14"/>
    <s v="October"/>
    <x v="4"/>
    <n v="2"/>
    <n v="244"/>
  </r>
  <r>
    <x v="14"/>
    <s v="October"/>
    <x v="4"/>
    <n v="1"/>
    <n v="120"/>
  </r>
  <r>
    <x v="14"/>
    <s v="October"/>
    <x v="4"/>
    <n v="5"/>
    <n v="80"/>
  </r>
  <r>
    <x v="14"/>
    <s v="October"/>
    <x v="4"/>
    <n v="5"/>
    <n v="50"/>
  </r>
  <r>
    <x v="14"/>
    <s v="October"/>
    <x v="4"/>
    <n v="3"/>
    <n v="310"/>
  </r>
  <r>
    <x v="14"/>
    <s v="October"/>
    <x v="4"/>
    <n v="6"/>
    <n v="160"/>
  </r>
  <r>
    <x v="14"/>
    <s v="October"/>
    <x v="6"/>
    <n v="8"/>
    <n v="160"/>
  </r>
  <r>
    <x v="14"/>
    <s v="October"/>
    <x v="4"/>
    <n v="5"/>
    <n v="150"/>
  </r>
  <r>
    <x v="14"/>
    <s v="October"/>
    <x v="4"/>
    <n v="7"/>
    <n v="160"/>
  </r>
  <r>
    <x v="14"/>
    <s v="November"/>
    <x v="4"/>
    <n v="3"/>
    <n v="330"/>
  </r>
  <r>
    <x v="15"/>
    <s v="October"/>
    <x v="4"/>
    <n v="3"/>
    <n v="320"/>
  </r>
  <r>
    <x v="15"/>
    <s v="October"/>
    <x v="4"/>
    <n v="0"/>
    <n v="0"/>
  </r>
  <r>
    <x v="15"/>
    <s v="October"/>
    <x v="4"/>
    <n v="2"/>
    <n v="150"/>
  </r>
  <r>
    <x v="15"/>
    <s v="October"/>
    <x v="4"/>
    <n v="3"/>
    <n v="160"/>
  </r>
  <r>
    <x v="15"/>
    <s v="October"/>
    <x v="2"/>
    <n v="3"/>
    <n v="170"/>
  </r>
  <r>
    <x v="15"/>
    <s v="October"/>
    <x v="2"/>
    <n v="3"/>
    <n v="160"/>
  </r>
  <r>
    <x v="15"/>
    <s v="October"/>
    <x v="4"/>
    <n v="1"/>
    <n v="180"/>
  </r>
  <r>
    <x v="15"/>
    <s v="November"/>
    <x v="2"/>
    <n v="2"/>
    <n v="230"/>
  </r>
  <r>
    <x v="15"/>
    <s v="December"/>
    <x v="0"/>
    <n v="4"/>
    <n v="160"/>
  </r>
  <r>
    <x v="15"/>
    <s v="December"/>
    <x v="2"/>
    <n v="2"/>
    <n v="170"/>
  </r>
  <r>
    <x v="15"/>
    <s v="December"/>
    <x v="3"/>
    <n v="1"/>
    <n v="140"/>
  </r>
  <r>
    <x v="15"/>
    <s v="January"/>
    <x v="4"/>
    <n v="9"/>
    <n v="290"/>
  </r>
  <r>
    <x v="15"/>
    <s v="January"/>
    <x v="3"/>
    <n v="3"/>
    <n v="360"/>
  </r>
  <r>
    <x v="15"/>
    <s v="February"/>
    <x v="1"/>
    <n v="4"/>
    <n v="320"/>
  </r>
  <r>
    <x v="15"/>
    <s v="February"/>
    <x v="1"/>
    <n v="4"/>
    <n v="330"/>
  </r>
  <r>
    <x v="15"/>
    <s v="February"/>
    <x v="1"/>
    <n v="3"/>
    <n v="330"/>
  </r>
  <r>
    <x v="15"/>
    <s v="February"/>
    <x v="1"/>
    <n v="0"/>
    <n v="0"/>
  </r>
  <r>
    <x v="15"/>
    <s v="February"/>
    <x v="1"/>
    <n v="0"/>
    <n v="0"/>
  </r>
  <r>
    <x v="15"/>
    <s v="February"/>
    <x v="1"/>
    <n v="0"/>
    <n v="0"/>
  </r>
  <r>
    <x v="15"/>
    <s v="February"/>
    <x v="1"/>
    <n v="0"/>
    <n v="0"/>
  </r>
  <r>
    <x v="15"/>
    <s v="February"/>
    <x v="1"/>
    <n v="0"/>
    <n v="0"/>
  </r>
  <r>
    <x v="15"/>
    <s v="February"/>
    <x v="1"/>
    <n v="1"/>
    <n v="50"/>
  </r>
  <r>
    <x v="15"/>
    <s v="February"/>
    <x v="1"/>
    <n v="5"/>
    <n v="260"/>
  </r>
  <r>
    <x v="15"/>
    <s v="February"/>
    <x v="1"/>
    <n v="5"/>
    <n v="300"/>
  </r>
  <r>
    <x v="15"/>
    <s v="February"/>
    <x v="1"/>
    <n v="5"/>
    <n v="320"/>
  </r>
  <r>
    <x v="15"/>
    <s v="February"/>
    <x v="1"/>
    <n v="5"/>
    <n v="320"/>
  </r>
  <r>
    <x v="15"/>
    <s v="February"/>
    <x v="1"/>
    <n v="6"/>
    <n v="350"/>
  </r>
  <r>
    <x v="15"/>
    <s v="February"/>
    <x v="1"/>
    <n v="2"/>
    <n v="340"/>
  </r>
  <r>
    <x v="15"/>
    <s v="February"/>
    <x v="1"/>
    <n v="2"/>
    <n v="10"/>
  </r>
  <r>
    <x v="15"/>
    <s v="March"/>
    <x v="0"/>
    <n v="5"/>
    <n v="70"/>
  </r>
  <r>
    <x v="15"/>
    <s v="March"/>
    <x v="0"/>
    <n v="5"/>
    <n v="360"/>
  </r>
  <r>
    <x v="15"/>
    <s v="April"/>
    <x v="4"/>
    <n v="7"/>
    <n v="140"/>
  </r>
  <r>
    <x v="15"/>
    <s v="April"/>
    <x v="2"/>
    <n v="8"/>
    <n v="160"/>
  </r>
  <r>
    <x v="15"/>
    <s v="April"/>
    <x v="4"/>
    <n v="1"/>
    <n v="110"/>
  </r>
  <r>
    <x v="15"/>
    <s v="April"/>
    <x v="4"/>
    <n v="8"/>
    <n v="190"/>
  </r>
  <r>
    <x v="15"/>
    <s v="April"/>
    <x v="1"/>
    <n v="9"/>
    <n v="180"/>
  </r>
  <r>
    <x v="15"/>
    <s v="April"/>
    <x v="3"/>
    <n v="0"/>
    <n v="0"/>
  </r>
  <r>
    <x v="15"/>
    <s v="April"/>
    <x v="3"/>
    <n v="0"/>
    <n v="0"/>
  </r>
  <r>
    <x v="15"/>
    <s v="April"/>
    <x v="2"/>
    <n v="3"/>
    <n v="150"/>
  </r>
  <r>
    <x v="15"/>
    <s v="April"/>
    <x v="4"/>
    <n v="3"/>
    <n v="360"/>
  </r>
  <r>
    <x v="15"/>
    <s v="April"/>
    <x v="0"/>
    <n v="4"/>
    <n v="360"/>
  </r>
  <r>
    <x v="15"/>
    <s v="April"/>
    <x v="2"/>
    <n v="5"/>
    <n v="360"/>
  </r>
  <r>
    <x v="15"/>
    <s v="April"/>
    <x v="4"/>
    <n v="3"/>
    <n v="340"/>
  </r>
  <r>
    <x v="15"/>
    <s v="April"/>
    <x v="2"/>
    <n v="5"/>
    <n v="20"/>
  </r>
  <r>
    <x v="15"/>
    <s v="April"/>
    <x v="2"/>
    <n v="9"/>
    <n v="190"/>
  </r>
  <r>
    <x v="15"/>
    <s v="April"/>
    <x v="2"/>
    <n v="4"/>
    <n v="140"/>
  </r>
  <r>
    <x v="15"/>
    <s v="April"/>
    <x v="2"/>
    <n v="6"/>
    <n v="130"/>
  </r>
  <r>
    <x v="15"/>
    <s v="April"/>
    <x v="4"/>
    <n v="2"/>
    <n v="310"/>
  </r>
  <r>
    <x v="15"/>
    <s v="April"/>
    <x v="2"/>
    <n v="6"/>
    <n v="340"/>
  </r>
  <r>
    <x v="15"/>
    <s v="April"/>
    <x v="3"/>
    <n v="5"/>
    <n v="360"/>
  </r>
  <r>
    <x v="15"/>
    <s v="April"/>
    <x v="4"/>
    <n v="5"/>
    <n v="340"/>
  </r>
  <r>
    <x v="15"/>
    <s v="May"/>
    <x v="4"/>
    <n v="0"/>
    <n v="0"/>
  </r>
  <r>
    <x v="15"/>
    <s v="May"/>
    <x v="4"/>
    <n v="3"/>
    <n v="110"/>
  </r>
  <r>
    <x v="15"/>
    <s v="May"/>
    <x v="1"/>
    <n v="4"/>
    <n v="220"/>
  </r>
  <r>
    <x v="15"/>
    <s v="May"/>
    <x v="4"/>
    <n v="1"/>
    <n v="180"/>
  </r>
  <r>
    <x v="15"/>
    <s v="May"/>
    <x v="4"/>
    <n v="3"/>
    <n v="240"/>
  </r>
  <r>
    <x v="15"/>
    <s v="May"/>
    <x v="4"/>
    <n v="3"/>
    <n v="230"/>
  </r>
  <r>
    <x v="15"/>
    <s v="May"/>
    <x v="2"/>
    <n v="11"/>
    <n v="300"/>
  </r>
  <r>
    <x v="15"/>
    <s v="May"/>
    <x v="2"/>
    <n v="2"/>
    <n v="160"/>
  </r>
  <r>
    <x v="15"/>
    <s v="May"/>
    <x v="4"/>
    <n v="4"/>
    <n v="170"/>
  </r>
  <r>
    <x v="15"/>
    <s v="May"/>
    <x v="2"/>
    <n v="5"/>
    <n v="160"/>
  </r>
  <r>
    <x v="15"/>
    <s v="May"/>
    <x v="0"/>
    <n v="5"/>
    <n v="260"/>
  </r>
  <r>
    <x v="15"/>
    <s v="May"/>
    <x v="2"/>
    <n v="3"/>
    <n v="230"/>
  </r>
  <r>
    <x v="15"/>
    <s v="May"/>
    <x v="4"/>
    <n v="6"/>
    <n v="130"/>
  </r>
  <r>
    <x v="15"/>
    <s v="May"/>
    <x v="4"/>
    <n v="4"/>
    <n v="140"/>
  </r>
  <r>
    <x v="15"/>
    <s v="May"/>
    <x v="2"/>
    <n v="4"/>
    <n v="60"/>
  </r>
  <r>
    <x v="15"/>
    <s v="May"/>
    <x v="2"/>
    <n v="4"/>
    <n v="270"/>
  </r>
  <r>
    <x v="15"/>
    <s v="May"/>
    <x v="1"/>
    <n v="5"/>
    <n v="220"/>
  </r>
  <r>
    <x v="15"/>
    <s v="May"/>
    <x v="4"/>
    <n v="4"/>
    <n v="180"/>
  </r>
  <r>
    <x v="15"/>
    <s v="May"/>
    <x v="4"/>
    <n v="9"/>
    <n v="330"/>
  </r>
  <r>
    <x v="15"/>
    <s v="May"/>
    <x v="0"/>
    <n v="2"/>
    <n v="290"/>
  </r>
  <r>
    <x v="15"/>
    <s v="May"/>
    <x v="2"/>
    <n v="10"/>
    <n v="160"/>
  </r>
  <r>
    <x v="15"/>
    <s v="May"/>
    <x v="2"/>
    <n v="2"/>
    <n v="170"/>
  </r>
  <r>
    <x v="15"/>
    <s v="May"/>
    <x v="2"/>
    <n v="3"/>
    <n v="210"/>
  </r>
  <r>
    <x v="15"/>
    <s v="May"/>
    <x v="4"/>
    <n v="9"/>
    <n v="160"/>
  </r>
  <r>
    <x v="15"/>
    <s v="May"/>
    <x v="1"/>
    <n v="4"/>
    <n v="190"/>
  </r>
  <r>
    <x v="15"/>
    <s v="June"/>
    <x v="2"/>
    <n v="9"/>
    <n v="190"/>
  </r>
  <r>
    <x v="15"/>
    <s v="June"/>
    <x v="4"/>
    <n v="3"/>
    <n v="170"/>
  </r>
  <r>
    <x v="15"/>
    <s v="June"/>
    <x v="2"/>
    <n v="2"/>
    <n v="200"/>
  </r>
  <r>
    <x v="15"/>
    <s v="June"/>
    <x v="2"/>
    <n v="4"/>
    <n v="180"/>
  </r>
  <r>
    <x v="15"/>
    <s v="June"/>
    <x v="0"/>
    <n v="1"/>
    <n v="170"/>
  </r>
  <r>
    <x v="15"/>
    <s v="June"/>
    <x v="4"/>
    <n v="0"/>
    <n v="0"/>
  </r>
  <r>
    <x v="15"/>
    <s v="June"/>
    <x v="2"/>
    <n v="6"/>
    <n v="140"/>
  </r>
  <r>
    <x v="15"/>
    <s v="June"/>
    <x v="4"/>
    <n v="3"/>
    <n v="257"/>
  </r>
  <r>
    <x v="15"/>
    <s v="June"/>
    <x v="4"/>
    <n v="6"/>
    <n v="195"/>
  </r>
  <r>
    <x v="15"/>
    <s v="June"/>
    <x v="4"/>
    <n v="1"/>
    <n v="223"/>
  </r>
  <r>
    <x v="15"/>
    <s v="June"/>
    <x v="4"/>
    <n v="4"/>
    <n v="187"/>
  </r>
  <r>
    <x v="15"/>
    <s v="June"/>
    <x v="4"/>
    <n v="1"/>
    <n v="164"/>
  </r>
  <r>
    <x v="15"/>
    <s v="June"/>
    <x v="4"/>
    <n v="1"/>
    <n v="164"/>
  </r>
  <r>
    <x v="15"/>
    <s v="June"/>
    <x v="1"/>
    <n v="2"/>
    <n v="100"/>
  </r>
  <r>
    <x v="15"/>
    <s v="June"/>
    <x v="2"/>
    <n v="1"/>
    <n v="139"/>
  </r>
  <r>
    <x v="15"/>
    <s v="June"/>
    <x v="4"/>
    <n v="4"/>
    <n v="193"/>
  </r>
  <r>
    <x v="15"/>
    <s v="June"/>
    <x v="4"/>
    <n v="4"/>
    <n v="150"/>
  </r>
  <r>
    <x v="15"/>
    <s v="June"/>
    <x v="2"/>
    <n v="0"/>
    <n v="180"/>
  </r>
  <r>
    <x v="15"/>
    <s v="June"/>
    <x v="1"/>
    <n v="0"/>
    <n v="45"/>
  </r>
  <r>
    <x v="15"/>
    <s v="June"/>
    <x v="4"/>
    <n v="2"/>
    <n v="41"/>
  </r>
  <r>
    <x v="15"/>
    <s v="June"/>
    <x v="4"/>
    <n v="7"/>
    <n v="328"/>
  </r>
  <r>
    <x v="15"/>
    <s v="June"/>
    <x v="3"/>
    <n v="0"/>
    <n v="135"/>
  </r>
  <r>
    <x v="15"/>
    <s v="July"/>
    <x v="4"/>
    <n v="0"/>
    <n v="232"/>
  </r>
  <r>
    <x v="15"/>
    <s v="July"/>
    <x v="1"/>
    <n v="0"/>
    <n v="241"/>
  </r>
  <r>
    <x v="15"/>
    <s v="July"/>
    <x v="1"/>
    <n v="4"/>
    <n v="210"/>
  </r>
  <r>
    <x v="15"/>
    <s v="July"/>
    <x v="2"/>
    <n v="1"/>
    <n v="252"/>
  </r>
  <r>
    <x v="15"/>
    <s v="July"/>
    <x v="4"/>
    <n v="1"/>
    <n v="135"/>
  </r>
  <r>
    <x v="15"/>
    <s v="July"/>
    <x v="0"/>
    <n v="2"/>
    <n v="207"/>
  </r>
  <r>
    <x v="15"/>
    <s v="July"/>
    <x v="4"/>
    <n v="2"/>
    <n v="151"/>
  </r>
  <r>
    <x v="15"/>
    <s v="August"/>
    <x v="3"/>
    <n v="2"/>
    <n v="287"/>
  </r>
  <r>
    <x v="15"/>
    <s v="August"/>
    <x v="0"/>
    <n v="2"/>
    <n v="287"/>
  </r>
  <r>
    <x v="15"/>
    <s v="August"/>
    <x v="4"/>
    <n v="2"/>
    <n v="289"/>
  </r>
  <r>
    <x v="15"/>
    <s v="August"/>
    <x v="4"/>
    <n v="1"/>
    <n v="351"/>
  </r>
  <r>
    <x v="15"/>
    <s v="September"/>
    <x v="3"/>
    <n v="1"/>
    <n v="56"/>
  </r>
  <r>
    <x v="15"/>
    <s v="September"/>
    <x v="4"/>
    <n v="6"/>
    <n v="130"/>
  </r>
  <r>
    <x v="15"/>
    <s v="September"/>
    <x v="4"/>
    <n v="4"/>
    <n v="190"/>
  </r>
  <r>
    <x v="15"/>
    <s v="September"/>
    <x v="1"/>
    <n v="4"/>
    <n v="132"/>
  </r>
  <r>
    <x v="15"/>
    <s v="October"/>
    <x v="4"/>
    <n v="2"/>
    <n v="150"/>
  </r>
  <r>
    <x v="15"/>
    <s v="May"/>
    <x v="4"/>
    <n v="0"/>
    <n v="135"/>
  </r>
  <r>
    <x v="15"/>
    <s v="May"/>
    <x v="4"/>
    <n v="2"/>
    <n v="20"/>
  </r>
  <r>
    <x v="15"/>
    <s v="May"/>
    <x v="4"/>
    <n v="4"/>
    <n v="70"/>
  </r>
  <r>
    <x v="15"/>
    <s v="May"/>
    <x v="4"/>
    <n v="2"/>
    <n v="173"/>
  </r>
  <r>
    <x v="15"/>
    <s v="May"/>
    <x v="4"/>
    <n v="2"/>
    <n v="173"/>
  </r>
  <r>
    <x v="15"/>
    <s v="May"/>
    <x v="4"/>
    <n v="0"/>
    <n v="225"/>
  </r>
  <r>
    <x v="15"/>
    <s v="May"/>
    <x v="2"/>
    <n v="1"/>
    <n v="135"/>
  </r>
  <r>
    <x v="15"/>
    <s v="May"/>
    <x v="4"/>
    <n v="2"/>
    <n v="360"/>
  </r>
  <r>
    <x v="15"/>
    <s v="May"/>
    <x v="4"/>
    <n v="2"/>
    <n v="200"/>
  </r>
  <r>
    <x v="15"/>
    <s v="May"/>
    <x v="4"/>
    <n v="2"/>
    <n v="360"/>
  </r>
  <r>
    <x v="15"/>
    <s v="June"/>
    <x v="4"/>
    <n v="4"/>
    <n v="200"/>
  </r>
  <r>
    <x v="15"/>
    <s v="June"/>
    <x v="4"/>
    <n v="4"/>
    <n v="208"/>
  </r>
  <r>
    <x v="15"/>
    <s v="June"/>
    <x v="4"/>
    <n v="5"/>
    <n v="247"/>
  </r>
  <r>
    <x v="15"/>
    <s v="June"/>
    <x v="4"/>
    <n v="4"/>
    <n v="255"/>
  </r>
  <r>
    <x v="15"/>
    <s v="June"/>
    <x v="4"/>
    <n v="4"/>
    <n v="255"/>
  </r>
  <r>
    <x v="15"/>
    <s v="June"/>
    <x v="4"/>
    <n v="4"/>
    <n v="70"/>
  </r>
  <r>
    <x v="15"/>
    <s v="June"/>
    <x v="1"/>
    <n v="2"/>
    <n v="269"/>
  </r>
  <r>
    <x v="15"/>
    <s v="June"/>
    <x v="1"/>
    <n v="0"/>
    <n v="202"/>
  </r>
  <r>
    <x v="15"/>
    <s v="June"/>
    <x v="4"/>
    <n v="1"/>
    <n v="202"/>
  </r>
  <r>
    <x v="15"/>
    <s v="June"/>
    <x v="4"/>
    <n v="0"/>
    <n v="134"/>
  </r>
  <r>
    <x v="15"/>
    <s v="July"/>
    <x v="4"/>
    <n v="1"/>
    <n v="170"/>
  </r>
  <r>
    <x v="15"/>
    <s v="July"/>
    <x v="1"/>
    <n v="3"/>
    <n v="300"/>
  </r>
  <r>
    <x v="15"/>
    <s v="July"/>
    <x v="1"/>
    <n v="3"/>
    <n v="220"/>
  </r>
  <r>
    <x v="15"/>
    <s v="July"/>
    <x v="4"/>
    <n v="4"/>
    <n v="360"/>
  </r>
  <r>
    <x v="15"/>
    <s v="July"/>
    <x v="4"/>
    <n v="1"/>
    <n v="60"/>
  </r>
  <r>
    <x v="15"/>
    <s v="July"/>
    <x v="4"/>
    <n v="3"/>
    <n v="90"/>
  </r>
  <r>
    <x v="15"/>
    <s v="July"/>
    <x v="4"/>
    <n v="1"/>
    <n v="0"/>
  </r>
  <r>
    <x v="15"/>
    <s v="July"/>
    <x v="4"/>
    <n v="4"/>
    <n v="330"/>
  </r>
  <r>
    <x v="15"/>
    <s v="July"/>
    <x v="1"/>
    <n v="4"/>
    <n v="20"/>
  </r>
  <r>
    <x v="15"/>
    <s v="July"/>
    <x v="2"/>
    <n v="4"/>
    <n v="150"/>
  </r>
  <r>
    <x v="15"/>
    <s v="August"/>
    <x v="1"/>
    <n v="2"/>
    <n v="100"/>
  </r>
  <r>
    <x v="15"/>
    <s v="August"/>
    <x v="4"/>
    <n v="2"/>
    <n v="150"/>
  </r>
  <r>
    <x v="15"/>
    <s v="August"/>
    <x v="4"/>
    <n v="3"/>
    <n v="260"/>
  </r>
  <r>
    <x v="15"/>
    <s v="June"/>
    <x v="4"/>
    <n v="2"/>
    <n v="300"/>
  </r>
  <r>
    <x v="15"/>
    <s v="June"/>
    <x v="4"/>
    <n v="4"/>
    <n v="210"/>
  </r>
  <r>
    <x v="15"/>
    <s v="June"/>
    <x v="4"/>
    <n v="7"/>
    <n v="130"/>
  </r>
  <r>
    <x v="15"/>
    <s v="June"/>
    <x v="1"/>
    <n v="5"/>
    <n v="180"/>
  </r>
  <r>
    <x v="15"/>
    <s v="June"/>
    <x v="1"/>
    <n v="5"/>
    <n v="180"/>
  </r>
  <r>
    <x v="15"/>
    <s v="June"/>
    <x v="2"/>
    <n v="5"/>
    <n v="190"/>
  </r>
  <r>
    <x v="15"/>
    <s v="June"/>
    <x v="4"/>
    <n v="1"/>
    <n v="190"/>
  </r>
  <r>
    <x v="15"/>
    <s v="June"/>
    <x v="4"/>
    <n v="2"/>
    <n v="220"/>
  </r>
  <r>
    <x v="15"/>
    <s v="June"/>
    <x v="1"/>
    <n v="2"/>
    <n v="320"/>
  </r>
  <r>
    <x v="15"/>
    <s v="June"/>
    <x v="4"/>
    <n v="4"/>
    <n v="305"/>
  </r>
  <r>
    <x v="15"/>
    <s v="June"/>
    <x v="0"/>
    <n v="4"/>
    <n v="180"/>
  </r>
  <r>
    <x v="15"/>
    <s v="June"/>
    <x v="4"/>
    <n v="2"/>
    <n v="210"/>
  </r>
  <r>
    <x v="15"/>
    <s v="July"/>
    <x v="4"/>
    <n v="2"/>
    <n v="30"/>
  </r>
  <r>
    <x v="15"/>
    <s v="July"/>
    <x v="4"/>
    <n v="1"/>
    <n v="120"/>
  </r>
  <r>
    <x v="15"/>
    <s v="July"/>
    <x v="4"/>
    <n v="1"/>
    <n v="170"/>
  </r>
  <r>
    <x v="15"/>
    <s v="July"/>
    <x v="2"/>
    <n v="3"/>
    <n v="240"/>
  </r>
  <r>
    <x v="15"/>
    <s v="July"/>
    <x v="4"/>
    <n v="3"/>
    <n v="150"/>
  </r>
  <r>
    <x v="15"/>
    <s v="July"/>
    <x v="2"/>
    <n v="6"/>
    <n v="270"/>
  </r>
  <r>
    <x v="15"/>
    <s v="July"/>
    <x v="0"/>
    <n v="4"/>
    <n v="91"/>
  </r>
  <r>
    <x v="15"/>
    <s v="July"/>
    <x v="2"/>
    <n v="2"/>
    <n v="0"/>
  </r>
  <r>
    <x v="15"/>
    <s v="July"/>
    <x v="4"/>
    <n v="2"/>
    <n v="340"/>
  </r>
  <r>
    <x v="15"/>
    <s v="July"/>
    <x v="4"/>
    <n v="2"/>
    <n v="161"/>
  </r>
  <r>
    <x v="15"/>
    <s v="July"/>
    <x v="4"/>
    <n v="4"/>
    <n v="360"/>
  </r>
  <r>
    <x v="15"/>
    <s v="July"/>
    <x v="4"/>
    <n v="7"/>
    <n v="300"/>
  </r>
  <r>
    <x v="15"/>
    <s v="July"/>
    <x v="1"/>
    <n v="4"/>
    <n v="240"/>
  </r>
  <r>
    <x v="15"/>
    <s v="July"/>
    <x v="4"/>
    <n v="2"/>
    <n v="0"/>
  </r>
  <r>
    <x v="15"/>
    <s v="July"/>
    <x v="4"/>
    <n v="3"/>
    <n v="200"/>
  </r>
  <r>
    <x v="15"/>
    <s v="July"/>
    <x v="4"/>
    <n v="8"/>
    <n v="20"/>
  </r>
  <r>
    <x v="15"/>
    <s v="July"/>
    <x v="2"/>
    <n v="1"/>
    <n v="70"/>
  </r>
  <r>
    <x v="15"/>
    <s v="July"/>
    <x v="4"/>
    <n v="1"/>
    <n v="150"/>
  </r>
  <r>
    <x v="15"/>
    <s v="July"/>
    <x v="4"/>
    <n v="7"/>
    <n v="270"/>
  </r>
  <r>
    <x v="15"/>
    <s v="July"/>
    <x v="4"/>
    <n v="2"/>
    <n v="30"/>
  </r>
  <r>
    <x v="15"/>
    <s v="July"/>
    <x v="0"/>
    <n v="5"/>
    <n v="300"/>
  </r>
  <r>
    <x v="15"/>
    <s v="July"/>
    <x v="4"/>
    <n v="3"/>
    <n v="360"/>
  </r>
  <r>
    <x v="15"/>
    <s v="July"/>
    <x v="4"/>
    <n v="1"/>
    <n v="140"/>
  </r>
  <r>
    <x v="15"/>
    <s v="July"/>
    <x v="4"/>
    <n v="1"/>
    <n v="180"/>
  </r>
  <r>
    <x v="15"/>
    <s v="July"/>
    <x v="1"/>
    <n v="2"/>
    <n v="90"/>
  </r>
  <r>
    <x v="15"/>
    <s v="July"/>
    <x v="1"/>
    <n v="5"/>
    <n v="140"/>
  </r>
  <r>
    <x v="15"/>
    <s v="July"/>
    <x v="4"/>
    <n v="2"/>
    <n v="0"/>
  </r>
  <r>
    <x v="15"/>
    <s v="July"/>
    <x v="4"/>
    <n v="2"/>
    <n v="80"/>
  </r>
  <r>
    <x v="15"/>
    <s v="July"/>
    <x v="2"/>
    <n v="1"/>
    <n v="230"/>
  </r>
  <r>
    <x v="15"/>
    <s v="July"/>
    <x v="1"/>
    <n v="10"/>
    <n v="310"/>
  </r>
  <r>
    <x v="15"/>
    <s v="July"/>
    <x v="1"/>
    <n v="9"/>
    <n v="10"/>
  </r>
  <r>
    <x v="15"/>
    <s v="July"/>
    <x v="4"/>
    <n v="1"/>
    <n v="20"/>
  </r>
  <r>
    <x v="15"/>
    <s v="July"/>
    <x v="4"/>
    <n v="5"/>
    <n v="100"/>
  </r>
  <r>
    <x v="15"/>
    <s v="August"/>
    <x v="2"/>
    <n v="3"/>
    <n v="69"/>
  </r>
  <r>
    <x v="15"/>
    <s v="August"/>
    <x v="4"/>
    <n v="6"/>
    <n v="350"/>
  </r>
  <r>
    <x v="15"/>
    <s v="August"/>
    <x v="4"/>
    <n v="3"/>
    <n v="140"/>
  </r>
  <r>
    <x v="15"/>
    <s v="August"/>
    <x v="4"/>
    <n v="4"/>
    <n v="70"/>
  </r>
  <r>
    <x v="15"/>
    <s v="August"/>
    <x v="1"/>
    <n v="2"/>
    <n v="130"/>
  </r>
  <r>
    <x v="15"/>
    <s v="August"/>
    <x v="1"/>
    <n v="5"/>
    <n v="186"/>
  </r>
  <r>
    <x v="15"/>
    <s v="August"/>
    <x v="4"/>
    <n v="4"/>
    <n v="270"/>
  </r>
  <r>
    <x v="15"/>
    <s v="August"/>
    <x v="4"/>
    <n v="2"/>
    <n v="150"/>
  </r>
  <r>
    <x v="15"/>
    <s v="August"/>
    <x v="1"/>
    <n v="2"/>
    <n v="150"/>
  </r>
  <r>
    <x v="15"/>
    <s v="August"/>
    <x v="1"/>
    <n v="7"/>
    <n v="160"/>
  </r>
  <r>
    <x v="15"/>
    <s v="August"/>
    <x v="1"/>
    <n v="5"/>
    <n v="250"/>
  </r>
  <r>
    <x v="15"/>
    <s v="August"/>
    <x v="4"/>
    <n v="6"/>
    <n v="200"/>
  </r>
  <r>
    <x v="15"/>
    <s v="August"/>
    <x v="1"/>
    <n v="3"/>
    <n v="160"/>
  </r>
  <r>
    <x v="15"/>
    <s v="August"/>
    <x v="4"/>
    <n v="1"/>
    <n v="190"/>
  </r>
  <r>
    <x v="15"/>
    <s v="August"/>
    <x v="1"/>
    <n v="3"/>
    <n v="130"/>
  </r>
  <r>
    <x v="15"/>
    <s v="August"/>
    <x v="1"/>
    <n v="4"/>
    <n v="130"/>
  </r>
  <r>
    <x v="15"/>
    <s v="August"/>
    <x v="0"/>
    <n v="4"/>
    <n v="30"/>
  </r>
  <r>
    <x v="15"/>
    <s v="August"/>
    <x v="4"/>
    <n v="2"/>
    <n v="150"/>
  </r>
  <r>
    <x v="15"/>
    <s v="August"/>
    <x v="1"/>
    <n v="3"/>
    <n v="130"/>
  </r>
  <r>
    <x v="15"/>
    <s v="August"/>
    <x v="1"/>
    <n v="2"/>
    <n v="360"/>
  </r>
  <r>
    <x v="15"/>
    <s v="September"/>
    <x v="4"/>
    <n v="2"/>
    <n v="110"/>
  </r>
  <r>
    <x v="15"/>
    <s v="September"/>
    <x v="4"/>
    <n v="3"/>
    <n v="250"/>
  </r>
  <r>
    <x v="15"/>
    <s v="September"/>
    <x v="1"/>
    <n v="5"/>
    <n v="70"/>
  </r>
  <r>
    <x v="15"/>
    <s v="September"/>
    <x v="2"/>
    <n v="5"/>
    <n v="70"/>
  </r>
  <r>
    <x v="15"/>
    <s v="September"/>
    <x v="1"/>
    <n v="4"/>
    <n v="193"/>
  </r>
  <r>
    <x v="15"/>
    <s v="September"/>
    <x v="4"/>
    <n v="3"/>
    <n v="0"/>
  </r>
  <r>
    <x v="15"/>
    <s v="September"/>
    <x v="4"/>
    <n v="5"/>
    <n v="290"/>
  </r>
  <r>
    <x v="15"/>
    <s v="September"/>
    <x v="4"/>
    <n v="4"/>
    <n v="50"/>
  </r>
  <r>
    <x v="15"/>
    <s v="October"/>
    <x v="4"/>
    <n v="1"/>
    <n v="0"/>
  </r>
  <r>
    <x v="15"/>
    <s v="November"/>
    <x v="0"/>
    <n v="7"/>
    <n v="130"/>
  </r>
  <r>
    <x v="15"/>
    <s v="December"/>
    <x v="3"/>
    <n v="6"/>
    <n v="160"/>
  </r>
  <r>
    <x v="15"/>
    <s v="December"/>
    <x v="0"/>
    <n v="2"/>
    <n v="60"/>
  </r>
  <r>
    <x v="15"/>
    <s v="December"/>
    <x v="3"/>
    <n v="2"/>
    <n v="70"/>
  </r>
  <r>
    <x v="15"/>
    <s v="December"/>
    <x v="4"/>
    <n v="1"/>
    <n v="80"/>
  </r>
  <r>
    <x v="15"/>
    <s v="December"/>
    <x v="3"/>
    <n v="8"/>
    <n v="290"/>
  </r>
  <r>
    <x v="15"/>
    <s v="December"/>
    <x v="0"/>
    <n v="8"/>
    <n v="350"/>
  </r>
  <r>
    <x v="15"/>
    <s v="February"/>
    <x v="4"/>
    <n v="3"/>
    <n v="150"/>
  </r>
  <r>
    <x v="15"/>
    <s v="February"/>
    <x v="4"/>
    <n v="7"/>
    <n v="40"/>
  </r>
  <r>
    <x v="15"/>
    <s v="March"/>
    <x v="0"/>
    <n v="4"/>
    <n v="170"/>
  </r>
  <r>
    <x v="15"/>
    <s v="March"/>
    <x v="1"/>
    <n v="10"/>
    <n v="190"/>
  </r>
  <r>
    <x v="15"/>
    <s v="March"/>
    <x v="4"/>
    <n v="6"/>
    <n v="170"/>
  </r>
  <r>
    <x v="15"/>
    <s v="March"/>
    <x v="4"/>
    <n v="9"/>
    <n v="194"/>
  </r>
  <r>
    <x v="15"/>
    <s v="April"/>
    <x v="4"/>
    <n v="9"/>
    <n v="160"/>
  </r>
  <r>
    <x v="15"/>
    <s v="April"/>
    <x v="6"/>
    <n v="6"/>
    <n v="200"/>
  </r>
  <r>
    <x v="15"/>
    <s v="April"/>
    <x v="0"/>
    <n v="6"/>
    <n v="122"/>
  </r>
  <r>
    <x v="15"/>
    <s v="April"/>
    <x v="1"/>
    <n v="6"/>
    <n v="150"/>
  </r>
  <r>
    <x v="15"/>
    <s v="April"/>
    <x v="3"/>
    <n v="5"/>
    <n v="80"/>
  </r>
  <r>
    <x v="15"/>
    <s v="April"/>
    <x v="1"/>
    <n v="4"/>
    <n v="20"/>
  </r>
  <r>
    <x v="15"/>
    <s v="May"/>
    <x v="3"/>
    <n v="2"/>
    <n v="130"/>
  </r>
  <r>
    <x v="15"/>
    <s v="May"/>
    <x v="4"/>
    <n v="4"/>
    <n v="20"/>
  </r>
  <r>
    <x v="15"/>
    <s v="May"/>
    <x v="4"/>
    <n v="1"/>
    <n v="60"/>
  </r>
  <r>
    <x v="15"/>
    <s v="May"/>
    <x v="1"/>
    <n v="3"/>
    <n v="40"/>
  </r>
  <r>
    <x v="15"/>
    <s v="May"/>
    <x v="2"/>
    <n v="5"/>
    <n v="220"/>
  </r>
  <r>
    <x v="15"/>
    <s v="May"/>
    <x v="4"/>
    <n v="1"/>
    <n v="180"/>
  </r>
  <r>
    <x v="15"/>
    <s v="May"/>
    <x v="4"/>
    <n v="3"/>
    <n v="170"/>
  </r>
  <r>
    <x v="15"/>
    <s v="May"/>
    <x v="4"/>
    <n v="3"/>
    <n v="210"/>
  </r>
  <r>
    <x v="15"/>
    <s v="May"/>
    <x v="4"/>
    <n v="3"/>
    <n v="160"/>
  </r>
  <r>
    <x v="15"/>
    <s v="May"/>
    <x v="4"/>
    <n v="3"/>
    <n v="160"/>
  </r>
  <r>
    <x v="15"/>
    <s v="May"/>
    <x v="1"/>
    <n v="3"/>
    <n v="110"/>
  </r>
  <r>
    <x v="15"/>
    <s v="May"/>
    <x v="4"/>
    <n v="2"/>
    <n v="260"/>
  </r>
  <r>
    <x v="15"/>
    <s v="May"/>
    <x v="4"/>
    <n v="3"/>
    <n v="350"/>
  </r>
  <r>
    <x v="15"/>
    <s v="May"/>
    <x v="4"/>
    <n v="2"/>
    <n v="150"/>
  </r>
  <r>
    <x v="15"/>
    <s v="May"/>
    <x v="0"/>
    <n v="5"/>
    <n v="310"/>
  </r>
  <r>
    <x v="15"/>
    <s v="May"/>
    <x v="0"/>
    <n v="9"/>
    <n v="300"/>
  </r>
  <r>
    <x v="15"/>
    <s v="May"/>
    <x v="4"/>
    <n v="10"/>
    <n v="320"/>
  </r>
  <r>
    <x v="15"/>
    <s v="May"/>
    <x v="1"/>
    <n v="5"/>
    <n v="160"/>
  </r>
  <r>
    <x v="15"/>
    <s v="May"/>
    <x v="1"/>
    <n v="3"/>
    <n v="130"/>
  </r>
  <r>
    <x v="15"/>
    <s v="May"/>
    <x v="4"/>
    <n v="2"/>
    <n v="170"/>
  </r>
  <r>
    <x v="15"/>
    <s v="May"/>
    <x v="1"/>
    <n v="3"/>
    <n v="163"/>
  </r>
  <r>
    <x v="15"/>
    <s v="June"/>
    <x v="2"/>
    <n v="4"/>
    <n v="278"/>
  </r>
  <r>
    <x v="15"/>
    <s v="June"/>
    <x v="1"/>
    <n v="10"/>
    <n v="190"/>
  </r>
  <r>
    <x v="15"/>
    <s v="June"/>
    <x v="1"/>
    <n v="3"/>
    <n v="310"/>
  </r>
  <r>
    <x v="15"/>
    <s v="June"/>
    <x v="4"/>
    <n v="1"/>
    <n v="200"/>
  </r>
  <r>
    <x v="15"/>
    <s v="June"/>
    <x v="4"/>
    <n v="2"/>
    <n v="290"/>
  </r>
  <r>
    <x v="15"/>
    <s v="June"/>
    <x v="4"/>
    <n v="3"/>
    <n v="160"/>
  </r>
  <r>
    <x v="15"/>
    <s v="June"/>
    <x v="2"/>
    <n v="3"/>
    <n v="150"/>
  </r>
  <r>
    <x v="15"/>
    <s v="July"/>
    <x v="1"/>
    <n v="2"/>
    <n v="40"/>
  </r>
  <r>
    <x v="15"/>
    <s v="July"/>
    <x v="2"/>
    <n v="3"/>
    <n v="110"/>
  </r>
  <r>
    <x v="15"/>
    <s v="July"/>
    <x v="2"/>
    <n v="2"/>
    <n v="60"/>
  </r>
  <r>
    <x v="15"/>
    <s v="July"/>
    <x v="1"/>
    <n v="3"/>
    <n v="100"/>
  </r>
  <r>
    <x v="15"/>
    <s v="July"/>
    <x v="1"/>
    <n v="2"/>
    <n v="90"/>
  </r>
  <r>
    <x v="15"/>
    <s v="July"/>
    <x v="3"/>
    <n v="4"/>
    <n v="330"/>
  </r>
  <r>
    <x v="15"/>
    <s v="July"/>
    <x v="2"/>
    <n v="3"/>
    <n v="110"/>
  </r>
  <r>
    <x v="15"/>
    <s v="July"/>
    <x v="4"/>
    <n v="6"/>
    <n v="20"/>
  </r>
  <r>
    <x v="15"/>
    <s v="July"/>
    <x v="4"/>
    <n v="2"/>
    <n v="80"/>
  </r>
  <r>
    <x v="15"/>
    <s v="July"/>
    <x v="4"/>
    <n v="10"/>
    <n v="50"/>
  </r>
  <r>
    <x v="15"/>
    <s v="July"/>
    <x v="2"/>
    <n v="3"/>
    <n v="170"/>
  </r>
  <r>
    <x v="15"/>
    <s v="July"/>
    <x v="4"/>
    <n v="3"/>
    <n v="210"/>
  </r>
  <r>
    <x v="15"/>
    <s v="July"/>
    <x v="4"/>
    <n v="4"/>
    <n v="214"/>
  </r>
  <r>
    <x v="15"/>
    <s v="July"/>
    <x v="4"/>
    <n v="3"/>
    <n v="190"/>
  </r>
  <r>
    <x v="15"/>
    <s v="July"/>
    <x v="1"/>
    <n v="1"/>
    <n v="290"/>
  </r>
  <r>
    <x v="15"/>
    <s v="July"/>
    <x v="4"/>
    <n v="4"/>
    <n v="90"/>
  </r>
  <r>
    <x v="15"/>
    <s v="July"/>
    <x v="4"/>
    <n v="2"/>
    <n v="150"/>
  </r>
  <r>
    <x v="15"/>
    <s v="July"/>
    <x v="4"/>
    <n v="5"/>
    <n v="190"/>
  </r>
  <r>
    <x v="15"/>
    <s v="July"/>
    <x v="4"/>
    <n v="6"/>
    <n v="210"/>
  </r>
  <r>
    <x v="15"/>
    <s v="July"/>
    <x v="4"/>
    <n v="3"/>
    <n v="180"/>
  </r>
  <r>
    <x v="15"/>
    <s v="July"/>
    <x v="1"/>
    <n v="2"/>
    <n v="180"/>
  </r>
  <r>
    <x v="15"/>
    <s v="July"/>
    <x v="4"/>
    <n v="2"/>
    <n v="180"/>
  </r>
  <r>
    <x v="15"/>
    <s v="July"/>
    <x v="4"/>
    <n v="2"/>
    <n v="0"/>
  </r>
  <r>
    <x v="15"/>
    <s v="July"/>
    <x v="4"/>
    <n v="4"/>
    <n v="360"/>
  </r>
  <r>
    <x v="15"/>
    <s v="July"/>
    <x v="4"/>
    <n v="1"/>
    <n v="101"/>
  </r>
  <r>
    <x v="15"/>
    <s v="July"/>
    <x v="1"/>
    <n v="2"/>
    <n v="110"/>
  </r>
  <r>
    <x v="15"/>
    <s v="August"/>
    <x v="3"/>
    <n v="3"/>
    <n v="270"/>
  </r>
  <r>
    <x v="15"/>
    <s v="August"/>
    <x v="4"/>
    <n v="2"/>
    <n v="240"/>
  </r>
  <r>
    <x v="15"/>
    <s v="August"/>
    <x v="4"/>
    <n v="1"/>
    <n v="0"/>
  </r>
  <r>
    <x v="15"/>
    <s v="August"/>
    <x v="4"/>
    <n v="2"/>
    <n v="96"/>
  </r>
  <r>
    <x v="15"/>
    <s v="August"/>
    <x v="1"/>
    <n v="2"/>
    <n v="150"/>
  </r>
  <r>
    <x v="15"/>
    <s v="August"/>
    <x v="2"/>
    <n v="3"/>
    <n v="161"/>
  </r>
  <r>
    <x v="15"/>
    <s v="August"/>
    <x v="2"/>
    <n v="3"/>
    <n v="290"/>
  </r>
  <r>
    <x v="15"/>
    <s v="August"/>
    <x v="2"/>
    <n v="3"/>
    <n v="161"/>
  </r>
  <r>
    <x v="15"/>
    <s v="August"/>
    <x v="2"/>
    <n v="3"/>
    <n v="280"/>
  </r>
  <r>
    <x v="15"/>
    <s v="August"/>
    <x v="2"/>
    <n v="1"/>
    <n v="152"/>
  </r>
  <r>
    <x v="15"/>
    <s v="August"/>
    <x v="4"/>
    <n v="1"/>
    <n v="210"/>
  </r>
  <r>
    <x v="15"/>
    <s v="August"/>
    <x v="4"/>
    <n v="1"/>
    <n v="210"/>
  </r>
  <r>
    <x v="15"/>
    <s v="August"/>
    <x v="4"/>
    <n v="1"/>
    <n v="140"/>
  </r>
  <r>
    <x v="15"/>
    <s v="August"/>
    <x v="4"/>
    <n v="2"/>
    <n v="187"/>
  </r>
  <r>
    <x v="15"/>
    <s v="August"/>
    <x v="4"/>
    <n v="2"/>
    <n v="187"/>
  </r>
  <r>
    <x v="15"/>
    <s v="August"/>
    <x v="1"/>
    <n v="4"/>
    <n v="90"/>
  </r>
  <r>
    <x v="15"/>
    <s v="August"/>
    <x v="4"/>
    <n v="3"/>
    <n v="120"/>
  </r>
  <r>
    <x v="15"/>
    <s v="August"/>
    <x v="4"/>
    <n v="3"/>
    <n v="150"/>
  </r>
  <r>
    <x v="15"/>
    <s v="August"/>
    <x v="4"/>
    <n v="2"/>
    <n v="170"/>
  </r>
  <r>
    <x v="15"/>
    <s v="August"/>
    <x v="1"/>
    <n v="2"/>
    <n v="120"/>
  </r>
  <r>
    <x v="15"/>
    <s v="August"/>
    <x v="1"/>
    <n v="3"/>
    <n v="158"/>
  </r>
  <r>
    <x v="15"/>
    <s v="August"/>
    <x v="1"/>
    <n v="3"/>
    <n v="158"/>
  </r>
  <r>
    <x v="15"/>
    <s v="August"/>
    <x v="1"/>
    <n v="2"/>
    <n v="80"/>
  </r>
  <r>
    <x v="15"/>
    <s v="August"/>
    <x v="4"/>
    <n v="1"/>
    <n v="150"/>
  </r>
  <r>
    <x v="15"/>
    <s v="August"/>
    <x v="4"/>
    <n v="2"/>
    <n v="30"/>
  </r>
  <r>
    <x v="15"/>
    <s v="August"/>
    <x v="3"/>
    <n v="3"/>
    <n v="280"/>
  </r>
  <r>
    <x v="15"/>
    <s v="September"/>
    <x v="4"/>
    <n v="1"/>
    <n v="71"/>
  </r>
  <r>
    <x v="15"/>
    <s v="September"/>
    <x v="4"/>
    <n v="2"/>
    <n v="180"/>
  </r>
  <r>
    <x v="15"/>
    <s v="September"/>
    <x v="0"/>
    <n v="2"/>
    <n v="172"/>
  </r>
  <r>
    <x v="15"/>
    <s v="September"/>
    <x v="4"/>
    <n v="4"/>
    <n v="210"/>
  </r>
  <r>
    <x v="15"/>
    <s v="September"/>
    <x v="4"/>
    <n v="2"/>
    <n v="160"/>
  </r>
  <r>
    <x v="15"/>
    <s v="September"/>
    <x v="4"/>
    <n v="2"/>
    <n v="190"/>
  </r>
  <r>
    <x v="15"/>
    <s v="September"/>
    <x v="4"/>
    <n v="2"/>
    <n v="0"/>
  </r>
  <r>
    <x v="15"/>
    <s v="September"/>
    <x v="4"/>
    <n v="2"/>
    <n v="170"/>
  </r>
  <r>
    <x v="15"/>
    <s v="September"/>
    <x v="4"/>
    <n v="4"/>
    <n v="203"/>
  </r>
  <r>
    <x v="15"/>
    <s v="September"/>
    <x v="4"/>
    <n v="3"/>
    <n v="230"/>
  </r>
  <r>
    <x v="15"/>
    <s v="September"/>
    <x v="0"/>
    <n v="1"/>
    <n v="280"/>
  </r>
  <r>
    <x v="15"/>
    <s v="September"/>
    <x v="4"/>
    <n v="2"/>
    <n v="100"/>
  </r>
  <r>
    <x v="15"/>
    <s v="September"/>
    <x v="1"/>
    <n v="3"/>
    <n v="160"/>
  </r>
  <r>
    <x v="15"/>
    <s v="September"/>
    <x v="1"/>
    <n v="1"/>
    <n v="117"/>
  </r>
  <r>
    <x v="15"/>
    <s v="September"/>
    <x v="2"/>
    <n v="2"/>
    <n v="60"/>
  </r>
  <r>
    <x v="15"/>
    <s v="September"/>
    <x v="2"/>
    <n v="2"/>
    <n v="150"/>
  </r>
  <r>
    <x v="15"/>
    <s v="September"/>
    <x v="2"/>
    <n v="3"/>
    <n v="140"/>
  </r>
  <r>
    <x v="15"/>
    <s v="September"/>
    <x v="4"/>
    <n v="1"/>
    <n v="200"/>
  </r>
  <r>
    <x v="15"/>
    <s v="September"/>
    <x v="4"/>
    <n v="1"/>
    <n v="168"/>
  </r>
  <r>
    <x v="15"/>
    <s v="November"/>
    <x v="0"/>
    <n v="4"/>
    <n v="180"/>
  </r>
  <r>
    <x v="15"/>
    <s v="November"/>
    <x v="4"/>
    <n v="3"/>
    <n v="140"/>
  </r>
  <r>
    <x v="15"/>
    <s v="November"/>
    <x v="2"/>
    <n v="3"/>
    <n v="240"/>
  </r>
  <r>
    <x v="15"/>
    <s v="November"/>
    <x v="3"/>
    <n v="1"/>
    <n v="220"/>
  </r>
  <r>
    <x v="15"/>
    <s v="November"/>
    <x v="4"/>
    <n v="2"/>
    <n v="220"/>
  </r>
  <r>
    <x v="15"/>
    <s v="November"/>
    <x v="4"/>
    <n v="5"/>
    <n v="270"/>
  </r>
  <r>
    <x v="15"/>
    <s v="November"/>
    <x v="3"/>
    <n v="4"/>
    <n v="170"/>
  </r>
  <r>
    <x v="15"/>
    <s v="December"/>
    <x v="4"/>
    <n v="4"/>
    <n v="200"/>
  </r>
  <r>
    <x v="15"/>
    <s v="December"/>
    <x v="4"/>
    <n v="1"/>
    <n v="260"/>
  </r>
  <r>
    <x v="15"/>
    <s v="December"/>
    <x v="4"/>
    <n v="5"/>
    <n v="180"/>
  </r>
  <r>
    <x v="15"/>
    <s v="January"/>
    <x v="4"/>
    <n v="5"/>
    <n v="200"/>
  </r>
  <r>
    <x v="15"/>
    <s v="January"/>
    <x v="3"/>
    <n v="3"/>
    <n v="160"/>
  </r>
  <r>
    <x v="15"/>
    <s v="January"/>
    <x v="3"/>
    <n v="3"/>
    <n v="80"/>
  </r>
  <r>
    <x v="15"/>
    <s v="January"/>
    <x v="4"/>
    <n v="2"/>
    <n v="90"/>
  </r>
  <r>
    <x v="15"/>
    <s v="January"/>
    <x v="4"/>
    <n v="1"/>
    <n v="104"/>
  </r>
  <r>
    <x v="15"/>
    <s v="January"/>
    <x v="1"/>
    <n v="1"/>
    <n v="104"/>
  </r>
  <r>
    <x v="15"/>
    <s v="February"/>
    <x v="4"/>
    <n v="4"/>
    <n v="170"/>
  </r>
  <r>
    <x v="15"/>
    <s v="February"/>
    <x v="1"/>
    <n v="2"/>
    <n v="150"/>
  </r>
  <r>
    <x v="15"/>
    <s v="February"/>
    <x v="4"/>
    <n v="4"/>
    <n v="160"/>
  </r>
  <r>
    <x v="15"/>
    <s v="February"/>
    <x v="4"/>
    <n v="4"/>
    <n v="160"/>
  </r>
  <r>
    <x v="15"/>
    <s v="February"/>
    <x v="4"/>
    <n v="3"/>
    <n v="160"/>
  </r>
  <r>
    <x v="15"/>
    <s v="March"/>
    <x v="2"/>
    <n v="4"/>
    <n v="120"/>
  </r>
  <r>
    <x v="15"/>
    <s v="March"/>
    <x v="2"/>
    <n v="5"/>
    <n v="160"/>
  </r>
  <r>
    <x v="15"/>
    <s v="March"/>
    <x v="1"/>
    <n v="4"/>
    <n v="180"/>
  </r>
  <r>
    <x v="15"/>
    <s v="March"/>
    <x v="4"/>
    <n v="5"/>
    <n v="190"/>
  </r>
  <r>
    <x v="15"/>
    <s v="March"/>
    <x v="4"/>
    <n v="8"/>
    <n v="330"/>
  </r>
  <r>
    <x v="15"/>
    <s v="March"/>
    <x v="3"/>
    <n v="3"/>
    <n v="260"/>
  </r>
  <r>
    <x v="15"/>
    <s v="March"/>
    <x v="3"/>
    <n v="4"/>
    <n v="250"/>
  </r>
  <r>
    <x v="15"/>
    <s v="March"/>
    <x v="4"/>
    <n v="8"/>
    <n v="300"/>
  </r>
  <r>
    <x v="15"/>
    <s v="March"/>
    <x v="1"/>
    <n v="9"/>
    <n v="20"/>
  </r>
  <r>
    <x v="15"/>
    <s v="March"/>
    <x v="4"/>
    <n v="2"/>
    <n v="180"/>
  </r>
  <r>
    <x v="15"/>
    <s v="March"/>
    <x v="1"/>
    <n v="2"/>
    <n v="10"/>
  </r>
  <r>
    <x v="15"/>
    <s v="March"/>
    <x v="4"/>
    <n v="5"/>
    <n v="120"/>
  </r>
  <r>
    <x v="15"/>
    <s v="March"/>
    <x v="4"/>
    <n v="3"/>
    <n v="100"/>
  </r>
  <r>
    <x v="15"/>
    <s v="March"/>
    <x v="4"/>
    <n v="3"/>
    <n v="80"/>
  </r>
  <r>
    <x v="15"/>
    <s v="March"/>
    <x v="3"/>
    <n v="3"/>
    <n v="110"/>
  </r>
  <r>
    <x v="15"/>
    <s v="March"/>
    <x v="1"/>
    <n v="4"/>
    <n v="140"/>
  </r>
  <r>
    <x v="15"/>
    <s v="March"/>
    <x v="1"/>
    <n v="5"/>
    <n v="110"/>
  </r>
  <r>
    <x v="15"/>
    <s v="March"/>
    <x v="1"/>
    <n v="5"/>
    <n v="110"/>
  </r>
  <r>
    <x v="15"/>
    <s v="March"/>
    <x v="4"/>
    <n v="5"/>
    <n v="179"/>
  </r>
  <r>
    <x v="15"/>
    <s v="March"/>
    <x v="0"/>
    <n v="2"/>
    <n v="130"/>
  </r>
  <r>
    <x v="15"/>
    <s v="March"/>
    <x v="2"/>
    <n v="4"/>
    <n v="160"/>
  </r>
  <r>
    <x v="15"/>
    <s v="April"/>
    <x v="1"/>
    <n v="5"/>
    <n v="290"/>
  </r>
  <r>
    <x v="15"/>
    <s v="April"/>
    <x v="4"/>
    <n v="7"/>
    <n v="70"/>
  </r>
  <r>
    <x v="15"/>
    <s v="April"/>
    <x v="4"/>
    <n v="3"/>
    <n v="30"/>
  </r>
  <r>
    <x v="15"/>
    <s v="April"/>
    <x v="4"/>
    <n v="4"/>
    <n v="80"/>
  </r>
  <r>
    <x v="15"/>
    <s v="April"/>
    <x v="1"/>
    <n v="5"/>
    <n v="170"/>
  </r>
  <r>
    <x v="15"/>
    <s v="April"/>
    <x v="4"/>
    <n v="4"/>
    <n v="170"/>
  </r>
  <r>
    <x v="15"/>
    <s v="April"/>
    <x v="1"/>
    <n v="2"/>
    <n v="140"/>
  </r>
  <r>
    <x v="15"/>
    <s v="April"/>
    <x v="4"/>
    <n v="5"/>
    <n v="190"/>
  </r>
  <r>
    <x v="15"/>
    <s v="April"/>
    <x v="4"/>
    <n v="3"/>
    <n v="170"/>
  </r>
  <r>
    <x v="15"/>
    <s v="April"/>
    <x v="1"/>
    <n v="7"/>
    <n v="200"/>
  </r>
  <r>
    <x v="15"/>
    <s v="April"/>
    <x v="4"/>
    <n v="2"/>
    <n v="340"/>
  </r>
  <r>
    <x v="15"/>
    <s v="April"/>
    <x v="4"/>
    <n v="4"/>
    <n v="320"/>
  </r>
  <r>
    <x v="15"/>
    <s v="April"/>
    <x v="2"/>
    <n v="2"/>
    <n v="150"/>
  </r>
  <r>
    <x v="15"/>
    <s v="April"/>
    <x v="3"/>
    <n v="9"/>
    <n v="120"/>
  </r>
  <r>
    <x v="15"/>
    <s v="April"/>
    <x v="2"/>
    <n v="4"/>
    <n v="320"/>
  </r>
  <r>
    <x v="15"/>
    <s v="April"/>
    <x v="3"/>
    <n v="5"/>
    <n v="130"/>
  </r>
  <r>
    <x v="15"/>
    <s v="April"/>
    <x v="3"/>
    <n v="4"/>
    <n v="80"/>
  </r>
  <r>
    <x v="15"/>
    <s v="April"/>
    <x v="9"/>
    <n v="1"/>
    <n v="350"/>
  </r>
  <r>
    <x v="15"/>
    <s v="April"/>
    <x v="1"/>
    <n v="7"/>
    <n v="100"/>
  </r>
  <r>
    <x v="15"/>
    <s v="April"/>
    <x v="3"/>
    <n v="2"/>
    <n v="50"/>
  </r>
  <r>
    <x v="15"/>
    <s v="April"/>
    <x v="0"/>
    <n v="3"/>
    <n v="290"/>
  </r>
  <r>
    <x v="15"/>
    <s v="April"/>
    <x v="3"/>
    <n v="9"/>
    <n v="180"/>
  </r>
  <r>
    <x v="15"/>
    <s v="May"/>
    <x v="6"/>
    <n v="6"/>
    <n v="90"/>
  </r>
  <r>
    <x v="15"/>
    <s v="May"/>
    <x v="1"/>
    <n v="3"/>
    <n v="290"/>
  </r>
  <r>
    <x v="15"/>
    <s v="May"/>
    <x v="2"/>
    <n v="10"/>
    <n v="180"/>
  </r>
  <r>
    <x v="15"/>
    <s v="May"/>
    <x v="4"/>
    <n v="8"/>
    <n v="190"/>
  </r>
  <r>
    <x v="15"/>
    <s v="May"/>
    <x v="4"/>
    <n v="5"/>
    <n v="190"/>
  </r>
  <r>
    <x v="15"/>
    <s v="May"/>
    <x v="4"/>
    <n v="5"/>
    <n v="160"/>
  </r>
  <r>
    <x v="15"/>
    <s v="May"/>
    <x v="4"/>
    <n v="1"/>
    <n v="120"/>
  </r>
  <r>
    <x v="15"/>
    <s v="May"/>
    <x v="1"/>
    <n v="9"/>
    <n v="320"/>
  </r>
  <r>
    <x v="15"/>
    <s v="May"/>
    <x v="1"/>
    <n v="3"/>
    <n v="243"/>
  </r>
  <r>
    <x v="15"/>
    <s v="May"/>
    <x v="4"/>
    <n v="6"/>
    <n v="330"/>
  </r>
  <r>
    <x v="15"/>
    <s v="May"/>
    <x v="4"/>
    <n v="3"/>
    <n v="140"/>
  </r>
  <r>
    <x v="15"/>
    <s v="May"/>
    <x v="1"/>
    <n v="2"/>
    <n v="210"/>
  </r>
  <r>
    <x v="15"/>
    <s v="May"/>
    <x v="2"/>
    <n v="4"/>
    <n v="270"/>
  </r>
  <r>
    <x v="15"/>
    <s v="May"/>
    <x v="2"/>
    <n v="4"/>
    <n v="299"/>
  </r>
  <r>
    <x v="15"/>
    <s v="June"/>
    <x v="4"/>
    <n v="2"/>
    <n v="189"/>
  </r>
  <r>
    <x v="15"/>
    <s v="June"/>
    <x v="4"/>
    <n v="6"/>
    <n v="90"/>
  </r>
  <r>
    <x v="15"/>
    <s v="June"/>
    <x v="2"/>
    <n v="1"/>
    <n v="170"/>
  </r>
  <r>
    <x v="15"/>
    <s v="June"/>
    <x v="4"/>
    <n v="4"/>
    <n v="100"/>
  </r>
  <r>
    <x v="15"/>
    <s v="June"/>
    <x v="4"/>
    <n v="4"/>
    <n v="180"/>
  </r>
  <r>
    <x v="15"/>
    <s v="June"/>
    <x v="4"/>
    <n v="4"/>
    <n v="120"/>
  </r>
  <r>
    <x v="15"/>
    <s v="June"/>
    <x v="4"/>
    <n v="2"/>
    <n v="10"/>
  </r>
  <r>
    <x v="15"/>
    <s v="June"/>
    <x v="4"/>
    <n v="1"/>
    <n v="30"/>
  </r>
  <r>
    <x v="15"/>
    <s v="June"/>
    <x v="1"/>
    <n v="1"/>
    <n v="150"/>
  </r>
  <r>
    <x v="15"/>
    <s v="June"/>
    <x v="4"/>
    <n v="4"/>
    <n v="216"/>
  </r>
  <r>
    <x v="15"/>
    <s v="June"/>
    <x v="4"/>
    <n v="5"/>
    <n v="310"/>
  </r>
  <r>
    <x v="15"/>
    <s v="June"/>
    <x v="4"/>
    <n v="1"/>
    <n v="276"/>
  </r>
  <r>
    <x v="15"/>
    <s v="June"/>
    <x v="4"/>
    <n v="3"/>
    <n v="210"/>
  </r>
  <r>
    <x v="15"/>
    <s v="June"/>
    <x v="4"/>
    <n v="1"/>
    <n v="298"/>
  </r>
  <r>
    <x v="15"/>
    <s v="June"/>
    <x v="0"/>
    <n v="5"/>
    <n v="190"/>
  </r>
  <r>
    <x v="15"/>
    <s v="June"/>
    <x v="2"/>
    <n v="4"/>
    <n v="280"/>
  </r>
  <r>
    <x v="15"/>
    <s v="June"/>
    <x v="4"/>
    <n v="2"/>
    <n v="110"/>
  </r>
  <r>
    <x v="15"/>
    <s v="June"/>
    <x v="4"/>
    <n v="2"/>
    <n v="30"/>
  </r>
  <r>
    <x v="15"/>
    <s v="July"/>
    <x v="2"/>
    <n v="3"/>
    <n v="70"/>
  </r>
  <r>
    <x v="15"/>
    <s v="July"/>
    <x v="4"/>
    <n v="2"/>
    <n v="130"/>
  </r>
  <r>
    <x v="15"/>
    <s v="July"/>
    <x v="1"/>
    <n v="2"/>
    <n v="120"/>
  </r>
  <r>
    <x v="15"/>
    <s v="July"/>
    <x v="4"/>
    <n v="6"/>
    <n v="160"/>
  </r>
  <r>
    <x v="15"/>
    <s v="July"/>
    <x v="1"/>
    <n v="2"/>
    <n v="360"/>
  </r>
  <r>
    <x v="15"/>
    <s v="July"/>
    <x v="1"/>
    <n v="4"/>
    <n v="350"/>
  </r>
  <r>
    <x v="15"/>
    <s v="July"/>
    <x v="1"/>
    <n v="8"/>
    <n v="350"/>
  </r>
  <r>
    <x v="15"/>
    <s v="July"/>
    <x v="0"/>
    <n v="3"/>
    <n v="360"/>
  </r>
  <r>
    <x v="15"/>
    <s v="July"/>
    <x v="4"/>
    <n v="2"/>
    <n v="130"/>
  </r>
  <r>
    <x v="15"/>
    <s v="July"/>
    <x v="1"/>
    <n v="0"/>
    <n v="57"/>
  </r>
  <r>
    <x v="15"/>
    <s v="July"/>
    <x v="1"/>
    <n v="4"/>
    <n v="250"/>
  </r>
  <r>
    <x v="15"/>
    <s v="July"/>
    <x v="6"/>
    <n v="1"/>
    <n v="311"/>
  </r>
  <r>
    <x v="15"/>
    <s v="July"/>
    <x v="4"/>
    <n v="2"/>
    <n v="10"/>
  </r>
  <r>
    <x v="15"/>
    <s v="July"/>
    <x v="0"/>
    <n v="2"/>
    <n v="272"/>
  </r>
  <r>
    <x v="15"/>
    <s v="July"/>
    <x v="1"/>
    <n v="6"/>
    <n v="150"/>
  </r>
  <r>
    <x v="15"/>
    <s v="July"/>
    <x v="4"/>
    <n v="4"/>
    <n v="210"/>
  </r>
  <r>
    <x v="15"/>
    <s v="July"/>
    <x v="1"/>
    <n v="2"/>
    <n v="222"/>
  </r>
  <r>
    <x v="15"/>
    <s v="July"/>
    <x v="2"/>
    <n v="4"/>
    <n v="200"/>
  </r>
  <r>
    <x v="15"/>
    <s v="July"/>
    <x v="3"/>
    <n v="2"/>
    <n v="210"/>
  </r>
  <r>
    <x v="15"/>
    <s v="July"/>
    <x v="1"/>
    <n v="2"/>
    <n v="290"/>
  </r>
  <r>
    <x v="15"/>
    <s v="July"/>
    <x v="4"/>
    <n v="2"/>
    <n v="360"/>
  </r>
  <r>
    <x v="15"/>
    <s v="July"/>
    <x v="4"/>
    <n v="4"/>
    <n v="110"/>
  </r>
  <r>
    <x v="15"/>
    <s v="July"/>
    <x v="4"/>
    <n v="5"/>
    <n v="120"/>
  </r>
  <r>
    <x v="15"/>
    <s v="July"/>
    <x v="4"/>
    <n v="1"/>
    <n v="80"/>
  </r>
  <r>
    <x v="15"/>
    <s v="July"/>
    <x v="4"/>
    <n v="1"/>
    <n v="150"/>
  </r>
  <r>
    <x v="15"/>
    <s v="July"/>
    <x v="0"/>
    <n v="2"/>
    <n v="60"/>
  </r>
  <r>
    <x v="15"/>
    <s v="August"/>
    <x v="4"/>
    <n v="3"/>
    <n v="0"/>
  </r>
  <r>
    <x v="15"/>
    <s v="August"/>
    <x v="4"/>
    <n v="3"/>
    <n v="170"/>
  </r>
  <r>
    <x v="15"/>
    <s v="August"/>
    <x v="4"/>
    <n v="1"/>
    <n v="96"/>
  </r>
  <r>
    <x v="15"/>
    <s v="August"/>
    <x v="4"/>
    <n v="3"/>
    <n v="110"/>
  </r>
  <r>
    <x v="15"/>
    <s v="August"/>
    <x v="4"/>
    <n v="5"/>
    <n v="260"/>
  </r>
  <r>
    <x v="15"/>
    <s v="August"/>
    <x v="4"/>
    <n v="8"/>
    <n v="250"/>
  </r>
  <r>
    <x v="15"/>
    <s v="August"/>
    <x v="4"/>
    <n v="4"/>
    <n v="160"/>
  </r>
  <r>
    <x v="15"/>
    <s v="August"/>
    <x v="4"/>
    <n v="4"/>
    <n v="180"/>
  </r>
  <r>
    <x v="15"/>
    <s v="August"/>
    <x v="3"/>
    <n v="4"/>
    <n v="170"/>
  </r>
  <r>
    <x v="15"/>
    <s v="August"/>
    <x v="4"/>
    <n v="2"/>
    <n v="210"/>
  </r>
  <r>
    <x v="15"/>
    <s v="August"/>
    <x v="3"/>
    <n v="3"/>
    <n v="170"/>
  </r>
  <r>
    <x v="15"/>
    <s v="August"/>
    <x v="4"/>
    <n v="6"/>
    <n v="130"/>
  </r>
  <r>
    <x v="15"/>
    <s v="August"/>
    <x v="4"/>
    <n v="3"/>
    <n v="30"/>
  </r>
  <r>
    <x v="15"/>
    <s v="August"/>
    <x v="4"/>
    <n v="2"/>
    <n v="110"/>
  </r>
  <r>
    <x v="15"/>
    <s v="August"/>
    <x v="4"/>
    <n v="2"/>
    <n v="10"/>
  </r>
  <r>
    <x v="15"/>
    <s v="August"/>
    <x v="1"/>
    <n v="4"/>
    <n v="260"/>
  </r>
  <r>
    <x v="15"/>
    <s v="August"/>
    <x v="1"/>
    <n v="5"/>
    <n v="220"/>
  </r>
  <r>
    <x v="15"/>
    <s v="September"/>
    <x v="4"/>
    <n v="4"/>
    <n v="350"/>
  </r>
  <r>
    <x v="15"/>
    <s v="September"/>
    <x v="0"/>
    <n v="3"/>
    <n v="350"/>
  </r>
  <r>
    <x v="15"/>
    <s v="September"/>
    <x v="4"/>
    <n v="7"/>
    <n v="330"/>
  </r>
  <r>
    <x v="15"/>
    <s v="September"/>
    <x v="1"/>
    <n v="2"/>
    <n v="280"/>
  </r>
  <r>
    <x v="15"/>
    <s v="September"/>
    <x v="2"/>
    <n v="1"/>
    <n v="0"/>
  </r>
  <r>
    <x v="15"/>
    <s v="September"/>
    <x v="4"/>
    <n v="2"/>
    <n v="280"/>
  </r>
  <r>
    <x v="15"/>
    <s v="October"/>
    <x v="4"/>
    <n v="7"/>
    <n v="130"/>
  </r>
  <r>
    <x v="15"/>
    <s v="October"/>
    <x v="4"/>
    <n v="4"/>
    <n v="300"/>
  </r>
  <r>
    <x v="15"/>
    <s v="October"/>
    <x v="0"/>
    <n v="7"/>
    <n v="290"/>
  </r>
  <r>
    <x v="15"/>
    <s v="November"/>
    <x v="4"/>
    <n v="7"/>
    <n v="360"/>
  </r>
  <r>
    <x v="15"/>
    <s v="November"/>
    <x v="4"/>
    <n v="5"/>
    <n v="360"/>
  </r>
  <r>
    <x v="15"/>
    <s v="November"/>
    <x v="0"/>
    <n v="5"/>
    <n v="360"/>
  </r>
  <r>
    <x v="15"/>
    <s v="November"/>
    <x v="4"/>
    <n v="3"/>
    <n v="210"/>
  </r>
  <r>
    <x v="15"/>
    <s v="November"/>
    <x v="4"/>
    <n v="7"/>
    <n v="360"/>
  </r>
  <r>
    <x v="15"/>
    <s v="November"/>
    <x v="4"/>
    <n v="5"/>
    <n v="350"/>
  </r>
  <r>
    <x v="15"/>
    <s v="November"/>
    <x v="4"/>
    <n v="2"/>
    <n v="20"/>
  </r>
  <r>
    <x v="15"/>
    <s v="November"/>
    <x v="4"/>
    <n v="3"/>
    <n v="170"/>
  </r>
  <r>
    <x v="15"/>
    <s v="November"/>
    <x v="4"/>
    <n v="6"/>
    <n v="240"/>
  </r>
  <r>
    <x v="15"/>
    <s v="November"/>
    <x v="0"/>
    <n v="11"/>
    <n v="330"/>
  </r>
  <r>
    <x v="16"/>
    <s v="October"/>
    <x v="3"/>
    <n v="10"/>
    <n v="220"/>
  </r>
  <r>
    <x v="16"/>
    <s v="October"/>
    <x v="4"/>
    <n v="3"/>
    <n v="190"/>
  </r>
  <r>
    <x v="16"/>
    <s v="October"/>
    <x v="4"/>
    <n v="0"/>
    <n v="0"/>
  </r>
  <r>
    <x v="16"/>
    <s v="October"/>
    <x v="4"/>
    <n v="0"/>
    <n v="0"/>
  </r>
  <r>
    <x v="16"/>
    <s v="November"/>
    <x v="2"/>
    <n v="3"/>
    <n v="170"/>
  </r>
  <r>
    <x v="16"/>
    <s v="April"/>
    <x v="3"/>
    <n v="4"/>
    <n v="170"/>
  </r>
  <r>
    <x v="16"/>
    <s v="April"/>
    <x v="2"/>
    <n v="4"/>
    <n v="30"/>
  </r>
  <r>
    <x v="16"/>
    <s v="April"/>
    <x v="2"/>
    <n v="7"/>
    <n v="30"/>
  </r>
  <r>
    <x v="16"/>
    <s v="April"/>
    <x v="2"/>
    <n v="3"/>
    <n v="70"/>
  </r>
  <r>
    <x v="16"/>
    <s v="April"/>
    <x v="2"/>
    <n v="7"/>
    <n v="60"/>
  </r>
  <r>
    <x v="16"/>
    <s v="April"/>
    <x v="2"/>
    <n v="5"/>
    <n v="40"/>
  </r>
  <r>
    <x v="16"/>
    <s v="April"/>
    <x v="4"/>
    <n v="4"/>
    <n v="60"/>
  </r>
  <r>
    <x v="16"/>
    <s v="April"/>
    <x v="2"/>
    <n v="4"/>
    <n v="60"/>
  </r>
  <r>
    <x v="16"/>
    <s v="April"/>
    <x v="2"/>
    <n v="6"/>
    <n v="80"/>
  </r>
  <r>
    <x v="16"/>
    <s v="April"/>
    <x v="2"/>
    <n v="5"/>
    <n v="40"/>
  </r>
  <r>
    <x v="16"/>
    <s v="April"/>
    <x v="4"/>
    <n v="7"/>
    <n v="20"/>
  </r>
  <r>
    <x v="16"/>
    <s v="April"/>
    <x v="0"/>
    <n v="0"/>
    <n v="0"/>
  </r>
  <r>
    <x v="16"/>
    <s v="April"/>
    <x v="3"/>
    <n v="3"/>
    <n v="40"/>
  </r>
  <r>
    <x v="16"/>
    <s v="April"/>
    <x v="3"/>
    <n v="8"/>
    <n v="110"/>
  </r>
  <r>
    <x v="16"/>
    <s v="April"/>
    <x v="3"/>
    <n v="5"/>
    <n v="330"/>
  </r>
  <r>
    <x v="16"/>
    <s v="May"/>
    <x v="2"/>
    <n v="7"/>
    <n v="30"/>
  </r>
  <r>
    <x v="16"/>
    <s v="May"/>
    <x v="4"/>
    <n v="2"/>
    <n v="270"/>
  </r>
  <r>
    <x v="16"/>
    <s v="May"/>
    <x v="3"/>
    <n v="6"/>
    <n v="170"/>
  </r>
  <r>
    <x v="16"/>
    <s v="May"/>
    <x v="1"/>
    <n v="2"/>
    <n v="200"/>
  </r>
  <r>
    <x v="16"/>
    <s v="May"/>
    <x v="4"/>
    <n v="4"/>
    <n v="220"/>
  </r>
  <r>
    <x v="16"/>
    <s v="May"/>
    <x v="2"/>
    <n v="6"/>
    <n v="220"/>
  </r>
  <r>
    <x v="16"/>
    <s v="May"/>
    <x v="1"/>
    <n v="6"/>
    <n v="240"/>
  </r>
  <r>
    <x v="16"/>
    <s v="May"/>
    <x v="4"/>
    <n v="5"/>
    <n v="180"/>
  </r>
  <r>
    <x v="16"/>
    <s v="May"/>
    <x v="2"/>
    <n v="3"/>
    <n v="120"/>
  </r>
  <r>
    <x v="16"/>
    <s v="May"/>
    <x v="2"/>
    <n v="4"/>
    <n v="160"/>
  </r>
  <r>
    <x v="16"/>
    <s v="June"/>
    <x v="2"/>
    <n v="3"/>
    <n v="210"/>
  </r>
  <r>
    <x v="16"/>
    <s v="June"/>
    <x v="0"/>
    <n v="5"/>
    <n v="170"/>
  </r>
  <r>
    <x v="16"/>
    <s v="June"/>
    <x v="4"/>
    <n v="6"/>
    <n v="290"/>
  </r>
  <r>
    <x v="16"/>
    <s v="June"/>
    <x v="2"/>
    <n v="2"/>
    <n v="156"/>
  </r>
  <r>
    <x v="16"/>
    <s v="June"/>
    <x v="1"/>
    <n v="2"/>
    <n v="233"/>
  </r>
  <r>
    <x v="16"/>
    <s v="June"/>
    <x v="4"/>
    <n v="2"/>
    <n v="32"/>
  </r>
  <r>
    <x v="16"/>
    <s v="June"/>
    <x v="4"/>
    <n v="6"/>
    <n v="45"/>
  </r>
  <r>
    <x v="16"/>
    <s v="June"/>
    <x v="2"/>
    <n v="0"/>
    <n v="95"/>
  </r>
  <r>
    <x v="16"/>
    <s v="June"/>
    <x v="2"/>
    <n v="2"/>
    <n v="227"/>
  </r>
  <r>
    <x v="16"/>
    <s v="June"/>
    <x v="1"/>
    <n v="2"/>
    <n v="184"/>
  </r>
  <r>
    <x v="16"/>
    <s v="June"/>
    <x v="1"/>
    <n v="4"/>
    <n v="190"/>
  </r>
  <r>
    <x v="16"/>
    <s v="June"/>
    <x v="2"/>
    <n v="2"/>
    <n v="216"/>
  </r>
  <r>
    <x v="16"/>
    <s v="June"/>
    <x v="4"/>
    <n v="3"/>
    <n v="129"/>
  </r>
  <r>
    <x v="16"/>
    <s v="June"/>
    <x v="2"/>
    <n v="1"/>
    <n v="130"/>
  </r>
  <r>
    <x v="16"/>
    <s v="June"/>
    <x v="1"/>
    <n v="1"/>
    <n v="221"/>
  </r>
  <r>
    <x v="16"/>
    <s v="June"/>
    <x v="1"/>
    <n v="1"/>
    <n v="248"/>
  </r>
  <r>
    <x v="16"/>
    <s v="June"/>
    <x v="1"/>
    <n v="0"/>
    <n v="161"/>
  </r>
  <r>
    <x v="16"/>
    <s v="June"/>
    <x v="3"/>
    <n v="6"/>
    <n v="110"/>
  </r>
  <r>
    <x v="16"/>
    <s v="June"/>
    <x v="4"/>
    <n v="1"/>
    <n v="260"/>
  </r>
  <r>
    <x v="16"/>
    <s v="June"/>
    <x v="3"/>
    <n v="2"/>
    <n v="320"/>
  </r>
  <r>
    <x v="16"/>
    <s v="July"/>
    <x v="2"/>
    <n v="2"/>
    <n v="110"/>
  </r>
  <r>
    <x v="16"/>
    <s v="July"/>
    <x v="0"/>
    <n v="1"/>
    <n v="196"/>
  </r>
  <r>
    <x v="16"/>
    <s v="July"/>
    <x v="2"/>
    <n v="2"/>
    <n v="211"/>
  </r>
  <r>
    <x v="16"/>
    <s v="July"/>
    <x v="4"/>
    <n v="1"/>
    <n v="247"/>
  </r>
  <r>
    <x v="16"/>
    <s v="July"/>
    <x v="4"/>
    <n v="1"/>
    <n v="235"/>
  </r>
  <r>
    <x v="16"/>
    <s v="July"/>
    <x v="0"/>
    <n v="2"/>
    <n v="221"/>
  </r>
  <r>
    <x v="16"/>
    <s v="July"/>
    <x v="1"/>
    <n v="0"/>
    <n v="229"/>
  </r>
  <r>
    <x v="16"/>
    <s v="July"/>
    <x v="1"/>
    <n v="0"/>
    <n v="263"/>
  </r>
  <r>
    <x v="16"/>
    <s v="July"/>
    <x v="4"/>
    <n v="0"/>
    <n v="118"/>
  </r>
  <r>
    <x v="16"/>
    <s v="July"/>
    <x v="3"/>
    <n v="5"/>
    <n v="274"/>
  </r>
  <r>
    <x v="16"/>
    <s v="August"/>
    <x v="1"/>
    <n v="2"/>
    <n v="250"/>
  </r>
  <r>
    <x v="16"/>
    <s v="August"/>
    <x v="4"/>
    <n v="4"/>
    <n v="230"/>
  </r>
  <r>
    <x v="16"/>
    <s v="September"/>
    <x v="4"/>
    <n v="3"/>
    <n v="313"/>
  </r>
  <r>
    <x v="16"/>
    <s v="September"/>
    <x v="0"/>
    <n v="5"/>
    <n v="150"/>
  </r>
  <r>
    <x v="16"/>
    <s v="September"/>
    <x v="4"/>
    <n v="3"/>
    <n v="150"/>
  </r>
  <r>
    <x v="16"/>
    <s v="September"/>
    <x v="2"/>
    <n v="2"/>
    <n v="200"/>
  </r>
  <r>
    <x v="16"/>
    <s v="October"/>
    <x v="3"/>
    <n v="1"/>
    <n v="245"/>
  </r>
  <r>
    <x v="16"/>
    <s v="October"/>
    <x v="1"/>
    <n v="4"/>
    <n v="204"/>
  </r>
  <r>
    <x v="16"/>
    <s v="October"/>
    <x v="1"/>
    <n v="1"/>
    <n v="256"/>
  </r>
  <r>
    <x v="16"/>
    <s v="October"/>
    <x v="2"/>
    <n v="0"/>
    <n v="232"/>
  </r>
  <r>
    <x v="16"/>
    <s v="October"/>
    <x v="4"/>
    <n v="5"/>
    <n v="160"/>
  </r>
  <r>
    <x v="16"/>
    <s v="November"/>
    <x v="4"/>
    <n v="6"/>
    <n v="170"/>
  </r>
  <r>
    <x v="16"/>
    <s v="May"/>
    <x v="2"/>
    <n v="0"/>
    <n v="96"/>
  </r>
  <r>
    <x v="16"/>
    <s v="May"/>
    <x v="2"/>
    <n v="0"/>
    <n v="98"/>
  </r>
  <r>
    <x v="16"/>
    <s v="May"/>
    <x v="0"/>
    <n v="10"/>
    <n v="170"/>
  </r>
  <r>
    <x v="16"/>
    <s v="May"/>
    <x v="2"/>
    <n v="2"/>
    <n v="163"/>
  </r>
  <r>
    <x v="16"/>
    <s v="May"/>
    <x v="2"/>
    <n v="3"/>
    <n v="195"/>
  </r>
  <r>
    <x v="16"/>
    <s v="May"/>
    <x v="4"/>
    <n v="8"/>
    <n v="212"/>
  </r>
  <r>
    <x v="16"/>
    <s v="May"/>
    <x v="2"/>
    <n v="1"/>
    <n v="200"/>
  </r>
  <r>
    <x v="16"/>
    <s v="May"/>
    <x v="4"/>
    <n v="4"/>
    <n v="160"/>
  </r>
  <r>
    <x v="16"/>
    <s v="May"/>
    <x v="4"/>
    <n v="0"/>
    <n v="103"/>
  </r>
  <r>
    <x v="16"/>
    <s v="May"/>
    <x v="3"/>
    <n v="1"/>
    <n v="238"/>
  </r>
  <r>
    <x v="16"/>
    <s v="May"/>
    <x v="1"/>
    <n v="0"/>
    <n v="63"/>
  </r>
  <r>
    <x v="16"/>
    <s v="June"/>
    <x v="1"/>
    <n v="2"/>
    <n v="65"/>
  </r>
  <r>
    <x v="16"/>
    <s v="June"/>
    <x v="3"/>
    <n v="1"/>
    <n v="190"/>
  </r>
  <r>
    <x v="16"/>
    <s v="June"/>
    <x v="1"/>
    <n v="1"/>
    <n v="335"/>
  </r>
  <r>
    <x v="16"/>
    <s v="June"/>
    <x v="1"/>
    <n v="4"/>
    <n v="4"/>
  </r>
  <r>
    <x v="16"/>
    <s v="June"/>
    <x v="1"/>
    <n v="4"/>
    <n v="4"/>
  </r>
  <r>
    <x v="16"/>
    <s v="July"/>
    <x v="8"/>
    <n v="5"/>
    <n v="240"/>
  </r>
  <r>
    <x v="16"/>
    <s v="July"/>
    <x v="2"/>
    <n v="5"/>
    <n v="220"/>
  </r>
  <r>
    <x v="16"/>
    <s v="July"/>
    <x v="0"/>
    <n v="5"/>
    <n v="330"/>
  </r>
  <r>
    <x v="16"/>
    <s v="July"/>
    <x v="6"/>
    <n v="4"/>
    <n v="180"/>
  </r>
  <r>
    <x v="16"/>
    <s v="July"/>
    <x v="3"/>
    <n v="11"/>
    <n v="280"/>
  </r>
  <r>
    <x v="16"/>
    <s v="July"/>
    <x v="2"/>
    <n v="6"/>
    <n v="230"/>
  </r>
  <r>
    <x v="16"/>
    <s v="July"/>
    <x v="6"/>
    <n v="4"/>
    <n v="42"/>
  </r>
  <r>
    <x v="16"/>
    <s v="August"/>
    <x v="1"/>
    <n v="1"/>
    <n v="219"/>
  </r>
  <r>
    <x v="16"/>
    <s v="August"/>
    <x v="4"/>
    <n v="2"/>
    <n v="213"/>
  </r>
  <r>
    <x v="16"/>
    <s v="August"/>
    <x v="4"/>
    <n v="5"/>
    <n v="230"/>
  </r>
  <r>
    <x v="16"/>
    <s v="August"/>
    <x v="1"/>
    <n v="6"/>
    <n v="50"/>
  </r>
  <r>
    <x v="16"/>
    <s v="August"/>
    <x v="4"/>
    <n v="4"/>
    <n v="240"/>
  </r>
  <r>
    <x v="16"/>
    <s v="August"/>
    <x v="4"/>
    <n v="4"/>
    <n v="240"/>
  </r>
  <r>
    <x v="16"/>
    <s v="August"/>
    <x v="0"/>
    <n v="4"/>
    <n v="290"/>
  </r>
  <r>
    <x v="16"/>
    <s v="June"/>
    <x v="1"/>
    <n v="4"/>
    <n v="90"/>
  </r>
  <r>
    <x v="16"/>
    <s v="July"/>
    <x v="4"/>
    <n v="4"/>
    <n v="80"/>
  </r>
  <r>
    <x v="16"/>
    <s v="July"/>
    <x v="3"/>
    <n v="3"/>
    <n v="220"/>
  </r>
  <r>
    <x v="16"/>
    <s v="July"/>
    <x v="1"/>
    <n v="5"/>
    <n v="200"/>
  </r>
  <r>
    <x v="16"/>
    <s v="July"/>
    <x v="4"/>
    <n v="4"/>
    <n v="170"/>
  </r>
  <r>
    <x v="16"/>
    <s v="July"/>
    <x v="0"/>
    <n v="3"/>
    <n v="0"/>
  </r>
  <r>
    <x v="16"/>
    <s v="July"/>
    <x v="4"/>
    <n v="4"/>
    <n v="200"/>
  </r>
  <r>
    <x v="16"/>
    <s v="July"/>
    <x v="2"/>
    <n v="3"/>
    <n v="340"/>
  </r>
  <r>
    <x v="16"/>
    <s v="July"/>
    <x v="4"/>
    <n v="2"/>
    <n v="280"/>
  </r>
  <r>
    <x v="16"/>
    <s v="July"/>
    <x v="2"/>
    <n v="6"/>
    <n v="280"/>
  </r>
  <r>
    <x v="16"/>
    <s v="July"/>
    <x v="1"/>
    <n v="5"/>
    <n v="110"/>
  </r>
  <r>
    <x v="16"/>
    <s v="July"/>
    <x v="4"/>
    <n v="5"/>
    <n v="180"/>
  </r>
  <r>
    <x v="16"/>
    <s v="July"/>
    <x v="1"/>
    <n v="5"/>
    <n v="220"/>
  </r>
  <r>
    <x v="16"/>
    <s v="July"/>
    <x v="1"/>
    <n v="2"/>
    <n v="0"/>
  </r>
  <r>
    <x v="16"/>
    <s v="July"/>
    <x v="1"/>
    <n v="6"/>
    <n v="190"/>
  </r>
  <r>
    <x v="16"/>
    <s v="July"/>
    <x v="1"/>
    <n v="8"/>
    <n v="360"/>
  </r>
  <r>
    <x v="16"/>
    <s v="July"/>
    <x v="4"/>
    <n v="4"/>
    <n v="220"/>
  </r>
  <r>
    <x v="16"/>
    <s v="August"/>
    <x v="1"/>
    <n v="9"/>
    <n v="240"/>
  </r>
  <r>
    <x v="16"/>
    <s v="August"/>
    <x v="4"/>
    <n v="8"/>
    <n v="220"/>
  </r>
  <r>
    <x v="16"/>
    <s v="August"/>
    <x v="4"/>
    <n v="8"/>
    <n v="220"/>
  </r>
  <r>
    <x v="16"/>
    <s v="August"/>
    <x v="4"/>
    <n v="1"/>
    <n v="250"/>
  </r>
  <r>
    <x v="16"/>
    <s v="August"/>
    <x v="1"/>
    <n v="3"/>
    <n v="350"/>
  </r>
  <r>
    <x v="16"/>
    <s v="August"/>
    <x v="4"/>
    <n v="8"/>
    <n v="80"/>
  </r>
  <r>
    <x v="16"/>
    <s v="August"/>
    <x v="4"/>
    <n v="3"/>
    <n v="330"/>
  </r>
  <r>
    <x v="16"/>
    <s v="August"/>
    <x v="1"/>
    <n v="2"/>
    <n v="240"/>
  </r>
  <r>
    <x v="16"/>
    <s v="August"/>
    <x v="4"/>
    <n v="2"/>
    <n v="330"/>
  </r>
  <r>
    <x v="16"/>
    <s v="August"/>
    <x v="1"/>
    <n v="4"/>
    <n v="260"/>
  </r>
  <r>
    <x v="16"/>
    <s v="August"/>
    <x v="1"/>
    <n v="3"/>
    <n v="266"/>
  </r>
  <r>
    <x v="16"/>
    <s v="August"/>
    <x v="6"/>
    <n v="4"/>
    <n v="190"/>
  </r>
  <r>
    <x v="16"/>
    <s v="August"/>
    <x v="4"/>
    <n v="2"/>
    <n v="130"/>
  </r>
  <r>
    <x v="16"/>
    <s v="August"/>
    <x v="1"/>
    <n v="4"/>
    <n v="20"/>
  </r>
  <r>
    <x v="16"/>
    <s v="August"/>
    <x v="1"/>
    <n v="4"/>
    <n v="340"/>
  </r>
  <r>
    <x v="16"/>
    <s v="August"/>
    <x v="4"/>
    <n v="1"/>
    <n v="190"/>
  </r>
  <r>
    <x v="16"/>
    <s v="August"/>
    <x v="1"/>
    <n v="6"/>
    <n v="200"/>
  </r>
  <r>
    <x v="16"/>
    <s v="August"/>
    <x v="1"/>
    <n v="4"/>
    <n v="200"/>
  </r>
  <r>
    <x v="16"/>
    <s v="August"/>
    <x v="2"/>
    <n v="9"/>
    <n v="360"/>
  </r>
  <r>
    <x v="16"/>
    <s v="August"/>
    <x v="4"/>
    <n v="3"/>
    <n v="20"/>
  </r>
  <r>
    <x v="16"/>
    <s v="August"/>
    <x v="4"/>
    <n v="3"/>
    <n v="150"/>
  </r>
  <r>
    <x v="16"/>
    <s v="August"/>
    <x v="2"/>
    <n v="2"/>
    <n v="110"/>
  </r>
  <r>
    <x v="16"/>
    <s v="August"/>
    <x v="4"/>
    <n v="2"/>
    <n v="80"/>
  </r>
  <r>
    <x v="16"/>
    <s v="August"/>
    <x v="4"/>
    <n v="4"/>
    <n v="170"/>
  </r>
  <r>
    <x v="16"/>
    <s v="September"/>
    <x v="4"/>
    <n v="3"/>
    <n v="270"/>
  </r>
  <r>
    <x v="16"/>
    <s v="September"/>
    <x v="3"/>
    <n v="5"/>
    <n v="140"/>
  </r>
  <r>
    <x v="16"/>
    <s v="September"/>
    <x v="4"/>
    <n v="5"/>
    <n v="160"/>
  </r>
  <r>
    <x v="16"/>
    <s v="September"/>
    <x v="4"/>
    <n v="4"/>
    <n v="170"/>
  </r>
  <r>
    <x v="16"/>
    <s v="September"/>
    <x v="4"/>
    <n v="2"/>
    <n v="320"/>
  </r>
  <r>
    <x v="16"/>
    <s v="September"/>
    <x v="2"/>
    <n v="2"/>
    <n v="360"/>
  </r>
  <r>
    <x v="16"/>
    <s v="September"/>
    <x v="0"/>
    <n v="5"/>
    <n v="150"/>
  </r>
  <r>
    <x v="16"/>
    <s v="September"/>
    <x v="4"/>
    <n v="9"/>
    <n v="30"/>
  </r>
  <r>
    <x v="16"/>
    <s v="September"/>
    <x v="2"/>
    <n v="5"/>
    <n v="200"/>
  </r>
  <r>
    <x v="16"/>
    <s v="September"/>
    <x v="4"/>
    <n v="6"/>
    <n v="170"/>
  </r>
  <r>
    <x v="16"/>
    <s v="September"/>
    <x v="4"/>
    <n v="7"/>
    <n v="190"/>
  </r>
  <r>
    <x v="16"/>
    <s v="September"/>
    <x v="4"/>
    <n v="5"/>
    <n v="210"/>
  </r>
  <r>
    <x v="16"/>
    <s v="September"/>
    <x v="1"/>
    <n v="8"/>
    <n v="243"/>
  </r>
  <r>
    <x v="16"/>
    <s v="October"/>
    <x v="2"/>
    <n v="4"/>
    <n v="200"/>
  </r>
  <r>
    <x v="16"/>
    <s v="October"/>
    <x v="1"/>
    <n v="5"/>
    <n v="220"/>
  </r>
  <r>
    <x v="16"/>
    <s v="November"/>
    <x v="1"/>
    <n v="10"/>
    <n v="150"/>
  </r>
  <r>
    <x v="16"/>
    <s v="December"/>
    <x v="7"/>
    <n v="1"/>
    <n v="0"/>
  </r>
  <r>
    <x v="16"/>
    <s v="December"/>
    <x v="7"/>
    <n v="3"/>
    <n v="160"/>
  </r>
  <r>
    <x v="16"/>
    <s v="December"/>
    <x v="3"/>
    <n v="6"/>
    <n v="140"/>
  </r>
  <r>
    <x v="16"/>
    <s v="February"/>
    <x v="0"/>
    <n v="4"/>
    <n v="40"/>
  </r>
  <r>
    <x v="16"/>
    <s v="February"/>
    <x v="4"/>
    <n v="6"/>
    <n v="40"/>
  </r>
  <r>
    <x v="16"/>
    <s v="February"/>
    <x v="4"/>
    <n v="3"/>
    <n v="70"/>
  </r>
  <r>
    <x v="16"/>
    <s v="March"/>
    <x v="1"/>
    <n v="9"/>
    <n v="120"/>
  </r>
  <r>
    <x v="16"/>
    <s v="March"/>
    <x v="4"/>
    <n v="11"/>
    <n v="120"/>
  </r>
  <r>
    <x v="16"/>
    <s v="March"/>
    <x v="4"/>
    <n v="8"/>
    <n v="130"/>
  </r>
  <r>
    <x v="16"/>
    <s v="March"/>
    <x v="3"/>
    <n v="5"/>
    <n v="20"/>
  </r>
  <r>
    <x v="16"/>
    <s v="March"/>
    <x v="6"/>
    <n v="11"/>
    <n v="200"/>
  </r>
  <r>
    <x v="16"/>
    <s v="March"/>
    <x v="2"/>
    <n v="9"/>
    <n v="190"/>
  </r>
  <r>
    <x v="16"/>
    <s v="March"/>
    <x v="1"/>
    <n v="10"/>
    <n v="270"/>
  </r>
  <r>
    <x v="16"/>
    <s v="April"/>
    <x v="4"/>
    <n v="6"/>
    <n v="150"/>
  </r>
  <r>
    <x v="16"/>
    <s v="April"/>
    <x v="4"/>
    <n v="5"/>
    <n v="160"/>
  </r>
  <r>
    <x v="16"/>
    <s v="April"/>
    <x v="4"/>
    <n v="1"/>
    <n v="290"/>
  </r>
  <r>
    <x v="16"/>
    <s v="April"/>
    <x v="2"/>
    <n v="2"/>
    <n v="250"/>
  </r>
  <r>
    <x v="16"/>
    <s v="April"/>
    <x v="4"/>
    <n v="7"/>
    <n v="180"/>
  </r>
  <r>
    <x v="16"/>
    <s v="April"/>
    <x v="4"/>
    <n v="7"/>
    <n v="180"/>
  </r>
  <r>
    <x v="16"/>
    <s v="April"/>
    <x v="2"/>
    <n v="9"/>
    <n v="210"/>
  </r>
  <r>
    <x v="16"/>
    <s v="April"/>
    <x v="1"/>
    <n v="7"/>
    <n v="230"/>
  </r>
  <r>
    <x v="16"/>
    <s v="April"/>
    <x v="4"/>
    <n v="7"/>
    <n v="210"/>
  </r>
  <r>
    <x v="16"/>
    <s v="April"/>
    <x v="1"/>
    <n v="6"/>
    <n v="240"/>
  </r>
  <r>
    <x v="16"/>
    <s v="April"/>
    <x v="1"/>
    <n v="3"/>
    <n v="270"/>
  </r>
  <r>
    <x v="16"/>
    <s v="April"/>
    <x v="7"/>
    <n v="7"/>
    <n v="40"/>
  </r>
  <r>
    <x v="16"/>
    <s v="April"/>
    <x v="4"/>
    <n v="6"/>
    <n v="80"/>
  </r>
  <r>
    <x v="16"/>
    <s v="May"/>
    <x v="4"/>
    <n v="7"/>
    <n v="20"/>
  </r>
  <r>
    <x v="16"/>
    <s v="May"/>
    <x v="0"/>
    <n v="5"/>
    <n v="300"/>
  </r>
  <r>
    <x v="16"/>
    <s v="May"/>
    <x v="4"/>
    <n v="3"/>
    <n v="30"/>
  </r>
  <r>
    <x v="16"/>
    <s v="May"/>
    <x v="3"/>
    <n v="7"/>
    <n v="230"/>
  </r>
  <r>
    <x v="16"/>
    <s v="May"/>
    <x v="4"/>
    <n v="6"/>
    <n v="250"/>
  </r>
  <r>
    <x v="16"/>
    <s v="May"/>
    <x v="2"/>
    <n v="4"/>
    <n v="300"/>
  </r>
  <r>
    <x v="16"/>
    <s v="May"/>
    <x v="2"/>
    <n v="10"/>
    <n v="10"/>
  </r>
  <r>
    <x v="16"/>
    <s v="May"/>
    <x v="4"/>
    <n v="5"/>
    <n v="90"/>
  </r>
  <r>
    <x v="16"/>
    <s v="May"/>
    <x v="4"/>
    <n v="5"/>
    <n v="70"/>
  </r>
  <r>
    <x v="16"/>
    <s v="May"/>
    <x v="3"/>
    <n v="5"/>
    <n v="140"/>
  </r>
  <r>
    <x v="16"/>
    <s v="May"/>
    <x v="6"/>
    <n v="2"/>
    <n v="80"/>
  </r>
  <r>
    <x v="16"/>
    <s v="May"/>
    <x v="4"/>
    <n v="3"/>
    <n v="60"/>
  </r>
  <r>
    <x v="16"/>
    <s v="May"/>
    <x v="4"/>
    <n v="4"/>
    <n v="80"/>
  </r>
  <r>
    <x v="16"/>
    <s v="May"/>
    <x v="4"/>
    <n v="2"/>
    <n v="60"/>
  </r>
  <r>
    <x v="16"/>
    <s v="May"/>
    <x v="1"/>
    <n v="3"/>
    <n v="160"/>
  </r>
  <r>
    <x v="16"/>
    <s v="May"/>
    <x v="2"/>
    <n v="5"/>
    <n v="170"/>
  </r>
  <r>
    <x v="16"/>
    <s v="May"/>
    <x v="4"/>
    <n v="4"/>
    <n v="190"/>
  </r>
  <r>
    <x v="16"/>
    <s v="May"/>
    <x v="4"/>
    <n v="6"/>
    <n v="200"/>
  </r>
  <r>
    <x v="16"/>
    <s v="May"/>
    <x v="2"/>
    <n v="7"/>
    <n v="280"/>
  </r>
  <r>
    <x v="16"/>
    <s v="May"/>
    <x v="4"/>
    <n v="5"/>
    <n v="210"/>
  </r>
  <r>
    <x v="16"/>
    <s v="May"/>
    <x v="4"/>
    <n v="5"/>
    <n v="80"/>
  </r>
  <r>
    <x v="16"/>
    <s v="June"/>
    <x v="4"/>
    <n v="4"/>
    <n v="210"/>
  </r>
  <r>
    <x v="16"/>
    <s v="June"/>
    <x v="0"/>
    <n v="4"/>
    <n v="250"/>
  </r>
  <r>
    <x v="16"/>
    <s v="July"/>
    <x v="2"/>
    <n v="2"/>
    <n v="290"/>
  </r>
  <r>
    <x v="16"/>
    <s v="July"/>
    <x v="1"/>
    <n v="6"/>
    <n v="250"/>
  </r>
  <r>
    <x v="16"/>
    <s v="July"/>
    <x v="1"/>
    <n v="5"/>
    <n v="210"/>
  </r>
  <r>
    <x v="16"/>
    <s v="July"/>
    <x v="1"/>
    <n v="4"/>
    <n v="200"/>
  </r>
  <r>
    <x v="16"/>
    <s v="July"/>
    <x v="4"/>
    <n v="12"/>
    <n v="250"/>
  </r>
  <r>
    <x v="16"/>
    <s v="July"/>
    <x v="4"/>
    <n v="6"/>
    <n v="90"/>
  </r>
  <r>
    <x v="16"/>
    <s v="July"/>
    <x v="4"/>
    <n v="3"/>
    <n v="240"/>
  </r>
  <r>
    <x v="16"/>
    <s v="July"/>
    <x v="1"/>
    <n v="5"/>
    <n v="120"/>
  </r>
  <r>
    <x v="16"/>
    <s v="July"/>
    <x v="4"/>
    <n v="5"/>
    <n v="110"/>
  </r>
  <r>
    <x v="16"/>
    <s v="July"/>
    <x v="4"/>
    <n v="7"/>
    <n v="210"/>
  </r>
  <r>
    <x v="16"/>
    <s v="July"/>
    <x v="4"/>
    <n v="8"/>
    <n v="220"/>
  </r>
  <r>
    <x v="16"/>
    <s v="July"/>
    <x v="1"/>
    <n v="5"/>
    <n v="200"/>
  </r>
  <r>
    <x v="16"/>
    <s v="July"/>
    <x v="1"/>
    <n v="11"/>
    <n v="340"/>
  </r>
  <r>
    <x v="16"/>
    <s v="July"/>
    <x v="1"/>
    <n v="4"/>
    <n v="160"/>
  </r>
  <r>
    <x v="16"/>
    <s v="July"/>
    <x v="9"/>
    <n v="2"/>
    <n v="260"/>
  </r>
  <r>
    <x v="16"/>
    <s v="July"/>
    <x v="4"/>
    <n v="4"/>
    <n v="180"/>
  </r>
  <r>
    <x v="16"/>
    <s v="July"/>
    <x v="4"/>
    <n v="3"/>
    <n v="100"/>
  </r>
  <r>
    <x v="16"/>
    <s v="July"/>
    <x v="2"/>
    <n v="3"/>
    <n v="320"/>
  </r>
  <r>
    <x v="16"/>
    <s v="July"/>
    <x v="2"/>
    <n v="2"/>
    <n v="100"/>
  </r>
  <r>
    <x v="16"/>
    <s v="July"/>
    <x v="4"/>
    <n v="2"/>
    <n v="60"/>
  </r>
  <r>
    <x v="16"/>
    <s v="July"/>
    <x v="1"/>
    <n v="2"/>
    <n v="230"/>
  </r>
  <r>
    <x v="16"/>
    <s v="July"/>
    <x v="4"/>
    <n v="4"/>
    <n v="60"/>
  </r>
  <r>
    <x v="16"/>
    <s v="July"/>
    <x v="4"/>
    <n v="4"/>
    <n v="30"/>
  </r>
  <r>
    <x v="16"/>
    <s v="August"/>
    <x v="4"/>
    <n v="6"/>
    <n v="170"/>
  </r>
  <r>
    <x v="16"/>
    <s v="August"/>
    <x v="3"/>
    <n v="3"/>
    <n v="210"/>
  </r>
  <r>
    <x v="16"/>
    <s v="August"/>
    <x v="4"/>
    <n v="3"/>
    <n v="230"/>
  </r>
  <r>
    <x v="16"/>
    <s v="August"/>
    <x v="0"/>
    <n v="4"/>
    <n v="220"/>
  </r>
  <r>
    <x v="16"/>
    <s v="August"/>
    <x v="4"/>
    <n v="5"/>
    <n v="70"/>
  </r>
  <r>
    <x v="16"/>
    <s v="August"/>
    <x v="4"/>
    <n v="4"/>
    <n v="70"/>
  </r>
  <r>
    <x v="16"/>
    <s v="August"/>
    <x v="4"/>
    <n v="2"/>
    <n v="260"/>
  </r>
  <r>
    <x v="16"/>
    <s v="August"/>
    <x v="4"/>
    <n v="3"/>
    <n v="80"/>
  </r>
  <r>
    <x v="16"/>
    <s v="August"/>
    <x v="2"/>
    <n v="4"/>
    <n v="80"/>
  </r>
  <r>
    <x v="16"/>
    <s v="August"/>
    <x v="1"/>
    <n v="4"/>
    <n v="90"/>
  </r>
  <r>
    <x v="16"/>
    <s v="August"/>
    <x v="4"/>
    <n v="4"/>
    <n v="80"/>
  </r>
  <r>
    <x v="16"/>
    <s v="August"/>
    <x v="1"/>
    <n v="5"/>
    <n v="30"/>
  </r>
  <r>
    <x v="16"/>
    <s v="August"/>
    <x v="0"/>
    <n v="5"/>
    <n v="80"/>
  </r>
  <r>
    <x v="16"/>
    <s v="August"/>
    <x v="1"/>
    <n v="4"/>
    <n v="60"/>
  </r>
  <r>
    <x v="16"/>
    <s v="August"/>
    <x v="3"/>
    <n v="3"/>
    <n v="360"/>
  </r>
  <r>
    <x v="16"/>
    <s v="August"/>
    <x v="2"/>
    <n v="1"/>
    <n v="236"/>
  </r>
  <r>
    <x v="16"/>
    <s v="September"/>
    <x v="4"/>
    <n v="3"/>
    <n v="170"/>
  </r>
  <r>
    <x v="16"/>
    <s v="September"/>
    <x v="4"/>
    <n v="3"/>
    <n v="170"/>
  </r>
  <r>
    <x v="16"/>
    <s v="September"/>
    <x v="4"/>
    <n v="2"/>
    <n v="220"/>
  </r>
  <r>
    <x v="16"/>
    <s v="November"/>
    <x v="2"/>
    <n v="3"/>
    <n v="210"/>
  </r>
  <r>
    <x v="16"/>
    <s v="November"/>
    <x v="4"/>
    <n v="3"/>
    <n v="50"/>
  </r>
  <r>
    <x v="16"/>
    <s v="November"/>
    <x v="0"/>
    <n v="8"/>
    <n v="190"/>
  </r>
  <r>
    <x v="16"/>
    <s v="February"/>
    <x v="4"/>
    <n v="2"/>
    <n v="100"/>
  </r>
  <r>
    <x v="16"/>
    <s v="February"/>
    <x v="4"/>
    <n v="3"/>
    <n v="90"/>
  </r>
  <r>
    <x v="16"/>
    <s v="February"/>
    <x v="7"/>
    <n v="4"/>
    <n v="60"/>
  </r>
  <r>
    <x v="16"/>
    <s v="February"/>
    <x v="4"/>
    <n v="2"/>
    <n v="180"/>
  </r>
  <r>
    <x v="16"/>
    <s v="February"/>
    <x v="4"/>
    <n v="4"/>
    <n v="40"/>
  </r>
  <r>
    <x v="16"/>
    <s v="February"/>
    <x v="4"/>
    <n v="2"/>
    <n v="0"/>
  </r>
  <r>
    <x v="16"/>
    <s v="February"/>
    <x v="4"/>
    <n v="2"/>
    <n v="0"/>
  </r>
  <r>
    <x v="16"/>
    <s v="February"/>
    <x v="4"/>
    <n v="5"/>
    <n v="140"/>
  </r>
  <r>
    <x v="16"/>
    <s v="March"/>
    <x v="3"/>
    <n v="3"/>
    <n v="210"/>
  </r>
  <r>
    <x v="16"/>
    <s v="March"/>
    <x v="4"/>
    <n v="3"/>
    <n v="120"/>
  </r>
  <r>
    <x v="16"/>
    <s v="March"/>
    <x v="4"/>
    <n v="6"/>
    <n v="190"/>
  </r>
  <r>
    <x v="16"/>
    <s v="March"/>
    <x v="1"/>
    <n v="4"/>
    <n v="240"/>
  </r>
  <r>
    <x v="16"/>
    <s v="March"/>
    <x v="2"/>
    <n v="7"/>
    <n v="160"/>
  </r>
  <r>
    <x v="16"/>
    <s v="March"/>
    <x v="6"/>
    <n v="3"/>
    <n v="330"/>
  </r>
  <r>
    <x v="16"/>
    <s v="March"/>
    <x v="4"/>
    <n v="4"/>
    <n v="360"/>
  </r>
  <r>
    <x v="16"/>
    <s v="March"/>
    <x v="6"/>
    <n v="3"/>
    <n v="100"/>
  </r>
  <r>
    <x v="16"/>
    <s v="April"/>
    <x v="4"/>
    <n v="6"/>
    <n v="210"/>
  </r>
  <r>
    <x v="16"/>
    <s v="April"/>
    <x v="3"/>
    <n v="8"/>
    <n v="230"/>
  </r>
  <r>
    <x v="16"/>
    <s v="April"/>
    <x v="4"/>
    <n v="6"/>
    <n v="230"/>
  </r>
  <r>
    <x v="16"/>
    <s v="April"/>
    <x v="1"/>
    <n v="8"/>
    <n v="210"/>
  </r>
  <r>
    <x v="16"/>
    <s v="April"/>
    <x v="1"/>
    <n v="3"/>
    <n v="220"/>
  </r>
  <r>
    <x v="16"/>
    <s v="April"/>
    <x v="4"/>
    <n v="3"/>
    <n v="90"/>
  </r>
  <r>
    <x v="16"/>
    <s v="April"/>
    <x v="4"/>
    <n v="7"/>
    <n v="200"/>
  </r>
  <r>
    <x v="16"/>
    <s v="April"/>
    <x v="4"/>
    <n v="4"/>
    <n v="70"/>
  </r>
  <r>
    <x v="16"/>
    <s v="April"/>
    <x v="3"/>
    <n v="5"/>
    <n v="40"/>
  </r>
  <r>
    <x v="16"/>
    <s v="April"/>
    <x v="4"/>
    <n v="8"/>
    <n v="250"/>
  </r>
  <r>
    <x v="16"/>
    <s v="April"/>
    <x v="2"/>
    <n v="8"/>
    <n v="240"/>
  </r>
  <r>
    <x v="16"/>
    <s v="April"/>
    <x v="4"/>
    <n v="7"/>
    <n v="170"/>
  </r>
  <r>
    <x v="16"/>
    <s v="April"/>
    <x v="4"/>
    <n v="6"/>
    <n v="170"/>
  </r>
  <r>
    <x v="16"/>
    <s v="April"/>
    <x v="4"/>
    <n v="5"/>
    <n v="30"/>
  </r>
  <r>
    <x v="16"/>
    <s v="April"/>
    <x v="0"/>
    <n v="9"/>
    <n v="30"/>
  </r>
  <r>
    <x v="16"/>
    <s v="April"/>
    <x v="6"/>
    <n v="9"/>
    <n v="30"/>
  </r>
  <r>
    <x v="16"/>
    <s v="May"/>
    <x v="4"/>
    <n v="2"/>
    <n v="30"/>
  </r>
  <r>
    <x v="16"/>
    <s v="May"/>
    <x v="1"/>
    <n v="2"/>
    <n v="50"/>
  </r>
  <r>
    <x v="16"/>
    <s v="May"/>
    <x v="4"/>
    <n v="1"/>
    <n v="120"/>
  </r>
  <r>
    <x v="16"/>
    <s v="May"/>
    <x v="1"/>
    <n v="5"/>
    <n v="30"/>
  </r>
  <r>
    <x v="16"/>
    <s v="May"/>
    <x v="2"/>
    <n v="4"/>
    <n v="210"/>
  </r>
  <r>
    <x v="16"/>
    <s v="May"/>
    <x v="1"/>
    <n v="13"/>
    <n v="240"/>
  </r>
  <r>
    <x v="16"/>
    <s v="May"/>
    <x v="2"/>
    <n v="5"/>
    <n v="210"/>
  </r>
  <r>
    <x v="16"/>
    <s v="May"/>
    <x v="4"/>
    <n v="2"/>
    <n v="50"/>
  </r>
  <r>
    <x v="16"/>
    <s v="May"/>
    <x v="4"/>
    <n v="5"/>
    <n v="50"/>
  </r>
  <r>
    <x v="16"/>
    <s v="May"/>
    <x v="4"/>
    <n v="2"/>
    <n v="250"/>
  </r>
  <r>
    <x v="16"/>
    <s v="June"/>
    <x v="1"/>
    <n v="3"/>
    <n v="240"/>
  </r>
  <r>
    <x v="16"/>
    <s v="June"/>
    <x v="2"/>
    <n v="3"/>
    <n v="250"/>
  </r>
  <r>
    <x v="16"/>
    <s v="June"/>
    <x v="1"/>
    <n v="6"/>
    <n v="60"/>
  </r>
  <r>
    <x v="16"/>
    <s v="June"/>
    <x v="3"/>
    <n v="4"/>
    <n v="340"/>
  </r>
  <r>
    <x v="16"/>
    <s v="June"/>
    <x v="4"/>
    <n v="2"/>
    <n v="55"/>
  </r>
  <r>
    <x v="16"/>
    <s v="June"/>
    <x v="4"/>
    <n v="2"/>
    <n v="120"/>
  </r>
  <r>
    <x v="16"/>
    <s v="June"/>
    <x v="1"/>
    <n v="1"/>
    <n v="190"/>
  </r>
  <r>
    <x v="16"/>
    <s v="June"/>
    <x v="4"/>
    <n v="2"/>
    <n v="210"/>
  </r>
  <r>
    <x v="16"/>
    <s v="June"/>
    <x v="4"/>
    <n v="2"/>
    <n v="180"/>
  </r>
  <r>
    <x v="16"/>
    <s v="June"/>
    <x v="4"/>
    <n v="1"/>
    <n v="170"/>
  </r>
  <r>
    <x v="16"/>
    <s v="June"/>
    <x v="4"/>
    <n v="5"/>
    <n v="270"/>
  </r>
  <r>
    <x v="16"/>
    <s v="June"/>
    <x v="4"/>
    <n v="4"/>
    <n v="198"/>
  </r>
  <r>
    <x v="16"/>
    <s v="June"/>
    <x v="4"/>
    <n v="8"/>
    <n v="240"/>
  </r>
  <r>
    <x v="16"/>
    <s v="June"/>
    <x v="2"/>
    <n v="2"/>
    <n v="190"/>
  </r>
  <r>
    <x v="16"/>
    <s v="June"/>
    <x v="1"/>
    <n v="4"/>
    <n v="260"/>
  </r>
  <r>
    <x v="16"/>
    <s v="June"/>
    <x v="4"/>
    <n v="10"/>
    <n v="290"/>
  </r>
  <r>
    <x v="16"/>
    <s v="June"/>
    <x v="4"/>
    <n v="8"/>
    <n v="280"/>
  </r>
  <r>
    <x v="16"/>
    <s v="June"/>
    <x v="1"/>
    <n v="8"/>
    <n v="280"/>
  </r>
  <r>
    <x v="16"/>
    <s v="June"/>
    <x v="4"/>
    <n v="5"/>
    <n v="350"/>
  </r>
  <r>
    <x v="16"/>
    <s v="June"/>
    <x v="1"/>
    <n v="6"/>
    <n v="330"/>
  </r>
  <r>
    <x v="16"/>
    <s v="June"/>
    <x v="4"/>
    <n v="1"/>
    <n v="249"/>
  </r>
  <r>
    <x v="16"/>
    <s v="June"/>
    <x v="6"/>
    <n v="3"/>
    <n v="40"/>
  </r>
  <r>
    <x v="16"/>
    <s v="June"/>
    <x v="4"/>
    <n v="4"/>
    <n v="180"/>
  </r>
  <r>
    <x v="16"/>
    <s v="June"/>
    <x v="2"/>
    <n v="8"/>
    <n v="21"/>
  </r>
  <r>
    <x v="16"/>
    <s v="June"/>
    <x v="4"/>
    <n v="8"/>
    <n v="190"/>
  </r>
  <r>
    <x v="16"/>
    <s v="July"/>
    <x v="4"/>
    <n v="6"/>
    <n v="250"/>
  </r>
  <r>
    <x v="16"/>
    <s v="July"/>
    <x v="4"/>
    <n v="6"/>
    <n v="30"/>
  </r>
  <r>
    <x v="16"/>
    <s v="July"/>
    <x v="4"/>
    <n v="5"/>
    <n v="270"/>
  </r>
  <r>
    <x v="16"/>
    <s v="July"/>
    <x v="4"/>
    <n v="5"/>
    <n v="60"/>
  </r>
  <r>
    <x v="16"/>
    <s v="July"/>
    <x v="4"/>
    <n v="4"/>
    <n v="60"/>
  </r>
  <r>
    <x v="16"/>
    <s v="July"/>
    <x v="0"/>
    <n v="3"/>
    <n v="110"/>
  </r>
  <r>
    <x v="16"/>
    <s v="July"/>
    <x v="4"/>
    <n v="2"/>
    <n v="100"/>
  </r>
  <r>
    <x v="16"/>
    <s v="July"/>
    <x v="4"/>
    <n v="4"/>
    <n v="70"/>
  </r>
  <r>
    <x v="16"/>
    <s v="July"/>
    <x v="4"/>
    <n v="2"/>
    <n v="70"/>
  </r>
  <r>
    <x v="16"/>
    <s v="July"/>
    <x v="1"/>
    <n v="4"/>
    <n v="100"/>
  </r>
  <r>
    <x v="16"/>
    <s v="July"/>
    <x v="4"/>
    <n v="6"/>
    <n v="290"/>
  </r>
  <r>
    <x v="16"/>
    <s v="July"/>
    <x v="4"/>
    <n v="4"/>
    <n v="340"/>
  </r>
  <r>
    <x v="16"/>
    <s v="July"/>
    <x v="4"/>
    <n v="3"/>
    <n v="350"/>
  </r>
  <r>
    <x v="16"/>
    <s v="July"/>
    <x v="4"/>
    <n v="6"/>
    <n v="20"/>
  </r>
  <r>
    <x v="16"/>
    <s v="July"/>
    <x v="4"/>
    <n v="2"/>
    <n v="140"/>
  </r>
  <r>
    <x v="16"/>
    <s v="July"/>
    <x v="1"/>
    <n v="2"/>
    <n v="325"/>
  </r>
  <r>
    <x v="16"/>
    <s v="July"/>
    <x v="4"/>
    <n v="3"/>
    <n v="143"/>
  </r>
  <r>
    <x v="16"/>
    <s v="July"/>
    <x v="2"/>
    <n v="3"/>
    <n v="180"/>
  </r>
  <r>
    <x v="16"/>
    <s v="July"/>
    <x v="4"/>
    <n v="6"/>
    <n v="60"/>
  </r>
  <r>
    <x v="16"/>
    <s v="July"/>
    <x v="4"/>
    <n v="6"/>
    <n v="200"/>
  </r>
  <r>
    <x v="16"/>
    <s v="July"/>
    <x v="4"/>
    <n v="2"/>
    <n v="170"/>
  </r>
  <r>
    <x v="16"/>
    <s v="July"/>
    <x v="4"/>
    <n v="2"/>
    <n v="190"/>
  </r>
  <r>
    <x v="16"/>
    <s v="July"/>
    <x v="4"/>
    <n v="0"/>
    <n v="77"/>
  </r>
  <r>
    <x v="16"/>
    <s v="July"/>
    <x v="4"/>
    <n v="1"/>
    <n v="130"/>
  </r>
  <r>
    <x v="16"/>
    <s v="July"/>
    <x v="2"/>
    <n v="3"/>
    <n v="110"/>
  </r>
  <r>
    <x v="16"/>
    <s v="August"/>
    <x v="1"/>
    <n v="5"/>
    <n v="200"/>
  </r>
  <r>
    <x v="16"/>
    <s v="August"/>
    <x v="1"/>
    <n v="6"/>
    <n v="230"/>
  </r>
  <r>
    <x v="16"/>
    <s v="August"/>
    <x v="4"/>
    <n v="5"/>
    <n v="60"/>
  </r>
  <r>
    <x v="16"/>
    <s v="August"/>
    <x v="1"/>
    <n v="5"/>
    <n v="30"/>
  </r>
  <r>
    <x v="16"/>
    <s v="August"/>
    <x v="4"/>
    <n v="4"/>
    <n v="170"/>
  </r>
  <r>
    <x v="16"/>
    <s v="August"/>
    <x v="4"/>
    <n v="3"/>
    <n v="90"/>
  </r>
  <r>
    <x v="16"/>
    <s v="August"/>
    <x v="4"/>
    <n v="6"/>
    <n v="180"/>
  </r>
  <r>
    <x v="16"/>
    <s v="August"/>
    <x v="4"/>
    <n v="4"/>
    <n v="180"/>
  </r>
  <r>
    <x v="16"/>
    <s v="August"/>
    <x v="4"/>
    <n v="6"/>
    <n v="200"/>
  </r>
  <r>
    <x v="16"/>
    <s v="August"/>
    <x v="1"/>
    <n v="3"/>
    <n v="197"/>
  </r>
  <r>
    <x v="16"/>
    <s v="August"/>
    <x v="4"/>
    <n v="2"/>
    <n v="120"/>
  </r>
  <r>
    <x v="16"/>
    <s v="August"/>
    <x v="4"/>
    <n v="2"/>
    <n v="140"/>
  </r>
  <r>
    <x v="16"/>
    <s v="August"/>
    <x v="1"/>
    <n v="3"/>
    <n v="180"/>
  </r>
  <r>
    <x v="16"/>
    <s v="August"/>
    <x v="4"/>
    <n v="1"/>
    <n v="110"/>
  </r>
  <r>
    <x v="16"/>
    <s v="August"/>
    <x v="1"/>
    <n v="2"/>
    <n v="200"/>
  </r>
  <r>
    <x v="16"/>
    <s v="August"/>
    <x v="1"/>
    <n v="3"/>
    <n v="146"/>
  </r>
  <r>
    <x v="16"/>
    <s v="August"/>
    <x v="1"/>
    <n v="4"/>
    <n v="70"/>
  </r>
  <r>
    <x v="16"/>
    <s v="September"/>
    <x v="6"/>
    <n v="2"/>
    <n v="137"/>
  </r>
  <r>
    <x v="16"/>
    <s v="September"/>
    <x v="0"/>
    <n v="2"/>
    <n v="137"/>
  </r>
  <r>
    <x v="16"/>
    <s v="October"/>
    <x v="4"/>
    <n v="3"/>
    <n v="240"/>
  </r>
  <r>
    <x v="16"/>
    <s v="October"/>
    <x v="4"/>
    <n v="3"/>
    <n v="320"/>
  </r>
  <r>
    <x v="16"/>
    <s v="October"/>
    <x v="0"/>
    <n v="2"/>
    <n v="189"/>
  </r>
  <r>
    <x v="16"/>
    <s v="October"/>
    <x v="4"/>
    <n v="5"/>
    <n v="160"/>
  </r>
  <r>
    <x v="16"/>
    <s v="October"/>
    <x v="3"/>
    <n v="2"/>
    <n v="140"/>
  </r>
  <r>
    <x v="16"/>
    <s v="October"/>
    <x v="4"/>
    <n v="1"/>
    <n v="130"/>
  </r>
  <r>
    <x v="16"/>
    <s v="October"/>
    <x v="4"/>
    <n v="2"/>
    <n v="170"/>
  </r>
  <r>
    <x v="16"/>
    <s v="October"/>
    <x v="4"/>
    <n v="4"/>
    <n v="180"/>
  </r>
  <r>
    <x v="16"/>
    <s v="November"/>
    <x v="8"/>
    <n v="4"/>
    <n v="100"/>
  </r>
  <r>
    <x v="16"/>
    <s v="November"/>
    <x v="4"/>
    <n v="2"/>
    <n v="90"/>
  </r>
  <r>
    <x v="16"/>
    <s v="November"/>
    <x v="4"/>
    <n v="2"/>
    <n v="150"/>
  </r>
  <r>
    <x v="16"/>
    <s v="November"/>
    <x v="6"/>
    <n v="2"/>
    <n v="320"/>
  </r>
  <r>
    <x v="16"/>
    <s v="November"/>
    <x v="4"/>
    <n v="5"/>
    <n v="340"/>
  </r>
  <r>
    <x v="16"/>
    <s v="November"/>
    <x v="4"/>
    <n v="6"/>
    <n v="150"/>
  </r>
  <r>
    <x v="16"/>
    <s v="November"/>
    <x v="2"/>
    <n v="6"/>
    <n v="150"/>
  </r>
  <r>
    <x v="16"/>
    <s v="November"/>
    <x v="6"/>
    <n v="4"/>
    <n v="20"/>
  </r>
  <r>
    <x v="16"/>
    <s v="November"/>
    <x v="4"/>
    <n v="7"/>
    <n v="360"/>
  </r>
  <r>
    <x v="16"/>
    <s v="November"/>
    <x v="3"/>
    <n v="7"/>
    <n v="350"/>
  </r>
  <r>
    <x v="17"/>
    <s v="November"/>
    <x v="1"/>
    <n v="1"/>
    <n v="220"/>
  </r>
  <r>
    <x v="17"/>
    <s v="November"/>
    <x v="1"/>
    <n v="2"/>
    <n v="330"/>
  </r>
  <r>
    <x v="17"/>
    <s v="November"/>
    <x v="4"/>
    <n v="4"/>
    <n v="350"/>
  </r>
  <r>
    <x v="17"/>
    <s v="December"/>
    <x v="6"/>
    <n v="3"/>
    <n v="160"/>
  </r>
  <r>
    <x v="17"/>
    <s v="December"/>
    <x v="4"/>
    <n v="4"/>
    <n v="190"/>
  </r>
  <r>
    <x v="17"/>
    <s v="December"/>
    <x v="4"/>
    <n v="7"/>
    <n v="60"/>
  </r>
  <r>
    <x v="17"/>
    <s v="March"/>
    <x v="0"/>
    <n v="3"/>
    <n v="180"/>
  </r>
  <r>
    <x v="17"/>
    <s v="March"/>
    <x v="4"/>
    <n v="0"/>
    <n v="0"/>
  </r>
  <r>
    <x v="17"/>
    <s v="March"/>
    <x v="3"/>
    <n v="11"/>
    <n v="280"/>
  </r>
  <r>
    <x v="17"/>
    <s v="April"/>
    <x v="3"/>
    <n v="1"/>
    <n v="290"/>
  </r>
  <r>
    <x v="17"/>
    <s v="April"/>
    <x v="0"/>
    <n v="3"/>
    <n v="100"/>
  </r>
  <r>
    <x v="17"/>
    <s v="April"/>
    <x v="2"/>
    <n v="5"/>
    <n v="180"/>
  </r>
  <r>
    <x v="17"/>
    <s v="April"/>
    <x v="4"/>
    <n v="3"/>
    <n v="150"/>
  </r>
  <r>
    <x v="17"/>
    <s v="April"/>
    <x v="2"/>
    <n v="0"/>
    <n v="0"/>
  </r>
  <r>
    <x v="17"/>
    <s v="April"/>
    <x v="1"/>
    <n v="1"/>
    <n v="140"/>
  </r>
  <r>
    <x v="17"/>
    <s v="May"/>
    <x v="0"/>
    <n v="3"/>
    <n v="240"/>
  </r>
  <r>
    <x v="17"/>
    <s v="June"/>
    <x v="3"/>
    <n v="3"/>
    <n v="250"/>
  </r>
  <r>
    <x v="17"/>
    <s v="June"/>
    <x v="3"/>
    <n v="1"/>
    <n v="131"/>
  </r>
  <r>
    <x v="17"/>
    <s v="June"/>
    <x v="3"/>
    <n v="1"/>
    <n v="135"/>
  </r>
  <r>
    <x v="17"/>
    <s v="June"/>
    <x v="4"/>
    <n v="0"/>
    <n v="208"/>
  </r>
  <r>
    <x v="17"/>
    <s v="June"/>
    <x v="4"/>
    <n v="2"/>
    <n v="189"/>
  </r>
  <r>
    <x v="17"/>
    <s v="June"/>
    <x v="3"/>
    <n v="3"/>
    <n v="170"/>
  </r>
  <r>
    <x v="17"/>
    <s v="June"/>
    <x v="1"/>
    <n v="1"/>
    <n v="170"/>
  </r>
  <r>
    <x v="17"/>
    <s v="June"/>
    <x v="1"/>
    <n v="1"/>
    <n v="219"/>
  </r>
  <r>
    <x v="17"/>
    <s v="June"/>
    <x v="2"/>
    <n v="4"/>
    <n v="187"/>
  </r>
  <r>
    <x v="17"/>
    <s v="June"/>
    <x v="4"/>
    <n v="0"/>
    <n v="250"/>
  </r>
  <r>
    <x v="17"/>
    <s v="June"/>
    <x v="4"/>
    <n v="3"/>
    <n v="259"/>
  </r>
  <r>
    <x v="17"/>
    <s v="July"/>
    <x v="1"/>
    <n v="2"/>
    <n v="251"/>
  </r>
  <r>
    <x v="17"/>
    <s v="July"/>
    <x v="1"/>
    <n v="2"/>
    <n v="94"/>
  </r>
  <r>
    <x v="17"/>
    <s v="July"/>
    <x v="1"/>
    <n v="2"/>
    <n v="217"/>
  </r>
  <r>
    <x v="17"/>
    <s v="July"/>
    <x v="1"/>
    <n v="2"/>
    <n v="217"/>
  </r>
  <r>
    <x v="17"/>
    <s v="July"/>
    <x v="1"/>
    <n v="1"/>
    <n v="120"/>
  </r>
  <r>
    <x v="17"/>
    <s v="July"/>
    <x v="1"/>
    <n v="4"/>
    <n v="50"/>
  </r>
  <r>
    <x v="17"/>
    <s v="July"/>
    <x v="4"/>
    <n v="2"/>
    <n v="153"/>
  </r>
  <r>
    <x v="17"/>
    <s v="July"/>
    <x v="3"/>
    <n v="2"/>
    <n v="212"/>
  </r>
  <r>
    <x v="17"/>
    <s v="July"/>
    <x v="0"/>
    <n v="3"/>
    <n v="188"/>
  </r>
  <r>
    <x v="17"/>
    <s v="August"/>
    <x v="1"/>
    <n v="3"/>
    <n v="138"/>
  </r>
  <r>
    <x v="17"/>
    <s v="August"/>
    <x v="3"/>
    <n v="3"/>
    <n v="180"/>
  </r>
  <r>
    <x v="17"/>
    <s v="August"/>
    <x v="3"/>
    <n v="2"/>
    <n v="130"/>
  </r>
  <r>
    <x v="17"/>
    <s v="August"/>
    <x v="2"/>
    <n v="1"/>
    <n v="8"/>
  </r>
  <r>
    <x v="17"/>
    <s v="August"/>
    <x v="1"/>
    <n v="0"/>
    <n v="243"/>
  </r>
  <r>
    <x v="17"/>
    <s v="August"/>
    <x v="1"/>
    <n v="9"/>
    <n v="140"/>
  </r>
  <r>
    <x v="17"/>
    <s v="September"/>
    <x v="4"/>
    <n v="1"/>
    <n v="197"/>
  </r>
  <r>
    <x v="17"/>
    <s v="September"/>
    <x v="2"/>
    <n v="4"/>
    <n v="260"/>
  </r>
  <r>
    <x v="17"/>
    <s v="September"/>
    <x v="3"/>
    <n v="2"/>
    <n v="216"/>
  </r>
  <r>
    <x v="17"/>
    <s v="September"/>
    <x v="3"/>
    <n v="2"/>
    <n v="170"/>
  </r>
  <r>
    <x v="17"/>
    <s v="November"/>
    <x v="1"/>
    <n v="3"/>
    <n v="310"/>
  </r>
  <r>
    <x v="17"/>
    <s v="May"/>
    <x v="4"/>
    <n v="0"/>
    <n v="203"/>
  </r>
  <r>
    <x v="17"/>
    <s v="May"/>
    <x v="1"/>
    <n v="0"/>
    <n v="293"/>
  </r>
  <r>
    <x v="17"/>
    <s v="May"/>
    <x v="2"/>
    <n v="1"/>
    <n v="250"/>
  </r>
  <r>
    <x v="17"/>
    <s v="June"/>
    <x v="1"/>
    <n v="2"/>
    <n v="145"/>
  </r>
  <r>
    <x v="17"/>
    <s v="June"/>
    <x v="2"/>
    <n v="1"/>
    <n v="68"/>
  </r>
  <r>
    <x v="17"/>
    <s v="June"/>
    <x v="2"/>
    <n v="1"/>
    <n v="65"/>
  </r>
  <r>
    <x v="17"/>
    <s v="June"/>
    <x v="1"/>
    <n v="1"/>
    <n v="0"/>
  </r>
  <r>
    <x v="17"/>
    <s v="June"/>
    <x v="4"/>
    <n v="4"/>
    <n v="252"/>
  </r>
  <r>
    <x v="17"/>
    <s v="June"/>
    <x v="1"/>
    <n v="2"/>
    <n v="259"/>
  </r>
  <r>
    <x v="17"/>
    <s v="June"/>
    <x v="1"/>
    <n v="1"/>
    <n v="299"/>
  </r>
  <r>
    <x v="17"/>
    <s v="June"/>
    <x v="1"/>
    <n v="1"/>
    <n v="299"/>
  </r>
  <r>
    <x v="17"/>
    <s v="June"/>
    <x v="3"/>
    <n v="1"/>
    <n v="304"/>
  </r>
  <r>
    <x v="17"/>
    <s v="June"/>
    <x v="2"/>
    <n v="1"/>
    <n v="175"/>
  </r>
  <r>
    <x v="17"/>
    <s v="June"/>
    <x v="2"/>
    <n v="1"/>
    <n v="158"/>
  </r>
  <r>
    <x v="17"/>
    <s v="June"/>
    <x v="2"/>
    <n v="1"/>
    <n v="270"/>
  </r>
  <r>
    <x v="17"/>
    <s v="June"/>
    <x v="4"/>
    <n v="4"/>
    <n v="110"/>
  </r>
  <r>
    <x v="17"/>
    <s v="July"/>
    <x v="4"/>
    <n v="3"/>
    <n v="230"/>
  </r>
  <r>
    <x v="17"/>
    <s v="July"/>
    <x v="1"/>
    <n v="3"/>
    <n v="260"/>
  </r>
  <r>
    <x v="17"/>
    <s v="July"/>
    <x v="1"/>
    <n v="7"/>
    <n v="250"/>
  </r>
  <r>
    <x v="17"/>
    <s v="July"/>
    <x v="1"/>
    <n v="2"/>
    <n v="280"/>
  </r>
  <r>
    <x v="17"/>
    <s v="July"/>
    <x v="1"/>
    <n v="3"/>
    <n v="350"/>
  </r>
  <r>
    <x v="17"/>
    <s v="August"/>
    <x v="1"/>
    <n v="4"/>
    <n v="140"/>
  </r>
  <r>
    <x v="17"/>
    <s v="June"/>
    <x v="1"/>
    <n v="1"/>
    <n v="30"/>
  </r>
  <r>
    <x v="17"/>
    <s v="June"/>
    <x v="2"/>
    <n v="6"/>
    <n v="130"/>
  </r>
  <r>
    <x v="17"/>
    <s v="June"/>
    <x v="2"/>
    <n v="2"/>
    <n v="210"/>
  </r>
  <r>
    <x v="17"/>
    <s v="June"/>
    <x v="1"/>
    <n v="1"/>
    <n v="0"/>
  </r>
  <r>
    <x v="17"/>
    <s v="June"/>
    <x v="2"/>
    <n v="3"/>
    <n v="240"/>
  </r>
  <r>
    <x v="17"/>
    <s v="July"/>
    <x v="3"/>
    <n v="5"/>
    <n v="320"/>
  </r>
  <r>
    <x v="17"/>
    <s v="July"/>
    <x v="1"/>
    <n v="2"/>
    <n v="350"/>
  </r>
  <r>
    <x v="17"/>
    <s v="July"/>
    <x v="2"/>
    <n v="1"/>
    <n v="267"/>
  </r>
  <r>
    <x v="17"/>
    <s v="July"/>
    <x v="1"/>
    <n v="4"/>
    <n v="290"/>
  </r>
  <r>
    <x v="17"/>
    <s v="July"/>
    <x v="1"/>
    <n v="3"/>
    <n v="277"/>
  </r>
  <r>
    <x v="17"/>
    <s v="July"/>
    <x v="2"/>
    <n v="6"/>
    <n v="240"/>
  </r>
  <r>
    <x v="17"/>
    <s v="July"/>
    <x v="2"/>
    <n v="3"/>
    <n v="320"/>
  </r>
  <r>
    <x v="17"/>
    <s v="August"/>
    <x v="1"/>
    <n v="4"/>
    <n v="360"/>
  </r>
  <r>
    <x v="17"/>
    <s v="August"/>
    <x v="3"/>
    <n v="4"/>
    <n v="220"/>
  </r>
  <r>
    <x v="17"/>
    <s v="August"/>
    <x v="1"/>
    <n v="4"/>
    <n v="240"/>
  </r>
  <r>
    <x v="17"/>
    <s v="August"/>
    <x v="1"/>
    <n v="3"/>
    <n v="300"/>
  </r>
  <r>
    <x v="17"/>
    <s v="August"/>
    <x v="1"/>
    <n v="2"/>
    <n v="210"/>
  </r>
  <r>
    <x v="17"/>
    <s v="August"/>
    <x v="1"/>
    <n v="3"/>
    <n v="190"/>
  </r>
  <r>
    <x v="17"/>
    <s v="September"/>
    <x v="1"/>
    <n v="3"/>
    <n v="330"/>
  </r>
  <r>
    <x v="17"/>
    <s v="September"/>
    <x v="2"/>
    <n v="4"/>
    <n v="210"/>
  </r>
  <r>
    <x v="17"/>
    <s v="October"/>
    <x v="1"/>
    <n v="8"/>
    <n v="340"/>
  </r>
  <r>
    <x v="17"/>
    <s v="October"/>
    <x v="2"/>
    <n v="4"/>
    <n v="200"/>
  </r>
  <r>
    <x v="17"/>
    <s v="October"/>
    <x v="1"/>
    <n v="1"/>
    <n v="273"/>
  </r>
  <r>
    <x v="17"/>
    <s v="October"/>
    <x v="4"/>
    <n v="1"/>
    <n v="273"/>
  </r>
  <r>
    <x v="17"/>
    <s v="December"/>
    <x v="2"/>
    <n v="13"/>
    <n v="180"/>
  </r>
  <r>
    <x v="17"/>
    <s v="December"/>
    <x v="1"/>
    <n v="1"/>
    <n v="70"/>
  </r>
  <r>
    <x v="17"/>
    <s v="December"/>
    <x v="3"/>
    <n v="3"/>
    <n v="210"/>
  </r>
  <r>
    <x v="17"/>
    <s v="March"/>
    <x v="3"/>
    <n v="4"/>
    <n v="220"/>
  </r>
  <r>
    <x v="17"/>
    <s v="March"/>
    <x v="0"/>
    <n v="7"/>
    <n v="310"/>
  </r>
  <r>
    <x v="17"/>
    <s v="April"/>
    <x v="1"/>
    <n v="7"/>
    <n v="270"/>
  </r>
  <r>
    <x v="17"/>
    <s v="May"/>
    <x v="2"/>
    <n v="1"/>
    <n v="250"/>
  </r>
  <r>
    <x v="17"/>
    <s v="May"/>
    <x v="1"/>
    <n v="10"/>
    <n v="330"/>
  </r>
  <r>
    <x v="17"/>
    <s v="May"/>
    <x v="1"/>
    <n v="1"/>
    <n v="240"/>
  </r>
  <r>
    <x v="17"/>
    <s v="May"/>
    <x v="1"/>
    <n v="4"/>
    <n v="150"/>
  </r>
  <r>
    <x v="17"/>
    <s v="May"/>
    <x v="1"/>
    <n v="5"/>
    <n v="50"/>
  </r>
  <r>
    <x v="17"/>
    <s v="May"/>
    <x v="1"/>
    <n v="5"/>
    <n v="80"/>
  </r>
  <r>
    <x v="17"/>
    <s v="May"/>
    <x v="1"/>
    <n v="2"/>
    <n v="150"/>
  </r>
  <r>
    <x v="17"/>
    <s v="May"/>
    <x v="2"/>
    <n v="4"/>
    <n v="220"/>
  </r>
  <r>
    <x v="17"/>
    <s v="May"/>
    <x v="1"/>
    <n v="3"/>
    <n v="270"/>
  </r>
  <r>
    <x v="17"/>
    <s v="June"/>
    <x v="1"/>
    <n v="5"/>
    <n v="120"/>
  </r>
  <r>
    <x v="17"/>
    <s v="June"/>
    <x v="1"/>
    <n v="7"/>
    <n v="140"/>
  </r>
  <r>
    <x v="17"/>
    <s v="June"/>
    <x v="1"/>
    <n v="3"/>
    <n v="190"/>
  </r>
  <r>
    <x v="17"/>
    <s v="June"/>
    <x v="2"/>
    <n v="2"/>
    <n v="210"/>
  </r>
  <r>
    <x v="17"/>
    <s v="June"/>
    <x v="4"/>
    <n v="2"/>
    <n v="360"/>
  </r>
  <r>
    <x v="17"/>
    <s v="June"/>
    <x v="1"/>
    <n v="1"/>
    <n v="0"/>
  </r>
  <r>
    <x v="17"/>
    <s v="June"/>
    <x v="2"/>
    <n v="2"/>
    <n v="340"/>
  </r>
  <r>
    <x v="17"/>
    <s v="June"/>
    <x v="2"/>
    <n v="2"/>
    <n v="290"/>
  </r>
  <r>
    <x v="17"/>
    <s v="June"/>
    <x v="1"/>
    <n v="3"/>
    <n v="70"/>
  </r>
  <r>
    <x v="17"/>
    <s v="June"/>
    <x v="1"/>
    <n v="2"/>
    <n v="80"/>
  </r>
  <r>
    <x v="17"/>
    <s v="June"/>
    <x v="4"/>
    <n v="2"/>
    <n v="90"/>
  </r>
  <r>
    <x v="17"/>
    <s v="June"/>
    <x v="2"/>
    <n v="3"/>
    <n v="240"/>
  </r>
  <r>
    <x v="17"/>
    <s v="June"/>
    <x v="4"/>
    <n v="2"/>
    <n v="190"/>
  </r>
  <r>
    <x v="17"/>
    <s v="June"/>
    <x v="4"/>
    <n v="3"/>
    <n v="180"/>
  </r>
  <r>
    <x v="17"/>
    <s v="June"/>
    <x v="1"/>
    <n v="3"/>
    <n v="300"/>
  </r>
  <r>
    <x v="17"/>
    <s v="June"/>
    <x v="4"/>
    <n v="0"/>
    <n v="307"/>
  </r>
  <r>
    <x v="17"/>
    <s v="June"/>
    <x v="4"/>
    <n v="4"/>
    <n v="40"/>
  </r>
  <r>
    <x v="17"/>
    <s v="July"/>
    <x v="0"/>
    <n v="3"/>
    <n v="220"/>
  </r>
  <r>
    <x v="17"/>
    <s v="July"/>
    <x v="4"/>
    <n v="7"/>
    <n v="230"/>
  </r>
  <r>
    <x v="17"/>
    <s v="July"/>
    <x v="2"/>
    <n v="3"/>
    <n v="230"/>
  </r>
  <r>
    <x v="17"/>
    <s v="July"/>
    <x v="1"/>
    <n v="3"/>
    <n v="230"/>
  </r>
  <r>
    <x v="17"/>
    <s v="July"/>
    <x v="1"/>
    <n v="8"/>
    <n v="310"/>
  </r>
  <r>
    <x v="17"/>
    <s v="July"/>
    <x v="3"/>
    <n v="2"/>
    <n v="310"/>
  </r>
  <r>
    <x v="17"/>
    <s v="July"/>
    <x v="2"/>
    <n v="2"/>
    <n v="150"/>
  </r>
  <r>
    <x v="17"/>
    <s v="July"/>
    <x v="4"/>
    <n v="2"/>
    <n v="350"/>
  </r>
  <r>
    <x v="17"/>
    <s v="July"/>
    <x v="4"/>
    <n v="1"/>
    <n v="340"/>
  </r>
  <r>
    <x v="17"/>
    <s v="July"/>
    <x v="1"/>
    <n v="3"/>
    <n v="260"/>
  </r>
  <r>
    <x v="17"/>
    <s v="July"/>
    <x v="4"/>
    <n v="2"/>
    <n v="280"/>
  </r>
  <r>
    <x v="17"/>
    <s v="July"/>
    <x v="4"/>
    <n v="3"/>
    <n v="90"/>
  </r>
  <r>
    <x v="17"/>
    <s v="July"/>
    <x v="1"/>
    <n v="4"/>
    <n v="20"/>
  </r>
  <r>
    <x v="17"/>
    <s v="July"/>
    <x v="4"/>
    <n v="2"/>
    <n v="230"/>
  </r>
  <r>
    <x v="17"/>
    <s v="July"/>
    <x v="1"/>
    <n v="4"/>
    <n v="230"/>
  </r>
  <r>
    <x v="17"/>
    <s v="August"/>
    <x v="1"/>
    <n v="5"/>
    <n v="270"/>
  </r>
  <r>
    <x v="17"/>
    <s v="August"/>
    <x v="4"/>
    <n v="3"/>
    <n v="330"/>
  </r>
  <r>
    <x v="17"/>
    <s v="August"/>
    <x v="1"/>
    <n v="1"/>
    <n v="80"/>
  </r>
  <r>
    <x v="17"/>
    <s v="August"/>
    <x v="1"/>
    <n v="1"/>
    <n v="60"/>
  </r>
  <r>
    <x v="17"/>
    <s v="August"/>
    <x v="4"/>
    <n v="3"/>
    <n v="240"/>
  </r>
  <r>
    <x v="17"/>
    <s v="August"/>
    <x v="1"/>
    <n v="4"/>
    <n v="340"/>
  </r>
  <r>
    <x v="17"/>
    <s v="August"/>
    <x v="2"/>
    <n v="4"/>
    <n v="10"/>
  </r>
  <r>
    <x v="17"/>
    <s v="August"/>
    <x v="4"/>
    <n v="2"/>
    <n v="190"/>
  </r>
  <r>
    <x v="17"/>
    <s v="September"/>
    <x v="1"/>
    <n v="1"/>
    <n v="336"/>
  </r>
  <r>
    <x v="17"/>
    <s v="September"/>
    <x v="4"/>
    <n v="4"/>
    <n v="150"/>
  </r>
  <r>
    <x v="17"/>
    <s v="September"/>
    <x v="4"/>
    <n v="1"/>
    <n v="350"/>
  </r>
  <r>
    <x v="17"/>
    <s v="November"/>
    <x v="4"/>
    <n v="2"/>
    <n v="152"/>
  </r>
  <r>
    <x v="17"/>
    <s v="November"/>
    <x v="4"/>
    <n v="1"/>
    <n v="40"/>
  </r>
  <r>
    <x v="17"/>
    <s v="November"/>
    <x v="2"/>
    <n v="1"/>
    <n v="331"/>
  </r>
  <r>
    <x v="17"/>
    <s v="December"/>
    <x v="4"/>
    <n v="2"/>
    <n v="125"/>
  </r>
  <r>
    <x v="17"/>
    <s v="January"/>
    <x v="4"/>
    <n v="2"/>
    <n v="70"/>
  </r>
  <r>
    <x v="17"/>
    <s v="January"/>
    <x v="4"/>
    <n v="3"/>
    <n v="220"/>
  </r>
  <r>
    <x v="17"/>
    <s v="February"/>
    <x v="2"/>
    <n v="3"/>
    <n v="190"/>
  </r>
  <r>
    <x v="17"/>
    <s v="February"/>
    <x v="4"/>
    <n v="5"/>
    <n v="180"/>
  </r>
  <r>
    <x v="17"/>
    <s v="February"/>
    <x v="1"/>
    <n v="3"/>
    <n v="250"/>
  </r>
  <r>
    <x v="17"/>
    <s v="February"/>
    <x v="1"/>
    <n v="1"/>
    <n v="260"/>
  </r>
  <r>
    <x v="17"/>
    <s v="February"/>
    <x v="4"/>
    <n v="7"/>
    <n v="300"/>
  </r>
  <r>
    <x v="17"/>
    <s v="February"/>
    <x v="4"/>
    <n v="5"/>
    <n v="170"/>
  </r>
  <r>
    <x v="17"/>
    <s v="March"/>
    <x v="2"/>
    <n v="9"/>
    <n v="200"/>
  </r>
  <r>
    <x v="17"/>
    <s v="March"/>
    <x v="4"/>
    <n v="4"/>
    <n v="240"/>
  </r>
  <r>
    <x v="17"/>
    <s v="March"/>
    <x v="1"/>
    <n v="3"/>
    <n v="190"/>
  </r>
  <r>
    <x v="17"/>
    <s v="March"/>
    <x v="2"/>
    <n v="3"/>
    <n v="210"/>
  </r>
  <r>
    <x v="17"/>
    <s v="March"/>
    <x v="1"/>
    <n v="2"/>
    <n v="220"/>
  </r>
  <r>
    <x v="17"/>
    <s v="March"/>
    <x v="4"/>
    <n v="2"/>
    <n v="350"/>
  </r>
  <r>
    <x v="17"/>
    <s v="March"/>
    <x v="1"/>
    <n v="6"/>
    <n v="150"/>
  </r>
  <r>
    <x v="17"/>
    <s v="March"/>
    <x v="1"/>
    <n v="8"/>
    <n v="180"/>
  </r>
  <r>
    <x v="17"/>
    <s v="March"/>
    <x v="2"/>
    <n v="6"/>
    <n v="210"/>
  </r>
  <r>
    <x v="17"/>
    <s v="March"/>
    <x v="2"/>
    <n v="4"/>
    <n v="30"/>
  </r>
  <r>
    <x v="17"/>
    <s v="March"/>
    <x v="1"/>
    <n v="5"/>
    <n v="110"/>
  </r>
  <r>
    <x v="17"/>
    <s v="April"/>
    <x v="4"/>
    <n v="5"/>
    <n v="200"/>
  </r>
  <r>
    <x v="17"/>
    <s v="April"/>
    <x v="1"/>
    <n v="6"/>
    <n v="220"/>
  </r>
  <r>
    <x v="17"/>
    <s v="April"/>
    <x v="3"/>
    <n v="3"/>
    <n v="20"/>
  </r>
  <r>
    <x v="17"/>
    <s v="April"/>
    <x v="4"/>
    <n v="5"/>
    <n v="220"/>
  </r>
  <r>
    <x v="17"/>
    <s v="April"/>
    <x v="2"/>
    <n v="3"/>
    <n v="360"/>
  </r>
  <r>
    <x v="17"/>
    <s v="April"/>
    <x v="1"/>
    <n v="4"/>
    <n v="340"/>
  </r>
  <r>
    <x v="17"/>
    <s v="April"/>
    <x v="3"/>
    <n v="3"/>
    <n v="50"/>
  </r>
  <r>
    <x v="17"/>
    <s v="April"/>
    <x v="2"/>
    <n v="6"/>
    <n v="30"/>
  </r>
  <r>
    <x v="17"/>
    <s v="April"/>
    <x v="2"/>
    <n v="5"/>
    <n v="310"/>
  </r>
  <r>
    <x v="17"/>
    <s v="April"/>
    <x v="2"/>
    <n v="4"/>
    <n v="120"/>
  </r>
  <r>
    <x v="17"/>
    <s v="May"/>
    <x v="1"/>
    <n v="4"/>
    <n v="200"/>
  </r>
  <r>
    <x v="17"/>
    <s v="May"/>
    <x v="1"/>
    <n v="3"/>
    <n v="90"/>
  </r>
  <r>
    <x v="17"/>
    <s v="May"/>
    <x v="1"/>
    <n v="3"/>
    <n v="290"/>
  </r>
  <r>
    <x v="17"/>
    <s v="May"/>
    <x v="2"/>
    <n v="3"/>
    <n v="190"/>
  </r>
  <r>
    <x v="17"/>
    <s v="May"/>
    <x v="4"/>
    <n v="4"/>
    <n v="350"/>
  </r>
  <r>
    <x v="17"/>
    <s v="May"/>
    <x v="4"/>
    <n v="2"/>
    <n v="310"/>
  </r>
  <r>
    <x v="17"/>
    <s v="May"/>
    <x v="1"/>
    <n v="3"/>
    <n v="160"/>
  </r>
  <r>
    <x v="17"/>
    <s v="May"/>
    <x v="1"/>
    <n v="4"/>
    <n v="270"/>
  </r>
  <r>
    <x v="17"/>
    <s v="May"/>
    <x v="3"/>
    <n v="3"/>
    <n v="210"/>
  </r>
  <r>
    <x v="17"/>
    <s v="May"/>
    <x v="4"/>
    <n v="4"/>
    <n v="160"/>
  </r>
  <r>
    <x v="17"/>
    <s v="May"/>
    <x v="1"/>
    <n v="3"/>
    <n v="320"/>
  </r>
  <r>
    <x v="17"/>
    <s v="June"/>
    <x v="3"/>
    <n v="3"/>
    <n v="330"/>
  </r>
  <r>
    <x v="17"/>
    <s v="June"/>
    <x v="1"/>
    <n v="3"/>
    <n v="190"/>
  </r>
  <r>
    <x v="17"/>
    <s v="June"/>
    <x v="1"/>
    <n v="3"/>
    <n v="10"/>
  </r>
  <r>
    <x v="17"/>
    <s v="June"/>
    <x v="4"/>
    <n v="2"/>
    <n v="240"/>
  </r>
  <r>
    <x v="17"/>
    <s v="June"/>
    <x v="4"/>
    <n v="2"/>
    <n v="210"/>
  </r>
  <r>
    <x v="17"/>
    <s v="June"/>
    <x v="4"/>
    <n v="4"/>
    <n v="250"/>
  </r>
  <r>
    <x v="17"/>
    <s v="June"/>
    <x v="4"/>
    <n v="5"/>
    <n v="220"/>
  </r>
  <r>
    <x v="17"/>
    <s v="June"/>
    <x v="1"/>
    <n v="4"/>
    <n v="210"/>
  </r>
  <r>
    <x v="17"/>
    <s v="June"/>
    <x v="2"/>
    <n v="2"/>
    <n v="230"/>
  </r>
  <r>
    <x v="17"/>
    <s v="June"/>
    <x v="3"/>
    <n v="4"/>
    <n v="190"/>
  </r>
  <r>
    <x v="17"/>
    <s v="June"/>
    <x v="2"/>
    <n v="7"/>
    <n v="210"/>
  </r>
  <r>
    <x v="17"/>
    <s v="June"/>
    <x v="4"/>
    <n v="5"/>
    <n v="190"/>
  </r>
  <r>
    <x v="17"/>
    <s v="June"/>
    <x v="1"/>
    <n v="3"/>
    <n v="210"/>
  </r>
  <r>
    <x v="17"/>
    <s v="July"/>
    <x v="1"/>
    <n v="5"/>
    <n v="350"/>
  </r>
  <r>
    <x v="17"/>
    <s v="July"/>
    <x v="1"/>
    <n v="4"/>
    <n v="260"/>
  </r>
  <r>
    <x v="17"/>
    <s v="July"/>
    <x v="4"/>
    <n v="0"/>
    <n v="208"/>
  </r>
  <r>
    <x v="17"/>
    <s v="July"/>
    <x v="4"/>
    <n v="1"/>
    <n v="190"/>
  </r>
  <r>
    <x v="17"/>
    <s v="July"/>
    <x v="4"/>
    <n v="2"/>
    <n v="290"/>
  </r>
  <r>
    <x v="17"/>
    <s v="July"/>
    <x v="1"/>
    <n v="2"/>
    <n v="250"/>
  </r>
  <r>
    <x v="17"/>
    <s v="July"/>
    <x v="4"/>
    <n v="2"/>
    <n v="235"/>
  </r>
  <r>
    <x v="17"/>
    <s v="July"/>
    <x v="4"/>
    <n v="4"/>
    <n v="210"/>
  </r>
  <r>
    <x v="17"/>
    <s v="July"/>
    <x v="4"/>
    <n v="3"/>
    <n v="220"/>
  </r>
  <r>
    <x v="17"/>
    <s v="July"/>
    <x v="1"/>
    <n v="6"/>
    <n v="250"/>
  </r>
  <r>
    <x v="17"/>
    <s v="July"/>
    <x v="2"/>
    <n v="8"/>
    <n v="220"/>
  </r>
  <r>
    <x v="17"/>
    <s v="July"/>
    <x v="4"/>
    <n v="2"/>
    <n v="350"/>
  </r>
  <r>
    <x v="17"/>
    <s v="July"/>
    <x v="4"/>
    <n v="2"/>
    <n v="210"/>
  </r>
  <r>
    <x v="17"/>
    <s v="July"/>
    <x v="4"/>
    <n v="2"/>
    <n v="240"/>
  </r>
  <r>
    <x v="17"/>
    <s v="July"/>
    <x v="1"/>
    <n v="4"/>
    <n v="310"/>
  </r>
  <r>
    <x v="17"/>
    <s v="July"/>
    <x v="4"/>
    <n v="1"/>
    <n v="200"/>
  </r>
  <r>
    <x v="17"/>
    <s v="July"/>
    <x v="4"/>
    <n v="4"/>
    <n v="200"/>
  </r>
  <r>
    <x v="17"/>
    <s v="July"/>
    <x v="4"/>
    <n v="1"/>
    <n v="240"/>
  </r>
  <r>
    <x v="17"/>
    <s v="July"/>
    <x v="4"/>
    <n v="1"/>
    <n v="0"/>
  </r>
  <r>
    <x v="17"/>
    <s v="July"/>
    <x v="1"/>
    <n v="2"/>
    <n v="100"/>
  </r>
  <r>
    <x v="17"/>
    <s v="July"/>
    <x v="1"/>
    <n v="3"/>
    <n v="170"/>
  </r>
  <r>
    <x v="17"/>
    <s v="July"/>
    <x v="1"/>
    <n v="2"/>
    <n v="150"/>
  </r>
  <r>
    <x v="17"/>
    <s v="July"/>
    <x v="1"/>
    <n v="3"/>
    <n v="180"/>
  </r>
  <r>
    <x v="17"/>
    <s v="July"/>
    <x v="4"/>
    <n v="2"/>
    <n v="0"/>
  </r>
  <r>
    <x v="17"/>
    <s v="July"/>
    <x v="4"/>
    <n v="2"/>
    <n v="320"/>
  </r>
  <r>
    <x v="17"/>
    <s v="July"/>
    <x v="4"/>
    <n v="3"/>
    <n v="220"/>
  </r>
  <r>
    <x v="17"/>
    <s v="August"/>
    <x v="1"/>
    <n v="6"/>
    <n v="260"/>
  </r>
  <r>
    <x v="17"/>
    <s v="August"/>
    <x v="4"/>
    <n v="2"/>
    <n v="320"/>
  </r>
  <r>
    <x v="17"/>
    <s v="August"/>
    <x v="1"/>
    <n v="2"/>
    <n v="330"/>
  </r>
  <r>
    <x v="17"/>
    <s v="August"/>
    <x v="1"/>
    <n v="7"/>
    <n v="190"/>
  </r>
  <r>
    <x v="17"/>
    <s v="August"/>
    <x v="1"/>
    <n v="2"/>
    <n v="220"/>
  </r>
  <r>
    <x v="17"/>
    <s v="August"/>
    <x v="4"/>
    <n v="1"/>
    <n v="199"/>
  </r>
  <r>
    <x v="17"/>
    <s v="August"/>
    <x v="1"/>
    <n v="0"/>
    <n v="261"/>
  </r>
  <r>
    <x v="17"/>
    <s v="August"/>
    <x v="4"/>
    <n v="2"/>
    <n v="330"/>
  </r>
  <r>
    <x v="17"/>
    <s v="August"/>
    <x v="4"/>
    <n v="3"/>
    <n v="190"/>
  </r>
  <r>
    <x v="17"/>
    <s v="August"/>
    <x v="4"/>
    <n v="2"/>
    <n v="310"/>
  </r>
  <r>
    <x v="17"/>
    <s v="August"/>
    <x v="2"/>
    <n v="2"/>
    <n v="220"/>
  </r>
  <r>
    <x v="17"/>
    <s v="August"/>
    <x v="1"/>
    <n v="3"/>
    <n v="250"/>
  </r>
  <r>
    <x v="17"/>
    <s v="August"/>
    <x v="2"/>
    <n v="2"/>
    <n v="230"/>
  </r>
  <r>
    <x v="17"/>
    <s v="September"/>
    <x v="4"/>
    <n v="3"/>
    <n v="230"/>
  </r>
  <r>
    <x v="17"/>
    <s v="September"/>
    <x v="1"/>
    <n v="3"/>
    <n v="90"/>
  </r>
  <r>
    <x v="17"/>
    <s v="September"/>
    <x v="1"/>
    <n v="2"/>
    <n v="0"/>
  </r>
  <r>
    <x v="17"/>
    <s v="September"/>
    <x v="3"/>
    <n v="3"/>
    <n v="140"/>
  </r>
  <r>
    <x v="17"/>
    <s v="November"/>
    <x v="0"/>
    <n v="2"/>
    <n v="160"/>
  </r>
  <r>
    <x v="17"/>
    <s v="November"/>
    <x v="4"/>
    <n v="1"/>
    <n v="264"/>
  </r>
  <r>
    <x v="17"/>
    <s v="November"/>
    <x v="4"/>
    <n v="0"/>
    <n v="63"/>
  </r>
  <r>
    <x v="18"/>
    <s v="October"/>
    <x v="1"/>
    <n v="0"/>
    <n v="0"/>
  </r>
  <r>
    <x v="18"/>
    <s v="October"/>
    <x v="4"/>
    <n v="3"/>
    <n v="290"/>
  </r>
  <r>
    <x v="18"/>
    <s v="October"/>
    <x v="3"/>
    <n v="3"/>
    <n v="270"/>
  </r>
  <r>
    <x v="18"/>
    <s v="October"/>
    <x v="3"/>
    <n v="4"/>
    <n v="170"/>
  </r>
  <r>
    <x v="18"/>
    <s v="October"/>
    <x v="4"/>
    <n v="5"/>
    <n v="140"/>
  </r>
  <r>
    <x v="18"/>
    <s v="October"/>
    <x v="4"/>
    <n v="3"/>
    <n v="190"/>
  </r>
  <r>
    <x v="18"/>
    <s v="October"/>
    <x v="4"/>
    <n v="4"/>
    <n v="200"/>
  </r>
  <r>
    <x v="18"/>
    <s v="October"/>
    <x v="4"/>
    <n v="5"/>
    <n v="210"/>
  </r>
  <r>
    <x v="18"/>
    <s v="October"/>
    <x v="4"/>
    <n v="5"/>
    <n v="210"/>
  </r>
  <r>
    <x v="18"/>
    <s v="October"/>
    <x v="4"/>
    <n v="6"/>
    <n v="220"/>
  </r>
  <r>
    <x v="18"/>
    <s v="October"/>
    <x v="4"/>
    <n v="2"/>
    <n v="180"/>
  </r>
  <r>
    <x v="18"/>
    <s v="October"/>
    <x v="4"/>
    <n v="4"/>
    <n v="190"/>
  </r>
  <r>
    <x v="18"/>
    <s v="February"/>
    <x v="2"/>
    <n v="7"/>
    <n v="120"/>
  </r>
  <r>
    <x v="18"/>
    <s v="March"/>
    <x v="1"/>
    <n v="3"/>
    <n v="110"/>
  </r>
  <r>
    <x v="18"/>
    <s v="March"/>
    <x v="4"/>
    <n v="0"/>
    <n v="0"/>
  </r>
  <r>
    <x v="18"/>
    <s v="April"/>
    <x v="4"/>
    <n v="2"/>
    <n v="190"/>
  </r>
  <r>
    <x v="18"/>
    <s v="April"/>
    <x v="1"/>
    <n v="9"/>
    <n v="220"/>
  </r>
  <r>
    <x v="18"/>
    <s v="April"/>
    <x v="4"/>
    <n v="11"/>
    <n v="220"/>
  </r>
  <r>
    <x v="18"/>
    <s v="April"/>
    <x v="1"/>
    <n v="5"/>
    <n v="220"/>
  </r>
  <r>
    <x v="18"/>
    <s v="April"/>
    <x v="6"/>
    <n v="9"/>
    <n v="200"/>
  </r>
  <r>
    <x v="18"/>
    <s v="April"/>
    <x v="1"/>
    <n v="3"/>
    <n v="10"/>
  </r>
  <r>
    <x v="18"/>
    <s v="April"/>
    <x v="4"/>
    <n v="5"/>
    <n v="130"/>
  </r>
  <r>
    <x v="18"/>
    <s v="April"/>
    <x v="0"/>
    <n v="8"/>
    <n v="280"/>
  </r>
  <r>
    <x v="18"/>
    <s v="April"/>
    <x v="3"/>
    <n v="2"/>
    <n v="340"/>
  </r>
  <r>
    <x v="18"/>
    <s v="April"/>
    <x v="3"/>
    <n v="4"/>
    <n v="10"/>
  </r>
  <r>
    <x v="18"/>
    <s v="April"/>
    <x v="1"/>
    <n v="4"/>
    <n v="50"/>
  </r>
  <r>
    <x v="18"/>
    <s v="April"/>
    <x v="4"/>
    <n v="6"/>
    <n v="50"/>
  </r>
  <r>
    <x v="18"/>
    <s v="April"/>
    <x v="4"/>
    <n v="5"/>
    <n v="50"/>
  </r>
  <r>
    <x v="18"/>
    <s v="April"/>
    <x v="4"/>
    <n v="5"/>
    <n v="50"/>
  </r>
  <r>
    <x v="18"/>
    <s v="April"/>
    <x v="4"/>
    <n v="4"/>
    <n v="80"/>
  </r>
  <r>
    <x v="18"/>
    <s v="April"/>
    <x v="1"/>
    <n v="7"/>
    <n v="160"/>
  </r>
  <r>
    <x v="18"/>
    <s v="April"/>
    <x v="0"/>
    <n v="6"/>
    <n v="300"/>
  </r>
  <r>
    <x v="18"/>
    <s v="May"/>
    <x v="4"/>
    <n v="1"/>
    <n v="260"/>
  </r>
  <r>
    <x v="18"/>
    <s v="May"/>
    <x v="3"/>
    <n v="5"/>
    <n v="310"/>
  </r>
  <r>
    <x v="18"/>
    <s v="May"/>
    <x v="0"/>
    <n v="2"/>
    <n v="230"/>
  </r>
  <r>
    <x v="18"/>
    <s v="May"/>
    <x v="4"/>
    <n v="4"/>
    <n v="270"/>
  </r>
  <r>
    <x v="18"/>
    <s v="May"/>
    <x v="1"/>
    <n v="3"/>
    <n v="220"/>
  </r>
  <r>
    <x v="18"/>
    <s v="May"/>
    <x v="4"/>
    <n v="5"/>
    <n v="210"/>
  </r>
  <r>
    <x v="18"/>
    <s v="May"/>
    <x v="4"/>
    <n v="2"/>
    <n v="230"/>
  </r>
  <r>
    <x v="18"/>
    <s v="May"/>
    <x v="1"/>
    <n v="0"/>
    <n v="0"/>
  </r>
  <r>
    <x v="18"/>
    <s v="May"/>
    <x v="4"/>
    <n v="6"/>
    <n v="260"/>
  </r>
  <r>
    <x v="18"/>
    <s v="May"/>
    <x v="4"/>
    <n v="4"/>
    <n v="120"/>
  </r>
  <r>
    <x v="18"/>
    <s v="May"/>
    <x v="4"/>
    <n v="5"/>
    <n v="200"/>
  </r>
  <r>
    <x v="18"/>
    <s v="May"/>
    <x v="2"/>
    <n v="5"/>
    <n v="210"/>
  </r>
  <r>
    <x v="18"/>
    <s v="June"/>
    <x v="1"/>
    <n v="5"/>
    <n v="170"/>
  </r>
  <r>
    <x v="18"/>
    <s v="June"/>
    <x v="6"/>
    <n v="3"/>
    <n v="200"/>
  </r>
  <r>
    <x v="18"/>
    <s v="June"/>
    <x v="4"/>
    <n v="5"/>
    <n v="180"/>
  </r>
  <r>
    <x v="18"/>
    <s v="June"/>
    <x v="4"/>
    <n v="5"/>
    <n v="170"/>
  </r>
  <r>
    <x v="18"/>
    <s v="June"/>
    <x v="0"/>
    <n v="3"/>
    <n v="144"/>
  </r>
  <r>
    <x v="18"/>
    <s v="June"/>
    <x v="4"/>
    <n v="3"/>
    <n v="273"/>
  </r>
  <r>
    <x v="18"/>
    <s v="June"/>
    <x v="1"/>
    <n v="7"/>
    <n v="252"/>
  </r>
  <r>
    <x v="18"/>
    <s v="June"/>
    <x v="4"/>
    <n v="5"/>
    <n v="264"/>
  </r>
  <r>
    <x v="18"/>
    <s v="June"/>
    <x v="4"/>
    <n v="1"/>
    <n v="22"/>
  </r>
  <r>
    <x v="18"/>
    <s v="June"/>
    <x v="2"/>
    <n v="3"/>
    <n v="200"/>
  </r>
  <r>
    <x v="18"/>
    <s v="June"/>
    <x v="1"/>
    <n v="3"/>
    <n v="203"/>
  </r>
  <r>
    <x v="18"/>
    <s v="June"/>
    <x v="4"/>
    <n v="2"/>
    <n v="330"/>
  </r>
  <r>
    <x v="18"/>
    <s v="July"/>
    <x v="4"/>
    <n v="1"/>
    <n v="350"/>
  </r>
  <r>
    <x v="18"/>
    <s v="July"/>
    <x v="4"/>
    <n v="4"/>
    <n v="20"/>
  </r>
  <r>
    <x v="18"/>
    <s v="July"/>
    <x v="4"/>
    <n v="5"/>
    <n v="60"/>
  </r>
  <r>
    <x v="18"/>
    <s v="July"/>
    <x v="4"/>
    <n v="3"/>
    <n v="20"/>
  </r>
  <r>
    <x v="18"/>
    <s v="July"/>
    <x v="4"/>
    <n v="4"/>
    <n v="220"/>
  </r>
  <r>
    <x v="18"/>
    <s v="July"/>
    <x v="1"/>
    <n v="6"/>
    <n v="270"/>
  </r>
  <r>
    <x v="18"/>
    <s v="July"/>
    <x v="1"/>
    <n v="4"/>
    <n v="190"/>
  </r>
  <r>
    <x v="18"/>
    <s v="July"/>
    <x v="1"/>
    <n v="2"/>
    <n v="305"/>
  </r>
  <r>
    <x v="18"/>
    <s v="August"/>
    <x v="4"/>
    <n v="1"/>
    <n v="261"/>
  </r>
  <r>
    <x v="18"/>
    <s v="September"/>
    <x v="4"/>
    <n v="2"/>
    <n v="190"/>
  </r>
  <r>
    <x v="18"/>
    <s v="September"/>
    <x v="1"/>
    <n v="4"/>
    <n v="200"/>
  </r>
  <r>
    <x v="18"/>
    <s v="October"/>
    <x v="3"/>
    <n v="5"/>
    <n v="140"/>
  </r>
  <r>
    <x v="18"/>
    <s v="May"/>
    <x v="4"/>
    <n v="3"/>
    <n v="69"/>
  </r>
  <r>
    <x v="18"/>
    <s v="May"/>
    <x v="1"/>
    <n v="3"/>
    <n v="85"/>
  </r>
  <r>
    <x v="18"/>
    <s v="May"/>
    <x v="1"/>
    <n v="6"/>
    <n v="210"/>
  </r>
  <r>
    <x v="18"/>
    <s v="May"/>
    <x v="4"/>
    <n v="4"/>
    <n v="209"/>
  </r>
  <r>
    <x v="18"/>
    <s v="May"/>
    <x v="1"/>
    <n v="1"/>
    <n v="210"/>
  </r>
  <r>
    <x v="18"/>
    <s v="May"/>
    <x v="1"/>
    <n v="3"/>
    <n v="213"/>
  </r>
  <r>
    <x v="18"/>
    <s v="May"/>
    <x v="4"/>
    <n v="2"/>
    <n v="131"/>
  </r>
  <r>
    <x v="18"/>
    <s v="May"/>
    <x v="0"/>
    <n v="2"/>
    <n v="190"/>
  </r>
  <r>
    <x v="18"/>
    <s v="May"/>
    <x v="4"/>
    <n v="1"/>
    <n v="5"/>
  </r>
  <r>
    <x v="18"/>
    <s v="May"/>
    <x v="4"/>
    <n v="2"/>
    <n v="80"/>
  </r>
  <r>
    <x v="18"/>
    <s v="May"/>
    <x v="1"/>
    <n v="1"/>
    <n v="115"/>
  </r>
  <r>
    <x v="18"/>
    <s v="May"/>
    <x v="4"/>
    <n v="4"/>
    <n v="230"/>
  </r>
  <r>
    <x v="18"/>
    <s v="May"/>
    <x v="4"/>
    <n v="2"/>
    <n v="255"/>
  </r>
  <r>
    <x v="18"/>
    <s v="May"/>
    <x v="1"/>
    <n v="6"/>
    <n v="240"/>
  </r>
  <r>
    <x v="18"/>
    <s v="May"/>
    <x v="3"/>
    <n v="2"/>
    <n v="220"/>
  </r>
  <r>
    <x v="18"/>
    <s v="May"/>
    <x v="2"/>
    <n v="2"/>
    <n v="220"/>
  </r>
  <r>
    <x v="18"/>
    <s v="May"/>
    <x v="2"/>
    <n v="2"/>
    <n v="210"/>
  </r>
  <r>
    <x v="18"/>
    <s v="May"/>
    <x v="1"/>
    <n v="2"/>
    <n v="290"/>
  </r>
  <r>
    <x v="18"/>
    <s v="June"/>
    <x v="1"/>
    <n v="3"/>
    <n v="224"/>
  </r>
  <r>
    <x v="18"/>
    <s v="June"/>
    <x v="4"/>
    <n v="5"/>
    <n v="224"/>
  </r>
  <r>
    <x v="18"/>
    <s v="June"/>
    <x v="4"/>
    <n v="1"/>
    <n v="189"/>
  </r>
  <r>
    <x v="18"/>
    <s v="June"/>
    <x v="4"/>
    <n v="3"/>
    <n v="170"/>
  </r>
  <r>
    <x v="18"/>
    <s v="July"/>
    <x v="4"/>
    <n v="3"/>
    <n v="220"/>
  </r>
  <r>
    <x v="18"/>
    <s v="July"/>
    <x v="1"/>
    <n v="4"/>
    <n v="220"/>
  </r>
  <r>
    <x v="18"/>
    <s v="July"/>
    <x v="1"/>
    <n v="2"/>
    <n v="190"/>
  </r>
  <r>
    <x v="18"/>
    <s v="July"/>
    <x v="9"/>
    <n v="5"/>
    <n v="60"/>
  </r>
  <r>
    <x v="18"/>
    <s v="July"/>
    <x v="4"/>
    <n v="7"/>
    <n v="160"/>
  </r>
  <r>
    <x v="18"/>
    <s v="July"/>
    <x v="1"/>
    <n v="2"/>
    <n v="343"/>
  </r>
  <r>
    <x v="18"/>
    <s v="July"/>
    <x v="4"/>
    <n v="0"/>
    <n v="245"/>
  </r>
  <r>
    <x v="18"/>
    <s v="July"/>
    <x v="1"/>
    <n v="5"/>
    <n v="240"/>
  </r>
  <r>
    <x v="18"/>
    <s v="July"/>
    <x v="3"/>
    <n v="2"/>
    <n v="270"/>
  </r>
  <r>
    <x v="18"/>
    <s v="July"/>
    <x v="4"/>
    <n v="2"/>
    <n v="190"/>
  </r>
  <r>
    <x v="18"/>
    <s v="July"/>
    <x v="1"/>
    <n v="6"/>
    <n v="260"/>
  </r>
  <r>
    <x v="18"/>
    <s v="August"/>
    <x v="4"/>
    <n v="1"/>
    <n v="140"/>
  </r>
  <r>
    <x v="18"/>
    <s v="June"/>
    <x v="3"/>
    <n v="1"/>
    <n v="20"/>
  </r>
  <r>
    <x v="18"/>
    <s v="June"/>
    <x v="2"/>
    <n v="2"/>
    <n v="30"/>
  </r>
  <r>
    <x v="18"/>
    <s v="June"/>
    <x v="4"/>
    <n v="4"/>
    <n v="290"/>
  </r>
  <r>
    <x v="18"/>
    <s v="June"/>
    <x v="4"/>
    <n v="5"/>
    <n v="310"/>
  </r>
  <r>
    <x v="18"/>
    <s v="July"/>
    <x v="4"/>
    <n v="4"/>
    <n v="20"/>
  </r>
  <r>
    <x v="18"/>
    <s v="July"/>
    <x v="0"/>
    <n v="11"/>
    <n v="270"/>
  </r>
  <r>
    <x v="18"/>
    <s v="July"/>
    <x v="3"/>
    <n v="1"/>
    <n v="120"/>
  </r>
  <r>
    <x v="18"/>
    <s v="July"/>
    <x v="4"/>
    <n v="3"/>
    <n v="120"/>
  </r>
  <r>
    <x v="18"/>
    <s v="July"/>
    <x v="0"/>
    <n v="3"/>
    <n v="60"/>
  </r>
  <r>
    <x v="18"/>
    <s v="July"/>
    <x v="4"/>
    <n v="2"/>
    <n v="160"/>
  </r>
  <r>
    <x v="18"/>
    <s v="July"/>
    <x v="1"/>
    <n v="3"/>
    <n v="80"/>
  </r>
  <r>
    <x v="18"/>
    <s v="July"/>
    <x v="4"/>
    <n v="4"/>
    <n v="170"/>
  </r>
  <r>
    <x v="18"/>
    <s v="July"/>
    <x v="1"/>
    <n v="13"/>
    <n v="230"/>
  </r>
  <r>
    <x v="18"/>
    <s v="July"/>
    <x v="1"/>
    <n v="3"/>
    <n v="50"/>
  </r>
  <r>
    <x v="18"/>
    <s v="July"/>
    <x v="1"/>
    <n v="8"/>
    <n v="40"/>
  </r>
  <r>
    <x v="18"/>
    <s v="July"/>
    <x v="1"/>
    <n v="5"/>
    <n v="160"/>
  </r>
  <r>
    <x v="18"/>
    <s v="July"/>
    <x v="4"/>
    <n v="5"/>
    <n v="220"/>
  </r>
  <r>
    <x v="18"/>
    <s v="July"/>
    <x v="1"/>
    <n v="3"/>
    <n v="0"/>
  </r>
  <r>
    <x v="18"/>
    <s v="July"/>
    <x v="1"/>
    <n v="11"/>
    <n v="290"/>
  </r>
  <r>
    <x v="18"/>
    <s v="July"/>
    <x v="4"/>
    <n v="6"/>
    <n v="210"/>
  </r>
  <r>
    <x v="18"/>
    <s v="July"/>
    <x v="4"/>
    <n v="6"/>
    <n v="200"/>
  </r>
  <r>
    <x v="18"/>
    <s v="July"/>
    <x v="1"/>
    <n v="7"/>
    <n v="20"/>
  </r>
  <r>
    <x v="18"/>
    <s v="August"/>
    <x v="4"/>
    <n v="5"/>
    <n v="210"/>
  </r>
  <r>
    <x v="18"/>
    <s v="August"/>
    <x v="4"/>
    <n v="5"/>
    <n v="210"/>
  </r>
  <r>
    <x v="18"/>
    <s v="August"/>
    <x v="1"/>
    <n v="5"/>
    <n v="10"/>
  </r>
  <r>
    <x v="18"/>
    <s v="August"/>
    <x v="4"/>
    <n v="3"/>
    <n v="360"/>
  </r>
  <r>
    <x v="18"/>
    <s v="August"/>
    <x v="4"/>
    <n v="7"/>
    <n v="160"/>
  </r>
  <r>
    <x v="18"/>
    <s v="August"/>
    <x v="6"/>
    <n v="3"/>
    <n v="180"/>
  </r>
  <r>
    <x v="18"/>
    <s v="September"/>
    <x v="1"/>
    <n v="6"/>
    <n v="210"/>
  </r>
  <r>
    <x v="18"/>
    <s v="September"/>
    <x v="1"/>
    <n v="7"/>
    <n v="40"/>
  </r>
  <r>
    <x v="18"/>
    <s v="September"/>
    <x v="1"/>
    <n v="1"/>
    <n v="40"/>
  </r>
  <r>
    <x v="18"/>
    <s v="September"/>
    <x v="4"/>
    <n v="2"/>
    <n v="10"/>
  </r>
  <r>
    <x v="18"/>
    <s v="September"/>
    <x v="1"/>
    <n v="6"/>
    <n v="90"/>
  </r>
  <r>
    <x v="18"/>
    <s v="September"/>
    <x v="4"/>
    <n v="2"/>
    <n v="200"/>
  </r>
  <r>
    <x v="18"/>
    <s v="September"/>
    <x v="4"/>
    <n v="5"/>
    <n v="200"/>
  </r>
  <r>
    <x v="18"/>
    <s v="September"/>
    <x v="4"/>
    <n v="7"/>
    <n v="250"/>
  </r>
  <r>
    <x v="18"/>
    <s v="December"/>
    <x v="6"/>
    <n v="4"/>
    <n v="310"/>
  </r>
  <r>
    <x v="18"/>
    <s v="February"/>
    <x v="4"/>
    <n v="5"/>
    <n v="140"/>
  </r>
  <r>
    <x v="18"/>
    <s v="March"/>
    <x v="4"/>
    <n v="6"/>
    <n v="230"/>
  </r>
  <r>
    <x v="18"/>
    <s v="March"/>
    <x v="3"/>
    <n v="4"/>
    <n v="250"/>
  </r>
  <r>
    <x v="18"/>
    <s v="March"/>
    <x v="4"/>
    <n v="7"/>
    <n v="190"/>
  </r>
  <r>
    <x v="18"/>
    <s v="April"/>
    <x v="4"/>
    <n v="4"/>
    <n v="280"/>
  </r>
  <r>
    <x v="18"/>
    <s v="April"/>
    <x v="2"/>
    <n v="1"/>
    <n v="350"/>
  </r>
  <r>
    <x v="18"/>
    <s v="April"/>
    <x v="1"/>
    <n v="3"/>
    <n v="360"/>
  </r>
  <r>
    <x v="18"/>
    <s v="April"/>
    <x v="4"/>
    <n v="4"/>
    <n v="360"/>
  </r>
  <r>
    <x v="18"/>
    <s v="April"/>
    <x v="3"/>
    <n v="4"/>
    <n v="30"/>
  </r>
  <r>
    <x v="18"/>
    <s v="May"/>
    <x v="4"/>
    <n v="1"/>
    <n v="165"/>
  </r>
  <r>
    <x v="18"/>
    <s v="May"/>
    <x v="4"/>
    <n v="2"/>
    <n v="100"/>
  </r>
  <r>
    <x v="18"/>
    <s v="May"/>
    <x v="4"/>
    <n v="8"/>
    <n v="320"/>
  </r>
  <r>
    <x v="18"/>
    <s v="May"/>
    <x v="4"/>
    <n v="7"/>
    <n v="350"/>
  </r>
  <r>
    <x v="18"/>
    <s v="May"/>
    <x v="3"/>
    <n v="6"/>
    <n v="250"/>
  </r>
  <r>
    <x v="18"/>
    <s v="May"/>
    <x v="4"/>
    <n v="3"/>
    <n v="190"/>
  </r>
  <r>
    <x v="18"/>
    <s v="May"/>
    <x v="4"/>
    <n v="6"/>
    <n v="250"/>
  </r>
  <r>
    <x v="18"/>
    <s v="May"/>
    <x v="4"/>
    <n v="10"/>
    <n v="180"/>
  </r>
  <r>
    <x v="18"/>
    <s v="May"/>
    <x v="4"/>
    <n v="5"/>
    <n v="240"/>
  </r>
  <r>
    <x v="18"/>
    <s v="June"/>
    <x v="4"/>
    <n v="4"/>
    <n v="210"/>
  </r>
  <r>
    <x v="18"/>
    <s v="June"/>
    <x v="2"/>
    <n v="1"/>
    <n v="140"/>
  </r>
  <r>
    <x v="18"/>
    <s v="June"/>
    <x v="4"/>
    <n v="2"/>
    <n v="270"/>
  </r>
  <r>
    <x v="18"/>
    <s v="July"/>
    <x v="4"/>
    <n v="3"/>
    <n v="230"/>
  </r>
  <r>
    <x v="18"/>
    <s v="July"/>
    <x v="2"/>
    <n v="5"/>
    <n v="360"/>
  </r>
  <r>
    <x v="18"/>
    <s v="July"/>
    <x v="2"/>
    <n v="3"/>
    <n v="268"/>
  </r>
  <r>
    <x v="18"/>
    <s v="July"/>
    <x v="1"/>
    <n v="1"/>
    <n v="290"/>
  </r>
  <r>
    <x v="18"/>
    <s v="July"/>
    <x v="1"/>
    <n v="6"/>
    <n v="210"/>
  </r>
  <r>
    <x v="18"/>
    <s v="July"/>
    <x v="1"/>
    <n v="10"/>
    <n v="280"/>
  </r>
  <r>
    <x v="18"/>
    <s v="July"/>
    <x v="3"/>
    <n v="4"/>
    <n v="310"/>
  </r>
  <r>
    <x v="18"/>
    <s v="July"/>
    <x v="0"/>
    <n v="4"/>
    <n v="224"/>
  </r>
  <r>
    <x v="18"/>
    <s v="July"/>
    <x v="1"/>
    <n v="3"/>
    <n v="210"/>
  </r>
  <r>
    <x v="18"/>
    <s v="August"/>
    <x v="4"/>
    <n v="5"/>
    <n v="230"/>
  </r>
  <r>
    <x v="18"/>
    <s v="August"/>
    <x v="4"/>
    <n v="6"/>
    <n v="200"/>
  </r>
  <r>
    <x v="18"/>
    <s v="August"/>
    <x v="4"/>
    <n v="2"/>
    <n v="10"/>
  </r>
  <r>
    <x v="18"/>
    <s v="August"/>
    <x v="1"/>
    <n v="2"/>
    <n v="200"/>
  </r>
  <r>
    <x v="18"/>
    <s v="August"/>
    <x v="4"/>
    <n v="3"/>
    <n v="210"/>
  </r>
  <r>
    <x v="18"/>
    <s v="August"/>
    <x v="4"/>
    <n v="3"/>
    <n v="350"/>
  </r>
  <r>
    <x v="18"/>
    <s v="August"/>
    <x v="4"/>
    <n v="4"/>
    <n v="40"/>
  </r>
  <r>
    <x v="18"/>
    <s v="August"/>
    <x v="4"/>
    <n v="2"/>
    <n v="110"/>
  </r>
  <r>
    <x v="18"/>
    <s v="August"/>
    <x v="4"/>
    <n v="1"/>
    <n v="290"/>
  </r>
  <r>
    <x v="18"/>
    <s v="August"/>
    <x v="1"/>
    <n v="5"/>
    <n v="60"/>
  </r>
  <r>
    <x v="18"/>
    <s v="August"/>
    <x v="2"/>
    <n v="3"/>
    <n v="60"/>
  </r>
  <r>
    <x v="18"/>
    <s v="August"/>
    <x v="4"/>
    <n v="3"/>
    <n v="60"/>
  </r>
  <r>
    <x v="18"/>
    <s v="August"/>
    <x v="4"/>
    <n v="6"/>
    <n v="120"/>
  </r>
  <r>
    <x v="18"/>
    <s v="August"/>
    <x v="1"/>
    <n v="5"/>
    <n v="210"/>
  </r>
  <r>
    <x v="18"/>
    <s v="August"/>
    <x v="4"/>
    <n v="4"/>
    <n v="220"/>
  </r>
  <r>
    <x v="18"/>
    <s v="August"/>
    <x v="4"/>
    <n v="5"/>
    <n v="300"/>
  </r>
  <r>
    <x v="18"/>
    <s v="August"/>
    <x v="4"/>
    <n v="3"/>
    <n v="20"/>
  </r>
  <r>
    <x v="18"/>
    <s v="September"/>
    <x v="1"/>
    <n v="5"/>
    <n v="150"/>
  </r>
  <r>
    <x v="18"/>
    <s v="September"/>
    <x v="1"/>
    <n v="5"/>
    <n v="160"/>
  </r>
  <r>
    <x v="18"/>
    <s v="September"/>
    <x v="1"/>
    <n v="5"/>
    <n v="230"/>
  </r>
  <r>
    <x v="18"/>
    <s v="September"/>
    <x v="4"/>
    <n v="5"/>
    <n v="230"/>
  </r>
  <r>
    <x v="18"/>
    <s v="September"/>
    <x v="1"/>
    <n v="5"/>
    <n v="200"/>
  </r>
  <r>
    <x v="18"/>
    <s v="September"/>
    <x v="4"/>
    <n v="4"/>
    <n v="210"/>
  </r>
  <r>
    <x v="18"/>
    <s v="September"/>
    <x v="4"/>
    <n v="2"/>
    <n v="174"/>
  </r>
  <r>
    <x v="18"/>
    <s v="September"/>
    <x v="3"/>
    <n v="2"/>
    <n v="202"/>
  </r>
  <r>
    <x v="18"/>
    <s v="November"/>
    <x v="1"/>
    <n v="5"/>
    <n v="220"/>
  </r>
  <r>
    <x v="18"/>
    <s v="November"/>
    <x v="1"/>
    <n v="5"/>
    <n v="210"/>
  </r>
  <r>
    <x v="18"/>
    <s v="November"/>
    <x v="2"/>
    <n v="4"/>
    <n v="200"/>
  </r>
  <r>
    <x v="18"/>
    <s v="January"/>
    <x v="4"/>
    <n v="9"/>
    <n v="210"/>
  </r>
  <r>
    <x v="18"/>
    <s v="February"/>
    <x v="1"/>
    <n v="7"/>
    <n v="150"/>
  </r>
  <r>
    <x v="18"/>
    <s v="February"/>
    <x v="2"/>
    <n v="7"/>
    <n v="230"/>
  </r>
  <r>
    <x v="18"/>
    <s v="February"/>
    <x v="4"/>
    <n v="7"/>
    <n v="280"/>
  </r>
  <r>
    <x v="18"/>
    <s v="March"/>
    <x v="3"/>
    <n v="3"/>
    <n v="210"/>
  </r>
  <r>
    <x v="18"/>
    <s v="March"/>
    <x v="4"/>
    <n v="3"/>
    <n v="170"/>
  </r>
  <r>
    <x v="18"/>
    <s v="March"/>
    <x v="1"/>
    <n v="5"/>
    <n v="170"/>
  </r>
  <r>
    <x v="18"/>
    <s v="March"/>
    <x v="2"/>
    <n v="5"/>
    <n v="50"/>
  </r>
  <r>
    <x v="18"/>
    <s v="March"/>
    <x v="4"/>
    <n v="2"/>
    <n v="0"/>
  </r>
  <r>
    <x v="18"/>
    <s v="March"/>
    <x v="1"/>
    <n v="5"/>
    <n v="180"/>
  </r>
  <r>
    <x v="18"/>
    <s v="March"/>
    <x v="4"/>
    <n v="2"/>
    <n v="30"/>
  </r>
  <r>
    <x v="18"/>
    <s v="March"/>
    <x v="4"/>
    <n v="9"/>
    <n v="210"/>
  </r>
  <r>
    <x v="18"/>
    <s v="March"/>
    <x v="6"/>
    <n v="6"/>
    <n v="230"/>
  </r>
  <r>
    <x v="18"/>
    <s v="March"/>
    <x v="4"/>
    <n v="6"/>
    <n v="100"/>
  </r>
  <r>
    <x v="18"/>
    <s v="March"/>
    <x v="4"/>
    <n v="4"/>
    <n v="90"/>
  </r>
  <r>
    <x v="18"/>
    <s v="March"/>
    <x v="1"/>
    <n v="5"/>
    <n v="140"/>
  </r>
  <r>
    <x v="18"/>
    <s v="March"/>
    <x v="1"/>
    <n v="12"/>
    <n v="280"/>
  </r>
  <r>
    <x v="18"/>
    <s v="April"/>
    <x v="4"/>
    <n v="7"/>
    <n v="220"/>
  </r>
  <r>
    <x v="18"/>
    <s v="April"/>
    <x v="1"/>
    <n v="4"/>
    <n v="30"/>
  </r>
  <r>
    <x v="18"/>
    <s v="April"/>
    <x v="4"/>
    <n v="6"/>
    <n v="30"/>
  </r>
  <r>
    <x v="18"/>
    <s v="April"/>
    <x v="4"/>
    <n v="7"/>
    <n v="200"/>
  </r>
  <r>
    <x v="18"/>
    <s v="April"/>
    <x v="4"/>
    <n v="7"/>
    <n v="200"/>
  </r>
  <r>
    <x v="18"/>
    <s v="April"/>
    <x v="0"/>
    <n v="6"/>
    <n v="200"/>
  </r>
  <r>
    <x v="18"/>
    <s v="April"/>
    <x v="4"/>
    <n v="5"/>
    <n v="170"/>
  </r>
  <r>
    <x v="18"/>
    <s v="April"/>
    <x v="2"/>
    <n v="8"/>
    <n v="230"/>
  </r>
  <r>
    <x v="18"/>
    <s v="April"/>
    <x v="4"/>
    <n v="2"/>
    <n v="80"/>
  </r>
  <r>
    <x v="18"/>
    <s v="April"/>
    <x v="4"/>
    <n v="9"/>
    <n v="210"/>
  </r>
  <r>
    <x v="18"/>
    <s v="April"/>
    <x v="2"/>
    <n v="4"/>
    <n v="230"/>
  </r>
  <r>
    <x v="18"/>
    <s v="April"/>
    <x v="1"/>
    <n v="7"/>
    <n v="220"/>
  </r>
  <r>
    <x v="18"/>
    <s v="April"/>
    <x v="1"/>
    <n v="2"/>
    <n v="300"/>
  </r>
  <r>
    <x v="18"/>
    <s v="April"/>
    <x v="2"/>
    <n v="2"/>
    <n v="280"/>
  </r>
  <r>
    <x v="18"/>
    <s v="April"/>
    <x v="2"/>
    <n v="3"/>
    <n v="320"/>
  </r>
  <r>
    <x v="18"/>
    <s v="April"/>
    <x v="2"/>
    <n v="3"/>
    <n v="57"/>
  </r>
  <r>
    <x v="18"/>
    <s v="April"/>
    <x v="6"/>
    <n v="4"/>
    <n v="340"/>
  </r>
  <r>
    <x v="18"/>
    <s v="April"/>
    <x v="1"/>
    <n v="4"/>
    <n v="360"/>
  </r>
  <r>
    <x v="18"/>
    <s v="May"/>
    <x v="2"/>
    <n v="2"/>
    <n v="150"/>
  </r>
  <r>
    <x v="18"/>
    <s v="May"/>
    <x v="2"/>
    <n v="3"/>
    <n v="110"/>
  </r>
  <r>
    <x v="18"/>
    <s v="May"/>
    <x v="4"/>
    <n v="3"/>
    <n v="130"/>
  </r>
  <r>
    <x v="18"/>
    <s v="May"/>
    <x v="4"/>
    <n v="7"/>
    <n v="210"/>
  </r>
  <r>
    <x v="18"/>
    <s v="May"/>
    <x v="4"/>
    <n v="5"/>
    <n v="200"/>
  </r>
  <r>
    <x v="18"/>
    <s v="May"/>
    <x v="4"/>
    <n v="4"/>
    <n v="350"/>
  </r>
  <r>
    <x v="18"/>
    <s v="May"/>
    <x v="1"/>
    <n v="1"/>
    <n v="213"/>
  </r>
  <r>
    <x v="18"/>
    <s v="May"/>
    <x v="1"/>
    <n v="1"/>
    <n v="10"/>
  </r>
  <r>
    <x v="18"/>
    <s v="May"/>
    <x v="2"/>
    <n v="3"/>
    <n v="50"/>
  </r>
  <r>
    <x v="18"/>
    <s v="May"/>
    <x v="4"/>
    <n v="3"/>
    <n v="200"/>
  </r>
  <r>
    <x v="18"/>
    <s v="May"/>
    <x v="4"/>
    <n v="5"/>
    <n v="160"/>
  </r>
  <r>
    <x v="18"/>
    <s v="May"/>
    <x v="4"/>
    <n v="2"/>
    <n v="170"/>
  </r>
  <r>
    <x v="18"/>
    <s v="May"/>
    <x v="1"/>
    <n v="4"/>
    <n v="240"/>
  </r>
  <r>
    <x v="18"/>
    <s v="May"/>
    <x v="2"/>
    <n v="3"/>
    <n v="300"/>
  </r>
  <r>
    <x v="18"/>
    <s v="June"/>
    <x v="4"/>
    <n v="2"/>
    <n v="240"/>
  </r>
  <r>
    <x v="18"/>
    <s v="June"/>
    <x v="2"/>
    <n v="2"/>
    <n v="230"/>
  </r>
  <r>
    <x v="18"/>
    <s v="June"/>
    <x v="4"/>
    <n v="5"/>
    <n v="280"/>
  </r>
  <r>
    <x v="18"/>
    <s v="June"/>
    <x v="1"/>
    <n v="5"/>
    <n v="250"/>
  </r>
  <r>
    <x v="18"/>
    <s v="June"/>
    <x v="1"/>
    <n v="2"/>
    <n v="230"/>
  </r>
  <r>
    <x v="18"/>
    <s v="June"/>
    <x v="1"/>
    <n v="3"/>
    <n v="160"/>
  </r>
  <r>
    <x v="18"/>
    <s v="June"/>
    <x v="4"/>
    <n v="5"/>
    <n v="20"/>
  </r>
  <r>
    <x v="18"/>
    <s v="June"/>
    <x v="4"/>
    <n v="2"/>
    <n v="50"/>
  </r>
  <r>
    <x v="18"/>
    <s v="June"/>
    <x v="4"/>
    <n v="4"/>
    <n v="70"/>
  </r>
  <r>
    <x v="18"/>
    <s v="June"/>
    <x v="4"/>
    <n v="3"/>
    <n v="200"/>
  </r>
  <r>
    <x v="18"/>
    <s v="June"/>
    <x v="0"/>
    <n v="7"/>
    <n v="310"/>
  </r>
  <r>
    <x v="18"/>
    <s v="June"/>
    <x v="0"/>
    <n v="3"/>
    <n v="30"/>
  </r>
  <r>
    <x v="18"/>
    <s v="June"/>
    <x v="2"/>
    <n v="3"/>
    <n v="220"/>
  </r>
  <r>
    <x v="18"/>
    <s v="June"/>
    <x v="4"/>
    <n v="5"/>
    <n v="250"/>
  </r>
  <r>
    <x v="18"/>
    <s v="June"/>
    <x v="4"/>
    <n v="7"/>
    <n v="280"/>
  </r>
  <r>
    <x v="18"/>
    <s v="June"/>
    <x v="1"/>
    <n v="7"/>
    <n v="220"/>
  </r>
  <r>
    <x v="18"/>
    <s v="June"/>
    <x v="3"/>
    <n v="3"/>
    <n v="260"/>
  </r>
  <r>
    <x v="18"/>
    <s v="June"/>
    <x v="4"/>
    <n v="6"/>
    <n v="205"/>
  </r>
  <r>
    <x v="18"/>
    <s v="June"/>
    <x v="4"/>
    <n v="5"/>
    <n v="180"/>
  </r>
  <r>
    <x v="18"/>
    <s v="July"/>
    <x v="2"/>
    <n v="3"/>
    <n v="280"/>
  </r>
  <r>
    <x v="18"/>
    <s v="July"/>
    <x v="0"/>
    <n v="2"/>
    <n v="61"/>
  </r>
  <r>
    <x v="18"/>
    <s v="July"/>
    <x v="1"/>
    <n v="8"/>
    <n v="220"/>
  </r>
  <r>
    <x v="18"/>
    <s v="July"/>
    <x v="1"/>
    <n v="3"/>
    <n v="140"/>
  </r>
  <r>
    <x v="18"/>
    <s v="July"/>
    <x v="2"/>
    <n v="2"/>
    <n v="250"/>
  </r>
  <r>
    <x v="18"/>
    <s v="July"/>
    <x v="4"/>
    <n v="4"/>
    <n v="210"/>
  </r>
  <r>
    <x v="18"/>
    <s v="July"/>
    <x v="1"/>
    <n v="4"/>
    <n v="240"/>
  </r>
  <r>
    <x v="18"/>
    <s v="July"/>
    <x v="4"/>
    <n v="4"/>
    <n v="230"/>
  </r>
  <r>
    <x v="18"/>
    <s v="July"/>
    <x v="1"/>
    <n v="6"/>
    <n v="224"/>
  </r>
  <r>
    <x v="18"/>
    <s v="July"/>
    <x v="4"/>
    <n v="3"/>
    <n v="240"/>
  </r>
  <r>
    <x v="18"/>
    <s v="July"/>
    <x v="0"/>
    <n v="5"/>
    <n v="20"/>
  </r>
  <r>
    <x v="18"/>
    <s v="July"/>
    <x v="1"/>
    <n v="2"/>
    <n v="230"/>
  </r>
  <r>
    <x v="18"/>
    <s v="July"/>
    <x v="4"/>
    <n v="4"/>
    <n v="290"/>
  </r>
  <r>
    <x v="18"/>
    <s v="July"/>
    <x v="4"/>
    <n v="2"/>
    <n v="260"/>
  </r>
  <r>
    <x v="18"/>
    <s v="July"/>
    <x v="1"/>
    <n v="8"/>
    <n v="340"/>
  </r>
  <r>
    <x v="18"/>
    <s v="July"/>
    <x v="1"/>
    <n v="1"/>
    <n v="120"/>
  </r>
  <r>
    <x v="18"/>
    <s v="July"/>
    <x v="1"/>
    <n v="1"/>
    <n v="165"/>
  </r>
  <r>
    <x v="18"/>
    <s v="July"/>
    <x v="4"/>
    <n v="1"/>
    <n v="150"/>
  </r>
  <r>
    <x v="18"/>
    <s v="July"/>
    <x v="4"/>
    <n v="9"/>
    <n v="330"/>
  </r>
  <r>
    <x v="18"/>
    <s v="July"/>
    <x v="4"/>
    <n v="4"/>
    <n v="340"/>
  </r>
  <r>
    <x v="18"/>
    <s v="July"/>
    <x v="1"/>
    <n v="2"/>
    <n v="10"/>
  </r>
  <r>
    <x v="18"/>
    <s v="July"/>
    <x v="4"/>
    <n v="4"/>
    <n v="80"/>
  </r>
  <r>
    <x v="18"/>
    <s v="July"/>
    <x v="1"/>
    <n v="5"/>
    <n v="227"/>
  </r>
  <r>
    <x v="18"/>
    <s v="July"/>
    <x v="1"/>
    <n v="3"/>
    <n v="160"/>
  </r>
  <r>
    <x v="18"/>
    <s v="July"/>
    <x v="4"/>
    <n v="2"/>
    <n v="170"/>
  </r>
  <r>
    <x v="18"/>
    <s v="July"/>
    <x v="4"/>
    <n v="3"/>
    <n v="240"/>
  </r>
  <r>
    <x v="18"/>
    <s v="July"/>
    <x v="0"/>
    <n v="7"/>
    <n v="310"/>
  </r>
  <r>
    <x v="18"/>
    <s v="August"/>
    <x v="1"/>
    <n v="4"/>
    <n v="150"/>
  </r>
  <r>
    <x v="18"/>
    <s v="August"/>
    <x v="1"/>
    <n v="2"/>
    <n v="199"/>
  </r>
  <r>
    <x v="18"/>
    <s v="August"/>
    <x v="4"/>
    <n v="2"/>
    <n v="200"/>
  </r>
  <r>
    <x v="18"/>
    <s v="August"/>
    <x v="1"/>
    <n v="2"/>
    <n v="90"/>
  </r>
  <r>
    <x v="18"/>
    <s v="August"/>
    <x v="4"/>
    <n v="2"/>
    <n v="140"/>
  </r>
  <r>
    <x v="18"/>
    <s v="August"/>
    <x v="1"/>
    <n v="1"/>
    <n v="209"/>
  </r>
  <r>
    <x v="18"/>
    <s v="August"/>
    <x v="2"/>
    <n v="5"/>
    <n v="290"/>
  </r>
  <r>
    <x v="18"/>
    <s v="August"/>
    <x v="4"/>
    <n v="1"/>
    <n v="215"/>
  </r>
  <r>
    <x v="18"/>
    <s v="August"/>
    <x v="4"/>
    <n v="1"/>
    <n v="215"/>
  </r>
  <r>
    <x v="18"/>
    <s v="August"/>
    <x v="0"/>
    <n v="6"/>
    <n v="270"/>
  </r>
  <r>
    <x v="18"/>
    <s v="August"/>
    <x v="4"/>
    <n v="3"/>
    <n v="290"/>
  </r>
  <r>
    <x v="18"/>
    <s v="August"/>
    <x v="4"/>
    <n v="4"/>
    <n v="180"/>
  </r>
  <r>
    <x v="18"/>
    <s v="August"/>
    <x v="4"/>
    <n v="1"/>
    <n v="130"/>
  </r>
  <r>
    <x v="18"/>
    <s v="August"/>
    <x v="4"/>
    <n v="4"/>
    <n v="150"/>
  </r>
  <r>
    <x v="18"/>
    <s v="August"/>
    <x v="4"/>
    <n v="3"/>
    <n v="197"/>
  </r>
  <r>
    <x v="18"/>
    <s v="August"/>
    <x v="1"/>
    <n v="9"/>
    <n v="300"/>
  </r>
  <r>
    <x v="18"/>
    <s v="August"/>
    <x v="4"/>
    <n v="3"/>
    <n v="240"/>
  </r>
  <r>
    <x v="18"/>
    <s v="August"/>
    <x v="2"/>
    <n v="0"/>
    <n v="146"/>
  </r>
  <r>
    <x v="18"/>
    <s v="August"/>
    <x v="4"/>
    <n v="0"/>
    <n v="344"/>
  </r>
  <r>
    <x v="18"/>
    <s v="September"/>
    <x v="1"/>
    <n v="4"/>
    <n v="300"/>
  </r>
  <r>
    <x v="18"/>
    <s v="September"/>
    <x v="4"/>
    <n v="3"/>
    <n v="290"/>
  </r>
  <r>
    <x v="18"/>
    <s v="September"/>
    <x v="1"/>
    <n v="5"/>
    <n v="310"/>
  </r>
  <r>
    <x v="18"/>
    <s v="September"/>
    <x v="2"/>
    <n v="4"/>
    <n v="270"/>
  </r>
  <r>
    <x v="18"/>
    <s v="September"/>
    <x v="1"/>
    <n v="2"/>
    <n v="360"/>
  </r>
  <r>
    <x v="18"/>
    <s v="September"/>
    <x v="1"/>
    <n v="1"/>
    <n v="65"/>
  </r>
  <r>
    <x v="18"/>
    <s v="September"/>
    <x v="1"/>
    <n v="4"/>
    <n v="140"/>
  </r>
  <r>
    <x v="18"/>
    <s v="September"/>
    <x v="4"/>
    <n v="1"/>
    <n v="170"/>
  </r>
  <r>
    <x v="18"/>
    <s v="September"/>
    <x v="4"/>
    <n v="3"/>
    <n v="230"/>
  </r>
  <r>
    <x v="18"/>
    <s v="September"/>
    <x v="4"/>
    <n v="4"/>
    <n v="190"/>
  </r>
  <r>
    <x v="18"/>
    <s v="September"/>
    <x v="1"/>
    <n v="2"/>
    <n v="140"/>
  </r>
  <r>
    <x v="18"/>
    <s v="October"/>
    <x v="4"/>
    <n v="1"/>
    <n v="200"/>
  </r>
  <r>
    <x v="18"/>
    <s v="November"/>
    <x v="4"/>
    <n v="3"/>
    <n v="320"/>
  </r>
  <r>
    <x v="18"/>
    <s v="November"/>
    <x v="4"/>
    <n v="4"/>
    <n v="190"/>
  </r>
  <r>
    <x v="18"/>
    <s v="November"/>
    <x v="1"/>
    <n v="6"/>
    <n v="190"/>
  </r>
  <r>
    <x v="18"/>
    <s v="November"/>
    <x v="1"/>
    <n v="9"/>
    <n v="220"/>
  </r>
  <r>
    <x v="18"/>
    <s v="November"/>
    <x v="2"/>
    <n v="6"/>
    <n v="211"/>
  </r>
  <r>
    <x v="18"/>
    <s v="November"/>
    <x v="4"/>
    <n v="2"/>
    <n v="190"/>
  </r>
  <r>
    <x v="18"/>
    <s v="November"/>
    <x v="4"/>
    <n v="7"/>
    <n v="210"/>
  </r>
  <r>
    <x v="18"/>
    <s v="November"/>
    <x v="4"/>
    <n v="11"/>
    <n v="330"/>
  </r>
  <r>
    <x v="19"/>
    <s v="November"/>
    <x v="3"/>
    <n v="3"/>
    <n v="80"/>
  </r>
  <r>
    <x v="19"/>
    <s v="November"/>
    <x v="2"/>
    <n v="4"/>
    <n v="50"/>
  </r>
  <r>
    <x v="19"/>
    <s v="December"/>
    <x v="4"/>
    <n v="5"/>
    <n v="90"/>
  </r>
  <r>
    <x v="19"/>
    <s v="March"/>
    <x v="2"/>
    <n v="4"/>
    <n v="190"/>
  </r>
  <r>
    <x v="19"/>
    <s v="March"/>
    <x v="4"/>
    <n v="4"/>
    <n v="70"/>
  </r>
  <r>
    <x v="19"/>
    <s v="March"/>
    <x v="2"/>
    <n v="5"/>
    <n v="290"/>
  </r>
  <r>
    <x v="19"/>
    <s v="March"/>
    <x v="1"/>
    <n v="3"/>
    <n v="100"/>
  </r>
  <r>
    <x v="19"/>
    <s v="March"/>
    <x v="4"/>
    <n v="0"/>
    <n v="0"/>
  </r>
  <r>
    <x v="19"/>
    <s v="March"/>
    <x v="3"/>
    <n v="2"/>
    <n v="0"/>
  </r>
  <r>
    <x v="19"/>
    <s v="March"/>
    <x v="6"/>
    <n v="6"/>
    <n v="120"/>
  </r>
  <r>
    <x v="19"/>
    <s v="March"/>
    <x v="6"/>
    <n v="3"/>
    <n v="70"/>
  </r>
  <r>
    <x v="19"/>
    <s v="March"/>
    <x v="0"/>
    <n v="2"/>
    <n v="20"/>
  </r>
  <r>
    <x v="19"/>
    <s v="March"/>
    <x v="4"/>
    <n v="6"/>
    <n v="80"/>
  </r>
  <r>
    <x v="19"/>
    <s v="March"/>
    <x v="4"/>
    <n v="3"/>
    <n v="90"/>
  </r>
  <r>
    <x v="19"/>
    <s v="April"/>
    <x v="4"/>
    <n v="5"/>
    <n v="170"/>
  </r>
  <r>
    <x v="19"/>
    <s v="April"/>
    <x v="1"/>
    <n v="7"/>
    <n v="140"/>
  </r>
  <r>
    <x v="19"/>
    <s v="April"/>
    <x v="6"/>
    <n v="3"/>
    <n v="270"/>
  </r>
  <r>
    <x v="19"/>
    <s v="April"/>
    <x v="4"/>
    <n v="1"/>
    <n v="130"/>
  </r>
  <r>
    <x v="19"/>
    <s v="April"/>
    <x v="6"/>
    <n v="2"/>
    <n v="80"/>
  </r>
  <r>
    <x v="19"/>
    <s v="May"/>
    <x v="4"/>
    <n v="2"/>
    <n v="200"/>
  </r>
  <r>
    <x v="19"/>
    <s v="May"/>
    <x v="4"/>
    <n v="2"/>
    <n v="190"/>
  </r>
  <r>
    <x v="19"/>
    <s v="May"/>
    <x v="4"/>
    <n v="3"/>
    <n v="220"/>
  </r>
  <r>
    <x v="19"/>
    <s v="May"/>
    <x v="1"/>
    <n v="2"/>
    <n v="160"/>
  </r>
  <r>
    <x v="19"/>
    <s v="May"/>
    <x v="4"/>
    <n v="4"/>
    <n v="180"/>
  </r>
  <r>
    <x v="19"/>
    <s v="May"/>
    <x v="4"/>
    <n v="1"/>
    <n v="40"/>
  </r>
  <r>
    <x v="19"/>
    <s v="May"/>
    <x v="0"/>
    <n v="2"/>
    <n v="120"/>
  </r>
  <r>
    <x v="19"/>
    <s v="May"/>
    <x v="3"/>
    <n v="2"/>
    <n v="100"/>
  </r>
  <r>
    <x v="19"/>
    <s v="May"/>
    <x v="4"/>
    <n v="2"/>
    <n v="130"/>
  </r>
  <r>
    <x v="19"/>
    <s v="May"/>
    <x v="4"/>
    <n v="3"/>
    <n v="50"/>
  </r>
  <r>
    <x v="19"/>
    <s v="May"/>
    <x v="4"/>
    <n v="2"/>
    <n v="250"/>
  </r>
  <r>
    <x v="19"/>
    <s v="May"/>
    <x v="4"/>
    <n v="4"/>
    <n v="250"/>
  </r>
  <r>
    <x v="19"/>
    <s v="May"/>
    <x v="4"/>
    <n v="0"/>
    <n v="0"/>
  </r>
  <r>
    <x v="19"/>
    <s v="June"/>
    <x v="4"/>
    <n v="2"/>
    <n v="200"/>
  </r>
  <r>
    <x v="19"/>
    <s v="June"/>
    <x v="4"/>
    <n v="0"/>
    <n v="0"/>
  </r>
  <r>
    <x v="19"/>
    <s v="June"/>
    <x v="2"/>
    <n v="5"/>
    <n v="330"/>
  </r>
  <r>
    <x v="19"/>
    <s v="June"/>
    <x v="1"/>
    <n v="2"/>
    <n v="0"/>
  </r>
  <r>
    <x v="19"/>
    <s v="June"/>
    <x v="1"/>
    <n v="1"/>
    <n v="173"/>
  </r>
  <r>
    <x v="19"/>
    <s v="June"/>
    <x v="3"/>
    <n v="1"/>
    <n v="137"/>
  </r>
  <r>
    <x v="19"/>
    <s v="June"/>
    <x v="1"/>
    <n v="1"/>
    <n v="226"/>
  </r>
  <r>
    <x v="19"/>
    <s v="June"/>
    <x v="1"/>
    <n v="2"/>
    <n v="291"/>
  </r>
  <r>
    <x v="19"/>
    <s v="June"/>
    <x v="4"/>
    <n v="1"/>
    <n v="259"/>
  </r>
  <r>
    <x v="19"/>
    <s v="June"/>
    <x v="4"/>
    <n v="1"/>
    <n v="116"/>
  </r>
  <r>
    <x v="19"/>
    <s v="June"/>
    <x v="4"/>
    <n v="2"/>
    <n v="173"/>
  </r>
  <r>
    <x v="19"/>
    <s v="June"/>
    <x v="4"/>
    <n v="2"/>
    <n v="350"/>
  </r>
  <r>
    <x v="19"/>
    <s v="June"/>
    <x v="4"/>
    <n v="2"/>
    <n v="66"/>
  </r>
  <r>
    <x v="19"/>
    <s v="June"/>
    <x v="4"/>
    <n v="1"/>
    <n v="85"/>
  </r>
  <r>
    <x v="19"/>
    <s v="June"/>
    <x v="4"/>
    <n v="1"/>
    <n v="85"/>
  </r>
  <r>
    <x v="19"/>
    <s v="June"/>
    <x v="4"/>
    <n v="0"/>
    <n v="210"/>
  </r>
  <r>
    <x v="19"/>
    <s v="June"/>
    <x v="4"/>
    <n v="0"/>
    <n v="9"/>
  </r>
  <r>
    <x v="19"/>
    <s v="June"/>
    <x v="4"/>
    <n v="1"/>
    <n v="170"/>
  </r>
  <r>
    <x v="19"/>
    <s v="June"/>
    <x v="4"/>
    <n v="1"/>
    <n v="269"/>
  </r>
  <r>
    <x v="19"/>
    <s v="June"/>
    <x v="4"/>
    <n v="1"/>
    <n v="269"/>
  </r>
  <r>
    <x v="19"/>
    <s v="June"/>
    <x v="2"/>
    <n v="2"/>
    <n v="290"/>
  </r>
  <r>
    <x v="19"/>
    <s v="June"/>
    <x v="1"/>
    <n v="3"/>
    <n v="277"/>
  </r>
  <r>
    <x v="19"/>
    <s v="June"/>
    <x v="4"/>
    <n v="2"/>
    <n v="262"/>
  </r>
  <r>
    <x v="19"/>
    <s v="June"/>
    <x v="4"/>
    <n v="2"/>
    <n v="262"/>
  </r>
  <r>
    <x v="19"/>
    <s v="June"/>
    <x v="4"/>
    <n v="4"/>
    <n v="270"/>
  </r>
  <r>
    <x v="19"/>
    <s v="June"/>
    <x v="1"/>
    <n v="5"/>
    <n v="301"/>
  </r>
  <r>
    <x v="19"/>
    <s v="July"/>
    <x v="4"/>
    <n v="3"/>
    <n v="180"/>
  </r>
  <r>
    <x v="19"/>
    <s v="July"/>
    <x v="2"/>
    <n v="2"/>
    <n v="0"/>
  </r>
  <r>
    <x v="19"/>
    <s v="July"/>
    <x v="4"/>
    <n v="3"/>
    <n v="130"/>
  </r>
  <r>
    <x v="19"/>
    <s v="July"/>
    <x v="4"/>
    <n v="3"/>
    <n v="150"/>
  </r>
  <r>
    <x v="19"/>
    <s v="July"/>
    <x v="4"/>
    <n v="4"/>
    <n v="280"/>
  </r>
  <r>
    <x v="19"/>
    <s v="July"/>
    <x v="1"/>
    <n v="0"/>
    <n v="157"/>
  </r>
  <r>
    <x v="19"/>
    <s v="July"/>
    <x v="1"/>
    <n v="3"/>
    <n v="100"/>
  </r>
  <r>
    <x v="19"/>
    <s v="July"/>
    <x v="4"/>
    <n v="2"/>
    <n v="230"/>
  </r>
  <r>
    <x v="19"/>
    <s v="July"/>
    <x v="3"/>
    <n v="1"/>
    <n v="230"/>
  </r>
  <r>
    <x v="19"/>
    <s v="July"/>
    <x v="4"/>
    <n v="1"/>
    <n v="234"/>
  </r>
  <r>
    <x v="19"/>
    <s v="July"/>
    <x v="4"/>
    <n v="1"/>
    <n v="339"/>
  </r>
  <r>
    <x v="19"/>
    <s v="July"/>
    <x v="4"/>
    <n v="0"/>
    <n v="294"/>
  </r>
  <r>
    <x v="19"/>
    <s v="July"/>
    <x v="1"/>
    <n v="0"/>
    <n v="15"/>
  </r>
  <r>
    <x v="19"/>
    <s v="July"/>
    <x v="2"/>
    <n v="2"/>
    <n v="335"/>
  </r>
  <r>
    <x v="19"/>
    <s v="July"/>
    <x v="4"/>
    <n v="1"/>
    <n v="263"/>
  </r>
  <r>
    <x v="19"/>
    <s v="July"/>
    <x v="4"/>
    <n v="2"/>
    <n v="265"/>
  </r>
  <r>
    <x v="19"/>
    <s v="July"/>
    <x v="4"/>
    <n v="0"/>
    <n v="219"/>
  </r>
  <r>
    <x v="19"/>
    <s v="July"/>
    <x v="4"/>
    <n v="1"/>
    <n v="193"/>
  </r>
  <r>
    <x v="19"/>
    <s v="July"/>
    <x v="4"/>
    <n v="0"/>
    <n v="185"/>
  </r>
  <r>
    <x v="19"/>
    <s v="July"/>
    <x v="4"/>
    <n v="2"/>
    <n v="240"/>
  </r>
  <r>
    <x v="19"/>
    <s v="July"/>
    <x v="1"/>
    <n v="1"/>
    <n v="342"/>
  </r>
  <r>
    <x v="19"/>
    <s v="July"/>
    <x v="1"/>
    <n v="2"/>
    <n v="44"/>
  </r>
  <r>
    <x v="19"/>
    <s v="July"/>
    <x v="1"/>
    <n v="4"/>
    <n v="90"/>
  </r>
  <r>
    <x v="19"/>
    <s v="July"/>
    <x v="1"/>
    <n v="1"/>
    <n v="13"/>
  </r>
  <r>
    <x v="19"/>
    <s v="July"/>
    <x v="1"/>
    <n v="1"/>
    <n v="252"/>
  </r>
  <r>
    <x v="19"/>
    <s v="July"/>
    <x v="1"/>
    <n v="0"/>
    <n v="71"/>
  </r>
  <r>
    <x v="19"/>
    <s v="July"/>
    <x v="4"/>
    <n v="1"/>
    <n v="191"/>
  </r>
  <r>
    <x v="19"/>
    <s v="July"/>
    <x v="4"/>
    <n v="1"/>
    <n v="191"/>
  </r>
  <r>
    <x v="19"/>
    <s v="July"/>
    <x v="4"/>
    <n v="2"/>
    <n v="195"/>
  </r>
  <r>
    <x v="19"/>
    <s v="July"/>
    <x v="4"/>
    <n v="2"/>
    <n v="195"/>
  </r>
  <r>
    <x v="19"/>
    <s v="July"/>
    <x v="1"/>
    <n v="2"/>
    <n v="226"/>
  </r>
  <r>
    <x v="19"/>
    <s v="July"/>
    <x v="1"/>
    <n v="2"/>
    <n v="241"/>
  </r>
  <r>
    <x v="19"/>
    <s v="July"/>
    <x v="1"/>
    <n v="2"/>
    <n v="241"/>
  </r>
  <r>
    <x v="19"/>
    <s v="July"/>
    <x v="4"/>
    <n v="2"/>
    <n v="209"/>
  </r>
  <r>
    <x v="19"/>
    <s v="July"/>
    <x v="3"/>
    <n v="2"/>
    <n v="160"/>
  </r>
  <r>
    <x v="19"/>
    <s v="July"/>
    <x v="2"/>
    <n v="4"/>
    <n v="170"/>
  </r>
  <r>
    <x v="19"/>
    <s v="August"/>
    <x v="4"/>
    <n v="1"/>
    <n v="245"/>
  </r>
  <r>
    <x v="19"/>
    <s v="August"/>
    <x v="4"/>
    <n v="0"/>
    <n v="178"/>
  </r>
  <r>
    <x v="19"/>
    <s v="August"/>
    <x v="1"/>
    <n v="1"/>
    <n v="137"/>
  </r>
  <r>
    <x v="19"/>
    <s v="August"/>
    <x v="4"/>
    <n v="0"/>
    <n v="134"/>
  </r>
  <r>
    <x v="19"/>
    <s v="August"/>
    <x v="6"/>
    <n v="1"/>
    <n v="111"/>
  </r>
  <r>
    <x v="19"/>
    <s v="August"/>
    <x v="4"/>
    <n v="1"/>
    <n v="111"/>
  </r>
  <r>
    <x v="19"/>
    <s v="August"/>
    <x v="2"/>
    <n v="3"/>
    <n v="360"/>
  </r>
  <r>
    <x v="19"/>
    <s v="August"/>
    <x v="2"/>
    <n v="5"/>
    <n v="160"/>
  </r>
  <r>
    <x v="19"/>
    <s v="August"/>
    <x v="4"/>
    <n v="0"/>
    <n v="296"/>
  </r>
  <r>
    <x v="19"/>
    <s v="August"/>
    <x v="1"/>
    <n v="1"/>
    <n v="271"/>
  </r>
  <r>
    <x v="19"/>
    <s v="August"/>
    <x v="4"/>
    <n v="1"/>
    <n v="271"/>
  </r>
  <r>
    <x v="19"/>
    <s v="August"/>
    <x v="4"/>
    <n v="0"/>
    <n v="175"/>
  </r>
  <r>
    <x v="19"/>
    <s v="August"/>
    <x v="1"/>
    <n v="2"/>
    <n v="271"/>
  </r>
  <r>
    <x v="19"/>
    <s v="August"/>
    <x v="4"/>
    <n v="2"/>
    <n v="271"/>
  </r>
  <r>
    <x v="19"/>
    <s v="August"/>
    <x v="4"/>
    <n v="0"/>
    <n v="171"/>
  </r>
  <r>
    <x v="19"/>
    <s v="August"/>
    <x v="1"/>
    <n v="0"/>
    <n v="240"/>
  </r>
  <r>
    <x v="19"/>
    <s v="August"/>
    <x v="4"/>
    <n v="1"/>
    <n v="255"/>
  </r>
  <r>
    <x v="19"/>
    <s v="August"/>
    <x v="0"/>
    <n v="3"/>
    <n v="109"/>
  </r>
  <r>
    <x v="19"/>
    <s v="August"/>
    <x v="4"/>
    <n v="1"/>
    <n v="109"/>
  </r>
  <r>
    <x v="19"/>
    <s v="August"/>
    <x v="4"/>
    <n v="1"/>
    <n v="125"/>
  </r>
  <r>
    <x v="19"/>
    <s v="August"/>
    <x v="1"/>
    <n v="1"/>
    <n v="120"/>
  </r>
  <r>
    <x v="19"/>
    <s v="August"/>
    <x v="9"/>
    <n v="1"/>
    <n v="141"/>
  </r>
  <r>
    <x v="19"/>
    <s v="August"/>
    <x v="4"/>
    <n v="1"/>
    <n v="268"/>
  </r>
  <r>
    <x v="19"/>
    <s v="August"/>
    <x v="4"/>
    <n v="1"/>
    <n v="15"/>
  </r>
  <r>
    <x v="19"/>
    <s v="September"/>
    <x v="2"/>
    <n v="2"/>
    <n v="233"/>
  </r>
  <r>
    <x v="19"/>
    <s v="September"/>
    <x v="1"/>
    <n v="2"/>
    <n v="243"/>
  </r>
  <r>
    <x v="19"/>
    <s v="September"/>
    <x v="4"/>
    <n v="2"/>
    <n v="243"/>
  </r>
  <r>
    <x v="19"/>
    <s v="December"/>
    <x v="4"/>
    <n v="4"/>
    <n v="200"/>
  </r>
  <r>
    <x v="19"/>
    <s v="December"/>
    <x v="4"/>
    <n v="1"/>
    <n v="320"/>
  </r>
  <r>
    <x v="19"/>
    <s v="December"/>
    <x v="4"/>
    <n v="0"/>
    <n v="269"/>
  </r>
  <r>
    <x v="19"/>
    <s v="December"/>
    <x v="0"/>
    <n v="0"/>
    <n v="36"/>
  </r>
  <r>
    <x v="19"/>
    <s v="December"/>
    <x v="4"/>
    <n v="0"/>
    <n v="40"/>
  </r>
  <r>
    <x v="19"/>
    <s v="December"/>
    <x v="0"/>
    <n v="1"/>
    <n v="320"/>
  </r>
  <r>
    <x v="19"/>
    <s v="January"/>
    <x v="6"/>
    <n v="1"/>
    <n v="320"/>
  </r>
  <r>
    <x v="19"/>
    <s v="January"/>
    <x v="3"/>
    <n v="1"/>
    <n v="320"/>
  </r>
  <r>
    <x v="19"/>
    <s v="January"/>
    <x v="3"/>
    <n v="1"/>
    <n v="320"/>
  </r>
  <r>
    <x v="19"/>
    <s v="May"/>
    <x v="4"/>
    <n v="4"/>
    <n v="201"/>
  </r>
  <r>
    <x v="19"/>
    <s v="May"/>
    <x v="0"/>
    <n v="4"/>
    <n v="330"/>
  </r>
  <r>
    <x v="19"/>
    <s v="May"/>
    <x v="0"/>
    <n v="5"/>
    <n v="310"/>
  </r>
  <r>
    <x v="19"/>
    <s v="May"/>
    <x v="2"/>
    <n v="4"/>
    <n v="149"/>
  </r>
  <r>
    <x v="19"/>
    <s v="May"/>
    <x v="6"/>
    <n v="2"/>
    <n v="20"/>
  </r>
  <r>
    <x v="19"/>
    <s v="June"/>
    <x v="4"/>
    <n v="1"/>
    <n v="250"/>
  </r>
  <r>
    <x v="19"/>
    <s v="June"/>
    <x v="1"/>
    <n v="2"/>
    <n v="310"/>
  </r>
  <r>
    <x v="19"/>
    <s v="June"/>
    <x v="1"/>
    <n v="2"/>
    <n v="310"/>
  </r>
  <r>
    <x v="19"/>
    <s v="June"/>
    <x v="1"/>
    <n v="2"/>
    <n v="310"/>
  </r>
  <r>
    <x v="19"/>
    <s v="June"/>
    <x v="1"/>
    <n v="1"/>
    <n v="306"/>
  </r>
  <r>
    <x v="19"/>
    <s v="June"/>
    <x v="1"/>
    <n v="1"/>
    <n v="306"/>
  </r>
  <r>
    <x v="19"/>
    <s v="June"/>
    <x v="1"/>
    <n v="1"/>
    <n v="306"/>
  </r>
  <r>
    <x v="19"/>
    <s v="June"/>
    <x v="1"/>
    <n v="1"/>
    <n v="300"/>
  </r>
  <r>
    <x v="19"/>
    <s v="June"/>
    <x v="1"/>
    <n v="1"/>
    <n v="300"/>
  </r>
  <r>
    <x v="19"/>
    <s v="June"/>
    <x v="1"/>
    <n v="1"/>
    <n v="278"/>
  </r>
  <r>
    <x v="19"/>
    <s v="June"/>
    <x v="2"/>
    <n v="3"/>
    <n v="303"/>
  </r>
  <r>
    <x v="19"/>
    <s v="June"/>
    <x v="2"/>
    <n v="1"/>
    <n v="321"/>
  </r>
  <r>
    <x v="19"/>
    <s v="June"/>
    <x v="1"/>
    <n v="3"/>
    <n v="129"/>
  </r>
  <r>
    <x v="19"/>
    <s v="June"/>
    <x v="4"/>
    <n v="3"/>
    <n v="202"/>
  </r>
  <r>
    <x v="19"/>
    <s v="June"/>
    <x v="4"/>
    <n v="1"/>
    <n v="267"/>
  </r>
  <r>
    <x v="19"/>
    <s v="June"/>
    <x v="0"/>
    <n v="1"/>
    <n v="136"/>
  </r>
  <r>
    <x v="19"/>
    <s v="June"/>
    <x v="1"/>
    <n v="1"/>
    <n v="146"/>
  </r>
  <r>
    <x v="19"/>
    <s v="June"/>
    <x v="2"/>
    <n v="3"/>
    <n v="273"/>
  </r>
  <r>
    <x v="19"/>
    <s v="June"/>
    <x v="4"/>
    <n v="5"/>
    <n v="270"/>
  </r>
  <r>
    <x v="19"/>
    <s v="July"/>
    <x v="4"/>
    <n v="6"/>
    <n v="100"/>
  </r>
  <r>
    <x v="19"/>
    <s v="July"/>
    <x v="1"/>
    <n v="2"/>
    <n v="74"/>
  </r>
  <r>
    <x v="19"/>
    <s v="July"/>
    <x v="1"/>
    <n v="3"/>
    <n v="160"/>
  </r>
  <r>
    <x v="19"/>
    <s v="July"/>
    <x v="1"/>
    <n v="1"/>
    <n v="0"/>
  </r>
  <r>
    <x v="19"/>
    <s v="July"/>
    <x v="4"/>
    <n v="2"/>
    <n v="30"/>
  </r>
  <r>
    <x v="19"/>
    <s v="July"/>
    <x v="4"/>
    <n v="2"/>
    <n v="30"/>
  </r>
  <r>
    <x v="19"/>
    <s v="July"/>
    <x v="6"/>
    <n v="2"/>
    <n v="210"/>
  </r>
  <r>
    <x v="19"/>
    <s v="July"/>
    <x v="4"/>
    <n v="3"/>
    <n v="270"/>
  </r>
  <r>
    <x v="19"/>
    <s v="July"/>
    <x v="4"/>
    <n v="3"/>
    <n v="250"/>
  </r>
  <r>
    <x v="19"/>
    <s v="June"/>
    <x v="2"/>
    <n v="2"/>
    <n v="220"/>
  </r>
  <r>
    <x v="19"/>
    <s v="June"/>
    <x v="1"/>
    <n v="5"/>
    <n v="290"/>
  </r>
  <r>
    <x v="19"/>
    <s v="June"/>
    <x v="1"/>
    <n v="4"/>
    <n v="240"/>
  </r>
  <r>
    <x v="19"/>
    <s v="July"/>
    <x v="1"/>
    <n v="3"/>
    <n v="270"/>
  </r>
  <r>
    <x v="19"/>
    <s v="July"/>
    <x v="2"/>
    <n v="3"/>
    <n v="340"/>
  </r>
  <r>
    <x v="19"/>
    <s v="July"/>
    <x v="2"/>
    <n v="3"/>
    <n v="250"/>
  </r>
  <r>
    <x v="19"/>
    <s v="July"/>
    <x v="4"/>
    <n v="3"/>
    <n v="300"/>
  </r>
  <r>
    <x v="19"/>
    <s v="July"/>
    <x v="4"/>
    <n v="2"/>
    <n v="260"/>
  </r>
  <r>
    <x v="19"/>
    <s v="July"/>
    <x v="4"/>
    <n v="1"/>
    <n v="0"/>
  </r>
  <r>
    <x v="19"/>
    <s v="July"/>
    <x v="4"/>
    <n v="3"/>
    <n v="20"/>
  </r>
  <r>
    <x v="19"/>
    <s v="July"/>
    <x v="4"/>
    <n v="4"/>
    <n v="220"/>
  </r>
  <r>
    <x v="19"/>
    <s v="July"/>
    <x v="4"/>
    <n v="2"/>
    <n v="260"/>
  </r>
  <r>
    <x v="19"/>
    <s v="July"/>
    <x v="1"/>
    <n v="1"/>
    <n v="293"/>
  </r>
  <r>
    <x v="19"/>
    <s v="July"/>
    <x v="4"/>
    <n v="5"/>
    <n v="230"/>
  </r>
  <r>
    <x v="19"/>
    <s v="July"/>
    <x v="4"/>
    <n v="3"/>
    <n v="160"/>
  </r>
  <r>
    <x v="19"/>
    <s v="July"/>
    <x v="4"/>
    <n v="3"/>
    <n v="250"/>
  </r>
  <r>
    <x v="19"/>
    <s v="July"/>
    <x v="4"/>
    <n v="6"/>
    <n v="200"/>
  </r>
  <r>
    <x v="19"/>
    <s v="July"/>
    <x v="4"/>
    <n v="4"/>
    <n v="320"/>
  </r>
  <r>
    <x v="19"/>
    <s v="July"/>
    <x v="4"/>
    <n v="3"/>
    <n v="360"/>
  </r>
  <r>
    <x v="19"/>
    <s v="July"/>
    <x v="2"/>
    <n v="6"/>
    <n v="290"/>
  </r>
  <r>
    <x v="19"/>
    <s v="July"/>
    <x v="1"/>
    <n v="2"/>
    <n v="0"/>
  </r>
  <r>
    <x v="19"/>
    <s v="July"/>
    <x v="4"/>
    <n v="1"/>
    <n v="304"/>
  </r>
  <r>
    <x v="19"/>
    <s v="July"/>
    <x v="1"/>
    <n v="2"/>
    <n v="220"/>
  </r>
  <r>
    <x v="19"/>
    <s v="July"/>
    <x v="1"/>
    <n v="2"/>
    <n v="330"/>
  </r>
  <r>
    <x v="19"/>
    <s v="July"/>
    <x v="4"/>
    <n v="5"/>
    <n v="300"/>
  </r>
  <r>
    <x v="19"/>
    <s v="July"/>
    <x v="4"/>
    <n v="5"/>
    <n v="320"/>
  </r>
  <r>
    <x v="19"/>
    <s v="July"/>
    <x v="1"/>
    <n v="1"/>
    <n v="0"/>
  </r>
  <r>
    <x v="19"/>
    <s v="July"/>
    <x v="2"/>
    <n v="2"/>
    <n v="252"/>
  </r>
  <r>
    <x v="19"/>
    <s v="July"/>
    <x v="1"/>
    <n v="4"/>
    <n v="270"/>
  </r>
  <r>
    <x v="19"/>
    <s v="July"/>
    <x v="1"/>
    <n v="5"/>
    <n v="250"/>
  </r>
  <r>
    <x v="19"/>
    <s v="July"/>
    <x v="4"/>
    <n v="1"/>
    <n v="0"/>
  </r>
  <r>
    <x v="19"/>
    <s v="July"/>
    <x v="1"/>
    <n v="3"/>
    <n v="230"/>
  </r>
  <r>
    <x v="19"/>
    <s v="July"/>
    <x v="4"/>
    <n v="4"/>
    <n v="360"/>
  </r>
  <r>
    <x v="19"/>
    <s v="July"/>
    <x v="1"/>
    <n v="2"/>
    <n v="250"/>
  </r>
  <r>
    <x v="19"/>
    <s v="July"/>
    <x v="1"/>
    <n v="3"/>
    <n v="297"/>
  </r>
  <r>
    <x v="19"/>
    <s v="July"/>
    <x v="4"/>
    <n v="1"/>
    <n v="270"/>
  </r>
  <r>
    <x v="19"/>
    <s v="July"/>
    <x v="4"/>
    <n v="3"/>
    <n v="330"/>
  </r>
  <r>
    <x v="19"/>
    <s v="July"/>
    <x v="4"/>
    <n v="2"/>
    <n v="110"/>
  </r>
  <r>
    <x v="19"/>
    <s v="July"/>
    <x v="4"/>
    <n v="2"/>
    <n v="0"/>
  </r>
  <r>
    <x v="19"/>
    <s v="July"/>
    <x v="1"/>
    <n v="5"/>
    <n v="160"/>
  </r>
  <r>
    <x v="19"/>
    <s v="July"/>
    <x v="1"/>
    <n v="5"/>
    <n v="310"/>
  </r>
  <r>
    <x v="19"/>
    <s v="July"/>
    <x v="4"/>
    <n v="7"/>
    <n v="90"/>
  </r>
  <r>
    <x v="19"/>
    <s v="August"/>
    <x v="4"/>
    <n v="4"/>
    <n v="330"/>
  </r>
  <r>
    <x v="19"/>
    <s v="August"/>
    <x v="1"/>
    <n v="2"/>
    <n v="260"/>
  </r>
  <r>
    <x v="19"/>
    <s v="August"/>
    <x v="4"/>
    <n v="4"/>
    <n v="236"/>
  </r>
  <r>
    <x v="19"/>
    <s v="August"/>
    <x v="4"/>
    <n v="5"/>
    <n v="310"/>
  </r>
  <r>
    <x v="19"/>
    <s v="August"/>
    <x v="4"/>
    <n v="5"/>
    <n v="230"/>
  </r>
  <r>
    <x v="19"/>
    <s v="August"/>
    <x v="0"/>
    <n v="2"/>
    <n v="260"/>
  </r>
  <r>
    <x v="19"/>
    <s v="August"/>
    <x v="1"/>
    <n v="1"/>
    <n v="230"/>
  </r>
  <r>
    <x v="19"/>
    <s v="August"/>
    <x v="4"/>
    <n v="4"/>
    <n v="200"/>
  </r>
  <r>
    <x v="19"/>
    <s v="August"/>
    <x v="4"/>
    <n v="5"/>
    <n v="210"/>
  </r>
  <r>
    <x v="19"/>
    <s v="August"/>
    <x v="1"/>
    <n v="2"/>
    <n v="170"/>
  </r>
  <r>
    <x v="19"/>
    <s v="August"/>
    <x v="0"/>
    <n v="5"/>
    <n v="240"/>
  </r>
  <r>
    <x v="19"/>
    <s v="August"/>
    <x v="4"/>
    <n v="1"/>
    <n v="210"/>
  </r>
  <r>
    <x v="19"/>
    <s v="August"/>
    <x v="1"/>
    <n v="1"/>
    <n v="0"/>
  </r>
  <r>
    <x v="19"/>
    <s v="August"/>
    <x v="4"/>
    <n v="3"/>
    <n v="340"/>
  </r>
  <r>
    <x v="19"/>
    <s v="August"/>
    <x v="4"/>
    <n v="2"/>
    <n v="230"/>
  </r>
  <r>
    <x v="19"/>
    <s v="August"/>
    <x v="0"/>
    <n v="4"/>
    <n v="300"/>
  </r>
  <r>
    <x v="19"/>
    <s v="August"/>
    <x v="4"/>
    <n v="5"/>
    <n v="70"/>
  </r>
  <r>
    <x v="19"/>
    <s v="September"/>
    <x v="1"/>
    <n v="5"/>
    <n v="50"/>
  </r>
  <r>
    <x v="19"/>
    <s v="September"/>
    <x v="4"/>
    <n v="2"/>
    <n v="320"/>
  </r>
  <r>
    <x v="19"/>
    <s v="September"/>
    <x v="4"/>
    <n v="3"/>
    <n v="40"/>
  </r>
  <r>
    <x v="19"/>
    <s v="September"/>
    <x v="4"/>
    <n v="2"/>
    <n v="90"/>
  </r>
  <r>
    <x v="19"/>
    <s v="September"/>
    <x v="4"/>
    <n v="3"/>
    <n v="77"/>
  </r>
  <r>
    <x v="19"/>
    <s v="September"/>
    <x v="4"/>
    <n v="1"/>
    <n v="50"/>
  </r>
  <r>
    <x v="19"/>
    <s v="September"/>
    <x v="4"/>
    <n v="3"/>
    <n v="200"/>
  </r>
  <r>
    <x v="19"/>
    <s v="September"/>
    <x v="2"/>
    <n v="1"/>
    <n v="230"/>
  </r>
  <r>
    <x v="19"/>
    <s v="September"/>
    <x v="4"/>
    <n v="2"/>
    <n v="190"/>
  </r>
  <r>
    <x v="19"/>
    <s v="September"/>
    <x v="1"/>
    <n v="1"/>
    <n v="199"/>
  </r>
  <r>
    <x v="19"/>
    <s v="September"/>
    <x v="1"/>
    <n v="3"/>
    <n v="268"/>
  </r>
  <r>
    <x v="19"/>
    <s v="September"/>
    <x v="4"/>
    <n v="2"/>
    <n v="220"/>
  </r>
  <r>
    <x v="19"/>
    <s v="September"/>
    <x v="4"/>
    <n v="3"/>
    <n v="268"/>
  </r>
  <r>
    <x v="19"/>
    <s v="September"/>
    <x v="4"/>
    <n v="3"/>
    <n v="160"/>
  </r>
  <r>
    <x v="19"/>
    <s v="September"/>
    <x v="4"/>
    <n v="2"/>
    <n v="56"/>
  </r>
  <r>
    <x v="19"/>
    <s v="September"/>
    <x v="4"/>
    <n v="2"/>
    <n v="26"/>
  </r>
  <r>
    <x v="19"/>
    <s v="October"/>
    <x v="4"/>
    <n v="5"/>
    <n v="40"/>
  </r>
  <r>
    <x v="19"/>
    <s v="October"/>
    <x v="4"/>
    <n v="1"/>
    <n v="350"/>
  </r>
  <r>
    <x v="19"/>
    <s v="October"/>
    <x v="4"/>
    <n v="2"/>
    <n v="220"/>
  </r>
  <r>
    <x v="19"/>
    <s v="October"/>
    <x v="4"/>
    <n v="2"/>
    <n v="235"/>
  </r>
  <r>
    <x v="19"/>
    <s v="October"/>
    <x v="4"/>
    <n v="2"/>
    <n v="180"/>
  </r>
  <r>
    <x v="19"/>
    <s v="October"/>
    <x v="4"/>
    <n v="2"/>
    <n v="180"/>
  </r>
  <r>
    <x v="19"/>
    <s v="November"/>
    <x v="4"/>
    <n v="2"/>
    <n v="60"/>
  </r>
  <r>
    <x v="19"/>
    <s v="November"/>
    <x v="4"/>
    <n v="1"/>
    <n v="342"/>
  </r>
  <r>
    <x v="19"/>
    <s v="December"/>
    <x v="6"/>
    <n v="2"/>
    <n v="130"/>
  </r>
  <r>
    <x v="19"/>
    <s v="December"/>
    <x v="0"/>
    <n v="3"/>
    <n v="150"/>
  </r>
  <r>
    <x v="19"/>
    <s v="December"/>
    <x v="3"/>
    <n v="3"/>
    <n v="130"/>
  </r>
  <r>
    <x v="19"/>
    <s v="December"/>
    <x v="4"/>
    <n v="4"/>
    <n v="170"/>
  </r>
  <r>
    <x v="19"/>
    <s v="December"/>
    <x v="4"/>
    <n v="4"/>
    <n v="190"/>
  </r>
  <r>
    <x v="19"/>
    <s v="December"/>
    <x v="4"/>
    <n v="2"/>
    <n v="209"/>
  </r>
  <r>
    <x v="19"/>
    <s v="December"/>
    <x v="0"/>
    <n v="1"/>
    <n v="130"/>
  </r>
  <r>
    <x v="19"/>
    <s v="December"/>
    <x v="0"/>
    <n v="3"/>
    <n v="170"/>
  </r>
  <r>
    <x v="19"/>
    <s v="December"/>
    <x v="4"/>
    <n v="4"/>
    <n v="190"/>
  </r>
  <r>
    <x v="19"/>
    <s v="December"/>
    <x v="4"/>
    <n v="3"/>
    <n v="320"/>
  </r>
  <r>
    <x v="19"/>
    <s v="February"/>
    <x v="0"/>
    <n v="5"/>
    <n v="250"/>
  </r>
  <r>
    <x v="19"/>
    <s v="February"/>
    <x v="0"/>
    <n v="2"/>
    <n v="300"/>
  </r>
  <r>
    <x v="19"/>
    <s v="February"/>
    <x v="2"/>
    <n v="3"/>
    <n v="240"/>
  </r>
  <r>
    <x v="19"/>
    <s v="March"/>
    <x v="2"/>
    <n v="5"/>
    <n v="250"/>
  </r>
  <r>
    <x v="19"/>
    <s v="March"/>
    <x v="4"/>
    <n v="7"/>
    <n v="50"/>
  </r>
  <r>
    <x v="19"/>
    <s v="March"/>
    <x v="4"/>
    <n v="2"/>
    <n v="137"/>
  </r>
  <r>
    <x v="19"/>
    <s v="April"/>
    <x v="2"/>
    <n v="7"/>
    <n v="120"/>
  </r>
  <r>
    <x v="19"/>
    <s v="April"/>
    <x v="6"/>
    <n v="3"/>
    <n v="229"/>
  </r>
  <r>
    <x v="19"/>
    <s v="April"/>
    <x v="4"/>
    <n v="1"/>
    <n v="191"/>
  </r>
  <r>
    <x v="19"/>
    <s v="April"/>
    <x v="4"/>
    <n v="3"/>
    <n v="20"/>
  </r>
  <r>
    <x v="19"/>
    <s v="April"/>
    <x v="2"/>
    <n v="5"/>
    <n v="170"/>
  </r>
  <r>
    <x v="19"/>
    <s v="April"/>
    <x v="1"/>
    <n v="6"/>
    <n v="160"/>
  </r>
  <r>
    <x v="19"/>
    <s v="April"/>
    <x v="1"/>
    <n v="4"/>
    <n v="210"/>
  </r>
  <r>
    <x v="19"/>
    <s v="May"/>
    <x v="4"/>
    <n v="2"/>
    <n v="150"/>
  </r>
  <r>
    <x v="19"/>
    <s v="May"/>
    <x v="4"/>
    <n v="3"/>
    <n v="280"/>
  </r>
  <r>
    <x v="19"/>
    <s v="May"/>
    <x v="4"/>
    <n v="2"/>
    <n v="180"/>
  </r>
  <r>
    <x v="19"/>
    <s v="May"/>
    <x v="1"/>
    <n v="2"/>
    <n v="310"/>
  </r>
  <r>
    <x v="19"/>
    <s v="May"/>
    <x v="4"/>
    <n v="2"/>
    <n v="240"/>
  </r>
  <r>
    <x v="19"/>
    <s v="May"/>
    <x v="1"/>
    <n v="2"/>
    <n v="220"/>
  </r>
  <r>
    <x v="19"/>
    <s v="May"/>
    <x v="1"/>
    <n v="2"/>
    <n v="280"/>
  </r>
  <r>
    <x v="19"/>
    <s v="June"/>
    <x v="4"/>
    <n v="1"/>
    <n v="40"/>
  </r>
  <r>
    <x v="19"/>
    <s v="June"/>
    <x v="1"/>
    <n v="3"/>
    <n v="90"/>
  </r>
  <r>
    <x v="19"/>
    <s v="June"/>
    <x v="1"/>
    <n v="4"/>
    <n v="180"/>
  </r>
  <r>
    <x v="19"/>
    <s v="June"/>
    <x v="2"/>
    <n v="3"/>
    <n v="0"/>
  </r>
  <r>
    <x v="19"/>
    <s v="June"/>
    <x v="4"/>
    <n v="5"/>
    <n v="210"/>
  </r>
  <r>
    <x v="19"/>
    <s v="June"/>
    <x v="2"/>
    <n v="2"/>
    <n v="212"/>
  </r>
  <r>
    <x v="19"/>
    <s v="June"/>
    <x v="2"/>
    <n v="3"/>
    <n v="350"/>
  </r>
  <r>
    <x v="19"/>
    <s v="June"/>
    <x v="4"/>
    <n v="2"/>
    <n v="0"/>
  </r>
  <r>
    <x v="19"/>
    <s v="June"/>
    <x v="4"/>
    <n v="4"/>
    <n v="230"/>
  </r>
  <r>
    <x v="19"/>
    <s v="June"/>
    <x v="1"/>
    <n v="2"/>
    <n v="200"/>
  </r>
  <r>
    <x v="19"/>
    <s v="June"/>
    <x v="2"/>
    <n v="2"/>
    <n v="86"/>
  </r>
  <r>
    <x v="19"/>
    <s v="June"/>
    <x v="4"/>
    <n v="1"/>
    <n v="340"/>
  </r>
  <r>
    <x v="19"/>
    <s v="June"/>
    <x v="0"/>
    <n v="2"/>
    <n v="80"/>
  </r>
  <r>
    <x v="19"/>
    <s v="June"/>
    <x v="1"/>
    <n v="7"/>
    <n v="300"/>
  </r>
  <r>
    <x v="19"/>
    <s v="June"/>
    <x v="1"/>
    <n v="1"/>
    <n v="121"/>
  </r>
  <r>
    <x v="19"/>
    <s v="June"/>
    <x v="1"/>
    <n v="3"/>
    <n v="330"/>
  </r>
  <r>
    <x v="19"/>
    <s v="June"/>
    <x v="4"/>
    <n v="4"/>
    <n v="41"/>
  </r>
  <r>
    <x v="19"/>
    <s v="June"/>
    <x v="4"/>
    <n v="2"/>
    <n v="0"/>
  </r>
  <r>
    <x v="19"/>
    <s v="June"/>
    <x v="1"/>
    <n v="2"/>
    <n v="10"/>
  </r>
  <r>
    <x v="19"/>
    <s v="July"/>
    <x v="4"/>
    <n v="3"/>
    <n v="180"/>
  </r>
  <r>
    <x v="19"/>
    <s v="July"/>
    <x v="1"/>
    <n v="4"/>
    <n v="230"/>
  </r>
  <r>
    <x v="19"/>
    <s v="July"/>
    <x v="4"/>
    <n v="1"/>
    <n v="360"/>
  </r>
  <r>
    <x v="19"/>
    <s v="July"/>
    <x v="4"/>
    <n v="5"/>
    <n v="240"/>
  </r>
  <r>
    <x v="19"/>
    <s v="July"/>
    <x v="4"/>
    <n v="3"/>
    <n v="160"/>
  </r>
  <r>
    <x v="19"/>
    <s v="July"/>
    <x v="2"/>
    <n v="3"/>
    <n v="210"/>
  </r>
  <r>
    <x v="19"/>
    <s v="July"/>
    <x v="1"/>
    <n v="3"/>
    <n v="240"/>
  </r>
  <r>
    <x v="19"/>
    <s v="July"/>
    <x v="4"/>
    <n v="4"/>
    <n v="280"/>
  </r>
  <r>
    <x v="19"/>
    <s v="July"/>
    <x v="4"/>
    <n v="3"/>
    <n v="290"/>
  </r>
  <r>
    <x v="19"/>
    <s v="July"/>
    <x v="4"/>
    <n v="3"/>
    <n v="320"/>
  </r>
  <r>
    <x v="19"/>
    <s v="July"/>
    <x v="4"/>
    <n v="3"/>
    <n v="320"/>
  </r>
  <r>
    <x v="19"/>
    <s v="July"/>
    <x v="4"/>
    <n v="7"/>
    <n v="230"/>
  </r>
  <r>
    <x v="19"/>
    <s v="July"/>
    <x v="1"/>
    <n v="1"/>
    <n v="170"/>
  </r>
  <r>
    <x v="19"/>
    <s v="July"/>
    <x v="1"/>
    <n v="3"/>
    <n v="240"/>
  </r>
  <r>
    <x v="19"/>
    <s v="July"/>
    <x v="4"/>
    <n v="1"/>
    <n v="0"/>
  </r>
  <r>
    <x v="19"/>
    <s v="July"/>
    <x v="1"/>
    <n v="4"/>
    <n v="150"/>
  </r>
  <r>
    <x v="19"/>
    <s v="July"/>
    <x v="4"/>
    <n v="5"/>
    <n v="240"/>
  </r>
  <r>
    <x v="19"/>
    <s v="July"/>
    <x v="4"/>
    <n v="2"/>
    <n v="260"/>
  </r>
  <r>
    <x v="19"/>
    <s v="July"/>
    <x v="1"/>
    <n v="4"/>
    <n v="40"/>
  </r>
  <r>
    <x v="19"/>
    <s v="July"/>
    <x v="4"/>
    <n v="2"/>
    <n v="180"/>
  </r>
  <r>
    <x v="19"/>
    <s v="July"/>
    <x v="4"/>
    <n v="2"/>
    <n v="180"/>
  </r>
  <r>
    <x v="19"/>
    <s v="July"/>
    <x v="4"/>
    <n v="2"/>
    <n v="170"/>
  </r>
  <r>
    <x v="19"/>
    <s v="July"/>
    <x v="4"/>
    <n v="3"/>
    <n v="0"/>
  </r>
  <r>
    <x v="19"/>
    <s v="July"/>
    <x v="1"/>
    <n v="4"/>
    <n v="50"/>
  </r>
  <r>
    <x v="19"/>
    <s v="July"/>
    <x v="4"/>
    <n v="3"/>
    <n v="360"/>
  </r>
  <r>
    <x v="19"/>
    <s v="July"/>
    <x v="2"/>
    <n v="1"/>
    <n v="240"/>
  </r>
  <r>
    <x v="19"/>
    <s v="July"/>
    <x v="8"/>
    <n v="1"/>
    <n v="230"/>
  </r>
  <r>
    <x v="19"/>
    <s v="July"/>
    <x v="3"/>
    <n v="6"/>
    <n v="230"/>
  </r>
  <r>
    <x v="19"/>
    <s v="July"/>
    <x v="4"/>
    <n v="4"/>
    <n v="240"/>
  </r>
  <r>
    <x v="19"/>
    <s v="July"/>
    <x v="4"/>
    <n v="3"/>
    <n v="330"/>
  </r>
  <r>
    <x v="19"/>
    <s v="July"/>
    <x v="4"/>
    <n v="2"/>
    <n v="278"/>
  </r>
  <r>
    <x v="19"/>
    <s v="July"/>
    <x v="1"/>
    <n v="6"/>
    <n v="260"/>
  </r>
  <r>
    <x v="19"/>
    <s v="July"/>
    <x v="4"/>
    <n v="2"/>
    <n v="190"/>
  </r>
  <r>
    <x v="19"/>
    <s v="July"/>
    <x v="1"/>
    <n v="2"/>
    <n v="190"/>
  </r>
  <r>
    <x v="19"/>
    <s v="July"/>
    <x v="4"/>
    <n v="4"/>
    <n v="200"/>
  </r>
  <r>
    <x v="19"/>
    <s v="July"/>
    <x v="4"/>
    <n v="3"/>
    <n v="0"/>
  </r>
  <r>
    <x v="19"/>
    <s v="August"/>
    <x v="1"/>
    <n v="2"/>
    <n v="230"/>
  </r>
  <r>
    <x v="19"/>
    <s v="August"/>
    <x v="4"/>
    <n v="4"/>
    <n v="200"/>
  </r>
  <r>
    <x v="19"/>
    <s v="August"/>
    <x v="4"/>
    <n v="4"/>
    <n v="230"/>
  </r>
  <r>
    <x v="19"/>
    <s v="August"/>
    <x v="4"/>
    <n v="5"/>
    <n v="220"/>
  </r>
  <r>
    <x v="19"/>
    <s v="August"/>
    <x v="1"/>
    <n v="2"/>
    <n v="210"/>
  </r>
  <r>
    <x v="19"/>
    <s v="August"/>
    <x v="1"/>
    <n v="3"/>
    <n v="0"/>
  </r>
  <r>
    <x v="19"/>
    <s v="August"/>
    <x v="1"/>
    <n v="4"/>
    <n v="210"/>
  </r>
  <r>
    <x v="19"/>
    <s v="August"/>
    <x v="1"/>
    <n v="5"/>
    <n v="210"/>
  </r>
  <r>
    <x v="19"/>
    <s v="August"/>
    <x v="4"/>
    <n v="2"/>
    <n v="260"/>
  </r>
  <r>
    <x v="19"/>
    <s v="August"/>
    <x v="4"/>
    <n v="5"/>
    <n v="330"/>
  </r>
  <r>
    <x v="19"/>
    <s v="August"/>
    <x v="4"/>
    <n v="2"/>
    <n v="250"/>
  </r>
  <r>
    <x v="19"/>
    <s v="August"/>
    <x v="4"/>
    <n v="2"/>
    <n v="60"/>
  </r>
  <r>
    <x v="19"/>
    <s v="September"/>
    <x v="4"/>
    <n v="1"/>
    <n v="28"/>
  </r>
  <r>
    <x v="19"/>
    <s v="September"/>
    <x v="1"/>
    <n v="3"/>
    <n v="150"/>
  </r>
  <r>
    <x v="19"/>
    <s v="September"/>
    <x v="4"/>
    <n v="4"/>
    <n v="30"/>
  </r>
  <r>
    <x v="19"/>
    <s v="September"/>
    <x v="4"/>
    <n v="2"/>
    <n v="0"/>
  </r>
  <r>
    <x v="19"/>
    <s v="September"/>
    <x v="1"/>
    <n v="4"/>
    <n v="80"/>
  </r>
  <r>
    <x v="19"/>
    <s v="September"/>
    <x v="1"/>
    <n v="2"/>
    <n v="180"/>
  </r>
  <r>
    <x v="19"/>
    <s v="September"/>
    <x v="1"/>
    <n v="3"/>
    <n v="136"/>
  </r>
  <r>
    <x v="19"/>
    <s v="September"/>
    <x v="4"/>
    <n v="2"/>
    <n v="320"/>
  </r>
  <r>
    <x v="19"/>
    <s v="December"/>
    <x v="4"/>
    <n v="3"/>
    <n v="80"/>
  </r>
  <r>
    <x v="19"/>
    <s v="December"/>
    <x v="4"/>
    <n v="4"/>
    <n v="250"/>
  </r>
  <r>
    <x v="19"/>
    <s v="January"/>
    <x v="4"/>
    <n v="5"/>
    <n v="20"/>
  </r>
  <r>
    <x v="19"/>
    <s v="January"/>
    <x v="4"/>
    <n v="2"/>
    <n v="170"/>
  </r>
  <r>
    <x v="19"/>
    <s v="January"/>
    <x v="4"/>
    <n v="1"/>
    <n v="170"/>
  </r>
  <r>
    <x v="19"/>
    <s v="January"/>
    <x v="4"/>
    <n v="1"/>
    <n v="0"/>
  </r>
  <r>
    <x v="19"/>
    <s v="January"/>
    <x v="3"/>
    <n v="2"/>
    <n v="20"/>
  </r>
  <r>
    <x v="19"/>
    <s v="January"/>
    <x v="3"/>
    <n v="2"/>
    <n v="0"/>
  </r>
  <r>
    <x v="19"/>
    <s v="January"/>
    <x v="3"/>
    <n v="3"/>
    <n v="110"/>
  </r>
  <r>
    <x v="19"/>
    <s v="January"/>
    <x v="3"/>
    <n v="5"/>
    <n v="30"/>
  </r>
  <r>
    <x v="19"/>
    <s v="January"/>
    <x v="6"/>
    <n v="3"/>
    <n v="70"/>
  </r>
  <r>
    <x v="19"/>
    <s v="January"/>
    <x v="4"/>
    <n v="3"/>
    <n v="120"/>
  </r>
  <r>
    <x v="19"/>
    <s v="January"/>
    <x v="4"/>
    <n v="9"/>
    <n v="210"/>
  </r>
  <r>
    <x v="19"/>
    <s v="February"/>
    <x v="2"/>
    <n v="2"/>
    <n v="220"/>
  </r>
  <r>
    <x v="19"/>
    <s v="February"/>
    <x v="0"/>
    <n v="3"/>
    <n v="250"/>
  </r>
  <r>
    <x v="19"/>
    <s v="February"/>
    <x v="4"/>
    <n v="4"/>
    <n v="230"/>
  </r>
  <r>
    <x v="19"/>
    <s v="February"/>
    <x v="6"/>
    <n v="4"/>
    <n v="300"/>
  </r>
  <r>
    <x v="19"/>
    <s v="February"/>
    <x v="4"/>
    <n v="5"/>
    <n v="300"/>
  </r>
  <r>
    <x v="19"/>
    <s v="February"/>
    <x v="4"/>
    <n v="5"/>
    <n v="300"/>
  </r>
  <r>
    <x v="19"/>
    <s v="March"/>
    <x v="4"/>
    <n v="5"/>
    <n v="230"/>
  </r>
  <r>
    <x v="19"/>
    <s v="March"/>
    <x v="2"/>
    <n v="5"/>
    <n v="290"/>
  </r>
  <r>
    <x v="19"/>
    <s v="March"/>
    <x v="4"/>
    <n v="3"/>
    <n v="220"/>
  </r>
  <r>
    <x v="19"/>
    <s v="March"/>
    <x v="4"/>
    <n v="6"/>
    <n v="240"/>
  </r>
  <r>
    <x v="19"/>
    <s v="March"/>
    <x v="2"/>
    <n v="4"/>
    <n v="180"/>
  </r>
  <r>
    <x v="19"/>
    <s v="March"/>
    <x v="4"/>
    <n v="2"/>
    <n v="230"/>
  </r>
  <r>
    <x v="19"/>
    <s v="April"/>
    <x v="6"/>
    <n v="4"/>
    <n v="210"/>
  </r>
  <r>
    <x v="19"/>
    <s v="April"/>
    <x v="4"/>
    <n v="3"/>
    <n v="320"/>
  </r>
  <r>
    <x v="19"/>
    <s v="April"/>
    <x v="2"/>
    <n v="7"/>
    <n v="170"/>
  </r>
  <r>
    <x v="19"/>
    <s v="April"/>
    <x v="1"/>
    <n v="6"/>
    <n v="70"/>
  </r>
  <r>
    <x v="19"/>
    <s v="April"/>
    <x v="4"/>
    <n v="2"/>
    <n v="110"/>
  </r>
  <r>
    <x v="19"/>
    <s v="April"/>
    <x v="1"/>
    <n v="4"/>
    <n v="340"/>
  </r>
  <r>
    <x v="19"/>
    <s v="April"/>
    <x v="4"/>
    <n v="1"/>
    <n v="40"/>
  </r>
  <r>
    <x v="19"/>
    <s v="April"/>
    <x v="4"/>
    <n v="3"/>
    <n v="270"/>
  </r>
  <r>
    <x v="19"/>
    <s v="April"/>
    <x v="1"/>
    <n v="2"/>
    <n v="0"/>
  </r>
  <r>
    <x v="19"/>
    <s v="April"/>
    <x v="1"/>
    <n v="2"/>
    <n v="0"/>
  </r>
  <r>
    <x v="19"/>
    <s v="April"/>
    <x v="4"/>
    <n v="3"/>
    <n v="110"/>
  </r>
  <r>
    <x v="19"/>
    <s v="April"/>
    <x v="4"/>
    <n v="6"/>
    <n v="190"/>
  </r>
  <r>
    <x v="19"/>
    <s v="April"/>
    <x v="1"/>
    <n v="3"/>
    <n v="190"/>
  </r>
  <r>
    <x v="19"/>
    <s v="April"/>
    <x v="4"/>
    <n v="4"/>
    <n v="200"/>
  </r>
  <r>
    <x v="19"/>
    <s v="April"/>
    <x v="4"/>
    <n v="2"/>
    <n v="280"/>
  </r>
  <r>
    <x v="19"/>
    <s v="May"/>
    <x v="4"/>
    <n v="3"/>
    <n v="300"/>
  </r>
  <r>
    <x v="19"/>
    <s v="May"/>
    <x v="1"/>
    <n v="3"/>
    <n v="235"/>
  </r>
  <r>
    <x v="19"/>
    <s v="May"/>
    <x v="4"/>
    <n v="1"/>
    <n v="78"/>
  </r>
  <r>
    <x v="19"/>
    <s v="May"/>
    <x v="4"/>
    <n v="1"/>
    <n v="100"/>
  </r>
  <r>
    <x v="19"/>
    <s v="May"/>
    <x v="4"/>
    <n v="2"/>
    <n v="130"/>
  </r>
  <r>
    <x v="19"/>
    <s v="May"/>
    <x v="4"/>
    <n v="4"/>
    <n v="140"/>
  </r>
  <r>
    <x v="19"/>
    <s v="May"/>
    <x v="1"/>
    <n v="4"/>
    <n v="150"/>
  </r>
  <r>
    <x v="19"/>
    <s v="May"/>
    <x v="2"/>
    <n v="2"/>
    <n v="290"/>
  </r>
  <r>
    <x v="19"/>
    <s v="May"/>
    <x v="2"/>
    <n v="3"/>
    <n v="220"/>
  </r>
  <r>
    <x v="19"/>
    <s v="May"/>
    <x v="4"/>
    <n v="1"/>
    <n v="220"/>
  </r>
  <r>
    <x v="19"/>
    <s v="May"/>
    <x v="4"/>
    <n v="1"/>
    <n v="50"/>
  </r>
  <r>
    <x v="19"/>
    <s v="May"/>
    <x v="4"/>
    <n v="1"/>
    <n v="180"/>
  </r>
  <r>
    <x v="19"/>
    <s v="May"/>
    <x v="4"/>
    <n v="2"/>
    <n v="260"/>
  </r>
  <r>
    <x v="19"/>
    <s v="June"/>
    <x v="4"/>
    <n v="1"/>
    <n v="350"/>
  </r>
  <r>
    <x v="19"/>
    <s v="June"/>
    <x v="4"/>
    <n v="1"/>
    <n v="330"/>
  </r>
  <r>
    <x v="19"/>
    <s v="June"/>
    <x v="1"/>
    <n v="4"/>
    <n v="180"/>
  </r>
  <r>
    <x v="19"/>
    <s v="June"/>
    <x v="4"/>
    <n v="4"/>
    <n v="90"/>
  </r>
  <r>
    <x v="19"/>
    <s v="June"/>
    <x v="4"/>
    <n v="4"/>
    <n v="90"/>
  </r>
  <r>
    <x v="19"/>
    <s v="June"/>
    <x v="4"/>
    <n v="3"/>
    <n v="280"/>
  </r>
  <r>
    <x v="19"/>
    <s v="June"/>
    <x v="4"/>
    <n v="1"/>
    <n v="120"/>
  </r>
  <r>
    <x v="19"/>
    <s v="June"/>
    <x v="4"/>
    <n v="2"/>
    <n v="40"/>
  </r>
  <r>
    <x v="19"/>
    <s v="June"/>
    <x v="4"/>
    <n v="4"/>
    <n v="160"/>
  </r>
  <r>
    <x v="19"/>
    <s v="June"/>
    <x v="1"/>
    <n v="2"/>
    <n v="130"/>
  </r>
  <r>
    <x v="19"/>
    <s v="June"/>
    <x v="4"/>
    <n v="1"/>
    <n v="170"/>
  </r>
  <r>
    <x v="19"/>
    <s v="June"/>
    <x v="4"/>
    <n v="2"/>
    <n v="200"/>
  </r>
  <r>
    <x v="19"/>
    <s v="June"/>
    <x v="1"/>
    <n v="5"/>
    <n v="310"/>
  </r>
  <r>
    <x v="19"/>
    <s v="June"/>
    <x v="4"/>
    <n v="2"/>
    <n v="230"/>
  </r>
  <r>
    <x v="19"/>
    <s v="June"/>
    <x v="4"/>
    <n v="2"/>
    <n v="255"/>
  </r>
  <r>
    <x v="19"/>
    <s v="June"/>
    <x v="2"/>
    <n v="2"/>
    <n v="255"/>
  </r>
  <r>
    <x v="19"/>
    <s v="June"/>
    <x v="4"/>
    <n v="4"/>
    <n v="200"/>
  </r>
  <r>
    <x v="19"/>
    <s v="June"/>
    <x v="4"/>
    <n v="7"/>
    <n v="220"/>
  </r>
  <r>
    <x v="19"/>
    <s v="June"/>
    <x v="4"/>
    <n v="1"/>
    <n v="236"/>
  </r>
  <r>
    <x v="19"/>
    <s v="June"/>
    <x v="4"/>
    <n v="4"/>
    <n v="200"/>
  </r>
  <r>
    <x v="19"/>
    <s v="June"/>
    <x v="1"/>
    <n v="4"/>
    <n v="171"/>
  </r>
  <r>
    <x v="19"/>
    <s v="June"/>
    <x v="4"/>
    <n v="1"/>
    <n v="240"/>
  </r>
  <r>
    <x v="19"/>
    <s v="June"/>
    <x v="3"/>
    <n v="2"/>
    <n v="170"/>
  </r>
  <r>
    <x v="19"/>
    <s v="June"/>
    <x v="4"/>
    <n v="1"/>
    <n v="160"/>
  </r>
  <r>
    <x v="19"/>
    <s v="July"/>
    <x v="4"/>
    <n v="1"/>
    <n v="100"/>
  </r>
  <r>
    <x v="19"/>
    <s v="July"/>
    <x v="1"/>
    <n v="3"/>
    <n v="250"/>
  </r>
  <r>
    <x v="19"/>
    <s v="July"/>
    <x v="4"/>
    <n v="2"/>
    <n v="320"/>
  </r>
  <r>
    <x v="19"/>
    <s v="July"/>
    <x v="4"/>
    <n v="4"/>
    <n v="60"/>
  </r>
  <r>
    <x v="19"/>
    <s v="July"/>
    <x v="1"/>
    <n v="1"/>
    <n v="0"/>
  </r>
  <r>
    <x v="19"/>
    <s v="July"/>
    <x v="4"/>
    <n v="5"/>
    <n v="310"/>
  </r>
  <r>
    <x v="19"/>
    <s v="July"/>
    <x v="3"/>
    <n v="5"/>
    <n v="280"/>
  </r>
  <r>
    <x v="19"/>
    <s v="July"/>
    <x v="4"/>
    <n v="2"/>
    <n v="240"/>
  </r>
  <r>
    <x v="19"/>
    <s v="July"/>
    <x v="1"/>
    <n v="3"/>
    <n v="270"/>
  </r>
  <r>
    <x v="19"/>
    <s v="July"/>
    <x v="4"/>
    <n v="2"/>
    <n v="260"/>
  </r>
  <r>
    <x v="19"/>
    <s v="July"/>
    <x v="1"/>
    <n v="4"/>
    <n v="280"/>
  </r>
  <r>
    <x v="19"/>
    <s v="July"/>
    <x v="1"/>
    <n v="2"/>
    <n v="290"/>
  </r>
  <r>
    <x v="19"/>
    <s v="July"/>
    <x v="1"/>
    <n v="4"/>
    <n v="290"/>
  </r>
  <r>
    <x v="19"/>
    <s v="July"/>
    <x v="4"/>
    <n v="4"/>
    <n v="250"/>
  </r>
  <r>
    <x v="19"/>
    <s v="July"/>
    <x v="4"/>
    <n v="3"/>
    <n v="238"/>
  </r>
  <r>
    <x v="19"/>
    <s v="July"/>
    <x v="1"/>
    <n v="5"/>
    <n v="300"/>
  </r>
  <r>
    <x v="19"/>
    <s v="July"/>
    <x v="1"/>
    <n v="3"/>
    <n v="282"/>
  </r>
  <r>
    <x v="19"/>
    <s v="July"/>
    <x v="1"/>
    <n v="1"/>
    <n v="220"/>
  </r>
  <r>
    <x v="19"/>
    <s v="July"/>
    <x v="4"/>
    <n v="4"/>
    <n v="310"/>
  </r>
  <r>
    <x v="19"/>
    <s v="July"/>
    <x v="4"/>
    <n v="2"/>
    <n v="250"/>
  </r>
  <r>
    <x v="19"/>
    <s v="July"/>
    <x v="1"/>
    <n v="8"/>
    <n v="70"/>
  </r>
  <r>
    <x v="19"/>
    <s v="July"/>
    <x v="1"/>
    <n v="1"/>
    <n v="130"/>
  </r>
  <r>
    <x v="19"/>
    <s v="July"/>
    <x v="4"/>
    <n v="2"/>
    <n v="360"/>
  </r>
  <r>
    <x v="19"/>
    <s v="July"/>
    <x v="4"/>
    <n v="2"/>
    <n v="350"/>
  </r>
  <r>
    <x v="19"/>
    <s v="July"/>
    <x v="1"/>
    <n v="1"/>
    <n v="0"/>
  </r>
  <r>
    <x v="19"/>
    <s v="July"/>
    <x v="1"/>
    <n v="1"/>
    <n v="184"/>
  </r>
  <r>
    <x v="19"/>
    <s v="July"/>
    <x v="4"/>
    <n v="1"/>
    <n v="140"/>
  </r>
  <r>
    <x v="19"/>
    <s v="July"/>
    <x v="4"/>
    <n v="1"/>
    <n v="178"/>
  </r>
  <r>
    <x v="19"/>
    <s v="July"/>
    <x v="4"/>
    <n v="9"/>
    <n v="10"/>
  </r>
  <r>
    <x v="19"/>
    <s v="July"/>
    <x v="1"/>
    <n v="1"/>
    <n v="70"/>
  </r>
  <r>
    <x v="19"/>
    <s v="July"/>
    <x v="4"/>
    <n v="2"/>
    <n v="100"/>
  </r>
  <r>
    <x v="19"/>
    <s v="July"/>
    <x v="1"/>
    <n v="1"/>
    <n v="201"/>
  </r>
  <r>
    <x v="19"/>
    <s v="July"/>
    <x v="4"/>
    <n v="1"/>
    <n v="210"/>
  </r>
  <r>
    <x v="19"/>
    <s v="July"/>
    <x v="1"/>
    <n v="3"/>
    <n v="280"/>
  </r>
  <r>
    <x v="19"/>
    <s v="July"/>
    <x v="1"/>
    <n v="4"/>
    <n v="70"/>
  </r>
  <r>
    <x v="19"/>
    <s v="July"/>
    <x v="1"/>
    <n v="2"/>
    <n v="170"/>
  </r>
  <r>
    <x v="19"/>
    <s v="July"/>
    <x v="4"/>
    <n v="1"/>
    <n v="229"/>
  </r>
  <r>
    <x v="19"/>
    <s v="July"/>
    <x v="4"/>
    <n v="1"/>
    <n v="210"/>
  </r>
  <r>
    <x v="19"/>
    <s v="July"/>
    <x v="4"/>
    <n v="4"/>
    <n v="330"/>
  </r>
  <r>
    <x v="19"/>
    <s v="July"/>
    <x v="4"/>
    <n v="1"/>
    <n v="280"/>
  </r>
  <r>
    <x v="19"/>
    <s v="July"/>
    <x v="4"/>
    <n v="1"/>
    <n v="202"/>
  </r>
  <r>
    <x v="19"/>
    <s v="July"/>
    <x v="4"/>
    <n v="1"/>
    <n v="229"/>
  </r>
  <r>
    <x v="19"/>
    <s v="July"/>
    <x v="4"/>
    <n v="2"/>
    <n v="200"/>
  </r>
  <r>
    <x v="19"/>
    <s v="July"/>
    <x v="1"/>
    <n v="10"/>
    <n v="20"/>
  </r>
  <r>
    <x v="19"/>
    <s v="July"/>
    <x v="4"/>
    <n v="1"/>
    <n v="56"/>
  </r>
  <r>
    <x v="19"/>
    <s v="July"/>
    <x v="4"/>
    <n v="3"/>
    <n v="300"/>
  </r>
  <r>
    <x v="19"/>
    <s v="July"/>
    <x v="1"/>
    <n v="2"/>
    <n v="210"/>
  </r>
  <r>
    <x v="19"/>
    <s v="July"/>
    <x v="1"/>
    <n v="10"/>
    <n v="330"/>
  </r>
  <r>
    <x v="19"/>
    <s v="July"/>
    <x v="4"/>
    <n v="4"/>
    <n v="210"/>
  </r>
  <r>
    <x v="19"/>
    <s v="July"/>
    <x v="4"/>
    <n v="2"/>
    <n v="140"/>
  </r>
  <r>
    <x v="19"/>
    <s v="July"/>
    <x v="4"/>
    <n v="3"/>
    <n v="180"/>
  </r>
  <r>
    <x v="19"/>
    <s v="July"/>
    <x v="4"/>
    <n v="3"/>
    <n v="190"/>
  </r>
  <r>
    <x v="19"/>
    <s v="July"/>
    <x v="1"/>
    <n v="2"/>
    <n v="180"/>
  </r>
  <r>
    <x v="19"/>
    <s v="July"/>
    <x v="1"/>
    <n v="3"/>
    <n v="280"/>
  </r>
  <r>
    <x v="19"/>
    <s v="July"/>
    <x v="1"/>
    <n v="8"/>
    <n v="330"/>
  </r>
  <r>
    <x v="19"/>
    <s v="August"/>
    <x v="4"/>
    <n v="2"/>
    <n v="180"/>
  </r>
  <r>
    <x v="19"/>
    <s v="August"/>
    <x v="4"/>
    <n v="2"/>
    <n v="322"/>
  </r>
  <r>
    <x v="19"/>
    <s v="August"/>
    <x v="4"/>
    <n v="1"/>
    <n v="180"/>
  </r>
  <r>
    <x v="19"/>
    <s v="August"/>
    <x v="4"/>
    <n v="2"/>
    <n v="220"/>
  </r>
  <r>
    <x v="19"/>
    <s v="August"/>
    <x v="1"/>
    <n v="2"/>
    <n v="0"/>
  </r>
  <r>
    <x v="19"/>
    <s v="August"/>
    <x v="4"/>
    <n v="2"/>
    <n v="140"/>
  </r>
  <r>
    <x v="19"/>
    <s v="August"/>
    <x v="1"/>
    <n v="2"/>
    <n v="247"/>
  </r>
  <r>
    <x v="19"/>
    <s v="August"/>
    <x v="4"/>
    <n v="6"/>
    <n v="320"/>
  </r>
  <r>
    <x v="19"/>
    <s v="August"/>
    <x v="1"/>
    <n v="2"/>
    <n v="280"/>
  </r>
  <r>
    <x v="19"/>
    <s v="August"/>
    <x v="4"/>
    <n v="3"/>
    <n v="250"/>
  </r>
  <r>
    <x v="19"/>
    <s v="August"/>
    <x v="1"/>
    <n v="5"/>
    <n v="280"/>
  </r>
  <r>
    <x v="19"/>
    <s v="August"/>
    <x v="4"/>
    <n v="1"/>
    <n v="40"/>
  </r>
  <r>
    <x v="19"/>
    <s v="August"/>
    <x v="4"/>
    <n v="1"/>
    <n v="308"/>
  </r>
  <r>
    <x v="19"/>
    <s v="August"/>
    <x v="4"/>
    <n v="1"/>
    <n v="260"/>
  </r>
  <r>
    <x v="19"/>
    <s v="August"/>
    <x v="4"/>
    <n v="1"/>
    <n v="100"/>
  </r>
  <r>
    <x v="19"/>
    <s v="September"/>
    <x v="4"/>
    <n v="5"/>
    <n v="170"/>
  </r>
  <r>
    <x v="19"/>
    <s v="September"/>
    <x v="4"/>
    <n v="2"/>
    <n v="0"/>
  </r>
  <r>
    <x v="19"/>
    <s v="September"/>
    <x v="4"/>
    <n v="4"/>
    <n v="200"/>
  </r>
  <r>
    <x v="19"/>
    <s v="September"/>
    <x v="4"/>
    <n v="1"/>
    <n v="360"/>
  </r>
  <r>
    <x v="19"/>
    <s v="September"/>
    <x v="4"/>
    <n v="1"/>
    <n v="250"/>
  </r>
  <r>
    <x v="19"/>
    <s v="September"/>
    <x v="4"/>
    <n v="1"/>
    <n v="0"/>
  </r>
  <r>
    <x v="19"/>
    <s v="September"/>
    <x v="4"/>
    <n v="2"/>
    <n v="90"/>
  </r>
  <r>
    <x v="19"/>
    <s v="September"/>
    <x v="1"/>
    <n v="2"/>
    <n v="69"/>
  </r>
  <r>
    <x v="19"/>
    <s v="October"/>
    <x v="0"/>
    <n v="1"/>
    <n v="200"/>
  </r>
  <r>
    <x v="19"/>
    <s v="October"/>
    <x v="3"/>
    <n v="4"/>
    <n v="290"/>
  </r>
  <r>
    <x v="19"/>
    <s v="November"/>
    <x v="4"/>
    <n v="4"/>
    <n v="230"/>
  </r>
  <r>
    <x v="19"/>
    <s v="November"/>
    <x v="4"/>
    <n v="2"/>
    <n v="270"/>
  </r>
  <r>
    <x v="20"/>
    <s v="April"/>
    <x v="2"/>
    <n v="4"/>
    <n v="60"/>
  </r>
  <r>
    <x v="20"/>
    <s v="April"/>
    <x v="0"/>
    <n v="4"/>
    <n v="50"/>
  </r>
  <r>
    <x v="20"/>
    <s v="April"/>
    <x v="3"/>
    <n v="2"/>
    <n v="300"/>
  </r>
  <r>
    <x v="20"/>
    <s v="April"/>
    <x v="1"/>
    <n v="3"/>
    <n v="130"/>
  </r>
  <r>
    <x v="20"/>
    <s v="April"/>
    <x v="1"/>
    <n v="6"/>
    <n v="90"/>
  </r>
  <r>
    <x v="20"/>
    <s v="April"/>
    <x v="2"/>
    <n v="3"/>
    <n v="50"/>
  </r>
  <r>
    <x v="20"/>
    <s v="April"/>
    <x v="2"/>
    <n v="5"/>
    <n v="110"/>
  </r>
  <r>
    <x v="20"/>
    <s v="April"/>
    <x v="2"/>
    <n v="3"/>
    <n v="110"/>
  </r>
  <r>
    <x v="20"/>
    <s v="May"/>
    <x v="1"/>
    <n v="3"/>
    <n v="100"/>
  </r>
  <r>
    <x v="20"/>
    <s v="May"/>
    <x v="1"/>
    <n v="1"/>
    <n v="240"/>
  </r>
  <r>
    <x v="20"/>
    <s v="May"/>
    <x v="2"/>
    <n v="3"/>
    <n v="240"/>
  </r>
  <r>
    <x v="20"/>
    <s v="May"/>
    <x v="3"/>
    <n v="3"/>
    <n v="150"/>
  </r>
  <r>
    <x v="20"/>
    <s v="June"/>
    <x v="1"/>
    <n v="1"/>
    <n v="210"/>
  </r>
  <r>
    <x v="20"/>
    <s v="June"/>
    <x v="3"/>
    <n v="2"/>
    <n v="109"/>
  </r>
  <r>
    <x v="20"/>
    <s v="June"/>
    <x v="2"/>
    <n v="2"/>
    <n v="202"/>
  </r>
  <r>
    <x v="20"/>
    <s v="June"/>
    <x v="1"/>
    <n v="3"/>
    <n v="36"/>
  </r>
  <r>
    <x v="20"/>
    <s v="June"/>
    <x v="2"/>
    <n v="2"/>
    <n v="282"/>
  </r>
  <r>
    <x v="20"/>
    <s v="June"/>
    <x v="2"/>
    <n v="1"/>
    <n v="249"/>
  </r>
  <r>
    <x v="20"/>
    <s v="June"/>
    <x v="1"/>
    <n v="0"/>
    <n v="167"/>
  </r>
  <r>
    <x v="20"/>
    <s v="June"/>
    <x v="1"/>
    <n v="2"/>
    <n v="174"/>
  </r>
  <r>
    <x v="20"/>
    <s v="June"/>
    <x v="2"/>
    <n v="2"/>
    <n v="240"/>
  </r>
  <r>
    <x v="20"/>
    <s v="June"/>
    <x v="3"/>
    <n v="0"/>
    <n v="103"/>
  </r>
  <r>
    <x v="20"/>
    <s v="June"/>
    <x v="2"/>
    <n v="2"/>
    <n v="318"/>
  </r>
  <r>
    <x v="20"/>
    <s v="July"/>
    <x v="2"/>
    <n v="1"/>
    <n v="301"/>
  </r>
  <r>
    <x v="20"/>
    <s v="July"/>
    <x v="2"/>
    <n v="2"/>
    <n v="200"/>
  </r>
  <r>
    <x v="20"/>
    <s v="July"/>
    <x v="1"/>
    <n v="1"/>
    <n v="171"/>
  </r>
  <r>
    <x v="20"/>
    <s v="July"/>
    <x v="1"/>
    <n v="1"/>
    <n v="171"/>
  </r>
  <r>
    <x v="20"/>
    <s v="July"/>
    <x v="4"/>
    <n v="1"/>
    <n v="198"/>
  </r>
  <r>
    <x v="20"/>
    <s v="July"/>
    <x v="0"/>
    <n v="3"/>
    <n v="250"/>
  </r>
  <r>
    <x v="20"/>
    <s v="July"/>
    <x v="4"/>
    <n v="1"/>
    <n v="251"/>
  </r>
  <r>
    <x v="20"/>
    <s v="July"/>
    <x v="1"/>
    <n v="7"/>
    <n v="310"/>
  </r>
  <r>
    <x v="20"/>
    <s v="July"/>
    <x v="2"/>
    <n v="3"/>
    <n v="260"/>
  </r>
  <r>
    <x v="20"/>
    <s v="July"/>
    <x v="1"/>
    <n v="5"/>
    <n v="220"/>
  </r>
  <r>
    <x v="20"/>
    <s v="July"/>
    <x v="1"/>
    <n v="4"/>
    <n v="278"/>
  </r>
  <r>
    <x v="20"/>
    <s v="July"/>
    <x v="4"/>
    <n v="3"/>
    <n v="230"/>
  </r>
  <r>
    <x v="20"/>
    <s v="July"/>
    <x v="1"/>
    <n v="5"/>
    <n v="180"/>
  </r>
  <r>
    <x v="20"/>
    <s v="July"/>
    <x v="4"/>
    <n v="3"/>
    <n v="310"/>
  </r>
  <r>
    <x v="20"/>
    <s v="July"/>
    <x v="3"/>
    <n v="3"/>
    <n v="300"/>
  </r>
  <r>
    <x v="20"/>
    <s v="August"/>
    <x v="0"/>
    <n v="2"/>
    <n v="323"/>
  </r>
  <r>
    <x v="20"/>
    <s v="August"/>
    <x v="3"/>
    <n v="1"/>
    <n v="272"/>
  </r>
  <r>
    <x v="20"/>
    <s v="August"/>
    <x v="1"/>
    <n v="1"/>
    <n v="77"/>
  </r>
  <r>
    <x v="20"/>
    <s v="September"/>
    <x v="4"/>
    <n v="3"/>
    <n v="210"/>
  </r>
  <r>
    <x v="20"/>
    <s v="September"/>
    <x v="4"/>
    <n v="0"/>
    <n v="162"/>
  </r>
  <r>
    <x v="20"/>
    <s v="September"/>
    <x v="4"/>
    <n v="3"/>
    <n v="227"/>
  </r>
  <r>
    <x v="20"/>
    <s v="September"/>
    <x v="4"/>
    <n v="3"/>
    <n v="195"/>
  </r>
  <r>
    <x v="20"/>
    <s v="May"/>
    <x v="1"/>
    <n v="3"/>
    <n v="107"/>
  </r>
  <r>
    <x v="20"/>
    <s v="May"/>
    <x v="1"/>
    <n v="1"/>
    <n v="69"/>
  </r>
  <r>
    <x v="20"/>
    <s v="May"/>
    <x v="4"/>
    <n v="4"/>
    <n v="100"/>
  </r>
  <r>
    <x v="20"/>
    <s v="May"/>
    <x v="1"/>
    <n v="2"/>
    <n v="30"/>
  </r>
  <r>
    <x v="20"/>
    <s v="May"/>
    <x v="2"/>
    <n v="2"/>
    <n v="157"/>
  </r>
  <r>
    <x v="20"/>
    <s v="May"/>
    <x v="4"/>
    <n v="7"/>
    <n v="230"/>
  </r>
  <r>
    <x v="20"/>
    <s v="May"/>
    <x v="1"/>
    <n v="2"/>
    <n v="70"/>
  </r>
  <r>
    <x v="20"/>
    <s v="May"/>
    <x v="3"/>
    <n v="1"/>
    <n v="250"/>
  </r>
  <r>
    <x v="20"/>
    <s v="July"/>
    <x v="2"/>
    <n v="3"/>
    <n v="210"/>
  </r>
  <r>
    <x v="20"/>
    <s v="July"/>
    <x v="2"/>
    <n v="5"/>
    <n v="240"/>
  </r>
  <r>
    <x v="20"/>
    <s v="July"/>
    <x v="4"/>
    <n v="5"/>
    <n v="290"/>
  </r>
  <r>
    <x v="20"/>
    <s v="July"/>
    <x v="4"/>
    <n v="4"/>
    <n v="260"/>
  </r>
  <r>
    <x v="20"/>
    <s v="July"/>
    <x v="1"/>
    <n v="2"/>
    <n v="230"/>
  </r>
  <r>
    <x v="20"/>
    <s v="July"/>
    <x v="0"/>
    <n v="1"/>
    <n v="320"/>
  </r>
  <r>
    <x v="20"/>
    <s v="August"/>
    <x v="4"/>
    <n v="1"/>
    <n v="259"/>
  </r>
  <r>
    <x v="20"/>
    <s v="August"/>
    <x v="1"/>
    <n v="3"/>
    <n v="210"/>
  </r>
  <r>
    <x v="20"/>
    <s v="August"/>
    <x v="4"/>
    <n v="3"/>
    <n v="330"/>
  </r>
  <r>
    <x v="20"/>
    <s v="August"/>
    <x v="4"/>
    <n v="4"/>
    <n v="270"/>
  </r>
  <r>
    <x v="20"/>
    <s v="August"/>
    <x v="4"/>
    <n v="0"/>
    <n v="232"/>
  </r>
  <r>
    <x v="20"/>
    <s v="August"/>
    <x v="3"/>
    <n v="2"/>
    <n v="310"/>
  </r>
  <r>
    <x v="20"/>
    <s v="August"/>
    <x v="4"/>
    <n v="1"/>
    <n v="267"/>
  </r>
  <r>
    <x v="20"/>
    <s v="August"/>
    <x v="4"/>
    <n v="2"/>
    <n v="20"/>
  </r>
  <r>
    <x v="20"/>
    <s v="June"/>
    <x v="4"/>
    <n v="2"/>
    <n v="210"/>
  </r>
  <r>
    <x v="20"/>
    <s v="July"/>
    <x v="1"/>
    <n v="2"/>
    <n v="210"/>
  </r>
  <r>
    <x v="20"/>
    <s v="July"/>
    <x v="2"/>
    <n v="5"/>
    <n v="280"/>
  </r>
  <r>
    <x v="20"/>
    <s v="July"/>
    <x v="1"/>
    <n v="3"/>
    <n v="10"/>
  </r>
  <r>
    <x v="20"/>
    <s v="July"/>
    <x v="2"/>
    <n v="3"/>
    <n v="230"/>
  </r>
  <r>
    <x v="20"/>
    <s v="July"/>
    <x v="4"/>
    <n v="1"/>
    <n v="240"/>
  </r>
  <r>
    <x v="20"/>
    <s v="July"/>
    <x v="4"/>
    <n v="6"/>
    <n v="320"/>
  </r>
  <r>
    <x v="20"/>
    <s v="July"/>
    <x v="3"/>
    <n v="4"/>
    <n v="210"/>
  </r>
  <r>
    <x v="20"/>
    <s v="August"/>
    <x v="4"/>
    <n v="3"/>
    <n v="160"/>
  </r>
  <r>
    <x v="20"/>
    <s v="August"/>
    <x v="4"/>
    <n v="12"/>
    <n v="170"/>
  </r>
  <r>
    <x v="20"/>
    <s v="August"/>
    <x v="2"/>
    <n v="1"/>
    <n v="250"/>
  </r>
  <r>
    <x v="20"/>
    <s v="August"/>
    <x v="1"/>
    <n v="0"/>
    <n v="281"/>
  </r>
  <r>
    <x v="20"/>
    <s v="August"/>
    <x v="1"/>
    <n v="2"/>
    <n v="270"/>
  </r>
  <r>
    <x v="20"/>
    <s v="August"/>
    <x v="4"/>
    <n v="5"/>
    <n v="330"/>
  </r>
  <r>
    <x v="20"/>
    <s v="August"/>
    <x v="4"/>
    <n v="4"/>
    <n v="40"/>
  </r>
  <r>
    <x v="20"/>
    <s v="August"/>
    <x v="4"/>
    <n v="3"/>
    <n v="240"/>
  </r>
  <r>
    <x v="20"/>
    <s v="August"/>
    <x v="4"/>
    <n v="6"/>
    <n v="180"/>
  </r>
  <r>
    <x v="20"/>
    <s v="August"/>
    <x v="4"/>
    <n v="2"/>
    <n v="210"/>
  </r>
  <r>
    <x v="20"/>
    <s v="August"/>
    <x v="2"/>
    <n v="2"/>
    <n v="180"/>
  </r>
  <r>
    <x v="20"/>
    <s v="August"/>
    <x v="0"/>
    <n v="3"/>
    <n v="270"/>
  </r>
  <r>
    <x v="20"/>
    <s v="August"/>
    <x v="2"/>
    <n v="5"/>
    <n v="180"/>
  </r>
  <r>
    <x v="20"/>
    <s v="September"/>
    <x v="4"/>
    <n v="2"/>
    <n v="210"/>
  </r>
  <r>
    <x v="20"/>
    <s v="September"/>
    <x v="1"/>
    <n v="5"/>
    <n v="280"/>
  </r>
  <r>
    <x v="20"/>
    <s v="September"/>
    <x v="4"/>
    <n v="2"/>
    <n v="330"/>
  </r>
  <r>
    <x v="20"/>
    <s v="September"/>
    <x v="4"/>
    <n v="3"/>
    <n v="210"/>
  </r>
  <r>
    <x v="20"/>
    <s v="September"/>
    <x v="1"/>
    <n v="11"/>
    <n v="270"/>
  </r>
  <r>
    <x v="20"/>
    <s v="September"/>
    <x v="4"/>
    <n v="5"/>
    <n v="130"/>
  </r>
  <r>
    <x v="20"/>
    <s v="September"/>
    <x v="2"/>
    <n v="1"/>
    <n v="237"/>
  </r>
  <r>
    <x v="20"/>
    <s v="September"/>
    <x v="4"/>
    <n v="3"/>
    <n v="90"/>
  </r>
  <r>
    <x v="20"/>
    <s v="September"/>
    <x v="3"/>
    <n v="2"/>
    <n v="160"/>
  </r>
  <r>
    <x v="20"/>
    <s v="September"/>
    <x v="4"/>
    <n v="4"/>
    <n v="140"/>
  </r>
  <r>
    <x v="20"/>
    <s v="September"/>
    <x v="3"/>
    <n v="3"/>
    <n v="180"/>
  </r>
  <r>
    <x v="20"/>
    <s v="September"/>
    <x v="3"/>
    <n v="4"/>
    <n v="170"/>
  </r>
  <r>
    <x v="20"/>
    <s v="February"/>
    <x v="3"/>
    <n v="6"/>
    <n v="80"/>
  </r>
  <r>
    <x v="20"/>
    <s v="March"/>
    <x v="3"/>
    <n v="5"/>
    <n v="60"/>
  </r>
  <r>
    <x v="20"/>
    <s v="March"/>
    <x v="2"/>
    <n v="5"/>
    <n v="60"/>
  </r>
  <r>
    <x v="20"/>
    <s v="March"/>
    <x v="1"/>
    <n v="7"/>
    <n v="220"/>
  </r>
  <r>
    <x v="20"/>
    <s v="March"/>
    <x v="3"/>
    <n v="4"/>
    <n v="70"/>
  </r>
  <r>
    <x v="20"/>
    <s v="March"/>
    <x v="3"/>
    <n v="3"/>
    <n v="295"/>
  </r>
  <r>
    <x v="20"/>
    <s v="April"/>
    <x v="4"/>
    <n v="3"/>
    <n v="100"/>
  </r>
  <r>
    <x v="20"/>
    <s v="April"/>
    <x v="0"/>
    <n v="1"/>
    <n v="80"/>
  </r>
  <r>
    <x v="20"/>
    <s v="April"/>
    <x v="4"/>
    <n v="5"/>
    <n v="140"/>
  </r>
  <r>
    <x v="20"/>
    <s v="April"/>
    <x v="3"/>
    <n v="2"/>
    <n v="50"/>
  </r>
  <r>
    <x v="20"/>
    <s v="May"/>
    <x v="4"/>
    <n v="7"/>
    <n v="170"/>
  </r>
  <r>
    <x v="20"/>
    <s v="May"/>
    <x v="3"/>
    <n v="3"/>
    <n v="230"/>
  </r>
  <r>
    <x v="20"/>
    <s v="May"/>
    <x v="4"/>
    <n v="5"/>
    <n v="30"/>
  </r>
  <r>
    <x v="20"/>
    <s v="May"/>
    <x v="4"/>
    <n v="5"/>
    <n v="180"/>
  </r>
  <r>
    <x v="20"/>
    <s v="May"/>
    <x v="1"/>
    <n v="9"/>
    <n v="190"/>
  </r>
  <r>
    <x v="20"/>
    <s v="May"/>
    <x v="2"/>
    <n v="5"/>
    <n v="220"/>
  </r>
  <r>
    <x v="20"/>
    <s v="June"/>
    <x v="4"/>
    <n v="3"/>
    <n v="120"/>
  </r>
  <r>
    <x v="20"/>
    <s v="June"/>
    <x v="4"/>
    <n v="7"/>
    <n v="220"/>
  </r>
  <r>
    <x v="20"/>
    <s v="June"/>
    <x v="4"/>
    <n v="6"/>
    <n v="220"/>
  </r>
  <r>
    <x v="20"/>
    <s v="June"/>
    <x v="1"/>
    <n v="8"/>
    <n v="240"/>
  </r>
  <r>
    <x v="20"/>
    <s v="June"/>
    <x v="1"/>
    <n v="7"/>
    <n v="220"/>
  </r>
  <r>
    <x v="20"/>
    <s v="June"/>
    <x v="4"/>
    <n v="6"/>
    <n v="290"/>
  </r>
  <r>
    <x v="20"/>
    <s v="July"/>
    <x v="4"/>
    <n v="1"/>
    <n v="150"/>
  </r>
  <r>
    <x v="20"/>
    <s v="July"/>
    <x v="3"/>
    <n v="3"/>
    <n v="210"/>
  </r>
  <r>
    <x v="20"/>
    <s v="July"/>
    <x v="0"/>
    <n v="5"/>
    <n v="350"/>
  </r>
  <r>
    <x v="20"/>
    <s v="July"/>
    <x v="4"/>
    <n v="7"/>
    <n v="240"/>
  </r>
  <r>
    <x v="20"/>
    <s v="July"/>
    <x v="1"/>
    <n v="6"/>
    <n v="290"/>
  </r>
  <r>
    <x v="20"/>
    <s v="July"/>
    <x v="4"/>
    <n v="3"/>
    <n v="210"/>
  </r>
  <r>
    <x v="20"/>
    <s v="July"/>
    <x v="4"/>
    <n v="4"/>
    <n v="190"/>
  </r>
  <r>
    <x v="20"/>
    <s v="July"/>
    <x v="4"/>
    <n v="4"/>
    <n v="180"/>
  </r>
  <r>
    <x v="20"/>
    <s v="July"/>
    <x v="4"/>
    <n v="4"/>
    <n v="300"/>
  </r>
  <r>
    <x v="20"/>
    <s v="July"/>
    <x v="1"/>
    <n v="7"/>
    <n v="230"/>
  </r>
  <r>
    <x v="20"/>
    <s v="July"/>
    <x v="4"/>
    <n v="8"/>
    <n v="200"/>
  </r>
  <r>
    <x v="20"/>
    <s v="July"/>
    <x v="4"/>
    <n v="6"/>
    <n v="220"/>
  </r>
  <r>
    <x v="20"/>
    <s v="July"/>
    <x v="0"/>
    <n v="3"/>
    <n v="195"/>
  </r>
  <r>
    <x v="20"/>
    <s v="July"/>
    <x v="1"/>
    <n v="6"/>
    <n v="230"/>
  </r>
  <r>
    <x v="20"/>
    <s v="July"/>
    <x v="3"/>
    <n v="5"/>
    <n v="210"/>
  </r>
  <r>
    <x v="20"/>
    <s v="July"/>
    <x v="1"/>
    <n v="6"/>
    <n v="40"/>
  </r>
  <r>
    <x v="20"/>
    <s v="July"/>
    <x v="2"/>
    <n v="5"/>
    <n v="40"/>
  </r>
  <r>
    <x v="20"/>
    <s v="July"/>
    <x v="2"/>
    <n v="1"/>
    <n v="0"/>
  </r>
  <r>
    <x v="20"/>
    <s v="July"/>
    <x v="1"/>
    <n v="4"/>
    <n v="40"/>
  </r>
  <r>
    <x v="20"/>
    <s v="July"/>
    <x v="4"/>
    <n v="5"/>
    <n v="40"/>
  </r>
  <r>
    <x v="20"/>
    <s v="July"/>
    <x v="2"/>
    <n v="5"/>
    <n v="60"/>
  </r>
  <r>
    <x v="20"/>
    <s v="July"/>
    <x v="4"/>
    <n v="4"/>
    <n v="60"/>
  </r>
  <r>
    <x v="20"/>
    <s v="July"/>
    <x v="4"/>
    <n v="4"/>
    <n v="40"/>
  </r>
  <r>
    <x v="20"/>
    <s v="August"/>
    <x v="2"/>
    <n v="3"/>
    <n v="40"/>
  </r>
  <r>
    <x v="20"/>
    <s v="August"/>
    <x v="4"/>
    <n v="6"/>
    <n v="220"/>
  </r>
  <r>
    <x v="20"/>
    <s v="August"/>
    <x v="4"/>
    <n v="5"/>
    <n v="220"/>
  </r>
  <r>
    <x v="20"/>
    <s v="August"/>
    <x v="1"/>
    <n v="3"/>
    <n v="170"/>
  </r>
  <r>
    <x v="20"/>
    <s v="August"/>
    <x v="1"/>
    <n v="3"/>
    <n v="260"/>
  </r>
  <r>
    <x v="20"/>
    <s v="August"/>
    <x v="1"/>
    <n v="2"/>
    <n v="260"/>
  </r>
  <r>
    <x v="20"/>
    <s v="September"/>
    <x v="4"/>
    <n v="4"/>
    <n v="200"/>
  </r>
  <r>
    <x v="20"/>
    <s v="September"/>
    <x v="4"/>
    <n v="4"/>
    <n v="200"/>
  </r>
  <r>
    <x v="20"/>
    <s v="September"/>
    <x v="3"/>
    <n v="3"/>
    <n v="120"/>
  </r>
  <r>
    <x v="20"/>
    <s v="September"/>
    <x v="3"/>
    <n v="4"/>
    <n v="70"/>
  </r>
  <r>
    <x v="20"/>
    <s v="September"/>
    <x v="3"/>
    <n v="3"/>
    <n v="60"/>
  </r>
  <r>
    <x v="20"/>
    <s v="September"/>
    <x v="4"/>
    <n v="4"/>
    <n v="190"/>
  </r>
  <r>
    <x v="20"/>
    <s v="November"/>
    <x v="3"/>
    <n v="1"/>
    <n v="80"/>
  </r>
  <r>
    <x v="20"/>
    <s v="November"/>
    <x v="2"/>
    <n v="3"/>
    <n v="10"/>
  </r>
  <r>
    <x v="20"/>
    <s v="November"/>
    <x v="3"/>
    <n v="7"/>
    <n v="220"/>
  </r>
  <r>
    <x v="20"/>
    <s v="January"/>
    <x v="2"/>
    <n v="3"/>
    <n v="160"/>
  </r>
  <r>
    <x v="20"/>
    <s v="January"/>
    <x v="3"/>
    <n v="8"/>
    <n v="190"/>
  </r>
  <r>
    <x v="20"/>
    <s v="January"/>
    <x v="3"/>
    <n v="4"/>
    <n v="160"/>
  </r>
  <r>
    <x v="20"/>
    <s v="January"/>
    <x v="4"/>
    <n v="2"/>
    <n v="70"/>
  </r>
  <r>
    <x v="20"/>
    <s v="February"/>
    <x v="1"/>
    <n v="5"/>
    <n v="210"/>
  </r>
  <r>
    <x v="20"/>
    <s v="February"/>
    <x v="4"/>
    <n v="2"/>
    <n v="230"/>
  </r>
  <r>
    <x v="20"/>
    <s v="March"/>
    <x v="0"/>
    <n v="4"/>
    <n v="160"/>
  </r>
  <r>
    <x v="20"/>
    <s v="March"/>
    <x v="2"/>
    <n v="3"/>
    <n v="170"/>
  </r>
  <r>
    <x v="20"/>
    <s v="March"/>
    <x v="4"/>
    <n v="8"/>
    <n v="190"/>
  </r>
  <r>
    <x v="20"/>
    <s v="March"/>
    <x v="2"/>
    <n v="4"/>
    <n v="250"/>
  </r>
  <r>
    <x v="20"/>
    <s v="March"/>
    <x v="4"/>
    <n v="2"/>
    <n v="140"/>
  </r>
  <r>
    <x v="20"/>
    <s v="March"/>
    <x v="4"/>
    <n v="4"/>
    <n v="180"/>
  </r>
  <r>
    <x v="20"/>
    <s v="March"/>
    <x v="1"/>
    <n v="6"/>
    <n v="30"/>
  </r>
  <r>
    <x v="20"/>
    <s v="March"/>
    <x v="2"/>
    <n v="3"/>
    <n v="20"/>
  </r>
  <r>
    <x v="20"/>
    <s v="April"/>
    <x v="1"/>
    <n v="7"/>
    <n v="220"/>
  </r>
  <r>
    <x v="20"/>
    <s v="April"/>
    <x v="1"/>
    <n v="6"/>
    <n v="250"/>
  </r>
  <r>
    <x v="20"/>
    <s v="April"/>
    <x v="1"/>
    <n v="7"/>
    <n v="220"/>
  </r>
  <r>
    <x v="20"/>
    <s v="April"/>
    <x v="4"/>
    <n v="5"/>
    <n v="230"/>
  </r>
  <r>
    <x v="20"/>
    <s v="April"/>
    <x v="2"/>
    <n v="2"/>
    <n v="163"/>
  </r>
  <r>
    <x v="20"/>
    <s v="April"/>
    <x v="4"/>
    <n v="5"/>
    <n v="330"/>
  </r>
  <r>
    <x v="20"/>
    <s v="April"/>
    <x v="4"/>
    <n v="10"/>
    <n v="290"/>
  </r>
  <r>
    <x v="20"/>
    <s v="April"/>
    <x v="1"/>
    <n v="3"/>
    <n v="70"/>
  </r>
  <r>
    <x v="20"/>
    <s v="April"/>
    <x v="4"/>
    <n v="5"/>
    <n v="130"/>
  </r>
  <r>
    <x v="20"/>
    <s v="April"/>
    <x v="3"/>
    <n v="2"/>
    <n v="90"/>
  </r>
  <r>
    <x v="20"/>
    <s v="April"/>
    <x v="4"/>
    <n v="2"/>
    <n v="70"/>
  </r>
  <r>
    <x v="20"/>
    <s v="April"/>
    <x v="1"/>
    <n v="4"/>
    <n v="152"/>
  </r>
  <r>
    <x v="20"/>
    <s v="May"/>
    <x v="1"/>
    <n v="1"/>
    <n v="170"/>
  </r>
  <r>
    <x v="20"/>
    <s v="May"/>
    <x v="3"/>
    <n v="3"/>
    <n v="144"/>
  </r>
  <r>
    <x v="20"/>
    <s v="May"/>
    <x v="1"/>
    <n v="3"/>
    <n v="163"/>
  </r>
  <r>
    <x v="20"/>
    <s v="May"/>
    <x v="4"/>
    <n v="5"/>
    <n v="180"/>
  </r>
  <r>
    <x v="20"/>
    <s v="May"/>
    <x v="4"/>
    <n v="7"/>
    <n v="200"/>
  </r>
  <r>
    <x v="20"/>
    <s v="May"/>
    <x v="4"/>
    <n v="3"/>
    <n v="120"/>
  </r>
  <r>
    <x v="20"/>
    <s v="May"/>
    <x v="4"/>
    <n v="4"/>
    <n v="210"/>
  </r>
  <r>
    <x v="20"/>
    <s v="May"/>
    <x v="2"/>
    <n v="7"/>
    <n v="250"/>
  </r>
  <r>
    <x v="20"/>
    <s v="May"/>
    <x v="4"/>
    <n v="2"/>
    <n v="210"/>
  </r>
  <r>
    <x v="20"/>
    <s v="June"/>
    <x v="1"/>
    <n v="1"/>
    <n v="150"/>
  </r>
  <r>
    <x v="20"/>
    <s v="June"/>
    <x v="2"/>
    <n v="3"/>
    <n v="350"/>
  </r>
  <r>
    <x v="20"/>
    <s v="June"/>
    <x v="4"/>
    <n v="2"/>
    <n v="60"/>
  </r>
  <r>
    <x v="20"/>
    <s v="June"/>
    <x v="4"/>
    <n v="3"/>
    <n v="90"/>
  </r>
  <r>
    <x v="20"/>
    <s v="June"/>
    <x v="1"/>
    <n v="4"/>
    <n v="60"/>
  </r>
  <r>
    <x v="20"/>
    <s v="June"/>
    <x v="4"/>
    <n v="5"/>
    <n v="180"/>
  </r>
  <r>
    <x v="20"/>
    <s v="June"/>
    <x v="4"/>
    <n v="2"/>
    <n v="250"/>
  </r>
  <r>
    <x v="20"/>
    <s v="June"/>
    <x v="1"/>
    <n v="3"/>
    <n v="280"/>
  </r>
  <r>
    <x v="20"/>
    <s v="June"/>
    <x v="3"/>
    <n v="3"/>
    <n v="240"/>
  </r>
  <r>
    <x v="20"/>
    <s v="June"/>
    <x v="4"/>
    <n v="3"/>
    <n v="220"/>
  </r>
  <r>
    <x v="20"/>
    <s v="June"/>
    <x v="2"/>
    <n v="4"/>
    <n v="350"/>
  </r>
  <r>
    <x v="20"/>
    <s v="June"/>
    <x v="2"/>
    <n v="2"/>
    <n v="96"/>
  </r>
  <r>
    <x v="20"/>
    <s v="June"/>
    <x v="4"/>
    <n v="7"/>
    <n v="250"/>
  </r>
  <r>
    <x v="20"/>
    <s v="June"/>
    <x v="4"/>
    <n v="1"/>
    <n v="230"/>
  </r>
  <r>
    <x v="20"/>
    <s v="June"/>
    <x v="4"/>
    <n v="1"/>
    <n v="170"/>
  </r>
  <r>
    <x v="20"/>
    <s v="June"/>
    <x v="2"/>
    <n v="3"/>
    <n v="200"/>
  </r>
  <r>
    <x v="20"/>
    <s v="June"/>
    <x v="3"/>
    <n v="2"/>
    <n v="230"/>
  </r>
  <r>
    <x v="20"/>
    <s v="July"/>
    <x v="1"/>
    <n v="5"/>
    <n v="250"/>
  </r>
  <r>
    <x v="20"/>
    <s v="July"/>
    <x v="0"/>
    <n v="3"/>
    <n v="280"/>
  </r>
  <r>
    <x v="20"/>
    <s v="July"/>
    <x v="4"/>
    <n v="2"/>
    <n v="210"/>
  </r>
  <r>
    <x v="20"/>
    <s v="July"/>
    <x v="4"/>
    <n v="4"/>
    <n v="237"/>
  </r>
  <r>
    <x v="20"/>
    <s v="July"/>
    <x v="4"/>
    <n v="5"/>
    <n v="230"/>
  </r>
  <r>
    <x v="20"/>
    <s v="July"/>
    <x v="4"/>
    <n v="2"/>
    <n v="260"/>
  </r>
  <r>
    <x v="20"/>
    <s v="July"/>
    <x v="1"/>
    <n v="2"/>
    <n v="30"/>
  </r>
  <r>
    <x v="20"/>
    <s v="July"/>
    <x v="1"/>
    <n v="3"/>
    <n v="200"/>
  </r>
  <r>
    <x v="20"/>
    <s v="July"/>
    <x v="4"/>
    <n v="1"/>
    <n v="130"/>
  </r>
  <r>
    <x v="20"/>
    <s v="July"/>
    <x v="1"/>
    <n v="2"/>
    <n v="230"/>
  </r>
  <r>
    <x v="20"/>
    <s v="July"/>
    <x v="4"/>
    <n v="2"/>
    <n v="206"/>
  </r>
  <r>
    <x v="20"/>
    <s v="July"/>
    <x v="1"/>
    <n v="2"/>
    <n v="218"/>
  </r>
  <r>
    <x v="20"/>
    <s v="July"/>
    <x v="4"/>
    <n v="2"/>
    <n v="218"/>
  </r>
  <r>
    <x v="20"/>
    <s v="July"/>
    <x v="1"/>
    <n v="1"/>
    <n v="80"/>
  </r>
  <r>
    <x v="20"/>
    <s v="July"/>
    <x v="1"/>
    <n v="2"/>
    <n v="0"/>
  </r>
  <r>
    <x v="20"/>
    <s v="July"/>
    <x v="4"/>
    <n v="0"/>
    <n v="179"/>
  </r>
  <r>
    <x v="20"/>
    <s v="July"/>
    <x v="1"/>
    <n v="3"/>
    <n v="200"/>
  </r>
  <r>
    <x v="20"/>
    <s v="July"/>
    <x v="4"/>
    <n v="5"/>
    <n v="200"/>
  </r>
  <r>
    <x v="20"/>
    <s v="August"/>
    <x v="4"/>
    <n v="3"/>
    <n v="230"/>
  </r>
  <r>
    <x v="20"/>
    <s v="August"/>
    <x v="2"/>
    <n v="3"/>
    <n v="280"/>
  </r>
  <r>
    <x v="20"/>
    <s v="August"/>
    <x v="1"/>
    <n v="3"/>
    <n v="100"/>
  </r>
  <r>
    <x v="20"/>
    <s v="August"/>
    <x v="4"/>
    <n v="4"/>
    <n v="210"/>
  </r>
  <r>
    <x v="20"/>
    <s v="August"/>
    <x v="1"/>
    <n v="2"/>
    <n v="206"/>
  </r>
  <r>
    <x v="20"/>
    <s v="August"/>
    <x v="4"/>
    <n v="3"/>
    <n v="194"/>
  </r>
  <r>
    <x v="20"/>
    <s v="August"/>
    <x v="4"/>
    <n v="2"/>
    <n v="30"/>
  </r>
  <r>
    <x v="20"/>
    <s v="August"/>
    <x v="4"/>
    <n v="2"/>
    <n v="340"/>
  </r>
  <r>
    <x v="20"/>
    <s v="August"/>
    <x v="4"/>
    <n v="4"/>
    <n v="160"/>
  </r>
  <r>
    <x v="20"/>
    <s v="August"/>
    <x v="3"/>
    <n v="4"/>
    <n v="230"/>
  </r>
  <r>
    <x v="20"/>
    <s v="August"/>
    <x v="4"/>
    <n v="4"/>
    <n v="220"/>
  </r>
  <r>
    <x v="20"/>
    <s v="August"/>
    <x v="1"/>
    <n v="3"/>
    <n v="210"/>
  </r>
  <r>
    <x v="20"/>
    <s v="August"/>
    <x v="1"/>
    <n v="3"/>
    <n v="210"/>
  </r>
  <r>
    <x v="20"/>
    <s v="August"/>
    <x v="4"/>
    <n v="5"/>
    <n v="220"/>
  </r>
  <r>
    <x v="20"/>
    <s v="August"/>
    <x v="2"/>
    <n v="4"/>
    <n v="340"/>
  </r>
  <r>
    <x v="20"/>
    <s v="August"/>
    <x v="1"/>
    <n v="1"/>
    <n v="120"/>
  </r>
  <r>
    <x v="20"/>
    <s v="August"/>
    <x v="4"/>
    <n v="4"/>
    <n v="60"/>
  </r>
  <r>
    <x v="20"/>
    <s v="August"/>
    <x v="0"/>
    <n v="3"/>
    <n v="30"/>
  </r>
  <r>
    <x v="20"/>
    <s v="August"/>
    <x v="4"/>
    <n v="3"/>
    <n v="70"/>
  </r>
  <r>
    <x v="20"/>
    <s v="August"/>
    <x v="0"/>
    <n v="4"/>
    <n v="158"/>
  </r>
  <r>
    <x v="20"/>
    <s v="August"/>
    <x v="4"/>
    <n v="2"/>
    <n v="142"/>
  </r>
  <r>
    <x v="20"/>
    <s v="September"/>
    <x v="4"/>
    <n v="6"/>
    <n v="220"/>
  </r>
  <r>
    <x v="20"/>
    <s v="September"/>
    <x v="1"/>
    <n v="4"/>
    <n v="280"/>
  </r>
  <r>
    <x v="20"/>
    <s v="October"/>
    <x v="0"/>
    <n v="12"/>
    <n v="240"/>
  </r>
  <r>
    <x v="20"/>
    <s v="November"/>
    <x v="0"/>
    <n v="4"/>
    <n v="330"/>
  </r>
  <r>
    <x v="20"/>
    <s v="November"/>
    <x v="4"/>
    <n v="6"/>
    <n v="80"/>
  </r>
  <r>
    <x v="20"/>
    <s v="November"/>
    <x v="1"/>
    <n v="6"/>
    <n v="100"/>
  </r>
  <r>
    <x v="20"/>
    <s v="November"/>
    <x v="3"/>
    <n v="5"/>
    <n v="110"/>
  </r>
  <r>
    <x v="20"/>
    <s v="November"/>
    <x v="3"/>
    <n v="8"/>
    <n v="170"/>
  </r>
  <r>
    <x v="21"/>
    <s v="October"/>
    <x v="4"/>
    <n v="3"/>
    <n v="170"/>
  </r>
  <r>
    <x v="21"/>
    <s v="October"/>
    <x v="4"/>
    <n v="1"/>
    <n v="310"/>
  </r>
  <r>
    <x v="21"/>
    <s v="October"/>
    <x v="2"/>
    <n v="6"/>
    <n v="40"/>
  </r>
  <r>
    <x v="21"/>
    <s v="October"/>
    <x v="1"/>
    <n v="2"/>
    <n v="30"/>
  </r>
  <r>
    <x v="21"/>
    <s v="October"/>
    <x v="1"/>
    <n v="1"/>
    <n v="30"/>
  </r>
  <r>
    <x v="21"/>
    <s v="October"/>
    <x v="2"/>
    <n v="5"/>
    <n v="90"/>
  </r>
  <r>
    <x v="21"/>
    <s v="October"/>
    <x v="1"/>
    <n v="4"/>
    <n v="50"/>
  </r>
  <r>
    <x v="21"/>
    <s v="October"/>
    <x v="2"/>
    <n v="5"/>
    <n v="30"/>
  </r>
  <r>
    <x v="21"/>
    <s v="October"/>
    <x v="1"/>
    <n v="3"/>
    <n v="350"/>
  </r>
  <r>
    <x v="21"/>
    <s v="October"/>
    <x v="4"/>
    <n v="6"/>
    <n v="120"/>
  </r>
  <r>
    <x v="21"/>
    <s v="October"/>
    <x v="1"/>
    <n v="3"/>
    <n v="90"/>
  </r>
  <r>
    <x v="21"/>
    <s v="October"/>
    <x v="1"/>
    <n v="0"/>
    <n v="0"/>
  </r>
  <r>
    <x v="21"/>
    <s v="October"/>
    <x v="4"/>
    <n v="3"/>
    <n v="140"/>
  </r>
  <r>
    <x v="21"/>
    <s v="October"/>
    <x v="1"/>
    <n v="3"/>
    <n v="180"/>
  </r>
  <r>
    <x v="21"/>
    <s v="October"/>
    <x v="4"/>
    <n v="2"/>
    <n v="100"/>
  </r>
  <r>
    <x v="21"/>
    <s v="October"/>
    <x v="4"/>
    <n v="2"/>
    <n v="210"/>
  </r>
  <r>
    <x v="21"/>
    <s v="October"/>
    <x v="4"/>
    <n v="2"/>
    <n v="310"/>
  </r>
  <r>
    <x v="21"/>
    <s v="October"/>
    <x v="4"/>
    <n v="3"/>
    <n v="220"/>
  </r>
  <r>
    <x v="21"/>
    <s v="October"/>
    <x v="4"/>
    <n v="5"/>
    <n v="10"/>
  </r>
  <r>
    <x v="21"/>
    <s v="October"/>
    <x v="1"/>
    <n v="5"/>
    <n v="20"/>
  </r>
  <r>
    <x v="21"/>
    <s v="November"/>
    <x v="4"/>
    <n v="5"/>
    <n v="30"/>
  </r>
  <r>
    <x v="21"/>
    <s v="November"/>
    <x v="4"/>
    <n v="7"/>
    <n v="20"/>
  </r>
  <r>
    <x v="21"/>
    <s v="November"/>
    <x v="4"/>
    <n v="7"/>
    <n v="30"/>
  </r>
  <r>
    <x v="21"/>
    <s v="November"/>
    <x v="4"/>
    <n v="7"/>
    <n v="20"/>
  </r>
  <r>
    <x v="21"/>
    <s v="November"/>
    <x v="4"/>
    <n v="6"/>
    <n v="20"/>
  </r>
  <r>
    <x v="21"/>
    <s v="December"/>
    <x v="4"/>
    <n v="6"/>
    <n v="20"/>
  </r>
  <r>
    <x v="21"/>
    <s v="December"/>
    <x v="1"/>
    <n v="3"/>
    <n v="210"/>
  </r>
  <r>
    <x v="21"/>
    <s v="December"/>
    <x v="4"/>
    <n v="4"/>
    <n v="200"/>
  </r>
  <r>
    <x v="21"/>
    <s v="December"/>
    <x v="4"/>
    <n v="3"/>
    <n v="10"/>
  </r>
  <r>
    <x v="21"/>
    <s v="February"/>
    <x v="4"/>
    <n v="5"/>
    <n v="180"/>
  </r>
  <r>
    <x v="21"/>
    <s v="February"/>
    <x v="4"/>
    <n v="6"/>
    <n v="220"/>
  </r>
  <r>
    <x v="21"/>
    <s v="February"/>
    <x v="4"/>
    <n v="8"/>
    <n v="240"/>
  </r>
  <r>
    <x v="21"/>
    <s v="February"/>
    <x v="2"/>
    <n v="2"/>
    <n v="240"/>
  </r>
  <r>
    <x v="21"/>
    <s v="February"/>
    <x v="2"/>
    <n v="3"/>
    <n v="120"/>
  </r>
  <r>
    <x v="21"/>
    <s v="February"/>
    <x v="4"/>
    <n v="1"/>
    <n v="70"/>
  </r>
  <r>
    <x v="21"/>
    <s v="February"/>
    <x v="1"/>
    <n v="7"/>
    <n v="40"/>
  </r>
  <r>
    <x v="21"/>
    <s v="February"/>
    <x v="4"/>
    <n v="3"/>
    <n v="160"/>
  </r>
  <r>
    <x v="21"/>
    <s v="March"/>
    <x v="2"/>
    <n v="2"/>
    <n v="160"/>
  </r>
  <r>
    <x v="21"/>
    <s v="March"/>
    <x v="1"/>
    <n v="2"/>
    <n v="160"/>
  </r>
  <r>
    <x v="21"/>
    <s v="March"/>
    <x v="4"/>
    <n v="5"/>
    <n v="160"/>
  </r>
  <r>
    <x v="21"/>
    <s v="March"/>
    <x v="4"/>
    <n v="2"/>
    <n v="240"/>
  </r>
  <r>
    <x v="21"/>
    <s v="March"/>
    <x v="0"/>
    <n v="0"/>
    <n v="0"/>
  </r>
  <r>
    <x v="21"/>
    <s v="March"/>
    <x v="1"/>
    <n v="7"/>
    <n v="40"/>
  </r>
  <r>
    <x v="21"/>
    <s v="March"/>
    <x v="4"/>
    <n v="7"/>
    <n v="40"/>
  </r>
  <r>
    <x v="21"/>
    <s v="March"/>
    <x v="2"/>
    <n v="3"/>
    <n v="70"/>
  </r>
  <r>
    <x v="21"/>
    <s v="March"/>
    <x v="4"/>
    <n v="2"/>
    <n v="0"/>
  </r>
  <r>
    <x v="21"/>
    <s v="March"/>
    <x v="4"/>
    <n v="3"/>
    <n v="150"/>
  </r>
  <r>
    <x v="21"/>
    <s v="March"/>
    <x v="4"/>
    <n v="5"/>
    <n v="220"/>
  </r>
  <r>
    <x v="21"/>
    <s v="April"/>
    <x v="4"/>
    <n v="5"/>
    <n v="210"/>
  </r>
  <r>
    <x v="21"/>
    <s v="April"/>
    <x v="2"/>
    <n v="5"/>
    <n v="250"/>
  </r>
  <r>
    <x v="21"/>
    <s v="April"/>
    <x v="4"/>
    <n v="6"/>
    <n v="10"/>
  </r>
  <r>
    <x v="21"/>
    <s v="April"/>
    <x v="4"/>
    <n v="5"/>
    <n v="30"/>
  </r>
  <r>
    <x v="21"/>
    <s v="April"/>
    <x v="2"/>
    <n v="5"/>
    <n v="160"/>
  </r>
  <r>
    <x v="21"/>
    <s v="April"/>
    <x v="0"/>
    <n v="5"/>
    <n v="20"/>
  </r>
  <r>
    <x v="21"/>
    <s v="April"/>
    <x v="0"/>
    <n v="7"/>
    <n v="180"/>
  </r>
  <r>
    <x v="21"/>
    <s v="April"/>
    <x v="4"/>
    <n v="3"/>
    <n v="110"/>
  </r>
  <r>
    <x v="21"/>
    <s v="April"/>
    <x v="1"/>
    <n v="3"/>
    <n v="110"/>
  </r>
  <r>
    <x v="21"/>
    <s v="May"/>
    <x v="4"/>
    <n v="4"/>
    <n v="360"/>
  </r>
  <r>
    <x v="21"/>
    <s v="May"/>
    <x v="4"/>
    <n v="0"/>
    <n v="0"/>
  </r>
  <r>
    <x v="21"/>
    <s v="May"/>
    <x v="4"/>
    <n v="6"/>
    <n v="60"/>
  </r>
  <r>
    <x v="21"/>
    <s v="May"/>
    <x v="4"/>
    <n v="10"/>
    <n v="80"/>
  </r>
  <r>
    <x v="21"/>
    <s v="May"/>
    <x v="4"/>
    <n v="10"/>
    <n v="80"/>
  </r>
  <r>
    <x v="21"/>
    <s v="May"/>
    <x v="4"/>
    <n v="3"/>
    <n v="240"/>
  </r>
  <r>
    <x v="21"/>
    <s v="May"/>
    <x v="1"/>
    <n v="6"/>
    <n v="250"/>
  </r>
  <r>
    <x v="21"/>
    <s v="May"/>
    <x v="4"/>
    <n v="3"/>
    <n v="250"/>
  </r>
  <r>
    <x v="21"/>
    <s v="May"/>
    <x v="1"/>
    <n v="6"/>
    <n v="90"/>
  </r>
  <r>
    <x v="21"/>
    <s v="May"/>
    <x v="4"/>
    <n v="3"/>
    <n v="120"/>
  </r>
  <r>
    <x v="21"/>
    <s v="May"/>
    <x v="4"/>
    <n v="6"/>
    <n v="130"/>
  </r>
  <r>
    <x v="21"/>
    <s v="May"/>
    <x v="1"/>
    <n v="5"/>
    <n v="110"/>
  </r>
  <r>
    <x v="21"/>
    <s v="May"/>
    <x v="4"/>
    <n v="2"/>
    <n v="140"/>
  </r>
  <r>
    <x v="21"/>
    <s v="May"/>
    <x v="4"/>
    <n v="3"/>
    <n v="180"/>
  </r>
  <r>
    <x v="21"/>
    <s v="May"/>
    <x v="3"/>
    <n v="2"/>
    <n v="0"/>
  </r>
  <r>
    <x v="21"/>
    <s v="May"/>
    <x v="4"/>
    <n v="5"/>
    <n v="130"/>
  </r>
  <r>
    <x v="21"/>
    <s v="May"/>
    <x v="1"/>
    <n v="4"/>
    <n v="140"/>
  </r>
  <r>
    <x v="21"/>
    <s v="May"/>
    <x v="1"/>
    <n v="2"/>
    <n v="150"/>
  </r>
  <r>
    <x v="21"/>
    <s v="May"/>
    <x v="4"/>
    <n v="0"/>
    <n v="0"/>
  </r>
  <r>
    <x v="21"/>
    <s v="May"/>
    <x v="1"/>
    <n v="1"/>
    <n v="0"/>
  </r>
  <r>
    <x v="21"/>
    <s v="May"/>
    <x v="4"/>
    <n v="4"/>
    <n v="120"/>
  </r>
  <r>
    <x v="21"/>
    <s v="May"/>
    <x v="1"/>
    <n v="4"/>
    <n v="140"/>
  </r>
  <r>
    <x v="21"/>
    <s v="May"/>
    <x v="1"/>
    <n v="4"/>
    <n v="100"/>
  </r>
  <r>
    <x v="21"/>
    <s v="May"/>
    <x v="4"/>
    <n v="4"/>
    <n v="80"/>
  </r>
  <r>
    <x v="21"/>
    <s v="May"/>
    <x v="1"/>
    <n v="4"/>
    <n v="100"/>
  </r>
  <r>
    <x v="21"/>
    <s v="May"/>
    <x v="4"/>
    <n v="4"/>
    <n v="130"/>
  </r>
  <r>
    <x v="21"/>
    <s v="May"/>
    <x v="0"/>
    <n v="4"/>
    <n v="90"/>
  </r>
  <r>
    <x v="21"/>
    <s v="June"/>
    <x v="1"/>
    <n v="4"/>
    <n v="140"/>
  </r>
  <r>
    <x v="21"/>
    <s v="June"/>
    <x v="1"/>
    <n v="4"/>
    <n v="130"/>
  </r>
  <r>
    <x v="21"/>
    <s v="June"/>
    <x v="0"/>
    <n v="4"/>
    <n v="150"/>
  </r>
  <r>
    <x v="21"/>
    <s v="June"/>
    <x v="1"/>
    <n v="5"/>
    <n v="170"/>
  </r>
  <r>
    <x v="21"/>
    <s v="June"/>
    <x v="2"/>
    <n v="5"/>
    <n v="180"/>
  </r>
  <r>
    <x v="21"/>
    <s v="June"/>
    <x v="1"/>
    <n v="6"/>
    <n v="180"/>
  </r>
  <r>
    <x v="21"/>
    <s v="June"/>
    <x v="2"/>
    <n v="1"/>
    <n v="227"/>
  </r>
  <r>
    <x v="21"/>
    <s v="June"/>
    <x v="4"/>
    <n v="1"/>
    <n v="227"/>
  </r>
  <r>
    <x v="21"/>
    <s v="June"/>
    <x v="4"/>
    <n v="1"/>
    <n v="119"/>
  </r>
  <r>
    <x v="21"/>
    <s v="June"/>
    <x v="3"/>
    <n v="2"/>
    <n v="240"/>
  </r>
  <r>
    <x v="21"/>
    <s v="June"/>
    <x v="1"/>
    <n v="3"/>
    <n v="132"/>
  </r>
  <r>
    <x v="21"/>
    <s v="June"/>
    <x v="4"/>
    <n v="0"/>
    <n v="229"/>
  </r>
  <r>
    <x v="21"/>
    <s v="June"/>
    <x v="1"/>
    <n v="3"/>
    <n v="179"/>
  </r>
  <r>
    <x v="21"/>
    <s v="June"/>
    <x v="2"/>
    <n v="0"/>
    <n v="23"/>
  </r>
  <r>
    <x v="21"/>
    <s v="June"/>
    <x v="4"/>
    <n v="2"/>
    <n v="22"/>
  </r>
  <r>
    <x v="21"/>
    <s v="June"/>
    <x v="1"/>
    <n v="3"/>
    <n v="28"/>
  </r>
  <r>
    <x v="21"/>
    <s v="June"/>
    <x v="4"/>
    <n v="0"/>
    <n v="207"/>
  </r>
  <r>
    <x v="21"/>
    <s v="June"/>
    <x v="2"/>
    <n v="0"/>
    <n v="219"/>
  </r>
  <r>
    <x v="21"/>
    <s v="June"/>
    <x v="1"/>
    <n v="0"/>
    <n v="280"/>
  </r>
  <r>
    <x v="21"/>
    <s v="June"/>
    <x v="1"/>
    <n v="0"/>
    <n v="280"/>
  </r>
  <r>
    <x v="21"/>
    <s v="June"/>
    <x v="1"/>
    <n v="1"/>
    <n v="13"/>
  </r>
  <r>
    <x v="21"/>
    <s v="June"/>
    <x v="2"/>
    <n v="2"/>
    <n v="80"/>
  </r>
  <r>
    <x v="21"/>
    <s v="June"/>
    <x v="4"/>
    <n v="3"/>
    <n v="19"/>
  </r>
  <r>
    <x v="21"/>
    <s v="June"/>
    <x v="4"/>
    <n v="3"/>
    <n v="15"/>
  </r>
  <r>
    <x v="21"/>
    <s v="June"/>
    <x v="4"/>
    <n v="3"/>
    <n v="17"/>
  </r>
  <r>
    <x v="21"/>
    <s v="June"/>
    <x v="4"/>
    <n v="3"/>
    <n v="100"/>
  </r>
  <r>
    <x v="21"/>
    <s v="June"/>
    <x v="4"/>
    <n v="2"/>
    <n v="15"/>
  </r>
  <r>
    <x v="21"/>
    <s v="June"/>
    <x v="4"/>
    <n v="2"/>
    <n v="178"/>
  </r>
  <r>
    <x v="21"/>
    <s v="June"/>
    <x v="1"/>
    <n v="2"/>
    <n v="17"/>
  </r>
  <r>
    <x v="21"/>
    <s v="June"/>
    <x v="1"/>
    <n v="2"/>
    <n v="16"/>
  </r>
  <r>
    <x v="21"/>
    <s v="June"/>
    <x v="4"/>
    <n v="2"/>
    <n v="15"/>
  </r>
  <r>
    <x v="21"/>
    <s v="June"/>
    <x v="1"/>
    <n v="5"/>
    <n v="21"/>
  </r>
  <r>
    <x v="21"/>
    <s v="June"/>
    <x v="1"/>
    <n v="0"/>
    <n v="19"/>
  </r>
  <r>
    <x v="21"/>
    <s v="June"/>
    <x v="4"/>
    <n v="3"/>
    <n v="195"/>
  </r>
  <r>
    <x v="21"/>
    <s v="June"/>
    <x v="1"/>
    <n v="2"/>
    <n v="275"/>
  </r>
  <r>
    <x v="21"/>
    <s v="June"/>
    <x v="4"/>
    <n v="3"/>
    <n v="291"/>
  </r>
  <r>
    <x v="21"/>
    <s v="July"/>
    <x v="4"/>
    <n v="4"/>
    <n v="169"/>
  </r>
  <r>
    <x v="21"/>
    <s v="July"/>
    <x v="4"/>
    <n v="3"/>
    <n v="140"/>
  </r>
  <r>
    <x v="21"/>
    <s v="July"/>
    <x v="4"/>
    <n v="6"/>
    <n v="200"/>
  </r>
  <r>
    <x v="21"/>
    <s v="July"/>
    <x v="4"/>
    <n v="7"/>
    <n v="150"/>
  </r>
  <r>
    <x v="21"/>
    <s v="July"/>
    <x v="4"/>
    <n v="6"/>
    <n v="140"/>
  </r>
  <r>
    <x v="21"/>
    <s v="July"/>
    <x v="4"/>
    <n v="5"/>
    <n v="140"/>
  </r>
  <r>
    <x v="21"/>
    <s v="July"/>
    <x v="1"/>
    <n v="3"/>
    <n v="156"/>
  </r>
  <r>
    <x v="21"/>
    <s v="July"/>
    <x v="1"/>
    <n v="2"/>
    <n v="58"/>
  </r>
  <r>
    <x v="21"/>
    <s v="July"/>
    <x v="1"/>
    <n v="0"/>
    <n v="42"/>
  </r>
  <r>
    <x v="21"/>
    <s v="July"/>
    <x v="1"/>
    <n v="3"/>
    <n v="42"/>
  </r>
  <r>
    <x v="21"/>
    <s v="July"/>
    <x v="4"/>
    <n v="0"/>
    <n v="48"/>
  </r>
  <r>
    <x v="21"/>
    <s v="July"/>
    <x v="1"/>
    <n v="1"/>
    <n v="60"/>
  </r>
  <r>
    <x v="21"/>
    <s v="July"/>
    <x v="4"/>
    <n v="3"/>
    <n v="25"/>
  </r>
  <r>
    <x v="21"/>
    <s v="July"/>
    <x v="1"/>
    <n v="3"/>
    <n v="34"/>
  </r>
  <r>
    <x v="21"/>
    <s v="July"/>
    <x v="4"/>
    <n v="0"/>
    <n v="52"/>
  </r>
  <r>
    <x v="21"/>
    <s v="July"/>
    <x v="4"/>
    <n v="2"/>
    <n v="38"/>
  </r>
  <r>
    <x v="21"/>
    <s v="July"/>
    <x v="1"/>
    <n v="1"/>
    <n v="48"/>
  </r>
  <r>
    <x v="21"/>
    <s v="July"/>
    <x v="1"/>
    <n v="2"/>
    <n v="41"/>
  </r>
  <r>
    <x v="21"/>
    <s v="July"/>
    <x v="4"/>
    <n v="5"/>
    <n v="240"/>
  </r>
  <r>
    <x v="21"/>
    <s v="July"/>
    <x v="4"/>
    <n v="2"/>
    <n v="153"/>
  </r>
  <r>
    <x v="21"/>
    <s v="July"/>
    <x v="1"/>
    <n v="2"/>
    <n v="60"/>
  </r>
  <r>
    <x v="21"/>
    <s v="July"/>
    <x v="4"/>
    <n v="1"/>
    <n v="56"/>
  </r>
  <r>
    <x v="21"/>
    <s v="July"/>
    <x v="4"/>
    <n v="1"/>
    <n v="68"/>
  </r>
  <r>
    <x v="21"/>
    <s v="July"/>
    <x v="1"/>
    <n v="2"/>
    <n v="59"/>
  </r>
  <r>
    <x v="21"/>
    <s v="July"/>
    <x v="0"/>
    <n v="4"/>
    <n v="250"/>
  </r>
  <r>
    <x v="21"/>
    <s v="July"/>
    <x v="2"/>
    <n v="6"/>
    <n v="250"/>
  </r>
  <r>
    <x v="21"/>
    <s v="July"/>
    <x v="4"/>
    <n v="2"/>
    <n v="90"/>
  </r>
  <r>
    <x v="21"/>
    <s v="July"/>
    <x v="1"/>
    <n v="2"/>
    <n v="40"/>
  </r>
  <r>
    <x v="21"/>
    <s v="July"/>
    <x v="1"/>
    <n v="3"/>
    <n v="59"/>
  </r>
  <r>
    <x v="21"/>
    <s v="July"/>
    <x v="1"/>
    <n v="1"/>
    <n v="64"/>
  </r>
  <r>
    <x v="21"/>
    <s v="July"/>
    <x v="4"/>
    <n v="0"/>
    <n v="73"/>
  </r>
  <r>
    <x v="21"/>
    <s v="July"/>
    <x v="2"/>
    <n v="1"/>
    <n v="143"/>
  </r>
  <r>
    <x v="21"/>
    <s v="August"/>
    <x v="1"/>
    <n v="3"/>
    <n v="106"/>
  </r>
  <r>
    <x v="21"/>
    <s v="August"/>
    <x v="1"/>
    <n v="5"/>
    <n v="160"/>
  </r>
  <r>
    <x v="21"/>
    <s v="August"/>
    <x v="1"/>
    <n v="1"/>
    <n v="160"/>
  </r>
  <r>
    <x v="21"/>
    <s v="August"/>
    <x v="4"/>
    <n v="1"/>
    <n v="184"/>
  </r>
  <r>
    <x v="21"/>
    <s v="August"/>
    <x v="4"/>
    <n v="2"/>
    <n v="96"/>
  </r>
  <r>
    <x v="21"/>
    <s v="August"/>
    <x v="1"/>
    <n v="14"/>
    <n v="103"/>
  </r>
  <r>
    <x v="21"/>
    <s v="August"/>
    <x v="4"/>
    <n v="1"/>
    <n v="208"/>
  </r>
  <r>
    <x v="21"/>
    <s v="August"/>
    <x v="1"/>
    <n v="2"/>
    <n v="248"/>
  </r>
  <r>
    <x v="21"/>
    <s v="August"/>
    <x v="1"/>
    <n v="2"/>
    <n v="32"/>
  </r>
  <r>
    <x v="21"/>
    <s v="August"/>
    <x v="1"/>
    <n v="1"/>
    <n v="27"/>
  </r>
  <r>
    <x v="21"/>
    <s v="August"/>
    <x v="4"/>
    <n v="2"/>
    <n v="236"/>
  </r>
  <r>
    <x v="21"/>
    <s v="August"/>
    <x v="1"/>
    <n v="2"/>
    <n v="21"/>
  </r>
  <r>
    <x v="21"/>
    <s v="August"/>
    <x v="1"/>
    <n v="3"/>
    <n v="24"/>
  </r>
  <r>
    <x v="21"/>
    <s v="August"/>
    <x v="1"/>
    <n v="1"/>
    <n v="31"/>
  </r>
  <r>
    <x v="21"/>
    <s v="August"/>
    <x v="4"/>
    <n v="0"/>
    <n v="36"/>
  </r>
  <r>
    <x v="21"/>
    <s v="August"/>
    <x v="1"/>
    <n v="2"/>
    <n v="22"/>
  </r>
  <r>
    <x v="21"/>
    <s v="August"/>
    <x v="4"/>
    <n v="3"/>
    <n v="22"/>
  </r>
  <r>
    <x v="21"/>
    <s v="August"/>
    <x v="1"/>
    <n v="1"/>
    <n v="116"/>
  </r>
  <r>
    <x v="21"/>
    <s v="August"/>
    <x v="4"/>
    <n v="1"/>
    <n v="28"/>
  </r>
  <r>
    <x v="21"/>
    <s v="August"/>
    <x v="1"/>
    <n v="5"/>
    <n v="34"/>
  </r>
  <r>
    <x v="21"/>
    <s v="August"/>
    <x v="1"/>
    <n v="2"/>
    <n v="151"/>
  </r>
  <r>
    <x v="21"/>
    <s v="August"/>
    <x v="1"/>
    <n v="9"/>
    <n v="160"/>
  </r>
  <r>
    <x v="21"/>
    <s v="August"/>
    <x v="1"/>
    <n v="4"/>
    <n v="200"/>
  </r>
  <r>
    <x v="21"/>
    <s v="August"/>
    <x v="1"/>
    <n v="9"/>
    <n v="250"/>
  </r>
  <r>
    <x v="21"/>
    <s v="August"/>
    <x v="1"/>
    <n v="7"/>
    <n v="170"/>
  </r>
  <r>
    <x v="21"/>
    <s v="August"/>
    <x v="4"/>
    <n v="4"/>
    <n v="250"/>
  </r>
  <r>
    <x v="21"/>
    <s v="August"/>
    <x v="4"/>
    <n v="1"/>
    <n v="18"/>
  </r>
  <r>
    <x v="21"/>
    <s v="August"/>
    <x v="4"/>
    <n v="5"/>
    <n v="130"/>
  </r>
  <r>
    <x v="21"/>
    <s v="August"/>
    <x v="3"/>
    <n v="0"/>
    <n v="22"/>
  </r>
  <r>
    <x v="21"/>
    <s v="August"/>
    <x v="1"/>
    <n v="4"/>
    <n v="150"/>
  </r>
  <r>
    <x v="21"/>
    <s v="August"/>
    <x v="1"/>
    <n v="1"/>
    <n v="17"/>
  </r>
  <r>
    <x v="21"/>
    <s v="August"/>
    <x v="4"/>
    <n v="1"/>
    <n v="20"/>
  </r>
  <r>
    <x v="21"/>
    <s v="August"/>
    <x v="4"/>
    <n v="2"/>
    <n v="118"/>
  </r>
  <r>
    <x v="21"/>
    <s v="August"/>
    <x v="1"/>
    <n v="1"/>
    <n v="20"/>
  </r>
  <r>
    <x v="21"/>
    <s v="August"/>
    <x v="1"/>
    <n v="3"/>
    <n v="24"/>
  </r>
  <r>
    <x v="21"/>
    <s v="August"/>
    <x v="1"/>
    <n v="1"/>
    <n v="26"/>
  </r>
  <r>
    <x v="21"/>
    <s v="August"/>
    <x v="4"/>
    <n v="4"/>
    <n v="20"/>
  </r>
  <r>
    <x v="21"/>
    <s v="August"/>
    <x v="1"/>
    <n v="1"/>
    <n v="73"/>
  </r>
  <r>
    <x v="21"/>
    <s v="August"/>
    <x v="1"/>
    <n v="1"/>
    <n v="73"/>
  </r>
  <r>
    <x v="21"/>
    <s v="August"/>
    <x v="1"/>
    <n v="2"/>
    <n v="17"/>
  </r>
  <r>
    <x v="21"/>
    <s v="August"/>
    <x v="1"/>
    <n v="3"/>
    <n v="16"/>
  </r>
  <r>
    <x v="21"/>
    <s v="August"/>
    <x v="1"/>
    <n v="2"/>
    <n v="20"/>
  </r>
  <r>
    <x v="21"/>
    <s v="August"/>
    <x v="4"/>
    <n v="4"/>
    <n v="21"/>
  </r>
  <r>
    <x v="21"/>
    <s v="August"/>
    <x v="3"/>
    <n v="1"/>
    <n v="19"/>
  </r>
  <r>
    <x v="21"/>
    <s v="August"/>
    <x v="1"/>
    <n v="2"/>
    <n v="81"/>
  </r>
  <r>
    <x v="21"/>
    <s v="August"/>
    <x v="1"/>
    <n v="1"/>
    <n v="6"/>
  </r>
  <r>
    <x v="21"/>
    <s v="August"/>
    <x v="1"/>
    <n v="1"/>
    <n v="46"/>
  </r>
  <r>
    <x v="21"/>
    <s v="September"/>
    <x v="4"/>
    <n v="3"/>
    <n v="300"/>
  </r>
  <r>
    <x v="21"/>
    <s v="September"/>
    <x v="1"/>
    <n v="2"/>
    <n v="185"/>
  </r>
  <r>
    <x v="21"/>
    <s v="September"/>
    <x v="1"/>
    <n v="3"/>
    <n v="190"/>
  </r>
  <r>
    <x v="21"/>
    <s v="September"/>
    <x v="4"/>
    <n v="0"/>
    <n v="13"/>
  </r>
  <r>
    <x v="21"/>
    <s v="September"/>
    <x v="2"/>
    <n v="2"/>
    <n v="244"/>
  </r>
  <r>
    <x v="21"/>
    <s v="September"/>
    <x v="1"/>
    <n v="2"/>
    <n v="34"/>
  </r>
  <r>
    <x v="21"/>
    <s v="September"/>
    <x v="0"/>
    <n v="1"/>
    <n v="143"/>
  </r>
  <r>
    <x v="21"/>
    <s v="September"/>
    <x v="1"/>
    <n v="4"/>
    <n v="60"/>
  </r>
  <r>
    <x v="21"/>
    <s v="September"/>
    <x v="1"/>
    <n v="4"/>
    <n v="70"/>
  </r>
  <r>
    <x v="21"/>
    <s v="September"/>
    <x v="4"/>
    <n v="4"/>
    <n v="250"/>
  </r>
  <r>
    <x v="21"/>
    <s v="September"/>
    <x v="4"/>
    <n v="2"/>
    <n v="94"/>
  </r>
  <r>
    <x v="21"/>
    <s v="September"/>
    <x v="4"/>
    <n v="2"/>
    <n v="51"/>
  </r>
  <r>
    <x v="21"/>
    <s v="September"/>
    <x v="4"/>
    <n v="6"/>
    <n v="40"/>
  </r>
  <r>
    <x v="21"/>
    <s v="September"/>
    <x v="4"/>
    <n v="3"/>
    <n v="70"/>
  </r>
  <r>
    <x v="21"/>
    <s v="September"/>
    <x v="1"/>
    <n v="7"/>
    <n v="10"/>
  </r>
  <r>
    <x v="21"/>
    <s v="September"/>
    <x v="1"/>
    <n v="3"/>
    <n v="160"/>
  </r>
  <r>
    <x v="21"/>
    <s v="September"/>
    <x v="4"/>
    <n v="7"/>
    <n v="40"/>
  </r>
  <r>
    <x v="21"/>
    <s v="September"/>
    <x v="4"/>
    <n v="3"/>
    <n v="66"/>
  </r>
  <r>
    <x v="21"/>
    <s v="September"/>
    <x v="4"/>
    <n v="5"/>
    <n v="250"/>
  </r>
  <r>
    <x v="21"/>
    <s v="October"/>
    <x v="1"/>
    <n v="1"/>
    <n v="215"/>
  </r>
  <r>
    <x v="21"/>
    <s v="November"/>
    <x v="4"/>
    <n v="2"/>
    <n v="310"/>
  </r>
  <r>
    <x v="21"/>
    <s v="December"/>
    <x v="4"/>
    <n v="4"/>
    <n v="220"/>
  </r>
  <r>
    <x v="21"/>
    <s v="January"/>
    <x v="0"/>
    <n v="0"/>
    <n v="69"/>
  </r>
  <r>
    <x v="21"/>
    <s v="January"/>
    <x v="0"/>
    <n v="8"/>
    <n v="230"/>
  </r>
  <r>
    <x v="21"/>
    <s v="January"/>
    <x v="4"/>
    <n v="2"/>
    <n v="17"/>
  </r>
  <r>
    <x v="21"/>
    <s v="January"/>
    <x v="1"/>
    <n v="10"/>
    <n v="269"/>
  </r>
  <r>
    <x v="21"/>
    <s v="January"/>
    <x v="1"/>
    <n v="2"/>
    <n v="273"/>
  </r>
  <r>
    <x v="21"/>
    <s v="May"/>
    <x v="1"/>
    <n v="1"/>
    <n v="133"/>
  </r>
  <r>
    <x v="21"/>
    <s v="May"/>
    <x v="4"/>
    <n v="6"/>
    <n v="250"/>
  </r>
  <r>
    <x v="21"/>
    <s v="May"/>
    <x v="4"/>
    <n v="5"/>
    <n v="250"/>
  </r>
  <r>
    <x v="21"/>
    <s v="May"/>
    <x v="4"/>
    <n v="3"/>
    <n v="208"/>
  </r>
  <r>
    <x v="21"/>
    <s v="May"/>
    <x v="1"/>
    <n v="4"/>
    <n v="230"/>
  </r>
  <r>
    <x v="21"/>
    <s v="May"/>
    <x v="1"/>
    <n v="3"/>
    <n v="71"/>
  </r>
  <r>
    <x v="21"/>
    <s v="May"/>
    <x v="1"/>
    <n v="2"/>
    <n v="82"/>
  </r>
  <r>
    <x v="21"/>
    <s v="June"/>
    <x v="3"/>
    <n v="4"/>
    <n v="135"/>
  </r>
  <r>
    <x v="21"/>
    <s v="June"/>
    <x v="4"/>
    <n v="2"/>
    <n v="260"/>
  </r>
  <r>
    <x v="21"/>
    <s v="June"/>
    <x v="1"/>
    <n v="2"/>
    <n v="157"/>
  </r>
  <r>
    <x v="21"/>
    <s v="June"/>
    <x v="1"/>
    <n v="1"/>
    <n v="194"/>
  </r>
  <r>
    <x v="21"/>
    <s v="June"/>
    <x v="2"/>
    <n v="1"/>
    <n v="238"/>
  </r>
  <r>
    <x v="21"/>
    <s v="June"/>
    <x v="4"/>
    <n v="1"/>
    <n v="238"/>
  </r>
  <r>
    <x v="21"/>
    <s v="June"/>
    <x v="1"/>
    <n v="1"/>
    <n v="238"/>
  </r>
  <r>
    <x v="21"/>
    <s v="June"/>
    <x v="1"/>
    <n v="6"/>
    <n v="340"/>
  </r>
  <r>
    <x v="21"/>
    <s v="June"/>
    <x v="1"/>
    <n v="4"/>
    <n v="130"/>
  </r>
  <r>
    <x v="21"/>
    <s v="June"/>
    <x v="4"/>
    <n v="3"/>
    <n v="230"/>
  </r>
  <r>
    <x v="21"/>
    <s v="June"/>
    <x v="1"/>
    <n v="1"/>
    <n v="159"/>
  </r>
  <r>
    <x v="21"/>
    <s v="June"/>
    <x v="1"/>
    <n v="1"/>
    <n v="163"/>
  </r>
  <r>
    <x v="21"/>
    <s v="June"/>
    <x v="1"/>
    <n v="1"/>
    <n v="163"/>
  </r>
  <r>
    <x v="21"/>
    <s v="June"/>
    <x v="1"/>
    <n v="12"/>
    <n v="140"/>
  </r>
  <r>
    <x v="21"/>
    <s v="June"/>
    <x v="1"/>
    <n v="5"/>
    <n v="100"/>
  </r>
  <r>
    <x v="21"/>
    <s v="June"/>
    <x v="1"/>
    <n v="6"/>
    <n v="110"/>
  </r>
  <r>
    <x v="21"/>
    <s v="June"/>
    <x v="1"/>
    <n v="2"/>
    <n v="150"/>
  </r>
  <r>
    <x v="21"/>
    <s v="June"/>
    <x v="1"/>
    <n v="0"/>
    <n v="184"/>
  </r>
  <r>
    <x v="21"/>
    <s v="June"/>
    <x v="4"/>
    <n v="1"/>
    <n v="315"/>
  </r>
  <r>
    <x v="21"/>
    <s v="June"/>
    <x v="1"/>
    <n v="5"/>
    <n v="252"/>
  </r>
  <r>
    <x v="21"/>
    <s v="June"/>
    <x v="1"/>
    <n v="1"/>
    <n v="129"/>
  </r>
  <r>
    <x v="21"/>
    <s v="June"/>
    <x v="1"/>
    <n v="0"/>
    <n v="195"/>
  </r>
  <r>
    <x v="21"/>
    <s v="June"/>
    <x v="1"/>
    <n v="2"/>
    <n v="176"/>
  </r>
  <r>
    <x v="21"/>
    <s v="June"/>
    <x v="1"/>
    <n v="0"/>
    <n v="229"/>
  </r>
  <r>
    <x v="21"/>
    <s v="June"/>
    <x v="1"/>
    <n v="2"/>
    <n v="260"/>
  </r>
  <r>
    <x v="21"/>
    <s v="June"/>
    <x v="1"/>
    <n v="0"/>
    <n v="20"/>
  </r>
  <r>
    <x v="21"/>
    <s v="June"/>
    <x v="1"/>
    <n v="2"/>
    <n v="207"/>
  </r>
  <r>
    <x v="21"/>
    <s v="June"/>
    <x v="1"/>
    <n v="0"/>
    <n v="194"/>
  </r>
  <r>
    <x v="21"/>
    <s v="June"/>
    <x v="4"/>
    <n v="1"/>
    <n v="186"/>
  </r>
  <r>
    <x v="21"/>
    <s v="June"/>
    <x v="1"/>
    <n v="1"/>
    <n v="194"/>
  </r>
  <r>
    <x v="21"/>
    <s v="June"/>
    <x v="1"/>
    <n v="1"/>
    <n v="179"/>
  </r>
  <r>
    <x v="21"/>
    <s v="June"/>
    <x v="1"/>
    <n v="4"/>
    <n v="160"/>
  </r>
  <r>
    <x v="21"/>
    <s v="July"/>
    <x v="1"/>
    <n v="0"/>
    <n v="290"/>
  </r>
  <r>
    <x v="21"/>
    <s v="July"/>
    <x v="1"/>
    <n v="3"/>
    <n v="250"/>
  </r>
  <r>
    <x v="21"/>
    <s v="July"/>
    <x v="1"/>
    <n v="1"/>
    <n v="220"/>
  </r>
  <r>
    <x v="21"/>
    <s v="July"/>
    <x v="1"/>
    <n v="4"/>
    <n v="200"/>
  </r>
  <r>
    <x v="21"/>
    <s v="July"/>
    <x v="0"/>
    <n v="3"/>
    <n v="230"/>
  </r>
  <r>
    <x v="21"/>
    <s v="July"/>
    <x v="1"/>
    <n v="4"/>
    <n v="140"/>
  </r>
  <r>
    <x v="21"/>
    <s v="July"/>
    <x v="4"/>
    <n v="4"/>
    <n v="180"/>
  </r>
  <r>
    <x v="21"/>
    <s v="July"/>
    <x v="1"/>
    <n v="2"/>
    <n v="210"/>
  </r>
  <r>
    <x v="21"/>
    <s v="July"/>
    <x v="4"/>
    <n v="7"/>
    <n v="160"/>
  </r>
  <r>
    <x v="21"/>
    <s v="July"/>
    <x v="1"/>
    <n v="3"/>
    <n v="80"/>
  </r>
  <r>
    <x v="21"/>
    <s v="July"/>
    <x v="1"/>
    <n v="3"/>
    <n v="210"/>
  </r>
  <r>
    <x v="21"/>
    <s v="July"/>
    <x v="4"/>
    <n v="3"/>
    <n v="180"/>
  </r>
  <r>
    <x v="21"/>
    <s v="July"/>
    <x v="1"/>
    <n v="2"/>
    <n v="0"/>
  </r>
  <r>
    <x v="21"/>
    <s v="July"/>
    <x v="1"/>
    <n v="10"/>
    <n v="220"/>
  </r>
  <r>
    <x v="21"/>
    <s v="July"/>
    <x v="1"/>
    <n v="1"/>
    <n v="250"/>
  </r>
  <r>
    <x v="21"/>
    <s v="July"/>
    <x v="1"/>
    <n v="6"/>
    <n v="180"/>
  </r>
  <r>
    <x v="21"/>
    <s v="July"/>
    <x v="1"/>
    <n v="4"/>
    <n v="170"/>
  </r>
  <r>
    <x v="21"/>
    <s v="July"/>
    <x v="1"/>
    <n v="3"/>
    <n v="150"/>
  </r>
  <r>
    <x v="21"/>
    <s v="July"/>
    <x v="4"/>
    <n v="2"/>
    <n v="250"/>
  </r>
  <r>
    <x v="21"/>
    <s v="July"/>
    <x v="1"/>
    <n v="2"/>
    <n v="150"/>
  </r>
  <r>
    <x v="21"/>
    <s v="July"/>
    <x v="1"/>
    <n v="2"/>
    <n v="30"/>
  </r>
  <r>
    <x v="21"/>
    <s v="July"/>
    <x v="1"/>
    <n v="6"/>
    <n v="80"/>
  </r>
  <r>
    <x v="21"/>
    <s v="July"/>
    <x v="1"/>
    <n v="4"/>
    <n v="300"/>
  </r>
  <r>
    <x v="21"/>
    <s v="July"/>
    <x v="4"/>
    <n v="2"/>
    <n v="160"/>
  </r>
  <r>
    <x v="21"/>
    <s v="July"/>
    <x v="4"/>
    <n v="2"/>
    <n v="169"/>
  </r>
  <r>
    <x v="21"/>
    <s v="July"/>
    <x v="1"/>
    <n v="2"/>
    <n v="210"/>
  </r>
  <r>
    <x v="21"/>
    <s v="July"/>
    <x v="1"/>
    <n v="4"/>
    <n v="70"/>
  </r>
  <r>
    <x v="21"/>
    <s v="July"/>
    <x v="1"/>
    <n v="4"/>
    <n v="100"/>
  </r>
  <r>
    <x v="21"/>
    <s v="July"/>
    <x v="1"/>
    <n v="3"/>
    <n v="90"/>
  </r>
  <r>
    <x v="21"/>
    <s v="July"/>
    <x v="4"/>
    <n v="3"/>
    <n v="140"/>
  </r>
  <r>
    <x v="21"/>
    <s v="July"/>
    <x v="1"/>
    <n v="5"/>
    <n v="130"/>
  </r>
  <r>
    <x v="21"/>
    <s v="July"/>
    <x v="4"/>
    <n v="5"/>
    <n v="240"/>
  </r>
  <r>
    <x v="21"/>
    <s v="July"/>
    <x v="1"/>
    <n v="3"/>
    <n v="60"/>
  </r>
  <r>
    <x v="21"/>
    <s v="July"/>
    <x v="4"/>
    <n v="1"/>
    <n v="140"/>
  </r>
  <r>
    <x v="21"/>
    <s v="July"/>
    <x v="0"/>
    <n v="3"/>
    <n v="320"/>
  </r>
  <r>
    <x v="21"/>
    <s v="July"/>
    <x v="1"/>
    <n v="3"/>
    <n v="170"/>
  </r>
  <r>
    <x v="21"/>
    <s v="July"/>
    <x v="1"/>
    <n v="2"/>
    <n v="70"/>
  </r>
  <r>
    <x v="21"/>
    <s v="July"/>
    <x v="1"/>
    <n v="2"/>
    <n v="110"/>
  </r>
  <r>
    <x v="21"/>
    <s v="July"/>
    <x v="4"/>
    <n v="4"/>
    <n v="240"/>
  </r>
  <r>
    <x v="21"/>
    <s v="July"/>
    <x v="4"/>
    <n v="3"/>
    <n v="230"/>
  </r>
  <r>
    <x v="21"/>
    <s v="July"/>
    <x v="1"/>
    <n v="3"/>
    <n v="150"/>
  </r>
  <r>
    <x v="21"/>
    <s v="July"/>
    <x v="4"/>
    <n v="1"/>
    <n v="170"/>
  </r>
  <r>
    <x v="21"/>
    <s v="July"/>
    <x v="1"/>
    <n v="4"/>
    <n v="260"/>
  </r>
  <r>
    <x v="21"/>
    <s v="July"/>
    <x v="4"/>
    <n v="2"/>
    <n v="240"/>
  </r>
  <r>
    <x v="21"/>
    <s v="July"/>
    <x v="1"/>
    <n v="4"/>
    <n v="280"/>
  </r>
  <r>
    <x v="21"/>
    <s v="July"/>
    <x v="4"/>
    <n v="2"/>
    <n v="0"/>
  </r>
  <r>
    <x v="21"/>
    <s v="July"/>
    <x v="1"/>
    <n v="4"/>
    <n v="80"/>
  </r>
  <r>
    <x v="21"/>
    <s v="July"/>
    <x v="1"/>
    <n v="5"/>
    <n v="100"/>
  </r>
  <r>
    <x v="21"/>
    <s v="July"/>
    <x v="4"/>
    <n v="5"/>
    <n v="140"/>
  </r>
  <r>
    <x v="21"/>
    <s v="July"/>
    <x v="1"/>
    <n v="5"/>
    <n v="20"/>
  </r>
  <r>
    <x v="21"/>
    <s v="July"/>
    <x v="1"/>
    <n v="7"/>
    <n v="190"/>
  </r>
  <r>
    <x v="21"/>
    <s v="July"/>
    <x v="4"/>
    <n v="5"/>
    <n v="250"/>
  </r>
  <r>
    <x v="21"/>
    <s v="July"/>
    <x v="1"/>
    <n v="2"/>
    <n v="190"/>
  </r>
  <r>
    <x v="21"/>
    <s v="July"/>
    <x v="1"/>
    <n v="6"/>
    <n v="170"/>
  </r>
  <r>
    <x v="21"/>
    <s v="July"/>
    <x v="4"/>
    <n v="5"/>
    <n v="170"/>
  </r>
  <r>
    <x v="21"/>
    <s v="July"/>
    <x v="1"/>
    <n v="4"/>
    <n v="210"/>
  </r>
  <r>
    <x v="21"/>
    <s v="July"/>
    <x v="4"/>
    <n v="5"/>
    <n v="250"/>
  </r>
  <r>
    <x v="21"/>
    <s v="July"/>
    <x v="1"/>
    <n v="6"/>
    <n v="340"/>
  </r>
  <r>
    <x v="21"/>
    <s v="July"/>
    <x v="4"/>
    <n v="2"/>
    <n v="310"/>
  </r>
  <r>
    <x v="21"/>
    <s v="July"/>
    <x v="4"/>
    <n v="1"/>
    <n v="210"/>
  </r>
  <r>
    <x v="21"/>
    <s v="August"/>
    <x v="1"/>
    <n v="1"/>
    <n v="265"/>
  </r>
  <r>
    <x v="21"/>
    <s v="August"/>
    <x v="4"/>
    <n v="5"/>
    <n v="50"/>
  </r>
  <r>
    <x v="21"/>
    <s v="August"/>
    <x v="4"/>
    <n v="3"/>
    <n v="320"/>
  </r>
  <r>
    <x v="21"/>
    <s v="August"/>
    <x v="4"/>
    <n v="3"/>
    <n v="320"/>
  </r>
  <r>
    <x v="21"/>
    <s v="August"/>
    <x v="4"/>
    <n v="3"/>
    <n v="40"/>
  </r>
  <r>
    <x v="21"/>
    <s v="August"/>
    <x v="1"/>
    <n v="7"/>
    <n v="40"/>
  </r>
  <r>
    <x v="21"/>
    <s v="August"/>
    <x v="4"/>
    <n v="6"/>
    <n v="360"/>
  </r>
  <r>
    <x v="21"/>
    <s v="August"/>
    <x v="4"/>
    <n v="4"/>
    <n v="20"/>
  </r>
  <r>
    <x v="21"/>
    <s v="August"/>
    <x v="4"/>
    <n v="2"/>
    <n v="300"/>
  </r>
  <r>
    <x v="21"/>
    <s v="August"/>
    <x v="1"/>
    <n v="3"/>
    <n v="170"/>
  </r>
  <r>
    <x v="21"/>
    <s v="August"/>
    <x v="1"/>
    <n v="2"/>
    <n v="168"/>
  </r>
  <r>
    <x v="21"/>
    <s v="August"/>
    <x v="3"/>
    <n v="2"/>
    <n v="180"/>
  </r>
  <r>
    <x v="21"/>
    <s v="June"/>
    <x v="1"/>
    <n v="2"/>
    <n v="200"/>
  </r>
  <r>
    <x v="21"/>
    <s v="June"/>
    <x v="4"/>
    <n v="4"/>
    <n v="200"/>
  </r>
  <r>
    <x v="21"/>
    <s v="June"/>
    <x v="4"/>
    <n v="5"/>
    <n v="280"/>
  </r>
  <r>
    <x v="21"/>
    <s v="June"/>
    <x v="1"/>
    <n v="3"/>
    <n v="220"/>
  </r>
  <r>
    <x v="21"/>
    <s v="June"/>
    <x v="1"/>
    <n v="3"/>
    <n v="210"/>
  </r>
  <r>
    <x v="21"/>
    <s v="June"/>
    <x v="1"/>
    <n v="5"/>
    <n v="240"/>
  </r>
  <r>
    <x v="21"/>
    <s v="June"/>
    <x v="2"/>
    <n v="6"/>
    <n v="330"/>
  </r>
  <r>
    <x v="21"/>
    <s v="June"/>
    <x v="3"/>
    <n v="3"/>
    <n v="210"/>
  </r>
  <r>
    <x v="21"/>
    <s v="June"/>
    <x v="4"/>
    <n v="5"/>
    <n v="240"/>
  </r>
  <r>
    <x v="21"/>
    <s v="June"/>
    <x v="3"/>
    <n v="3"/>
    <n v="350"/>
  </r>
  <r>
    <x v="21"/>
    <s v="June"/>
    <x v="1"/>
    <n v="7"/>
    <n v="240"/>
  </r>
  <r>
    <x v="21"/>
    <s v="June"/>
    <x v="1"/>
    <n v="4"/>
    <n v="250"/>
  </r>
  <r>
    <x v="21"/>
    <s v="June"/>
    <x v="4"/>
    <n v="4"/>
    <n v="260"/>
  </r>
  <r>
    <x v="21"/>
    <s v="July"/>
    <x v="4"/>
    <n v="5"/>
    <n v="260"/>
  </r>
  <r>
    <x v="21"/>
    <s v="July"/>
    <x v="4"/>
    <n v="7"/>
    <n v="230"/>
  </r>
  <r>
    <x v="21"/>
    <s v="July"/>
    <x v="4"/>
    <n v="5"/>
    <n v="260"/>
  </r>
  <r>
    <x v="21"/>
    <s v="July"/>
    <x v="1"/>
    <n v="7"/>
    <n v="180"/>
  </r>
  <r>
    <x v="21"/>
    <s v="July"/>
    <x v="1"/>
    <n v="6"/>
    <n v="270"/>
  </r>
  <r>
    <x v="21"/>
    <s v="July"/>
    <x v="4"/>
    <n v="2"/>
    <n v="220"/>
  </r>
  <r>
    <x v="21"/>
    <s v="July"/>
    <x v="1"/>
    <n v="8"/>
    <n v="180"/>
  </r>
  <r>
    <x v="21"/>
    <s v="July"/>
    <x v="1"/>
    <n v="4"/>
    <n v="170"/>
  </r>
  <r>
    <x v="21"/>
    <s v="July"/>
    <x v="1"/>
    <n v="5"/>
    <n v="130"/>
  </r>
  <r>
    <x v="21"/>
    <s v="July"/>
    <x v="1"/>
    <n v="2"/>
    <n v="200"/>
  </r>
  <r>
    <x v="21"/>
    <s v="July"/>
    <x v="1"/>
    <n v="4"/>
    <n v="150"/>
  </r>
  <r>
    <x v="21"/>
    <s v="July"/>
    <x v="3"/>
    <n v="5"/>
    <n v="40"/>
  </r>
  <r>
    <x v="21"/>
    <s v="July"/>
    <x v="1"/>
    <n v="5"/>
    <n v="130"/>
  </r>
  <r>
    <x v="21"/>
    <s v="July"/>
    <x v="1"/>
    <n v="4"/>
    <n v="10"/>
  </r>
  <r>
    <x v="21"/>
    <s v="July"/>
    <x v="1"/>
    <n v="4"/>
    <n v="260"/>
  </r>
  <r>
    <x v="21"/>
    <s v="July"/>
    <x v="1"/>
    <n v="8"/>
    <n v="200"/>
  </r>
  <r>
    <x v="21"/>
    <s v="July"/>
    <x v="1"/>
    <n v="6"/>
    <n v="90"/>
  </r>
  <r>
    <x v="21"/>
    <s v="July"/>
    <x v="1"/>
    <n v="5"/>
    <n v="140"/>
  </r>
  <r>
    <x v="21"/>
    <s v="July"/>
    <x v="1"/>
    <n v="5"/>
    <n v="110"/>
  </r>
  <r>
    <x v="21"/>
    <s v="July"/>
    <x v="1"/>
    <n v="3"/>
    <n v="120"/>
  </r>
  <r>
    <x v="21"/>
    <s v="July"/>
    <x v="1"/>
    <n v="4"/>
    <n v="120"/>
  </r>
  <r>
    <x v="21"/>
    <s v="July"/>
    <x v="1"/>
    <n v="5"/>
    <n v="160"/>
  </r>
  <r>
    <x v="21"/>
    <s v="July"/>
    <x v="1"/>
    <n v="2"/>
    <n v="180"/>
  </r>
  <r>
    <x v="21"/>
    <s v="July"/>
    <x v="1"/>
    <n v="2"/>
    <n v="310"/>
  </r>
  <r>
    <x v="21"/>
    <s v="July"/>
    <x v="1"/>
    <n v="3"/>
    <n v="50"/>
  </r>
  <r>
    <x v="21"/>
    <s v="July"/>
    <x v="1"/>
    <n v="5"/>
    <n v="180"/>
  </r>
  <r>
    <x v="21"/>
    <s v="July"/>
    <x v="4"/>
    <n v="3"/>
    <n v="10"/>
  </r>
  <r>
    <x v="21"/>
    <s v="July"/>
    <x v="1"/>
    <n v="4"/>
    <n v="10"/>
  </r>
  <r>
    <x v="21"/>
    <s v="July"/>
    <x v="1"/>
    <n v="2"/>
    <n v="330"/>
  </r>
  <r>
    <x v="21"/>
    <s v="July"/>
    <x v="4"/>
    <n v="3"/>
    <n v="260"/>
  </r>
  <r>
    <x v="21"/>
    <s v="July"/>
    <x v="1"/>
    <n v="2"/>
    <n v="160"/>
  </r>
  <r>
    <x v="21"/>
    <s v="July"/>
    <x v="2"/>
    <n v="7"/>
    <n v="240"/>
  </r>
  <r>
    <x v="21"/>
    <s v="July"/>
    <x v="1"/>
    <n v="9"/>
    <n v="210"/>
  </r>
  <r>
    <x v="21"/>
    <s v="July"/>
    <x v="4"/>
    <n v="5"/>
    <n v="170"/>
  </r>
  <r>
    <x v="21"/>
    <s v="July"/>
    <x v="1"/>
    <n v="5"/>
    <n v="210"/>
  </r>
  <r>
    <x v="21"/>
    <s v="July"/>
    <x v="1"/>
    <n v="3"/>
    <n v="210"/>
  </r>
  <r>
    <x v="21"/>
    <s v="July"/>
    <x v="4"/>
    <n v="6"/>
    <n v="230"/>
  </r>
  <r>
    <x v="21"/>
    <s v="July"/>
    <x v="1"/>
    <n v="8"/>
    <n v="250"/>
  </r>
  <r>
    <x v="21"/>
    <s v="July"/>
    <x v="3"/>
    <n v="6"/>
    <n v="270"/>
  </r>
  <r>
    <x v="21"/>
    <s v="July"/>
    <x v="4"/>
    <n v="4"/>
    <n v="240"/>
  </r>
  <r>
    <x v="21"/>
    <s v="July"/>
    <x v="1"/>
    <n v="5"/>
    <n v="210"/>
  </r>
  <r>
    <x v="21"/>
    <s v="July"/>
    <x v="1"/>
    <n v="3"/>
    <n v="170"/>
  </r>
  <r>
    <x v="21"/>
    <s v="July"/>
    <x v="1"/>
    <n v="6"/>
    <n v="320"/>
  </r>
  <r>
    <x v="21"/>
    <s v="July"/>
    <x v="1"/>
    <n v="5"/>
    <n v="330"/>
  </r>
  <r>
    <x v="21"/>
    <s v="July"/>
    <x v="1"/>
    <n v="4"/>
    <n v="30"/>
  </r>
  <r>
    <x v="21"/>
    <s v="July"/>
    <x v="1"/>
    <n v="7"/>
    <n v="130"/>
  </r>
  <r>
    <x v="21"/>
    <s v="July"/>
    <x v="4"/>
    <n v="4"/>
    <n v="120"/>
  </r>
  <r>
    <x v="21"/>
    <s v="July"/>
    <x v="4"/>
    <n v="5"/>
    <n v="90"/>
  </r>
  <r>
    <x v="21"/>
    <s v="July"/>
    <x v="4"/>
    <n v="5"/>
    <n v="150"/>
  </r>
  <r>
    <x v="21"/>
    <s v="July"/>
    <x v="1"/>
    <n v="3"/>
    <n v="30"/>
  </r>
  <r>
    <x v="21"/>
    <s v="July"/>
    <x v="1"/>
    <n v="3"/>
    <n v="230"/>
  </r>
  <r>
    <x v="21"/>
    <s v="July"/>
    <x v="4"/>
    <n v="3"/>
    <n v="200"/>
  </r>
  <r>
    <x v="21"/>
    <s v="July"/>
    <x v="4"/>
    <n v="3"/>
    <n v="240"/>
  </r>
  <r>
    <x v="21"/>
    <s v="July"/>
    <x v="1"/>
    <n v="5"/>
    <n v="210"/>
  </r>
  <r>
    <x v="21"/>
    <s v="July"/>
    <x v="4"/>
    <n v="3"/>
    <n v="70"/>
  </r>
  <r>
    <x v="21"/>
    <s v="July"/>
    <x v="1"/>
    <n v="6"/>
    <n v="180"/>
  </r>
  <r>
    <x v="21"/>
    <s v="July"/>
    <x v="1"/>
    <n v="7"/>
    <n v="220"/>
  </r>
  <r>
    <x v="21"/>
    <s v="July"/>
    <x v="1"/>
    <n v="4"/>
    <n v="200"/>
  </r>
  <r>
    <x v="21"/>
    <s v="July"/>
    <x v="4"/>
    <n v="6"/>
    <n v="210"/>
  </r>
  <r>
    <x v="21"/>
    <s v="July"/>
    <x v="2"/>
    <n v="4"/>
    <n v="320"/>
  </r>
  <r>
    <x v="21"/>
    <s v="July"/>
    <x v="2"/>
    <n v="2"/>
    <n v="231"/>
  </r>
  <r>
    <x v="21"/>
    <s v="July"/>
    <x v="4"/>
    <n v="3"/>
    <n v="190"/>
  </r>
  <r>
    <x v="21"/>
    <s v="July"/>
    <x v="4"/>
    <n v="4"/>
    <n v="130"/>
  </r>
  <r>
    <x v="21"/>
    <s v="August"/>
    <x v="1"/>
    <n v="3"/>
    <n v="200"/>
  </r>
  <r>
    <x v="21"/>
    <s v="August"/>
    <x v="4"/>
    <n v="6"/>
    <n v="160"/>
  </r>
  <r>
    <x v="21"/>
    <s v="August"/>
    <x v="4"/>
    <n v="5"/>
    <n v="250"/>
  </r>
  <r>
    <x v="21"/>
    <s v="August"/>
    <x v="1"/>
    <n v="2"/>
    <n v="190"/>
  </r>
  <r>
    <x v="21"/>
    <s v="August"/>
    <x v="1"/>
    <n v="3"/>
    <n v="210"/>
  </r>
  <r>
    <x v="21"/>
    <s v="August"/>
    <x v="4"/>
    <n v="5"/>
    <n v="230"/>
  </r>
  <r>
    <x v="21"/>
    <s v="August"/>
    <x v="1"/>
    <n v="2"/>
    <n v="140"/>
  </r>
  <r>
    <x v="21"/>
    <s v="August"/>
    <x v="4"/>
    <n v="2"/>
    <n v="340"/>
  </r>
  <r>
    <x v="21"/>
    <s v="August"/>
    <x v="1"/>
    <n v="9"/>
    <n v="220"/>
  </r>
  <r>
    <x v="21"/>
    <s v="August"/>
    <x v="4"/>
    <n v="1"/>
    <n v="60"/>
  </r>
  <r>
    <x v="21"/>
    <s v="August"/>
    <x v="3"/>
    <n v="6"/>
    <n v="190"/>
  </r>
  <r>
    <x v="21"/>
    <s v="August"/>
    <x v="4"/>
    <n v="4"/>
    <n v="230"/>
  </r>
  <r>
    <x v="21"/>
    <s v="August"/>
    <x v="4"/>
    <n v="6"/>
    <n v="240"/>
  </r>
  <r>
    <x v="21"/>
    <s v="August"/>
    <x v="1"/>
    <n v="1"/>
    <n v="318"/>
  </r>
  <r>
    <x v="21"/>
    <s v="August"/>
    <x v="4"/>
    <n v="2"/>
    <n v="30"/>
  </r>
  <r>
    <x v="21"/>
    <s v="August"/>
    <x v="1"/>
    <n v="6"/>
    <n v="60"/>
  </r>
  <r>
    <x v="21"/>
    <s v="August"/>
    <x v="4"/>
    <n v="4"/>
    <n v="120"/>
  </r>
  <r>
    <x v="21"/>
    <s v="August"/>
    <x v="4"/>
    <n v="1"/>
    <n v="160"/>
  </r>
  <r>
    <x v="21"/>
    <s v="August"/>
    <x v="4"/>
    <n v="2"/>
    <n v="40"/>
  </r>
  <r>
    <x v="21"/>
    <s v="August"/>
    <x v="1"/>
    <n v="5"/>
    <n v="250"/>
  </r>
  <r>
    <x v="21"/>
    <s v="August"/>
    <x v="1"/>
    <n v="6"/>
    <n v="110"/>
  </r>
  <r>
    <x v="21"/>
    <s v="August"/>
    <x v="4"/>
    <n v="7"/>
    <n v="90"/>
  </r>
  <r>
    <x v="21"/>
    <s v="August"/>
    <x v="1"/>
    <n v="3"/>
    <n v="170"/>
  </r>
  <r>
    <x v="21"/>
    <s v="August"/>
    <x v="1"/>
    <n v="5"/>
    <n v="300"/>
  </r>
  <r>
    <x v="21"/>
    <s v="August"/>
    <x v="1"/>
    <n v="3"/>
    <n v="270"/>
  </r>
  <r>
    <x v="21"/>
    <s v="August"/>
    <x v="4"/>
    <n v="2"/>
    <n v="148"/>
  </r>
  <r>
    <x v="21"/>
    <s v="August"/>
    <x v="1"/>
    <n v="2"/>
    <n v="190"/>
  </r>
  <r>
    <x v="21"/>
    <s v="August"/>
    <x v="3"/>
    <n v="3"/>
    <n v="140"/>
  </r>
  <r>
    <x v="21"/>
    <s v="August"/>
    <x v="1"/>
    <n v="3"/>
    <n v="140"/>
  </r>
  <r>
    <x v="21"/>
    <s v="August"/>
    <x v="1"/>
    <n v="4"/>
    <n v="170"/>
  </r>
  <r>
    <x v="21"/>
    <s v="August"/>
    <x v="1"/>
    <n v="1"/>
    <n v="148"/>
  </r>
  <r>
    <x v="21"/>
    <s v="August"/>
    <x v="1"/>
    <n v="2"/>
    <n v="280"/>
  </r>
  <r>
    <x v="21"/>
    <s v="August"/>
    <x v="1"/>
    <n v="5"/>
    <n v="40"/>
  </r>
  <r>
    <x v="21"/>
    <s v="August"/>
    <x v="1"/>
    <n v="3"/>
    <n v="220"/>
  </r>
  <r>
    <x v="21"/>
    <s v="August"/>
    <x v="1"/>
    <n v="6"/>
    <n v="160"/>
  </r>
  <r>
    <x v="21"/>
    <s v="August"/>
    <x v="1"/>
    <n v="7"/>
    <n v="340"/>
  </r>
  <r>
    <x v="21"/>
    <s v="August"/>
    <x v="1"/>
    <n v="5"/>
    <n v="250"/>
  </r>
  <r>
    <x v="21"/>
    <s v="August"/>
    <x v="4"/>
    <n v="4"/>
    <n v="240"/>
  </r>
  <r>
    <x v="21"/>
    <s v="August"/>
    <x v="4"/>
    <n v="4"/>
    <n v="120"/>
  </r>
  <r>
    <x v="21"/>
    <s v="August"/>
    <x v="1"/>
    <n v="5"/>
    <n v="190"/>
  </r>
  <r>
    <x v="21"/>
    <s v="August"/>
    <x v="1"/>
    <n v="3"/>
    <n v="120"/>
  </r>
  <r>
    <x v="21"/>
    <s v="August"/>
    <x v="1"/>
    <n v="3"/>
    <n v="150"/>
  </r>
  <r>
    <x v="21"/>
    <s v="August"/>
    <x v="1"/>
    <n v="1"/>
    <n v="140"/>
  </r>
  <r>
    <x v="21"/>
    <s v="August"/>
    <x v="1"/>
    <n v="5"/>
    <n v="360"/>
  </r>
  <r>
    <x v="21"/>
    <s v="August"/>
    <x v="4"/>
    <n v="4"/>
    <n v="80"/>
  </r>
  <r>
    <x v="21"/>
    <s v="August"/>
    <x v="1"/>
    <n v="1"/>
    <n v="310"/>
  </r>
  <r>
    <x v="21"/>
    <s v="August"/>
    <x v="1"/>
    <n v="5"/>
    <n v="70"/>
  </r>
  <r>
    <x v="21"/>
    <s v="August"/>
    <x v="4"/>
    <n v="1"/>
    <n v="130"/>
  </r>
  <r>
    <x v="21"/>
    <s v="August"/>
    <x v="4"/>
    <n v="4"/>
    <n v="140"/>
  </r>
  <r>
    <x v="21"/>
    <s v="August"/>
    <x v="2"/>
    <n v="4"/>
    <n v="90"/>
  </r>
  <r>
    <x v="21"/>
    <s v="August"/>
    <x v="1"/>
    <n v="2"/>
    <n v="30"/>
  </r>
  <r>
    <x v="21"/>
    <s v="August"/>
    <x v="1"/>
    <n v="4"/>
    <n v="80"/>
  </r>
  <r>
    <x v="21"/>
    <s v="August"/>
    <x v="1"/>
    <n v="4"/>
    <n v="110"/>
  </r>
  <r>
    <x v="21"/>
    <s v="September"/>
    <x v="4"/>
    <n v="1"/>
    <n v="0"/>
  </r>
  <r>
    <x v="21"/>
    <s v="September"/>
    <x v="4"/>
    <n v="3"/>
    <n v="180"/>
  </r>
  <r>
    <x v="21"/>
    <s v="September"/>
    <x v="1"/>
    <n v="2"/>
    <n v="60"/>
  </r>
  <r>
    <x v="21"/>
    <s v="September"/>
    <x v="4"/>
    <n v="6"/>
    <n v="90"/>
  </r>
  <r>
    <x v="21"/>
    <s v="September"/>
    <x v="4"/>
    <n v="3"/>
    <n v="230"/>
  </r>
  <r>
    <x v="21"/>
    <s v="September"/>
    <x v="4"/>
    <n v="2"/>
    <n v="230"/>
  </r>
  <r>
    <x v="21"/>
    <s v="September"/>
    <x v="4"/>
    <n v="3"/>
    <n v="230"/>
  </r>
  <r>
    <x v="21"/>
    <s v="September"/>
    <x v="4"/>
    <n v="2"/>
    <n v="300"/>
  </r>
  <r>
    <x v="21"/>
    <s v="September"/>
    <x v="1"/>
    <n v="3"/>
    <n v="140"/>
  </r>
  <r>
    <x v="21"/>
    <s v="September"/>
    <x v="4"/>
    <n v="2"/>
    <n v="270"/>
  </r>
  <r>
    <x v="21"/>
    <s v="September"/>
    <x v="1"/>
    <n v="4"/>
    <n v="20"/>
  </r>
  <r>
    <x v="21"/>
    <s v="September"/>
    <x v="1"/>
    <n v="2"/>
    <n v="50"/>
  </r>
  <r>
    <x v="21"/>
    <s v="September"/>
    <x v="4"/>
    <n v="4"/>
    <n v="60"/>
  </r>
  <r>
    <x v="21"/>
    <s v="September"/>
    <x v="4"/>
    <n v="6"/>
    <n v="20"/>
  </r>
  <r>
    <x v="21"/>
    <s v="September"/>
    <x v="3"/>
    <n v="3"/>
    <n v="10"/>
  </r>
  <r>
    <x v="21"/>
    <s v="September"/>
    <x v="1"/>
    <n v="1"/>
    <n v="220"/>
  </r>
  <r>
    <x v="21"/>
    <s v="September"/>
    <x v="4"/>
    <n v="2"/>
    <n v="160"/>
  </r>
  <r>
    <x v="21"/>
    <s v="September"/>
    <x v="4"/>
    <n v="3"/>
    <n v="160"/>
  </r>
  <r>
    <x v="21"/>
    <s v="September"/>
    <x v="4"/>
    <n v="3"/>
    <n v="130"/>
  </r>
  <r>
    <x v="21"/>
    <s v="September"/>
    <x v="4"/>
    <n v="3"/>
    <n v="10"/>
  </r>
  <r>
    <x v="21"/>
    <s v="September"/>
    <x v="1"/>
    <n v="2"/>
    <n v="360"/>
  </r>
  <r>
    <x v="21"/>
    <s v="September"/>
    <x v="4"/>
    <n v="4"/>
    <n v="330"/>
  </r>
  <r>
    <x v="21"/>
    <s v="September"/>
    <x v="4"/>
    <n v="5"/>
    <n v="350"/>
  </r>
  <r>
    <x v="21"/>
    <s v="September"/>
    <x v="1"/>
    <n v="4"/>
    <n v="350"/>
  </r>
  <r>
    <x v="21"/>
    <s v="October"/>
    <x v="1"/>
    <n v="5"/>
    <n v="10"/>
  </r>
  <r>
    <x v="21"/>
    <s v="October"/>
    <x v="2"/>
    <n v="5"/>
    <n v="250"/>
  </r>
  <r>
    <x v="21"/>
    <s v="November"/>
    <x v="1"/>
    <n v="2"/>
    <n v="80"/>
  </r>
  <r>
    <x v="21"/>
    <s v="November"/>
    <x v="0"/>
    <n v="4"/>
    <n v="10"/>
  </r>
  <r>
    <x v="21"/>
    <s v="February"/>
    <x v="0"/>
    <n v="5"/>
    <n v="329"/>
  </r>
  <r>
    <x v="21"/>
    <s v="February"/>
    <x v="4"/>
    <n v="5"/>
    <n v="330"/>
  </r>
  <r>
    <x v="21"/>
    <s v="February"/>
    <x v="4"/>
    <n v="8"/>
    <n v="180"/>
  </r>
  <r>
    <x v="21"/>
    <s v="February"/>
    <x v="2"/>
    <n v="7"/>
    <n v="230"/>
  </r>
  <r>
    <x v="21"/>
    <s v="February"/>
    <x v="4"/>
    <n v="5"/>
    <n v="270"/>
  </r>
  <r>
    <x v="21"/>
    <s v="February"/>
    <x v="2"/>
    <n v="5"/>
    <n v="210"/>
  </r>
  <r>
    <x v="21"/>
    <s v="February"/>
    <x v="2"/>
    <n v="9"/>
    <n v="200"/>
  </r>
  <r>
    <x v="21"/>
    <s v="March"/>
    <x v="4"/>
    <n v="7"/>
    <n v="340"/>
  </r>
  <r>
    <x v="21"/>
    <s v="March"/>
    <x v="1"/>
    <n v="1"/>
    <n v="170"/>
  </r>
  <r>
    <x v="21"/>
    <s v="March"/>
    <x v="2"/>
    <n v="2"/>
    <n v="340"/>
  </r>
  <r>
    <x v="21"/>
    <s v="April"/>
    <x v="1"/>
    <n v="1"/>
    <n v="350"/>
  </r>
  <r>
    <x v="21"/>
    <s v="April"/>
    <x v="1"/>
    <n v="6"/>
    <n v="260"/>
  </r>
  <r>
    <x v="21"/>
    <s v="May"/>
    <x v="2"/>
    <n v="6"/>
    <n v="170"/>
  </r>
  <r>
    <x v="21"/>
    <s v="May"/>
    <x v="2"/>
    <n v="4"/>
    <n v="240"/>
  </r>
  <r>
    <x v="21"/>
    <s v="May"/>
    <x v="4"/>
    <n v="3"/>
    <n v="340"/>
  </r>
  <r>
    <x v="21"/>
    <s v="May"/>
    <x v="4"/>
    <n v="4"/>
    <n v="320"/>
  </r>
  <r>
    <x v="21"/>
    <s v="May"/>
    <x v="4"/>
    <n v="6"/>
    <n v="320"/>
  </r>
  <r>
    <x v="21"/>
    <s v="May"/>
    <x v="4"/>
    <n v="2"/>
    <n v="0"/>
  </r>
  <r>
    <x v="21"/>
    <s v="May"/>
    <x v="2"/>
    <n v="4"/>
    <n v="110"/>
  </r>
  <r>
    <x v="21"/>
    <s v="May"/>
    <x v="1"/>
    <n v="2"/>
    <n v="360"/>
  </r>
  <r>
    <x v="21"/>
    <s v="May"/>
    <x v="1"/>
    <n v="5"/>
    <n v="130"/>
  </r>
  <r>
    <x v="21"/>
    <s v="May"/>
    <x v="1"/>
    <n v="2"/>
    <n v="90"/>
  </r>
  <r>
    <x v="21"/>
    <s v="May"/>
    <x v="1"/>
    <n v="2"/>
    <n v="130"/>
  </r>
  <r>
    <x v="21"/>
    <s v="May"/>
    <x v="1"/>
    <n v="6"/>
    <n v="140"/>
  </r>
  <r>
    <x v="21"/>
    <s v="May"/>
    <x v="4"/>
    <n v="3"/>
    <n v="30"/>
  </r>
  <r>
    <x v="21"/>
    <s v="May"/>
    <x v="2"/>
    <n v="2"/>
    <n v="200"/>
  </r>
  <r>
    <x v="21"/>
    <s v="May"/>
    <x v="1"/>
    <n v="6"/>
    <n v="260"/>
  </r>
  <r>
    <x v="21"/>
    <s v="May"/>
    <x v="1"/>
    <n v="5"/>
    <n v="110"/>
  </r>
  <r>
    <x v="21"/>
    <s v="May"/>
    <x v="4"/>
    <n v="4"/>
    <n v="240"/>
  </r>
  <r>
    <x v="21"/>
    <s v="May"/>
    <x v="1"/>
    <n v="2"/>
    <n v="0"/>
  </r>
  <r>
    <x v="21"/>
    <s v="May"/>
    <x v="4"/>
    <n v="5"/>
    <n v="130"/>
  </r>
  <r>
    <x v="21"/>
    <s v="June"/>
    <x v="2"/>
    <n v="6"/>
    <n v="90"/>
  </r>
  <r>
    <x v="21"/>
    <s v="June"/>
    <x v="1"/>
    <n v="4"/>
    <n v="180"/>
  </r>
  <r>
    <x v="21"/>
    <s v="June"/>
    <x v="1"/>
    <n v="3"/>
    <n v="0"/>
  </r>
  <r>
    <x v="21"/>
    <s v="June"/>
    <x v="1"/>
    <n v="4"/>
    <n v="170"/>
  </r>
  <r>
    <x v="21"/>
    <s v="June"/>
    <x v="4"/>
    <n v="8"/>
    <n v="150"/>
  </r>
  <r>
    <x v="21"/>
    <s v="June"/>
    <x v="4"/>
    <n v="5"/>
    <n v="120"/>
  </r>
  <r>
    <x v="21"/>
    <s v="June"/>
    <x v="1"/>
    <n v="7"/>
    <n v="110"/>
  </r>
  <r>
    <x v="21"/>
    <s v="June"/>
    <x v="1"/>
    <n v="7"/>
    <n v="140"/>
  </r>
  <r>
    <x v="21"/>
    <s v="June"/>
    <x v="1"/>
    <n v="7"/>
    <n v="120"/>
  </r>
  <r>
    <x v="21"/>
    <s v="June"/>
    <x v="1"/>
    <n v="7"/>
    <n v="140"/>
  </r>
  <r>
    <x v="21"/>
    <s v="June"/>
    <x v="1"/>
    <n v="4"/>
    <n v="190"/>
  </r>
  <r>
    <x v="21"/>
    <s v="June"/>
    <x v="1"/>
    <n v="5"/>
    <n v="140"/>
  </r>
  <r>
    <x v="21"/>
    <s v="June"/>
    <x v="1"/>
    <n v="3"/>
    <n v="165"/>
  </r>
  <r>
    <x v="21"/>
    <s v="June"/>
    <x v="2"/>
    <n v="3"/>
    <n v="165"/>
  </r>
  <r>
    <x v="21"/>
    <s v="June"/>
    <x v="0"/>
    <n v="1"/>
    <n v="80"/>
  </r>
  <r>
    <x v="21"/>
    <s v="June"/>
    <x v="0"/>
    <n v="1"/>
    <n v="190"/>
  </r>
  <r>
    <x v="21"/>
    <s v="June"/>
    <x v="4"/>
    <n v="2"/>
    <n v="110"/>
  </r>
  <r>
    <x v="21"/>
    <s v="June"/>
    <x v="2"/>
    <n v="7"/>
    <n v="170"/>
  </r>
  <r>
    <x v="21"/>
    <s v="June"/>
    <x v="0"/>
    <n v="5"/>
    <n v="150"/>
  </r>
  <r>
    <x v="21"/>
    <s v="June"/>
    <x v="1"/>
    <n v="2"/>
    <n v="240"/>
  </r>
  <r>
    <x v="21"/>
    <s v="June"/>
    <x v="4"/>
    <n v="2"/>
    <n v="237"/>
  </r>
  <r>
    <x v="21"/>
    <s v="June"/>
    <x v="1"/>
    <n v="3"/>
    <n v="340"/>
  </r>
  <r>
    <x v="21"/>
    <s v="June"/>
    <x v="4"/>
    <n v="2"/>
    <n v="310"/>
  </r>
  <r>
    <x v="21"/>
    <s v="June"/>
    <x v="4"/>
    <n v="2"/>
    <n v="0"/>
  </r>
  <r>
    <x v="21"/>
    <s v="June"/>
    <x v="4"/>
    <n v="2"/>
    <n v="300"/>
  </r>
  <r>
    <x v="21"/>
    <s v="June"/>
    <x v="1"/>
    <n v="1"/>
    <n v="290"/>
  </r>
  <r>
    <x v="21"/>
    <s v="June"/>
    <x v="1"/>
    <n v="5"/>
    <n v="170"/>
  </r>
  <r>
    <x v="21"/>
    <s v="June"/>
    <x v="1"/>
    <n v="7"/>
    <n v="30"/>
  </r>
  <r>
    <x v="21"/>
    <s v="June"/>
    <x v="1"/>
    <n v="4"/>
    <n v="140"/>
  </r>
  <r>
    <x v="21"/>
    <s v="June"/>
    <x v="2"/>
    <n v="3"/>
    <n v="240"/>
  </r>
  <r>
    <x v="21"/>
    <s v="June"/>
    <x v="4"/>
    <n v="4"/>
    <n v="140"/>
  </r>
  <r>
    <x v="21"/>
    <s v="July"/>
    <x v="4"/>
    <n v="2"/>
    <n v="190"/>
  </r>
  <r>
    <x v="21"/>
    <s v="July"/>
    <x v="4"/>
    <n v="2"/>
    <n v="216"/>
  </r>
  <r>
    <x v="21"/>
    <s v="July"/>
    <x v="1"/>
    <n v="5"/>
    <n v="140"/>
  </r>
  <r>
    <x v="21"/>
    <s v="July"/>
    <x v="1"/>
    <n v="4"/>
    <n v="240"/>
  </r>
  <r>
    <x v="21"/>
    <s v="July"/>
    <x v="1"/>
    <n v="1"/>
    <n v="230"/>
  </r>
  <r>
    <x v="21"/>
    <s v="July"/>
    <x v="1"/>
    <n v="5"/>
    <n v="230"/>
  </r>
  <r>
    <x v="21"/>
    <s v="July"/>
    <x v="4"/>
    <n v="2"/>
    <n v="260"/>
  </r>
  <r>
    <x v="21"/>
    <s v="July"/>
    <x v="4"/>
    <n v="4"/>
    <n v="250"/>
  </r>
  <r>
    <x v="21"/>
    <s v="July"/>
    <x v="1"/>
    <n v="4"/>
    <n v="160"/>
  </r>
  <r>
    <x v="21"/>
    <s v="July"/>
    <x v="1"/>
    <n v="5"/>
    <n v="100"/>
  </r>
  <r>
    <x v="21"/>
    <s v="July"/>
    <x v="1"/>
    <n v="4"/>
    <n v="150"/>
  </r>
  <r>
    <x v="21"/>
    <s v="July"/>
    <x v="4"/>
    <n v="2"/>
    <n v="0"/>
  </r>
  <r>
    <x v="21"/>
    <s v="July"/>
    <x v="1"/>
    <n v="5"/>
    <n v="170"/>
  </r>
  <r>
    <x v="21"/>
    <s v="July"/>
    <x v="4"/>
    <n v="2"/>
    <n v="200"/>
  </r>
  <r>
    <x v="21"/>
    <s v="July"/>
    <x v="1"/>
    <n v="2"/>
    <n v="0"/>
  </r>
  <r>
    <x v="21"/>
    <s v="July"/>
    <x v="1"/>
    <n v="5"/>
    <n v="20"/>
  </r>
  <r>
    <x v="21"/>
    <s v="July"/>
    <x v="1"/>
    <n v="4"/>
    <n v="200"/>
  </r>
  <r>
    <x v="21"/>
    <s v="July"/>
    <x v="4"/>
    <n v="3"/>
    <n v="270"/>
  </r>
  <r>
    <x v="21"/>
    <s v="July"/>
    <x v="2"/>
    <n v="6"/>
    <n v="120"/>
  </r>
  <r>
    <x v="21"/>
    <s v="July"/>
    <x v="1"/>
    <n v="6"/>
    <n v="140"/>
  </r>
  <r>
    <x v="21"/>
    <s v="July"/>
    <x v="1"/>
    <n v="3"/>
    <n v="160"/>
  </r>
  <r>
    <x v="21"/>
    <s v="July"/>
    <x v="1"/>
    <n v="4"/>
    <n v="130"/>
  </r>
  <r>
    <x v="21"/>
    <s v="July"/>
    <x v="1"/>
    <n v="7"/>
    <n v="300"/>
  </r>
  <r>
    <x v="21"/>
    <s v="July"/>
    <x v="4"/>
    <n v="9"/>
    <n v="60"/>
  </r>
  <r>
    <x v="21"/>
    <s v="July"/>
    <x v="1"/>
    <n v="5"/>
    <n v="150"/>
  </r>
  <r>
    <x v="21"/>
    <s v="July"/>
    <x v="4"/>
    <n v="1"/>
    <n v="140"/>
  </r>
  <r>
    <x v="21"/>
    <s v="July"/>
    <x v="1"/>
    <n v="2"/>
    <n v="20"/>
  </r>
  <r>
    <x v="21"/>
    <s v="July"/>
    <x v="4"/>
    <n v="2"/>
    <n v="130"/>
  </r>
  <r>
    <x v="21"/>
    <s v="July"/>
    <x v="1"/>
    <n v="4"/>
    <n v="240"/>
  </r>
  <r>
    <x v="21"/>
    <s v="July"/>
    <x v="1"/>
    <n v="3"/>
    <n v="180"/>
  </r>
  <r>
    <x v="21"/>
    <s v="August"/>
    <x v="1"/>
    <n v="7"/>
    <n v="140"/>
  </r>
  <r>
    <x v="21"/>
    <s v="August"/>
    <x v="4"/>
    <n v="1"/>
    <n v="330"/>
  </r>
  <r>
    <x v="21"/>
    <s v="August"/>
    <x v="1"/>
    <n v="7"/>
    <n v="150"/>
  </r>
  <r>
    <x v="21"/>
    <s v="August"/>
    <x v="1"/>
    <n v="4"/>
    <n v="180"/>
  </r>
  <r>
    <x v="21"/>
    <s v="August"/>
    <x v="1"/>
    <n v="8"/>
    <n v="240"/>
  </r>
  <r>
    <x v="21"/>
    <s v="August"/>
    <x v="1"/>
    <n v="4"/>
    <n v="110"/>
  </r>
  <r>
    <x v="21"/>
    <s v="August"/>
    <x v="4"/>
    <n v="2"/>
    <n v="270"/>
  </r>
  <r>
    <x v="21"/>
    <s v="August"/>
    <x v="4"/>
    <n v="3"/>
    <n v="160"/>
  </r>
  <r>
    <x v="21"/>
    <s v="August"/>
    <x v="4"/>
    <n v="4"/>
    <n v="70"/>
  </r>
  <r>
    <x v="21"/>
    <s v="August"/>
    <x v="1"/>
    <n v="6"/>
    <n v="90"/>
  </r>
  <r>
    <x v="21"/>
    <s v="August"/>
    <x v="4"/>
    <n v="7"/>
    <n v="70"/>
  </r>
  <r>
    <x v="21"/>
    <s v="August"/>
    <x v="4"/>
    <n v="5"/>
    <n v="80"/>
  </r>
  <r>
    <x v="21"/>
    <s v="August"/>
    <x v="1"/>
    <n v="9"/>
    <n v="60"/>
  </r>
  <r>
    <x v="21"/>
    <s v="August"/>
    <x v="1"/>
    <n v="4"/>
    <n v="83"/>
  </r>
  <r>
    <x v="21"/>
    <s v="August"/>
    <x v="4"/>
    <n v="4"/>
    <n v="70"/>
  </r>
  <r>
    <x v="21"/>
    <s v="August"/>
    <x v="4"/>
    <n v="4"/>
    <n v="240"/>
  </r>
  <r>
    <x v="21"/>
    <s v="September"/>
    <x v="4"/>
    <n v="10"/>
    <n v="150"/>
  </r>
  <r>
    <x v="21"/>
    <s v="September"/>
    <x v="2"/>
    <n v="4"/>
    <n v="260"/>
  </r>
  <r>
    <x v="21"/>
    <s v="September"/>
    <x v="4"/>
    <n v="2"/>
    <n v="230"/>
  </r>
  <r>
    <x v="21"/>
    <s v="September"/>
    <x v="1"/>
    <n v="1"/>
    <n v="194"/>
  </r>
  <r>
    <x v="21"/>
    <s v="September"/>
    <x v="4"/>
    <n v="3"/>
    <n v="100"/>
  </r>
  <r>
    <x v="21"/>
    <s v="September"/>
    <x v="1"/>
    <n v="4"/>
    <n v="110"/>
  </r>
  <r>
    <x v="21"/>
    <s v="September"/>
    <x v="4"/>
    <n v="1"/>
    <n v="90"/>
  </r>
  <r>
    <x v="21"/>
    <s v="September"/>
    <x v="1"/>
    <n v="6"/>
    <n v="90"/>
  </r>
  <r>
    <x v="21"/>
    <s v="September"/>
    <x v="1"/>
    <n v="2"/>
    <n v="50"/>
  </r>
  <r>
    <x v="21"/>
    <s v="September"/>
    <x v="2"/>
    <n v="3"/>
    <n v="80"/>
  </r>
  <r>
    <x v="21"/>
    <s v="September"/>
    <x v="4"/>
    <n v="9"/>
    <n v="90"/>
  </r>
  <r>
    <x v="21"/>
    <s v="September"/>
    <x v="4"/>
    <n v="5"/>
    <n v="120"/>
  </r>
  <r>
    <x v="21"/>
    <s v="September"/>
    <x v="4"/>
    <n v="3"/>
    <n v="190"/>
  </r>
  <r>
    <x v="21"/>
    <s v="September"/>
    <x v="4"/>
    <n v="3"/>
    <n v="130"/>
  </r>
  <r>
    <x v="21"/>
    <s v="December"/>
    <x v="4"/>
    <n v="5"/>
    <n v="150"/>
  </r>
  <r>
    <x v="21"/>
    <s v="December"/>
    <x v="1"/>
    <n v="2"/>
    <n v="240"/>
  </r>
  <r>
    <x v="21"/>
    <s v="January"/>
    <x v="2"/>
    <n v="1"/>
    <n v="0"/>
  </r>
  <r>
    <x v="21"/>
    <s v="January"/>
    <x v="4"/>
    <n v="4"/>
    <n v="215"/>
  </r>
  <r>
    <x v="21"/>
    <s v="January"/>
    <x v="4"/>
    <n v="4"/>
    <n v="215"/>
  </r>
  <r>
    <x v="21"/>
    <s v="January"/>
    <x v="4"/>
    <n v="3"/>
    <n v="140"/>
  </r>
  <r>
    <x v="21"/>
    <s v="January"/>
    <x v="1"/>
    <n v="9"/>
    <n v="180"/>
  </r>
  <r>
    <x v="21"/>
    <s v="February"/>
    <x v="4"/>
    <n v="3"/>
    <n v="130"/>
  </r>
  <r>
    <x v="21"/>
    <s v="March"/>
    <x v="1"/>
    <n v="3"/>
    <n v="14"/>
  </r>
  <r>
    <x v="21"/>
    <s v="April"/>
    <x v="1"/>
    <n v="5"/>
    <n v="160"/>
  </r>
  <r>
    <x v="21"/>
    <s v="April"/>
    <x v="1"/>
    <n v="6"/>
    <n v="160"/>
  </r>
  <r>
    <x v="21"/>
    <s v="April"/>
    <x v="2"/>
    <n v="7"/>
    <n v="340"/>
  </r>
  <r>
    <x v="21"/>
    <s v="April"/>
    <x v="4"/>
    <n v="3"/>
    <n v="194"/>
  </r>
  <r>
    <x v="21"/>
    <s v="April"/>
    <x v="4"/>
    <n v="3"/>
    <n v="194"/>
  </r>
  <r>
    <x v="21"/>
    <s v="April"/>
    <x v="1"/>
    <n v="8"/>
    <n v="180"/>
  </r>
  <r>
    <x v="21"/>
    <s v="April"/>
    <x v="4"/>
    <n v="7"/>
    <n v="180"/>
  </r>
  <r>
    <x v="21"/>
    <s v="April"/>
    <x v="4"/>
    <n v="7"/>
    <n v="180"/>
  </r>
  <r>
    <x v="21"/>
    <s v="April"/>
    <x v="2"/>
    <n v="7"/>
    <n v="240"/>
  </r>
  <r>
    <x v="21"/>
    <s v="May"/>
    <x v="1"/>
    <n v="3"/>
    <n v="260"/>
  </r>
  <r>
    <x v="21"/>
    <s v="May"/>
    <x v="4"/>
    <n v="12"/>
    <n v="240"/>
  </r>
  <r>
    <x v="21"/>
    <s v="May"/>
    <x v="1"/>
    <n v="8"/>
    <n v="180"/>
  </r>
  <r>
    <x v="21"/>
    <s v="May"/>
    <x v="1"/>
    <n v="3"/>
    <n v="170"/>
  </r>
  <r>
    <x v="21"/>
    <s v="May"/>
    <x v="1"/>
    <n v="7"/>
    <n v="210"/>
  </r>
  <r>
    <x v="21"/>
    <s v="May"/>
    <x v="1"/>
    <n v="1"/>
    <n v="30"/>
  </r>
  <r>
    <x v="21"/>
    <s v="May"/>
    <x v="1"/>
    <n v="5"/>
    <n v="110"/>
  </r>
  <r>
    <x v="21"/>
    <s v="May"/>
    <x v="4"/>
    <n v="4"/>
    <n v="130"/>
  </r>
  <r>
    <x v="21"/>
    <s v="May"/>
    <x v="4"/>
    <n v="3"/>
    <n v="130"/>
  </r>
  <r>
    <x v="21"/>
    <s v="May"/>
    <x v="4"/>
    <n v="6"/>
    <n v="120"/>
  </r>
  <r>
    <x v="21"/>
    <s v="May"/>
    <x v="1"/>
    <n v="5"/>
    <n v="130"/>
  </r>
  <r>
    <x v="21"/>
    <s v="May"/>
    <x v="4"/>
    <n v="4"/>
    <n v="220"/>
  </r>
  <r>
    <x v="21"/>
    <s v="May"/>
    <x v="1"/>
    <n v="4"/>
    <n v="220"/>
  </r>
  <r>
    <x v="21"/>
    <s v="May"/>
    <x v="3"/>
    <n v="4"/>
    <n v="220"/>
  </r>
  <r>
    <x v="21"/>
    <s v="May"/>
    <x v="4"/>
    <n v="5"/>
    <n v="100"/>
  </r>
  <r>
    <x v="21"/>
    <s v="May"/>
    <x v="4"/>
    <n v="7"/>
    <n v="70"/>
  </r>
  <r>
    <x v="21"/>
    <s v="May"/>
    <x v="1"/>
    <n v="7"/>
    <n v="100"/>
  </r>
  <r>
    <x v="21"/>
    <s v="June"/>
    <x v="2"/>
    <n v="2"/>
    <n v="180"/>
  </r>
  <r>
    <x v="21"/>
    <s v="June"/>
    <x v="4"/>
    <n v="3"/>
    <n v="110"/>
  </r>
  <r>
    <x v="21"/>
    <s v="June"/>
    <x v="4"/>
    <n v="6"/>
    <n v="100"/>
  </r>
  <r>
    <x v="21"/>
    <s v="June"/>
    <x v="4"/>
    <n v="3"/>
    <n v="200"/>
  </r>
  <r>
    <x v="21"/>
    <s v="June"/>
    <x v="1"/>
    <n v="4"/>
    <n v="260"/>
  </r>
  <r>
    <x v="21"/>
    <s v="June"/>
    <x v="4"/>
    <n v="3"/>
    <n v="160"/>
  </r>
  <r>
    <x v="21"/>
    <s v="June"/>
    <x v="4"/>
    <n v="5"/>
    <n v="190"/>
  </r>
  <r>
    <x v="21"/>
    <s v="June"/>
    <x v="1"/>
    <n v="6"/>
    <n v="80"/>
  </r>
  <r>
    <x v="21"/>
    <s v="June"/>
    <x v="1"/>
    <n v="5"/>
    <n v="70"/>
  </r>
  <r>
    <x v="21"/>
    <s v="June"/>
    <x v="4"/>
    <n v="1"/>
    <n v="129"/>
  </r>
  <r>
    <x v="21"/>
    <s v="June"/>
    <x v="1"/>
    <n v="2"/>
    <n v="50"/>
  </r>
  <r>
    <x v="21"/>
    <s v="June"/>
    <x v="4"/>
    <n v="4"/>
    <n v="310"/>
  </r>
  <r>
    <x v="21"/>
    <s v="June"/>
    <x v="4"/>
    <n v="2"/>
    <n v="20"/>
  </r>
  <r>
    <x v="21"/>
    <s v="June"/>
    <x v="4"/>
    <n v="3"/>
    <n v="140"/>
  </r>
  <r>
    <x v="21"/>
    <s v="June"/>
    <x v="4"/>
    <n v="0"/>
    <n v="300"/>
  </r>
  <r>
    <x v="21"/>
    <s v="June"/>
    <x v="4"/>
    <n v="0"/>
    <n v="300"/>
  </r>
  <r>
    <x v="21"/>
    <s v="June"/>
    <x v="1"/>
    <n v="4"/>
    <n v="280"/>
  </r>
  <r>
    <x v="21"/>
    <s v="June"/>
    <x v="4"/>
    <n v="3"/>
    <n v="150"/>
  </r>
  <r>
    <x v="21"/>
    <s v="June"/>
    <x v="4"/>
    <n v="2"/>
    <n v="260"/>
  </r>
  <r>
    <x v="21"/>
    <s v="June"/>
    <x v="1"/>
    <n v="4"/>
    <n v="200"/>
  </r>
  <r>
    <x v="21"/>
    <s v="June"/>
    <x v="1"/>
    <n v="4"/>
    <n v="150"/>
  </r>
  <r>
    <x v="21"/>
    <s v="June"/>
    <x v="1"/>
    <n v="5"/>
    <n v="100"/>
  </r>
  <r>
    <x v="21"/>
    <s v="June"/>
    <x v="1"/>
    <n v="7"/>
    <n v="110"/>
  </r>
  <r>
    <x v="21"/>
    <s v="June"/>
    <x v="1"/>
    <n v="3"/>
    <n v="250"/>
  </r>
  <r>
    <x v="21"/>
    <s v="June"/>
    <x v="4"/>
    <n v="3"/>
    <n v="220"/>
  </r>
  <r>
    <x v="21"/>
    <s v="June"/>
    <x v="4"/>
    <n v="2"/>
    <n v="220"/>
  </r>
  <r>
    <x v="21"/>
    <s v="June"/>
    <x v="1"/>
    <n v="6"/>
    <n v="140"/>
  </r>
  <r>
    <x v="21"/>
    <s v="June"/>
    <x v="4"/>
    <n v="5"/>
    <n v="160"/>
  </r>
  <r>
    <x v="21"/>
    <s v="June"/>
    <x v="1"/>
    <n v="8"/>
    <n v="120"/>
  </r>
  <r>
    <x v="21"/>
    <s v="June"/>
    <x v="4"/>
    <n v="6"/>
    <n v="150"/>
  </r>
  <r>
    <x v="21"/>
    <s v="June"/>
    <x v="4"/>
    <n v="4"/>
    <n v="150"/>
  </r>
  <r>
    <x v="21"/>
    <s v="June"/>
    <x v="1"/>
    <n v="5"/>
    <n v="30"/>
  </r>
  <r>
    <x v="21"/>
    <s v="June"/>
    <x v="1"/>
    <n v="6"/>
    <n v="150"/>
  </r>
  <r>
    <x v="21"/>
    <s v="June"/>
    <x v="1"/>
    <n v="2"/>
    <n v="230"/>
  </r>
  <r>
    <x v="21"/>
    <s v="June"/>
    <x v="1"/>
    <n v="4"/>
    <n v="110"/>
  </r>
  <r>
    <x v="21"/>
    <s v="June"/>
    <x v="0"/>
    <n v="1"/>
    <n v="150"/>
  </r>
  <r>
    <x v="21"/>
    <s v="June"/>
    <x v="1"/>
    <n v="2"/>
    <n v="130"/>
  </r>
  <r>
    <x v="21"/>
    <s v="June"/>
    <x v="1"/>
    <n v="4"/>
    <n v="130"/>
  </r>
  <r>
    <x v="21"/>
    <s v="July"/>
    <x v="1"/>
    <n v="5"/>
    <n v="150"/>
  </r>
  <r>
    <x v="21"/>
    <s v="July"/>
    <x v="4"/>
    <n v="4"/>
    <n v="170"/>
  </r>
  <r>
    <x v="21"/>
    <s v="July"/>
    <x v="2"/>
    <n v="10"/>
    <n v="170"/>
  </r>
  <r>
    <x v="21"/>
    <s v="July"/>
    <x v="4"/>
    <n v="3"/>
    <n v="200"/>
  </r>
  <r>
    <x v="21"/>
    <s v="July"/>
    <x v="1"/>
    <n v="5"/>
    <n v="140"/>
  </r>
  <r>
    <x v="21"/>
    <s v="July"/>
    <x v="4"/>
    <n v="6"/>
    <n v="140"/>
  </r>
  <r>
    <x v="21"/>
    <s v="July"/>
    <x v="1"/>
    <n v="4"/>
    <n v="160"/>
  </r>
  <r>
    <x v="21"/>
    <s v="July"/>
    <x v="4"/>
    <n v="5"/>
    <n v="150"/>
  </r>
  <r>
    <x v="21"/>
    <s v="July"/>
    <x v="1"/>
    <n v="8"/>
    <n v="180"/>
  </r>
  <r>
    <x v="21"/>
    <s v="July"/>
    <x v="1"/>
    <n v="5"/>
    <n v="190"/>
  </r>
  <r>
    <x v="21"/>
    <s v="July"/>
    <x v="1"/>
    <n v="3"/>
    <n v="110"/>
  </r>
  <r>
    <x v="21"/>
    <s v="July"/>
    <x v="4"/>
    <n v="2"/>
    <n v="160"/>
  </r>
  <r>
    <x v="21"/>
    <s v="July"/>
    <x v="4"/>
    <n v="3"/>
    <n v="170"/>
  </r>
  <r>
    <x v="21"/>
    <s v="July"/>
    <x v="4"/>
    <n v="2"/>
    <n v="190"/>
  </r>
  <r>
    <x v="21"/>
    <s v="July"/>
    <x v="4"/>
    <n v="4"/>
    <n v="110"/>
  </r>
  <r>
    <x v="21"/>
    <s v="July"/>
    <x v="1"/>
    <n v="2"/>
    <n v="350"/>
  </r>
  <r>
    <x v="21"/>
    <s v="July"/>
    <x v="0"/>
    <n v="5"/>
    <n v="240"/>
  </r>
  <r>
    <x v="21"/>
    <s v="July"/>
    <x v="1"/>
    <n v="5"/>
    <n v="130"/>
  </r>
  <r>
    <x v="21"/>
    <s v="July"/>
    <x v="1"/>
    <n v="5"/>
    <n v="110"/>
  </r>
  <r>
    <x v="21"/>
    <s v="July"/>
    <x v="1"/>
    <n v="5"/>
    <n v="130"/>
  </r>
  <r>
    <x v="21"/>
    <s v="July"/>
    <x v="1"/>
    <n v="4"/>
    <n v="160"/>
  </r>
  <r>
    <x v="21"/>
    <s v="July"/>
    <x v="1"/>
    <n v="4"/>
    <n v="190"/>
  </r>
  <r>
    <x v="21"/>
    <s v="July"/>
    <x v="1"/>
    <n v="1"/>
    <n v="70"/>
  </r>
  <r>
    <x v="21"/>
    <s v="July"/>
    <x v="1"/>
    <n v="6"/>
    <n v="130"/>
  </r>
  <r>
    <x v="21"/>
    <s v="July"/>
    <x v="2"/>
    <n v="9"/>
    <n v="130"/>
  </r>
  <r>
    <x v="21"/>
    <s v="July"/>
    <x v="1"/>
    <n v="3"/>
    <n v="20"/>
  </r>
  <r>
    <x v="21"/>
    <s v="July"/>
    <x v="4"/>
    <n v="1"/>
    <n v="350"/>
  </r>
  <r>
    <x v="21"/>
    <s v="July"/>
    <x v="4"/>
    <n v="2"/>
    <n v="138"/>
  </r>
  <r>
    <x v="21"/>
    <s v="July"/>
    <x v="2"/>
    <n v="2"/>
    <n v="146"/>
  </r>
  <r>
    <x v="21"/>
    <s v="July"/>
    <x v="1"/>
    <n v="3"/>
    <n v="120"/>
  </r>
  <r>
    <x v="21"/>
    <s v="July"/>
    <x v="1"/>
    <n v="3"/>
    <n v="140"/>
  </r>
  <r>
    <x v="21"/>
    <s v="July"/>
    <x v="1"/>
    <n v="3"/>
    <n v="120"/>
  </r>
  <r>
    <x v="21"/>
    <s v="July"/>
    <x v="1"/>
    <n v="7"/>
    <n v="170"/>
  </r>
  <r>
    <x v="21"/>
    <s v="July"/>
    <x v="1"/>
    <n v="5"/>
    <n v="180"/>
  </r>
  <r>
    <x v="21"/>
    <s v="July"/>
    <x v="4"/>
    <n v="5"/>
    <n v="210"/>
  </r>
  <r>
    <x v="21"/>
    <s v="July"/>
    <x v="1"/>
    <n v="6"/>
    <n v="160"/>
  </r>
  <r>
    <x v="21"/>
    <s v="July"/>
    <x v="4"/>
    <n v="5"/>
    <n v="170"/>
  </r>
  <r>
    <x v="21"/>
    <s v="July"/>
    <x v="4"/>
    <n v="2"/>
    <n v="230"/>
  </r>
  <r>
    <x v="21"/>
    <s v="July"/>
    <x v="1"/>
    <n v="7"/>
    <n v="230"/>
  </r>
  <r>
    <x v="21"/>
    <s v="July"/>
    <x v="4"/>
    <n v="3"/>
    <n v="230"/>
  </r>
  <r>
    <x v="21"/>
    <s v="July"/>
    <x v="1"/>
    <n v="3"/>
    <n v="90"/>
  </r>
  <r>
    <x v="21"/>
    <s v="July"/>
    <x v="4"/>
    <n v="4"/>
    <n v="50"/>
  </r>
  <r>
    <x v="21"/>
    <s v="July"/>
    <x v="4"/>
    <n v="2"/>
    <n v="20"/>
  </r>
  <r>
    <x v="21"/>
    <s v="July"/>
    <x v="4"/>
    <n v="2"/>
    <n v="250"/>
  </r>
  <r>
    <x v="21"/>
    <s v="July"/>
    <x v="1"/>
    <n v="3"/>
    <n v="10"/>
  </r>
  <r>
    <x v="21"/>
    <s v="July"/>
    <x v="4"/>
    <n v="10"/>
    <n v="300"/>
  </r>
  <r>
    <x v="21"/>
    <s v="July"/>
    <x v="4"/>
    <n v="1"/>
    <n v="260"/>
  </r>
  <r>
    <x v="21"/>
    <s v="July"/>
    <x v="4"/>
    <n v="6"/>
    <n v="240"/>
  </r>
  <r>
    <x v="21"/>
    <s v="July"/>
    <x v="4"/>
    <n v="5"/>
    <n v="40"/>
  </r>
  <r>
    <x v="21"/>
    <s v="August"/>
    <x v="4"/>
    <n v="2"/>
    <n v="90"/>
  </r>
  <r>
    <x v="21"/>
    <s v="August"/>
    <x v="1"/>
    <n v="2"/>
    <n v="280"/>
  </r>
  <r>
    <x v="21"/>
    <s v="August"/>
    <x v="1"/>
    <n v="5"/>
    <n v="110"/>
  </r>
  <r>
    <x v="21"/>
    <s v="August"/>
    <x v="1"/>
    <n v="4"/>
    <n v="110"/>
  </r>
  <r>
    <x v="21"/>
    <s v="August"/>
    <x v="1"/>
    <n v="5"/>
    <n v="110"/>
  </r>
  <r>
    <x v="21"/>
    <s v="August"/>
    <x v="4"/>
    <n v="2"/>
    <n v="180"/>
  </r>
  <r>
    <x v="21"/>
    <s v="August"/>
    <x v="1"/>
    <n v="5"/>
    <n v="160"/>
  </r>
  <r>
    <x v="21"/>
    <s v="August"/>
    <x v="1"/>
    <n v="5"/>
    <n v="170"/>
  </r>
  <r>
    <x v="21"/>
    <s v="August"/>
    <x v="1"/>
    <n v="3"/>
    <n v="250"/>
  </r>
  <r>
    <x v="21"/>
    <s v="August"/>
    <x v="1"/>
    <n v="4"/>
    <n v="130"/>
  </r>
  <r>
    <x v="21"/>
    <s v="August"/>
    <x v="1"/>
    <n v="5"/>
    <n v="140"/>
  </r>
  <r>
    <x v="21"/>
    <s v="August"/>
    <x v="1"/>
    <n v="7"/>
    <n v="130"/>
  </r>
  <r>
    <x v="21"/>
    <s v="August"/>
    <x v="1"/>
    <n v="0"/>
    <n v="0"/>
  </r>
  <r>
    <x v="21"/>
    <s v="August"/>
    <x v="4"/>
    <n v="1"/>
    <n v="106"/>
  </r>
  <r>
    <x v="21"/>
    <s v="August"/>
    <x v="4"/>
    <n v="4"/>
    <n v="50"/>
  </r>
  <r>
    <x v="21"/>
    <s v="August"/>
    <x v="1"/>
    <n v="2"/>
    <n v="130"/>
  </r>
  <r>
    <x v="21"/>
    <s v="August"/>
    <x v="4"/>
    <n v="3"/>
    <n v="190"/>
  </r>
  <r>
    <x v="21"/>
    <s v="August"/>
    <x v="1"/>
    <n v="2"/>
    <n v="200"/>
  </r>
  <r>
    <x v="21"/>
    <s v="August"/>
    <x v="4"/>
    <n v="5"/>
    <n v="140"/>
  </r>
  <r>
    <x v="21"/>
    <s v="August"/>
    <x v="1"/>
    <n v="1"/>
    <n v="210"/>
  </r>
  <r>
    <x v="21"/>
    <s v="August"/>
    <x v="1"/>
    <n v="5"/>
    <n v="270"/>
  </r>
  <r>
    <x v="21"/>
    <s v="August"/>
    <x v="4"/>
    <n v="2"/>
    <n v="230"/>
  </r>
  <r>
    <x v="21"/>
    <s v="August"/>
    <x v="1"/>
    <n v="2"/>
    <n v="260"/>
  </r>
  <r>
    <x v="21"/>
    <s v="August"/>
    <x v="4"/>
    <n v="3"/>
    <n v="100"/>
  </r>
  <r>
    <x v="21"/>
    <s v="August"/>
    <x v="1"/>
    <n v="2"/>
    <n v="258"/>
  </r>
  <r>
    <x v="21"/>
    <s v="August"/>
    <x v="4"/>
    <n v="2"/>
    <n v="360"/>
  </r>
  <r>
    <x v="21"/>
    <s v="August"/>
    <x v="3"/>
    <n v="3"/>
    <n v="180"/>
  </r>
  <r>
    <x v="21"/>
    <s v="August"/>
    <x v="1"/>
    <n v="3"/>
    <n v="160"/>
  </r>
  <r>
    <x v="21"/>
    <s v="August"/>
    <x v="4"/>
    <n v="1"/>
    <n v="114"/>
  </r>
  <r>
    <x v="21"/>
    <s v="August"/>
    <x v="4"/>
    <n v="2"/>
    <n v="110"/>
  </r>
  <r>
    <x v="21"/>
    <s v="August"/>
    <x v="1"/>
    <n v="3"/>
    <n v="320"/>
  </r>
  <r>
    <x v="21"/>
    <s v="August"/>
    <x v="1"/>
    <n v="3"/>
    <n v="120"/>
  </r>
  <r>
    <x v="21"/>
    <s v="August"/>
    <x v="1"/>
    <n v="4"/>
    <n v="190"/>
  </r>
  <r>
    <x v="21"/>
    <s v="August"/>
    <x v="1"/>
    <n v="2"/>
    <n v="170"/>
  </r>
  <r>
    <x v="21"/>
    <s v="August"/>
    <x v="4"/>
    <n v="5"/>
    <n v="120"/>
  </r>
  <r>
    <x v="21"/>
    <s v="August"/>
    <x v="1"/>
    <n v="2"/>
    <n v="120"/>
  </r>
  <r>
    <x v="21"/>
    <s v="August"/>
    <x v="4"/>
    <n v="3"/>
    <n v="130"/>
  </r>
  <r>
    <x v="21"/>
    <s v="August"/>
    <x v="1"/>
    <n v="3"/>
    <n v="60"/>
  </r>
  <r>
    <x v="21"/>
    <s v="August"/>
    <x v="1"/>
    <n v="3"/>
    <n v="130"/>
  </r>
  <r>
    <x v="21"/>
    <s v="August"/>
    <x v="1"/>
    <n v="5"/>
    <n v="130"/>
  </r>
  <r>
    <x v="21"/>
    <s v="August"/>
    <x v="4"/>
    <n v="3"/>
    <n v="140"/>
  </r>
  <r>
    <x v="21"/>
    <s v="August"/>
    <x v="1"/>
    <n v="2"/>
    <n v="140"/>
  </r>
  <r>
    <x v="21"/>
    <s v="August"/>
    <x v="1"/>
    <n v="6"/>
    <n v="130"/>
  </r>
  <r>
    <x v="21"/>
    <s v="September"/>
    <x v="4"/>
    <n v="1"/>
    <n v="189"/>
  </r>
  <r>
    <x v="21"/>
    <s v="September"/>
    <x v="3"/>
    <n v="4"/>
    <n v="200"/>
  </r>
  <r>
    <x v="21"/>
    <s v="September"/>
    <x v="4"/>
    <n v="2"/>
    <n v="190"/>
  </r>
  <r>
    <x v="21"/>
    <s v="September"/>
    <x v="1"/>
    <n v="4"/>
    <n v="100"/>
  </r>
  <r>
    <x v="21"/>
    <s v="September"/>
    <x v="1"/>
    <n v="2"/>
    <n v="70"/>
  </r>
  <r>
    <x v="21"/>
    <s v="September"/>
    <x v="1"/>
    <n v="2"/>
    <n v="198"/>
  </r>
  <r>
    <x v="21"/>
    <s v="September"/>
    <x v="1"/>
    <n v="2"/>
    <n v="198"/>
  </r>
  <r>
    <x v="21"/>
    <s v="September"/>
    <x v="4"/>
    <n v="4"/>
    <n v="20"/>
  </r>
  <r>
    <x v="21"/>
    <s v="September"/>
    <x v="4"/>
    <n v="4"/>
    <n v="20"/>
  </r>
  <r>
    <x v="21"/>
    <s v="September"/>
    <x v="4"/>
    <n v="8"/>
    <n v="40"/>
  </r>
  <r>
    <x v="21"/>
    <s v="September"/>
    <x v="1"/>
    <n v="6"/>
    <n v="50"/>
  </r>
  <r>
    <x v="21"/>
    <s v="September"/>
    <x v="4"/>
    <n v="5"/>
    <n v="80"/>
  </r>
  <r>
    <x v="21"/>
    <s v="September"/>
    <x v="4"/>
    <n v="8"/>
    <n v="50"/>
  </r>
  <r>
    <x v="21"/>
    <s v="October"/>
    <x v="1"/>
    <n v="5"/>
    <n v="110"/>
  </r>
  <r>
    <x v="21"/>
    <s v="October"/>
    <x v="4"/>
    <n v="3"/>
    <n v="40"/>
  </r>
  <r>
    <x v="21"/>
    <s v="October"/>
    <x v="4"/>
    <n v="5"/>
    <n v="200"/>
  </r>
  <r>
    <x v="22"/>
    <s v="October"/>
    <x v="4"/>
    <n v="5"/>
    <n v="50"/>
  </r>
  <r>
    <x v="22"/>
    <s v="October"/>
    <x v="4"/>
    <n v="2"/>
    <n v="40"/>
  </r>
  <r>
    <x v="22"/>
    <s v="October"/>
    <x v="4"/>
    <n v="2"/>
    <n v="50"/>
  </r>
  <r>
    <x v="22"/>
    <s v="December"/>
    <x v="4"/>
    <n v="2"/>
    <n v="170"/>
  </r>
  <r>
    <x v="22"/>
    <s v="April"/>
    <x v="1"/>
    <n v="9"/>
    <n v="190"/>
  </r>
  <r>
    <x v="22"/>
    <s v="May"/>
    <x v="0"/>
    <n v="2"/>
    <n v="90"/>
  </r>
  <r>
    <x v="22"/>
    <s v="May"/>
    <x v="1"/>
    <n v="5"/>
    <n v="120"/>
  </r>
  <r>
    <x v="22"/>
    <s v="May"/>
    <x v="4"/>
    <n v="3"/>
    <n v="120"/>
  </r>
  <r>
    <x v="22"/>
    <s v="May"/>
    <x v="1"/>
    <n v="3"/>
    <n v="190"/>
  </r>
  <r>
    <x v="22"/>
    <s v="May"/>
    <x v="4"/>
    <n v="0"/>
    <n v="0"/>
  </r>
  <r>
    <x v="22"/>
    <s v="May"/>
    <x v="1"/>
    <n v="1"/>
    <n v="100"/>
  </r>
  <r>
    <x v="22"/>
    <s v="May"/>
    <x v="4"/>
    <n v="0"/>
    <n v="0"/>
  </r>
  <r>
    <x v="22"/>
    <s v="May"/>
    <x v="4"/>
    <n v="2"/>
    <n v="310"/>
  </r>
  <r>
    <x v="22"/>
    <s v="May"/>
    <x v="1"/>
    <n v="2"/>
    <n v="320"/>
  </r>
  <r>
    <x v="22"/>
    <s v="May"/>
    <x v="0"/>
    <n v="2"/>
    <n v="350"/>
  </r>
  <r>
    <x v="22"/>
    <s v="May"/>
    <x v="2"/>
    <n v="4"/>
    <n v="330"/>
  </r>
  <r>
    <x v="22"/>
    <s v="June"/>
    <x v="0"/>
    <n v="2"/>
    <n v="0"/>
  </r>
  <r>
    <x v="22"/>
    <s v="June"/>
    <x v="4"/>
    <n v="2"/>
    <n v="240"/>
  </r>
  <r>
    <x v="22"/>
    <s v="June"/>
    <x v="2"/>
    <n v="1"/>
    <n v="202"/>
  </r>
  <r>
    <x v="22"/>
    <s v="June"/>
    <x v="4"/>
    <n v="2"/>
    <n v="180"/>
  </r>
  <r>
    <x v="22"/>
    <s v="June"/>
    <x v="1"/>
    <n v="1"/>
    <n v="292"/>
  </r>
  <r>
    <x v="22"/>
    <s v="June"/>
    <x v="4"/>
    <n v="1"/>
    <n v="142"/>
  </r>
  <r>
    <x v="22"/>
    <s v="June"/>
    <x v="1"/>
    <n v="0"/>
    <n v="292"/>
  </r>
  <r>
    <x v="22"/>
    <s v="June"/>
    <x v="4"/>
    <n v="1"/>
    <n v="67"/>
  </r>
  <r>
    <x v="22"/>
    <s v="June"/>
    <x v="1"/>
    <n v="2"/>
    <n v="202"/>
  </r>
  <r>
    <x v="22"/>
    <s v="June"/>
    <x v="1"/>
    <n v="2"/>
    <n v="262"/>
  </r>
  <r>
    <x v="22"/>
    <s v="June"/>
    <x v="4"/>
    <n v="1"/>
    <n v="211"/>
  </r>
  <r>
    <x v="22"/>
    <s v="June"/>
    <x v="4"/>
    <n v="0"/>
    <n v="157"/>
  </r>
  <r>
    <x v="22"/>
    <s v="June"/>
    <x v="1"/>
    <n v="0"/>
    <n v="273"/>
  </r>
  <r>
    <x v="22"/>
    <s v="June"/>
    <x v="4"/>
    <n v="0"/>
    <n v="184"/>
  </r>
  <r>
    <x v="22"/>
    <s v="June"/>
    <x v="1"/>
    <n v="3"/>
    <n v="236"/>
  </r>
  <r>
    <x v="22"/>
    <s v="June"/>
    <x v="4"/>
    <n v="1"/>
    <n v="244"/>
  </r>
  <r>
    <x v="22"/>
    <s v="June"/>
    <x v="1"/>
    <n v="2"/>
    <n v="207"/>
  </r>
  <r>
    <x v="22"/>
    <s v="June"/>
    <x v="4"/>
    <n v="6"/>
    <n v="230"/>
  </r>
  <r>
    <x v="22"/>
    <s v="June"/>
    <x v="0"/>
    <n v="0"/>
    <n v="112"/>
  </r>
  <r>
    <x v="22"/>
    <s v="July"/>
    <x v="1"/>
    <n v="2"/>
    <n v="183"/>
  </r>
  <r>
    <x v="22"/>
    <s v="July"/>
    <x v="4"/>
    <n v="5"/>
    <n v="170"/>
  </r>
  <r>
    <x v="22"/>
    <s v="July"/>
    <x v="4"/>
    <n v="1"/>
    <n v="180"/>
  </r>
  <r>
    <x v="22"/>
    <s v="July"/>
    <x v="1"/>
    <n v="1"/>
    <n v="112"/>
  </r>
  <r>
    <x v="22"/>
    <s v="July"/>
    <x v="4"/>
    <n v="7"/>
    <n v="150"/>
  </r>
  <r>
    <x v="22"/>
    <s v="July"/>
    <x v="6"/>
    <n v="0"/>
    <n v="157"/>
  </r>
  <r>
    <x v="22"/>
    <s v="July"/>
    <x v="1"/>
    <n v="0"/>
    <n v="180"/>
  </r>
  <r>
    <x v="22"/>
    <s v="July"/>
    <x v="3"/>
    <n v="0"/>
    <n v="157"/>
  </r>
  <r>
    <x v="22"/>
    <s v="July"/>
    <x v="4"/>
    <n v="2"/>
    <n v="193"/>
  </r>
  <r>
    <x v="22"/>
    <s v="July"/>
    <x v="4"/>
    <n v="0"/>
    <n v="247"/>
  </r>
  <r>
    <x v="22"/>
    <s v="July"/>
    <x v="4"/>
    <n v="1"/>
    <n v="270"/>
  </r>
  <r>
    <x v="22"/>
    <s v="July"/>
    <x v="4"/>
    <n v="1"/>
    <n v="90"/>
  </r>
  <r>
    <x v="22"/>
    <s v="July"/>
    <x v="0"/>
    <n v="0"/>
    <n v="112"/>
  </r>
  <r>
    <x v="22"/>
    <s v="July"/>
    <x v="1"/>
    <n v="1"/>
    <n v="112"/>
  </r>
  <r>
    <x v="22"/>
    <s v="July"/>
    <x v="4"/>
    <n v="1"/>
    <n v="292"/>
  </r>
  <r>
    <x v="22"/>
    <s v="July"/>
    <x v="2"/>
    <n v="1"/>
    <n v="0"/>
  </r>
  <r>
    <x v="22"/>
    <s v="July"/>
    <x v="1"/>
    <n v="0"/>
    <n v="157"/>
  </r>
  <r>
    <x v="22"/>
    <s v="July"/>
    <x v="1"/>
    <n v="2"/>
    <n v="67"/>
  </r>
  <r>
    <x v="22"/>
    <s v="July"/>
    <x v="4"/>
    <n v="1"/>
    <n v="157"/>
  </r>
  <r>
    <x v="22"/>
    <s v="July"/>
    <x v="4"/>
    <n v="1"/>
    <n v="180"/>
  </r>
  <r>
    <x v="22"/>
    <s v="July"/>
    <x v="1"/>
    <n v="0"/>
    <n v="157"/>
  </r>
  <r>
    <x v="22"/>
    <s v="July"/>
    <x v="3"/>
    <n v="4"/>
    <n v="300"/>
  </r>
  <r>
    <x v="22"/>
    <s v="July"/>
    <x v="0"/>
    <n v="2"/>
    <n v="270"/>
  </r>
  <r>
    <x v="22"/>
    <s v="July"/>
    <x v="4"/>
    <n v="1"/>
    <n v="213"/>
  </r>
  <r>
    <x v="22"/>
    <s v="August"/>
    <x v="4"/>
    <n v="1"/>
    <n v="202"/>
  </r>
  <r>
    <x v="22"/>
    <s v="August"/>
    <x v="1"/>
    <n v="2"/>
    <n v="245"/>
  </r>
  <r>
    <x v="22"/>
    <s v="August"/>
    <x v="1"/>
    <n v="4"/>
    <n v="320"/>
  </r>
  <r>
    <x v="22"/>
    <s v="August"/>
    <x v="1"/>
    <n v="2"/>
    <n v="280"/>
  </r>
  <r>
    <x v="22"/>
    <s v="August"/>
    <x v="4"/>
    <n v="0"/>
    <n v="247"/>
  </r>
  <r>
    <x v="22"/>
    <s v="August"/>
    <x v="2"/>
    <n v="2"/>
    <n v="261"/>
  </r>
  <r>
    <x v="22"/>
    <s v="August"/>
    <x v="4"/>
    <n v="1"/>
    <n v="229"/>
  </r>
  <r>
    <x v="22"/>
    <s v="August"/>
    <x v="4"/>
    <n v="0"/>
    <n v="180"/>
  </r>
  <r>
    <x v="22"/>
    <s v="August"/>
    <x v="4"/>
    <n v="2"/>
    <n v="227"/>
  </r>
  <r>
    <x v="22"/>
    <s v="August"/>
    <x v="4"/>
    <n v="0"/>
    <n v="270"/>
  </r>
  <r>
    <x v="22"/>
    <s v="October"/>
    <x v="4"/>
    <n v="3"/>
    <n v="169"/>
  </r>
  <r>
    <x v="22"/>
    <s v="January"/>
    <x v="3"/>
    <n v="1"/>
    <n v="118"/>
  </r>
  <r>
    <x v="22"/>
    <s v="May"/>
    <x v="1"/>
    <n v="5"/>
    <n v="240"/>
  </r>
  <r>
    <x v="22"/>
    <s v="May"/>
    <x v="4"/>
    <n v="1"/>
    <n v="280"/>
  </r>
  <r>
    <x v="22"/>
    <s v="May"/>
    <x v="4"/>
    <n v="3"/>
    <n v="130"/>
  </r>
  <r>
    <x v="22"/>
    <s v="June"/>
    <x v="0"/>
    <n v="4"/>
    <n v="199"/>
  </r>
  <r>
    <x v="22"/>
    <s v="June"/>
    <x v="1"/>
    <n v="3"/>
    <n v="196"/>
  </r>
  <r>
    <x v="22"/>
    <s v="June"/>
    <x v="1"/>
    <n v="4"/>
    <n v="199"/>
  </r>
  <r>
    <x v="22"/>
    <s v="June"/>
    <x v="0"/>
    <n v="4"/>
    <n v="260"/>
  </r>
  <r>
    <x v="22"/>
    <s v="June"/>
    <x v="4"/>
    <n v="0"/>
    <n v="252"/>
  </r>
  <r>
    <x v="22"/>
    <s v="June"/>
    <x v="4"/>
    <n v="4"/>
    <n v="235"/>
  </r>
  <r>
    <x v="22"/>
    <s v="June"/>
    <x v="1"/>
    <n v="2"/>
    <n v="268"/>
  </r>
  <r>
    <x v="22"/>
    <s v="June"/>
    <x v="1"/>
    <n v="4"/>
    <n v="312"/>
  </r>
  <r>
    <x v="22"/>
    <s v="July"/>
    <x v="4"/>
    <n v="1"/>
    <n v="320"/>
  </r>
  <r>
    <x v="22"/>
    <s v="July"/>
    <x v="1"/>
    <n v="3"/>
    <n v="280"/>
  </r>
  <r>
    <x v="22"/>
    <s v="July"/>
    <x v="2"/>
    <n v="4"/>
    <n v="170"/>
  </r>
  <r>
    <x v="22"/>
    <s v="July"/>
    <x v="1"/>
    <n v="4"/>
    <n v="40"/>
  </r>
  <r>
    <x v="22"/>
    <s v="July"/>
    <x v="4"/>
    <n v="3"/>
    <n v="30"/>
  </r>
  <r>
    <x v="22"/>
    <s v="July"/>
    <x v="0"/>
    <n v="2"/>
    <n v="40"/>
  </r>
  <r>
    <x v="22"/>
    <s v="July"/>
    <x v="4"/>
    <n v="2"/>
    <n v="10"/>
  </r>
  <r>
    <x v="22"/>
    <s v="July"/>
    <x v="4"/>
    <n v="2"/>
    <n v="124"/>
  </r>
  <r>
    <x v="22"/>
    <s v="June"/>
    <x v="4"/>
    <n v="3"/>
    <n v="7"/>
  </r>
  <r>
    <x v="22"/>
    <s v="June"/>
    <x v="1"/>
    <n v="2"/>
    <n v="210"/>
  </r>
  <r>
    <x v="22"/>
    <s v="June"/>
    <x v="1"/>
    <n v="6"/>
    <n v="40"/>
  </r>
  <r>
    <x v="22"/>
    <s v="June"/>
    <x v="2"/>
    <n v="1"/>
    <n v="234"/>
  </r>
  <r>
    <x v="22"/>
    <s v="June"/>
    <x v="4"/>
    <n v="1"/>
    <n v="234"/>
  </r>
  <r>
    <x v="22"/>
    <s v="June"/>
    <x v="4"/>
    <n v="5"/>
    <n v="240"/>
  </r>
  <r>
    <x v="22"/>
    <s v="June"/>
    <x v="4"/>
    <n v="3"/>
    <n v="210"/>
  </r>
  <r>
    <x v="22"/>
    <s v="July"/>
    <x v="4"/>
    <n v="1"/>
    <n v="280"/>
  </r>
  <r>
    <x v="22"/>
    <s v="July"/>
    <x v="4"/>
    <n v="6"/>
    <n v="240"/>
  </r>
  <r>
    <x v="22"/>
    <s v="July"/>
    <x v="4"/>
    <n v="5"/>
    <n v="190"/>
  </r>
  <r>
    <x v="22"/>
    <s v="July"/>
    <x v="4"/>
    <n v="7"/>
    <n v="190"/>
  </r>
  <r>
    <x v="22"/>
    <s v="July"/>
    <x v="4"/>
    <n v="1"/>
    <n v="218"/>
  </r>
  <r>
    <x v="22"/>
    <s v="July"/>
    <x v="4"/>
    <n v="3"/>
    <n v="205"/>
  </r>
  <r>
    <x v="22"/>
    <s v="July"/>
    <x v="4"/>
    <n v="3"/>
    <n v="205"/>
  </r>
  <r>
    <x v="22"/>
    <s v="July"/>
    <x v="4"/>
    <n v="2"/>
    <n v="220"/>
  </r>
  <r>
    <x v="22"/>
    <s v="July"/>
    <x v="1"/>
    <n v="1"/>
    <n v="270"/>
  </r>
  <r>
    <x v="22"/>
    <s v="July"/>
    <x v="1"/>
    <n v="4"/>
    <n v="320"/>
  </r>
  <r>
    <x v="22"/>
    <s v="July"/>
    <x v="2"/>
    <n v="3"/>
    <n v="280"/>
  </r>
  <r>
    <x v="22"/>
    <s v="July"/>
    <x v="1"/>
    <n v="2"/>
    <n v="228"/>
  </r>
  <r>
    <x v="22"/>
    <s v="July"/>
    <x v="4"/>
    <n v="2"/>
    <n v="228"/>
  </r>
  <r>
    <x v="22"/>
    <s v="July"/>
    <x v="4"/>
    <n v="2"/>
    <n v="290"/>
  </r>
  <r>
    <x v="22"/>
    <s v="July"/>
    <x v="4"/>
    <n v="1"/>
    <n v="210"/>
  </r>
  <r>
    <x v="22"/>
    <s v="July"/>
    <x v="4"/>
    <n v="1"/>
    <n v="0"/>
  </r>
  <r>
    <x v="22"/>
    <s v="July"/>
    <x v="4"/>
    <n v="2"/>
    <n v="305"/>
  </r>
  <r>
    <x v="22"/>
    <s v="July"/>
    <x v="4"/>
    <n v="2"/>
    <n v="305"/>
  </r>
  <r>
    <x v="22"/>
    <s v="July"/>
    <x v="0"/>
    <n v="3"/>
    <n v="254"/>
  </r>
  <r>
    <x v="22"/>
    <s v="July"/>
    <x v="4"/>
    <n v="3"/>
    <n v="261"/>
  </r>
  <r>
    <x v="22"/>
    <s v="July"/>
    <x v="4"/>
    <n v="4"/>
    <n v="280"/>
  </r>
  <r>
    <x v="22"/>
    <s v="July"/>
    <x v="4"/>
    <n v="1"/>
    <n v="0"/>
  </r>
  <r>
    <x v="22"/>
    <s v="July"/>
    <x v="4"/>
    <n v="2"/>
    <n v="260"/>
  </r>
  <r>
    <x v="22"/>
    <s v="July"/>
    <x v="4"/>
    <n v="4"/>
    <n v="360"/>
  </r>
  <r>
    <x v="22"/>
    <s v="July"/>
    <x v="4"/>
    <n v="1"/>
    <n v="345"/>
  </r>
  <r>
    <x v="22"/>
    <s v="July"/>
    <x v="2"/>
    <n v="2"/>
    <n v="60"/>
  </r>
  <r>
    <x v="22"/>
    <s v="July"/>
    <x v="4"/>
    <n v="3"/>
    <n v="12"/>
  </r>
  <r>
    <x v="22"/>
    <s v="July"/>
    <x v="4"/>
    <n v="2"/>
    <n v="0"/>
  </r>
  <r>
    <x v="22"/>
    <s v="July"/>
    <x v="1"/>
    <n v="4"/>
    <n v="80"/>
  </r>
  <r>
    <x v="22"/>
    <s v="July"/>
    <x v="4"/>
    <n v="1"/>
    <n v="314"/>
  </r>
  <r>
    <x v="22"/>
    <s v="July"/>
    <x v="4"/>
    <n v="8"/>
    <n v="10"/>
  </r>
  <r>
    <x v="22"/>
    <s v="August"/>
    <x v="4"/>
    <n v="3"/>
    <n v="230"/>
  </r>
  <r>
    <x v="22"/>
    <s v="August"/>
    <x v="1"/>
    <n v="3"/>
    <n v="200"/>
  </r>
  <r>
    <x v="22"/>
    <s v="August"/>
    <x v="2"/>
    <n v="6"/>
    <n v="216"/>
  </r>
  <r>
    <x v="22"/>
    <s v="August"/>
    <x v="2"/>
    <n v="1"/>
    <n v="0"/>
  </r>
  <r>
    <x v="22"/>
    <s v="August"/>
    <x v="1"/>
    <n v="1"/>
    <n v="130"/>
  </r>
  <r>
    <x v="22"/>
    <s v="August"/>
    <x v="4"/>
    <n v="2"/>
    <n v="336"/>
  </r>
  <r>
    <x v="22"/>
    <s v="August"/>
    <x v="4"/>
    <n v="3"/>
    <n v="0"/>
  </r>
  <r>
    <x v="22"/>
    <s v="August"/>
    <x v="4"/>
    <n v="1"/>
    <n v="240"/>
  </r>
  <r>
    <x v="22"/>
    <s v="August"/>
    <x v="0"/>
    <n v="3"/>
    <n v="149"/>
  </r>
  <r>
    <x v="22"/>
    <s v="August"/>
    <x v="1"/>
    <n v="1"/>
    <n v="260"/>
  </r>
  <r>
    <x v="22"/>
    <s v="August"/>
    <x v="4"/>
    <n v="1"/>
    <n v="140"/>
  </r>
  <r>
    <x v="22"/>
    <s v="August"/>
    <x v="4"/>
    <n v="3"/>
    <n v="184"/>
  </r>
  <r>
    <x v="22"/>
    <s v="August"/>
    <x v="4"/>
    <n v="1"/>
    <n v="180"/>
  </r>
  <r>
    <x v="22"/>
    <s v="August"/>
    <x v="4"/>
    <n v="1"/>
    <n v="190"/>
  </r>
  <r>
    <x v="22"/>
    <s v="August"/>
    <x v="4"/>
    <n v="3"/>
    <n v="239"/>
  </r>
  <r>
    <x v="22"/>
    <s v="August"/>
    <x v="1"/>
    <n v="4"/>
    <n v="247"/>
  </r>
  <r>
    <x v="22"/>
    <s v="August"/>
    <x v="1"/>
    <n v="1"/>
    <n v="170"/>
  </r>
  <r>
    <x v="22"/>
    <s v="August"/>
    <x v="3"/>
    <n v="3"/>
    <n v="237"/>
  </r>
  <r>
    <x v="22"/>
    <s v="August"/>
    <x v="4"/>
    <n v="2"/>
    <n v="280"/>
  </r>
  <r>
    <x v="22"/>
    <s v="August"/>
    <x v="4"/>
    <n v="2"/>
    <n v="200"/>
  </r>
  <r>
    <x v="22"/>
    <s v="August"/>
    <x v="4"/>
    <n v="2"/>
    <n v="250"/>
  </r>
  <r>
    <x v="22"/>
    <s v="August"/>
    <x v="4"/>
    <n v="2"/>
    <n v="210"/>
  </r>
  <r>
    <x v="22"/>
    <s v="August"/>
    <x v="4"/>
    <n v="1"/>
    <n v="350"/>
  </r>
  <r>
    <x v="22"/>
    <s v="August"/>
    <x v="4"/>
    <n v="1"/>
    <n v="10"/>
  </r>
  <r>
    <x v="22"/>
    <s v="September"/>
    <x v="4"/>
    <n v="2"/>
    <n v="51"/>
  </r>
  <r>
    <x v="22"/>
    <s v="September"/>
    <x v="4"/>
    <n v="3"/>
    <n v="20"/>
  </r>
  <r>
    <x v="22"/>
    <s v="September"/>
    <x v="4"/>
    <n v="1"/>
    <n v="70"/>
  </r>
  <r>
    <x v="22"/>
    <s v="September"/>
    <x v="4"/>
    <n v="2"/>
    <n v="67"/>
  </r>
  <r>
    <x v="22"/>
    <s v="September"/>
    <x v="4"/>
    <n v="2"/>
    <n v="90"/>
  </r>
  <r>
    <x v="22"/>
    <s v="September"/>
    <x v="0"/>
    <n v="3"/>
    <n v="230"/>
  </r>
  <r>
    <x v="22"/>
    <s v="September"/>
    <x v="4"/>
    <n v="1"/>
    <n v="225"/>
  </r>
  <r>
    <x v="22"/>
    <s v="September"/>
    <x v="4"/>
    <n v="2"/>
    <n v="227"/>
  </r>
  <r>
    <x v="22"/>
    <s v="September"/>
    <x v="4"/>
    <n v="7"/>
    <n v="250"/>
  </r>
  <r>
    <x v="22"/>
    <s v="September"/>
    <x v="1"/>
    <n v="2"/>
    <n v="303"/>
  </r>
  <r>
    <x v="22"/>
    <s v="September"/>
    <x v="4"/>
    <n v="5"/>
    <n v="40"/>
  </r>
  <r>
    <x v="22"/>
    <s v="September"/>
    <x v="1"/>
    <n v="2"/>
    <n v="4"/>
  </r>
  <r>
    <x v="22"/>
    <s v="October"/>
    <x v="4"/>
    <n v="1"/>
    <n v="320"/>
  </r>
  <r>
    <x v="22"/>
    <s v="October"/>
    <x v="4"/>
    <n v="1"/>
    <n v="5"/>
  </r>
  <r>
    <x v="22"/>
    <s v="October"/>
    <x v="3"/>
    <n v="2"/>
    <n v="310"/>
  </r>
  <r>
    <x v="22"/>
    <s v="October"/>
    <x v="4"/>
    <n v="6"/>
    <n v="40"/>
  </r>
  <r>
    <x v="22"/>
    <s v="October"/>
    <x v="4"/>
    <n v="3"/>
    <n v="27"/>
  </r>
  <r>
    <x v="22"/>
    <s v="October"/>
    <x v="8"/>
    <n v="3"/>
    <n v="27"/>
  </r>
  <r>
    <x v="22"/>
    <s v="October"/>
    <x v="6"/>
    <n v="1"/>
    <n v="50"/>
  </r>
  <r>
    <x v="22"/>
    <s v="October"/>
    <x v="6"/>
    <n v="2"/>
    <n v="60"/>
  </r>
  <r>
    <x v="22"/>
    <s v="November"/>
    <x v="4"/>
    <n v="4"/>
    <n v="21"/>
  </r>
  <r>
    <x v="22"/>
    <s v="November"/>
    <x v="4"/>
    <n v="1"/>
    <n v="320"/>
  </r>
  <r>
    <x v="22"/>
    <s v="November"/>
    <x v="4"/>
    <n v="4"/>
    <n v="214"/>
  </r>
  <r>
    <x v="22"/>
    <s v="December"/>
    <x v="1"/>
    <n v="2"/>
    <n v="170"/>
  </r>
  <r>
    <x v="22"/>
    <s v="December"/>
    <x v="1"/>
    <n v="7"/>
    <n v="196"/>
  </r>
  <r>
    <x v="22"/>
    <s v="December"/>
    <x v="4"/>
    <n v="4"/>
    <n v="210"/>
  </r>
  <r>
    <x v="22"/>
    <s v="December"/>
    <x v="2"/>
    <n v="3"/>
    <n v="200"/>
  </r>
  <r>
    <x v="22"/>
    <s v="December"/>
    <x v="0"/>
    <n v="2"/>
    <n v="164"/>
  </r>
  <r>
    <x v="22"/>
    <s v="December"/>
    <x v="4"/>
    <n v="2"/>
    <n v="164"/>
  </r>
  <r>
    <x v="22"/>
    <s v="December"/>
    <x v="6"/>
    <n v="3"/>
    <n v="198"/>
  </r>
  <r>
    <x v="22"/>
    <s v="December"/>
    <x v="4"/>
    <n v="3"/>
    <n v="200"/>
  </r>
  <r>
    <x v="22"/>
    <s v="February"/>
    <x v="4"/>
    <n v="3"/>
    <n v="32"/>
  </r>
  <r>
    <x v="22"/>
    <s v="February"/>
    <x v="4"/>
    <n v="3"/>
    <n v="123"/>
  </r>
  <r>
    <x v="22"/>
    <s v="February"/>
    <x v="4"/>
    <n v="3"/>
    <n v="70"/>
  </r>
  <r>
    <x v="22"/>
    <s v="February"/>
    <x v="4"/>
    <n v="8"/>
    <n v="220"/>
  </r>
  <r>
    <x v="22"/>
    <s v="March"/>
    <x v="3"/>
    <n v="7"/>
    <n v="251"/>
  </r>
  <r>
    <x v="22"/>
    <s v="March"/>
    <x v="4"/>
    <n v="5"/>
    <n v="230"/>
  </r>
  <r>
    <x v="22"/>
    <s v="March"/>
    <x v="4"/>
    <n v="1"/>
    <n v="270"/>
  </r>
  <r>
    <x v="22"/>
    <s v="April"/>
    <x v="4"/>
    <n v="5"/>
    <n v="230"/>
  </r>
  <r>
    <x v="22"/>
    <s v="April"/>
    <x v="4"/>
    <n v="3"/>
    <n v="240"/>
  </r>
  <r>
    <x v="22"/>
    <s v="April"/>
    <x v="4"/>
    <n v="2"/>
    <n v="230"/>
  </r>
  <r>
    <x v="22"/>
    <s v="April"/>
    <x v="4"/>
    <n v="4"/>
    <n v="70"/>
  </r>
  <r>
    <x v="22"/>
    <s v="May"/>
    <x v="1"/>
    <n v="2"/>
    <n v="60"/>
  </r>
  <r>
    <x v="22"/>
    <s v="May"/>
    <x v="4"/>
    <n v="5"/>
    <n v="150"/>
  </r>
  <r>
    <x v="22"/>
    <s v="May"/>
    <x v="4"/>
    <n v="5"/>
    <n v="160"/>
  </r>
  <r>
    <x v="22"/>
    <s v="May"/>
    <x v="4"/>
    <n v="4"/>
    <n v="180"/>
  </r>
  <r>
    <x v="22"/>
    <s v="May"/>
    <x v="0"/>
    <n v="3"/>
    <n v="150"/>
  </r>
  <r>
    <x v="22"/>
    <s v="May"/>
    <x v="2"/>
    <n v="2"/>
    <n v="160"/>
  </r>
  <r>
    <x v="22"/>
    <s v="May"/>
    <x v="1"/>
    <n v="3"/>
    <n v="214"/>
  </r>
  <r>
    <x v="22"/>
    <s v="May"/>
    <x v="4"/>
    <n v="2"/>
    <n v="170"/>
  </r>
  <r>
    <x v="22"/>
    <s v="May"/>
    <x v="2"/>
    <n v="3"/>
    <n v="200"/>
  </r>
  <r>
    <x v="22"/>
    <s v="May"/>
    <x v="1"/>
    <n v="4"/>
    <n v="230"/>
  </r>
  <r>
    <x v="22"/>
    <s v="May"/>
    <x v="2"/>
    <n v="4"/>
    <n v="160"/>
  </r>
  <r>
    <x v="22"/>
    <s v="May"/>
    <x v="1"/>
    <n v="4"/>
    <n v="190"/>
  </r>
  <r>
    <x v="22"/>
    <s v="May"/>
    <x v="1"/>
    <n v="1"/>
    <n v="200"/>
  </r>
  <r>
    <x v="22"/>
    <s v="May"/>
    <x v="4"/>
    <n v="4"/>
    <n v="205"/>
  </r>
  <r>
    <x v="22"/>
    <s v="May"/>
    <x v="1"/>
    <n v="4"/>
    <n v="220"/>
  </r>
  <r>
    <x v="22"/>
    <s v="May"/>
    <x v="1"/>
    <n v="2"/>
    <n v="240"/>
  </r>
  <r>
    <x v="22"/>
    <s v="May"/>
    <x v="4"/>
    <n v="2"/>
    <n v="190"/>
  </r>
  <r>
    <x v="22"/>
    <s v="May"/>
    <x v="4"/>
    <n v="2"/>
    <n v="180"/>
  </r>
  <r>
    <x v="22"/>
    <s v="May"/>
    <x v="1"/>
    <n v="1"/>
    <n v="214"/>
  </r>
  <r>
    <x v="22"/>
    <s v="May"/>
    <x v="4"/>
    <n v="2"/>
    <n v="311"/>
  </r>
  <r>
    <x v="22"/>
    <s v="May"/>
    <x v="4"/>
    <n v="4"/>
    <n v="270"/>
  </r>
  <r>
    <x v="22"/>
    <s v="May"/>
    <x v="1"/>
    <n v="6"/>
    <n v="20"/>
  </r>
  <r>
    <x v="22"/>
    <s v="May"/>
    <x v="4"/>
    <n v="3"/>
    <n v="191"/>
  </r>
  <r>
    <x v="22"/>
    <s v="May"/>
    <x v="4"/>
    <n v="1"/>
    <n v="260"/>
  </r>
  <r>
    <x v="22"/>
    <s v="May"/>
    <x v="1"/>
    <n v="1"/>
    <n v="261"/>
  </r>
  <r>
    <x v="22"/>
    <s v="May"/>
    <x v="1"/>
    <n v="1"/>
    <n v="261"/>
  </r>
  <r>
    <x v="22"/>
    <s v="May"/>
    <x v="0"/>
    <n v="2"/>
    <n v="210"/>
  </r>
  <r>
    <x v="22"/>
    <s v="May"/>
    <x v="0"/>
    <n v="3"/>
    <n v="210"/>
  </r>
  <r>
    <x v="22"/>
    <s v="May"/>
    <x v="1"/>
    <n v="3"/>
    <n v="193"/>
  </r>
  <r>
    <x v="22"/>
    <s v="May"/>
    <x v="1"/>
    <n v="1"/>
    <n v="308"/>
  </r>
  <r>
    <x v="22"/>
    <s v="May"/>
    <x v="4"/>
    <n v="2"/>
    <n v="350"/>
  </r>
  <r>
    <x v="22"/>
    <s v="May"/>
    <x v="4"/>
    <n v="1"/>
    <n v="72"/>
  </r>
  <r>
    <x v="22"/>
    <s v="June"/>
    <x v="4"/>
    <n v="1"/>
    <n v="60"/>
  </r>
  <r>
    <x v="22"/>
    <s v="June"/>
    <x v="1"/>
    <n v="0"/>
    <n v="142"/>
  </r>
  <r>
    <x v="22"/>
    <s v="June"/>
    <x v="6"/>
    <n v="1"/>
    <n v="210"/>
  </r>
  <r>
    <x v="22"/>
    <s v="June"/>
    <x v="4"/>
    <n v="1"/>
    <n v="220"/>
  </r>
  <r>
    <x v="22"/>
    <s v="June"/>
    <x v="4"/>
    <n v="4"/>
    <n v="210"/>
  </r>
  <r>
    <x v="22"/>
    <s v="June"/>
    <x v="3"/>
    <n v="4"/>
    <n v="210"/>
  </r>
  <r>
    <x v="22"/>
    <s v="June"/>
    <x v="4"/>
    <n v="3"/>
    <n v="320"/>
  </r>
  <r>
    <x v="22"/>
    <s v="June"/>
    <x v="4"/>
    <n v="1"/>
    <n v="360"/>
  </r>
  <r>
    <x v="22"/>
    <s v="June"/>
    <x v="2"/>
    <n v="2"/>
    <n v="248"/>
  </r>
  <r>
    <x v="22"/>
    <s v="June"/>
    <x v="4"/>
    <n v="2"/>
    <n v="10"/>
  </r>
  <r>
    <x v="22"/>
    <s v="June"/>
    <x v="4"/>
    <n v="1"/>
    <n v="249"/>
  </r>
  <r>
    <x v="22"/>
    <s v="June"/>
    <x v="4"/>
    <n v="1"/>
    <n v="340"/>
  </r>
  <r>
    <x v="22"/>
    <s v="June"/>
    <x v="4"/>
    <n v="1"/>
    <n v="226"/>
  </r>
  <r>
    <x v="22"/>
    <s v="July"/>
    <x v="4"/>
    <n v="0"/>
    <n v="32"/>
  </r>
  <r>
    <x v="22"/>
    <s v="July"/>
    <x v="4"/>
    <n v="1"/>
    <n v="30"/>
  </r>
  <r>
    <x v="22"/>
    <s v="July"/>
    <x v="4"/>
    <n v="3"/>
    <n v="240"/>
  </r>
  <r>
    <x v="22"/>
    <s v="July"/>
    <x v="4"/>
    <n v="4"/>
    <n v="220"/>
  </r>
  <r>
    <x v="22"/>
    <s v="July"/>
    <x v="4"/>
    <n v="4"/>
    <n v="268"/>
  </r>
  <r>
    <x v="22"/>
    <s v="July"/>
    <x v="1"/>
    <n v="3"/>
    <n v="260"/>
  </r>
  <r>
    <x v="22"/>
    <s v="July"/>
    <x v="3"/>
    <n v="6"/>
    <n v="250"/>
  </r>
  <r>
    <x v="22"/>
    <s v="July"/>
    <x v="4"/>
    <n v="3"/>
    <n v="230"/>
  </r>
  <r>
    <x v="22"/>
    <s v="July"/>
    <x v="4"/>
    <n v="3"/>
    <n v="230"/>
  </r>
  <r>
    <x v="22"/>
    <s v="July"/>
    <x v="4"/>
    <n v="1"/>
    <n v="210"/>
  </r>
  <r>
    <x v="22"/>
    <s v="July"/>
    <x v="4"/>
    <n v="5"/>
    <n v="250"/>
  </r>
  <r>
    <x v="22"/>
    <s v="July"/>
    <x v="2"/>
    <n v="2"/>
    <n v="247"/>
  </r>
  <r>
    <x v="22"/>
    <s v="July"/>
    <x v="1"/>
    <n v="2"/>
    <n v="70"/>
  </r>
  <r>
    <x v="22"/>
    <s v="July"/>
    <x v="1"/>
    <n v="1"/>
    <n v="274"/>
  </r>
  <r>
    <x v="22"/>
    <s v="July"/>
    <x v="4"/>
    <n v="1"/>
    <n v="274"/>
  </r>
  <r>
    <x v="22"/>
    <s v="July"/>
    <x v="4"/>
    <n v="2"/>
    <n v="98"/>
  </r>
  <r>
    <x v="22"/>
    <s v="July"/>
    <x v="1"/>
    <n v="6"/>
    <n v="310"/>
  </r>
  <r>
    <x v="22"/>
    <s v="July"/>
    <x v="3"/>
    <n v="0"/>
    <n v="316"/>
  </r>
  <r>
    <x v="22"/>
    <s v="July"/>
    <x v="1"/>
    <n v="1"/>
    <n v="310"/>
  </r>
  <r>
    <x v="22"/>
    <s v="July"/>
    <x v="4"/>
    <n v="3"/>
    <n v="250"/>
  </r>
  <r>
    <x v="22"/>
    <s v="July"/>
    <x v="2"/>
    <n v="3"/>
    <n v="250"/>
  </r>
  <r>
    <x v="22"/>
    <s v="July"/>
    <x v="4"/>
    <n v="1"/>
    <n v="250"/>
  </r>
  <r>
    <x v="22"/>
    <s v="July"/>
    <x v="1"/>
    <n v="4"/>
    <n v="190"/>
  </r>
  <r>
    <x v="22"/>
    <s v="July"/>
    <x v="4"/>
    <n v="4"/>
    <n v="210"/>
  </r>
  <r>
    <x v="22"/>
    <s v="July"/>
    <x v="4"/>
    <n v="2"/>
    <n v="260"/>
  </r>
  <r>
    <x v="22"/>
    <s v="July"/>
    <x v="1"/>
    <n v="3"/>
    <n v="260"/>
  </r>
  <r>
    <x v="22"/>
    <s v="July"/>
    <x v="4"/>
    <n v="1"/>
    <n v="360"/>
  </r>
  <r>
    <x v="22"/>
    <s v="July"/>
    <x v="4"/>
    <n v="2"/>
    <n v="283"/>
  </r>
  <r>
    <x v="22"/>
    <s v="July"/>
    <x v="1"/>
    <n v="4"/>
    <n v="200"/>
  </r>
  <r>
    <x v="22"/>
    <s v="August"/>
    <x v="4"/>
    <n v="6"/>
    <n v="190"/>
  </r>
  <r>
    <x v="22"/>
    <s v="August"/>
    <x v="4"/>
    <n v="6"/>
    <n v="200"/>
  </r>
  <r>
    <x v="22"/>
    <s v="August"/>
    <x v="4"/>
    <n v="3"/>
    <n v="290"/>
  </r>
  <r>
    <x v="22"/>
    <s v="August"/>
    <x v="4"/>
    <n v="4"/>
    <n v="220"/>
  </r>
  <r>
    <x v="22"/>
    <s v="August"/>
    <x v="1"/>
    <n v="2"/>
    <n v="359"/>
  </r>
  <r>
    <x v="22"/>
    <s v="August"/>
    <x v="0"/>
    <n v="2"/>
    <n v="359"/>
  </r>
  <r>
    <x v="22"/>
    <s v="August"/>
    <x v="4"/>
    <n v="2"/>
    <n v="359"/>
  </r>
  <r>
    <x v="22"/>
    <s v="August"/>
    <x v="4"/>
    <n v="5"/>
    <n v="240"/>
  </r>
  <r>
    <x v="22"/>
    <s v="August"/>
    <x v="4"/>
    <n v="3"/>
    <n v="60"/>
  </r>
  <r>
    <x v="22"/>
    <s v="August"/>
    <x v="2"/>
    <n v="3"/>
    <n v="90"/>
  </r>
  <r>
    <x v="22"/>
    <s v="September"/>
    <x v="4"/>
    <n v="6"/>
    <n v="10"/>
  </r>
  <r>
    <x v="22"/>
    <s v="September"/>
    <x v="1"/>
    <n v="2"/>
    <n v="340"/>
  </r>
  <r>
    <x v="22"/>
    <s v="September"/>
    <x v="4"/>
    <n v="3"/>
    <n v="20"/>
  </r>
  <r>
    <x v="22"/>
    <s v="December"/>
    <x v="4"/>
    <n v="4"/>
    <n v="240"/>
  </r>
  <r>
    <x v="22"/>
    <s v="December"/>
    <x v="4"/>
    <n v="2"/>
    <n v="320"/>
  </r>
  <r>
    <x v="22"/>
    <s v="January"/>
    <x v="4"/>
    <n v="3"/>
    <n v="40"/>
  </r>
  <r>
    <x v="22"/>
    <s v="January"/>
    <x v="4"/>
    <n v="4"/>
    <n v="50"/>
  </r>
  <r>
    <x v="22"/>
    <s v="February"/>
    <x v="4"/>
    <n v="2"/>
    <n v="260"/>
  </r>
  <r>
    <x v="22"/>
    <s v="February"/>
    <x v="1"/>
    <n v="4"/>
    <n v="220"/>
  </r>
  <r>
    <x v="22"/>
    <s v="February"/>
    <x v="4"/>
    <n v="2"/>
    <n v="240"/>
  </r>
  <r>
    <x v="22"/>
    <s v="March"/>
    <x v="4"/>
    <n v="3"/>
    <n v="310"/>
  </r>
  <r>
    <x v="22"/>
    <s v="March"/>
    <x v="4"/>
    <n v="3"/>
    <n v="217"/>
  </r>
  <r>
    <x v="22"/>
    <s v="March"/>
    <x v="4"/>
    <n v="3"/>
    <n v="217"/>
  </r>
  <r>
    <x v="22"/>
    <s v="March"/>
    <x v="6"/>
    <n v="2"/>
    <n v="220"/>
  </r>
  <r>
    <x v="22"/>
    <s v="March"/>
    <x v="1"/>
    <n v="2"/>
    <n v="300"/>
  </r>
  <r>
    <x v="22"/>
    <s v="March"/>
    <x v="4"/>
    <n v="1"/>
    <n v="293"/>
  </r>
  <r>
    <x v="22"/>
    <s v="March"/>
    <x v="2"/>
    <n v="2"/>
    <n v="349"/>
  </r>
  <r>
    <x v="22"/>
    <s v="March"/>
    <x v="4"/>
    <n v="2"/>
    <n v="349"/>
  </r>
  <r>
    <x v="22"/>
    <s v="March"/>
    <x v="6"/>
    <n v="2"/>
    <n v="230"/>
  </r>
  <r>
    <x v="22"/>
    <s v="March"/>
    <x v="4"/>
    <n v="3"/>
    <n v="20"/>
  </r>
  <r>
    <x v="22"/>
    <s v="March"/>
    <x v="4"/>
    <n v="4"/>
    <n v="50"/>
  </r>
  <r>
    <x v="22"/>
    <s v="March"/>
    <x v="4"/>
    <n v="2"/>
    <n v="210"/>
  </r>
  <r>
    <x v="22"/>
    <s v="March"/>
    <x v="1"/>
    <n v="2"/>
    <n v="189"/>
  </r>
  <r>
    <x v="22"/>
    <s v="March"/>
    <x v="3"/>
    <n v="2"/>
    <n v="200"/>
  </r>
  <r>
    <x v="22"/>
    <s v="March"/>
    <x v="4"/>
    <n v="4"/>
    <n v="162"/>
  </r>
  <r>
    <x v="22"/>
    <s v="March"/>
    <x v="4"/>
    <n v="2"/>
    <n v="180"/>
  </r>
  <r>
    <x v="22"/>
    <s v="March"/>
    <x v="1"/>
    <n v="2"/>
    <n v="170"/>
  </r>
  <r>
    <x v="22"/>
    <s v="March"/>
    <x v="4"/>
    <n v="2"/>
    <n v="190"/>
  </r>
  <r>
    <x v="22"/>
    <s v="March"/>
    <x v="4"/>
    <n v="2"/>
    <n v="250"/>
  </r>
  <r>
    <x v="22"/>
    <s v="April"/>
    <x v="0"/>
    <n v="2"/>
    <n v="230"/>
  </r>
  <r>
    <x v="22"/>
    <s v="April"/>
    <x v="0"/>
    <n v="5"/>
    <n v="194"/>
  </r>
  <r>
    <x v="22"/>
    <s v="April"/>
    <x v="4"/>
    <n v="1"/>
    <n v="180"/>
  </r>
  <r>
    <x v="22"/>
    <s v="April"/>
    <x v="4"/>
    <n v="7"/>
    <n v="230"/>
  </r>
  <r>
    <x v="22"/>
    <s v="April"/>
    <x v="4"/>
    <n v="1"/>
    <n v="17"/>
  </r>
  <r>
    <x v="22"/>
    <s v="April"/>
    <x v="4"/>
    <n v="3"/>
    <n v="210"/>
  </r>
  <r>
    <x v="22"/>
    <s v="April"/>
    <x v="2"/>
    <n v="2"/>
    <n v="50"/>
  </r>
  <r>
    <x v="22"/>
    <s v="April"/>
    <x v="6"/>
    <n v="3"/>
    <n v="30"/>
  </r>
  <r>
    <x v="22"/>
    <s v="April"/>
    <x v="4"/>
    <n v="4"/>
    <n v="40"/>
  </r>
  <r>
    <x v="22"/>
    <s v="May"/>
    <x v="3"/>
    <n v="4"/>
    <n v="190"/>
  </r>
  <r>
    <x v="22"/>
    <s v="May"/>
    <x v="6"/>
    <n v="6"/>
    <n v="220"/>
  </r>
  <r>
    <x v="22"/>
    <s v="May"/>
    <x v="4"/>
    <n v="4"/>
    <n v="170"/>
  </r>
  <r>
    <x v="22"/>
    <s v="May"/>
    <x v="3"/>
    <n v="3"/>
    <n v="30"/>
  </r>
  <r>
    <x v="22"/>
    <s v="May"/>
    <x v="2"/>
    <n v="2"/>
    <n v="40"/>
  </r>
  <r>
    <x v="22"/>
    <s v="May"/>
    <x v="0"/>
    <n v="2"/>
    <n v="173"/>
  </r>
  <r>
    <x v="22"/>
    <s v="May"/>
    <x v="4"/>
    <n v="2"/>
    <n v="360"/>
  </r>
  <r>
    <x v="22"/>
    <s v="May"/>
    <x v="2"/>
    <n v="4"/>
    <n v="160"/>
  </r>
  <r>
    <x v="22"/>
    <s v="May"/>
    <x v="3"/>
    <n v="1"/>
    <n v="190"/>
  </r>
  <r>
    <x v="22"/>
    <s v="May"/>
    <x v="1"/>
    <n v="1"/>
    <n v="220"/>
  </r>
  <r>
    <x v="22"/>
    <s v="May"/>
    <x v="4"/>
    <n v="1"/>
    <n v="264"/>
  </r>
  <r>
    <x v="22"/>
    <s v="May"/>
    <x v="1"/>
    <n v="4"/>
    <n v="220"/>
  </r>
  <r>
    <x v="22"/>
    <s v="June"/>
    <x v="4"/>
    <n v="5"/>
    <n v="120"/>
  </r>
  <r>
    <x v="22"/>
    <s v="June"/>
    <x v="1"/>
    <n v="1"/>
    <n v="212"/>
  </r>
  <r>
    <x v="22"/>
    <s v="June"/>
    <x v="4"/>
    <n v="1"/>
    <n v="212"/>
  </r>
  <r>
    <x v="22"/>
    <s v="June"/>
    <x v="1"/>
    <n v="1"/>
    <n v="230"/>
  </r>
  <r>
    <x v="22"/>
    <s v="June"/>
    <x v="1"/>
    <n v="1"/>
    <n v="230"/>
  </r>
  <r>
    <x v="22"/>
    <s v="June"/>
    <x v="4"/>
    <n v="3"/>
    <n v="210"/>
  </r>
  <r>
    <x v="22"/>
    <s v="June"/>
    <x v="1"/>
    <n v="3"/>
    <n v="230"/>
  </r>
  <r>
    <x v="22"/>
    <s v="June"/>
    <x v="1"/>
    <n v="2"/>
    <n v="260"/>
  </r>
  <r>
    <x v="22"/>
    <s v="June"/>
    <x v="4"/>
    <n v="3"/>
    <n v="230"/>
  </r>
  <r>
    <x v="22"/>
    <s v="June"/>
    <x v="4"/>
    <n v="3"/>
    <n v="244"/>
  </r>
  <r>
    <x v="22"/>
    <s v="June"/>
    <x v="1"/>
    <n v="2"/>
    <n v="180"/>
  </r>
  <r>
    <x v="22"/>
    <s v="June"/>
    <x v="4"/>
    <n v="2"/>
    <n v="237"/>
  </r>
  <r>
    <x v="22"/>
    <s v="June"/>
    <x v="1"/>
    <n v="3"/>
    <n v="320"/>
  </r>
  <r>
    <x v="22"/>
    <s v="June"/>
    <x v="4"/>
    <n v="1"/>
    <n v="193"/>
  </r>
  <r>
    <x v="22"/>
    <s v="June"/>
    <x v="4"/>
    <n v="2"/>
    <n v="150"/>
  </r>
  <r>
    <x v="22"/>
    <s v="June"/>
    <x v="4"/>
    <n v="1"/>
    <n v="320"/>
  </r>
  <r>
    <x v="22"/>
    <s v="June"/>
    <x v="4"/>
    <n v="2"/>
    <n v="220"/>
  </r>
  <r>
    <x v="22"/>
    <s v="June"/>
    <x v="4"/>
    <n v="1"/>
    <n v="180"/>
  </r>
  <r>
    <x v="22"/>
    <s v="June"/>
    <x v="1"/>
    <n v="2"/>
    <n v="182"/>
  </r>
  <r>
    <x v="22"/>
    <s v="June"/>
    <x v="4"/>
    <n v="2"/>
    <n v="159"/>
  </r>
  <r>
    <x v="22"/>
    <s v="June"/>
    <x v="6"/>
    <n v="2"/>
    <n v="159"/>
  </r>
  <r>
    <x v="22"/>
    <s v="June"/>
    <x v="4"/>
    <n v="7"/>
    <n v="240"/>
  </r>
  <r>
    <x v="22"/>
    <s v="June"/>
    <x v="3"/>
    <n v="4"/>
    <n v="240"/>
  </r>
  <r>
    <x v="22"/>
    <s v="June"/>
    <x v="4"/>
    <n v="1"/>
    <n v="191"/>
  </r>
  <r>
    <x v="22"/>
    <s v="June"/>
    <x v="3"/>
    <n v="3"/>
    <n v="240"/>
  </r>
  <r>
    <x v="22"/>
    <s v="June"/>
    <x v="4"/>
    <n v="1"/>
    <n v="276"/>
  </r>
  <r>
    <x v="22"/>
    <s v="June"/>
    <x v="4"/>
    <n v="1"/>
    <n v="276"/>
  </r>
  <r>
    <x v="22"/>
    <s v="July"/>
    <x v="4"/>
    <n v="2"/>
    <n v="249"/>
  </r>
  <r>
    <x v="22"/>
    <s v="July"/>
    <x v="4"/>
    <n v="3"/>
    <n v="220"/>
  </r>
  <r>
    <x v="22"/>
    <s v="July"/>
    <x v="2"/>
    <n v="2"/>
    <n v="239"/>
  </r>
  <r>
    <x v="22"/>
    <s v="July"/>
    <x v="4"/>
    <n v="1"/>
    <n v="115"/>
  </r>
  <r>
    <x v="22"/>
    <s v="July"/>
    <x v="6"/>
    <n v="3"/>
    <n v="130"/>
  </r>
  <r>
    <x v="22"/>
    <s v="July"/>
    <x v="1"/>
    <n v="2"/>
    <n v="0"/>
  </r>
  <r>
    <x v="22"/>
    <s v="July"/>
    <x v="4"/>
    <n v="3"/>
    <n v="290"/>
  </r>
  <r>
    <x v="22"/>
    <s v="July"/>
    <x v="4"/>
    <n v="1"/>
    <n v="190"/>
  </r>
  <r>
    <x v="22"/>
    <s v="July"/>
    <x v="4"/>
    <n v="5"/>
    <n v="220"/>
  </r>
  <r>
    <x v="22"/>
    <s v="July"/>
    <x v="0"/>
    <n v="5"/>
    <n v="237"/>
  </r>
  <r>
    <x v="22"/>
    <s v="July"/>
    <x v="4"/>
    <n v="4"/>
    <n v="246"/>
  </r>
  <r>
    <x v="22"/>
    <s v="July"/>
    <x v="4"/>
    <n v="3"/>
    <n v="240"/>
  </r>
  <r>
    <x v="22"/>
    <s v="July"/>
    <x v="4"/>
    <n v="2"/>
    <n v="180"/>
  </r>
  <r>
    <x v="22"/>
    <s v="July"/>
    <x v="6"/>
    <n v="2"/>
    <n v="255"/>
  </r>
  <r>
    <x v="22"/>
    <s v="July"/>
    <x v="4"/>
    <n v="1"/>
    <n v="310"/>
  </r>
  <r>
    <x v="22"/>
    <s v="July"/>
    <x v="4"/>
    <n v="2"/>
    <n v="180"/>
  </r>
  <r>
    <x v="22"/>
    <s v="July"/>
    <x v="4"/>
    <n v="2"/>
    <n v="230"/>
  </r>
  <r>
    <x v="22"/>
    <s v="July"/>
    <x v="4"/>
    <n v="2"/>
    <n v="204"/>
  </r>
  <r>
    <x v="22"/>
    <s v="July"/>
    <x v="4"/>
    <n v="3"/>
    <n v="240"/>
  </r>
  <r>
    <x v="22"/>
    <s v="July"/>
    <x v="4"/>
    <n v="2"/>
    <n v="210"/>
  </r>
  <r>
    <x v="22"/>
    <s v="July"/>
    <x v="1"/>
    <n v="4"/>
    <n v="180"/>
  </r>
  <r>
    <x v="22"/>
    <s v="July"/>
    <x v="4"/>
    <n v="4"/>
    <n v="218"/>
  </r>
  <r>
    <x v="22"/>
    <s v="July"/>
    <x v="4"/>
    <n v="5"/>
    <n v="230"/>
  </r>
  <r>
    <x v="22"/>
    <s v="July"/>
    <x v="4"/>
    <n v="4"/>
    <n v="240"/>
  </r>
  <r>
    <x v="22"/>
    <s v="July"/>
    <x v="4"/>
    <n v="3"/>
    <n v="240"/>
  </r>
  <r>
    <x v="22"/>
    <s v="July"/>
    <x v="4"/>
    <n v="1"/>
    <n v="250"/>
  </r>
  <r>
    <x v="22"/>
    <s v="July"/>
    <x v="4"/>
    <n v="0"/>
    <n v="219"/>
  </r>
  <r>
    <x v="22"/>
    <s v="July"/>
    <x v="1"/>
    <n v="2"/>
    <n v="0"/>
  </r>
  <r>
    <x v="22"/>
    <s v="July"/>
    <x v="4"/>
    <n v="3"/>
    <n v="230"/>
  </r>
  <r>
    <x v="22"/>
    <s v="July"/>
    <x v="4"/>
    <n v="2"/>
    <n v="160"/>
  </r>
  <r>
    <x v="22"/>
    <s v="July"/>
    <x v="1"/>
    <n v="11"/>
    <n v="130"/>
  </r>
  <r>
    <x v="22"/>
    <s v="July"/>
    <x v="1"/>
    <n v="3"/>
    <n v="190"/>
  </r>
  <r>
    <x v="22"/>
    <s v="July"/>
    <x v="4"/>
    <n v="1"/>
    <n v="310"/>
  </r>
  <r>
    <x v="22"/>
    <s v="July"/>
    <x v="1"/>
    <n v="3"/>
    <n v="320"/>
  </r>
  <r>
    <x v="22"/>
    <s v="July"/>
    <x v="1"/>
    <n v="1"/>
    <n v="242"/>
  </r>
  <r>
    <x v="22"/>
    <s v="July"/>
    <x v="1"/>
    <n v="1"/>
    <n v="190"/>
  </r>
  <r>
    <x v="22"/>
    <s v="July"/>
    <x v="4"/>
    <n v="4"/>
    <n v="220"/>
  </r>
  <r>
    <x v="22"/>
    <s v="July"/>
    <x v="4"/>
    <n v="3"/>
    <n v="260"/>
  </r>
  <r>
    <x v="22"/>
    <s v="July"/>
    <x v="1"/>
    <n v="2"/>
    <n v="110"/>
  </r>
  <r>
    <x v="22"/>
    <s v="July"/>
    <x v="4"/>
    <n v="3"/>
    <n v="234"/>
  </r>
  <r>
    <x v="22"/>
    <s v="July"/>
    <x v="4"/>
    <n v="2"/>
    <n v="310"/>
  </r>
  <r>
    <x v="22"/>
    <s v="July"/>
    <x v="1"/>
    <n v="4"/>
    <n v="170"/>
  </r>
  <r>
    <x v="22"/>
    <s v="July"/>
    <x v="4"/>
    <n v="3"/>
    <n v="220"/>
  </r>
  <r>
    <x v="22"/>
    <s v="July"/>
    <x v="1"/>
    <n v="2"/>
    <n v="210"/>
  </r>
  <r>
    <x v="22"/>
    <s v="July"/>
    <x v="1"/>
    <n v="2"/>
    <n v="230"/>
  </r>
  <r>
    <x v="22"/>
    <s v="August"/>
    <x v="4"/>
    <n v="2"/>
    <n v="60"/>
  </r>
  <r>
    <x v="22"/>
    <s v="August"/>
    <x v="2"/>
    <n v="3"/>
    <n v="200"/>
  </r>
  <r>
    <x v="22"/>
    <s v="August"/>
    <x v="4"/>
    <n v="4"/>
    <n v="230"/>
  </r>
  <r>
    <x v="22"/>
    <s v="August"/>
    <x v="4"/>
    <n v="4"/>
    <n v="210"/>
  </r>
  <r>
    <x v="22"/>
    <s v="August"/>
    <x v="4"/>
    <n v="3"/>
    <n v="220"/>
  </r>
  <r>
    <x v="22"/>
    <s v="August"/>
    <x v="4"/>
    <n v="3"/>
    <n v="220"/>
  </r>
  <r>
    <x v="22"/>
    <s v="August"/>
    <x v="4"/>
    <n v="5"/>
    <n v="220"/>
  </r>
  <r>
    <x v="22"/>
    <s v="August"/>
    <x v="1"/>
    <n v="2"/>
    <n v="230"/>
  </r>
  <r>
    <x v="22"/>
    <s v="August"/>
    <x v="3"/>
    <n v="3"/>
    <n v="180"/>
  </r>
  <r>
    <x v="22"/>
    <s v="August"/>
    <x v="2"/>
    <n v="1"/>
    <n v="250"/>
  </r>
  <r>
    <x v="22"/>
    <s v="August"/>
    <x v="4"/>
    <n v="3"/>
    <n v="160"/>
  </r>
  <r>
    <x v="22"/>
    <s v="August"/>
    <x v="4"/>
    <n v="3"/>
    <n v="150"/>
  </r>
  <r>
    <x v="22"/>
    <s v="August"/>
    <x v="4"/>
    <n v="3"/>
    <n v="310"/>
  </r>
  <r>
    <x v="22"/>
    <s v="August"/>
    <x v="4"/>
    <n v="3"/>
    <n v="110"/>
  </r>
  <r>
    <x v="22"/>
    <s v="August"/>
    <x v="4"/>
    <n v="1"/>
    <n v="120"/>
  </r>
  <r>
    <x v="22"/>
    <s v="August"/>
    <x v="4"/>
    <n v="4"/>
    <n v="52"/>
  </r>
  <r>
    <x v="22"/>
    <s v="August"/>
    <x v="4"/>
    <n v="4"/>
    <n v="52"/>
  </r>
  <r>
    <x v="22"/>
    <s v="August"/>
    <x v="4"/>
    <n v="4"/>
    <n v="52"/>
  </r>
  <r>
    <x v="22"/>
    <s v="August"/>
    <x v="4"/>
    <n v="2"/>
    <n v="90"/>
  </r>
  <r>
    <x v="22"/>
    <s v="August"/>
    <x v="4"/>
    <n v="3"/>
    <n v="47"/>
  </r>
  <r>
    <x v="22"/>
    <s v="August"/>
    <x v="1"/>
    <n v="1"/>
    <n v="17"/>
  </r>
  <r>
    <x v="22"/>
    <s v="August"/>
    <x v="1"/>
    <n v="2"/>
    <n v="330"/>
  </r>
  <r>
    <x v="22"/>
    <s v="August"/>
    <x v="4"/>
    <n v="2"/>
    <n v="327"/>
  </r>
  <r>
    <x v="22"/>
    <s v="August"/>
    <x v="4"/>
    <n v="3"/>
    <n v="220"/>
  </r>
  <r>
    <x v="22"/>
    <s v="August"/>
    <x v="4"/>
    <n v="2"/>
    <n v="150"/>
  </r>
  <r>
    <x v="22"/>
    <s v="August"/>
    <x v="4"/>
    <n v="1"/>
    <n v="120"/>
  </r>
  <r>
    <x v="22"/>
    <s v="August"/>
    <x v="4"/>
    <n v="0"/>
    <n v="35"/>
  </r>
  <r>
    <x v="22"/>
    <s v="August"/>
    <x v="4"/>
    <n v="3"/>
    <n v="190"/>
  </r>
  <r>
    <x v="22"/>
    <s v="August"/>
    <x v="4"/>
    <n v="3"/>
    <n v="297"/>
  </r>
  <r>
    <x v="22"/>
    <s v="August"/>
    <x v="4"/>
    <n v="1"/>
    <n v="220"/>
  </r>
  <r>
    <x v="22"/>
    <s v="August"/>
    <x v="4"/>
    <n v="1"/>
    <n v="70"/>
  </r>
  <r>
    <x v="22"/>
    <s v="August"/>
    <x v="1"/>
    <n v="3"/>
    <n v="230"/>
  </r>
  <r>
    <x v="22"/>
    <s v="August"/>
    <x v="1"/>
    <n v="2"/>
    <n v="270"/>
  </r>
  <r>
    <x v="22"/>
    <s v="August"/>
    <x v="4"/>
    <n v="2"/>
    <n v="0"/>
  </r>
  <r>
    <x v="22"/>
    <s v="August"/>
    <x v="4"/>
    <n v="2"/>
    <n v="20"/>
  </r>
  <r>
    <x v="22"/>
    <s v="August"/>
    <x v="4"/>
    <n v="3"/>
    <n v="27"/>
  </r>
  <r>
    <x v="22"/>
    <s v="August"/>
    <x v="4"/>
    <n v="2"/>
    <n v="350"/>
  </r>
  <r>
    <x v="22"/>
    <s v="August"/>
    <x v="4"/>
    <n v="5"/>
    <n v="10"/>
  </r>
  <r>
    <x v="22"/>
    <s v="August"/>
    <x v="4"/>
    <n v="1"/>
    <n v="320"/>
  </r>
  <r>
    <x v="22"/>
    <s v="September"/>
    <x v="4"/>
    <n v="6"/>
    <n v="170"/>
  </r>
  <r>
    <x v="22"/>
    <s v="September"/>
    <x v="4"/>
    <n v="6"/>
    <n v="160"/>
  </r>
  <r>
    <x v="22"/>
    <s v="September"/>
    <x v="3"/>
    <n v="7"/>
    <n v="50"/>
  </r>
  <r>
    <x v="22"/>
    <s v="September"/>
    <x v="4"/>
    <n v="5"/>
    <n v="40"/>
  </r>
  <r>
    <x v="22"/>
    <s v="September"/>
    <x v="4"/>
    <n v="2"/>
    <n v="290"/>
  </r>
  <r>
    <x v="22"/>
    <s v="September"/>
    <x v="4"/>
    <n v="2"/>
    <n v="310"/>
  </r>
  <r>
    <x v="22"/>
    <s v="September"/>
    <x v="4"/>
    <n v="3"/>
    <n v="240"/>
  </r>
  <r>
    <x v="22"/>
    <s v="September"/>
    <x v="4"/>
    <n v="1"/>
    <n v="330"/>
  </r>
  <r>
    <x v="22"/>
    <s v="October"/>
    <x v="4"/>
    <n v="1"/>
    <n v="250"/>
  </r>
  <r>
    <x v="22"/>
    <s v="October"/>
    <x v="4"/>
    <n v="2"/>
    <n v="182"/>
  </r>
  <r>
    <x v="22"/>
    <s v="October"/>
    <x v="4"/>
    <n v="3"/>
    <n v="200"/>
  </r>
  <r>
    <x v="23"/>
    <s v="October"/>
    <x v="0"/>
    <n v="0"/>
    <n v="0"/>
  </r>
  <r>
    <x v="23"/>
    <s v="October"/>
    <x v="4"/>
    <n v="3"/>
    <n v="90"/>
  </r>
  <r>
    <x v="23"/>
    <s v="October"/>
    <x v="2"/>
    <n v="3"/>
    <n v="110"/>
  </r>
  <r>
    <x v="23"/>
    <s v="October"/>
    <x v="4"/>
    <n v="1"/>
    <n v="10"/>
  </r>
  <r>
    <x v="23"/>
    <s v="October"/>
    <x v="0"/>
    <n v="6"/>
    <n v="50"/>
  </r>
  <r>
    <x v="23"/>
    <s v="October"/>
    <x v="0"/>
    <n v="2"/>
    <n v="40"/>
  </r>
  <r>
    <x v="23"/>
    <s v="October"/>
    <x v="2"/>
    <n v="2"/>
    <n v="20"/>
  </r>
  <r>
    <x v="23"/>
    <s v="October"/>
    <x v="4"/>
    <n v="0"/>
    <n v="0"/>
  </r>
  <r>
    <x v="23"/>
    <s v="October"/>
    <x v="2"/>
    <n v="3"/>
    <n v="0"/>
  </r>
  <r>
    <x v="23"/>
    <s v="October"/>
    <x v="2"/>
    <n v="5"/>
    <n v="150"/>
  </r>
  <r>
    <x v="23"/>
    <s v="October"/>
    <x v="1"/>
    <n v="3"/>
    <n v="130"/>
  </r>
  <r>
    <x v="23"/>
    <s v="December"/>
    <x v="3"/>
    <n v="0"/>
    <n v="0"/>
  </r>
  <r>
    <x v="23"/>
    <s v="March"/>
    <x v="1"/>
    <n v="7"/>
    <n v="290"/>
  </r>
  <r>
    <x v="23"/>
    <s v="March"/>
    <x v="4"/>
    <n v="3"/>
    <n v="270"/>
  </r>
  <r>
    <x v="23"/>
    <s v="March"/>
    <x v="4"/>
    <n v="2"/>
    <n v="300"/>
  </r>
  <r>
    <x v="23"/>
    <s v="April"/>
    <x v="3"/>
    <n v="5"/>
    <n v="190"/>
  </r>
  <r>
    <x v="23"/>
    <s v="April"/>
    <x v="3"/>
    <n v="2"/>
    <n v="190"/>
  </r>
  <r>
    <x v="23"/>
    <s v="April"/>
    <x v="4"/>
    <n v="2"/>
    <n v="130"/>
  </r>
  <r>
    <x v="23"/>
    <s v="April"/>
    <x v="3"/>
    <n v="4"/>
    <n v="350"/>
  </r>
  <r>
    <x v="23"/>
    <s v="April"/>
    <x v="3"/>
    <n v="1"/>
    <n v="0"/>
  </r>
  <r>
    <x v="23"/>
    <s v="April"/>
    <x v="3"/>
    <n v="3"/>
    <n v="0"/>
  </r>
  <r>
    <x v="23"/>
    <s v="April"/>
    <x v="3"/>
    <n v="6"/>
    <n v="190"/>
  </r>
  <r>
    <x v="23"/>
    <s v="April"/>
    <x v="4"/>
    <n v="2"/>
    <n v="40"/>
  </r>
  <r>
    <x v="23"/>
    <s v="April"/>
    <x v="1"/>
    <n v="4"/>
    <n v="140"/>
  </r>
  <r>
    <x v="23"/>
    <s v="April"/>
    <x v="2"/>
    <n v="4"/>
    <n v="140"/>
  </r>
  <r>
    <x v="23"/>
    <s v="April"/>
    <x v="3"/>
    <n v="8"/>
    <n v="270"/>
  </r>
  <r>
    <x v="23"/>
    <s v="April"/>
    <x v="2"/>
    <n v="6"/>
    <n v="350"/>
  </r>
  <r>
    <x v="23"/>
    <s v="April"/>
    <x v="4"/>
    <n v="3"/>
    <n v="80"/>
  </r>
  <r>
    <x v="23"/>
    <s v="April"/>
    <x v="2"/>
    <n v="2"/>
    <n v="140"/>
  </r>
  <r>
    <x v="23"/>
    <s v="April"/>
    <x v="4"/>
    <n v="1"/>
    <n v="340"/>
  </r>
  <r>
    <x v="23"/>
    <s v="May"/>
    <x v="0"/>
    <n v="1"/>
    <n v="230"/>
  </r>
  <r>
    <x v="23"/>
    <s v="May"/>
    <x v="2"/>
    <n v="0"/>
    <n v="0"/>
  </r>
  <r>
    <x v="23"/>
    <s v="May"/>
    <x v="4"/>
    <n v="3"/>
    <n v="110"/>
  </r>
  <r>
    <x v="23"/>
    <s v="May"/>
    <x v="4"/>
    <n v="3"/>
    <n v="30"/>
  </r>
  <r>
    <x v="23"/>
    <s v="May"/>
    <x v="4"/>
    <n v="1"/>
    <n v="180"/>
  </r>
  <r>
    <x v="23"/>
    <s v="May"/>
    <x v="0"/>
    <n v="3"/>
    <n v="160"/>
  </r>
  <r>
    <x v="23"/>
    <s v="May"/>
    <x v="0"/>
    <n v="3"/>
    <n v="290"/>
  </r>
  <r>
    <x v="23"/>
    <s v="May"/>
    <x v="4"/>
    <n v="1"/>
    <n v="190"/>
  </r>
  <r>
    <x v="23"/>
    <s v="May"/>
    <x v="1"/>
    <n v="5"/>
    <n v="110"/>
  </r>
  <r>
    <x v="23"/>
    <s v="May"/>
    <x v="1"/>
    <n v="1"/>
    <n v="360"/>
  </r>
  <r>
    <x v="23"/>
    <s v="May"/>
    <x v="4"/>
    <n v="3"/>
    <n v="60"/>
  </r>
  <r>
    <x v="23"/>
    <s v="May"/>
    <x v="4"/>
    <n v="3"/>
    <n v="110"/>
  </r>
  <r>
    <x v="23"/>
    <s v="May"/>
    <x v="4"/>
    <n v="2"/>
    <n v="100"/>
  </r>
  <r>
    <x v="23"/>
    <s v="May"/>
    <x v="2"/>
    <n v="7"/>
    <n v="170"/>
  </r>
  <r>
    <x v="23"/>
    <s v="May"/>
    <x v="1"/>
    <n v="5"/>
    <n v="140"/>
  </r>
  <r>
    <x v="23"/>
    <s v="May"/>
    <x v="2"/>
    <n v="2"/>
    <n v="220"/>
  </r>
  <r>
    <x v="23"/>
    <s v="May"/>
    <x v="1"/>
    <n v="3"/>
    <n v="60"/>
  </r>
  <r>
    <x v="23"/>
    <s v="May"/>
    <x v="1"/>
    <n v="7"/>
    <n v="120"/>
  </r>
  <r>
    <x v="23"/>
    <s v="May"/>
    <x v="3"/>
    <n v="2"/>
    <n v="170"/>
  </r>
  <r>
    <x v="23"/>
    <s v="May"/>
    <x v="3"/>
    <n v="7"/>
    <n v="70"/>
  </r>
  <r>
    <x v="23"/>
    <s v="May"/>
    <x v="2"/>
    <n v="0"/>
    <n v="0"/>
  </r>
  <r>
    <x v="23"/>
    <s v="May"/>
    <x v="2"/>
    <n v="6"/>
    <n v="110"/>
  </r>
  <r>
    <x v="23"/>
    <s v="May"/>
    <x v="2"/>
    <n v="3"/>
    <n v="120"/>
  </r>
  <r>
    <x v="23"/>
    <s v="May"/>
    <x v="1"/>
    <n v="0"/>
    <n v="0"/>
  </r>
  <r>
    <x v="23"/>
    <s v="May"/>
    <x v="4"/>
    <n v="3"/>
    <n v="110"/>
  </r>
  <r>
    <x v="23"/>
    <s v="May"/>
    <x v="1"/>
    <n v="2"/>
    <n v="120"/>
  </r>
  <r>
    <x v="23"/>
    <s v="May"/>
    <x v="4"/>
    <n v="1"/>
    <n v="90"/>
  </r>
  <r>
    <x v="23"/>
    <s v="May"/>
    <x v="2"/>
    <n v="5"/>
    <n v="120"/>
  </r>
  <r>
    <x v="23"/>
    <s v="May"/>
    <x v="4"/>
    <n v="2"/>
    <n v="110"/>
  </r>
  <r>
    <x v="23"/>
    <s v="May"/>
    <x v="1"/>
    <n v="3"/>
    <n v="50"/>
  </r>
  <r>
    <x v="23"/>
    <s v="May"/>
    <x v="2"/>
    <n v="7"/>
    <n v="90"/>
  </r>
  <r>
    <x v="23"/>
    <s v="May"/>
    <x v="4"/>
    <n v="10"/>
    <n v="90"/>
  </r>
  <r>
    <x v="23"/>
    <s v="June"/>
    <x v="2"/>
    <n v="4"/>
    <n v="160"/>
  </r>
  <r>
    <x v="23"/>
    <s v="June"/>
    <x v="2"/>
    <n v="2"/>
    <n v="290"/>
  </r>
  <r>
    <x v="23"/>
    <s v="June"/>
    <x v="4"/>
    <n v="2"/>
    <n v="169"/>
  </r>
  <r>
    <x v="23"/>
    <s v="June"/>
    <x v="4"/>
    <n v="4"/>
    <n v="216"/>
  </r>
  <r>
    <x v="23"/>
    <s v="June"/>
    <x v="2"/>
    <n v="1"/>
    <n v="315"/>
  </r>
  <r>
    <x v="23"/>
    <s v="June"/>
    <x v="4"/>
    <n v="5"/>
    <n v="213"/>
  </r>
  <r>
    <x v="23"/>
    <s v="June"/>
    <x v="4"/>
    <n v="0"/>
    <n v="83"/>
  </r>
  <r>
    <x v="23"/>
    <s v="June"/>
    <x v="4"/>
    <n v="0"/>
    <n v="216"/>
  </r>
  <r>
    <x v="23"/>
    <s v="June"/>
    <x v="4"/>
    <n v="1"/>
    <n v="159"/>
  </r>
  <r>
    <x v="23"/>
    <s v="June"/>
    <x v="4"/>
    <n v="3"/>
    <n v="156"/>
  </r>
  <r>
    <x v="23"/>
    <s v="June"/>
    <x v="1"/>
    <n v="1"/>
    <n v="106"/>
  </r>
  <r>
    <x v="23"/>
    <s v="June"/>
    <x v="1"/>
    <n v="3"/>
    <n v="147"/>
  </r>
  <r>
    <x v="23"/>
    <s v="June"/>
    <x v="2"/>
    <n v="3"/>
    <n v="147"/>
  </r>
  <r>
    <x v="23"/>
    <s v="June"/>
    <x v="1"/>
    <n v="2"/>
    <n v="288"/>
  </r>
  <r>
    <x v="23"/>
    <s v="June"/>
    <x v="1"/>
    <n v="2"/>
    <n v="322"/>
  </r>
  <r>
    <x v="23"/>
    <s v="June"/>
    <x v="2"/>
    <n v="2"/>
    <n v="298"/>
  </r>
  <r>
    <x v="23"/>
    <s v="June"/>
    <x v="1"/>
    <n v="2"/>
    <n v="311"/>
  </r>
  <r>
    <x v="23"/>
    <s v="June"/>
    <x v="4"/>
    <n v="2"/>
    <n v="212"/>
  </r>
  <r>
    <x v="23"/>
    <s v="June"/>
    <x v="2"/>
    <n v="1"/>
    <n v="231"/>
  </r>
  <r>
    <x v="23"/>
    <s v="June"/>
    <x v="4"/>
    <n v="3"/>
    <n v="133"/>
  </r>
  <r>
    <x v="23"/>
    <s v="June"/>
    <x v="4"/>
    <n v="3"/>
    <n v="136"/>
  </r>
  <r>
    <x v="23"/>
    <s v="June"/>
    <x v="1"/>
    <n v="5"/>
    <n v="108"/>
  </r>
  <r>
    <x v="23"/>
    <s v="June"/>
    <x v="2"/>
    <n v="4"/>
    <n v="100"/>
  </r>
  <r>
    <x v="23"/>
    <s v="June"/>
    <x v="4"/>
    <n v="3"/>
    <n v="125"/>
  </r>
  <r>
    <x v="23"/>
    <s v="June"/>
    <x v="4"/>
    <n v="1"/>
    <n v="100"/>
  </r>
  <r>
    <x v="23"/>
    <s v="June"/>
    <x v="4"/>
    <n v="1"/>
    <n v="107"/>
  </r>
  <r>
    <x v="23"/>
    <s v="June"/>
    <x v="1"/>
    <n v="1"/>
    <n v="108"/>
  </r>
  <r>
    <x v="23"/>
    <s v="June"/>
    <x v="0"/>
    <n v="1"/>
    <n v="0"/>
  </r>
  <r>
    <x v="23"/>
    <s v="June"/>
    <x v="1"/>
    <n v="3"/>
    <n v="0"/>
  </r>
  <r>
    <x v="23"/>
    <s v="June"/>
    <x v="1"/>
    <n v="1"/>
    <n v="107"/>
  </r>
  <r>
    <x v="23"/>
    <s v="June"/>
    <x v="4"/>
    <n v="4"/>
    <n v="187"/>
  </r>
  <r>
    <x v="23"/>
    <s v="July"/>
    <x v="4"/>
    <n v="3"/>
    <n v="186"/>
  </r>
  <r>
    <x v="23"/>
    <s v="July"/>
    <x v="2"/>
    <n v="3"/>
    <n v="186"/>
  </r>
  <r>
    <x v="23"/>
    <s v="July"/>
    <x v="2"/>
    <n v="3"/>
    <n v="185"/>
  </r>
  <r>
    <x v="23"/>
    <s v="July"/>
    <x v="2"/>
    <n v="3"/>
    <n v="185"/>
  </r>
  <r>
    <x v="23"/>
    <s v="July"/>
    <x v="2"/>
    <n v="2"/>
    <n v="190"/>
  </r>
  <r>
    <x v="23"/>
    <s v="July"/>
    <x v="4"/>
    <n v="1"/>
    <n v="120"/>
  </r>
  <r>
    <x v="23"/>
    <s v="July"/>
    <x v="4"/>
    <n v="2"/>
    <n v="290"/>
  </r>
  <r>
    <x v="23"/>
    <s v="July"/>
    <x v="2"/>
    <n v="5"/>
    <n v="122"/>
  </r>
  <r>
    <x v="23"/>
    <s v="July"/>
    <x v="2"/>
    <n v="5"/>
    <n v="122"/>
  </r>
  <r>
    <x v="23"/>
    <s v="July"/>
    <x v="4"/>
    <n v="1"/>
    <n v="270"/>
  </r>
  <r>
    <x v="23"/>
    <s v="July"/>
    <x v="1"/>
    <n v="2"/>
    <n v="46"/>
  </r>
  <r>
    <x v="23"/>
    <s v="July"/>
    <x v="4"/>
    <n v="2"/>
    <n v="60"/>
  </r>
  <r>
    <x v="23"/>
    <s v="July"/>
    <x v="4"/>
    <n v="1"/>
    <n v="68"/>
  </r>
  <r>
    <x v="23"/>
    <s v="July"/>
    <x v="4"/>
    <n v="6"/>
    <n v="116"/>
  </r>
  <r>
    <x v="23"/>
    <s v="July"/>
    <x v="1"/>
    <n v="3"/>
    <n v="45"/>
  </r>
  <r>
    <x v="23"/>
    <s v="July"/>
    <x v="4"/>
    <n v="4"/>
    <n v="104"/>
  </r>
  <r>
    <x v="23"/>
    <s v="July"/>
    <x v="4"/>
    <n v="3"/>
    <n v="120"/>
  </r>
  <r>
    <x v="23"/>
    <s v="July"/>
    <x v="4"/>
    <n v="1"/>
    <n v="113"/>
  </r>
  <r>
    <x v="23"/>
    <s v="July"/>
    <x v="4"/>
    <n v="2"/>
    <n v="129"/>
  </r>
  <r>
    <x v="23"/>
    <s v="July"/>
    <x v="0"/>
    <n v="0"/>
    <n v="243"/>
  </r>
  <r>
    <x v="23"/>
    <s v="July"/>
    <x v="1"/>
    <n v="1"/>
    <n v="142"/>
  </r>
  <r>
    <x v="23"/>
    <s v="July"/>
    <x v="3"/>
    <n v="2"/>
    <n v="340"/>
  </r>
  <r>
    <x v="23"/>
    <s v="July"/>
    <x v="4"/>
    <n v="0"/>
    <n v="134"/>
  </r>
  <r>
    <x v="23"/>
    <s v="July"/>
    <x v="2"/>
    <n v="2"/>
    <n v="179"/>
  </r>
  <r>
    <x v="23"/>
    <s v="July"/>
    <x v="1"/>
    <n v="6"/>
    <n v="160"/>
  </r>
  <r>
    <x v="23"/>
    <s v="July"/>
    <x v="2"/>
    <n v="3"/>
    <n v="131"/>
  </r>
  <r>
    <x v="23"/>
    <s v="July"/>
    <x v="0"/>
    <n v="2"/>
    <n v="290"/>
  </r>
  <r>
    <x v="23"/>
    <s v="July"/>
    <x v="0"/>
    <n v="4"/>
    <n v="153"/>
  </r>
  <r>
    <x v="23"/>
    <s v="July"/>
    <x v="4"/>
    <n v="4"/>
    <n v="79"/>
  </r>
  <r>
    <x v="23"/>
    <s v="July"/>
    <x v="4"/>
    <n v="4"/>
    <n v="85"/>
  </r>
  <r>
    <x v="23"/>
    <s v="July"/>
    <x v="4"/>
    <n v="5"/>
    <n v="83"/>
  </r>
  <r>
    <x v="23"/>
    <s v="July"/>
    <x v="4"/>
    <n v="0"/>
    <n v="114"/>
  </r>
  <r>
    <x v="23"/>
    <s v="July"/>
    <x v="1"/>
    <n v="1"/>
    <n v="34"/>
  </r>
  <r>
    <x v="23"/>
    <s v="July"/>
    <x v="3"/>
    <n v="2"/>
    <n v="46"/>
  </r>
  <r>
    <x v="23"/>
    <s v="July"/>
    <x v="4"/>
    <n v="2"/>
    <n v="287"/>
  </r>
  <r>
    <x v="23"/>
    <s v="July"/>
    <x v="1"/>
    <n v="5"/>
    <n v="117"/>
  </r>
  <r>
    <x v="23"/>
    <s v="July"/>
    <x v="2"/>
    <n v="5"/>
    <n v="117"/>
  </r>
  <r>
    <x v="23"/>
    <s v="July"/>
    <x v="4"/>
    <n v="0"/>
    <n v="93"/>
  </r>
  <r>
    <x v="23"/>
    <s v="July"/>
    <x v="1"/>
    <n v="2"/>
    <n v="135"/>
  </r>
  <r>
    <x v="23"/>
    <s v="July"/>
    <x v="0"/>
    <n v="1"/>
    <n v="149"/>
  </r>
  <r>
    <x v="23"/>
    <s v="July"/>
    <x v="1"/>
    <n v="1"/>
    <n v="98"/>
  </r>
  <r>
    <x v="23"/>
    <s v="July"/>
    <x v="1"/>
    <n v="3"/>
    <n v="110"/>
  </r>
  <r>
    <x v="23"/>
    <s v="July"/>
    <x v="1"/>
    <n v="3"/>
    <n v="267"/>
  </r>
  <r>
    <x v="23"/>
    <s v="July"/>
    <x v="4"/>
    <n v="3"/>
    <n v="252"/>
  </r>
  <r>
    <x v="23"/>
    <s v="July"/>
    <x v="3"/>
    <n v="0"/>
    <n v="359"/>
  </r>
  <r>
    <x v="23"/>
    <s v="July"/>
    <x v="3"/>
    <n v="1"/>
    <n v="63"/>
  </r>
  <r>
    <x v="23"/>
    <s v="July"/>
    <x v="2"/>
    <n v="1"/>
    <n v="191"/>
  </r>
  <r>
    <x v="23"/>
    <s v="July"/>
    <x v="4"/>
    <n v="1"/>
    <n v="139"/>
  </r>
  <r>
    <x v="23"/>
    <s v="July"/>
    <x v="1"/>
    <n v="2"/>
    <n v="233"/>
  </r>
  <r>
    <x v="23"/>
    <s v="July"/>
    <x v="2"/>
    <n v="2"/>
    <n v="134"/>
  </r>
  <r>
    <x v="23"/>
    <s v="July"/>
    <x v="4"/>
    <n v="2"/>
    <n v="132"/>
  </r>
  <r>
    <x v="23"/>
    <s v="July"/>
    <x v="1"/>
    <n v="1"/>
    <n v="200"/>
  </r>
  <r>
    <x v="23"/>
    <s v="July"/>
    <x v="1"/>
    <n v="6"/>
    <n v="86"/>
  </r>
  <r>
    <x v="23"/>
    <s v="August"/>
    <x v="2"/>
    <n v="0"/>
    <n v="136"/>
  </r>
  <r>
    <x v="23"/>
    <s v="August"/>
    <x v="3"/>
    <n v="3"/>
    <n v="184"/>
  </r>
  <r>
    <x v="23"/>
    <s v="August"/>
    <x v="4"/>
    <n v="3"/>
    <n v="178"/>
  </r>
  <r>
    <x v="23"/>
    <s v="August"/>
    <x v="4"/>
    <n v="2"/>
    <n v="143"/>
  </r>
  <r>
    <x v="23"/>
    <s v="August"/>
    <x v="1"/>
    <n v="3"/>
    <n v="151"/>
  </r>
  <r>
    <x v="23"/>
    <s v="August"/>
    <x v="1"/>
    <n v="1"/>
    <n v="180"/>
  </r>
  <r>
    <x v="23"/>
    <s v="August"/>
    <x v="1"/>
    <n v="2"/>
    <n v="207"/>
  </r>
  <r>
    <x v="23"/>
    <s v="August"/>
    <x v="4"/>
    <n v="2"/>
    <n v="257"/>
  </r>
  <r>
    <x v="23"/>
    <s v="August"/>
    <x v="4"/>
    <n v="2"/>
    <n v="133"/>
  </r>
  <r>
    <x v="23"/>
    <s v="August"/>
    <x v="4"/>
    <n v="2"/>
    <n v="158"/>
  </r>
  <r>
    <x v="23"/>
    <s v="August"/>
    <x v="1"/>
    <n v="2"/>
    <n v="90"/>
  </r>
  <r>
    <x v="23"/>
    <s v="August"/>
    <x v="4"/>
    <n v="4"/>
    <n v="150"/>
  </r>
  <r>
    <x v="23"/>
    <s v="August"/>
    <x v="2"/>
    <n v="6"/>
    <n v="95"/>
  </r>
  <r>
    <x v="23"/>
    <s v="August"/>
    <x v="1"/>
    <n v="6"/>
    <n v="95"/>
  </r>
  <r>
    <x v="23"/>
    <s v="August"/>
    <x v="4"/>
    <n v="3"/>
    <n v="96"/>
  </r>
  <r>
    <x v="23"/>
    <s v="August"/>
    <x v="4"/>
    <n v="3"/>
    <n v="92"/>
  </r>
  <r>
    <x v="23"/>
    <s v="August"/>
    <x v="4"/>
    <n v="3"/>
    <n v="69"/>
  </r>
  <r>
    <x v="23"/>
    <s v="August"/>
    <x v="4"/>
    <n v="3"/>
    <n v="100"/>
  </r>
  <r>
    <x v="23"/>
    <s v="August"/>
    <x v="2"/>
    <n v="3"/>
    <n v="81"/>
  </r>
  <r>
    <x v="23"/>
    <s v="August"/>
    <x v="1"/>
    <n v="5"/>
    <n v="83"/>
  </r>
  <r>
    <x v="23"/>
    <s v="August"/>
    <x v="1"/>
    <n v="5"/>
    <n v="140"/>
  </r>
  <r>
    <x v="23"/>
    <s v="August"/>
    <x v="4"/>
    <n v="5"/>
    <n v="108"/>
  </r>
  <r>
    <x v="23"/>
    <s v="August"/>
    <x v="0"/>
    <n v="4"/>
    <n v="100"/>
  </r>
  <r>
    <x v="23"/>
    <s v="August"/>
    <x v="1"/>
    <n v="4"/>
    <n v="10"/>
  </r>
  <r>
    <x v="23"/>
    <s v="September"/>
    <x v="4"/>
    <n v="2"/>
    <n v="113"/>
  </r>
  <r>
    <x v="23"/>
    <s v="September"/>
    <x v="1"/>
    <n v="2"/>
    <n v="53"/>
  </r>
  <r>
    <x v="23"/>
    <s v="September"/>
    <x v="2"/>
    <n v="6"/>
    <n v="99"/>
  </r>
  <r>
    <x v="23"/>
    <s v="September"/>
    <x v="2"/>
    <n v="3"/>
    <n v="110"/>
  </r>
  <r>
    <x v="23"/>
    <s v="September"/>
    <x v="3"/>
    <n v="3"/>
    <n v="40"/>
  </r>
  <r>
    <x v="23"/>
    <s v="September"/>
    <x v="4"/>
    <n v="2"/>
    <n v="40"/>
  </r>
  <r>
    <x v="23"/>
    <s v="September"/>
    <x v="1"/>
    <n v="2"/>
    <n v="190"/>
  </r>
  <r>
    <x v="23"/>
    <s v="September"/>
    <x v="1"/>
    <n v="4"/>
    <n v="80"/>
  </r>
  <r>
    <x v="23"/>
    <s v="September"/>
    <x v="4"/>
    <n v="3"/>
    <n v="70"/>
  </r>
  <r>
    <x v="23"/>
    <s v="September"/>
    <x v="4"/>
    <n v="3"/>
    <n v="80"/>
  </r>
  <r>
    <x v="23"/>
    <s v="September"/>
    <x v="1"/>
    <n v="3"/>
    <n v="240"/>
  </r>
  <r>
    <x v="23"/>
    <s v="September"/>
    <x v="4"/>
    <n v="2"/>
    <n v="360"/>
  </r>
  <r>
    <x v="23"/>
    <s v="October"/>
    <x v="1"/>
    <n v="0"/>
    <n v="82"/>
  </r>
  <r>
    <x v="23"/>
    <s v="October"/>
    <x v="1"/>
    <n v="2"/>
    <n v="270"/>
  </r>
  <r>
    <x v="23"/>
    <s v="November"/>
    <x v="1"/>
    <n v="3"/>
    <n v="90"/>
  </r>
  <r>
    <x v="23"/>
    <s v="November"/>
    <x v="4"/>
    <n v="3"/>
    <n v="50"/>
  </r>
  <r>
    <x v="23"/>
    <s v="November"/>
    <x v="0"/>
    <n v="7"/>
    <n v="80"/>
  </r>
  <r>
    <x v="23"/>
    <s v="November"/>
    <x v="4"/>
    <n v="3"/>
    <n v="220"/>
  </r>
  <r>
    <x v="23"/>
    <s v="November"/>
    <x v="4"/>
    <n v="2"/>
    <n v="190"/>
  </r>
  <r>
    <x v="23"/>
    <s v="May"/>
    <x v="4"/>
    <n v="0"/>
    <n v="110"/>
  </r>
  <r>
    <x v="23"/>
    <s v="May"/>
    <x v="0"/>
    <n v="2"/>
    <n v="160"/>
  </r>
  <r>
    <x v="23"/>
    <s v="May"/>
    <x v="4"/>
    <n v="6"/>
    <n v="150"/>
  </r>
  <r>
    <x v="23"/>
    <s v="May"/>
    <x v="1"/>
    <n v="3"/>
    <n v="217"/>
  </r>
  <r>
    <x v="23"/>
    <s v="June"/>
    <x v="2"/>
    <n v="2"/>
    <n v="215"/>
  </r>
  <r>
    <x v="23"/>
    <s v="June"/>
    <x v="1"/>
    <n v="1"/>
    <n v="213"/>
  </r>
  <r>
    <x v="23"/>
    <s v="June"/>
    <x v="1"/>
    <n v="4"/>
    <n v="210"/>
  </r>
  <r>
    <x v="23"/>
    <s v="June"/>
    <x v="4"/>
    <n v="1"/>
    <n v="158"/>
  </r>
  <r>
    <x v="23"/>
    <s v="June"/>
    <x v="1"/>
    <n v="4"/>
    <n v="300"/>
  </r>
  <r>
    <x v="23"/>
    <s v="June"/>
    <x v="4"/>
    <n v="1"/>
    <n v="203"/>
  </r>
  <r>
    <x v="23"/>
    <s v="June"/>
    <x v="4"/>
    <n v="4"/>
    <n v="150"/>
  </r>
  <r>
    <x v="23"/>
    <s v="June"/>
    <x v="1"/>
    <n v="5"/>
    <n v="140"/>
  </r>
  <r>
    <x v="23"/>
    <s v="June"/>
    <x v="4"/>
    <n v="3"/>
    <n v="290"/>
  </r>
  <r>
    <x v="23"/>
    <s v="June"/>
    <x v="1"/>
    <n v="7"/>
    <n v="240"/>
  </r>
  <r>
    <x v="23"/>
    <s v="June"/>
    <x v="4"/>
    <n v="5"/>
    <n v="230"/>
  </r>
  <r>
    <x v="23"/>
    <s v="June"/>
    <x v="4"/>
    <n v="1"/>
    <n v="189"/>
  </r>
  <r>
    <x v="23"/>
    <s v="June"/>
    <x v="1"/>
    <n v="4"/>
    <n v="89"/>
  </r>
  <r>
    <x v="23"/>
    <s v="June"/>
    <x v="4"/>
    <n v="2"/>
    <n v="111"/>
  </r>
  <r>
    <x v="23"/>
    <s v="June"/>
    <x v="4"/>
    <n v="4"/>
    <n v="194"/>
  </r>
  <r>
    <x v="23"/>
    <s v="June"/>
    <x v="2"/>
    <n v="0"/>
    <n v="82"/>
  </r>
  <r>
    <x v="23"/>
    <s v="June"/>
    <x v="4"/>
    <n v="4"/>
    <n v="130"/>
  </r>
  <r>
    <x v="23"/>
    <s v="July"/>
    <x v="2"/>
    <n v="1"/>
    <n v="260"/>
  </r>
  <r>
    <x v="23"/>
    <s v="July"/>
    <x v="4"/>
    <n v="5"/>
    <n v="240"/>
  </r>
  <r>
    <x v="23"/>
    <s v="July"/>
    <x v="1"/>
    <n v="4"/>
    <n v="250"/>
  </r>
  <r>
    <x v="23"/>
    <s v="July"/>
    <x v="4"/>
    <n v="2"/>
    <n v="240"/>
  </r>
  <r>
    <x v="23"/>
    <s v="July"/>
    <x v="4"/>
    <n v="1"/>
    <n v="110"/>
  </r>
  <r>
    <x v="23"/>
    <s v="July"/>
    <x v="1"/>
    <n v="3"/>
    <n v="120"/>
  </r>
  <r>
    <x v="23"/>
    <s v="July"/>
    <x v="4"/>
    <n v="3"/>
    <n v="130"/>
  </r>
  <r>
    <x v="23"/>
    <s v="July"/>
    <x v="4"/>
    <n v="4"/>
    <n v="160"/>
  </r>
  <r>
    <x v="23"/>
    <s v="July"/>
    <x v="1"/>
    <n v="4"/>
    <n v="180"/>
  </r>
  <r>
    <x v="23"/>
    <s v="July"/>
    <x v="1"/>
    <n v="7"/>
    <n v="120"/>
  </r>
  <r>
    <x v="23"/>
    <s v="July"/>
    <x v="1"/>
    <n v="2"/>
    <n v="190"/>
  </r>
  <r>
    <x v="23"/>
    <s v="July"/>
    <x v="1"/>
    <n v="3"/>
    <n v="130"/>
  </r>
  <r>
    <x v="23"/>
    <s v="July"/>
    <x v="4"/>
    <n v="5"/>
    <n v="140"/>
  </r>
  <r>
    <x v="23"/>
    <s v="July"/>
    <x v="4"/>
    <n v="7"/>
    <n v="140"/>
  </r>
  <r>
    <x v="23"/>
    <s v="July"/>
    <x v="4"/>
    <n v="8"/>
    <n v="310"/>
  </r>
  <r>
    <x v="23"/>
    <s v="July"/>
    <x v="4"/>
    <n v="5"/>
    <n v="310"/>
  </r>
  <r>
    <x v="23"/>
    <s v="July"/>
    <x v="4"/>
    <n v="1"/>
    <n v="70"/>
  </r>
  <r>
    <x v="23"/>
    <s v="July"/>
    <x v="4"/>
    <n v="7"/>
    <n v="150"/>
  </r>
  <r>
    <x v="23"/>
    <s v="July"/>
    <x v="1"/>
    <n v="4"/>
    <n v="130"/>
  </r>
  <r>
    <x v="23"/>
    <s v="July"/>
    <x v="4"/>
    <n v="3"/>
    <n v="90"/>
  </r>
  <r>
    <x v="23"/>
    <s v="July"/>
    <x v="4"/>
    <n v="3"/>
    <n v="240"/>
  </r>
  <r>
    <x v="23"/>
    <s v="July"/>
    <x v="4"/>
    <n v="2"/>
    <n v="270"/>
  </r>
  <r>
    <x v="23"/>
    <s v="July"/>
    <x v="1"/>
    <n v="1"/>
    <n v="110"/>
  </r>
  <r>
    <x v="23"/>
    <s v="July"/>
    <x v="4"/>
    <n v="2"/>
    <n v="250"/>
  </r>
  <r>
    <x v="23"/>
    <s v="July"/>
    <x v="4"/>
    <n v="4"/>
    <n v="130"/>
  </r>
  <r>
    <x v="23"/>
    <s v="July"/>
    <x v="1"/>
    <n v="4"/>
    <n v="230"/>
  </r>
  <r>
    <x v="23"/>
    <s v="July"/>
    <x v="4"/>
    <n v="2"/>
    <n v="310"/>
  </r>
  <r>
    <x v="23"/>
    <s v="July"/>
    <x v="4"/>
    <n v="2"/>
    <n v="0"/>
  </r>
  <r>
    <x v="23"/>
    <s v="July"/>
    <x v="1"/>
    <n v="6"/>
    <n v="100"/>
  </r>
  <r>
    <x v="23"/>
    <s v="July"/>
    <x v="1"/>
    <n v="1"/>
    <n v="93"/>
  </r>
  <r>
    <x v="23"/>
    <s v="July"/>
    <x v="1"/>
    <n v="2"/>
    <n v="280"/>
  </r>
  <r>
    <x v="23"/>
    <s v="July"/>
    <x v="1"/>
    <n v="3"/>
    <n v="110"/>
  </r>
  <r>
    <x v="23"/>
    <s v="July"/>
    <x v="1"/>
    <n v="7"/>
    <n v="320"/>
  </r>
  <r>
    <x v="23"/>
    <s v="July"/>
    <x v="4"/>
    <n v="3"/>
    <n v="155"/>
  </r>
  <r>
    <x v="23"/>
    <s v="July"/>
    <x v="4"/>
    <n v="2"/>
    <n v="230"/>
  </r>
  <r>
    <x v="23"/>
    <s v="July"/>
    <x v="4"/>
    <n v="1"/>
    <n v="280"/>
  </r>
  <r>
    <x v="23"/>
    <s v="July"/>
    <x v="4"/>
    <n v="2"/>
    <n v="340"/>
  </r>
  <r>
    <x v="23"/>
    <s v="July"/>
    <x v="4"/>
    <n v="2"/>
    <n v="0"/>
  </r>
  <r>
    <x v="23"/>
    <s v="July"/>
    <x v="1"/>
    <n v="2"/>
    <n v="280"/>
  </r>
  <r>
    <x v="23"/>
    <s v="July"/>
    <x v="2"/>
    <n v="2"/>
    <n v="110"/>
  </r>
  <r>
    <x v="23"/>
    <s v="July"/>
    <x v="4"/>
    <n v="2"/>
    <n v="130"/>
  </r>
  <r>
    <x v="23"/>
    <s v="July"/>
    <x v="4"/>
    <n v="2"/>
    <n v="90"/>
  </r>
  <r>
    <x v="23"/>
    <s v="July"/>
    <x v="1"/>
    <n v="2"/>
    <n v="80"/>
  </r>
  <r>
    <x v="23"/>
    <s v="July"/>
    <x v="1"/>
    <n v="3"/>
    <n v="120"/>
  </r>
  <r>
    <x v="23"/>
    <s v="July"/>
    <x v="4"/>
    <n v="1"/>
    <n v="360"/>
  </r>
  <r>
    <x v="23"/>
    <s v="July"/>
    <x v="4"/>
    <n v="2"/>
    <n v="260"/>
  </r>
  <r>
    <x v="23"/>
    <s v="July"/>
    <x v="1"/>
    <n v="4"/>
    <n v="92"/>
  </r>
  <r>
    <x v="23"/>
    <s v="July"/>
    <x v="1"/>
    <n v="2"/>
    <n v="90"/>
  </r>
  <r>
    <x v="23"/>
    <s v="July"/>
    <x v="4"/>
    <n v="3"/>
    <n v="50"/>
  </r>
  <r>
    <x v="23"/>
    <s v="July"/>
    <x v="1"/>
    <n v="3"/>
    <n v="130"/>
  </r>
  <r>
    <x v="23"/>
    <s v="July"/>
    <x v="4"/>
    <n v="2"/>
    <n v="150"/>
  </r>
  <r>
    <x v="23"/>
    <s v="July"/>
    <x v="4"/>
    <n v="2"/>
    <n v="280"/>
  </r>
  <r>
    <x v="23"/>
    <s v="July"/>
    <x v="1"/>
    <n v="2"/>
    <n v="310"/>
  </r>
  <r>
    <x v="23"/>
    <s v="July"/>
    <x v="4"/>
    <n v="2"/>
    <n v="250"/>
  </r>
  <r>
    <x v="23"/>
    <s v="July"/>
    <x v="1"/>
    <n v="5"/>
    <n v="160"/>
  </r>
  <r>
    <x v="23"/>
    <s v="July"/>
    <x v="4"/>
    <n v="1"/>
    <n v="50"/>
  </r>
  <r>
    <x v="23"/>
    <s v="July"/>
    <x v="4"/>
    <n v="3"/>
    <n v="50"/>
  </r>
  <r>
    <x v="23"/>
    <s v="July"/>
    <x v="4"/>
    <n v="2"/>
    <n v="90"/>
  </r>
  <r>
    <x v="23"/>
    <s v="July"/>
    <x v="4"/>
    <n v="5"/>
    <n v="240"/>
  </r>
  <r>
    <x v="23"/>
    <s v="July"/>
    <x v="1"/>
    <n v="2"/>
    <n v="360"/>
  </r>
  <r>
    <x v="23"/>
    <s v="July"/>
    <x v="1"/>
    <n v="2"/>
    <n v="150"/>
  </r>
  <r>
    <x v="23"/>
    <s v="July"/>
    <x v="4"/>
    <n v="5"/>
    <n v="200"/>
  </r>
  <r>
    <x v="23"/>
    <s v="July"/>
    <x v="4"/>
    <n v="1"/>
    <n v="228"/>
  </r>
  <r>
    <x v="23"/>
    <s v="July"/>
    <x v="4"/>
    <n v="5"/>
    <n v="100"/>
  </r>
  <r>
    <x v="23"/>
    <s v="July"/>
    <x v="4"/>
    <n v="5"/>
    <n v="190"/>
  </r>
  <r>
    <x v="23"/>
    <s v="July"/>
    <x v="1"/>
    <n v="0"/>
    <n v="339"/>
  </r>
  <r>
    <x v="23"/>
    <s v="July"/>
    <x v="4"/>
    <n v="1"/>
    <n v="157"/>
  </r>
  <r>
    <x v="23"/>
    <s v="July"/>
    <x v="1"/>
    <n v="0"/>
    <n v="90"/>
  </r>
  <r>
    <x v="23"/>
    <s v="July"/>
    <x v="4"/>
    <n v="2"/>
    <n v="60"/>
  </r>
  <r>
    <x v="23"/>
    <s v="July"/>
    <x v="4"/>
    <n v="4"/>
    <n v="100"/>
  </r>
  <r>
    <x v="23"/>
    <s v="July"/>
    <x v="4"/>
    <n v="4"/>
    <n v="110"/>
  </r>
  <r>
    <x v="23"/>
    <s v="July"/>
    <x v="4"/>
    <n v="2"/>
    <n v="120"/>
  </r>
  <r>
    <x v="23"/>
    <s v="July"/>
    <x v="1"/>
    <n v="6"/>
    <n v="140"/>
  </r>
  <r>
    <x v="23"/>
    <s v="July"/>
    <x v="4"/>
    <n v="3"/>
    <n v="130"/>
  </r>
  <r>
    <x v="23"/>
    <s v="July"/>
    <x v="4"/>
    <n v="4"/>
    <n v="100"/>
  </r>
  <r>
    <x v="23"/>
    <s v="July"/>
    <x v="1"/>
    <n v="5"/>
    <n v="70"/>
  </r>
  <r>
    <x v="23"/>
    <s v="July"/>
    <x v="1"/>
    <n v="1"/>
    <n v="200"/>
  </r>
  <r>
    <x v="23"/>
    <s v="July"/>
    <x v="4"/>
    <n v="3"/>
    <n v="130"/>
  </r>
  <r>
    <x v="23"/>
    <s v="July"/>
    <x v="4"/>
    <n v="4"/>
    <n v="150"/>
  </r>
  <r>
    <x v="23"/>
    <s v="July"/>
    <x v="1"/>
    <n v="2"/>
    <n v="100"/>
  </r>
  <r>
    <x v="23"/>
    <s v="July"/>
    <x v="1"/>
    <n v="3"/>
    <n v="160"/>
  </r>
  <r>
    <x v="23"/>
    <s v="July"/>
    <x v="4"/>
    <n v="1"/>
    <n v="0"/>
  </r>
  <r>
    <x v="23"/>
    <s v="July"/>
    <x v="1"/>
    <n v="4"/>
    <n v="170"/>
  </r>
  <r>
    <x v="23"/>
    <s v="July"/>
    <x v="4"/>
    <n v="4"/>
    <n v="149"/>
  </r>
  <r>
    <x v="23"/>
    <s v="July"/>
    <x v="4"/>
    <n v="5"/>
    <n v="150"/>
  </r>
  <r>
    <x v="23"/>
    <s v="July"/>
    <x v="4"/>
    <n v="1"/>
    <n v="100"/>
  </r>
  <r>
    <x v="23"/>
    <s v="July"/>
    <x v="4"/>
    <n v="2"/>
    <n v="10"/>
  </r>
  <r>
    <x v="23"/>
    <s v="July"/>
    <x v="4"/>
    <n v="4"/>
    <n v="130"/>
  </r>
  <r>
    <x v="23"/>
    <s v="July"/>
    <x v="4"/>
    <n v="4"/>
    <n v="120"/>
  </r>
  <r>
    <x v="23"/>
    <s v="July"/>
    <x v="3"/>
    <n v="2"/>
    <n v="142"/>
  </r>
  <r>
    <x v="23"/>
    <s v="July"/>
    <x v="4"/>
    <n v="2"/>
    <n v="170"/>
  </r>
  <r>
    <x v="23"/>
    <s v="July"/>
    <x v="1"/>
    <n v="3"/>
    <n v="80"/>
  </r>
  <r>
    <x v="23"/>
    <s v="July"/>
    <x v="4"/>
    <n v="5"/>
    <n v="220"/>
  </r>
  <r>
    <x v="23"/>
    <s v="July"/>
    <x v="4"/>
    <n v="1"/>
    <n v="200"/>
  </r>
  <r>
    <x v="23"/>
    <s v="July"/>
    <x v="1"/>
    <n v="1"/>
    <n v="0"/>
  </r>
  <r>
    <x v="23"/>
    <s v="July"/>
    <x v="1"/>
    <n v="4"/>
    <n v="120"/>
  </r>
  <r>
    <x v="23"/>
    <s v="July"/>
    <x v="4"/>
    <n v="4"/>
    <n v="50"/>
  </r>
  <r>
    <x v="23"/>
    <s v="July"/>
    <x v="1"/>
    <n v="3"/>
    <n v="50"/>
  </r>
  <r>
    <x v="23"/>
    <s v="July"/>
    <x v="4"/>
    <n v="8"/>
    <n v="270"/>
  </r>
  <r>
    <x v="23"/>
    <s v="July"/>
    <x v="4"/>
    <n v="2"/>
    <n v="360"/>
  </r>
  <r>
    <x v="23"/>
    <s v="July"/>
    <x v="4"/>
    <n v="1"/>
    <n v="240"/>
  </r>
  <r>
    <x v="23"/>
    <s v="August"/>
    <x v="1"/>
    <n v="3"/>
    <n v="130"/>
  </r>
  <r>
    <x v="23"/>
    <s v="August"/>
    <x v="1"/>
    <n v="4"/>
    <n v="100"/>
  </r>
  <r>
    <x v="23"/>
    <s v="August"/>
    <x v="2"/>
    <n v="3"/>
    <n v="160"/>
  </r>
  <r>
    <x v="23"/>
    <s v="August"/>
    <x v="4"/>
    <n v="5"/>
    <n v="210"/>
  </r>
  <r>
    <x v="23"/>
    <s v="August"/>
    <x v="3"/>
    <n v="3"/>
    <n v="226"/>
  </r>
  <r>
    <x v="23"/>
    <s v="August"/>
    <x v="3"/>
    <n v="5"/>
    <n v="280"/>
  </r>
  <r>
    <x v="23"/>
    <s v="August"/>
    <x v="3"/>
    <n v="4"/>
    <n v="240"/>
  </r>
  <r>
    <x v="23"/>
    <s v="August"/>
    <x v="1"/>
    <n v="7"/>
    <n v="290"/>
  </r>
  <r>
    <x v="23"/>
    <s v="August"/>
    <x v="1"/>
    <n v="4"/>
    <n v="220"/>
  </r>
  <r>
    <x v="23"/>
    <s v="August"/>
    <x v="1"/>
    <n v="3"/>
    <n v="180"/>
  </r>
  <r>
    <x v="23"/>
    <s v="August"/>
    <x v="1"/>
    <n v="2"/>
    <n v="150"/>
  </r>
  <r>
    <x v="23"/>
    <s v="August"/>
    <x v="4"/>
    <n v="3"/>
    <n v="160"/>
  </r>
  <r>
    <x v="23"/>
    <s v="August"/>
    <x v="4"/>
    <n v="1"/>
    <n v="230"/>
  </r>
  <r>
    <x v="23"/>
    <s v="August"/>
    <x v="4"/>
    <n v="3"/>
    <n v="170"/>
  </r>
  <r>
    <x v="23"/>
    <s v="August"/>
    <x v="4"/>
    <n v="2"/>
    <n v="230"/>
  </r>
  <r>
    <x v="23"/>
    <s v="August"/>
    <x v="3"/>
    <n v="1"/>
    <n v="101"/>
  </r>
  <r>
    <x v="23"/>
    <s v="June"/>
    <x v="1"/>
    <n v="5"/>
    <n v="60"/>
  </r>
  <r>
    <x v="23"/>
    <s v="June"/>
    <x v="0"/>
    <n v="2"/>
    <n v="70"/>
  </r>
  <r>
    <x v="23"/>
    <s v="June"/>
    <x v="4"/>
    <n v="1"/>
    <n v="310"/>
  </r>
  <r>
    <x v="23"/>
    <s v="June"/>
    <x v="4"/>
    <n v="3"/>
    <n v="140"/>
  </r>
  <r>
    <x v="23"/>
    <s v="June"/>
    <x v="1"/>
    <n v="7"/>
    <n v="240"/>
  </r>
  <r>
    <x v="23"/>
    <s v="June"/>
    <x v="1"/>
    <n v="6"/>
    <n v="180"/>
  </r>
  <r>
    <x v="23"/>
    <s v="June"/>
    <x v="1"/>
    <n v="6"/>
    <n v="280"/>
  </r>
  <r>
    <x v="23"/>
    <s v="June"/>
    <x v="1"/>
    <n v="3"/>
    <n v="130"/>
  </r>
  <r>
    <x v="23"/>
    <s v="June"/>
    <x v="4"/>
    <n v="1"/>
    <n v="90"/>
  </r>
  <r>
    <x v="23"/>
    <s v="June"/>
    <x v="1"/>
    <n v="6"/>
    <n v="230"/>
  </r>
  <r>
    <x v="23"/>
    <s v="June"/>
    <x v="1"/>
    <n v="3"/>
    <n v="60"/>
  </r>
  <r>
    <x v="23"/>
    <s v="June"/>
    <x v="4"/>
    <n v="0"/>
    <n v="285"/>
  </r>
  <r>
    <x v="23"/>
    <s v="July"/>
    <x v="4"/>
    <n v="7"/>
    <n v="120"/>
  </r>
  <r>
    <x v="23"/>
    <s v="July"/>
    <x v="4"/>
    <n v="4"/>
    <n v="100"/>
  </r>
  <r>
    <x v="23"/>
    <s v="July"/>
    <x v="4"/>
    <n v="4"/>
    <n v="140"/>
  </r>
  <r>
    <x v="23"/>
    <s v="July"/>
    <x v="1"/>
    <n v="2"/>
    <n v="130"/>
  </r>
  <r>
    <x v="23"/>
    <s v="July"/>
    <x v="1"/>
    <n v="2"/>
    <n v="110"/>
  </r>
  <r>
    <x v="23"/>
    <s v="July"/>
    <x v="1"/>
    <n v="4"/>
    <n v="120"/>
  </r>
  <r>
    <x v="23"/>
    <s v="July"/>
    <x v="1"/>
    <n v="4"/>
    <n v="112"/>
  </r>
  <r>
    <x v="23"/>
    <s v="July"/>
    <x v="1"/>
    <n v="1"/>
    <n v="250"/>
  </r>
  <r>
    <x v="23"/>
    <s v="July"/>
    <x v="4"/>
    <n v="3"/>
    <n v="126"/>
  </r>
  <r>
    <x v="23"/>
    <s v="July"/>
    <x v="4"/>
    <n v="2"/>
    <n v="100"/>
  </r>
  <r>
    <x v="23"/>
    <s v="July"/>
    <x v="1"/>
    <n v="4"/>
    <n v="140"/>
  </r>
  <r>
    <x v="23"/>
    <s v="July"/>
    <x v="1"/>
    <n v="4"/>
    <n v="130"/>
  </r>
  <r>
    <x v="23"/>
    <s v="July"/>
    <x v="4"/>
    <n v="4"/>
    <n v="140"/>
  </r>
  <r>
    <x v="23"/>
    <s v="July"/>
    <x v="4"/>
    <n v="7"/>
    <n v="110"/>
  </r>
  <r>
    <x v="23"/>
    <s v="July"/>
    <x v="4"/>
    <n v="4"/>
    <n v="120"/>
  </r>
  <r>
    <x v="23"/>
    <s v="July"/>
    <x v="4"/>
    <n v="5"/>
    <n v="110"/>
  </r>
  <r>
    <x v="23"/>
    <s v="July"/>
    <x v="4"/>
    <n v="3"/>
    <n v="110"/>
  </r>
  <r>
    <x v="23"/>
    <s v="July"/>
    <x v="4"/>
    <n v="3"/>
    <n v="110"/>
  </r>
  <r>
    <x v="23"/>
    <s v="July"/>
    <x v="1"/>
    <n v="3"/>
    <n v="140"/>
  </r>
  <r>
    <x v="23"/>
    <s v="July"/>
    <x v="1"/>
    <n v="4"/>
    <n v="130"/>
  </r>
  <r>
    <x v="23"/>
    <s v="July"/>
    <x v="1"/>
    <n v="4"/>
    <n v="120"/>
  </r>
  <r>
    <x v="23"/>
    <s v="July"/>
    <x v="4"/>
    <n v="5"/>
    <n v="140"/>
  </r>
  <r>
    <x v="23"/>
    <s v="July"/>
    <x v="4"/>
    <n v="4"/>
    <n v="140"/>
  </r>
  <r>
    <x v="23"/>
    <s v="July"/>
    <x v="4"/>
    <n v="3"/>
    <n v="160"/>
  </r>
  <r>
    <x v="23"/>
    <s v="July"/>
    <x v="4"/>
    <n v="5"/>
    <n v="120"/>
  </r>
  <r>
    <x v="23"/>
    <s v="July"/>
    <x v="4"/>
    <n v="3"/>
    <n v="230"/>
  </r>
  <r>
    <x v="23"/>
    <s v="July"/>
    <x v="1"/>
    <n v="5"/>
    <n v="50"/>
  </r>
  <r>
    <x v="23"/>
    <s v="July"/>
    <x v="4"/>
    <n v="1"/>
    <n v="260"/>
  </r>
  <r>
    <x v="23"/>
    <s v="July"/>
    <x v="4"/>
    <n v="5"/>
    <n v="120"/>
  </r>
  <r>
    <x v="23"/>
    <s v="July"/>
    <x v="1"/>
    <n v="3"/>
    <n v="200"/>
  </r>
  <r>
    <x v="23"/>
    <s v="July"/>
    <x v="4"/>
    <n v="3"/>
    <n v="140"/>
  </r>
  <r>
    <x v="23"/>
    <s v="July"/>
    <x v="4"/>
    <n v="4"/>
    <n v="200"/>
  </r>
  <r>
    <x v="23"/>
    <s v="July"/>
    <x v="4"/>
    <n v="1"/>
    <n v="180"/>
  </r>
  <r>
    <x v="23"/>
    <s v="July"/>
    <x v="1"/>
    <n v="4"/>
    <n v="260"/>
  </r>
  <r>
    <x v="23"/>
    <s v="July"/>
    <x v="1"/>
    <n v="2"/>
    <n v="190"/>
  </r>
  <r>
    <x v="23"/>
    <s v="July"/>
    <x v="1"/>
    <n v="2"/>
    <n v="270"/>
  </r>
  <r>
    <x v="23"/>
    <s v="July"/>
    <x v="1"/>
    <n v="5"/>
    <n v="290"/>
  </r>
  <r>
    <x v="23"/>
    <s v="July"/>
    <x v="4"/>
    <n v="3"/>
    <n v="210"/>
  </r>
  <r>
    <x v="23"/>
    <s v="July"/>
    <x v="1"/>
    <n v="7"/>
    <n v="260"/>
  </r>
  <r>
    <x v="23"/>
    <s v="July"/>
    <x v="4"/>
    <n v="2"/>
    <n v="170"/>
  </r>
  <r>
    <x v="23"/>
    <s v="July"/>
    <x v="1"/>
    <n v="3"/>
    <n v="280"/>
  </r>
  <r>
    <x v="23"/>
    <s v="July"/>
    <x v="1"/>
    <n v="6"/>
    <n v="220"/>
  </r>
  <r>
    <x v="23"/>
    <s v="July"/>
    <x v="1"/>
    <n v="6"/>
    <n v="140"/>
  </r>
  <r>
    <x v="23"/>
    <s v="July"/>
    <x v="1"/>
    <n v="4"/>
    <n v="120"/>
  </r>
  <r>
    <x v="23"/>
    <s v="July"/>
    <x v="1"/>
    <n v="9"/>
    <n v="220"/>
  </r>
  <r>
    <x v="23"/>
    <s v="July"/>
    <x v="1"/>
    <n v="2"/>
    <n v="250"/>
  </r>
  <r>
    <x v="23"/>
    <s v="July"/>
    <x v="4"/>
    <n v="3"/>
    <n v="140"/>
  </r>
  <r>
    <x v="23"/>
    <s v="July"/>
    <x v="4"/>
    <n v="4"/>
    <n v="170"/>
  </r>
  <r>
    <x v="23"/>
    <s v="July"/>
    <x v="4"/>
    <n v="5"/>
    <n v="150"/>
  </r>
  <r>
    <x v="23"/>
    <s v="July"/>
    <x v="4"/>
    <n v="3"/>
    <n v="188"/>
  </r>
  <r>
    <x v="23"/>
    <s v="July"/>
    <x v="1"/>
    <n v="2"/>
    <n v="190"/>
  </r>
  <r>
    <x v="23"/>
    <s v="July"/>
    <x v="1"/>
    <n v="5"/>
    <n v="180"/>
  </r>
  <r>
    <x v="23"/>
    <s v="July"/>
    <x v="1"/>
    <n v="3"/>
    <n v="130"/>
  </r>
  <r>
    <x v="23"/>
    <s v="July"/>
    <x v="2"/>
    <n v="1"/>
    <n v="170"/>
  </r>
  <r>
    <x v="23"/>
    <s v="July"/>
    <x v="1"/>
    <n v="8"/>
    <n v="260"/>
  </r>
  <r>
    <x v="23"/>
    <s v="July"/>
    <x v="1"/>
    <n v="8"/>
    <n v="240"/>
  </r>
  <r>
    <x v="23"/>
    <s v="July"/>
    <x v="1"/>
    <n v="1"/>
    <n v="230"/>
  </r>
  <r>
    <x v="23"/>
    <s v="July"/>
    <x v="4"/>
    <n v="3"/>
    <n v="240"/>
  </r>
  <r>
    <x v="23"/>
    <s v="July"/>
    <x v="1"/>
    <n v="6"/>
    <n v="190"/>
  </r>
  <r>
    <x v="23"/>
    <s v="July"/>
    <x v="4"/>
    <n v="7"/>
    <n v="270"/>
  </r>
  <r>
    <x v="23"/>
    <s v="July"/>
    <x v="4"/>
    <n v="4"/>
    <n v="260"/>
  </r>
  <r>
    <x v="23"/>
    <s v="July"/>
    <x v="1"/>
    <n v="5"/>
    <n v="250"/>
  </r>
  <r>
    <x v="23"/>
    <s v="July"/>
    <x v="1"/>
    <n v="5"/>
    <n v="10"/>
  </r>
  <r>
    <x v="23"/>
    <s v="July"/>
    <x v="1"/>
    <n v="3"/>
    <n v="0"/>
  </r>
  <r>
    <x v="23"/>
    <s v="July"/>
    <x v="4"/>
    <n v="3"/>
    <n v="220"/>
  </r>
  <r>
    <x v="23"/>
    <s v="July"/>
    <x v="1"/>
    <n v="4"/>
    <n v="200"/>
  </r>
  <r>
    <x v="23"/>
    <s v="July"/>
    <x v="4"/>
    <n v="6"/>
    <n v="130"/>
  </r>
  <r>
    <x v="23"/>
    <s v="July"/>
    <x v="1"/>
    <n v="2"/>
    <n v="170"/>
  </r>
  <r>
    <x v="23"/>
    <s v="July"/>
    <x v="4"/>
    <n v="8"/>
    <n v="20"/>
  </r>
  <r>
    <x v="23"/>
    <s v="August"/>
    <x v="4"/>
    <n v="4"/>
    <n v="150"/>
  </r>
  <r>
    <x v="23"/>
    <s v="August"/>
    <x v="1"/>
    <n v="8"/>
    <n v="150"/>
  </r>
  <r>
    <x v="23"/>
    <s v="August"/>
    <x v="4"/>
    <n v="4"/>
    <n v="360"/>
  </r>
  <r>
    <x v="23"/>
    <s v="August"/>
    <x v="4"/>
    <n v="2"/>
    <n v="100"/>
  </r>
  <r>
    <x v="23"/>
    <s v="August"/>
    <x v="4"/>
    <n v="4"/>
    <n v="110"/>
  </r>
  <r>
    <x v="23"/>
    <s v="August"/>
    <x v="4"/>
    <n v="4"/>
    <n v="120"/>
  </r>
  <r>
    <x v="23"/>
    <s v="August"/>
    <x v="4"/>
    <n v="3"/>
    <n v="130"/>
  </r>
  <r>
    <x v="23"/>
    <s v="August"/>
    <x v="4"/>
    <n v="5"/>
    <n v="130"/>
  </r>
  <r>
    <x v="23"/>
    <s v="August"/>
    <x v="4"/>
    <n v="4"/>
    <n v="120"/>
  </r>
  <r>
    <x v="23"/>
    <s v="August"/>
    <x v="1"/>
    <n v="6"/>
    <n v="120"/>
  </r>
  <r>
    <x v="23"/>
    <s v="August"/>
    <x v="4"/>
    <n v="3"/>
    <n v="110"/>
  </r>
  <r>
    <x v="23"/>
    <s v="August"/>
    <x v="2"/>
    <n v="3"/>
    <n v="170"/>
  </r>
  <r>
    <x v="23"/>
    <s v="August"/>
    <x v="4"/>
    <n v="4"/>
    <n v="160"/>
  </r>
  <r>
    <x v="23"/>
    <s v="August"/>
    <x v="4"/>
    <n v="6"/>
    <n v="160"/>
  </r>
  <r>
    <x v="23"/>
    <s v="August"/>
    <x v="1"/>
    <n v="3"/>
    <n v="130"/>
  </r>
  <r>
    <x v="23"/>
    <s v="August"/>
    <x v="4"/>
    <n v="2"/>
    <n v="220"/>
  </r>
  <r>
    <x v="23"/>
    <s v="August"/>
    <x v="4"/>
    <n v="3"/>
    <n v="130"/>
  </r>
  <r>
    <x v="23"/>
    <s v="August"/>
    <x v="1"/>
    <n v="2"/>
    <n v="100"/>
  </r>
  <r>
    <x v="23"/>
    <s v="August"/>
    <x v="1"/>
    <n v="6"/>
    <n v="240"/>
  </r>
  <r>
    <x v="23"/>
    <s v="August"/>
    <x v="4"/>
    <n v="2"/>
    <n v="170"/>
  </r>
  <r>
    <x v="23"/>
    <s v="August"/>
    <x v="4"/>
    <n v="2"/>
    <n v="164"/>
  </r>
  <r>
    <x v="23"/>
    <s v="August"/>
    <x v="4"/>
    <n v="1"/>
    <n v="194"/>
  </r>
  <r>
    <x v="23"/>
    <s v="August"/>
    <x v="1"/>
    <n v="2"/>
    <n v="150"/>
  </r>
  <r>
    <x v="23"/>
    <s v="August"/>
    <x v="1"/>
    <n v="3"/>
    <n v="130"/>
  </r>
  <r>
    <x v="23"/>
    <s v="August"/>
    <x v="4"/>
    <n v="4"/>
    <n v="130"/>
  </r>
  <r>
    <x v="23"/>
    <s v="August"/>
    <x v="4"/>
    <n v="4"/>
    <n v="170"/>
  </r>
  <r>
    <x v="23"/>
    <s v="August"/>
    <x v="4"/>
    <n v="4"/>
    <n v="160"/>
  </r>
  <r>
    <x v="23"/>
    <s v="August"/>
    <x v="1"/>
    <n v="1"/>
    <n v="240"/>
  </r>
  <r>
    <x v="23"/>
    <s v="August"/>
    <x v="2"/>
    <n v="5"/>
    <n v="130"/>
  </r>
  <r>
    <x v="23"/>
    <s v="August"/>
    <x v="1"/>
    <n v="5"/>
    <n v="110"/>
  </r>
  <r>
    <x v="23"/>
    <s v="August"/>
    <x v="4"/>
    <n v="3"/>
    <n v="140"/>
  </r>
  <r>
    <x v="23"/>
    <s v="August"/>
    <x v="1"/>
    <n v="3"/>
    <n v="240"/>
  </r>
  <r>
    <x v="23"/>
    <s v="August"/>
    <x v="4"/>
    <n v="0"/>
    <n v="80"/>
  </r>
  <r>
    <x v="23"/>
    <s v="August"/>
    <x v="1"/>
    <n v="1"/>
    <n v="237"/>
  </r>
  <r>
    <x v="23"/>
    <s v="August"/>
    <x v="1"/>
    <n v="1"/>
    <n v="0"/>
  </r>
  <r>
    <x v="23"/>
    <s v="August"/>
    <x v="1"/>
    <n v="2"/>
    <n v="120"/>
  </r>
  <r>
    <x v="23"/>
    <s v="August"/>
    <x v="1"/>
    <n v="2"/>
    <n v="100"/>
  </r>
  <r>
    <x v="23"/>
    <s v="August"/>
    <x v="1"/>
    <n v="0"/>
    <n v="277"/>
  </r>
  <r>
    <x v="23"/>
    <s v="August"/>
    <x v="4"/>
    <n v="1"/>
    <n v="30"/>
  </r>
  <r>
    <x v="23"/>
    <s v="August"/>
    <x v="4"/>
    <n v="1"/>
    <n v="80"/>
  </r>
  <r>
    <x v="23"/>
    <s v="August"/>
    <x v="1"/>
    <n v="1"/>
    <n v="120"/>
  </r>
  <r>
    <x v="23"/>
    <s v="August"/>
    <x v="4"/>
    <n v="2"/>
    <n v="110"/>
  </r>
  <r>
    <x v="23"/>
    <s v="August"/>
    <x v="4"/>
    <n v="6"/>
    <n v="120"/>
  </r>
  <r>
    <x v="23"/>
    <s v="August"/>
    <x v="1"/>
    <n v="2"/>
    <n v="300"/>
  </r>
  <r>
    <x v="23"/>
    <s v="August"/>
    <x v="4"/>
    <n v="3"/>
    <n v="90"/>
  </r>
  <r>
    <x v="23"/>
    <s v="August"/>
    <x v="4"/>
    <n v="3"/>
    <n v="220"/>
  </r>
  <r>
    <x v="23"/>
    <s v="August"/>
    <x v="4"/>
    <n v="1"/>
    <n v="180"/>
  </r>
  <r>
    <x v="23"/>
    <s v="August"/>
    <x v="4"/>
    <n v="4"/>
    <n v="108"/>
  </r>
  <r>
    <x v="23"/>
    <s v="August"/>
    <x v="4"/>
    <n v="4"/>
    <n v="130"/>
  </r>
  <r>
    <x v="23"/>
    <s v="August"/>
    <x v="1"/>
    <n v="4"/>
    <n v="120"/>
  </r>
  <r>
    <x v="23"/>
    <s v="August"/>
    <x v="2"/>
    <n v="1"/>
    <n v="80"/>
  </r>
  <r>
    <x v="23"/>
    <s v="August"/>
    <x v="4"/>
    <n v="2"/>
    <n v="350"/>
  </r>
  <r>
    <x v="23"/>
    <s v="August"/>
    <x v="4"/>
    <n v="3"/>
    <n v="108"/>
  </r>
  <r>
    <x v="23"/>
    <s v="August"/>
    <x v="4"/>
    <n v="2"/>
    <n v="30"/>
  </r>
  <r>
    <x v="23"/>
    <s v="August"/>
    <x v="1"/>
    <n v="3"/>
    <n v="119"/>
  </r>
  <r>
    <x v="23"/>
    <s v="August"/>
    <x v="1"/>
    <n v="3"/>
    <n v="119"/>
  </r>
  <r>
    <x v="23"/>
    <s v="August"/>
    <x v="1"/>
    <n v="2"/>
    <n v="120"/>
  </r>
  <r>
    <x v="23"/>
    <s v="August"/>
    <x v="1"/>
    <n v="8"/>
    <n v="190"/>
  </r>
  <r>
    <x v="23"/>
    <s v="August"/>
    <x v="4"/>
    <n v="5"/>
    <n v="140"/>
  </r>
  <r>
    <x v="23"/>
    <s v="August"/>
    <x v="4"/>
    <n v="5"/>
    <n v="120"/>
  </r>
  <r>
    <x v="23"/>
    <s v="August"/>
    <x v="4"/>
    <n v="4"/>
    <n v="120"/>
  </r>
  <r>
    <x v="23"/>
    <s v="August"/>
    <x v="4"/>
    <n v="3"/>
    <n v="130"/>
  </r>
  <r>
    <x v="23"/>
    <s v="August"/>
    <x v="4"/>
    <n v="2"/>
    <n v="130"/>
  </r>
  <r>
    <x v="23"/>
    <s v="August"/>
    <x v="4"/>
    <n v="3"/>
    <n v="110"/>
  </r>
  <r>
    <x v="23"/>
    <s v="August"/>
    <x v="4"/>
    <n v="4"/>
    <n v="150"/>
  </r>
  <r>
    <x v="23"/>
    <s v="August"/>
    <x v="4"/>
    <n v="4"/>
    <n v="150"/>
  </r>
  <r>
    <x v="23"/>
    <s v="August"/>
    <x v="4"/>
    <n v="1"/>
    <n v="160"/>
  </r>
  <r>
    <x v="23"/>
    <s v="August"/>
    <x v="4"/>
    <n v="2"/>
    <n v="190"/>
  </r>
  <r>
    <x v="23"/>
    <s v="August"/>
    <x v="4"/>
    <n v="3"/>
    <n v="130"/>
  </r>
  <r>
    <x v="23"/>
    <s v="August"/>
    <x v="4"/>
    <n v="4"/>
    <n v="120"/>
  </r>
  <r>
    <x v="23"/>
    <s v="August"/>
    <x v="4"/>
    <n v="3"/>
    <n v="100"/>
  </r>
  <r>
    <x v="23"/>
    <s v="August"/>
    <x v="4"/>
    <n v="0"/>
    <n v="319"/>
  </r>
  <r>
    <x v="23"/>
    <s v="August"/>
    <x v="4"/>
    <n v="3"/>
    <n v="320"/>
  </r>
  <r>
    <x v="23"/>
    <s v="August"/>
    <x v="4"/>
    <n v="2"/>
    <n v="320"/>
  </r>
  <r>
    <x v="23"/>
    <s v="August"/>
    <x v="4"/>
    <n v="4"/>
    <n v="50"/>
  </r>
  <r>
    <x v="23"/>
    <s v="August"/>
    <x v="4"/>
    <n v="3"/>
    <n v="350"/>
  </r>
  <r>
    <x v="23"/>
    <s v="August"/>
    <x v="1"/>
    <n v="3"/>
    <n v="330"/>
  </r>
  <r>
    <x v="23"/>
    <s v="August"/>
    <x v="4"/>
    <n v="1"/>
    <n v="150"/>
  </r>
  <r>
    <x v="23"/>
    <s v="August"/>
    <x v="1"/>
    <n v="7"/>
    <n v="90"/>
  </r>
  <r>
    <x v="23"/>
    <s v="August"/>
    <x v="4"/>
    <n v="4"/>
    <n v="110"/>
  </r>
  <r>
    <x v="23"/>
    <s v="August"/>
    <x v="4"/>
    <n v="4"/>
    <n v="100"/>
  </r>
  <r>
    <x v="23"/>
    <s v="August"/>
    <x v="4"/>
    <n v="5"/>
    <n v="110"/>
  </r>
  <r>
    <x v="23"/>
    <s v="August"/>
    <x v="4"/>
    <n v="3"/>
    <n v="300"/>
  </r>
  <r>
    <x v="23"/>
    <s v="August"/>
    <x v="1"/>
    <n v="2"/>
    <n v="160"/>
  </r>
  <r>
    <x v="23"/>
    <s v="August"/>
    <x v="1"/>
    <n v="2"/>
    <n v="170"/>
  </r>
  <r>
    <x v="23"/>
    <s v="August"/>
    <x v="1"/>
    <n v="2"/>
    <n v="200"/>
  </r>
  <r>
    <x v="23"/>
    <s v="August"/>
    <x v="1"/>
    <n v="4"/>
    <n v="220"/>
  </r>
  <r>
    <x v="23"/>
    <s v="August"/>
    <x v="1"/>
    <n v="4"/>
    <n v="80"/>
  </r>
  <r>
    <x v="23"/>
    <s v="August"/>
    <x v="4"/>
    <n v="1"/>
    <n v="147"/>
  </r>
  <r>
    <x v="23"/>
    <s v="August"/>
    <x v="4"/>
    <n v="2"/>
    <n v="20"/>
  </r>
  <r>
    <x v="23"/>
    <s v="August"/>
    <x v="4"/>
    <n v="3"/>
    <n v="70"/>
  </r>
  <r>
    <x v="23"/>
    <s v="August"/>
    <x v="4"/>
    <n v="4"/>
    <n v="200"/>
  </r>
  <r>
    <x v="23"/>
    <s v="August"/>
    <x v="4"/>
    <n v="2"/>
    <n v="181"/>
  </r>
  <r>
    <x v="23"/>
    <s v="August"/>
    <x v="4"/>
    <n v="2"/>
    <n v="270"/>
  </r>
  <r>
    <x v="23"/>
    <s v="August"/>
    <x v="1"/>
    <n v="2"/>
    <n v="160"/>
  </r>
  <r>
    <x v="23"/>
    <s v="August"/>
    <x v="1"/>
    <n v="8"/>
    <n v="100"/>
  </r>
  <r>
    <x v="23"/>
    <s v="August"/>
    <x v="2"/>
    <n v="5"/>
    <n v="70"/>
  </r>
  <r>
    <x v="23"/>
    <s v="August"/>
    <x v="4"/>
    <n v="8"/>
    <n v="100"/>
  </r>
  <r>
    <x v="23"/>
    <s v="August"/>
    <x v="4"/>
    <n v="6"/>
    <n v="100"/>
  </r>
  <r>
    <x v="23"/>
    <s v="August"/>
    <x v="0"/>
    <n v="3"/>
    <n v="10"/>
  </r>
  <r>
    <x v="23"/>
    <s v="August"/>
    <x v="1"/>
    <n v="2"/>
    <n v="100"/>
  </r>
  <r>
    <x v="23"/>
    <s v="August"/>
    <x v="1"/>
    <n v="9"/>
    <n v="140"/>
  </r>
  <r>
    <x v="23"/>
    <s v="August"/>
    <x v="3"/>
    <n v="9"/>
    <n v="140"/>
  </r>
  <r>
    <x v="23"/>
    <s v="August"/>
    <x v="4"/>
    <n v="6"/>
    <n v="170"/>
  </r>
  <r>
    <x v="23"/>
    <s v="August"/>
    <x v="4"/>
    <n v="4"/>
    <n v="170"/>
  </r>
  <r>
    <x v="23"/>
    <s v="August"/>
    <x v="4"/>
    <n v="4"/>
    <n v="120"/>
  </r>
  <r>
    <x v="23"/>
    <s v="September"/>
    <x v="4"/>
    <n v="1"/>
    <n v="69"/>
  </r>
  <r>
    <x v="23"/>
    <s v="September"/>
    <x v="1"/>
    <n v="1"/>
    <n v="300"/>
  </r>
  <r>
    <x v="23"/>
    <s v="September"/>
    <x v="1"/>
    <n v="1"/>
    <n v="0"/>
  </r>
  <r>
    <x v="23"/>
    <s v="September"/>
    <x v="4"/>
    <n v="2"/>
    <n v="10"/>
  </r>
  <r>
    <x v="23"/>
    <s v="September"/>
    <x v="4"/>
    <n v="1"/>
    <n v="10"/>
  </r>
  <r>
    <x v="23"/>
    <s v="September"/>
    <x v="4"/>
    <n v="5"/>
    <n v="110"/>
  </r>
  <r>
    <x v="23"/>
    <s v="September"/>
    <x v="4"/>
    <n v="5"/>
    <n v="120"/>
  </r>
  <r>
    <x v="23"/>
    <s v="September"/>
    <x v="4"/>
    <n v="1"/>
    <n v="208"/>
  </r>
  <r>
    <x v="23"/>
    <s v="September"/>
    <x v="1"/>
    <n v="2"/>
    <n v="290"/>
  </r>
  <r>
    <x v="23"/>
    <s v="September"/>
    <x v="1"/>
    <n v="6"/>
    <n v="110"/>
  </r>
  <r>
    <x v="23"/>
    <s v="September"/>
    <x v="4"/>
    <n v="3"/>
    <n v="80"/>
  </r>
  <r>
    <x v="23"/>
    <s v="September"/>
    <x v="1"/>
    <n v="2"/>
    <n v="110"/>
  </r>
  <r>
    <x v="23"/>
    <s v="September"/>
    <x v="4"/>
    <n v="2"/>
    <n v="300"/>
  </r>
  <r>
    <x v="23"/>
    <s v="September"/>
    <x v="4"/>
    <n v="2"/>
    <n v="354"/>
  </r>
  <r>
    <x v="23"/>
    <s v="September"/>
    <x v="2"/>
    <n v="1"/>
    <n v="5"/>
  </r>
  <r>
    <x v="23"/>
    <s v="September"/>
    <x v="4"/>
    <n v="7"/>
    <n v="300"/>
  </r>
  <r>
    <x v="23"/>
    <s v="September"/>
    <x v="4"/>
    <n v="3"/>
    <n v="20"/>
  </r>
  <r>
    <x v="23"/>
    <s v="September"/>
    <x v="4"/>
    <n v="2"/>
    <n v="0"/>
  </r>
  <r>
    <x v="23"/>
    <s v="September"/>
    <x v="4"/>
    <n v="1"/>
    <n v="0"/>
  </r>
  <r>
    <x v="23"/>
    <s v="September"/>
    <x v="1"/>
    <n v="1"/>
    <n v="56"/>
  </r>
  <r>
    <x v="23"/>
    <s v="September"/>
    <x v="1"/>
    <n v="1"/>
    <n v="56"/>
  </r>
  <r>
    <x v="23"/>
    <s v="September"/>
    <x v="1"/>
    <n v="1"/>
    <n v="72"/>
  </r>
  <r>
    <x v="23"/>
    <s v="September"/>
    <x v="4"/>
    <n v="4"/>
    <n v="190"/>
  </r>
  <r>
    <x v="23"/>
    <s v="September"/>
    <x v="4"/>
    <n v="3"/>
    <n v="160"/>
  </r>
  <r>
    <x v="23"/>
    <s v="September"/>
    <x v="1"/>
    <n v="2"/>
    <n v="128"/>
  </r>
  <r>
    <x v="23"/>
    <s v="September"/>
    <x v="1"/>
    <n v="2"/>
    <n v="128"/>
  </r>
  <r>
    <x v="23"/>
    <s v="September"/>
    <x v="4"/>
    <n v="1"/>
    <n v="30"/>
  </r>
  <r>
    <x v="23"/>
    <s v="September"/>
    <x v="1"/>
    <n v="2"/>
    <n v="116"/>
  </r>
  <r>
    <x v="23"/>
    <s v="September"/>
    <x v="1"/>
    <n v="2"/>
    <n v="0"/>
  </r>
  <r>
    <x v="23"/>
    <s v="September"/>
    <x v="1"/>
    <n v="2"/>
    <n v="0"/>
  </r>
  <r>
    <x v="23"/>
    <s v="September"/>
    <x v="4"/>
    <n v="3"/>
    <n v="150"/>
  </r>
  <r>
    <x v="23"/>
    <s v="September"/>
    <x v="4"/>
    <n v="4"/>
    <n v="120"/>
  </r>
  <r>
    <x v="23"/>
    <s v="September"/>
    <x v="4"/>
    <n v="4"/>
    <n v="120"/>
  </r>
  <r>
    <x v="23"/>
    <s v="September"/>
    <x v="4"/>
    <n v="3"/>
    <n v="120"/>
  </r>
  <r>
    <x v="23"/>
    <s v="September"/>
    <x v="4"/>
    <n v="5"/>
    <n v="130"/>
  </r>
  <r>
    <x v="23"/>
    <s v="September"/>
    <x v="1"/>
    <n v="4"/>
    <n v="160"/>
  </r>
  <r>
    <x v="23"/>
    <s v="September"/>
    <x v="4"/>
    <n v="3"/>
    <n v="0"/>
  </r>
  <r>
    <x v="23"/>
    <s v="September"/>
    <x v="4"/>
    <n v="3"/>
    <n v="150"/>
  </r>
  <r>
    <x v="23"/>
    <s v="September"/>
    <x v="4"/>
    <n v="3"/>
    <n v="150"/>
  </r>
  <r>
    <x v="23"/>
    <s v="September"/>
    <x v="4"/>
    <n v="2"/>
    <n v="180"/>
  </r>
  <r>
    <x v="23"/>
    <s v="September"/>
    <x v="2"/>
    <n v="3"/>
    <n v="160"/>
  </r>
  <r>
    <x v="23"/>
    <s v="September"/>
    <x v="1"/>
    <n v="2"/>
    <n v="110"/>
  </r>
  <r>
    <x v="23"/>
    <s v="September"/>
    <x v="3"/>
    <n v="2"/>
    <n v="140"/>
  </r>
  <r>
    <x v="23"/>
    <s v="September"/>
    <x v="4"/>
    <n v="5"/>
    <n v="230"/>
  </r>
  <r>
    <x v="23"/>
    <s v="September"/>
    <x v="4"/>
    <n v="5"/>
    <n v="202"/>
  </r>
  <r>
    <x v="23"/>
    <s v="September"/>
    <x v="4"/>
    <n v="4"/>
    <n v="220"/>
  </r>
  <r>
    <x v="23"/>
    <s v="September"/>
    <x v="4"/>
    <n v="2"/>
    <n v="220"/>
  </r>
  <r>
    <x v="23"/>
    <s v="September"/>
    <x v="4"/>
    <n v="2"/>
    <n v="240"/>
  </r>
  <r>
    <x v="23"/>
    <s v="September"/>
    <x v="4"/>
    <n v="9"/>
    <n v="280"/>
  </r>
  <r>
    <x v="23"/>
    <s v="September"/>
    <x v="4"/>
    <n v="4"/>
    <n v="270"/>
  </r>
  <r>
    <x v="23"/>
    <s v="September"/>
    <x v="4"/>
    <n v="2"/>
    <n v="300"/>
  </r>
  <r>
    <x v="23"/>
    <s v="September"/>
    <x v="4"/>
    <n v="6"/>
    <n v="80"/>
  </r>
  <r>
    <x v="23"/>
    <s v="September"/>
    <x v="1"/>
    <n v="4"/>
    <n v="50"/>
  </r>
  <r>
    <x v="23"/>
    <s v="September"/>
    <x v="4"/>
    <n v="5"/>
    <n v="110"/>
  </r>
  <r>
    <x v="23"/>
    <s v="September"/>
    <x v="4"/>
    <n v="7"/>
    <n v="120"/>
  </r>
  <r>
    <x v="23"/>
    <s v="September"/>
    <x v="2"/>
    <n v="4"/>
    <n v="50"/>
  </r>
  <r>
    <x v="23"/>
    <s v="September"/>
    <x v="1"/>
    <n v="6"/>
    <n v="81"/>
  </r>
  <r>
    <x v="23"/>
    <s v="September"/>
    <x v="4"/>
    <n v="1"/>
    <n v="40"/>
  </r>
  <r>
    <x v="23"/>
    <s v="September"/>
    <x v="1"/>
    <n v="4"/>
    <n v="60"/>
  </r>
  <r>
    <x v="23"/>
    <s v="September"/>
    <x v="4"/>
    <n v="3"/>
    <n v="100"/>
  </r>
  <r>
    <x v="23"/>
    <s v="September"/>
    <x v="4"/>
    <n v="4"/>
    <n v="70"/>
  </r>
  <r>
    <x v="23"/>
    <s v="September"/>
    <x v="4"/>
    <n v="2"/>
    <n v="90"/>
  </r>
  <r>
    <x v="23"/>
    <s v="September"/>
    <x v="4"/>
    <n v="5"/>
    <n v="50"/>
  </r>
  <r>
    <x v="23"/>
    <s v="September"/>
    <x v="1"/>
    <n v="3"/>
    <n v="40"/>
  </r>
  <r>
    <x v="23"/>
    <s v="September"/>
    <x v="4"/>
    <n v="1"/>
    <n v="20"/>
  </r>
  <r>
    <x v="23"/>
    <s v="September"/>
    <x v="1"/>
    <n v="5"/>
    <n v="60"/>
  </r>
  <r>
    <x v="23"/>
    <s v="September"/>
    <x v="1"/>
    <n v="2"/>
    <n v="350"/>
  </r>
  <r>
    <x v="23"/>
    <s v="September"/>
    <x v="4"/>
    <n v="2"/>
    <n v="30"/>
  </r>
  <r>
    <x v="23"/>
    <s v="September"/>
    <x v="2"/>
    <n v="2"/>
    <n v="260"/>
  </r>
  <r>
    <x v="23"/>
    <s v="September"/>
    <x v="4"/>
    <n v="6"/>
    <n v="110"/>
  </r>
  <r>
    <x v="23"/>
    <s v="September"/>
    <x v="1"/>
    <n v="1"/>
    <n v="0"/>
  </r>
  <r>
    <x v="23"/>
    <s v="September"/>
    <x v="1"/>
    <n v="3"/>
    <n v="250"/>
  </r>
  <r>
    <x v="23"/>
    <s v="September"/>
    <x v="1"/>
    <n v="3"/>
    <n v="60"/>
  </r>
  <r>
    <x v="23"/>
    <s v="September"/>
    <x v="4"/>
    <n v="4"/>
    <n v="40"/>
  </r>
  <r>
    <x v="23"/>
    <s v="September"/>
    <x v="4"/>
    <n v="3"/>
    <n v="120"/>
  </r>
  <r>
    <x v="23"/>
    <s v="September"/>
    <x v="4"/>
    <n v="6"/>
    <n v="330"/>
  </r>
  <r>
    <x v="23"/>
    <s v="September"/>
    <x v="4"/>
    <n v="3"/>
    <n v="54"/>
  </r>
  <r>
    <x v="23"/>
    <s v="September"/>
    <x v="1"/>
    <n v="4"/>
    <n v="160"/>
  </r>
  <r>
    <x v="23"/>
    <s v="September"/>
    <x v="1"/>
    <n v="3"/>
    <n v="120"/>
  </r>
  <r>
    <x v="23"/>
    <s v="September"/>
    <x v="1"/>
    <n v="5"/>
    <n v="150"/>
  </r>
  <r>
    <x v="23"/>
    <s v="September"/>
    <x v="4"/>
    <n v="1"/>
    <n v="110"/>
  </r>
  <r>
    <x v="23"/>
    <s v="September"/>
    <x v="4"/>
    <n v="1"/>
    <n v="335"/>
  </r>
  <r>
    <x v="23"/>
    <s v="September"/>
    <x v="4"/>
    <n v="2"/>
    <n v="360"/>
  </r>
  <r>
    <x v="23"/>
    <s v="September"/>
    <x v="1"/>
    <n v="1"/>
    <n v="110"/>
  </r>
  <r>
    <x v="23"/>
    <s v="September"/>
    <x v="4"/>
    <n v="2"/>
    <n v="140"/>
  </r>
  <r>
    <x v="23"/>
    <s v="September"/>
    <x v="1"/>
    <n v="5"/>
    <n v="120"/>
  </r>
  <r>
    <x v="23"/>
    <s v="September"/>
    <x v="1"/>
    <n v="2"/>
    <n v="130"/>
  </r>
  <r>
    <x v="23"/>
    <s v="September"/>
    <x v="2"/>
    <n v="2"/>
    <n v="60"/>
  </r>
  <r>
    <x v="23"/>
    <s v="September"/>
    <x v="1"/>
    <n v="0"/>
    <n v="343"/>
  </r>
  <r>
    <x v="23"/>
    <s v="September"/>
    <x v="1"/>
    <n v="0"/>
    <n v="343"/>
  </r>
  <r>
    <x v="23"/>
    <s v="September"/>
    <x v="4"/>
    <n v="3"/>
    <n v="190"/>
  </r>
  <r>
    <x v="23"/>
    <s v="September"/>
    <x v="4"/>
    <n v="3"/>
    <n v="110"/>
  </r>
  <r>
    <x v="23"/>
    <s v="September"/>
    <x v="4"/>
    <n v="2"/>
    <n v="130"/>
  </r>
  <r>
    <x v="23"/>
    <s v="September"/>
    <x v="4"/>
    <n v="6"/>
    <n v="220"/>
  </r>
  <r>
    <x v="23"/>
    <s v="September"/>
    <x v="1"/>
    <n v="4"/>
    <n v="140"/>
  </r>
  <r>
    <x v="23"/>
    <s v="September"/>
    <x v="4"/>
    <n v="4"/>
    <n v="170"/>
  </r>
  <r>
    <x v="23"/>
    <s v="September"/>
    <x v="4"/>
    <n v="4"/>
    <n v="260"/>
  </r>
  <r>
    <x v="23"/>
    <s v="September"/>
    <x v="4"/>
    <n v="1"/>
    <n v="50"/>
  </r>
  <r>
    <x v="23"/>
    <s v="October"/>
    <x v="4"/>
    <n v="4"/>
    <n v="340"/>
  </r>
  <r>
    <x v="23"/>
    <s v="October"/>
    <x v="4"/>
    <n v="3"/>
    <n v="10"/>
  </r>
  <r>
    <x v="23"/>
    <s v="October"/>
    <x v="4"/>
    <n v="2"/>
    <n v="230"/>
  </r>
  <r>
    <x v="23"/>
    <s v="October"/>
    <x v="1"/>
    <n v="4"/>
    <n v="140"/>
  </r>
  <r>
    <x v="23"/>
    <s v="October"/>
    <x v="4"/>
    <n v="2"/>
    <n v="190"/>
  </r>
  <r>
    <x v="23"/>
    <s v="October"/>
    <x v="4"/>
    <n v="0"/>
    <n v="13"/>
  </r>
  <r>
    <x v="23"/>
    <s v="October"/>
    <x v="4"/>
    <n v="0"/>
    <n v="80"/>
  </r>
  <r>
    <x v="23"/>
    <s v="October"/>
    <x v="1"/>
    <n v="5"/>
    <n v="50"/>
  </r>
  <r>
    <x v="23"/>
    <s v="October"/>
    <x v="2"/>
    <n v="3"/>
    <n v="190"/>
  </r>
  <r>
    <x v="23"/>
    <s v="October"/>
    <x v="1"/>
    <n v="1"/>
    <n v="290"/>
  </r>
  <r>
    <x v="23"/>
    <s v="October"/>
    <x v="1"/>
    <n v="2"/>
    <n v="100"/>
  </r>
  <r>
    <x v="23"/>
    <s v="November"/>
    <x v="4"/>
    <n v="2"/>
    <n v="100"/>
  </r>
  <r>
    <x v="23"/>
    <s v="November"/>
    <x v="4"/>
    <n v="2"/>
    <n v="340"/>
  </r>
  <r>
    <x v="23"/>
    <s v="November"/>
    <x v="4"/>
    <n v="3"/>
    <n v="250"/>
  </r>
  <r>
    <x v="23"/>
    <s v="November"/>
    <x v="1"/>
    <n v="2"/>
    <n v="163"/>
  </r>
  <r>
    <x v="23"/>
    <s v="December"/>
    <x v="4"/>
    <n v="1"/>
    <n v="10"/>
  </r>
  <r>
    <x v="23"/>
    <s v="December"/>
    <x v="4"/>
    <n v="3"/>
    <n v="130"/>
  </r>
  <r>
    <x v="23"/>
    <s v="December"/>
    <x v="0"/>
    <n v="3"/>
    <n v="5"/>
  </r>
  <r>
    <x v="23"/>
    <s v="December"/>
    <x v="1"/>
    <n v="4"/>
    <n v="330"/>
  </r>
  <r>
    <x v="23"/>
    <s v="January"/>
    <x v="3"/>
    <n v="7"/>
    <n v="210"/>
  </r>
  <r>
    <x v="23"/>
    <s v="January"/>
    <x v="4"/>
    <n v="4"/>
    <n v="210"/>
  </r>
  <r>
    <x v="23"/>
    <s v="January"/>
    <x v="0"/>
    <n v="7"/>
    <n v="180"/>
  </r>
  <r>
    <x v="23"/>
    <s v="March"/>
    <x v="1"/>
    <n v="8"/>
    <n v="140"/>
  </r>
  <r>
    <x v="23"/>
    <s v="March"/>
    <x v="3"/>
    <n v="4"/>
    <n v="260"/>
  </r>
  <r>
    <x v="23"/>
    <s v="March"/>
    <x v="2"/>
    <n v="3"/>
    <n v="130"/>
  </r>
  <r>
    <x v="23"/>
    <s v="March"/>
    <x v="2"/>
    <n v="3"/>
    <n v="150"/>
  </r>
  <r>
    <x v="23"/>
    <s v="March"/>
    <x v="4"/>
    <n v="3"/>
    <n v="60"/>
  </r>
  <r>
    <x v="23"/>
    <s v="March"/>
    <x v="1"/>
    <n v="4"/>
    <n v="100"/>
  </r>
  <r>
    <x v="23"/>
    <s v="March"/>
    <x v="4"/>
    <n v="2"/>
    <n v="340"/>
  </r>
  <r>
    <x v="23"/>
    <s v="April"/>
    <x v="1"/>
    <n v="5"/>
    <n v="330"/>
  </r>
  <r>
    <x v="23"/>
    <s v="April"/>
    <x v="4"/>
    <n v="3"/>
    <n v="360"/>
  </r>
  <r>
    <x v="23"/>
    <s v="April"/>
    <x v="1"/>
    <n v="5"/>
    <n v="80"/>
  </r>
  <r>
    <x v="23"/>
    <s v="April"/>
    <x v="1"/>
    <n v="4"/>
    <n v="90"/>
  </r>
  <r>
    <x v="23"/>
    <s v="April"/>
    <x v="4"/>
    <n v="4"/>
    <n v="140"/>
  </r>
  <r>
    <x v="23"/>
    <s v="April"/>
    <x v="1"/>
    <n v="4"/>
    <n v="140"/>
  </r>
  <r>
    <x v="23"/>
    <s v="May"/>
    <x v="4"/>
    <n v="6"/>
    <n v="160"/>
  </r>
  <r>
    <x v="23"/>
    <s v="May"/>
    <x v="1"/>
    <n v="7"/>
    <n v="120"/>
  </r>
  <r>
    <x v="23"/>
    <s v="May"/>
    <x v="1"/>
    <n v="4"/>
    <n v="210"/>
  </r>
  <r>
    <x v="23"/>
    <s v="May"/>
    <x v="2"/>
    <n v="3"/>
    <n v="130"/>
  </r>
  <r>
    <x v="23"/>
    <s v="May"/>
    <x v="4"/>
    <n v="7"/>
    <n v="100"/>
  </r>
  <r>
    <x v="23"/>
    <s v="May"/>
    <x v="1"/>
    <n v="8"/>
    <n v="140"/>
  </r>
  <r>
    <x v="23"/>
    <s v="May"/>
    <x v="1"/>
    <n v="5"/>
    <n v="140"/>
  </r>
  <r>
    <x v="23"/>
    <s v="May"/>
    <x v="4"/>
    <n v="4"/>
    <n v="140"/>
  </r>
  <r>
    <x v="23"/>
    <s v="May"/>
    <x v="4"/>
    <n v="4"/>
    <n v="140"/>
  </r>
  <r>
    <x v="23"/>
    <s v="May"/>
    <x v="4"/>
    <n v="3"/>
    <n v="140"/>
  </r>
  <r>
    <x v="23"/>
    <s v="May"/>
    <x v="4"/>
    <n v="3"/>
    <n v="160"/>
  </r>
  <r>
    <x v="23"/>
    <s v="May"/>
    <x v="2"/>
    <n v="4"/>
    <n v="190"/>
  </r>
  <r>
    <x v="23"/>
    <s v="May"/>
    <x v="4"/>
    <n v="4"/>
    <n v="260"/>
  </r>
  <r>
    <x v="23"/>
    <s v="May"/>
    <x v="4"/>
    <n v="3"/>
    <n v="250"/>
  </r>
  <r>
    <x v="23"/>
    <s v="May"/>
    <x v="4"/>
    <n v="2"/>
    <n v="320"/>
  </r>
  <r>
    <x v="23"/>
    <s v="May"/>
    <x v="4"/>
    <n v="3"/>
    <n v="170"/>
  </r>
  <r>
    <x v="23"/>
    <s v="May"/>
    <x v="1"/>
    <n v="3"/>
    <n v="140"/>
  </r>
  <r>
    <x v="23"/>
    <s v="May"/>
    <x v="4"/>
    <n v="3"/>
    <n v="120"/>
  </r>
  <r>
    <x v="23"/>
    <s v="May"/>
    <x v="0"/>
    <n v="4"/>
    <n v="340"/>
  </r>
  <r>
    <x v="23"/>
    <s v="May"/>
    <x v="1"/>
    <n v="2"/>
    <n v="129"/>
  </r>
  <r>
    <x v="23"/>
    <s v="May"/>
    <x v="4"/>
    <n v="3"/>
    <n v="100"/>
  </r>
  <r>
    <x v="23"/>
    <s v="May"/>
    <x v="1"/>
    <n v="4"/>
    <n v="340"/>
  </r>
  <r>
    <x v="23"/>
    <s v="May"/>
    <x v="1"/>
    <n v="5"/>
    <n v="30"/>
  </r>
  <r>
    <x v="23"/>
    <s v="May"/>
    <x v="4"/>
    <n v="5"/>
    <n v="150"/>
  </r>
  <r>
    <x v="23"/>
    <s v="May"/>
    <x v="1"/>
    <n v="1"/>
    <n v="143"/>
  </r>
  <r>
    <x v="23"/>
    <s v="May"/>
    <x v="4"/>
    <n v="4"/>
    <n v="250"/>
  </r>
  <r>
    <x v="23"/>
    <s v="May"/>
    <x v="4"/>
    <n v="2"/>
    <n v="270"/>
  </r>
  <r>
    <x v="23"/>
    <s v="May"/>
    <x v="1"/>
    <n v="3"/>
    <n v="190"/>
  </r>
  <r>
    <x v="23"/>
    <s v="May"/>
    <x v="2"/>
    <n v="2"/>
    <n v="220"/>
  </r>
  <r>
    <x v="23"/>
    <s v="May"/>
    <x v="1"/>
    <n v="4"/>
    <n v="140"/>
  </r>
  <r>
    <x v="23"/>
    <s v="May"/>
    <x v="4"/>
    <n v="3"/>
    <n v="120"/>
  </r>
  <r>
    <x v="23"/>
    <s v="May"/>
    <x v="4"/>
    <n v="2"/>
    <n v="340"/>
  </r>
  <r>
    <x v="23"/>
    <s v="May"/>
    <x v="1"/>
    <n v="2"/>
    <n v="274"/>
  </r>
  <r>
    <x v="23"/>
    <s v="May"/>
    <x v="4"/>
    <n v="4"/>
    <n v="100"/>
  </r>
  <r>
    <x v="23"/>
    <s v="May"/>
    <x v="4"/>
    <n v="6"/>
    <n v="90"/>
  </r>
  <r>
    <x v="23"/>
    <s v="May"/>
    <x v="1"/>
    <n v="1"/>
    <n v="10"/>
  </r>
  <r>
    <x v="23"/>
    <s v="May"/>
    <x v="4"/>
    <n v="1"/>
    <n v="0"/>
  </r>
  <r>
    <x v="23"/>
    <s v="May"/>
    <x v="4"/>
    <n v="3"/>
    <n v="360"/>
  </r>
  <r>
    <x v="23"/>
    <s v="May"/>
    <x v="1"/>
    <n v="2"/>
    <n v="100"/>
  </r>
  <r>
    <x v="23"/>
    <s v="May"/>
    <x v="4"/>
    <n v="2"/>
    <n v="50"/>
  </r>
  <r>
    <x v="23"/>
    <s v="May"/>
    <x v="1"/>
    <n v="2"/>
    <n v="40"/>
  </r>
  <r>
    <x v="23"/>
    <s v="May"/>
    <x v="1"/>
    <n v="2"/>
    <n v="300"/>
  </r>
  <r>
    <x v="23"/>
    <s v="June"/>
    <x v="4"/>
    <n v="3"/>
    <n v="90"/>
  </r>
  <r>
    <x v="23"/>
    <s v="June"/>
    <x v="4"/>
    <n v="3"/>
    <n v="60"/>
  </r>
  <r>
    <x v="23"/>
    <s v="June"/>
    <x v="1"/>
    <n v="5"/>
    <n v="120"/>
  </r>
  <r>
    <x v="23"/>
    <s v="June"/>
    <x v="1"/>
    <n v="5"/>
    <n v="100"/>
  </r>
  <r>
    <x v="23"/>
    <s v="June"/>
    <x v="1"/>
    <n v="2"/>
    <n v="130"/>
  </r>
  <r>
    <x v="23"/>
    <s v="June"/>
    <x v="4"/>
    <n v="3"/>
    <n v="180"/>
  </r>
  <r>
    <x v="23"/>
    <s v="June"/>
    <x v="1"/>
    <n v="6"/>
    <n v="210"/>
  </r>
  <r>
    <x v="23"/>
    <s v="June"/>
    <x v="4"/>
    <n v="1"/>
    <n v="220"/>
  </r>
  <r>
    <x v="23"/>
    <s v="June"/>
    <x v="4"/>
    <n v="2"/>
    <n v="140"/>
  </r>
  <r>
    <x v="23"/>
    <s v="June"/>
    <x v="4"/>
    <n v="5"/>
    <n v="80"/>
  </r>
  <r>
    <x v="23"/>
    <s v="June"/>
    <x v="1"/>
    <n v="5"/>
    <n v="100"/>
  </r>
  <r>
    <x v="23"/>
    <s v="June"/>
    <x v="4"/>
    <n v="1"/>
    <n v="109"/>
  </r>
  <r>
    <x v="23"/>
    <s v="June"/>
    <x v="4"/>
    <n v="2"/>
    <n v="123"/>
  </r>
  <r>
    <x v="23"/>
    <s v="June"/>
    <x v="4"/>
    <n v="2"/>
    <n v="123"/>
  </r>
  <r>
    <x v="23"/>
    <s v="June"/>
    <x v="4"/>
    <n v="3"/>
    <n v="0"/>
  </r>
  <r>
    <x v="23"/>
    <s v="June"/>
    <x v="4"/>
    <n v="5"/>
    <n v="120"/>
  </r>
  <r>
    <x v="23"/>
    <s v="June"/>
    <x v="1"/>
    <n v="3"/>
    <n v="50"/>
  </r>
  <r>
    <x v="23"/>
    <s v="July"/>
    <x v="4"/>
    <n v="1"/>
    <n v="230"/>
  </r>
  <r>
    <x v="23"/>
    <s v="July"/>
    <x v="1"/>
    <n v="4"/>
    <n v="140"/>
  </r>
  <r>
    <x v="23"/>
    <s v="July"/>
    <x v="4"/>
    <n v="3"/>
    <n v="130"/>
  </r>
  <r>
    <x v="23"/>
    <s v="July"/>
    <x v="1"/>
    <n v="3"/>
    <n v="170"/>
  </r>
  <r>
    <x v="23"/>
    <s v="July"/>
    <x v="1"/>
    <n v="4"/>
    <n v="110"/>
  </r>
  <r>
    <x v="23"/>
    <s v="July"/>
    <x v="1"/>
    <n v="2"/>
    <n v="0"/>
  </r>
  <r>
    <x v="23"/>
    <s v="July"/>
    <x v="4"/>
    <n v="1"/>
    <n v="115"/>
  </r>
  <r>
    <x v="23"/>
    <s v="July"/>
    <x v="4"/>
    <n v="4"/>
    <n v="130"/>
  </r>
  <r>
    <x v="23"/>
    <s v="July"/>
    <x v="4"/>
    <n v="6"/>
    <n v="150"/>
  </r>
  <r>
    <x v="23"/>
    <s v="July"/>
    <x v="2"/>
    <n v="5"/>
    <n v="120"/>
  </r>
  <r>
    <x v="23"/>
    <s v="July"/>
    <x v="4"/>
    <n v="1"/>
    <n v="0"/>
  </r>
  <r>
    <x v="23"/>
    <s v="July"/>
    <x v="1"/>
    <n v="4"/>
    <n v="130"/>
  </r>
  <r>
    <x v="23"/>
    <s v="July"/>
    <x v="1"/>
    <n v="3"/>
    <n v="140"/>
  </r>
  <r>
    <x v="23"/>
    <s v="July"/>
    <x v="4"/>
    <n v="4"/>
    <n v="110"/>
  </r>
  <r>
    <x v="23"/>
    <s v="July"/>
    <x v="1"/>
    <n v="4"/>
    <n v="170"/>
  </r>
  <r>
    <x v="23"/>
    <s v="July"/>
    <x v="4"/>
    <n v="3"/>
    <n v="110"/>
  </r>
  <r>
    <x v="23"/>
    <s v="July"/>
    <x v="1"/>
    <n v="3"/>
    <n v="111"/>
  </r>
  <r>
    <x v="23"/>
    <s v="July"/>
    <x v="1"/>
    <n v="2"/>
    <n v="140"/>
  </r>
  <r>
    <x v="23"/>
    <s v="July"/>
    <x v="4"/>
    <n v="4"/>
    <n v="140"/>
  </r>
  <r>
    <x v="23"/>
    <s v="July"/>
    <x v="4"/>
    <n v="5"/>
    <n v="120"/>
  </r>
  <r>
    <x v="23"/>
    <s v="July"/>
    <x v="4"/>
    <n v="4"/>
    <n v="110"/>
  </r>
  <r>
    <x v="23"/>
    <s v="July"/>
    <x v="1"/>
    <n v="4"/>
    <n v="120"/>
  </r>
  <r>
    <x v="23"/>
    <s v="July"/>
    <x v="4"/>
    <n v="4"/>
    <n v="130"/>
  </r>
  <r>
    <x v="23"/>
    <s v="July"/>
    <x v="4"/>
    <n v="5"/>
    <n v="110"/>
  </r>
  <r>
    <x v="23"/>
    <s v="July"/>
    <x v="4"/>
    <n v="5"/>
    <n v="120"/>
  </r>
  <r>
    <x v="23"/>
    <s v="July"/>
    <x v="4"/>
    <n v="5"/>
    <n v="130"/>
  </r>
  <r>
    <x v="23"/>
    <s v="July"/>
    <x v="4"/>
    <n v="6"/>
    <n v="90"/>
  </r>
  <r>
    <x v="23"/>
    <s v="July"/>
    <x v="4"/>
    <n v="4"/>
    <n v="105"/>
  </r>
  <r>
    <x v="23"/>
    <s v="July"/>
    <x v="1"/>
    <n v="1"/>
    <n v="0"/>
  </r>
  <r>
    <x v="23"/>
    <s v="July"/>
    <x v="4"/>
    <n v="3"/>
    <n v="107"/>
  </r>
  <r>
    <x v="23"/>
    <s v="July"/>
    <x v="4"/>
    <n v="4"/>
    <n v="120"/>
  </r>
  <r>
    <x v="23"/>
    <s v="July"/>
    <x v="4"/>
    <n v="2"/>
    <n v="90"/>
  </r>
  <r>
    <x v="23"/>
    <s v="July"/>
    <x v="4"/>
    <n v="3"/>
    <n v="290"/>
  </r>
  <r>
    <x v="23"/>
    <s v="July"/>
    <x v="4"/>
    <n v="1"/>
    <n v="80"/>
  </r>
  <r>
    <x v="23"/>
    <s v="July"/>
    <x v="4"/>
    <n v="1"/>
    <n v="0"/>
  </r>
  <r>
    <x v="23"/>
    <s v="July"/>
    <x v="4"/>
    <n v="2"/>
    <n v="90"/>
  </r>
  <r>
    <x v="23"/>
    <s v="July"/>
    <x v="4"/>
    <n v="1"/>
    <n v="280"/>
  </r>
  <r>
    <x v="23"/>
    <s v="July"/>
    <x v="4"/>
    <n v="4"/>
    <n v="130"/>
  </r>
  <r>
    <x v="23"/>
    <s v="July"/>
    <x v="4"/>
    <n v="3"/>
    <n v="180"/>
  </r>
  <r>
    <x v="23"/>
    <s v="July"/>
    <x v="1"/>
    <n v="6"/>
    <n v="290"/>
  </r>
  <r>
    <x v="23"/>
    <s v="July"/>
    <x v="1"/>
    <n v="1"/>
    <n v="350"/>
  </r>
  <r>
    <x v="23"/>
    <s v="July"/>
    <x v="1"/>
    <n v="1"/>
    <n v="350"/>
  </r>
  <r>
    <x v="23"/>
    <s v="July"/>
    <x v="1"/>
    <n v="2"/>
    <n v="100"/>
  </r>
  <r>
    <x v="23"/>
    <s v="July"/>
    <x v="4"/>
    <n v="4"/>
    <n v="140"/>
  </r>
  <r>
    <x v="23"/>
    <s v="July"/>
    <x v="1"/>
    <n v="3"/>
    <n v="150"/>
  </r>
  <r>
    <x v="23"/>
    <s v="July"/>
    <x v="4"/>
    <n v="3"/>
    <n v="120"/>
  </r>
  <r>
    <x v="23"/>
    <s v="July"/>
    <x v="4"/>
    <n v="2"/>
    <n v="100"/>
  </r>
  <r>
    <x v="23"/>
    <s v="July"/>
    <x v="1"/>
    <n v="2"/>
    <n v="130"/>
  </r>
  <r>
    <x v="23"/>
    <s v="July"/>
    <x v="4"/>
    <n v="4"/>
    <n v="210"/>
  </r>
  <r>
    <x v="23"/>
    <s v="July"/>
    <x v="1"/>
    <n v="0"/>
    <n v="31"/>
  </r>
  <r>
    <x v="23"/>
    <s v="July"/>
    <x v="4"/>
    <n v="1"/>
    <n v="340"/>
  </r>
  <r>
    <x v="23"/>
    <s v="July"/>
    <x v="4"/>
    <n v="5"/>
    <n v="140"/>
  </r>
  <r>
    <x v="23"/>
    <s v="July"/>
    <x v="4"/>
    <n v="2"/>
    <n v="100"/>
  </r>
  <r>
    <x v="23"/>
    <s v="July"/>
    <x v="2"/>
    <n v="1"/>
    <n v="100"/>
  </r>
  <r>
    <x v="23"/>
    <s v="July"/>
    <x v="2"/>
    <n v="1"/>
    <n v="180"/>
  </r>
  <r>
    <x v="23"/>
    <s v="July"/>
    <x v="4"/>
    <n v="2"/>
    <n v="130"/>
  </r>
  <r>
    <x v="23"/>
    <s v="July"/>
    <x v="4"/>
    <n v="2"/>
    <n v="0"/>
  </r>
  <r>
    <x v="23"/>
    <s v="July"/>
    <x v="4"/>
    <n v="4"/>
    <n v="190"/>
  </r>
  <r>
    <x v="23"/>
    <s v="July"/>
    <x v="4"/>
    <n v="7"/>
    <n v="120"/>
  </r>
  <r>
    <x v="23"/>
    <s v="July"/>
    <x v="1"/>
    <n v="4"/>
    <n v="90"/>
  </r>
  <r>
    <x v="23"/>
    <s v="July"/>
    <x v="1"/>
    <n v="7"/>
    <n v="110"/>
  </r>
  <r>
    <x v="23"/>
    <s v="August"/>
    <x v="1"/>
    <n v="4"/>
    <n v="80"/>
  </r>
  <r>
    <x v="23"/>
    <s v="August"/>
    <x v="4"/>
    <n v="3"/>
    <n v="0"/>
  </r>
  <r>
    <x v="23"/>
    <s v="August"/>
    <x v="4"/>
    <n v="4"/>
    <n v="110"/>
  </r>
  <r>
    <x v="23"/>
    <s v="August"/>
    <x v="4"/>
    <n v="9"/>
    <n v="320"/>
  </r>
  <r>
    <x v="23"/>
    <s v="August"/>
    <x v="4"/>
    <n v="4"/>
    <n v="140"/>
  </r>
  <r>
    <x v="23"/>
    <s v="August"/>
    <x v="4"/>
    <n v="3"/>
    <n v="70"/>
  </r>
  <r>
    <x v="23"/>
    <s v="August"/>
    <x v="1"/>
    <n v="4"/>
    <n v="140"/>
  </r>
  <r>
    <x v="23"/>
    <s v="August"/>
    <x v="1"/>
    <n v="4"/>
    <n v="130"/>
  </r>
  <r>
    <x v="23"/>
    <s v="August"/>
    <x v="1"/>
    <n v="4"/>
    <n v="110"/>
  </r>
  <r>
    <x v="23"/>
    <s v="August"/>
    <x v="4"/>
    <n v="2"/>
    <n v="0"/>
  </r>
  <r>
    <x v="23"/>
    <s v="August"/>
    <x v="4"/>
    <n v="3"/>
    <n v="90"/>
  </r>
  <r>
    <x v="23"/>
    <s v="August"/>
    <x v="1"/>
    <n v="2"/>
    <n v="40"/>
  </r>
  <r>
    <x v="23"/>
    <s v="August"/>
    <x v="4"/>
    <n v="2"/>
    <n v="360"/>
  </r>
  <r>
    <x v="23"/>
    <s v="August"/>
    <x v="0"/>
    <n v="2"/>
    <n v="360"/>
  </r>
  <r>
    <x v="23"/>
    <s v="August"/>
    <x v="1"/>
    <n v="2"/>
    <n v="0"/>
  </r>
  <r>
    <x v="23"/>
    <s v="August"/>
    <x v="1"/>
    <n v="2"/>
    <n v="0"/>
  </r>
  <r>
    <x v="23"/>
    <s v="August"/>
    <x v="1"/>
    <n v="3"/>
    <n v="70"/>
  </r>
  <r>
    <x v="23"/>
    <s v="August"/>
    <x v="4"/>
    <n v="4"/>
    <n v="70"/>
  </r>
  <r>
    <x v="23"/>
    <s v="August"/>
    <x v="4"/>
    <n v="2"/>
    <n v="40"/>
  </r>
  <r>
    <x v="23"/>
    <s v="August"/>
    <x v="4"/>
    <n v="4"/>
    <n v="50"/>
  </r>
  <r>
    <x v="23"/>
    <s v="August"/>
    <x v="4"/>
    <n v="6"/>
    <n v="70"/>
  </r>
  <r>
    <x v="23"/>
    <s v="August"/>
    <x v="4"/>
    <n v="6"/>
    <n v="70"/>
  </r>
  <r>
    <x v="23"/>
    <s v="August"/>
    <x v="4"/>
    <n v="4"/>
    <n v="60"/>
  </r>
  <r>
    <x v="23"/>
    <s v="August"/>
    <x v="1"/>
    <n v="5"/>
    <n v="80"/>
  </r>
  <r>
    <x v="23"/>
    <s v="August"/>
    <x v="4"/>
    <n v="2"/>
    <n v="50"/>
  </r>
  <r>
    <x v="23"/>
    <s v="August"/>
    <x v="1"/>
    <n v="3"/>
    <n v="68"/>
  </r>
  <r>
    <x v="23"/>
    <s v="August"/>
    <x v="1"/>
    <n v="2"/>
    <n v="68"/>
  </r>
  <r>
    <x v="23"/>
    <s v="August"/>
    <x v="1"/>
    <n v="2"/>
    <n v="68"/>
  </r>
  <r>
    <x v="23"/>
    <s v="August"/>
    <x v="1"/>
    <n v="2"/>
    <n v="180"/>
  </r>
  <r>
    <x v="23"/>
    <s v="August"/>
    <x v="4"/>
    <n v="5"/>
    <n v="70"/>
  </r>
  <r>
    <x v="23"/>
    <s v="August"/>
    <x v="1"/>
    <n v="4"/>
    <n v="60"/>
  </r>
  <r>
    <x v="23"/>
    <s v="August"/>
    <x v="2"/>
    <n v="2"/>
    <n v="40"/>
  </r>
  <r>
    <x v="23"/>
    <s v="August"/>
    <x v="4"/>
    <n v="3"/>
    <n v="40"/>
  </r>
  <r>
    <x v="23"/>
    <s v="August"/>
    <x v="1"/>
    <n v="4"/>
    <n v="60"/>
  </r>
  <r>
    <x v="23"/>
    <s v="August"/>
    <x v="4"/>
    <n v="7"/>
    <n v="80"/>
  </r>
  <r>
    <x v="23"/>
    <s v="August"/>
    <x v="4"/>
    <n v="4"/>
    <n v="40"/>
  </r>
  <r>
    <x v="23"/>
    <s v="August"/>
    <x v="3"/>
    <n v="5"/>
    <n v="100"/>
  </r>
  <r>
    <x v="23"/>
    <s v="August"/>
    <x v="4"/>
    <n v="3"/>
    <n v="80"/>
  </r>
  <r>
    <x v="23"/>
    <s v="August"/>
    <x v="1"/>
    <n v="3"/>
    <n v="60"/>
  </r>
  <r>
    <x v="23"/>
    <s v="August"/>
    <x v="4"/>
    <n v="8"/>
    <n v="90"/>
  </r>
  <r>
    <x v="23"/>
    <s v="August"/>
    <x v="4"/>
    <n v="6"/>
    <n v="150"/>
  </r>
  <r>
    <x v="23"/>
    <s v="August"/>
    <x v="4"/>
    <n v="3"/>
    <n v="200"/>
  </r>
  <r>
    <x v="23"/>
    <s v="September"/>
    <x v="4"/>
    <n v="1"/>
    <n v="110"/>
  </r>
  <r>
    <x v="23"/>
    <s v="September"/>
    <x v="4"/>
    <n v="4"/>
    <n v="170"/>
  </r>
  <r>
    <x v="23"/>
    <s v="September"/>
    <x v="1"/>
    <n v="4"/>
    <n v="170"/>
  </r>
  <r>
    <x v="23"/>
    <s v="September"/>
    <x v="4"/>
    <n v="2"/>
    <n v="270"/>
  </r>
  <r>
    <x v="23"/>
    <s v="September"/>
    <x v="4"/>
    <n v="4"/>
    <n v="10"/>
  </r>
  <r>
    <x v="23"/>
    <s v="September"/>
    <x v="1"/>
    <n v="1"/>
    <n v="0"/>
  </r>
  <r>
    <x v="23"/>
    <s v="September"/>
    <x v="4"/>
    <n v="2"/>
    <n v="150"/>
  </r>
  <r>
    <x v="23"/>
    <s v="September"/>
    <x v="1"/>
    <n v="3"/>
    <n v="112"/>
  </r>
  <r>
    <x v="23"/>
    <s v="September"/>
    <x v="1"/>
    <n v="2"/>
    <n v="110"/>
  </r>
  <r>
    <x v="23"/>
    <s v="September"/>
    <x v="4"/>
    <n v="2"/>
    <n v="87"/>
  </r>
  <r>
    <x v="23"/>
    <s v="September"/>
    <x v="4"/>
    <n v="2"/>
    <n v="90"/>
  </r>
  <r>
    <x v="23"/>
    <s v="September"/>
    <x v="1"/>
    <n v="3"/>
    <n v="310"/>
  </r>
  <r>
    <x v="23"/>
    <s v="September"/>
    <x v="1"/>
    <n v="1"/>
    <n v="10"/>
  </r>
  <r>
    <x v="23"/>
    <s v="September"/>
    <x v="1"/>
    <n v="2"/>
    <n v="52"/>
  </r>
  <r>
    <x v="23"/>
    <s v="September"/>
    <x v="1"/>
    <n v="1"/>
    <n v="10"/>
  </r>
  <r>
    <x v="23"/>
    <s v="September"/>
    <x v="4"/>
    <n v="1"/>
    <n v="10"/>
  </r>
  <r>
    <x v="23"/>
    <s v="September"/>
    <x v="4"/>
    <n v="3"/>
    <n v="47"/>
  </r>
  <r>
    <x v="23"/>
    <s v="September"/>
    <x v="4"/>
    <n v="2"/>
    <n v="90"/>
  </r>
  <r>
    <x v="23"/>
    <s v="September"/>
    <x v="4"/>
    <n v="4"/>
    <n v="100"/>
  </r>
  <r>
    <x v="23"/>
    <s v="September"/>
    <x v="1"/>
    <n v="4"/>
    <n v="69"/>
  </r>
  <r>
    <x v="23"/>
    <s v="September"/>
    <x v="4"/>
    <n v="5"/>
    <n v="90"/>
  </r>
  <r>
    <x v="23"/>
    <s v="September"/>
    <x v="1"/>
    <n v="3"/>
    <n v="120"/>
  </r>
  <r>
    <x v="23"/>
    <s v="September"/>
    <x v="4"/>
    <n v="4"/>
    <n v="62"/>
  </r>
  <r>
    <x v="23"/>
    <s v="September"/>
    <x v="1"/>
    <n v="4"/>
    <n v="59"/>
  </r>
  <r>
    <x v="23"/>
    <s v="September"/>
    <x v="4"/>
    <n v="1"/>
    <n v="250"/>
  </r>
  <r>
    <x v="23"/>
    <s v="September"/>
    <x v="4"/>
    <n v="3"/>
    <n v="68"/>
  </r>
  <r>
    <x v="23"/>
    <s v="September"/>
    <x v="4"/>
    <n v="2"/>
    <n v="34"/>
  </r>
  <r>
    <x v="23"/>
    <s v="September"/>
    <x v="2"/>
    <n v="2"/>
    <n v="34"/>
  </r>
  <r>
    <x v="23"/>
    <s v="September"/>
    <x v="4"/>
    <n v="1"/>
    <n v="310"/>
  </r>
  <r>
    <x v="23"/>
    <s v="September"/>
    <x v="4"/>
    <n v="4"/>
    <n v="80"/>
  </r>
  <r>
    <x v="23"/>
    <s v="September"/>
    <x v="4"/>
    <n v="4"/>
    <n v="80"/>
  </r>
  <r>
    <x v="23"/>
    <s v="September"/>
    <x v="4"/>
    <n v="5"/>
    <n v="80"/>
  </r>
  <r>
    <x v="23"/>
    <s v="September"/>
    <x v="1"/>
    <n v="5"/>
    <n v="110"/>
  </r>
  <r>
    <x v="23"/>
    <s v="September"/>
    <x v="1"/>
    <n v="6"/>
    <n v="120"/>
  </r>
  <r>
    <x v="23"/>
    <s v="September"/>
    <x v="4"/>
    <n v="4"/>
    <n v="100"/>
  </r>
  <r>
    <x v="23"/>
    <s v="September"/>
    <x v="1"/>
    <n v="4"/>
    <n v="70"/>
  </r>
  <r>
    <x v="23"/>
    <s v="September"/>
    <x v="4"/>
    <n v="5"/>
    <n v="80"/>
  </r>
  <r>
    <x v="23"/>
    <s v="September"/>
    <x v="4"/>
    <n v="2"/>
    <n v="240"/>
  </r>
  <r>
    <x v="23"/>
    <s v="September"/>
    <x v="4"/>
    <n v="2"/>
    <n v="210"/>
  </r>
  <r>
    <x v="23"/>
    <s v="September"/>
    <x v="4"/>
    <n v="1"/>
    <n v="190"/>
  </r>
  <r>
    <x v="23"/>
    <s v="September"/>
    <x v="4"/>
    <n v="2"/>
    <n v="170"/>
  </r>
  <r>
    <x v="23"/>
    <s v="September"/>
    <x v="4"/>
    <n v="2"/>
    <n v="170"/>
  </r>
  <r>
    <x v="23"/>
    <s v="September"/>
    <x v="4"/>
    <n v="1"/>
    <n v="120"/>
  </r>
  <r>
    <x v="23"/>
    <s v="September"/>
    <x v="4"/>
    <n v="6"/>
    <n v="150"/>
  </r>
  <r>
    <x v="23"/>
    <s v="September"/>
    <x v="4"/>
    <n v="5"/>
    <n v="150"/>
  </r>
  <r>
    <x v="23"/>
    <s v="September"/>
    <x v="4"/>
    <n v="8"/>
    <n v="130"/>
  </r>
  <r>
    <x v="23"/>
    <s v="September"/>
    <x v="4"/>
    <n v="6"/>
    <n v="150"/>
  </r>
  <r>
    <x v="23"/>
    <s v="September"/>
    <x v="4"/>
    <n v="2"/>
    <n v="170"/>
  </r>
  <r>
    <x v="23"/>
    <s v="September"/>
    <x v="4"/>
    <n v="4"/>
    <n v="140"/>
  </r>
  <r>
    <x v="23"/>
    <s v="September"/>
    <x v="1"/>
    <n v="4"/>
    <n v="360"/>
  </r>
  <r>
    <x v="23"/>
    <s v="September"/>
    <x v="4"/>
    <n v="4"/>
    <n v="150"/>
  </r>
  <r>
    <x v="23"/>
    <s v="September"/>
    <x v="1"/>
    <n v="4"/>
    <n v="130"/>
  </r>
  <r>
    <x v="23"/>
    <s v="September"/>
    <x v="4"/>
    <n v="5"/>
    <n v="140"/>
  </r>
  <r>
    <x v="23"/>
    <s v="September"/>
    <x v="4"/>
    <n v="3"/>
    <n v="150"/>
  </r>
  <r>
    <x v="23"/>
    <s v="December"/>
    <x v="4"/>
    <n v="2"/>
    <n v="270"/>
  </r>
  <r>
    <x v="23"/>
    <s v="December"/>
    <x v="1"/>
    <n v="1"/>
    <n v="64"/>
  </r>
  <r>
    <x v="23"/>
    <s v="January"/>
    <x v="1"/>
    <n v="5"/>
    <n v="260"/>
  </r>
  <r>
    <x v="23"/>
    <s v="January"/>
    <x v="4"/>
    <n v="4"/>
    <n v="270"/>
  </r>
  <r>
    <x v="23"/>
    <s v="January"/>
    <x v="1"/>
    <n v="5"/>
    <n v="280"/>
  </r>
  <r>
    <x v="23"/>
    <s v="March"/>
    <x v="4"/>
    <n v="7"/>
    <n v="110"/>
  </r>
  <r>
    <x v="23"/>
    <s v="March"/>
    <x v="2"/>
    <n v="4"/>
    <n v="190"/>
  </r>
  <r>
    <x v="23"/>
    <s v="March"/>
    <x v="4"/>
    <n v="7"/>
    <n v="50"/>
  </r>
  <r>
    <x v="23"/>
    <s v="March"/>
    <x v="4"/>
    <n v="7"/>
    <n v="60"/>
  </r>
  <r>
    <x v="23"/>
    <s v="March"/>
    <x v="4"/>
    <n v="4"/>
    <n v="60"/>
  </r>
  <r>
    <x v="23"/>
    <s v="March"/>
    <x v="3"/>
    <n v="7"/>
    <n v="90"/>
  </r>
  <r>
    <x v="23"/>
    <s v="April"/>
    <x v="4"/>
    <n v="2"/>
    <n v="130"/>
  </r>
  <r>
    <x v="23"/>
    <s v="April"/>
    <x v="4"/>
    <n v="5"/>
    <n v="143"/>
  </r>
  <r>
    <x v="23"/>
    <s v="April"/>
    <x v="4"/>
    <n v="3"/>
    <n v="10"/>
  </r>
  <r>
    <x v="23"/>
    <s v="May"/>
    <x v="1"/>
    <n v="7"/>
    <n v="120"/>
  </r>
  <r>
    <x v="23"/>
    <s v="May"/>
    <x v="4"/>
    <n v="5"/>
    <n v="160"/>
  </r>
  <r>
    <x v="23"/>
    <s v="May"/>
    <x v="4"/>
    <n v="5"/>
    <n v="230"/>
  </r>
  <r>
    <x v="23"/>
    <s v="May"/>
    <x v="4"/>
    <n v="2"/>
    <n v="240"/>
  </r>
  <r>
    <x v="23"/>
    <s v="May"/>
    <x v="4"/>
    <n v="2"/>
    <n v="240"/>
  </r>
  <r>
    <x v="23"/>
    <s v="May"/>
    <x v="1"/>
    <n v="3"/>
    <n v="270"/>
  </r>
  <r>
    <x v="23"/>
    <s v="May"/>
    <x v="4"/>
    <n v="7"/>
    <n v="220"/>
  </r>
  <r>
    <x v="23"/>
    <s v="May"/>
    <x v="4"/>
    <n v="3"/>
    <n v="350"/>
  </r>
  <r>
    <x v="23"/>
    <s v="May"/>
    <x v="4"/>
    <n v="5"/>
    <n v="230"/>
  </r>
  <r>
    <x v="23"/>
    <s v="May"/>
    <x v="4"/>
    <n v="4"/>
    <n v="260"/>
  </r>
  <r>
    <x v="23"/>
    <s v="May"/>
    <x v="4"/>
    <n v="3"/>
    <n v="190"/>
  </r>
  <r>
    <x v="23"/>
    <s v="May"/>
    <x v="1"/>
    <n v="4"/>
    <n v="140"/>
  </r>
  <r>
    <x v="23"/>
    <s v="June"/>
    <x v="4"/>
    <n v="4"/>
    <n v="320"/>
  </r>
  <r>
    <x v="23"/>
    <s v="June"/>
    <x v="1"/>
    <n v="6"/>
    <n v="30"/>
  </r>
  <r>
    <x v="23"/>
    <s v="June"/>
    <x v="4"/>
    <n v="1"/>
    <n v="0"/>
  </r>
  <r>
    <x v="23"/>
    <s v="June"/>
    <x v="4"/>
    <n v="3"/>
    <n v="30"/>
  </r>
  <r>
    <x v="23"/>
    <s v="June"/>
    <x v="4"/>
    <n v="3"/>
    <n v="90"/>
  </r>
  <r>
    <x v="23"/>
    <s v="June"/>
    <x v="4"/>
    <n v="2"/>
    <n v="340"/>
  </r>
  <r>
    <x v="23"/>
    <s v="June"/>
    <x v="4"/>
    <n v="1"/>
    <n v="200"/>
  </r>
  <r>
    <x v="23"/>
    <s v="June"/>
    <x v="4"/>
    <n v="2"/>
    <n v="350"/>
  </r>
  <r>
    <x v="23"/>
    <s v="June"/>
    <x v="4"/>
    <n v="4"/>
    <n v="50"/>
  </r>
  <r>
    <x v="23"/>
    <s v="June"/>
    <x v="4"/>
    <n v="3"/>
    <n v="350"/>
  </r>
  <r>
    <x v="23"/>
    <s v="June"/>
    <x v="4"/>
    <n v="11"/>
    <n v="300"/>
  </r>
  <r>
    <x v="23"/>
    <s v="June"/>
    <x v="4"/>
    <n v="2"/>
    <n v="260"/>
  </r>
  <r>
    <x v="23"/>
    <s v="June"/>
    <x v="4"/>
    <n v="2"/>
    <n v="210"/>
  </r>
  <r>
    <x v="23"/>
    <s v="June"/>
    <x v="4"/>
    <n v="5"/>
    <n v="270"/>
  </r>
  <r>
    <x v="23"/>
    <s v="June"/>
    <x v="4"/>
    <n v="5"/>
    <n v="230"/>
  </r>
  <r>
    <x v="23"/>
    <s v="June"/>
    <x v="4"/>
    <n v="3"/>
    <n v="200"/>
  </r>
  <r>
    <x v="23"/>
    <s v="June"/>
    <x v="4"/>
    <n v="4"/>
    <n v="220"/>
  </r>
  <r>
    <x v="23"/>
    <s v="June"/>
    <x v="1"/>
    <n v="3"/>
    <n v="340"/>
  </r>
  <r>
    <x v="23"/>
    <s v="June"/>
    <x v="4"/>
    <n v="2"/>
    <n v="140"/>
  </r>
  <r>
    <x v="23"/>
    <s v="June"/>
    <x v="1"/>
    <n v="3"/>
    <n v="70"/>
  </r>
  <r>
    <x v="23"/>
    <s v="June"/>
    <x v="1"/>
    <n v="3"/>
    <n v="10"/>
  </r>
  <r>
    <x v="23"/>
    <s v="June"/>
    <x v="4"/>
    <n v="2"/>
    <n v="200"/>
  </r>
  <r>
    <x v="23"/>
    <s v="June"/>
    <x v="4"/>
    <n v="4"/>
    <n v="105"/>
  </r>
  <r>
    <x v="23"/>
    <s v="June"/>
    <x v="4"/>
    <n v="6"/>
    <n v="130"/>
  </r>
  <r>
    <x v="23"/>
    <s v="June"/>
    <x v="1"/>
    <n v="2"/>
    <n v="150"/>
  </r>
  <r>
    <x v="23"/>
    <s v="June"/>
    <x v="1"/>
    <n v="6"/>
    <n v="120"/>
  </r>
  <r>
    <x v="23"/>
    <s v="June"/>
    <x v="4"/>
    <n v="7"/>
    <n v="140"/>
  </r>
  <r>
    <x v="23"/>
    <s v="June"/>
    <x v="4"/>
    <n v="6"/>
    <n v="140"/>
  </r>
  <r>
    <x v="23"/>
    <s v="June"/>
    <x v="4"/>
    <n v="3"/>
    <n v="130"/>
  </r>
  <r>
    <x v="23"/>
    <s v="June"/>
    <x v="4"/>
    <n v="1"/>
    <n v="320"/>
  </r>
  <r>
    <x v="23"/>
    <s v="June"/>
    <x v="3"/>
    <n v="3"/>
    <n v="125"/>
  </r>
  <r>
    <x v="23"/>
    <s v="June"/>
    <x v="1"/>
    <n v="3"/>
    <n v="180"/>
  </r>
  <r>
    <x v="23"/>
    <s v="June"/>
    <x v="1"/>
    <n v="2"/>
    <n v="170"/>
  </r>
  <r>
    <x v="23"/>
    <s v="June"/>
    <x v="1"/>
    <n v="1"/>
    <n v="160"/>
  </r>
  <r>
    <x v="23"/>
    <s v="June"/>
    <x v="4"/>
    <n v="1"/>
    <n v="170"/>
  </r>
  <r>
    <x v="23"/>
    <s v="June"/>
    <x v="1"/>
    <n v="3"/>
    <n v="140"/>
  </r>
  <r>
    <x v="23"/>
    <s v="June"/>
    <x v="4"/>
    <n v="2"/>
    <n v="280"/>
  </r>
  <r>
    <x v="23"/>
    <s v="June"/>
    <x v="4"/>
    <n v="2"/>
    <n v="170"/>
  </r>
  <r>
    <x v="23"/>
    <s v="June"/>
    <x v="4"/>
    <n v="2"/>
    <n v="131"/>
  </r>
  <r>
    <x v="23"/>
    <s v="June"/>
    <x v="4"/>
    <n v="2"/>
    <n v="280"/>
  </r>
  <r>
    <x v="23"/>
    <s v="June"/>
    <x v="4"/>
    <n v="2"/>
    <n v="270"/>
  </r>
  <r>
    <x v="23"/>
    <s v="June"/>
    <x v="1"/>
    <n v="2"/>
    <n v="101"/>
  </r>
  <r>
    <x v="23"/>
    <s v="June"/>
    <x v="4"/>
    <n v="6"/>
    <n v="280"/>
  </r>
  <r>
    <x v="23"/>
    <s v="June"/>
    <x v="4"/>
    <n v="1"/>
    <n v="210"/>
  </r>
  <r>
    <x v="23"/>
    <s v="June"/>
    <x v="4"/>
    <n v="1"/>
    <n v="0"/>
  </r>
  <r>
    <x v="23"/>
    <s v="June"/>
    <x v="1"/>
    <n v="4"/>
    <n v="110"/>
  </r>
  <r>
    <x v="23"/>
    <s v="June"/>
    <x v="4"/>
    <n v="2"/>
    <n v="290"/>
  </r>
  <r>
    <x v="23"/>
    <s v="June"/>
    <x v="1"/>
    <n v="1"/>
    <n v="100"/>
  </r>
  <r>
    <x v="23"/>
    <s v="June"/>
    <x v="3"/>
    <n v="2"/>
    <n v="300"/>
  </r>
  <r>
    <x v="23"/>
    <s v="June"/>
    <x v="4"/>
    <n v="2"/>
    <n v="50"/>
  </r>
  <r>
    <x v="23"/>
    <s v="July"/>
    <x v="1"/>
    <n v="3"/>
    <n v="98"/>
  </r>
  <r>
    <x v="23"/>
    <s v="July"/>
    <x v="4"/>
    <n v="5"/>
    <n v="110"/>
  </r>
  <r>
    <x v="23"/>
    <s v="July"/>
    <x v="4"/>
    <n v="6"/>
    <n v="130"/>
  </r>
  <r>
    <x v="23"/>
    <s v="July"/>
    <x v="4"/>
    <n v="4"/>
    <n v="110"/>
  </r>
  <r>
    <x v="23"/>
    <s v="July"/>
    <x v="1"/>
    <n v="5"/>
    <n v="100"/>
  </r>
  <r>
    <x v="23"/>
    <s v="July"/>
    <x v="4"/>
    <n v="5"/>
    <n v="130"/>
  </r>
  <r>
    <x v="23"/>
    <s v="July"/>
    <x v="4"/>
    <n v="4"/>
    <n v="110"/>
  </r>
  <r>
    <x v="23"/>
    <s v="July"/>
    <x v="4"/>
    <n v="4"/>
    <n v="100"/>
  </r>
  <r>
    <x v="23"/>
    <s v="July"/>
    <x v="1"/>
    <n v="4"/>
    <n v="250"/>
  </r>
  <r>
    <x v="23"/>
    <s v="July"/>
    <x v="1"/>
    <n v="2"/>
    <n v="50"/>
  </r>
  <r>
    <x v="23"/>
    <s v="July"/>
    <x v="1"/>
    <n v="4"/>
    <n v="130"/>
  </r>
  <r>
    <x v="23"/>
    <s v="July"/>
    <x v="4"/>
    <n v="4"/>
    <n v="240"/>
  </r>
  <r>
    <x v="23"/>
    <s v="July"/>
    <x v="4"/>
    <n v="3"/>
    <n v="300"/>
  </r>
  <r>
    <x v="23"/>
    <s v="July"/>
    <x v="4"/>
    <n v="3"/>
    <n v="50"/>
  </r>
  <r>
    <x v="23"/>
    <s v="July"/>
    <x v="1"/>
    <n v="3"/>
    <n v="120"/>
  </r>
  <r>
    <x v="23"/>
    <s v="July"/>
    <x v="4"/>
    <n v="2"/>
    <n v="110"/>
  </r>
  <r>
    <x v="23"/>
    <s v="July"/>
    <x v="1"/>
    <n v="3"/>
    <n v="150"/>
  </r>
  <r>
    <x v="23"/>
    <s v="July"/>
    <x v="4"/>
    <n v="2"/>
    <n v="80"/>
  </r>
  <r>
    <x v="23"/>
    <s v="July"/>
    <x v="4"/>
    <n v="2"/>
    <n v="130"/>
  </r>
  <r>
    <x v="23"/>
    <s v="July"/>
    <x v="4"/>
    <n v="5"/>
    <n v="120"/>
  </r>
  <r>
    <x v="23"/>
    <s v="July"/>
    <x v="1"/>
    <n v="4"/>
    <n v="160"/>
  </r>
  <r>
    <x v="23"/>
    <s v="July"/>
    <x v="1"/>
    <n v="6"/>
    <n v="200"/>
  </r>
  <r>
    <x v="23"/>
    <s v="July"/>
    <x v="1"/>
    <n v="5"/>
    <n v="99"/>
  </r>
  <r>
    <x v="23"/>
    <s v="July"/>
    <x v="1"/>
    <n v="1"/>
    <n v="60"/>
  </r>
  <r>
    <x v="23"/>
    <s v="July"/>
    <x v="4"/>
    <n v="2"/>
    <n v="270"/>
  </r>
  <r>
    <x v="23"/>
    <s v="July"/>
    <x v="4"/>
    <n v="2"/>
    <n v="220"/>
  </r>
  <r>
    <x v="23"/>
    <s v="July"/>
    <x v="1"/>
    <n v="4"/>
    <n v="90"/>
  </r>
  <r>
    <x v="23"/>
    <s v="July"/>
    <x v="1"/>
    <n v="3"/>
    <n v="100"/>
  </r>
  <r>
    <x v="23"/>
    <s v="July"/>
    <x v="4"/>
    <n v="6"/>
    <n v="90"/>
  </r>
  <r>
    <x v="23"/>
    <s v="July"/>
    <x v="4"/>
    <n v="3"/>
    <n v="40"/>
  </r>
  <r>
    <x v="23"/>
    <s v="July"/>
    <x v="4"/>
    <n v="4"/>
    <n v="50"/>
  </r>
  <r>
    <x v="23"/>
    <s v="July"/>
    <x v="4"/>
    <n v="7"/>
    <n v="90"/>
  </r>
  <r>
    <x v="23"/>
    <s v="July"/>
    <x v="4"/>
    <n v="11"/>
    <n v="100"/>
  </r>
  <r>
    <x v="23"/>
    <s v="July"/>
    <x v="1"/>
    <n v="4"/>
    <n v="110"/>
  </r>
  <r>
    <x v="23"/>
    <s v="July"/>
    <x v="1"/>
    <n v="3"/>
    <n v="100"/>
  </r>
  <r>
    <x v="23"/>
    <s v="July"/>
    <x v="1"/>
    <n v="3"/>
    <n v="130"/>
  </r>
  <r>
    <x v="23"/>
    <s v="July"/>
    <x v="2"/>
    <n v="3"/>
    <n v="80"/>
  </r>
  <r>
    <x v="23"/>
    <s v="July"/>
    <x v="4"/>
    <n v="3"/>
    <n v="120"/>
  </r>
  <r>
    <x v="23"/>
    <s v="July"/>
    <x v="4"/>
    <n v="7"/>
    <n v="110"/>
  </r>
  <r>
    <x v="23"/>
    <s v="July"/>
    <x v="4"/>
    <n v="6"/>
    <n v="110"/>
  </r>
  <r>
    <x v="23"/>
    <s v="July"/>
    <x v="4"/>
    <n v="6"/>
    <n v="60"/>
  </r>
  <r>
    <x v="23"/>
    <s v="July"/>
    <x v="4"/>
    <n v="4"/>
    <n v="100"/>
  </r>
  <r>
    <x v="23"/>
    <s v="July"/>
    <x v="1"/>
    <n v="7"/>
    <n v="90"/>
  </r>
  <r>
    <x v="23"/>
    <s v="July"/>
    <x v="1"/>
    <n v="2"/>
    <n v="20"/>
  </r>
  <r>
    <x v="23"/>
    <s v="July"/>
    <x v="4"/>
    <n v="1"/>
    <n v="0"/>
  </r>
  <r>
    <x v="23"/>
    <s v="July"/>
    <x v="4"/>
    <n v="6"/>
    <n v="150"/>
  </r>
  <r>
    <x v="23"/>
    <s v="July"/>
    <x v="4"/>
    <n v="6"/>
    <n v="150"/>
  </r>
  <r>
    <x v="23"/>
    <s v="July"/>
    <x v="1"/>
    <n v="3"/>
    <n v="190"/>
  </r>
  <r>
    <x v="23"/>
    <s v="July"/>
    <x v="1"/>
    <n v="5"/>
    <n v="160"/>
  </r>
  <r>
    <x v="23"/>
    <s v="July"/>
    <x v="1"/>
    <n v="2"/>
    <n v="320"/>
  </r>
  <r>
    <x v="23"/>
    <s v="July"/>
    <x v="1"/>
    <n v="2"/>
    <n v="280"/>
  </r>
  <r>
    <x v="23"/>
    <s v="July"/>
    <x v="1"/>
    <n v="1"/>
    <n v="115"/>
  </r>
  <r>
    <x v="23"/>
    <s v="July"/>
    <x v="4"/>
    <n v="3"/>
    <n v="300"/>
  </r>
  <r>
    <x v="23"/>
    <s v="July"/>
    <x v="1"/>
    <n v="7"/>
    <n v="10"/>
  </r>
  <r>
    <x v="23"/>
    <s v="July"/>
    <x v="4"/>
    <n v="2"/>
    <n v="85"/>
  </r>
  <r>
    <x v="23"/>
    <s v="July"/>
    <x v="4"/>
    <n v="2"/>
    <n v="85"/>
  </r>
  <r>
    <x v="23"/>
    <s v="July"/>
    <x v="1"/>
    <n v="4"/>
    <n v="240"/>
  </r>
  <r>
    <x v="23"/>
    <s v="July"/>
    <x v="1"/>
    <n v="3"/>
    <n v="220"/>
  </r>
  <r>
    <x v="23"/>
    <s v="July"/>
    <x v="1"/>
    <n v="2"/>
    <n v="240"/>
  </r>
  <r>
    <x v="23"/>
    <s v="July"/>
    <x v="4"/>
    <n v="3"/>
    <n v="140"/>
  </r>
  <r>
    <x v="23"/>
    <s v="July"/>
    <x v="1"/>
    <n v="1"/>
    <n v="160"/>
  </r>
  <r>
    <x v="23"/>
    <s v="July"/>
    <x v="1"/>
    <n v="3"/>
    <n v="350"/>
  </r>
  <r>
    <x v="23"/>
    <s v="July"/>
    <x v="1"/>
    <n v="2"/>
    <n v="280"/>
  </r>
  <r>
    <x v="23"/>
    <s v="July"/>
    <x v="1"/>
    <n v="3"/>
    <n v="113"/>
  </r>
  <r>
    <x v="23"/>
    <s v="July"/>
    <x v="1"/>
    <n v="1"/>
    <n v="300"/>
  </r>
  <r>
    <x v="23"/>
    <s v="July"/>
    <x v="4"/>
    <n v="1"/>
    <n v="116"/>
  </r>
  <r>
    <x v="23"/>
    <s v="July"/>
    <x v="1"/>
    <n v="4"/>
    <n v="120"/>
  </r>
  <r>
    <x v="23"/>
    <s v="July"/>
    <x v="1"/>
    <n v="2"/>
    <n v="114"/>
  </r>
  <r>
    <x v="23"/>
    <s v="July"/>
    <x v="4"/>
    <n v="3"/>
    <n v="360"/>
  </r>
  <r>
    <x v="23"/>
    <s v="July"/>
    <x v="1"/>
    <n v="1"/>
    <n v="201"/>
  </r>
  <r>
    <x v="23"/>
    <s v="July"/>
    <x v="4"/>
    <n v="1"/>
    <n v="353"/>
  </r>
  <r>
    <x v="23"/>
    <s v="July"/>
    <x v="4"/>
    <n v="1"/>
    <n v="114"/>
  </r>
  <r>
    <x v="23"/>
    <s v="July"/>
    <x v="4"/>
    <n v="1"/>
    <n v="280"/>
  </r>
  <r>
    <x v="23"/>
    <s v="July"/>
    <x v="4"/>
    <n v="4"/>
    <n v="160"/>
  </r>
  <r>
    <x v="23"/>
    <s v="July"/>
    <x v="4"/>
    <n v="4"/>
    <n v="160"/>
  </r>
  <r>
    <x v="23"/>
    <s v="July"/>
    <x v="4"/>
    <n v="3"/>
    <n v="110"/>
  </r>
  <r>
    <x v="23"/>
    <s v="July"/>
    <x v="4"/>
    <n v="3"/>
    <n v="0"/>
  </r>
  <r>
    <x v="23"/>
    <s v="July"/>
    <x v="1"/>
    <n v="2"/>
    <n v="123"/>
  </r>
  <r>
    <x v="23"/>
    <s v="July"/>
    <x v="1"/>
    <n v="3"/>
    <n v="120"/>
  </r>
  <r>
    <x v="23"/>
    <s v="July"/>
    <x v="4"/>
    <n v="4"/>
    <n v="140"/>
  </r>
  <r>
    <x v="23"/>
    <s v="July"/>
    <x v="4"/>
    <n v="4"/>
    <n v="150"/>
  </r>
  <r>
    <x v="23"/>
    <s v="July"/>
    <x v="1"/>
    <n v="6"/>
    <n v="130"/>
  </r>
  <r>
    <x v="23"/>
    <s v="July"/>
    <x v="1"/>
    <n v="3"/>
    <n v="210"/>
  </r>
  <r>
    <x v="23"/>
    <s v="July"/>
    <x v="1"/>
    <n v="3"/>
    <n v="200"/>
  </r>
  <r>
    <x v="23"/>
    <s v="July"/>
    <x v="1"/>
    <n v="4"/>
    <n v="110"/>
  </r>
  <r>
    <x v="23"/>
    <s v="July"/>
    <x v="1"/>
    <n v="3"/>
    <n v="120"/>
  </r>
  <r>
    <x v="23"/>
    <s v="July"/>
    <x v="1"/>
    <n v="1"/>
    <n v="320"/>
  </r>
  <r>
    <x v="23"/>
    <s v="July"/>
    <x v="1"/>
    <n v="2"/>
    <n v="110"/>
  </r>
  <r>
    <x v="23"/>
    <s v="July"/>
    <x v="4"/>
    <n v="1"/>
    <n v="0"/>
  </r>
  <r>
    <x v="23"/>
    <s v="July"/>
    <x v="4"/>
    <n v="2"/>
    <n v="350"/>
  </r>
  <r>
    <x v="23"/>
    <s v="July"/>
    <x v="1"/>
    <n v="2"/>
    <n v="0"/>
  </r>
  <r>
    <x v="23"/>
    <s v="July"/>
    <x v="4"/>
    <n v="3"/>
    <n v="0"/>
  </r>
  <r>
    <x v="23"/>
    <s v="July"/>
    <x v="1"/>
    <n v="4"/>
    <n v="120"/>
  </r>
  <r>
    <x v="23"/>
    <s v="July"/>
    <x v="4"/>
    <n v="3"/>
    <n v="110"/>
  </r>
  <r>
    <x v="23"/>
    <s v="July"/>
    <x v="4"/>
    <n v="4"/>
    <n v="120"/>
  </r>
  <r>
    <x v="23"/>
    <s v="July"/>
    <x v="4"/>
    <n v="1"/>
    <n v="346"/>
  </r>
  <r>
    <x v="23"/>
    <s v="July"/>
    <x v="1"/>
    <n v="5"/>
    <n v="140"/>
  </r>
  <r>
    <x v="23"/>
    <s v="July"/>
    <x v="1"/>
    <n v="3"/>
    <n v="110"/>
  </r>
  <r>
    <x v="23"/>
    <s v="July"/>
    <x v="1"/>
    <n v="3"/>
    <n v="300"/>
  </r>
  <r>
    <x v="23"/>
    <s v="July"/>
    <x v="1"/>
    <n v="2"/>
    <n v="220"/>
  </r>
  <r>
    <x v="23"/>
    <s v="July"/>
    <x v="4"/>
    <n v="3"/>
    <n v="220"/>
  </r>
  <r>
    <x v="23"/>
    <s v="July"/>
    <x v="2"/>
    <n v="1"/>
    <n v="170"/>
  </r>
  <r>
    <x v="23"/>
    <s v="July"/>
    <x v="1"/>
    <n v="4"/>
    <n v="270"/>
  </r>
  <r>
    <x v="23"/>
    <s v="July"/>
    <x v="1"/>
    <n v="1"/>
    <n v="240"/>
  </r>
  <r>
    <x v="23"/>
    <s v="July"/>
    <x v="4"/>
    <n v="3"/>
    <n v="290"/>
  </r>
  <r>
    <x v="23"/>
    <s v="July"/>
    <x v="1"/>
    <n v="3"/>
    <n v="230"/>
  </r>
  <r>
    <x v="23"/>
    <s v="July"/>
    <x v="4"/>
    <n v="6"/>
    <n v="280"/>
  </r>
  <r>
    <x v="23"/>
    <s v="July"/>
    <x v="4"/>
    <n v="3"/>
    <n v="220"/>
  </r>
  <r>
    <x v="23"/>
    <s v="July"/>
    <x v="4"/>
    <n v="4"/>
    <n v="238"/>
  </r>
  <r>
    <x v="23"/>
    <s v="July"/>
    <x v="4"/>
    <n v="2"/>
    <n v="170"/>
  </r>
  <r>
    <x v="23"/>
    <s v="July"/>
    <x v="4"/>
    <n v="2"/>
    <n v="120"/>
  </r>
  <r>
    <x v="23"/>
    <s v="July"/>
    <x v="4"/>
    <n v="4"/>
    <n v="210"/>
  </r>
  <r>
    <x v="23"/>
    <s v="July"/>
    <x v="4"/>
    <n v="7"/>
    <n v="300"/>
  </r>
  <r>
    <x v="23"/>
    <s v="July"/>
    <x v="4"/>
    <n v="4"/>
    <n v="270"/>
  </r>
  <r>
    <x v="23"/>
    <s v="July"/>
    <x v="4"/>
    <n v="2"/>
    <n v="260"/>
  </r>
  <r>
    <x v="23"/>
    <s v="August"/>
    <x v="4"/>
    <n v="2"/>
    <n v="180"/>
  </r>
  <r>
    <x v="23"/>
    <s v="August"/>
    <x v="4"/>
    <n v="2"/>
    <n v="240"/>
  </r>
  <r>
    <x v="23"/>
    <s v="August"/>
    <x v="4"/>
    <n v="3"/>
    <n v="190"/>
  </r>
  <r>
    <x v="23"/>
    <s v="August"/>
    <x v="1"/>
    <n v="3"/>
    <n v="130"/>
  </r>
  <r>
    <x v="23"/>
    <s v="August"/>
    <x v="1"/>
    <n v="6"/>
    <n v="70"/>
  </r>
  <r>
    <x v="23"/>
    <s v="August"/>
    <x v="4"/>
    <n v="5"/>
    <n v="120"/>
  </r>
  <r>
    <x v="23"/>
    <s v="August"/>
    <x v="4"/>
    <n v="6"/>
    <n v="99"/>
  </r>
  <r>
    <x v="23"/>
    <s v="August"/>
    <x v="4"/>
    <n v="4"/>
    <n v="80"/>
  </r>
  <r>
    <x v="23"/>
    <s v="August"/>
    <x v="4"/>
    <n v="2"/>
    <n v="180"/>
  </r>
  <r>
    <x v="23"/>
    <s v="August"/>
    <x v="2"/>
    <n v="1"/>
    <n v="260"/>
  </r>
  <r>
    <x v="23"/>
    <s v="August"/>
    <x v="4"/>
    <n v="2"/>
    <n v="90"/>
  </r>
  <r>
    <x v="23"/>
    <s v="August"/>
    <x v="4"/>
    <n v="3"/>
    <n v="120"/>
  </r>
  <r>
    <x v="23"/>
    <s v="August"/>
    <x v="1"/>
    <n v="1"/>
    <n v="210"/>
  </r>
  <r>
    <x v="23"/>
    <s v="August"/>
    <x v="4"/>
    <n v="0"/>
    <n v="338"/>
  </r>
  <r>
    <x v="23"/>
    <s v="August"/>
    <x v="1"/>
    <n v="1"/>
    <n v="14"/>
  </r>
  <r>
    <x v="23"/>
    <s v="August"/>
    <x v="4"/>
    <n v="5"/>
    <n v="130"/>
  </r>
  <r>
    <x v="23"/>
    <s v="August"/>
    <x v="4"/>
    <n v="4"/>
    <n v="110"/>
  </r>
  <r>
    <x v="23"/>
    <s v="August"/>
    <x v="1"/>
    <n v="4"/>
    <n v="110"/>
  </r>
  <r>
    <x v="23"/>
    <s v="August"/>
    <x v="4"/>
    <n v="3"/>
    <n v="146"/>
  </r>
  <r>
    <x v="23"/>
    <s v="August"/>
    <x v="4"/>
    <n v="5"/>
    <n v="140"/>
  </r>
  <r>
    <x v="23"/>
    <s v="August"/>
    <x v="4"/>
    <n v="4"/>
    <n v="140"/>
  </r>
  <r>
    <x v="23"/>
    <s v="August"/>
    <x v="4"/>
    <n v="2"/>
    <n v="200"/>
  </r>
  <r>
    <x v="23"/>
    <s v="August"/>
    <x v="1"/>
    <n v="6"/>
    <n v="200"/>
  </r>
  <r>
    <x v="23"/>
    <s v="August"/>
    <x v="4"/>
    <n v="5"/>
    <n v="180"/>
  </r>
  <r>
    <x v="23"/>
    <s v="August"/>
    <x v="4"/>
    <n v="2"/>
    <n v="190"/>
  </r>
  <r>
    <x v="23"/>
    <s v="August"/>
    <x v="4"/>
    <n v="3"/>
    <n v="310"/>
  </r>
  <r>
    <x v="23"/>
    <s v="August"/>
    <x v="1"/>
    <n v="2"/>
    <n v="190"/>
  </r>
  <r>
    <x v="23"/>
    <s v="August"/>
    <x v="1"/>
    <n v="2"/>
    <n v="0"/>
  </r>
  <r>
    <x v="23"/>
    <s v="August"/>
    <x v="1"/>
    <n v="3"/>
    <n v="150"/>
  </r>
  <r>
    <x v="23"/>
    <s v="August"/>
    <x v="4"/>
    <n v="1"/>
    <n v="0"/>
  </r>
  <r>
    <x v="23"/>
    <s v="August"/>
    <x v="4"/>
    <n v="3"/>
    <n v="120"/>
  </r>
  <r>
    <x v="23"/>
    <s v="August"/>
    <x v="4"/>
    <n v="3"/>
    <n v="150"/>
  </r>
  <r>
    <x v="23"/>
    <s v="August"/>
    <x v="1"/>
    <n v="4"/>
    <n v="110"/>
  </r>
  <r>
    <x v="23"/>
    <s v="August"/>
    <x v="1"/>
    <n v="5"/>
    <n v="140"/>
  </r>
  <r>
    <x v="23"/>
    <s v="August"/>
    <x v="4"/>
    <n v="1"/>
    <n v="0"/>
  </r>
  <r>
    <x v="23"/>
    <s v="August"/>
    <x v="4"/>
    <n v="4"/>
    <n v="103"/>
  </r>
  <r>
    <x v="23"/>
    <s v="August"/>
    <x v="4"/>
    <n v="1"/>
    <n v="70"/>
  </r>
  <r>
    <x v="23"/>
    <s v="August"/>
    <x v="4"/>
    <n v="2"/>
    <n v="40"/>
  </r>
  <r>
    <x v="23"/>
    <s v="August"/>
    <x v="4"/>
    <n v="5"/>
    <n v="90"/>
  </r>
  <r>
    <x v="23"/>
    <s v="August"/>
    <x v="4"/>
    <n v="4"/>
    <n v="100"/>
  </r>
  <r>
    <x v="23"/>
    <s v="August"/>
    <x v="4"/>
    <n v="6"/>
    <n v="90"/>
  </r>
  <r>
    <x v="23"/>
    <s v="August"/>
    <x v="1"/>
    <n v="4"/>
    <n v="100"/>
  </r>
  <r>
    <x v="23"/>
    <s v="August"/>
    <x v="1"/>
    <n v="3"/>
    <n v="39"/>
  </r>
  <r>
    <x v="23"/>
    <s v="August"/>
    <x v="1"/>
    <n v="3"/>
    <n v="20"/>
  </r>
  <r>
    <x v="23"/>
    <s v="August"/>
    <x v="4"/>
    <n v="2"/>
    <n v="280"/>
  </r>
  <r>
    <x v="23"/>
    <s v="August"/>
    <x v="4"/>
    <n v="2"/>
    <n v="360"/>
  </r>
  <r>
    <x v="23"/>
    <s v="August"/>
    <x v="4"/>
    <n v="5"/>
    <n v="110"/>
  </r>
  <r>
    <x v="23"/>
    <s v="August"/>
    <x v="4"/>
    <n v="2"/>
    <n v="0"/>
  </r>
  <r>
    <x v="23"/>
    <s v="August"/>
    <x v="4"/>
    <n v="1"/>
    <n v="80"/>
  </r>
  <r>
    <x v="23"/>
    <s v="August"/>
    <x v="4"/>
    <n v="7"/>
    <n v="260"/>
  </r>
  <r>
    <x v="23"/>
    <s v="August"/>
    <x v="4"/>
    <n v="1"/>
    <n v="170"/>
  </r>
  <r>
    <x v="23"/>
    <s v="August"/>
    <x v="4"/>
    <n v="3"/>
    <n v="202"/>
  </r>
  <r>
    <x v="23"/>
    <s v="August"/>
    <x v="4"/>
    <n v="3"/>
    <n v="222"/>
  </r>
  <r>
    <x v="23"/>
    <s v="August"/>
    <x v="4"/>
    <n v="3"/>
    <n v="340"/>
  </r>
  <r>
    <x v="23"/>
    <s v="September"/>
    <x v="4"/>
    <n v="0"/>
    <n v="135"/>
  </r>
  <r>
    <x v="23"/>
    <s v="September"/>
    <x v="1"/>
    <n v="2"/>
    <n v="0"/>
  </r>
  <r>
    <x v="23"/>
    <s v="September"/>
    <x v="4"/>
    <n v="0"/>
    <n v="135"/>
  </r>
  <r>
    <x v="23"/>
    <s v="September"/>
    <x v="4"/>
    <n v="1"/>
    <n v="330"/>
  </r>
  <r>
    <x v="23"/>
    <s v="September"/>
    <x v="4"/>
    <n v="2"/>
    <n v="50"/>
  </r>
  <r>
    <x v="23"/>
    <s v="September"/>
    <x v="4"/>
    <n v="1"/>
    <n v="360"/>
  </r>
  <r>
    <x v="23"/>
    <s v="September"/>
    <x v="4"/>
    <n v="1"/>
    <n v="30"/>
  </r>
  <r>
    <x v="23"/>
    <s v="September"/>
    <x v="4"/>
    <n v="1"/>
    <n v="145"/>
  </r>
  <r>
    <x v="23"/>
    <s v="September"/>
    <x v="4"/>
    <n v="1"/>
    <n v="145"/>
  </r>
  <r>
    <x v="23"/>
    <s v="September"/>
    <x v="4"/>
    <n v="2"/>
    <n v="162"/>
  </r>
  <r>
    <x v="23"/>
    <s v="September"/>
    <x v="4"/>
    <n v="2"/>
    <n v="162"/>
  </r>
  <r>
    <x v="23"/>
    <s v="September"/>
    <x v="4"/>
    <n v="3"/>
    <n v="90"/>
  </r>
  <r>
    <x v="23"/>
    <s v="September"/>
    <x v="4"/>
    <n v="2"/>
    <n v="50"/>
  </r>
  <r>
    <x v="23"/>
    <s v="September"/>
    <x v="4"/>
    <n v="5"/>
    <n v="80"/>
  </r>
  <r>
    <x v="23"/>
    <s v="September"/>
    <x v="4"/>
    <n v="3"/>
    <n v="120"/>
  </r>
  <r>
    <x v="23"/>
    <s v="September"/>
    <x v="4"/>
    <n v="5"/>
    <n v="90"/>
  </r>
  <r>
    <x v="23"/>
    <s v="September"/>
    <x v="1"/>
    <n v="3"/>
    <n v="120"/>
  </r>
  <r>
    <x v="23"/>
    <s v="September"/>
    <x v="4"/>
    <n v="2"/>
    <n v="140"/>
  </r>
  <r>
    <x v="23"/>
    <s v="September"/>
    <x v="4"/>
    <n v="3"/>
    <n v="60"/>
  </r>
  <r>
    <x v="23"/>
    <s v="September"/>
    <x v="4"/>
    <n v="9"/>
    <n v="90"/>
  </r>
  <r>
    <x v="23"/>
    <s v="September"/>
    <x v="4"/>
    <n v="9"/>
    <n v="80"/>
  </r>
  <r>
    <x v="23"/>
    <s v="September"/>
    <x v="4"/>
    <n v="5"/>
    <n v="30"/>
  </r>
  <r>
    <x v="23"/>
    <s v="September"/>
    <x v="4"/>
    <n v="3"/>
    <n v="50"/>
  </r>
  <r>
    <x v="23"/>
    <s v="September"/>
    <x v="4"/>
    <n v="2"/>
    <n v="170"/>
  </r>
  <r>
    <x v="23"/>
    <s v="September"/>
    <x v="1"/>
    <n v="2"/>
    <n v="60"/>
  </r>
  <r>
    <x v="23"/>
    <s v="September"/>
    <x v="4"/>
    <n v="3"/>
    <n v="330"/>
  </r>
  <r>
    <x v="23"/>
    <s v="September"/>
    <x v="4"/>
    <n v="2"/>
    <n v="330"/>
  </r>
  <r>
    <x v="23"/>
    <s v="September"/>
    <x v="4"/>
    <n v="4"/>
    <n v="70"/>
  </r>
  <r>
    <x v="23"/>
    <s v="September"/>
    <x v="4"/>
    <n v="3"/>
    <n v="40"/>
  </r>
  <r>
    <x v="23"/>
    <s v="September"/>
    <x v="4"/>
    <n v="2"/>
    <n v="20"/>
  </r>
  <r>
    <x v="23"/>
    <s v="September"/>
    <x v="4"/>
    <n v="3"/>
    <n v="130"/>
  </r>
  <r>
    <x v="23"/>
    <s v="September"/>
    <x v="4"/>
    <n v="1"/>
    <n v="100"/>
  </r>
  <r>
    <x v="23"/>
    <s v="September"/>
    <x v="4"/>
    <n v="4"/>
    <n v="190"/>
  </r>
  <r>
    <x v="23"/>
    <s v="September"/>
    <x v="0"/>
    <n v="2"/>
    <n v="280"/>
  </r>
  <r>
    <x v="23"/>
    <s v="September"/>
    <x v="0"/>
    <n v="3"/>
    <n v="60"/>
  </r>
  <r>
    <x v="23"/>
    <s v="September"/>
    <x v="1"/>
    <n v="4"/>
    <n v="290"/>
  </r>
  <r>
    <x v="23"/>
    <s v="September"/>
    <x v="4"/>
    <n v="2"/>
    <n v="100"/>
  </r>
  <r>
    <x v="23"/>
    <s v="September"/>
    <x v="4"/>
    <n v="5"/>
    <n v="120"/>
  </r>
  <r>
    <x v="23"/>
    <s v="October"/>
    <x v="4"/>
    <n v="3"/>
    <n v="90"/>
  </r>
  <r>
    <x v="23"/>
    <s v="October"/>
    <x v="4"/>
    <n v="3"/>
    <n v="360"/>
  </r>
  <r>
    <x v="23"/>
    <s v="October"/>
    <x v="4"/>
    <n v="8"/>
    <n v="40"/>
  </r>
  <r>
    <x v="23"/>
    <s v="October"/>
    <x v="4"/>
    <n v="7"/>
    <n v="60"/>
  </r>
  <r>
    <x v="23"/>
    <s v="October"/>
    <x v="4"/>
    <n v="7"/>
    <n v="60"/>
  </r>
  <r>
    <x v="23"/>
    <s v="October"/>
    <x v="4"/>
    <n v="2"/>
    <n v="50"/>
  </r>
  <r>
    <x v="23"/>
    <s v="October"/>
    <x v="4"/>
    <n v="3"/>
    <n v="350"/>
  </r>
  <r>
    <x v="23"/>
    <s v="October"/>
    <x v="2"/>
    <n v="6"/>
    <n v="290"/>
  </r>
  <r>
    <x v="24"/>
    <s v="April"/>
    <x v="4"/>
    <n v="4"/>
    <n v="250"/>
  </r>
  <r>
    <x v="24"/>
    <s v="April"/>
    <x v="1"/>
    <n v="0"/>
    <n v="0"/>
  </r>
  <r>
    <x v="24"/>
    <s v="April"/>
    <x v="1"/>
    <n v="4"/>
    <n v="240"/>
  </r>
  <r>
    <x v="24"/>
    <s v="April"/>
    <x v="1"/>
    <n v="4"/>
    <n v="340"/>
  </r>
  <r>
    <x v="24"/>
    <s v="April"/>
    <x v="4"/>
    <n v="5"/>
    <n v="320"/>
  </r>
  <r>
    <x v="24"/>
    <s v="April"/>
    <x v="4"/>
    <n v="9"/>
    <n v="10"/>
  </r>
  <r>
    <x v="24"/>
    <s v="May"/>
    <x v="1"/>
    <n v="5"/>
    <n v="190"/>
  </r>
  <r>
    <x v="24"/>
    <s v="May"/>
    <x v="1"/>
    <n v="0"/>
    <n v="0"/>
  </r>
  <r>
    <x v="24"/>
    <s v="May"/>
    <x v="1"/>
    <n v="6"/>
    <n v="230"/>
  </r>
  <r>
    <x v="24"/>
    <s v="May"/>
    <x v="4"/>
    <n v="2"/>
    <n v="250"/>
  </r>
  <r>
    <x v="24"/>
    <s v="May"/>
    <x v="1"/>
    <n v="4"/>
    <n v="220"/>
  </r>
  <r>
    <x v="24"/>
    <s v="May"/>
    <x v="2"/>
    <n v="7"/>
    <n v="170"/>
  </r>
  <r>
    <x v="24"/>
    <s v="May"/>
    <x v="4"/>
    <n v="5"/>
    <n v="170"/>
  </r>
  <r>
    <x v="24"/>
    <s v="May"/>
    <x v="2"/>
    <n v="9"/>
    <n v="270"/>
  </r>
  <r>
    <x v="24"/>
    <s v="May"/>
    <x v="1"/>
    <n v="7"/>
    <n v="270"/>
  </r>
  <r>
    <x v="24"/>
    <s v="May"/>
    <x v="3"/>
    <n v="0"/>
    <n v="0"/>
  </r>
  <r>
    <x v="24"/>
    <s v="June"/>
    <x v="1"/>
    <n v="1"/>
    <n v="132"/>
  </r>
  <r>
    <x v="24"/>
    <s v="June"/>
    <x v="4"/>
    <n v="2"/>
    <n v="308"/>
  </r>
  <r>
    <x v="24"/>
    <s v="June"/>
    <x v="1"/>
    <n v="1"/>
    <n v="277"/>
  </r>
  <r>
    <x v="24"/>
    <s v="June"/>
    <x v="1"/>
    <n v="1"/>
    <n v="271"/>
  </r>
  <r>
    <x v="24"/>
    <s v="June"/>
    <x v="4"/>
    <n v="1"/>
    <n v="271"/>
  </r>
  <r>
    <x v="24"/>
    <s v="June"/>
    <x v="2"/>
    <n v="1"/>
    <n v="271"/>
  </r>
  <r>
    <x v="24"/>
    <s v="June"/>
    <x v="1"/>
    <n v="2"/>
    <n v="224"/>
  </r>
  <r>
    <x v="24"/>
    <s v="June"/>
    <x v="1"/>
    <n v="2"/>
    <n v="225"/>
  </r>
  <r>
    <x v="24"/>
    <s v="June"/>
    <x v="2"/>
    <n v="0"/>
    <n v="266"/>
  </r>
  <r>
    <x v="24"/>
    <s v="June"/>
    <x v="1"/>
    <n v="0"/>
    <n v="305"/>
  </r>
  <r>
    <x v="24"/>
    <s v="June"/>
    <x v="4"/>
    <n v="0"/>
    <n v="323"/>
  </r>
  <r>
    <x v="24"/>
    <s v="June"/>
    <x v="4"/>
    <n v="0"/>
    <n v="293"/>
  </r>
  <r>
    <x v="24"/>
    <s v="July"/>
    <x v="1"/>
    <n v="0"/>
    <n v="302"/>
  </r>
  <r>
    <x v="24"/>
    <s v="July"/>
    <x v="1"/>
    <n v="2"/>
    <n v="60"/>
  </r>
  <r>
    <x v="24"/>
    <s v="July"/>
    <x v="1"/>
    <n v="3"/>
    <n v="240"/>
  </r>
  <r>
    <x v="24"/>
    <s v="July"/>
    <x v="4"/>
    <n v="3"/>
    <n v="320"/>
  </r>
  <r>
    <x v="24"/>
    <s v="July"/>
    <x v="4"/>
    <n v="1"/>
    <n v="86"/>
  </r>
  <r>
    <x v="24"/>
    <s v="July"/>
    <x v="1"/>
    <n v="0"/>
    <n v="198"/>
  </r>
  <r>
    <x v="24"/>
    <s v="July"/>
    <x v="2"/>
    <n v="2"/>
    <n v="222"/>
  </r>
  <r>
    <x v="24"/>
    <s v="July"/>
    <x v="1"/>
    <n v="2"/>
    <n v="222"/>
  </r>
  <r>
    <x v="24"/>
    <s v="July"/>
    <x v="1"/>
    <n v="1"/>
    <n v="294"/>
  </r>
  <r>
    <x v="24"/>
    <s v="July"/>
    <x v="1"/>
    <n v="1"/>
    <n v="270"/>
  </r>
  <r>
    <x v="24"/>
    <s v="July"/>
    <x v="1"/>
    <n v="2"/>
    <n v="291"/>
  </r>
  <r>
    <x v="24"/>
    <s v="July"/>
    <x v="4"/>
    <n v="1"/>
    <n v="127"/>
  </r>
  <r>
    <x v="24"/>
    <s v="July"/>
    <x v="1"/>
    <n v="1"/>
    <n v="336"/>
  </r>
  <r>
    <x v="24"/>
    <s v="July"/>
    <x v="1"/>
    <n v="1"/>
    <n v="270"/>
  </r>
  <r>
    <x v="24"/>
    <s v="July"/>
    <x v="4"/>
    <n v="2"/>
    <n v="258"/>
  </r>
  <r>
    <x v="24"/>
    <s v="July"/>
    <x v="2"/>
    <n v="2"/>
    <n v="272"/>
  </r>
  <r>
    <x v="24"/>
    <s v="July"/>
    <x v="0"/>
    <n v="2"/>
    <n v="178"/>
  </r>
  <r>
    <x v="24"/>
    <s v="July"/>
    <x v="1"/>
    <n v="2"/>
    <n v="171"/>
  </r>
  <r>
    <x v="24"/>
    <s v="August"/>
    <x v="1"/>
    <n v="0"/>
    <n v="250"/>
  </r>
  <r>
    <x v="24"/>
    <s v="August"/>
    <x v="1"/>
    <n v="2"/>
    <n v="193"/>
  </r>
  <r>
    <x v="24"/>
    <s v="August"/>
    <x v="1"/>
    <n v="2"/>
    <n v="350"/>
  </r>
  <r>
    <x v="24"/>
    <s v="August"/>
    <x v="4"/>
    <n v="2"/>
    <n v="273"/>
  </r>
  <r>
    <x v="24"/>
    <s v="August"/>
    <x v="4"/>
    <n v="2"/>
    <n v="257"/>
  </r>
  <r>
    <x v="24"/>
    <s v="August"/>
    <x v="1"/>
    <n v="2"/>
    <n v="278"/>
  </r>
  <r>
    <x v="24"/>
    <s v="August"/>
    <x v="4"/>
    <n v="2"/>
    <n v="339"/>
  </r>
  <r>
    <x v="24"/>
    <s v="September"/>
    <x v="4"/>
    <n v="1"/>
    <n v="157"/>
  </r>
  <r>
    <x v="24"/>
    <s v="September"/>
    <x v="1"/>
    <n v="1"/>
    <n v="157"/>
  </r>
  <r>
    <x v="24"/>
    <s v="September"/>
    <x v="1"/>
    <n v="3"/>
    <n v="170"/>
  </r>
  <r>
    <x v="24"/>
    <s v="October"/>
    <x v="4"/>
    <n v="2"/>
    <n v="209"/>
  </r>
  <r>
    <x v="24"/>
    <s v="October"/>
    <x v="4"/>
    <n v="2"/>
    <n v="209"/>
  </r>
  <r>
    <x v="24"/>
    <s v="May"/>
    <x v="2"/>
    <n v="2"/>
    <n v="133"/>
  </r>
  <r>
    <x v="24"/>
    <s v="May"/>
    <x v="4"/>
    <n v="2"/>
    <n v="133"/>
  </r>
  <r>
    <x v="24"/>
    <s v="May"/>
    <x v="3"/>
    <n v="2"/>
    <n v="133"/>
  </r>
  <r>
    <x v="24"/>
    <s v="May"/>
    <x v="1"/>
    <n v="11"/>
    <n v="350"/>
  </r>
  <r>
    <x v="24"/>
    <s v="May"/>
    <x v="2"/>
    <n v="2"/>
    <n v="10"/>
  </r>
  <r>
    <x v="24"/>
    <s v="May"/>
    <x v="1"/>
    <n v="1"/>
    <n v="175"/>
  </r>
  <r>
    <x v="24"/>
    <s v="May"/>
    <x v="4"/>
    <n v="2"/>
    <n v="210"/>
  </r>
  <r>
    <x v="24"/>
    <s v="May"/>
    <x v="1"/>
    <n v="1"/>
    <n v="200"/>
  </r>
  <r>
    <x v="24"/>
    <s v="May"/>
    <x v="2"/>
    <n v="0"/>
    <n v="32"/>
  </r>
  <r>
    <x v="24"/>
    <s v="June"/>
    <x v="2"/>
    <n v="1"/>
    <n v="199"/>
  </r>
  <r>
    <x v="24"/>
    <s v="June"/>
    <x v="1"/>
    <n v="1"/>
    <n v="107"/>
  </r>
  <r>
    <x v="24"/>
    <s v="June"/>
    <x v="3"/>
    <n v="1"/>
    <n v="227"/>
  </r>
  <r>
    <x v="24"/>
    <s v="June"/>
    <x v="4"/>
    <n v="1"/>
    <n v="207"/>
  </r>
  <r>
    <x v="24"/>
    <s v="June"/>
    <x v="4"/>
    <n v="2"/>
    <n v="208"/>
  </r>
  <r>
    <x v="24"/>
    <s v="June"/>
    <x v="1"/>
    <n v="5"/>
    <n v="340"/>
  </r>
  <r>
    <x v="24"/>
    <s v="June"/>
    <x v="1"/>
    <n v="2"/>
    <n v="170"/>
  </r>
  <r>
    <x v="24"/>
    <s v="June"/>
    <x v="1"/>
    <n v="2"/>
    <n v="180"/>
  </r>
  <r>
    <x v="24"/>
    <s v="July"/>
    <x v="4"/>
    <n v="4"/>
    <n v="240"/>
  </r>
  <r>
    <x v="24"/>
    <s v="July"/>
    <x v="2"/>
    <n v="6"/>
    <n v="250"/>
  </r>
  <r>
    <x v="24"/>
    <s v="July"/>
    <x v="0"/>
    <n v="5"/>
    <n v="260"/>
  </r>
  <r>
    <x v="24"/>
    <s v="July"/>
    <x v="4"/>
    <n v="8"/>
    <n v="210"/>
  </r>
  <r>
    <x v="24"/>
    <s v="July"/>
    <x v="2"/>
    <n v="5"/>
    <n v="210"/>
  </r>
  <r>
    <x v="24"/>
    <s v="July"/>
    <x v="4"/>
    <n v="2"/>
    <n v="240"/>
  </r>
  <r>
    <x v="24"/>
    <s v="July"/>
    <x v="2"/>
    <n v="3"/>
    <n v="290"/>
  </r>
  <r>
    <x v="24"/>
    <s v="July"/>
    <x v="4"/>
    <n v="3"/>
    <n v="170"/>
  </r>
  <r>
    <x v="24"/>
    <s v="July"/>
    <x v="1"/>
    <n v="3"/>
    <n v="170"/>
  </r>
  <r>
    <x v="24"/>
    <s v="July"/>
    <x v="2"/>
    <n v="3"/>
    <n v="170"/>
  </r>
  <r>
    <x v="24"/>
    <s v="July"/>
    <x v="1"/>
    <n v="3"/>
    <n v="180"/>
  </r>
  <r>
    <x v="24"/>
    <s v="July"/>
    <x v="1"/>
    <n v="3"/>
    <n v="190"/>
  </r>
  <r>
    <x v="24"/>
    <s v="July"/>
    <x v="1"/>
    <n v="4"/>
    <n v="210"/>
  </r>
  <r>
    <x v="24"/>
    <s v="July"/>
    <x v="1"/>
    <n v="5"/>
    <n v="200"/>
  </r>
  <r>
    <x v="24"/>
    <s v="July"/>
    <x v="4"/>
    <n v="5"/>
    <n v="250"/>
  </r>
  <r>
    <x v="24"/>
    <s v="July"/>
    <x v="1"/>
    <n v="4"/>
    <n v="220"/>
  </r>
  <r>
    <x v="24"/>
    <s v="August"/>
    <x v="4"/>
    <n v="3"/>
    <n v="360"/>
  </r>
  <r>
    <x v="24"/>
    <s v="August"/>
    <x v="4"/>
    <n v="1"/>
    <n v="360"/>
  </r>
  <r>
    <x v="24"/>
    <s v="August"/>
    <x v="4"/>
    <n v="1"/>
    <n v="0"/>
  </r>
  <r>
    <x v="24"/>
    <s v="August"/>
    <x v="4"/>
    <n v="2"/>
    <n v="0"/>
  </r>
  <r>
    <x v="24"/>
    <s v="August"/>
    <x v="4"/>
    <n v="1"/>
    <n v="0"/>
  </r>
  <r>
    <x v="24"/>
    <s v="August"/>
    <x v="4"/>
    <n v="2"/>
    <n v="0"/>
  </r>
  <r>
    <x v="24"/>
    <s v="June"/>
    <x v="4"/>
    <n v="5"/>
    <n v="120"/>
  </r>
  <r>
    <x v="24"/>
    <s v="June"/>
    <x v="2"/>
    <n v="5"/>
    <n v="320"/>
  </r>
  <r>
    <x v="24"/>
    <s v="June"/>
    <x v="4"/>
    <n v="4"/>
    <n v="230"/>
  </r>
  <r>
    <x v="24"/>
    <s v="June"/>
    <x v="4"/>
    <n v="2"/>
    <n v="220"/>
  </r>
  <r>
    <x v="24"/>
    <s v="June"/>
    <x v="4"/>
    <n v="4"/>
    <n v="240"/>
  </r>
  <r>
    <x v="24"/>
    <s v="June"/>
    <x v="4"/>
    <n v="2"/>
    <n v="240"/>
  </r>
  <r>
    <x v="24"/>
    <s v="July"/>
    <x v="4"/>
    <n v="1"/>
    <n v="140"/>
  </r>
  <r>
    <x v="24"/>
    <s v="July"/>
    <x v="4"/>
    <n v="2"/>
    <n v="300"/>
  </r>
  <r>
    <x v="24"/>
    <s v="July"/>
    <x v="4"/>
    <n v="1"/>
    <n v="90"/>
  </r>
  <r>
    <x v="24"/>
    <s v="July"/>
    <x v="4"/>
    <n v="3"/>
    <n v="140"/>
  </r>
  <r>
    <x v="24"/>
    <s v="July"/>
    <x v="1"/>
    <n v="2"/>
    <n v="170"/>
  </r>
  <r>
    <x v="24"/>
    <s v="July"/>
    <x v="4"/>
    <n v="4"/>
    <n v="240"/>
  </r>
  <r>
    <x v="24"/>
    <s v="July"/>
    <x v="4"/>
    <n v="3"/>
    <n v="140"/>
  </r>
  <r>
    <x v="24"/>
    <s v="July"/>
    <x v="2"/>
    <n v="3"/>
    <n v="180"/>
  </r>
  <r>
    <x v="24"/>
    <s v="July"/>
    <x v="4"/>
    <n v="4"/>
    <n v="190"/>
  </r>
  <r>
    <x v="24"/>
    <s v="July"/>
    <x v="1"/>
    <n v="3"/>
    <n v="250"/>
  </r>
  <r>
    <x v="24"/>
    <s v="July"/>
    <x v="2"/>
    <n v="2"/>
    <n v="180"/>
  </r>
  <r>
    <x v="24"/>
    <s v="July"/>
    <x v="4"/>
    <n v="4"/>
    <n v="280"/>
  </r>
  <r>
    <x v="24"/>
    <s v="July"/>
    <x v="0"/>
    <n v="2"/>
    <n v="330"/>
  </r>
  <r>
    <x v="24"/>
    <s v="July"/>
    <x v="2"/>
    <n v="4"/>
    <n v="240"/>
  </r>
  <r>
    <x v="24"/>
    <s v="July"/>
    <x v="4"/>
    <n v="1"/>
    <n v="289"/>
  </r>
  <r>
    <x v="24"/>
    <s v="August"/>
    <x v="1"/>
    <n v="4"/>
    <n v="260"/>
  </r>
  <r>
    <x v="24"/>
    <s v="August"/>
    <x v="1"/>
    <n v="3"/>
    <n v="270"/>
  </r>
  <r>
    <x v="24"/>
    <s v="August"/>
    <x v="1"/>
    <n v="2"/>
    <n v="256"/>
  </r>
  <r>
    <x v="24"/>
    <s v="August"/>
    <x v="2"/>
    <n v="2"/>
    <n v="210"/>
  </r>
  <r>
    <x v="24"/>
    <s v="August"/>
    <x v="1"/>
    <n v="1"/>
    <n v="228"/>
  </r>
  <r>
    <x v="24"/>
    <s v="August"/>
    <x v="4"/>
    <n v="1"/>
    <n v="350"/>
  </r>
  <r>
    <x v="24"/>
    <s v="August"/>
    <x v="0"/>
    <n v="1"/>
    <n v="224"/>
  </r>
  <r>
    <x v="24"/>
    <s v="August"/>
    <x v="4"/>
    <n v="2"/>
    <n v="120"/>
  </r>
  <r>
    <x v="24"/>
    <s v="August"/>
    <x v="1"/>
    <n v="3"/>
    <n v="230"/>
  </r>
  <r>
    <x v="24"/>
    <s v="August"/>
    <x v="0"/>
    <n v="5"/>
    <n v="230"/>
  </r>
  <r>
    <x v="24"/>
    <s v="September"/>
    <x v="4"/>
    <n v="3"/>
    <n v="230"/>
  </r>
  <r>
    <x v="24"/>
    <s v="September"/>
    <x v="1"/>
    <n v="1"/>
    <n v="276"/>
  </r>
  <r>
    <x v="24"/>
    <s v="September"/>
    <x v="3"/>
    <n v="2"/>
    <n v="0"/>
  </r>
  <r>
    <x v="24"/>
    <s v="September"/>
    <x v="4"/>
    <n v="5"/>
    <n v="80"/>
  </r>
  <r>
    <x v="24"/>
    <s v="September"/>
    <x v="4"/>
    <n v="2"/>
    <n v="110"/>
  </r>
  <r>
    <x v="24"/>
    <s v="September"/>
    <x v="4"/>
    <n v="1"/>
    <n v="80"/>
  </r>
  <r>
    <x v="24"/>
    <s v="September"/>
    <x v="4"/>
    <n v="1"/>
    <n v="350"/>
  </r>
  <r>
    <x v="24"/>
    <s v="September"/>
    <x v="1"/>
    <n v="3"/>
    <n v="90"/>
  </r>
  <r>
    <x v="24"/>
    <s v="September"/>
    <x v="1"/>
    <n v="5"/>
    <n v="110"/>
  </r>
  <r>
    <x v="24"/>
    <s v="September"/>
    <x v="4"/>
    <n v="1"/>
    <n v="116"/>
  </r>
  <r>
    <x v="24"/>
    <s v="September"/>
    <x v="4"/>
    <n v="2"/>
    <n v="350"/>
  </r>
  <r>
    <x v="24"/>
    <s v="September"/>
    <x v="4"/>
    <n v="1"/>
    <n v="146"/>
  </r>
  <r>
    <x v="24"/>
    <s v="September"/>
    <x v="4"/>
    <n v="1"/>
    <n v="132"/>
  </r>
  <r>
    <x v="24"/>
    <s v="September"/>
    <x v="1"/>
    <n v="3"/>
    <n v="80"/>
  </r>
  <r>
    <x v="24"/>
    <s v="September"/>
    <x v="2"/>
    <n v="1"/>
    <n v="140"/>
  </r>
  <r>
    <x v="24"/>
    <s v="September"/>
    <x v="4"/>
    <n v="2"/>
    <n v="260"/>
  </r>
  <r>
    <x v="24"/>
    <s v="December"/>
    <x v="1"/>
    <n v="1"/>
    <n v="300"/>
  </r>
  <r>
    <x v="24"/>
    <s v="February"/>
    <x v="3"/>
    <n v="7"/>
    <n v="230"/>
  </r>
  <r>
    <x v="24"/>
    <s v="April"/>
    <x v="4"/>
    <n v="2"/>
    <n v="310"/>
  </r>
  <r>
    <x v="24"/>
    <s v="April"/>
    <x v="4"/>
    <n v="9"/>
    <n v="280"/>
  </r>
  <r>
    <x v="24"/>
    <s v="April"/>
    <x v="4"/>
    <n v="4"/>
    <n v="270"/>
  </r>
  <r>
    <x v="24"/>
    <s v="May"/>
    <x v="4"/>
    <n v="4"/>
    <n v="220"/>
  </r>
  <r>
    <x v="24"/>
    <s v="May"/>
    <x v="2"/>
    <n v="3"/>
    <n v="250"/>
  </r>
  <r>
    <x v="24"/>
    <s v="May"/>
    <x v="4"/>
    <n v="2"/>
    <n v="201"/>
  </r>
  <r>
    <x v="24"/>
    <s v="May"/>
    <x v="3"/>
    <n v="2"/>
    <n v="140"/>
  </r>
  <r>
    <x v="24"/>
    <s v="May"/>
    <x v="4"/>
    <n v="3"/>
    <n v="250"/>
  </r>
  <r>
    <x v="24"/>
    <s v="May"/>
    <x v="1"/>
    <n v="3"/>
    <n v="310"/>
  </r>
  <r>
    <x v="24"/>
    <s v="May"/>
    <x v="4"/>
    <n v="4"/>
    <n v="270"/>
  </r>
  <r>
    <x v="24"/>
    <s v="May"/>
    <x v="4"/>
    <n v="4"/>
    <n v="90"/>
  </r>
  <r>
    <x v="24"/>
    <s v="May"/>
    <x v="4"/>
    <n v="4"/>
    <n v="90"/>
  </r>
  <r>
    <x v="24"/>
    <s v="May"/>
    <x v="3"/>
    <n v="3"/>
    <n v="90"/>
  </r>
  <r>
    <x v="24"/>
    <s v="May"/>
    <x v="1"/>
    <n v="3"/>
    <n v="0"/>
  </r>
  <r>
    <x v="24"/>
    <s v="May"/>
    <x v="1"/>
    <n v="3"/>
    <n v="210"/>
  </r>
  <r>
    <x v="24"/>
    <s v="May"/>
    <x v="4"/>
    <n v="2"/>
    <n v="110"/>
  </r>
  <r>
    <x v="24"/>
    <s v="May"/>
    <x v="4"/>
    <n v="2"/>
    <n v="345"/>
  </r>
  <r>
    <x v="24"/>
    <s v="May"/>
    <x v="4"/>
    <n v="1"/>
    <n v="171"/>
  </r>
  <r>
    <x v="24"/>
    <s v="June"/>
    <x v="3"/>
    <n v="3"/>
    <n v="220"/>
  </r>
  <r>
    <x v="24"/>
    <s v="June"/>
    <x v="2"/>
    <n v="2"/>
    <n v="167"/>
  </r>
  <r>
    <x v="24"/>
    <s v="June"/>
    <x v="1"/>
    <n v="3"/>
    <n v="170"/>
  </r>
  <r>
    <x v="24"/>
    <s v="June"/>
    <x v="1"/>
    <n v="3"/>
    <n v="180"/>
  </r>
  <r>
    <x v="24"/>
    <s v="June"/>
    <x v="4"/>
    <n v="1"/>
    <n v="170"/>
  </r>
  <r>
    <x v="24"/>
    <s v="June"/>
    <x v="4"/>
    <n v="2"/>
    <n v="150"/>
  </r>
  <r>
    <x v="24"/>
    <s v="June"/>
    <x v="2"/>
    <n v="3"/>
    <n v="0"/>
  </r>
  <r>
    <x v="24"/>
    <s v="June"/>
    <x v="4"/>
    <n v="1"/>
    <n v="110"/>
  </r>
  <r>
    <x v="24"/>
    <s v="June"/>
    <x v="4"/>
    <n v="2"/>
    <n v="320"/>
  </r>
  <r>
    <x v="24"/>
    <s v="June"/>
    <x v="1"/>
    <n v="6"/>
    <n v="200"/>
  </r>
  <r>
    <x v="24"/>
    <s v="June"/>
    <x v="4"/>
    <n v="3"/>
    <n v="170"/>
  </r>
  <r>
    <x v="24"/>
    <s v="June"/>
    <x v="4"/>
    <n v="2"/>
    <n v="230"/>
  </r>
  <r>
    <x v="24"/>
    <s v="July"/>
    <x v="3"/>
    <n v="6"/>
    <n v="300"/>
  </r>
  <r>
    <x v="24"/>
    <s v="July"/>
    <x v="4"/>
    <n v="10"/>
    <n v="330"/>
  </r>
  <r>
    <x v="24"/>
    <s v="July"/>
    <x v="3"/>
    <n v="3"/>
    <n v="170"/>
  </r>
  <r>
    <x v="24"/>
    <s v="July"/>
    <x v="4"/>
    <n v="2"/>
    <n v="190"/>
  </r>
  <r>
    <x v="24"/>
    <s v="July"/>
    <x v="4"/>
    <n v="5"/>
    <n v="200"/>
  </r>
  <r>
    <x v="24"/>
    <s v="July"/>
    <x v="2"/>
    <n v="6"/>
    <n v="240"/>
  </r>
  <r>
    <x v="24"/>
    <s v="July"/>
    <x v="2"/>
    <n v="4"/>
    <n v="200"/>
  </r>
  <r>
    <x v="24"/>
    <s v="July"/>
    <x v="1"/>
    <n v="8"/>
    <n v="60"/>
  </r>
  <r>
    <x v="24"/>
    <s v="July"/>
    <x v="2"/>
    <n v="3"/>
    <n v="200"/>
  </r>
  <r>
    <x v="24"/>
    <s v="July"/>
    <x v="2"/>
    <n v="4"/>
    <n v="350"/>
  </r>
  <r>
    <x v="24"/>
    <s v="July"/>
    <x v="4"/>
    <n v="5"/>
    <n v="60"/>
  </r>
  <r>
    <x v="24"/>
    <s v="July"/>
    <x v="4"/>
    <n v="2"/>
    <n v="350"/>
  </r>
  <r>
    <x v="24"/>
    <s v="July"/>
    <x v="4"/>
    <n v="4"/>
    <n v="200"/>
  </r>
  <r>
    <x v="24"/>
    <s v="July"/>
    <x v="1"/>
    <n v="4"/>
    <n v="200"/>
  </r>
  <r>
    <x v="24"/>
    <s v="July"/>
    <x v="4"/>
    <n v="6"/>
    <n v="320"/>
  </r>
  <r>
    <x v="24"/>
    <s v="July"/>
    <x v="4"/>
    <n v="1"/>
    <n v="237"/>
  </r>
  <r>
    <x v="24"/>
    <s v="July"/>
    <x v="4"/>
    <n v="4"/>
    <n v="290"/>
  </r>
  <r>
    <x v="24"/>
    <s v="July"/>
    <x v="1"/>
    <n v="7"/>
    <n v="230"/>
  </r>
  <r>
    <x v="24"/>
    <s v="July"/>
    <x v="4"/>
    <n v="2"/>
    <n v="190"/>
  </r>
  <r>
    <x v="24"/>
    <s v="July"/>
    <x v="4"/>
    <n v="1"/>
    <n v="72"/>
  </r>
  <r>
    <x v="24"/>
    <s v="July"/>
    <x v="4"/>
    <n v="1"/>
    <n v="140"/>
  </r>
  <r>
    <x v="24"/>
    <s v="July"/>
    <x v="1"/>
    <n v="2"/>
    <n v="40"/>
  </r>
  <r>
    <x v="24"/>
    <s v="July"/>
    <x v="2"/>
    <n v="3"/>
    <n v="170"/>
  </r>
  <r>
    <x v="24"/>
    <s v="July"/>
    <x v="1"/>
    <n v="1"/>
    <n v="20"/>
  </r>
  <r>
    <x v="24"/>
    <s v="July"/>
    <x v="1"/>
    <n v="2"/>
    <n v="130"/>
  </r>
  <r>
    <x v="24"/>
    <s v="July"/>
    <x v="2"/>
    <n v="2"/>
    <n v="120"/>
  </r>
  <r>
    <x v="24"/>
    <s v="July"/>
    <x v="4"/>
    <n v="2"/>
    <n v="290"/>
  </r>
  <r>
    <x v="24"/>
    <s v="July"/>
    <x v="4"/>
    <n v="1"/>
    <n v="280"/>
  </r>
  <r>
    <x v="24"/>
    <s v="August"/>
    <x v="4"/>
    <n v="1"/>
    <n v="266"/>
  </r>
  <r>
    <x v="24"/>
    <s v="August"/>
    <x v="4"/>
    <n v="1"/>
    <n v="160"/>
  </r>
  <r>
    <x v="24"/>
    <s v="August"/>
    <x v="4"/>
    <n v="3"/>
    <n v="220"/>
  </r>
  <r>
    <x v="24"/>
    <s v="August"/>
    <x v="4"/>
    <n v="1"/>
    <n v="290"/>
  </r>
  <r>
    <x v="24"/>
    <s v="August"/>
    <x v="1"/>
    <n v="6"/>
    <n v="350"/>
  </r>
  <r>
    <x v="24"/>
    <s v="August"/>
    <x v="2"/>
    <n v="2"/>
    <n v="360"/>
  </r>
  <r>
    <x v="24"/>
    <s v="August"/>
    <x v="4"/>
    <n v="4"/>
    <n v="120"/>
  </r>
  <r>
    <x v="24"/>
    <s v="August"/>
    <x v="4"/>
    <n v="1"/>
    <n v="283"/>
  </r>
  <r>
    <x v="24"/>
    <s v="September"/>
    <x v="4"/>
    <n v="2"/>
    <n v="252"/>
  </r>
  <r>
    <x v="24"/>
    <s v="September"/>
    <x v="0"/>
    <n v="4"/>
    <n v="200"/>
  </r>
  <r>
    <x v="24"/>
    <s v="September"/>
    <x v="1"/>
    <n v="3"/>
    <n v="240"/>
  </r>
  <r>
    <x v="24"/>
    <s v="September"/>
    <x v="4"/>
    <n v="3"/>
    <n v="300"/>
  </r>
  <r>
    <x v="24"/>
    <s v="September"/>
    <x v="2"/>
    <n v="2"/>
    <n v="150"/>
  </r>
  <r>
    <x v="24"/>
    <s v="September"/>
    <x v="4"/>
    <n v="2"/>
    <n v="160"/>
  </r>
  <r>
    <x v="24"/>
    <s v="September"/>
    <x v="1"/>
    <n v="2"/>
    <n v="169"/>
  </r>
  <r>
    <x v="24"/>
    <s v="February"/>
    <x v="1"/>
    <n v="2"/>
    <n v="190"/>
  </r>
  <r>
    <x v="24"/>
    <s v="February"/>
    <x v="2"/>
    <n v="3"/>
    <n v="200"/>
  </r>
  <r>
    <x v="24"/>
    <s v="March"/>
    <x v="4"/>
    <n v="4"/>
    <n v="190"/>
  </r>
  <r>
    <x v="24"/>
    <s v="March"/>
    <x v="4"/>
    <n v="3"/>
    <n v="170"/>
  </r>
  <r>
    <x v="24"/>
    <s v="March"/>
    <x v="3"/>
    <n v="2"/>
    <n v="170"/>
  </r>
  <r>
    <x v="24"/>
    <s v="March"/>
    <x v="1"/>
    <n v="5"/>
    <n v="110"/>
  </r>
  <r>
    <x v="24"/>
    <s v="March"/>
    <x v="4"/>
    <n v="2"/>
    <n v="0"/>
  </r>
  <r>
    <x v="24"/>
    <s v="March"/>
    <x v="4"/>
    <n v="4"/>
    <n v="180"/>
  </r>
  <r>
    <x v="24"/>
    <s v="March"/>
    <x v="1"/>
    <n v="4"/>
    <n v="80"/>
  </r>
  <r>
    <x v="24"/>
    <s v="April"/>
    <x v="2"/>
    <n v="4"/>
    <n v="280"/>
  </r>
  <r>
    <x v="24"/>
    <s v="April"/>
    <x v="4"/>
    <n v="4"/>
    <n v="340"/>
  </r>
  <r>
    <x v="24"/>
    <s v="April"/>
    <x v="3"/>
    <n v="2"/>
    <n v="210"/>
  </r>
  <r>
    <x v="24"/>
    <s v="April"/>
    <x v="4"/>
    <n v="4"/>
    <n v="220"/>
  </r>
  <r>
    <x v="24"/>
    <s v="April"/>
    <x v="2"/>
    <n v="4"/>
    <n v="210"/>
  </r>
  <r>
    <x v="24"/>
    <s v="April"/>
    <x v="4"/>
    <n v="5"/>
    <n v="30"/>
  </r>
  <r>
    <x v="24"/>
    <s v="April"/>
    <x v="1"/>
    <n v="3"/>
    <n v="210"/>
  </r>
  <r>
    <x v="24"/>
    <s v="April"/>
    <x v="1"/>
    <n v="4"/>
    <n v="170"/>
  </r>
  <r>
    <x v="24"/>
    <s v="April"/>
    <x v="4"/>
    <n v="4"/>
    <n v="260"/>
  </r>
  <r>
    <x v="24"/>
    <s v="April"/>
    <x v="1"/>
    <n v="5"/>
    <n v="220"/>
  </r>
  <r>
    <x v="24"/>
    <s v="April"/>
    <x v="1"/>
    <n v="2"/>
    <n v="80"/>
  </r>
  <r>
    <x v="24"/>
    <s v="April"/>
    <x v="1"/>
    <n v="5"/>
    <n v="40"/>
  </r>
  <r>
    <x v="24"/>
    <s v="April"/>
    <x v="4"/>
    <n v="1"/>
    <n v="0"/>
  </r>
  <r>
    <x v="24"/>
    <s v="April"/>
    <x v="4"/>
    <n v="8"/>
    <n v="220"/>
  </r>
  <r>
    <x v="24"/>
    <s v="May"/>
    <x v="6"/>
    <n v="7"/>
    <n v="200"/>
  </r>
  <r>
    <x v="24"/>
    <s v="May"/>
    <x v="1"/>
    <n v="6"/>
    <n v="310"/>
  </r>
  <r>
    <x v="24"/>
    <s v="May"/>
    <x v="2"/>
    <n v="2"/>
    <n v="110"/>
  </r>
  <r>
    <x v="24"/>
    <s v="May"/>
    <x v="1"/>
    <n v="2"/>
    <n v="110"/>
  </r>
  <r>
    <x v="24"/>
    <s v="May"/>
    <x v="2"/>
    <n v="5"/>
    <n v="240"/>
  </r>
  <r>
    <x v="24"/>
    <s v="May"/>
    <x v="4"/>
    <n v="6"/>
    <n v="240"/>
  </r>
  <r>
    <x v="24"/>
    <s v="May"/>
    <x v="4"/>
    <n v="3"/>
    <n v="240"/>
  </r>
  <r>
    <x v="24"/>
    <s v="May"/>
    <x v="4"/>
    <n v="3"/>
    <n v="230"/>
  </r>
  <r>
    <x v="24"/>
    <s v="May"/>
    <x v="4"/>
    <n v="2"/>
    <n v="170"/>
  </r>
  <r>
    <x v="24"/>
    <s v="May"/>
    <x v="4"/>
    <n v="3"/>
    <n v="220"/>
  </r>
  <r>
    <x v="24"/>
    <s v="May"/>
    <x v="4"/>
    <n v="2"/>
    <n v="320"/>
  </r>
  <r>
    <x v="24"/>
    <s v="May"/>
    <x v="1"/>
    <n v="2"/>
    <n v="228"/>
  </r>
  <r>
    <x v="24"/>
    <s v="May"/>
    <x v="4"/>
    <n v="3"/>
    <n v="270"/>
  </r>
  <r>
    <x v="24"/>
    <s v="May"/>
    <x v="1"/>
    <n v="7"/>
    <n v="280"/>
  </r>
  <r>
    <x v="24"/>
    <s v="May"/>
    <x v="1"/>
    <n v="7"/>
    <n v="180"/>
  </r>
  <r>
    <x v="24"/>
    <s v="June"/>
    <x v="2"/>
    <n v="4"/>
    <n v="260"/>
  </r>
  <r>
    <x v="24"/>
    <s v="June"/>
    <x v="2"/>
    <n v="2"/>
    <n v="290"/>
  </r>
  <r>
    <x v="24"/>
    <s v="June"/>
    <x v="1"/>
    <n v="3"/>
    <n v="240"/>
  </r>
  <r>
    <x v="24"/>
    <s v="June"/>
    <x v="4"/>
    <n v="5"/>
    <n v="240"/>
  </r>
  <r>
    <x v="24"/>
    <s v="June"/>
    <x v="1"/>
    <n v="3"/>
    <n v="210"/>
  </r>
  <r>
    <x v="24"/>
    <s v="June"/>
    <x v="1"/>
    <n v="4"/>
    <n v="250"/>
  </r>
  <r>
    <x v="24"/>
    <s v="June"/>
    <x v="2"/>
    <n v="3"/>
    <n v="80"/>
  </r>
  <r>
    <x v="24"/>
    <s v="June"/>
    <x v="1"/>
    <n v="2"/>
    <n v="220"/>
  </r>
  <r>
    <x v="24"/>
    <s v="June"/>
    <x v="1"/>
    <n v="3"/>
    <n v="100"/>
  </r>
  <r>
    <x v="24"/>
    <s v="June"/>
    <x v="1"/>
    <n v="2"/>
    <n v="150"/>
  </r>
  <r>
    <x v="24"/>
    <s v="June"/>
    <x v="4"/>
    <n v="2"/>
    <n v="150"/>
  </r>
  <r>
    <x v="24"/>
    <s v="June"/>
    <x v="1"/>
    <n v="2"/>
    <n v="180"/>
  </r>
  <r>
    <x v="24"/>
    <s v="June"/>
    <x v="1"/>
    <n v="5"/>
    <n v="250"/>
  </r>
  <r>
    <x v="24"/>
    <s v="June"/>
    <x v="4"/>
    <n v="1"/>
    <n v="0"/>
  </r>
  <r>
    <x v="24"/>
    <s v="June"/>
    <x v="2"/>
    <n v="4"/>
    <n v="180"/>
  </r>
  <r>
    <x v="24"/>
    <s v="June"/>
    <x v="1"/>
    <n v="8"/>
    <n v="210"/>
  </r>
  <r>
    <x v="24"/>
    <s v="June"/>
    <x v="4"/>
    <n v="4"/>
    <n v="230"/>
  </r>
  <r>
    <x v="24"/>
    <s v="June"/>
    <x v="4"/>
    <n v="3"/>
    <n v="170"/>
  </r>
  <r>
    <x v="24"/>
    <s v="June"/>
    <x v="4"/>
    <n v="5"/>
    <n v="210"/>
  </r>
  <r>
    <x v="24"/>
    <s v="June"/>
    <x v="4"/>
    <n v="5"/>
    <n v="230"/>
  </r>
  <r>
    <x v="24"/>
    <s v="June"/>
    <x v="2"/>
    <n v="4"/>
    <n v="320"/>
  </r>
  <r>
    <x v="24"/>
    <s v="June"/>
    <x v="4"/>
    <n v="2"/>
    <n v="160"/>
  </r>
  <r>
    <x v="24"/>
    <s v="July"/>
    <x v="4"/>
    <n v="2"/>
    <n v="120"/>
  </r>
  <r>
    <x v="24"/>
    <s v="July"/>
    <x v="4"/>
    <n v="3"/>
    <n v="220"/>
  </r>
  <r>
    <x v="24"/>
    <s v="July"/>
    <x v="4"/>
    <n v="3"/>
    <n v="230"/>
  </r>
  <r>
    <x v="24"/>
    <s v="July"/>
    <x v="4"/>
    <n v="5"/>
    <n v="240"/>
  </r>
  <r>
    <x v="24"/>
    <s v="July"/>
    <x v="4"/>
    <n v="2"/>
    <n v="360"/>
  </r>
  <r>
    <x v="24"/>
    <s v="July"/>
    <x v="1"/>
    <n v="3"/>
    <n v="120"/>
  </r>
  <r>
    <x v="24"/>
    <s v="July"/>
    <x v="4"/>
    <n v="3"/>
    <n v="120"/>
  </r>
  <r>
    <x v="24"/>
    <s v="July"/>
    <x v="1"/>
    <n v="5"/>
    <n v="160"/>
  </r>
  <r>
    <x v="24"/>
    <s v="July"/>
    <x v="1"/>
    <n v="2"/>
    <n v="180"/>
  </r>
  <r>
    <x v="24"/>
    <s v="July"/>
    <x v="3"/>
    <n v="2"/>
    <n v="180"/>
  </r>
  <r>
    <x v="24"/>
    <s v="July"/>
    <x v="4"/>
    <n v="3"/>
    <n v="240"/>
  </r>
  <r>
    <x v="24"/>
    <s v="July"/>
    <x v="4"/>
    <n v="5"/>
    <n v="260"/>
  </r>
  <r>
    <x v="24"/>
    <s v="July"/>
    <x v="4"/>
    <n v="6"/>
    <n v="230"/>
  </r>
  <r>
    <x v="24"/>
    <s v="July"/>
    <x v="4"/>
    <n v="4"/>
    <n v="290"/>
  </r>
  <r>
    <x v="24"/>
    <s v="July"/>
    <x v="0"/>
    <n v="1"/>
    <n v="163"/>
  </r>
  <r>
    <x v="24"/>
    <s v="July"/>
    <x v="1"/>
    <n v="3"/>
    <n v="280"/>
  </r>
  <r>
    <x v="24"/>
    <s v="July"/>
    <x v="4"/>
    <n v="3"/>
    <n v="230"/>
  </r>
  <r>
    <x v="24"/>
    <s v="July"/>
    <x v="4"/>
    <n v="3"/>
    <n v="190"/>
  </r>
  <r>
    <x v="24"/>
    <s v="July"/>
    <x v="4"/>
    <n v="4"/>
    <n v="210"/>
  </r>
  <r>
    <x v="24"/>
    <s v="July"/>
    <x v="2"/>
    <n v="3"/>
    <n v="180"/>
  </r>
  <r>
    <x v="24"/>
    <s v="July"/>
    <x v="4"/>
    <n v="3"/>
    <n v="190"/>
  </r>
  <r>
    <x v="24"/>
    <s v="July"/>
    <x v="4"/>
    <n v="2"/>
    <n v="240"/>
  </r>
  <r>
    <x v="24"/>
    <s v="July"/>
    <x v="1"/>
    <n v="1"/>
    <n v="0"/>
  </r>
  <r>
    <x v="24"/>
    <s v="July"/>
    <x v="1"/>
    <n v="3"/>
    <n v="230"/>
  </r>
  <r>
    <x v="24"/>
    <s v="July"/>
    <x v="4"/>
    <n v="5"/>
    <n v="220"/>
  </r>
  <r>
    <x v="24"/>
    <s v="July"/>
    <x v="4"/>
    <n v="3"/>
    <n v="10"/>
  </r>
  <r>
    <x v="24"/>
    <s v="August"/>
    <x v="4"/>
    <n v="4"/>
    <n v="220"/>
  </r>
  <r>
    <x v="24"/>
    <s v="August"/>
    <x v="4"/>
    <n v="5"/>
    <n v="220"/>
  </r>
  <r>
    <x v="24"/>
    <s v="August"/>
    <x v="1"/>
    <n v="2"/>
    <n v="190"/>
  </r>
  <r>
    <x v="24"/>
    <s v="August"/>
    <x v="4"/>
    <n v="1"/>
    <n v="180"/>
  </r>
  <r>
    <x v="24"/>
    <s v="August"/>
    <x v="1"/>
    <n v="7"/>
    <n v="220"/>
  </r>
  <r>
    <x v="24"/>
    <s v="August"/>
    <x v="1"/>
    <n v="7"/>
    <n v="190"/>
  </r>
  <r>
    <x v="24"/>
    <s v="August"/>
    <x v="1"/>
    <n v="8"/>
    <n v="250"/>
  </r>
  <r>
    <x v="24"/>
    <s v="August"/>
    <x v="1"/>
    <n v="6"/>
    <n v="180"/>
  </r>
  <r>
    <x v="24"/>
    <s v="August"/>
    <x v="4"/>
    <n v="4"/>
    <n v="180"/>
  </r>
  <r>
    <x v="24"/>
    <s v="August"/>
    <x v="1"/>
    <n v="7"/>
    <n v="230"/>
  </r>
  <r>
    <x v="24"/>
    <s v="August"/>
    <x v="1"/>
    <n v="3"/>
    <n v="220"/>
  </r>
  <r>
    <x v="24"/>
    <s v="August"/>
    <x v="1"/>
    <n v="2"/>
    <n v="192"/>
  </r>
  <r>
    <x v="24"/>
    <s v="August"/>
    <x v="1"/>
    <n v="4"/>
    <n v="240"/>
  </r>
  <r>
    <x v="24"/>
    <s v="August"/>
    <x v="2"/>
    <n v="2"/>
    <n v="230"/>
  </r>
  <r>
    <x v="24"/>
    <s v="August"/>
    <x v="3"/>
    <n v="3"/>
    <n v="290"/>
  </r>
  <r>
    <x v="24"/>
    <s v="August"/>
    <x v="4"/>
    <n v="8"/>
    <n v="230"/>
  </r>
  <r>
    <x v="24"/>
    <s v="August"/>
    <x v="4"/>
    <n v="7"/>
    <n v="210"/>
  </r>
  <r>
    <x v="24"/>
    <s v="August"/>
    <x v="1"/>
    <n v="3"/>
    <n v="210"/>
  </r>
  <r>
    <x v="24"/>
    <s v="August"/>
    <x v="4"/>
    <n v="1"/>
    <n v="130"/>
  </r>
  <r>
    <x v="24"/>
    <s v="September"/>
    <x v="2"/>
    <n v="5"/>
    <n v="220"/>
  </r>
  <r>
    <x v="24"/>
    <s v="September"/>
    <x v="4"/>
    <n v="7"/>
    <n v="210"/>
  </r>
  <r>
    <x v="24"/>
    <s v="September"/>
    <x v="4"/>
    <n v="5"/>
    <n v="200"/>
  </r>
  <r>
    <x v="24"/>
    <s v="September"/>
    <x v="2"/>
    <n v="3"/>
    <n v="230"/>
  </r>
  <r>
    <x v="24"/>
    <s v="September"/>
    <x v="4"/>
    <n v="1"/>
    <n v="320"/>
  </r>
  <r>
    <x v="24"/>
    <s v="October"/>
    <x v="4"/>
    <n v="5"/>
    <n v="220"/>
  </r>
  <r>
    <x v="24"/>
    <s v="November"/>
    <x v="4"/>
    <n v="3"/>
    <n v="160"/>
  </r>
  <r>
    <x v="24"/>
    <s v="November"/>
    <x v="4"/>
    <n v="4"/>
    <n v="160"/>
  </r>
  <r>
    <x v="24"/>
    <s v="November"/>
    <x v="2"/>
    <n v="3"/>
    <n v="210"/>
  </r>
  <r>
    <x v="24"/>
    <s v="November"/>
    <x v="4"/>
    <n v="6"/>
    <n v="260"/>
  </r>
  <r>
    <x v="25"/>
    <s v="January"/>
    <x v="2"/>
    <n v="14"/>
    <n v="263"/>
  </r>
  <r>
    <x v="25"/>
    <s v="April"/>
    <x v="1"/>
    <n v="2"/>
    <n v="30"/>
  </r>
  <r>
    <x v="25"/>
    <s v="May"/>
    <x v="2"/>
    <n v="8"/>
    <n v="80"/>
  </r>
  <r>
    <x v="25"/>
    <s v="May"/>
    <x v="3"/>
    <n v="4"/>
    <n v="280"/>
  </r>
  <r>
    <x v="25"/>
    <s v="May"/>
    <x v="1"/>
    <n v="4"/>
    <n v="110"/>
  </r>
  <r>
    <x v="25"/>
    <s v="May"/>
    <x v="0"/>
    <n v="1"/>
    <n v="280"/>
  </r>
  <r>
    <x v="25"/>
    <s v="May"/>
    <x v="0"/>
    <n v="3"/>
    <n v="80"/>
  </r>
  <r>
    <x v="25"/>
    <s v="June"/>
    <x v="4"/>
    <n v="7"/>
    <n v="260"/>
  </r>
  <r>
    <x v="25"/>
    <s v="June"/>
    <x v="1"/>
    <n v="3"/>
    <n v="238"/>
  </r>
  <r>
    <x v="25"/>
    <s v="June"/>
    <x v="2"/>
    <n v="4"/>
    <n v="280"/>
  </r>
  <r>
    <x v="25"/>
    <s v="June"/>
    <x v="3"/>
    <n v="6"/>
    <n v="190"/>
  </r>
  <r>
    <x v="25"/>
    <s v="June"/>
    <x v="2"/>
    <n v="1"/>
    <n v="0"/>
  </r>
  <r>
    <x v="25"/>
    <s v="July"/>
    <x v="1"/>
    <n v="2"/>
    <n v="80"/>
  </r>
  <r>
    <x v="25"/>
    <s v="July"/>
    <x v="4"/>
    <n v="7"/>
    <n v="330"/>
  </r>
  <r>
    <x v="25"/>
    <s v="July"/>
    <x v="4"/>
    <n v="2"/>
    <n v="221"/>
  </r>
  <r>
    <x v="25"/>
    <s v="July"/>
    <x v="0"/>
    <n v="3"/>
    <n v="240"/>
  </r>
  <r>
    <x v="25"/>
    <s v="July"/>
    <x v="4"/>
    <n v="7"/>
    <n v="220"/>
  </r>
  <r>
    <x v="25"/>
    <s v="July"/>
    <x v="3"/>
    <n v="0"/>
    <n v="224"/>
  </r>
  <r>
    <x v="25"/>
    <s v="July"/>
    <x v="2"/>
    <n v="8"/>
    <n v="210"/>
  </r>
  <r>
    <x v="25"/>
    <s v="July"/>
    <x v="1"/>
    <n v="1"/>
    <n v="0"/>
  </r>
  <r>
    <x v="25"/>
    <s v="July"/>
    <x v="2"/>
    <n v="1"/>
    <n v="171"/>
  </r>
  <r>
    <x v="25"/>
    <s v="July"/>
    <x v="4"/>
    <n v="3"/>
    <n v="230"/>
  </r>
  <r>
    <x v="25"/>
    <s v="July"/>
    <x v="4"/>
    <n v="1"/>
    <n v="75"/>
  </r>
  <r>
    <x v="25"/>
    <s v="August"/>
    <x v="0"/>
    <n v="1"/>
    <n v="307"/>
  </r>
  <r>
    <x v="25"/>
    <s v="August"/>
    <x v="2"/>
    <n v="0"/>
    <n v="92"/>
  </r>
  <r>
    <x v="25"/>
    <s v="August"/>
    <x v="4"/>
    <n v="2"/>
    <n v="250"/>
  </r>
  <r>
    <x v="25"/>
    <s v="August"/>
    <x v="2"/>
    <n v="0"/>
    <n v="230"/>
  </r>
  <r>
    <x v="25"/>
    <s v="September"/>
    <x v="2"/>
    <n v="0"/>
    <n v="137"/>
  </r>
  <r>
    <x v="25"/>
    <s v="September"/>
    <x v="4"/>
    <n v="4"/>
    <n v="240"/>
  </r>
  <r>
    <x v="25"/>
    <s v="September"/>
    <x v="2"/>
    <n v="2"/>
    <n v="230"/>
  </r>
  <r>
    <x v="25"/>
    <s v="May"/>
    <x v="4"/>
    <n v="1"/>
    <n v="105"/>
  </r>
  <r>
    <x v="25"/>
    <s v="May"/>
    <x v="2"/>
    <n v="1"/>
    <n v="42"/>
  </r>
  <r>
    <x v="25"/>
    <s v="May"/>
    <x v="4"/>
    <n v="0"/>
    <n v="83"/>
  </r>
  <r>
    <x v="25"/>
    <s v="June"/>
    <x v="2"/>
    <n v="3"/>
    <n v="240"/>
  </r>
  <r>
    <x v="25"/>
    <s v="July"/>
    <x v="4"/>
    <n v="2"/>
    <n v="210"/>
  </r>
  <r>
    <x v="25"/>
    <s v="July"/>
    <x v="2"/>
    <n v="4"/>
    <n v="210"/>
  </r>
  <r>
    <x v="25"/>
    <s v="July"/>
    <x v="4"/>
    <n v="7"/>
    <n v="200"/>
  </r>
  <r>
    <x v="25"/>
    <s v="July"/>
    <x v="0"/>
    <n v="6"/>
    <n v="240"/>
  </r>
  <r>
    <x v="25"/>
    <s v="July"/>
    <x v="4"/>
    <n v="4"/>
    <n v="213"/>
  </r>
  <r>
    <x v="25"/>
    <s v="July"/>
    <x v="2"/>
    <n v="4"/>
    <n v="210"/>
  </r>
  <r>
    <x v="25"/>
    <s v="July"/>
    <x v="1"/>
    <n v="3"/>
    <n v="270"/>
  </r>
  <r>
    <x v="25"/>
    <s v="July"/>
    <x v="4"/>
    <n v="1"/>
    <n v="250"/>
  </r>
  <r>
    <x v="25"/>
    <s v="July"/>
    <x v="1"/>
    <n v="4"/>
    <n v="170"/>
  </r>
  <r>
    <x v="25"/>
    <s v="July"/>
    <x v="2"/>
    <n v="1"/>
    <n v="0"/>
  </r>
  <r>
    <x v="25"/>
    <s v="August"/>
    <x v="4"/>
    <n v="5"/>
    <n v="160"/>
  </r>
  <r>
    <x v="25"/>
    <s v="August"/>
    <x v="1"/>
    <n v="5"/>
    <n v="170"/>
  </r>
  <r>
    <x v="25"/>
    <s v="August"/>
    <x v="1"/>
    <n v="8"/>
    <n v="350"/>
  </r>
  <r>
    <x v="25"/>
    <s v="August"/>
    <x v="1"/>
    <n v="8"/>
    <n v="350"/>
  </r>
  <r>
    <x v="25"/>
    <s v="August"/>
    <x v="4"/>
    <n v="3"/>
    <n v="210"/>
  </r>
  <r>
    <x v="25"/>
    <s v="August"/>
    <x v="2"/>
    <n v="2"/>
    <n v="100"/>
  </r>
  <r>
    <x v="25"/>
    <s v="August"/>
    <x v="2"/>
    <n v="2"/>
    <n v="0"/>
  </r>
  <r>
    <x v="25"/>
    <s v="June"/>
    <x v="4"/>
    <n v="9"/>
    <n v="90"/>
  </r>
  <r>
    <x v="25"/>
    <s v="July"/>
    <x v="3"/>
    <n v="3"/>
    <n v="240"/>
  </r>
  <r>
    <x v="25"/>
    <s v="July"/>
    <x v="1"/>
    <n v="2"/>
    <n v="100"/>
  </r>
  <r>
    <x v="25"/>
    <s v="July"/>
    <x v="1"/>
    <n v="3"/>
    <n v="262"/>
  </r>
  <r>
    <x v="25"/>
    <s v="July"/>
    <x v="2"/>
    <n v="4"/>
    <n v="290"/>
  </r>
  <r>
    <x v="25"/>
    <s v="July"/>
    <x v="4"/>
    <n v="2"/>
    <n v="170"/>
  </r>
  <r>
    <x v="25"/>
    <s v="July"/>
    <x v="1"/>
    <n v="7"/>
    <n v="220"/>
  </r>
  <r>
    <x v="25"/>
    <s v="August"/>
    <x v="0"/>
    <n v="4"/>
    <n v="240"/>
  </r>
  <r>
    <x v="25"/>
    <s v="August"/>
    <x v="1"/>
    <n v="3"/>
    <n v="220"/>
  </r>
  <r>
    <x v="25"/>
    <s v="August"/>
    <x v="4"/>
    <n v="3"/>
    <n v="220"/>
  </r>
  <r>
    <x v="25"/>
    <s v="August"/>
    <x v="2"/>
    <n v="1"/>
    <n v="90"/>
  </r>
  <r>
    <x v="25"/>
    <s v="August"/>
    <x v="2"/>
    <n v="6"/>
    <n v="300"/>
  </r>
  <r>
    <x v="25"/>
    <s v="August"/>
    <x v="0"/>
    <n v="6"/>
    <n v="180"/>
  </r>
  <r>
    <x v="25"/>
    <s v="August"/>
    <x v="4"/>
    <n v="3"/>
    <n v="258"/>
  </r>
  <r>
    <x v="25"/>
    <s v="August"/>
    <x v="2"/>
    <n v="1"/>
    <n v="310"/>
  </r>
  <r>
    <x v="25"/>
    <s v="August"/>
    <x v="4"/>
    <n v="6"/>
    <n v="330"/>
  </r>
  <r>
    <x v="25"/>
    <s v="August"/>
    <x v="2"/>
    <n v="2"/>
    <n v="220"/>
  </r>
  <r>
    <x v="25"/>
    <s v="August"/>
    <x v="4"/>
    <n v="2"/>
    <n v="270"/>
  </r>
  <r>
    <x v="25"/>
    <s v="August"/>
    <x v="2"/>
    <n v="6"/>
    <n v="220"/>
  </r>
  <r>
    <x v="25"/>
    <s v="August"/>
    <x v="2"/>
    <n v="8"/>
    <n v="190"/>
  </r>
  <r>
    <x v="25"/>
    <s v="September"/>
    <x v="1"/>
    <n v="3"/>
    <n v="140"/>
  </r>
  <r>
    <x v="25"/>
    <s v="September"/>
    <x v="1"/>
    <n v="2"/>
    <n v="130"/>
  </r>
  <r>
    <x v="25"/>
    <s v="September"/>
    <x v="4"/>
    <n v="3"/>
    <n v="210"/>
  </r>
  <r>
    <x v="25"/>
    <s v="October"/>
    <x v="1"/>
    <n v="2"/>
    <n v="160"/>
  </r>
  <r>
    <x v="25"/>
    <s v="October"/>
    <x v="2"/>
    <n v="4"/>
    <n v="270"/>
  </r>
  <r>
    <x v="25"/>
    <s v="October"/>
    <x v="0"/>
    <n v="8"/>
    <n v="250"/>
  </r>
  <r>
    <x v="25"/>
    <s v="March"/>
    <x v="2"/>
    <n v="10"/>
    <n v="70"/>
  </r>
  <r>
    <x v="25"/>
    <s v="March"/>
    <x v="2"/>
    <n v="4"/>
    <n v="80"/>
  </r>
  <r>
    <x v="25"/>
    <s v="March"/>
    <x v="4"/>
    <n v="5"/>
    <n v="310"/>
  </r>
  <r>
    <x v="25"/>
    <s v="March"/>
    <x v="2"/>
    <n v="4"/>
    <n v="80"/>
  </r>
  <r>
    <x v="25"/>
    <s v="April"/>
    <x v="1"/>
    <n v="7"/>
    <n v="360"/>
  </r>
  <r>
    <x v="25"/>
    <s v="April"/>
    <x v="3"/>
    <n v="9"/>
    <n v="50"/>
  </r>
  <r>
    <x v="25"/>
    <s v="April"/>
    <x v="4"/>
    <n v="10"/>
    <n v="60"/>
  </r>
  <r>
    <x v="25"/>
    <s v="May"/>
    <x v="4"/>
    <n v="1"/>
    <n v="130"/>
  </r>
  <r>
    <x v="25"/>
    <s v="May"/>
    <x v="2"/>
    <n v="1"/>
    <n v="0"/>
  </r>
  <r>
    <x v="25"/>
    <s v="May"/>
    <x v="4"/>
    <n v="1"/>
    <n v="360"/>
  </r>
  <r>
    <x v="25"/>
    <s v="May"/>
    <x v="0"/>
    <n v="3"/>
    <n v="270"/>
  </r>
  <r>
    <x v="25"/>
    <s v="May"/>
    <x v="3"/>
    <n v="5"/>
    <n v="40"/>
  </r>
  <r>
    <x v="25"/>
    <s v="May"/>
    <x v="4"/>
    <n v="1"/>
    <n v="0"/>
  </r>
  <r>
    <x v="25"/>
    <s v="June"/>
    <x v="1"/>
    <n v="5"/>
    <n v="190"/>
  </r>
  <r>
    <x v="25"/>
    <s v="June"/>
    <x v="4"/>
    <n v="3"/>
    <n v="290"/>
  </r>
  <r>
    <x v="25"/>
    <s v="June"/>
    <x v="1"/>
    <n v="12"/>
    <n v="260"/>
  </r>
  <r>
    <x v="25"/>
    <s v="June"/>
    <x v="2"/>
    <n v="14"/>
    <n v="300"/>
  </r>
  <r>
    <x v="25"/>
    <s v="July"/>
    <x v="1"/>
    <n v="3"/>
    <n v="160"/>
  </r>
  <r>
    <x v="25"/>
    <s v="July"/>
    <x v="4"/>
    <n v="1"/>
    <n v="0"/>
  </r>
  <r>
    <x v="25"/>
    <s v="July"/>
    <x v="3"/>
    <n v="9"/>
    <n v="290"/>
  </r>
  <r>
    <x v="25"/>
    <s v="July"/>
    <x v="1"/>
    <n v="5"/>
    <n v="60"/>
  </r>
  <r>
    <x v="25"/>
    <s v="July"/>
    <x v="1"/>
    <n v="4"/>
    <n v="330"/>
  </r>
  <r>
    <x v="25"/>
    <s v="July"/>
    <x v="2"/>
    <n v="6"/>
    <n v="360"/>
  </r>
  <r>
    <x v="25"/>
    <s v="July"/>
    <x v="4"/>
    <n v="3"/>
    <n v="180"/>
  </r>
  <r>
    <x v="25"/>
    <s v="July"/>
    <x v="0"/>
    <n v="5"/>
    <n v="360"/>
  </r>
  <r>
    <x v="25"/>
    <s v="July"/>
    <x v="1"/>
    <n v="3"/>
    <n v="80"/>
  </r>
  <r>
    <x v="25"/>
    <s v="August"/>
    <x v="2"/>
    <n v="5"/>
    <n v="100"/>
  </r>
  <r>
    <x v="25"/>
    <s v="August"/>
    <x v="2"/>
    <n v="4"/>
    <n v="200"/>
  </r>
  <r>
    <x v="25"/>
    <s v="August"/>
    <x v="2"/>
    <n v="6"/>
    <n v="280"/>
  </r>
  <r>
    <x v="25"/>
    <s v="September"/>
    <x v="2"/>
    <n v="2"/>
    <n v="224"/>
  </r>
  <r>
    <x v="25"/>
    <s v="September"/>
    <x v="4"/>
    <n v="2"/>
    <n v="210"/>
  </r>
  <r>
    <x v="25"/>
    <s v="September"/>
    <x v="2"/>
    <n v="9"/>
    <n v="220"/>
  </r>
  <r>
    <x v="25"/>
    <s v="April"/>
    <x v="4"/>
    <n v="8"/>
    <n v="220"/>
  </r>
  <r>
    <x v="25"/>
    <s v="April"/>
    <x v="3"/>
    <n v="2"/>
    <n v="0"/>
  </r>
  <r>
    <x v="25"/>
    <s v="April"/>
    <x v="4"/>
    <n v="5"/>
    <n v="190"/>
  </r>
  <r>
    <x v="25"/>
    <s v="April"/>
    <x v="2"/>
    <n v="3"/>
    <n v="160"/>
  </r>
  <r>
    <x v="25"/>
    <s v="April"/>
    <x v="4"/>
    <n v="12"/>
    <n v="60"/>
  </r>
  <r>
    <x v="25"/>
    <s v="April"/>
    <x v="2"/>
    <n v="12"/>
    <n v="70"/>
  </r>
  <r>
    <x v="25"/>
    <s v="April"/>
    <x v="3"/>
    <n v="8"/>
    <n v="70"/>
  </r>
  <r>
    <x v="25"/>
    <s v="April"/>
    <x v="2"/>
    <n v="11"/>
    <n v="70"/>
  </r>
  <r>
    <x v="25"/>
    <s v="May"/>
    <x v="3"/>
    <n v="3"/>
    <n v="110"/>
  </r>
  <r>
    <x v="25"/>
    <s v="May"/>
    <x v="3"/>
    <n v="5"/>
    <n v="70"/>
  </r>
  <r>
    <x v="25"/>
    <s v="May"/>
    <x v="4"/>
    <n v="5"/>
    <n v="70"/>
  </r>
  <r>
    <x v="25"/>
    <s v="May"/>
    <x v="1"/>
    <n v="8"/>
    <n v="320"/>
  </r>
  <r>
    <x v="25"/>
    <s v="May"/>
    <x v="2"/>
    <n v="6"/>
    <n v="60"/>
  </r>
  <r>
    <x v="25"/>
    <s v="May"/>
    <x v="4"/>
    <n v="6"/>
    <n v="260"/>
  </r>
  <r>
    <x v="25"/>
    <s v="May"/>
    <x v="2"/>
    <n v="3"/>
    <n v="360"/>
  </r>
  <r>
    <x v="25"/>
    <s v="May"/>
    <x v="4"/>
    <n v="1"/>
    <n v="200"/>
  </r>
  <r>
    <x v="25"/>
    <s v="May"/>
    <x v="4"/>
    <n v="5"/>
    <n v="170"/>
  </r>
  <r>
    <x v="25"/>
    <s v="May"/>
    <x v="4"/>
    <n v="6"/>
    <n v="170"/>
  </r>
  <r>
    <x v="25"/>
    <s v="May"/>
    <x v="1"/>
    <n v="3"/>
    <n v="280"/>
  </r>
  <r>
    <x v="25"/>
    <s v="May"/>
    <x v="3"/>
    <n v="4"/>
    <n v="330"/>
  </r>
  <r>
    <x v="25"/>
    <s v="May"/>
    <x v="2"/>
    <n v="2"/>
    <n v="60"/>
  </r>
  <r>
    <x v="25"/>
    <s v="May"/>
    <x v="1"/>
    <n v="2"/>
    <n v="260"/>
  </r>
  <r>
    <x v="25"/>
    <s v="May"/>
    <x v="4"/>
    <n v="3"/>
    <n v="190"/>
  </r>
  <r>
    <x v="25"/>
    <s v="June"/>
    <x v="2"/>
    <n v="3"/>
    <n v="360"/>
  </r>
  <r>
    <x v="25"/>
    <s v="June"/>
    <x v="1"/>
    <n v="2"/>
    <n v="270"/>
  </r>
  <r>
    <x v="25"/>
    <s v="June"/>
    <x v="2"/>
    <n v="3"/>
    <n v="333"/>
  </r>
  <r>
    <x v="25"/>
    <s v="June"/>
    <x v="2"/>
    <n v="4"/>
    <n v="360"/>
  </r>
  <r>
    <x v="25"/>
    <s v="June"/>
    <x v="0"/>
    <n v="2"/>
    <n v="60"/>
  </r>
  <r>
    <x v="25"/>
    <s v="June"/>
    <x v="4"/>
    <n v="5"/>
    <n v="170"/>
  </r>
  <r>
    <x v="25"/>
    <s v="June"/>
    <x v="4"/>
    <n v="4"/>
    <n v="200"/>
  </r>
  <r>
    <x v="25"/>
    <s v="June"/>
    <x v="2"/>
    <n v="8"/>
    <n v="200"/>
  </r>
  <r>
    <x v="25"/>
    <s v="June"/>
    <x v="2"/>
    <n v="6"/>
    <n v="200"/>
  </r>
  <r>
    <x v="25"/>
    <s v="June"/>
    <x v="2"/>
    <n v="3"/>
    <n v="230"/>
  </r>
  <r>
    <x v="25"/>
    <s v="June"/>
    <x v="4"/>
    <n v="6"/>
    <n v="260"/>
  </r>
  <r>
    <x v="25"/>
    <s v="June"/>
    <x v="1"/>
    <n v="5"/>
    <n v="260"/>
  </r>
  <r>
    <x v="25"/>
    <s v="June"/>
    <x v="2"/>
    <n v="11"/>
    <n v="270"/>
  </r>
  <r>
    <x v="25"/>
    <s v="June"/>
    <x v="4"/>
    <n v="2"/>
    <n v="220"/>
  </r>
  <r>
    <x v="25"/>
    <s v="June"/>
    <x v="2"/>
    <n v="7"/>
    <n v="280"/>
  </r>
  <r>
    <x v="25"/>
    <s v="June"/>
    <x v="2"/>
    <n v="7"/>
    <n v="270"/>
  </r>
  <r>
    <x v="25"/>
    <s v="June"/>
    <x v="2"/>
    <n v="4"/>
    <n v="280"/>
  </r>
  <r>
    <x v="25"/>
    <s v="June"/>
    <x v="2"/>
    <n v="9"/>
    <n v="290"/>
  </r>
  <r>
    <x v="25"/>
    <s v="June"/>
    <x v="1"/>
    <n v="4"/>
    <n v="320"/>
  </r>
  <r>
    <x v="25"/>
    <s v="June"/>
    <x v="1"/>
    <n v="3"/>
    <n v="110"/>
  </r>
  <r>
    <x v="25"/>
    <s v="June"/>
    <x v="1"/>
    <n v="5"/>
    <n v="80"/>
  </r>
  <r>
    <x v="25"/>
    <s v="June"/>
    <x v="4"/>
    <n v="2"/>
    <n v="80"/>
  </r>
  <r>
    <x v="25"/>
    <s v="June"/>
    <x v="4"/>
    <n v="7"/>
    <n v="290"/>
  </r>
  <r>
    <x v="25"/>
    <s v="June"/>
    <x v="1"/>
    <n v="6"/>
    <n v="300"/>
  </r>
  <r>
    <x v="25"/>
    <s v="July"/>
    <x v="4"/>
    <n v="1"/>
    <n v="0"/>
  </r>
  <r>
    <x v="25"/>
    <s v="July"/>
    <x v="2"/>
    <n v="6"/>
    <n v="330"/>
  </r>
  <r>
    <x v="25"/>
    <s v="July"/>
    <x v="4"/>
    <n v="3"/>
    <n v="100"/>
  </r>
  <r>
    <x v="25"/>
    <s v="July"/>
    <x v="1"/>
    <n v="2"/>
    <n v="360"/>
  </r>
  <r>
    <x v="25"/>
    <s v="July"/>
    <x v="4"/>
    <n v="2"/>
    <n v="80"/>
  </r>
  <r>
    <x v="25"/>
    <s v="July"/>
    <x v="4"/>
    <n v="2"/>
    <n v="190"/>
  </r>
  <r>
    <x v="25"/>
    <s v="July"/>
    <x v="4"/>
    <n v="1"/>
    <n v="180"/>
  </r>
  <r>
    <x v="25"/>
    <s v="July"/>
    <x v="2"/>
    <n v="1"/>
    <n v="260"/>
  </r>
  <r>
    <x v="25"/>
    <s v="July"/>
    <x v="4"/>
    <n v="4"/>
    <n v="170"/>
  </r>
  <r>
    <x v="25"/>
    <s v="July"/>
    <x v="4"/>
    <n v="3"/>
    <n v="300"/>
  </r>
  <r>
    <x v="25"/>
    <s v="July"/>
    <x v="4"/>
    <n v="3"/>
    <n v="210"/>
  </r>
  <r>
    <x v="25"/>
    <s v="July"/>
    <x v="1"/>
    <n v="7"/>
    <n v="80"/>
  </r>
  <r>
    <x v="25"/>
    <s v="August"/>
    <x v="1"/>
    <n v="9"/>
    <n v="260"/>
  </r>
  <r>
    <x v="25"/>
    <s v="August"/>
    <x v="2"/>
    <n v="2"/>
    <n v="180"/>
  </r>
  <r>
    <x v="25"/>
    <s v="August"/>
    <x v="4"/>
    <n v="4"/>
    <n v="170"/>
  </r>
  <r>
    <x v="25"/>
    <s v="August"/>
    <x v="1"/>
    <n v="5"/>
    <n v="210"/>
  </r>
  <r>
    <x v="25"/>
    <s v="August"/>
    <x v="2"/>
    <n v="2"/>
    <n v="40"/>
  </r>
  <r>
    <x v="25"/>
    <s v="August"/>
    <x v="4"/>
    <n v="2"/>
    <n v="190"/>
  </r>
  <r>
    <x v="25"/>
    <s v="August"/>
    <x v="1"/>
    <n v="4"/>
    <n v="150"/>
  </r>
  <r>
    <x v="25"/>
    <s v="August"/>
    <x v="2"/>
    <n v="2"/>
    <n v="80"/>
  </r>
  <r>
    <x v="25"/>
    <s v="August"/>
    <x v="4"/>
    <n v="3"/>
    <n v="80"/>
  </r>
  <r>
    <x v="25"/>
    <s v="August"/>
    <x v="2"/>
    <n v="6"/>
    <n v="180"/>
  </r>
  <r>
    <x v="25"/>
    <s v="August"/>
    <x v="1"/>
    <n v="2"/>
    <n v="230"/>
  </r>
  <r>
    <x v="25"/>
    <s v="August"/>
    <x v="1"/>
    <n v="6"/>
    <n v="340"/>
  </r>
  <r>
    <x v="25"/>
    <s v="August"/>
    <x v="4"/>
    <n v="3"/>
    <n v="80"/>
  </r>
  <r>
    <x v="25"/>
    <s v="August"/>
    <x v="3"/>
    <n v="4"/>
    <n v="170"/>
  </r>
  <r>
    <x v="25"/>
    <s v="August"/>
    <x v="2"/>
    <n v="2"/>
    <n v="250"/>
  </r>
  <r>
    <x v="25"/>
    <s v="August"/>
    <x v="2"/>
    <n v="1"/>
    <n v="200"/>
  </r>
  <r>
    <x v="25"/>
    <s v="August"/>
    <x v="4"/>
    <n v="6"/>
    <n v="190"/>
  </r>
  <r>
    <x v="25"/>
    <s v="August"/>
    <x v="1"/>
    <n v="5"/>
    <n v="330"/>
  </r>
  <r>
    <x v="25"/>
    <s v="August"/>
    <x v="4"/>
    <n v="3"/>
    <n v="300"/>
  </r>
  <r>
    <x v="25"/>
    <s v="August"/>
    <x v="2"/>
    <n v="3"/>
    <n v="310"/>
  </r>
  <r>
    <x v="25"/>
    <s v="September"/>
    <x v="1"/>
    <n v="6"/>
    <n v="280"/>
  </r>
  <r>
    <x v="25"/>
    <s v="September"/>
    <x v="3"/>
    <n v="5"/>
    <n v="210"/>
  </r>
  <r>
    <x v="25"/>
    <s v="September"/>
    <x v="2"/>
    <n v="6"/>
    <n v="240"/>
  </r>
  <r>
    <x v="25"/>
    <s v="September"/>
    <x v="4"/>
    <n v="5"/>
    <n v="360"/>
  </r>
  <r>
    <x v="25"/>
    <s v="October"/>
    <x v="2"/>
    <n v="7"/>
    <n v="220"/>
  </r>
  <r>
    <x v="25"/>
    <s v="October"/>
    <x v="2"/>
    <n v="5"/>
    <n v="220"/>
  </r>
  <r>
    <x v="26"/>
    <s v="April"/>
    <x v="3"/>
    <n v="10"/>
    <n v="220"/>
  </r>
  <r>
    <x v="26"/>
    <s v="May"/>
    <x v="2"/>
    <n v="2"/>
    <n v="70"/>
  </r>
  <r>
    <x v="26"/>
    <s v="May"/>
    <x v="4"/>
    <n v="4"/>
    <n v="200"/>
  </r>
  <r>
    <x v="26"/>
    <s v="May"/>
    <x v="4"/>
    <n v="7"/>
    <n v="170"/>
  </r>
  <r>
    <x v="26"/>
    <s v="June"/>
    <x v="4"/>
    <n v="1"/>
    <n v="213"/>
  </r>
  <r>
    <x v="26"/>
    <s v="June"/>
    <x v="3"/>
    <n v="3"/>
    <n v="320"/>
  </r>
  <r>
    <x v="26"/>
    <s v="June"/>
    <x v="2"/>
    <n v="1"/>
    <n v="30"/>
  </r>
  <r>
    <x v="26"/>
    <s v="June"/>
    <x v="1"/>
    <n v="1"/>
    <n v="275"/>
  </r>
  <r>
    <x v="26"/>
    <s v="June"/>
    <x v="4"/>
    <n v="0"/>
    <n v="148"/>
  </r>
  <r>
    <x v="26"/>
    <s v="June"/>
    <x v="1"/>
    <n v="1"/>
    <n v="159"/>
  </r>
  <r>
    <x v="26"/>
    <s v="June"/>
    <x v="4"/>
    <n v="1"/>
    <n v="251"/>
  </r>
  <r>
    <x v="26"/>
    <s v="June"/>
    <x v="4"/>
    <n v="0"/>
    <n v="228"/>
  </r>
  <r>
    <x v="26"/>
    <s v="June"/>
    <x v="1"/>
    <n v="4"/>
    <n v="278"/>
  </r>
  <r>
    <x v="26"/>
    <s v="June"/>
    <x v="4"/>
    <n v="1"/>
    <n v="215"/>
  </r>
  <r>
    <x v="26"/>
    <s v="June"/>
    <x v="4"/>
    <n v="1"/>
    <n v="232"/>
  </r>
  <r>
    <x v="26"/>
    <s v="June"/>
    <x v="4"/>
    <n v="3"/>
    <n v="168"/>
  </r>
  <r>
    <x v="26"/>
    <s v="June"/>
    <x v="1"/>
    <n v="1"/>
    <n v="103"/>
  </r>
  <r>
    <x v="26"/>
    <s v="June"/>
    <x v="4"/>
    <n v="1"/>
    <n v="203"/>
  </r>
  <r>
    <x v="26"/>
    <s v="June"/>
    <x v="1"/>
    <n v="4"/>
    <n v="257"/>
  </r>
  <r>
    <x v="26"/>
    <s v="June"/>
    <x v="4"/>
    <n v="3"/>
    <n v="234"/>
  </r>
  <r>
    <x v="26"/>
    <s v="June"/>
    <x v="2"/>
    <n v="1"/>
    <n v="222"/>
  </r>
  <r>
    <x v="26"/>
    <s v="July"/>
    <x v="2"/>
    <n v="3"/>
    <n v="220"/>
  </r>
  <r>
    <x v="26"/>
    <s v="July"/>
    <x v="4"/>
    <n v="5"/>
    <n v="170"/>
  </r>
  <r>
    <x v="26"/>
    <s v="July"/>
    <x v="4"/>
    <n v="3"/>
    <n v="250"/>
  </r>
  <r>
    <x v="26"/>
    <s v="July"/>
    <x v="4"/>
    <n v="1"/>
    <n v="160"/>
  </r>
  <r>
    <x v="26"/>
    <s v="July"/>
    <x v="4"/>
    <n v="1"/>
    <n v="242"/>
  </r>
  <r>
    <x v="26"/>
    <s v="July"/>
    <x v="4"/>
    <n v="4"/>
    <n v="207"/>
  </r>
  <r>
    <x v="26"/>
    <s v="July"/>
    <x v="2"/>
    <n v="1"/>
    <n v="246"/>
  </r>
  <r>
    <x v="26"/>
    <s v="July"/>
    <x v="4"/>
    <n v="3"/>
    <n v="37"/>
  </r>
  <r>
    <x v="26"/>
    <s v="July"/>
    <x v="0"/>
    <n v="14"/>
    <n v="250"/>
  </r>
  <r>
    <x v="26"/>
    <s v="July"/>
    <x v="4"/>
    <n v="0"/>
    <n v="184"/>
  </r>
  <r>
    <x v="26"/>
    <s v="July"/>
    <x v="4"/>
    <n v="1"/>
    <n v="141"/>
  </r>
  <r>
    <x v="26"/>
    <s v="July"/>
    <x v="4"/>
    <n v="1"/>
    <n v="115"/>
  </r>
  <r>
    <x v="26"/>
    <s v="July"/>
    <x v="4"/>
    <n v="0"/>
    <n v="107"/>
  </r>
  <r>
    <x v="26"/>
    <s v="July"/>
    <x v="2"/>
    <n v="1"/>
    <n v="106"/>
  </r>
  <r>
    <x v="26"/>
    <s v="August"/>
    <x v="4"/>
    <n v="0"/>
    <n v="217"/>
  </r>
  <r>
    <x v="26"/>
    <s v="August"/>
    <x v="4"/>
    <n v="3"/>
    <n v="246"/>
  </r>
  <r>
    <x v="26"/>
    <s v="May"/>
    <x v="4"/>
    <n v="1"/>
    <n v="288"/>
  </r>
  <r>
    <x v="26"/>
    <s v="May"/>
    <x v="4"/>
    <n v="0"/>
    <n v="248"/>
  </r>
  <r>
    <x v="26"/>
    <s v="May"/>
    <x v="4"/>
    <n v="1"/>
    <n v="160"/>
  </r>
  <r>
    <x v="26"/>
    <s v="June"/>
    <x v="4"/>
    <n v="6"/>
    <n v="270"/>
  </r>
  <r>
    <x v="26"/>
    <s v="June"/>
    <x v="2"/>
    <n v="1"/>
    <n v="237"/>
  </r>
  <r>
    <x v="26"/>
    <s v="June"/>
    <x v="0"/>
    <n v="2"/>
    <n v="40"/>
  </r>
  <r>
    <x v="26"/>
    <s v="June"/>
    <x v="0"/>
    <n v="11"/>
    <n v="280"/>
  </r>
  <r>
    <x v="26"/>
    <s v="July"/>
    <x v="1"/>
    <n v="1"/>
    <n v="30"/>
  </r>
  <r>
    <x v="26"/>
    <s v="July"/>
    <x v="1"/>
    <n v="1"/>
    <n v="284"/>
  </r>
  <r>
    <x v="26"/>
    <s v="July"/>
    <x v="4"/>
    <n v="1"/>
    <n v="284"/>
  </r>
  <r>
    <x v="26"/>
    <s v="July"/>
    <x v="2"/>
    <n v="1"/>
    <n v="319"/>
  </r>
  <r>
    <x v="26"/>
    <s v="July"/>
    <x v="4"/>
    <n v="2"/>
    <n v="210"/>
  </r>
  <r>
    <x v="26"/>
    <s v="July"/>
    <x v="1"/>
    <n v="6"/>
    <n v="200"/>
  </r>
  <r>
    <x v="26"/>
    <s v="July"/>
    <x v="1"/>
    <n v="6"/>
    <n v="280"/>
  </r>
  <r>
    <x v="26"/>
    <s v="July"/>
    <x v="4"/>
    <n v="4"/>
    <n v="250"/>
  </r>
  <r>
    <x v="26"/>
    <s v="July"/>
    <x v="2"/>
    <n v="4"/>
    <n v="210"/>
  </r>
  <r>
    <x v="26"/>
    <s v="July"/>
    <x v="4"/>
    <n v="4"/>
    <n v="110"/>
  </r>
  <r>
    <x v="26"/>
    <s v="July"/>
    <x v="2"/>
    <n v="6"/>
    <n v="310"/>
  </r>
  <r>
    <x v="26"/>
    <s v="July"/>
    <x v="4"/>
    <n v="5"/>
    <n v="250"/>
  </r>
  <r>
    <x v="26"/>
    <s v="August"/>
    <x v="4"/>
    <n v="1"/>
    <n v="193"/>
  </r>
  <r>
    <x v="26"/>
    <s v="August"/>
    <x v="4"/>
    <n v="1"/>
    <n v="110"/>
  </r>
  <r>
    <x v="26"/>
    <s v="June"/>
    <x v="0"/>
    <n v="7"/>
    <n v="170"/>
  </r>
  <r>
    <x v="26"/>
    <s v="June"/>
    <x v="1"/>
    <n v="7"/>
    <n v="160"/>
  </r>
  <r>
    <x v="26"/>
    <s v="June"/>
    <x v="2"/>
    <n v="4"/>
    <n v="360"/>
  </r>
  <r>
    <x v="26"/>
    <s v="June"/>
    <x v="2"/>
    <n v="5"/>
    <n v="130"/>
  </r>
  <r>
    <x v="26"/>
    <s v="July"/>
    <x v="4"/>
    <n v="1"/>
    <n v="208"/>
  </r>
  <r>
    <x v="26"/>
    <s v="July"/>
    <x v="4"/>
    <n v="2"/>
    <n v="230"/>
  </r>
  <r>
    <x v="26"/>
    <s v="July"/>
    <x v="1"/>
    <n v="1"/>
    <n v="219"/>
  </r>
  <r>
    <x v="26"/>
    <s v="July"/>
    <x v="4"/>
    <n v="2"/>
    <n v="220"/>
  </r>
  <r>
    <x v="26"/>
    <s v="July"/>
    <x v="4"/>
    <n v="1"/>
    <n v="337"/>
  </r>
  <r>
    <x v="26"/>
    <s v="July"/>
    <x v="4"/>
    <n v="1"/>
    <n v="0"/>
  </r>
  <r>
    <x v="26"/>
    <s v="July"/>
    <x v="1"/>
    <n v="3"/>
    <n v="320"/>
  </r>
  <r>
    <x v="26"/>
    <s v="July"/>
    <x v="1"/>
    <n v="2"/>
    <n v="340"/>
  </r>
  <r>
    <x v="26"/>
    <s v="July"/>
    <x v="4"/>
    <n v="3"/>
    <n v="170"/>
  </r>
  <r>
    <x v="26"/>
    <s v="July"/>
    <x v="2"/>
    <n v="1"/>
    <n v="150"/>
  </r>
  <r>
    <x v="26"/>
    <s v="July"/>
    <x v="4"/>
    <n v="2"/>
    <n v="130"/>
  </r>
  <r>
    <x v="26"/>
    <s v="July"/>
    <x v="4"/>
    <n v="7"/>
    <n v="250"/>
  </r>
  <r>
    <x v="26"/>
    <s v="July"/>
    <x v="4"/>
    <n v="3"/>
    <n v="187"/>
  </r>
  <r>
    <x v="26"/>
    <s v="July"/>
    <x v="2"/>
    <n v="3"/>
    <n v="200"/>
  </r>
  <r>
    <x v="26"/>
    <s v="July"/>
    <x v="0"/>
    <n v="3"/>
    <n v="50"/>
  </r>
  <r>
    <x v="26"/>
    <s v="July"/>
    <x v="4"/>
    <n v="1"/>
    <n v="326"/>
  </r>
  <r>
    <x v="26"/>
    <s v="July"/>
    <x v="4"/>
    <n v="3"/>
    <n v="180"/>
  </r>
  <r>
    <x v="26"/>
    <s v="July"/>
    <x v="1"/>
    <n v="2"/>
    <n v="0"/>
  </r>
  <r>
    <x v="26"/>
    <s v="July"/>
    <x v="1"/>
    <n v="2"/>
    <n v="250"/>
  </r>
  <r>
    <x v="26"/>
    <s v="July"/>
    <x v="1"/>
    <n v="2"/>
    <n v="330"/>
  </r>
  <r>
    <x v="26"/>
    <s v="July"/>
    <x v="4"/>
    <n v="1"/>
    <n v="0"/>
  </r>
  <r>
    <x v="26"/>
    <s v="July"/>
    <x v="4"/>
    <n v="1"/>
    <n v="0"/>
  </r>
  <r>
    <x v="26"/>
    <s v="July"/>
    <x v="3"/>
    <n v="4"/>
    <n v="210"/>
  </r>
  <r>
    <x v="26"/>
    <s v="July"/>
    <x v="4"/>
    <n v="0"/>
    <n v="252"/>
  </r>
  <r>
    <x v="26"/>
    <s v="July"/>
    <x v="4"/>
    <n v="7"/>
    <n v="200"/>
  </r>
  <r>
    <x v="26"/>
    <s v="July"/>
    <x v="2"/>
    <n v="5"/>
    <n v="250"/>
  </r>
  <r>
    <x v="26"/>
    <s v="July"/>
    <x v="0"/>
    <n v="1"/>
    <n v="240"/>
  </r>
  <r>
    <x v="26"/>
    <s v="August"/>
    <x v="4"/>
    <n v="1"/>
    <n v="180"/>
  </r>
  <r>
    <x v="26"/>
    <s v="August"/>
    <x v="4"/>
    <n v="3"/>
    <n v="225"/>
  </r>
  <r>
    <x v="26"/>
    <s v="August"/>
    <x v="4"/>
    <n v="2"/>
    <n v="260"/>
  </r>
  <r>
    <x v="26"/>
    <s v="August"/>
    <x v="1"/>
    <n v="2"/>
    <n v="281"/>
  </r>
  <r>
    <x v="26"/>
    <s v="August"/>
    <x v="2"/>
    <n v="4"/>
    <n v="330"/>
  </r>
  <r>
    <x v="26"/>
    <s v="August"/>
    <x v="4"/>
    <n v="1"/>
    <n v="90"/>
  </r>
  <r>
    <x v="26"/>
    <s v="August"/>
    <x v="1"/>
    <n v="3"/>
    <n v="170"/>
  </r>
  <r>
    <x v="26"/>
    <s v="August"/>
    <x v="4"/>
    <n v="4"/>
    <n v="220"/>
  </r>
  <r>
    <x v="26"/>
    <s v="August"/>
    <x v="4"/>
    <n v="1"/>
    <n v="300"/>
  </r>
  <r>
    <x v="26"/>
    <s v="August"/>
    <x v="0"/>
    <n v="1"/>
    <n v="271"/>
  </r>
  <r>
    <x v="26"/>
    <s v="August"/>
    <x v="0"/>
    <n v="1"/>
    <n v="294"/>
  </r>
  <r>
    <x v="26"/>
    <s v="September"/>
    <x v="4"/>
    <n v="1"/>
    <n v="337"/>
  </r>
  <r>
    <x v="26"/>
    <s v="September"/>
    <x v="1"/>
    <n v="4"/>
    <n v="70"/>
  </r>
  <r>
    <x v="26"/>
    <s v="September"/>
    <x v="1"/>
    <n v="5"/>
    <n v="80"/>
  </r>
  <r>
    <x v="26"/>
    <s v="September"/>
    <x v="4"/>
    <n v="1"/>
    <n v="230"/>
  </r>
  <r>
    <x v="26"/>
    <s v="September"/>
    <x v="2"/>
    <n v="2"/>
    <n v="40"/>
  </r>
  <r>
    <x v="26"/>
    <s v="September"/>
    <x v="4"/>
    <n v="3"/>
    <n v="40"/>
  </r>
  <r>
    <x v="26"/>
    <s v="October"/>
    <x v="1"/>
    <n v="1"/>
    <n v="270"/>
  </r>
  <r>
    <x v="26"/>
    <s v="November"/>
    <x v="4"/>
    <n v="4"/>
    <n v="60"/>
  </r>
  <r>
    <x v="26"/>
    <s v="December"/>
    <x v="4"/>
    <n v="0"/>
    <n v="101"/>
  </r>
  <r>
    <x v="26"/>
    <s v="December"/>
    <x v="0"/>
    <n v="2"/>
    <n v="140"/>
  </r>
  <r>
    <x v="26"/>
    <s v="January"/>
    <x v="0"/>
    <n v="3"/>
    <n v="190"/>
  </r>
  <r>
    <x v="26"/>
    <s v="March"/>
    <x v="1"/>
    <n v="1"/>
    <n v="220"/>
  </r>
  <r>
    <x v="26"/>
    <s v="April"/>
    <x v="2"/>
    <n v="8"/>
    <n v="240"/>
  </r>
  <r>
    <x v="26"/>
    <s v="April"/>
    <x v="4"/>
    <n v="2"/>
    <n v="129"/>
  </r>
  <r>
    <x v="26"/>
    <s v="April"/>
    <x v="1"/>
    <n v="2"/>
    <n v="150"/>
  </r>
  <r>
    <x v="26"/>
    <s v="April"/>
    <x v="4"/>
    <n v="1"/>
    <n v="0"/>
  </r>
  <r>
    <x v="26"/>
    <s v="April"/>
    <x v="2"/>
    <n v="5"/>
    <n v="350"/>
  </r>
  <r>
    <x v="26"/>
    <s v="April"/>
    <x v="3"/>
    <n v="2"/>
    <n v="60"/>
  </r>
  <r>
    <x v="26"/>
    <s v="May"/>
    <x v="4"/>
    <n v="2"/>
    <n v="19"/>
  </r>
  <r>
    <x v="26"/>
    <s v="May"/>
    <x v="4"/>
    <n v="3"/>
    <n v="10"/>
  </r>
  <r>
    <x v="26"/>
    <s v="May"/>
    <x v="3"/>
    <n v="2"/>
    <n v="19"/>
  </r>
  <r>
    <x v="26"/>
    <s v="May"/>
    <x v="4"/>
    <n v="5"/>
    <n v="80"/>
  </r>
  <r>
    <x v="26"/>
    <s v="May"/>
    <x v="1"/>
    <n v="4"/>
    <n v="110"/>
  </r>
  <r>
    <x v="26"/>
    <s v="May"/>
    <x v="1"/>
    <n v="2"/>
    <n v="277"/>
  </r>
  <r>
    <x v="26"/>
    <s v="June"/>
    <x v="4"/>
    <n v="7"/>
    <n v="210"/>
  </r>
  <r>
    <x v="26"/>
    <s v="June"/>
    <x v="4"/>
    <n v="4"/>
    <n v="170"/>
  </r>
  <r>
    <x v="26"/>
    <s v="June"/>
    <x v="1"/>
    <n v="5"/>
    <n v="290"/>
  </r>
  <r>
    <x v="26"/>
    <s v="June"/>
    <x v="4"/>
    <n v="3"/>
    <n v="180"/>
  </r>
  <r>
    <x v="26"/>
    <s v="June"/>
    <x v="4"/>
    <n v="5"/>
    <n v="289"/>
  </r>
  <r>
    <x v="26"/>
    <s v="June"/>
    <x v="4"/>
    <n v="4"/>
    <n v="210"/>
  </r>
  <r>
    <x v="26"/>
    <s v="June"/>
    <x v="4"/>
    <n v="6"/>
    <n v="200"/>
  </r>
  <r>
    <x v="26"/>
    <s v="June"/>
    <x v="4"/>
    <n v="4"/>
    <n v="200"/>
  </r>
  <r>
    <x v="26"/>
    <s v="July"/>
    <x v="4"/>
    <n v="5"/>
    <n v="210"/>
  </r>
  <r>
    <x v="26"/>
    <s v="July"/>
    <x v="4"/>
    <n v="3"/>
    <n v="180"/>
  </r>
  <r>
    <x v="26"/>
    <s v="July"/>
    <x v="4"/>
    <n v="1"/>
    <n v="170"/>
  </r>
  <r>
    <x v="26"/>
    <s v="July"/>
    <x v="4"/>
    <n v="3"/>
    <n v="180"/>
  </r>
  <r>
    <x v="26"/>
    <s v="July"/>
    <x v="2"/>
    <n v="4"/>
    <n v="170"/>
  </r>
  <r>
    <x v="26"/>
    <s v="July"/>
    <x v="1"/>
    <n v="3"/>
    <n v="190"/>
  </r>
  <r>
    <x v="26"/>
    <s v="July"/>
    <x v="1"/>
    <n v="4"/>
    <n v="250"/>
  </r>
  <r>
    <x v="26"/>
    <s v="July"/>
    <x v="4"/>
    <n v="5"/>
    <n v="240"/>
  </r>
  <r>
    <x v="26"/>
    <s v="July"/>
    <x v="2"/>
    <n v="5"/>
    <n v="60"/>
  </r>
  <r>
    <x v="26"/>
    <s v="July"/>
    <x v="4"/>
    <n v="1"/>
    <n v="334"/>
  </r>
  <r>
    <x v="26"/>
    <s v="July"/>
    <x v="4"/>
    <n v="7"/>
    <n v="270"/>
  </r>
  <r>
    <x v="26"/>
    <s v="July"/>
    <x v="1"/>
    <n v="8"/>
    <n v="240"/>
  </r>
  <r>
    <x v="26"/>
    <s v="July"/>
    <x v="1"/>
    <n v="5"/>
    <n v="80"/>
  </r>
  <r>
    <x v="26"/>
    <s v="July"/>
    <x v="3"/>
    <n v="2"/>
    <n v="180"/>
  </r>
  <r>
    <x v="26"/>
    <s v="July"/>
    <x v="4"/>
    <n v="3"/>
    <n v="130"/>
  </r>
  <r>
    <x v="26"/>
    <s v="July"/>
    <x v="1"/>
    <n v="7"/>
    <n v="210"/>
  </r>
  <r>
    <x v="26"/>
    <s v="July"/>
    <x v="1"/>
    <n v="7"/>
    <n v="220"/>
  </r>
  <r>
    <x v="26"/>
    <s v="July"/>
    <x v="1"/>
    <n v="3"/>
    <n v="90"/>
  </r>
  <r>
    <x v="26"/>
    <s v="July"/>
    <x v="4"/>
    <n v="4"/>
    <n v="180"/>
  </r>
  <r>
    <x v="26"/>
    <s v="July"/>
    <x v="2"/>
    <n v="2"/>
    <n v="100"/>
  </r>
  <r>
    <x v="26"/>
    <s v="July"/>
    <x v="4"/>
    <n v="5"/>
    <n v="190"/>
  </r>
  <r>
    <x v="26"/>
    <s v="July"/>
    <x v="4"/>
    <n v="6"/>
    <n v="200"/>
  </r>
  <r>
    <x v="26"/>
    <s v="July"/>
    <x v="1"/>
    <n v="4"/>
    <n v="170"/>
  </r>
  <r>
    <x v="26"/>
    <s v="July"/>
    <x v="4"/>
    <n v="0"/>
    <n v="108"/>
  </r>
  <r>
    <x v="26"/>
    <s v="July"/>
    <x v="2"/>
    <n v="4"/>
    <n v="210"/>
  </r>
  <r>
    <x v="26"/>
    <s v="July"/>
    <x v="1"/>
    <n v="3"/>
    <n v="80"/>
  </r>
  <r>
    <x v="26"/>
    <s v="August"/>
    <x v="4"/>
    <n v="7"/>
    <n v="320"/>
  </r>
  <r>
    <x v="26"/>
    <s v="September"/>
    <x v="4"/>
    <n v="1"/>
    <n v="356"/>
  </r>
  <r>
    <x v="26"/>
    <s v="September"/>
    <x v="4"/>
    <n v="1"/>
    <n v="356"/>
  </r>
  <r>
    <x v="26"/>
    <s v="February"/>
    <x v="1"/>
    <n v="4"/>
    <n v="50"/>
  </r>
  <r>
    <x v="26"/>
    <s v="February"/>
    <x v="4"/>
    <n v="6"/>
    <n v="150"/>
  </r>
  <r>
    <x v="26"/>
    <s v="February"/>
    <x v="3"/>
    <n v="6"/>
    <n v="320"/>
  </r>
  <r>
    <x v="26"/>
    <s v="March"/>
    <x v="0"/>
    <n v="1"/>
    <n v="0"/>
  </r>
  <r>
    <x v="26"/>
    <s v="March"/>
    <x v="4"/>
    <n v="2"/>
    <n v="70"/>
  </r>
  <r>
    <x v="26"/>
    <s v="March"/>
    <x v="1"/>
    <n v="1"/>
    <n v="60"/>
  </r>
  <r>
    <x v="26"/>
    <s v="March"/>
    <x v="0"/>
    <n v="3"/>
    <n v="80"/>
  </r>
  <r>
    <x v="26"/>
    <s v="April"/>
    <x v="4"/>
    <n v="3"/>
    <n v="140"/>
  </r>
  <r>
    <x v="26"/>
    <s v="May"/>
    <x v="4"/>
    <n v="4"/>
    <n v="290"/>
  </r>
  <r>
    <x v="26"/>
    <s v="May"/>
    <x v="3"/>
    <n v="3"/>
    <n v="320"/>
  </r>
  <r>
    <x v="26"/>
    <s v="May"/>
    <x v="1"/>
    <n v="2"/>
    <n v="160"/>
  </r>
  <r>
    <x v="26"/>
    <s v="May"/>
    <x v="4"/>
    <n v="4"/>
    <n v="80"/>
  </r>
  <r>
    <x v="26"/>
    <s v="June"/>
    <x v="2"/>
    <n v="3"/>
    <n v="200"/>
  </r>
  <r>
    <x v="26"/>
    <s v="June"/>
    <x v="4"/>
    <n v="1"/>
    <n v="250"/>
  </r>
  <r>
    <x v="26"/>
    <s v="June"/>
    <x v="2"/>
    <n v="3"/>
    <n v="20"/>
  </r>
  <r>
    <x v="26"/>
    <s v="June"/>
    <x v="4"/>
    <n v="2"/>
    <n v="164"/>
  </r>
  <r>
    <x v="26"/>
    <s v="June"/>
    <x v="4"/>
    <n v="1"/>
    <n v="80"/>
  </r>
  <r>
    <x v="26"/>
    <s v="June"/>
    <x v="1"/>
    <n v="10"/>
    <n v="210"/>
  </r>
  <r>
    <x v="26"/>
    <s v="June"/>
    <x v="2"/>
    <n v="5"/>
    <n v="242"/>
  </r>
  <r>
    <x v="26"/>
    <s v="June"/>
    <x v="4"/>
    <n v="1"/>
    <n v="200"/>
  </r>
  <r>
    <x v="26"/>
    <s v="June"/>
    <x v="3"/>
    <n v="2"/>
    <n v="30"/>
  </r>
  <r>
    <x v="26"/>
    <s v="June"/>
    <x v="4"/>
    <n v="3"/>
    <n v="330"/>
  </r>
  <r>
    <x v="26"/>
    <s v="June"/>
    <x v="4"/>
    <n v="2"/>
    <n v="300"/>
  </r>
  <r>
    <x v="26"/>
    <s v="June"/>
    <x v="4"/>
    <n v="2"/>
    <n v="260"/>
  </r>
  <r>
    <x v="26"/>
    <s v="July"/>
    <x v="4"/>
    <n v="5"/>
    <n v="200"/>
  </r>
  <r>
    <x v="26"/>
    <s v="July"/>
    <x v="1"/>
    <n v="5"/>
    <n v="210"/>
  </r>
  <r>
    <x v="26"/>
    <s v="July"/>
    <x v="1"/>
    <n v="2"/>
    <n v="260"/>
  </r>
  <r>
    <x v="26"/>
    <s v="July"/>
    <x v="1"/>
    <n v="3"/>
    <n v="230"/>
  </r>
  <r>
    <x v="26"/>
    <s v="July"/>
    <x v="1"/>
    <n v="2"/>
    <n v="270"/>
  </r>
  <r>
    <x v="26"/>
    <s v="July"/>
    <x v="2"/>
    <n v="3"/>
    <n v="276"/>
  </r>
  <r>
    <x v="26"/>
    <s v="July"/>
    <x v="4"/>
    <n v="1"/>
    <n v="0"/>
  </r>
  <r>
    <x v="26"/>
    <s v="July"/>
    <x v="4"/>
    <n v="2"/>
    <n v="170"/>
  </r>
  <r>
    <x v="26"/>
    <s v="July"/>
    <x v="4"/>
    <n v="5"/>
    <n v="180"/>
  </r>
  <r>
    <x v="26"/>
    <s v="July"/>
    <x v="1"/>
    <n v="7"/>
    <n v="190"/>
  </r>
  <r>
    <x v="26"/>
    <s v="July"/>
    <x v="4"/>
    <n v="4"/>
    <n v="250"/>
  </r>
  <r>
    <x v="26"/>
    <s v="July"/>
    <x v="4"/>
    <n v="5"/>
    <n v="190"/>
  </r>
  <r>
    <x v="26"/>
    <s v="July"/>
    <x v="4"/>
    <n v="4"/>
    <n v="90"/>
  </r>
  <r>
    <x v="26"/>
    <s v="July"/>
    <x v="2"/>
    <n v="0"/>
    <n v="283"/>
  </r>
  <r>
    <x v="26"/>
    <s v="July"/>
    <x v="1"/>
    <n v="3"/>
    <n v="40"/>
  </r>
  <r>
    <x v="26"/>
    <s v="August"/>
    <x v="1"/>
    <n v="5"/>
    <n v="230"/>
  </r>
  <r>
    <x v="26"/>
    <s v="August"/>
    <x v="4"/>
    <n v="4"/>
    <n v="220"/>
  </r>
  <r>
    <x v="26"/>
    <s v="August"/>
    <x v="1"/>
    <n v="4"/>
    <n v="210"/>
  </r>
  <r>
    <x v="26"/>
    <s v="August"/>
    <x v="4"/>
    <n v="8"/>
    <n v="360"/>
  </r>
  <r>
    <x v="26"/>
    <s v="August"/>
    <x v="1"/>
    <n v="4"/>
    <n v="200"/>
  </r>
  <r>
    <x v="26"/>
    <s v="August"/>
    <x v="4"/>
    <n v="3"/>
    <n v="174"/>
  </r>
  <r>
    <x v="26"/>
    <s v="August"/>
    <x v="4"/>
    <n v="5"/>
    <n v="210"/>
  </r>
  <r>
    <x v="26"/>
    <s v="August"/>
    <x v="1"/>
    <n v="8"/>
    <n v="250"/>
  </r>
  <r>
    <x v="26"/>
    <s v="August"/>
    <x v="0"/>
    <n v="4"/>
    <n v="220"/>
  </r>
  <r>
    <x v="26"/>
    <s v="September"/>
    <x v="4"/>
    <n v="3"/>
    <n v="250"/>
  </r>
  <r>
    <x v="26"/>
    <s v="September"/>
    <x v="3"/>
    <n v="2"/>
    <n v="30"/>
  </r>
  <r>
    <x v="26"/>
    <s v="September"/>
    <x v="2"/>
    <n v="2"/>
    <n v="40"/>
  </r>
  <r>
    <x v="26"/>
    <s v="September"/>
    <x v="2"/>
    <n v="2"/>
    <n v="10"/>
  </r>
  <r>
    <x v="26"/>
    <s v="October"/>
    <x v="4"/>
    <n v="6"/>
    <n v="190"/>
  </r>
  <r>
    <x v="27"/>
    <s v="April"/>
    <x v="4"/>
    <n v="5"/>
    <n v="120"/>
  </r>
  <r>
    <x v="27"/>
    <s v="April"/>
    <x v="1"/>
    <n v="3"/>
    <n v="0"/>
  </r>
  <r>
    <x v="27"/>
    <s v="April"/>
    <x v="3"/>
    <n v="0"/>
    <n v="0"/>
  </r>
  <r>
    <x v="27"/>
    <s v="May"/>
    <x v="3"/>
    <n v="4"/>
    <n v="10"/>
  </r>
  <r>
    <x v="27"/>
    <s v="May"/>
    <x v="1"/>
    <n v="6"/>
    <n v="50"/>
  </r>
  <r>
    <x v="27"/>
    <s v="May"/>
    <x v="4"/>
    <n v="2"/>
    <n v="0"/>
  </r>
  <r>
    <x v="27"/>
    <s v="May"/>
    <x v="0"/>
    <n v="8"/>
    <n v="190"/>
  </r>
  <r>
    <x v="27"/>
    <s v="June"/>
    <x v="3"/>
    <n v="5"/>
    <n v="200"/>
  </r>
  <r>
    <x v="27"/>
    <s v="June"/>
    <x v="2"/>
    <n v="7"/>
    <n v="240"/>
  </r>
  <r>
    <x v="27"/>
    <s v="June"/>
    <x v="1"/>
    <n v="4"/>
    <n v="210"/>
  </r>
  <r>
    <x v="27"/>
    <s v="June"/>
    <x v="4"/>
    <n v="0"/>
    <n v="125"/>
  </r>
  <r>
    <x v="27"/>
    <s v="June"/>
    <x v="1"/>
    <n v="6"/>
    <n v="230"/>
  </r>
  <r>
    <x v="27"/>
    <s v="June"/>
    <x v="1"/>
    <n v="4"/>
    <n v="240"/>
  </r>
  <r>
    <x v="27"/>
    <s v="July"/>
    <x v="3"/>
    <n v="6"/>
    <n v="170"/>
  </r>
  <r>
    <x v="27"/>
    <s v="July"/>
    <x v="3"/>
    <n v="5"/>
    <n v="200"/>
  </r>
  <r>
    <x v="27"/>
    <s v="July"/>
    <x v="4"/>
    <n v="3"/>
    <n v="270"/>
  </r>
  <r>
    <x v="27"/>
    <s v="July"/>
    <x v="2"/>
    <n v="4"/>
    <n v="200"/>
  </r>
  <r>
    <x v="27"/>
    <s v="July"/>
    <x v="1"/>
    <n v="6"/>
    <n v="230"/>
  </r>
  <r>
    <x v="27"/>
    <s v="July"/>
    <x v="1"/>
    <n v="1"/>
    <n v="0"/>
  </r>
  <r>
    <x v="27"/>
    <s v="July"/>
    <x v="1"/>
    <n v="2"/>
    <n v="241"/>
  </r>
  <r>
    <x v="27"/>
    <s v="July"/>
    <x v="1"/>
    <n v="3"/>
    <n v="200"/>
  </r>
  <r>
    <x v="27"/>
    <s v="July"/>
    <x v="2"/>
    <n v="2"/>
    <n v="160"/>
  </r>
  <r>
    <x v="27"/>
    <s v="July"/>
    <x v="0"/>
    <n v="4"/>
    <n v="157"/>
  </r>
  <r>
    <x v="27"/>
    <s v="August"/>
    <x v="3"/>
    <n v="3"/>
    <n v="193"/>
  </r>
  <r>
    <x v="27"/>
    <s v="September"/>
    <x v="2"/>
    <n v="3"/>
    <n v="240"/>
  </r>
  <r>
    <x v="27"/>
    <s v="September"/>
    <x v="1"/>
    <n v="4"/>
    <n v="10"/>
  </r>
  <r>
    <x v="27"/>
    <s v="September"/>
    <x v="2"/>
    <n v="2"/>
    <n v="100"/>
  </r>
  <r>
    <x v="27"/>
    <s v="May"/>
    <x v="0"/>
    <n v="1"/>
    <n v="132"/>
  </r>
  <r>
    <x v="27"/>
    <s v="May"/>
    <x v="1"/>
    <n v="1"/>
    <n v="184"/>
  </r>
  <r>
    <x v="27"/>
    <s v="May"/>
    <x v="1"/>
    <n v="2"/>
    <n v="314"/>
  </r>
  <r>
    <x v="27"/>
    <s v="June"/>
    <x v="1"/>
    <n v="1"/>
    <n v="324"/>
  </r>
  <r>
    <x v="27"/>
    <s v="June"/>
    <x v="0"/>
    <n v="1"/>
    <n v="200"/>
  </r>
  <r>
    <x v="27"/>
    <s v="June"/>
    <x v="0"/>
    <n v="1"/>
    <n v="156"/>
  </r>
  <r>
    <x v="27"/>
    <s v="June"/>
    <x v="1"/>
    <n v="0"/>
    <n v="118"/>
  </r>
  <r>
    <x v="27"/>
    <s v="June"/>
    <x v="6"/>
    <n v="5"/>
    <n v="270"/>
  </r>
  <r>
    <x v="27"/>
    <s v="July"/>
    <x v="1"/>
    <n v="3"/>
    <n v="189"/>
  </r>
  <r>
    <x v="27"/>
    <s v="July"/>
    <x v="1"/>
    <n v="6"/>
    <n v="320"/>
  </r>
  <r>
    <x v="27"/>
    <s v="July"/>
    <x v="6"/>
    <n v="4"/>
    <n v="170"/>
  </r>
  <r>
    <x v="27"/>
    <s v="July"/>
    <x v="1"/>
    <n v="3"/>
    <n v="211"/>
  </r>
  <r>
    <x v="27"/>
    <s v="July"/>
    <x v="3"/>
    <n v="6"/>
    <n v="230"/>
  </r>
  <r>
    <x v="27"/>
    <s v="July"/>
    <x v="3"/>
    <n v="5"/>
    <n v="170"/>
  </r>
  <r>
    <x v="27"/>
    <s v="July"/>
    <x v="1"/>
    <n v="4"/>
    <n v="280"/>
  </r>
  <r>
    <x v="27"/>
    <s v="July"/>
    <x v="1"/>
    <n v="3"/>
    <n v="270"/>
  </r>
  <r>
    <x v="27"/>
    <s v="August"/>
    <x v="2"/>
    <n v="4"/>
    <n v="130"/>
  </r>
  <r>
    <x v="27"/>
    <s v="August"/>
    <x v="4"/>
    <n v="5"/>
    <n v="150"/>
  </r>
  <r>
    <x v="27"/>
    <s v="August"/>
    <x v="0"/>
    <n v="3"/>
    <n v="270"/>
  </r>
  <r>
    <x v="27"/>
    <s v="August"/>
    <x v="4"/>
    <n v="4"/>
    <n v="170"/>
  </r>
  <r>
    <x v="27"/>
    <s v="August"/>
    <x v="4"/>
    <n v="1"/>
    <n v="154"/>
  </r>
  <r>
    <x v="27"/>
    <s v="August"/>
    <x v="4"/>
    <n v="1"/>
    <n v="186"/>
  </r>
  <r>
    <x v="27"/>
    <s v="August"/>
    <x v="0"/>
    <n v="4"/>
    <n v="150"/>
  </r>
  <r>
    <x v="27"/>
    <s v="August"/>
    <x v="4"/>
    <n v="3"/>
    <n v="15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35.084491999999997"/>
    <n v="-106.651138"/>
    <n v="22"/>
    <n v="2.7636853853123799"/>
    <n v="0"/>
    <n v="360"/>
  </r>
  <r>
    <x v="1"/>
    <n v="33.749001"/>
    <n v="-84.387978000000004"/>
    <n v="20"/>
    <n v="2.2304870502961101"/>
    <n v="0"/>
    <n v="360"/>
  </r>
  <r>
    <x v="2"/>
    <n v="31.251809999999999"/>
    <n v="34.791302000000002"/>
    <n v="14"/>
    <n v="1.9893387314439901"/>
    <n v="0"/>
    <n v="359"/>
  </r>
  <r>
    <x v="3"/>
    <n v="42.358429000000001"/>
    <n v="-71.059769000000003"/>
    <n v="20"/>
    <n v="3.3808892424644199"/>
    <n v="0"/>
    <n v="360"/>
  </r>
  <r>
    <x v="4"/>
    <n v="35.227088999999999"/>
    <n v="-80.843131999999997"/>
    <n v="13"/>
    <n v="2.3816269253718101"/>
    <n v="0"/>
    <n v="360"/>
  </r>
  <r>
    <x v="5"/>
    <n v="41.850028999999999"/>
    <n v="-87.650047000000001"/>
    <n v="25"/>
    <n v="3.75932555467161"/>
    <n v="0"/>
    <n v="360"/>
  </r>
  <r>
    <x v="6"/>
    <n v="32.783057999999997"/>
    <n v="-96.806670999999994"/>
    <n v="50"/>
    <n v="3.6319197365804001"/>
    <n v="0"/>
    <n v="360"/>
  </r>
  <r>
    <x v="7"/>
    <n v="39.739151"/>
    <n v="-104.984703"/>
    <n v="22"/>
    <n v="2.4389958232967199"/>
    <n v="0"/>
    <n v="360"/>
  </r>
  <r>
    <x v="8"/>
    <n v="42.331429"/>
    <n v="-83.045753000000005"/>
    <n v="17"/>
    <n v="3.1650313798285099"/>
    <n v="0"/>
    <n v="360"/>
  </r>
  <r>
    <x v="9"/>
    <n v="29.558050000000001"/>
    <n v="34.948211999999998"/>
    <n v="44"/>
    <n v="3.4525764152853"/>
    <n v="0"/>
    <n v="360"/>
  </r>
  <r>
    <x v="10"/>
    <n v="32.815559"/>
    <n v="34.989170000000001"/>
    <n v="19"/>
    <n v="3.2994061811147599"/>
    <n v="0"/>
    <n v="360"/>
  </r>
  <r>
    <x v="11"/>
    <n v="29.763280999999999"/>
    <n v="-95.363274000000004"/>
    <n v="15"/>
    <n v="2.96258563535911"/>
    <n v="0"/>
    <n v="360"/>
  </r>
  <r>
    <x v="12"/>
    <n v="39.768379000000003"/>
    <n v="-86.158043000000006"/>
    <n v="18"/>
    <n v="3.2253602050737999"/>
    <n v="0"/>
    <n v="360"/>
  </r>
  <r>
    <x v="13"/>
    <n v="30.332180000000001"/>
    <n v="-81.655647000000002"/>
    <n v="20"/>
    <n v="2.8317422434367501"/>
    <n v="0"/>
    <n v="360"/>
  </r>
  <r>
    <x v="14"/>
    <n v="31.769038999999999"/>
    <n v="35.216330999999997"/>
    <n v="49"/>
    <n v="1.88004678467801"/>
    <n v="0"/>
    <n v="360"/>
  </r>
  <r>
    <x v="15"/>
    <n v="39.099730999999998"/>
    <n v="-94.578568000000004"/>
    <n v="15"/>
    <n v="3.4307654910280201"/>
    <n v="0"/>
    <n v="360"/>
  </r>
  <r>
    <x v="16"/>
    <n v="36.174968999999997"/>
    <n v="-115.13722199999999"/>
    <n v="19"/>
    <n v="2.46348202838321"/>
    <n v="0"/>
    <n v="360"/>
  </r>
  <r>
    <x v="17"/>
    <n v="34.052230999999999"/>
    <n v="-118.243683"/>
    <n v="17"/>
    <n v="1.21954830725713"/>
    <n v="0"/>
    <n v="360"/>
  </r>
  <r>
    <x v="18"/>
    <n v="25.774269"/>
    <n v="-80.193657000000002"/>
    <n v="28"/>
    <n v="3.2364928696747399"/>
    <n v="0"/>
    <n v="360"/>
  </r>
  <r>
    <x v="19"/>
    <n v="44.979968999999997"/>
    <n v="-93.263840000000002"/>
    <n v="16"/>
    <n v="3.38223204419889"/>
    <n v="0"/>
    <n v="360"/>
  </r>
  <r>
    <x v="20"/>
    <n v="45.508839000000002"/>
    <n v="-73.587806999999998"/>
    <n v="24"/>
    <n v="3.8318969327322501"/>
    <n v="0"/>
    <n v="360"/>
  </r>
  <r>
    <x v="21"/>
    <n v="33.005859000000001"/>
    <n v="35.094090000000001"/>
    <n v="17"/>
    <n v="3.0242920443554699"/>
    <n v="0"/>
    <n v="360"/>
  </r>
  <r>
    <x v="22"/>
    <n v="36.165889999999997"/>
    <n v="-86.784439000000006"/>
    <n v="18"/>
    <n v="2.4240220994475101"/>
    <n v="0"/>
    <n v="360"/>
  </r>
  <r>
    <x v="23"/>
    <n v="40.714272000000001"/>
    <n v="-74.005966000000001"/>
    <n v="25"/>
    <n v="3.2109536662168199"/>
    <n v="0"/>
    <n v="360"/>
  </r>
  <r>
    <x v="24"/>
    <n v="39.952339000000002"/>
    <n v="-75.163787999999997"/>
    <n v="31"/>
    <n v="2.6432123047004401"/>
    <n v="0"/>
    <n v="360"/>
  </r>
  <r>
    <x v="25"/>
    <n v="33.44838"/>
    <n v="-112.074043"/>
    <n v="48"/>
    <n v="1.9090627831429099"/>
    <n v="0"/>
    <n v="360"/>
  </r>
  <r>
    <x v="26"/>
    <n v="40.440620000000003"/>
    <n v="-79.995887999999994"/>
    <n v="36"/>
    <n v="2.51140281092548"/>
    <n v="0"/>
    <n v="360"/>
  </r>
  <r>
    <x v="27"/>
    <n v="45.523448999999999"/>
    <n v="-122.676208"/>
    <n v="17"/>
    <n v="2.0507380889242399"/>
    <n v="0"/>
    <n v="360"/>
  </r>
  <r>
    <x v="28"/>
    <n v="38.627270000000003"/>
    <n v="-90.197890999999998"/>
    <n v="21"/>
    <n v="3.0481967647838699"/>
    <n v="0"/>
    <n v="360"/>
  </r>
  <r>
    <x v="29"/>
    <n v="29.424119999999998"/>
    <n v="-98.493628999999999"/>
    <n v="15"/>
    <n v="3.0222089631397502"/>
    <n v="0"/>
    <n v="360"/>
  </r>
  <r>
    <x v="30"/>
    <n v="32.715328"/>
    <n v="-117.157257"/>
    <n v="30"/>
    <n v="1.75145849907186"/>
    <n v="0"/>
    <n v="360"/>
  </r>
  <r>
    <x v="31"/>
    <n v="37.774929"/>
    <n v="-122.41941799999999"/>
    <n v="43"/>
    <n v="2.7867023549787402"/>
    <n v="0"/>
    <n v="360"/>
  </r>
  <r>
    <x v="32"/>
    <n v="47.606209"/>
    <n v="-122.332069"/>
    <n v="24"/>
    <n v="2.1181163263502101"/>
    <n v="0"/>
    <n v="360"/>
  </r>
  <r>
    <x v="33"/>
    <n v="32.083328000000002"/>
    <n v="34.799999"/>
    <n v="49"/>
    <n v="2.72230594480307"/>
    <n v="0"/>
    <n v="360"/>
  </r>
  <r>
    <x v="34"/>
    <n v="43.700111"/>
    <n v="-79.416297999999998"/>
    <n v="19"/>
    <n v="3.8307699107221702"/>
    <n v="0"/>
    <n v="360"/>
  </r>
  <r>
    <x v="35"/>
    <n v="49.249659999999999"/>
    <n v="-123.119339"/>
    <n v="25"/>
    <n v="2.4327455126186499"/>
    <n v="0"/>
    <n v="36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n v="6"/>
    <x v="0"/>
    <n v="45252"/>
    <x v="0"/>
    <x v="0"/>
  </r>
  <r>
    <n v="7"/>
    <x v="1"/>
    <n v="45252"/>
    <x v="0"/>
    <x v="0"/>
  </r>
  <r>
    <n v="11"/>
    <x v="2"/>
    <n v="45252"/>
    <x v="0"/>
    <x v="0"/>
  </r>
  <r>
    <n v="22"/>
    <x v="3"/>
    <n v="45252"/>
    <x v="0"/>
    <x v="0"/>
  </r>
  <r>
    <n v="18"/>
    <x v="4"/>
    <n v="45250"/>
    <x v="0"/>
    <x v="0"/>
  </r>
  <r>
    <n v="5"/>
    <x v="5"/>
    <n v="45250"/>
    <x v="0"/>
    <x v="0"/>
  </r>
  <r>
    <n v="8"/>
    <x v="6"/>
    <n v="45250"/>
    <x v="0"/>
    <x v="0"/>
  </r>
  <r>
    <n v="13"/>
    <x v="7"/>
    <n v="45250"/>
    <x v="0"/>
    <x v="0"/>
  </r>
  <r>
    <n v="9"/>
    <x v="8"/>
    <n v="45248"/>
    <x v="0"/>
    <x v="0"/>
  </r>
  <r>
    <n v="12"/>
    <x v="9"/>
    <n v="45248"/>
    <x v="0"/>
    <x v="0"/>
  </r>
  <r>
    <n v="29"/>
    <x v="10"/>
    <n v="45248"/>
    <x v="0"/>
    <x v="0"/>
  </r>
  <r>
    <n v="26"/>
    <x v="11"/>
    <n v="45247"/>
    <x v="0"/>
    <x v="0"/>
  </r>
  <r>
    <n v="2"/>
    <x v="12"/>
    <n v="45246"/>
    <x v="0"/>
    <x v="0"/>
  </r>
  <r>
    <n v="21"/>
    <x v="13"/>
    <n v="45246"/>
    <x v="0"/>
    <x v="0"/>
  </r>
  <r>
    <n v="23"/>
    <x v="14"/>
    <n v="45246"/>
    <x v="0"/>
    <x v="0"/>
  </r>
  <r>
    <n v="10"/>
    <x v="15"/>
    <n v="45245"/>
    <x v="0"/>
    <x v="0"/>
  </r>
  <r>
    <n v="4"/>
    <x v="16"/>
    <n v="45243"/>
    <x v="0"/>
    <x v="0"/>
  </r>
  <r>
    <n v="17"/>
    <x v="17"/>
    <n v="45243"/>
    <x v="0"/>
    <x v="0"/>
  </r>
  <r>
    <n v="20"/>
    <x v="18"/>
    <n v="45243"/>
    <x v="0"/>
    <x v="0"/>
  </r>
  <r>
    <n v="25"/>
    <x v="19"/>
    <n v="45243"/>
    <x v="0"/>
    <x v="0"/>
  </r>
  <r>
    <n v="19"/>
    <x v="20"/>
    <n v="45242"/>
    <x v="0"/>
    <x v="0"/>
  </r>
  <r>
    <n v="14"/>
    <x v="21"/>
    <n v="45241"/>
    <x v="0"/>
    <x v="0"/>
  </r>
  <r>
    <n v="16"/>
    <x v="22"/>
    <n v="45239"/>
    <x v="0"/>
    <x v="0"/>
  </r>
  <r>
    <n v="27"/>
    <x v="23"/>
    <n v="45238"/>
    <x v="0"/>
    <x v="0"/>
  </r>
  <r>
    <n v="30"/>
    <x v="24"/>
    <n v="45238"/>
    <x v="0"/>
    <x v="0"/>
  </r>
  <r>
    <n v="15"/>
    <x v="25"/>
    <n v="45230"/>
    <x v="0"/>
    <x v="0"/>
  </r>
  <r>
    <n v="33"/>
    <x v="26"/>
    <n v="44461"/>
    <x v="0"/>
    <x v="1"/>
  </r>
  <r>
    <n v="3"/>
    <x v="27"/>
    <n v="44460"/>
    <x v="0"/>
    <x v="1"/>
  </r>
  <r>
    <n v="32"/>
    <x v="28"/>
    <n v="44460"/>
    <x v="0"/>
    <x v="1"/>
  </r>
  <r>
    <n v="36"/>
    <x v="29"/>
    <n v="44460"/>
    <x v="0"/>
    <x v="1"/>
  </r>
  <r>
    <n v="35"/>
    <x v="30"/>
    <n v="44456"/>
    <x v="0"/>
    <x v="1"/>
  </r>
  <r>
    <n v="31"/>
    <x v="31"/>
    <n v="44455"/>
    <x v="0"/>
    <x v="1"/>
  </r>
  <r>
    <n v="34"/>
    <x v="32"/>
    <n v="44455"/>
    <x v="0"/>
    <x v="1"/>
  </r>
  <r>
    <n v="1"/>
    <x v="33"/>
    <n v="44451"/>
    <x v="0"/>
    <x v="1"/>
  </r>
  <r>
    <n v="28"/>
    <x v="34"/>
    <n v="44449"/>
    <x v="0"/>
    <x v="1"/>
  </r>
  <r>
    <n v="24"/>
    <x v="35"/>
    <n v="44448"/>
    <x v="0"/>
    <x v="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x v="0"/>
    <x v="0"/>
    <x v="0"/>
    <x v="0"/>
  </r>
  <r>
    <x v="1"/>
    <x v="1"/>
    <x v="0"/>
    <x v="1"/>
    <x v="1"/>
  </r>
  <r>
    <x v="2"/>
    <x v="0"/>
    <x v="0"/>
    <x v="2"/>
    <x v="0"/>
  </r>
  <r>
    <x v="3"/>
    <x v="2"/>
    <x v="0"/>
    <x v="3"/>
    <x v="1"/>
  </r>
  <r>
    <x v="3"/>
    <x v="3"/>
    <x v="0"/>
    <x v="4"/>
    <x v="2"/>
  </r>
  <r>
    <x v="4"/>
    <x v="2"/>
    <x v="0"/>
    <x v="5"/>
    <x v="1"/>
  </r>
  <r>
    <x v="5"/>
    <x v="4"/>
    <x v="0"/>
    <x v="6"/>
    <x v="3"/>
  </r>
  <r>
    <x v="6"/>
    <x v="3"/>
    <x v="0"/>
    <x v="6"/>
    <x v="2"/>
  </r>
  <r>
    <x v="6"/>
    <x v="5"/>
    <x v="0"/>
    <x v="6"/>
    <x v="2"/>
  </r>
  <r>
    <x v="6"/>
    <x v="6"/>
    <x v="0"/>
    <x v="7"/>
    <x v="0"/>
  </r>
  <r>
    <x v="7"/>
    <x v="0"/>
    <x v="0"/>
    <x v="7"/>
    <x v="0"/>
  </r>
  <r>
    <x v="8"/>
    <x v="2"/>
    <x v="0"/>
    <x v="7"/>
    <x v="1"/>
  </r>
  <r>
    <x v="9"/>
    <x v="3"/>
    <x v="0"/>
    <x v="8"/>
    <x v="2"/>
  </r>
  <r>
    <x v="10"/>
    <x v="5"/>
    <x v="0"/>
    <x v="9"/>
    <x v="2"/>
  </r>
  <r>
    <x v="1"/>
    <x v="2"/>
    <x v="0"/>
    <x v="9"/>
    <x v="1"/>
  </r>
  <r>
    <x v="4"/>
    <x v="3"/>
    <x v="0"/>
    <x v="9"/>
    <x v="2"/>
  </r>
  <r>
    <x v="1"/>
    <x v="0"/>
    <x v="0"/>
    <x v="10"/>
    <x v="0"/>
  </r>
  <r>
    <x v="11"/>
    <x v="7"/>
    <x v="0"/>
    <x v="10"/>
    <x v="3"/>
  </r>
  <r>
    <x v="12"/>
    <x v="3"/>
    <x v="0"/>
    <x v="10"/>
    <x v="2"/>
  </r>
  <r>
    <x v="2"/>
    <x v="4"/>
    <x v="0"/>
    <x v="10"/>
    <x v="3"/>
  </r>
  <r>
    <x v="1"/>
    <x v="8"/>
    <x v="0"/>
    <x v="10"/>
    <x v="2"/>
  </r>
  <r>
    <x v="6"/>
    <x v="9"/>
    <x v="0"/>
    <x v="10"/>
    <x v="1"/>
  </r>
  <r>
    <x v="2"/>
    <x v="3"/>
    <x v="0"/>
    <x v="11"/>
    <x v="2"/>
  </r>
  <r>
    <x v="0"/>
    <x v="2"/>
    <x v="0"/>
    <x v="11"/>
    <x v="1"/>
  </r>
  <r>
    <x v="13"/>
    <x v="9"/>
    <x v="0"/>
    <x v="12"/>
    <x v="1"/>
  </r>
  <r>
    <x v="4"/>
    <x v="0"/>
    <x v="0"/>
    <x v="12"/>
    <x v="0"/>
  </r>
  <r>
    <x v="3"/>
    <x v="0"/>
    <x v="0"/>
    <x v="12"/>
    <x v="0"/>
  </r>
  <r>
    <x v="14"/>
    <x v="2"/>
    <x v="0"/>
    <x v="12"/>
    <x v="1"/>
  </r>
  <r>
    <x v="15"/>
    <x v="0"/>
    <x v="0"/>
    <x v="12"/>
    <x v="0"/>
  </r>
  <r>
    <x v="16"/>
    <x v="4"/>
    <x v="0"/>
    <x v="13"/>
    <x v="3"/>
  </r>
  <r>
    <x v="14"/>
    <x v="1"/>
    <x v="0"/>
    <x v="13"/>
    <x v="1"/>
  </r>
  <r>
    <x v="15"/>
    <x v="9"/>
    <x v="0"/>
    <x v="13"/>
    <x v="1"/>
  </r>
  <r>
    <x v="17"/>
    <x v="4"/>
    <x v="0"/>
    <x v="13"/>
    <x v="3"/>
  </r>
  <r>
    <x v="18"/>
    <x v="5"/>
    <x v="0"/>
    <x v="14"/>
    <x v="2"/>
  </r>
  <r>
    <x v="1"/>
    <x v="4"/>
    <x v="0"/>
    <x v="15"/>
    <x v="3"/>
  </r>
  <r>
    <x v="12"/>
    <x v="0"/>
    <x v="0"/>
    <x v="15"/>
    <x v="0"/>
  </r>
  <r>
    <x v="6"/>
    <x v="2"/>
    <x v="0"/>
    <x v="16"/>
    <x v="1"/>
  </r>
  <r>
    <x v="8"/>
    <x v="0"/>
    <x v="0"/>
    <x v="16"/>
    <x v="0"/>
  </r>
  <r>
    <x v="9"/>
    <x v="6"/>
    <x v="0"/>
    <x v="16"/>
    <x v="0"/>
  </r>
  <r>
    <x v="1"/>
    <x v="7"/>
    <x v="0"/>
    <x v="16"/>
    <x v="3"/>
  </r>
  <r>
    <x v="19"/>
    <x v="5"/>
    <x v="0"/>
    <x v="16"/>
    <x v="2"/>
  </r>
  <r>
    <x v="7"/>
    <x v="10"/>
    <x v="1"/>
    <x v="17"/>
    <x v="0"/>
  </r>
  <r>
    <x v="18"/>
    <x v="0"/>
    <x v="0"/>
    <x v="17"/>
    <x v="0"/>
  </r>
  <r>
    <x v="20"/>
    <x v="3"/>
    <x v="0"/>
    <x v="17"/>
    <x v="2"/>
  </r>
  <r>
    <x v="4"/>
    <x v="2"/>
    <x v="1"/>
    <x v="17"/>
    <x v="1"/>
  </r>
  <r>
    <x v="9"/>
    <x v="0"/>
    <x v="0"/>
    <x v="17"/>
    <x v="0"/>
  </r>
  <r>
    <x v="21"/>
    <x v="4"/>
    <x v="0"/>
    <x v="17"/>
    <x v="3"/>
  </r>
  <r>
    <x v="5"/>
    <x v="8"/>
    <x v="0"/>
    <x v="18"/>
    <x v="2"/>
  </r>
  <r>
    <x v="13"/>
    <x v="0"/>
    <x v="0"/>
    <x v="18"/>
    <x v="0"/>
  </r>
  <r>
    <x v="15"/>
    <x v="5"/>
    <x v="0"/>
    <x v="18"/>
    <x v="2"/>
  </r>
  <r>
    <x v="22"/>
    <x v="7"/>
    <x v="0"/>
    <x v="18"/>
    <x v="3"/>
  </r>
  <r>
    <x v="23"/>
    <x v="4"/>
    <x v="0"/>
    <x v="18"/>
    <x v="3"/>
  </r>
  <r>
    <x v="20"/>
    <x v="0"/>
    <x v="0"/>
    <x v="18"/>
    <x v="0"/>
  </r>
  <r>
    <x v="18"/>
    <x v="7"/>
    <x v="0"/>
    <x v="19"/>
    <x v="3"/>
  </r>
  <r>
    <x v="2"/>
    <x v="0"/>
    <x v="1"/>
    <x v="19"/>
    <x v="0"/>
  </r>
  <r>
    <x v="15"/>
    <x v="2"/>
    <x v="1"/>
    <x v="19"/>
    <x v="1"/>
  </r>
  <r>
    <x v="24"/>
    <x v="10"/>
    <x v="1"/>
    <x v="19"/>
    <x v="0"/>
  </r>
  <r>
    <x v="18"/>
    <x v="6"/>
    <x v="0"/>
    <x v="19"/>
    <x v="0"/>
  </r>
  <r>
    <x v="12"/>
    <x v="4"/>
    <x v="0"/>
    <x v="19"/>
    <x v="3"/>
  </r>
  <r>
    <x v="7"/>
    <x v="6"/>
    <x v="1"/>
    <x v="19"/>
    <x v="0"/>
  </r>
  <r>
    <x v="9"/>
    <x v="10"/>
    <x v="1"/>
    <x v="19"/>
    <x v="0"/>
  </r>
  <r>
    <x v="25"/>
    <x v="10"/>
    <x v="0"/>
    <x v="19"/>
    <x v="0"/>
  </r>
  <r>
    <x v="20"/>
    <x v="2"/>
    <x v="0"/>
    <x v="20"/>
    <x v="1"/>
  </r>
  <r>
    <x v="10"/>
    <x v="0"/>
    <x v="1"/>
    <x v="20"/>
    <x v="0"/>
  </r>
  <r>
    <x v="15"/>
    <x v="3"/>
    <x v="0"/>
    <x v="20"/>
    <x v="2"/>
  </r>
  <r>
    <x v="4"/>
    <x v="0"/>
    <x v="1"/>
    <x v="20"/>
    <x v="0"/>
  </r>
  <r>
    <x v="15"/>
    <x v="10"/>
    <x v="1"/>
    <x v="20"/>
    <x v="0"/>
  </r>
  <r>
    <x v="18"/>
    <x v="2"/>
    <x v="0"/>
    <x v="20"/>
    <x v="1"/>
  </r>
  <r>
    <x v="13"/>
    <x v="2"/>
    <x v="0"/>
    <x v="20"/>
    <x v="1"/>
  </r>
  <r>
    <x v="5"/>
    <x v="4"/>
    <x v="1"/>
    <x v="20"/>
    <x v="3"/>
  </r>
  <r>
    <x v="22"/>
    <x v="2"/>
    <x v="1"/>
    <x v="20"/>
    <x v="1"/>
  </r>
  <r>
    <x v="23"/>
    <x v="0"/>
    <x v="1"/>
    <x v="20"/>
    <x v="0"/>
  </r>
  <r>
    <x v="26"/>
    <x v="10"/>
    <x v="1"/>
    <x v="20"/>
    <x v="0"/>
  </r>
  <r>
    <x v="20"/>
    <x v="10"/>
    <x v="1"/>
    <x v="20"/>
    <x v="0"/>
  </r>
  <r>
    <x v="3"/>
    <x v="2"/>
    <x v="1"/>
    <x v="20"/>
    <x v="1"/>
  </r>
  <r>
    <x v="8"/>
    <x v="6"/>
    <x v="1"/>
    <x v="20"/>
    <x v="0"/>
  </r>
  <r>
    <x v="27"/>
    <x v="4"/>
    <x v="1"/>
    <x v="20"/>
    <x v="3"/>
  </r>
  <r>
    <x v="21"/>
    <x v="1"/>
    <x v="0"/>
    <x v="20"/>
    <x v="1"/>
  </r>
  <r>
    <x v="6"/>
    <x v="11"/>
    <x v="0"/>
    <x v="20"/>
    <x v="3"/>
  </r>
  <r>
    <x v="28"/>
    <x v="4"/>
    <x v="1"/>
    <x v="20"/>
    <x v="3"/>
  </r>
  <r>
    <x v="23"/>
    <x v="4"/>
    <x v="1"/>
    <x v="21"/>
    <x v="3"/>
  </r>
  <r>
    <x v="5"/>
    <x v="6"/>
    <x v="1"/>
    <x v="21"/>
    <x v="0"/>
  </r>
  <r>
    <x v="24"/>
    <x v="1"/>
    <x v="1"/>
    <x v="21"/>
    <x v="1"/>
  </r>
  <r>
    <x v="20"/>
    <x v="11"/>
    <x v="0"/>
    <x v="21"/>
    <x v="3"/>
  </r>
  <r>
    <x v="0"/>
    <x v="10"/>
    <x v="1"/>
    <x v="21"/>
    <x v="0"/>
  </r>
  <r>
    <x v="7"/>
    <x v="0"/>
    <x v="1"/>
    <x v="21"/>
    <x v="0"/>
  </r>
  <r>
    <x v="24"/>
    <x v="9"/>
    <x v="0"/>
    <x v="21"/>
    <x v="1"/>
  </r>
  <r>
    <x v="29"/>
    <x v="1"/>
    <x v="0"/>
    <x v="21"/>
    <x v="1"/>
  </r>
  <r>
    <x v="20"/>
    <x v="6"/>
    <x v="0"/>
    <x v="21"/>
    <x v="0"/>
  </r>
  <r>
    <x v="2"/>
    <x v="11"/>
    <x v="0"/>
    <x v="21"/>
    <x v="3"/>
  </r>
  <r>
    <x v="24"/>
    <x v="2"/>
    <x v="1"/>
    <x v="21"/>
    <x v="1"/>
  </r>
  <r>
    <x v="22"/>
    <x v="9"/>
    <x v="0"/>
    <x v="21"/>
    <x v="1"/>
  </r>
  <r>
    <x v="19"/>
    <x v="10"/>
    <x v="1"/>
    <x v="21"/>
    <x v="0"/>
  </r>
  <r>
    <x v="12"/>
    <x v="10"/>
    <x v="0"/>
    <x v="21"/>
    <x v="0"/>
  </r>
  <r>
    <x v="10"/>
    <x v="10"/>
    <x v="1"/>
    <x v="21"/>
    <x v="0"/>
  </r>
  <r>
    <x v="26"/>
    <x v="6"/>
    <x v="1"/>
    <x v="21"/>
    <x v="0"/>
  </r>
  <r>
    <x v="15"/>
    <x v="0"/>
    <x v="1"/>
    <x v="21"/>
    <x v="0"/>
  </r>
  <r>
    <x v="25"/>
    <x v="10"/>
    <x v="1"/>
    <x v="21"/>
    <x v="0"/>
  </r>
  <r>
    <x v="24"/>
    <x v="6"/>
    <x v="0"/>
    <x v="21"/>
    <x v="0"/>
  </r>
  <r>
    <x v="21"/>
    <x v="10"/>
    <x v="1"/>
    <x v="21"/>
    <x v="0"/>
  </r>
  <r>
    <x v="2"/>
    <x v="10"/>
    <x v="1"/>
    <x v="21"/>
    <x v="0"/>
  </r>
  <r>
    <x v="22"/>
    <x v="10"/>
    <x v="1"/>
    <x v="21"/>
    <x v="0"/>
  </r>
  <r>
    <x v="2"/>
    <x v="2"/>
    <x v="0"/>
    <x v="21"/>
    <x v="1"/>
  </r>
  <r>
    <x v="4"/>
    <x v="6"/>
    <x v="1"/>
    <x v="21"/>
    <x v="0"/>
  </r>
  <r>
    <x v="7"/>
    <x v="2"/>
    <x v="1"/>
    <x v="21"/>
    <x v="1"/>
  </r>
  <r>
    <x v="24"/>
    <x v="8"/>
    <x v="1"/>
    <x v="21"/>
    <x v="2"/>
  </r>
  <r>
    <x v="14"/>
    <x v="9"/>
    <x v="0"/>
    <x v="21"/>
    <x v="1"/>
  </r>
  <r>
    <x v="7"/>
    <x v="6"/>
    <x v="0"/>
    <x v="21"/>
    <x v="0"/>
  </r>
  <r>
    <x v="6"/>
    <x v="0"/>
    <x v="0"/>
    <x v="21"/>
    <x v="0"/>
  </r>
  <r>
    <x v="17"/>
    <x v="11"/>
    <x v="0"/>
    <x v="21"/>
    <x v="3"/>
  </r>
  <r>
    <x v="23"/>
    <x v="6"/>
    <x v="1"/>
    <x v="21"/>
    <x v="0"/>
  </r>
  <r>
    <x v="17"/>
    <x v="7"/>
    <x v="0"/>
    <x v="21"/>
    <x v="3"/>
  </r>
  <r>
    <x v="3"/>
    <x v="8"/>
    <x v="0"/>
    <x v="21"/>
    <x v="2"/>
  </r>
  <r>
    <x v="2"/>
    <x v="6"/>
    <x v="0"/>
    <x v="21"/>
    <x v="0"/>
  </r>
  <r>
    <x v="10"/>
    <x v="3"/>
    <x v="0"/>
    <x v="21"/>
    <x v="2"/>
  </r>
  <r>
    <x v="1"/>
    <x v="11"/>
    <x v="0"/>
    <x v="21"/>
    <x v="3"/>
  </r>
  <r>
    <x v="2"/>
    <x v="3"/>
    <x v="1"/>
    <x v="22"/>
    <x v="2"/>
  </r>
  <r>
    <x v="22"/>
    <x v="3"/>
    <x v="1"/>
    <x v="22"/>
    <x v="2"/>
  </r>
  <r>
    <x v="22"/>
    <x v="6"/>
    <x v="1"/>
    <x v="22"/>
    <x v="0"/>
  </r>
  <r>
    <x v="30"/>
    <x v="6"/>
    <x v="1"/>
    <x v="22"/>
    <x v="0"/>
  </r>
  <r>
    <x v="18"/>
    <x v="2"/>
    <x v="1"/>
    <x v="22"/>
    <x v="1"/>
  </r>
  <r>
    <x v="22"/>
    <x v="6"/>
    <x v="0"/>
    <x v="22"/>
    <x v="0"/>
  </r>
  <r>
    <x v="18"/>
    <x v="6"/>
    <x v="1"/>
    <x v="22"/>
    <x v="0"/>
  </r>
  <r>
    <x v="24"/>
    <x v="5"/>
    <x v="1"/>
    <x v="22"/>
    <x v="2"/>
  </r>
  <r>
    <x v="13"/>
    <x v="6"/>
    <x v="1"/>
    <x v="22"/>
    <x v="0"/>
  </r>
  <r>
    <x v="18"/>
    <x v="10"/>
    <x v="0"/>
    <x v="22"/>
    <x v="0"/>
  </r>
  <r>
    <x v="19"/>
    <x v="5"/>
    <x v="1"/>
    <x v="22"/>
    <x v="2"/>
  </r>
  <r>
    <x v="5"/>
    <x v="11"/>
    <x v="1"/>
    <x v="22"/>
    <x v="3"/>
  </r>
  <r>
    <x v="13"/>
    <x v="0"/>
    <x v="1"/>
    <x v="22"/>
    <x v="0"/>
  </r>
  <r>
    <x v="3"/>
    <x v="1"/>
    <x v="0"/>
    <x v="22"/>
    <x v="1"/>
  </r>
  <r>
    <x v="5"/>
    <x v="2"/>
    <x v="1"/>
    <x v="22"/>
    <x v="1"/>
  </r>
  <r>
    <x v="14"/>
    <x v="6"/>
    <x v="1"/>
    <x v="22"/>
    <x v="0"/>
  </r>
  <r>
    <x v="23"/>
    <x v="10"/>
    <x v="1"/>
    <x v="22"/>
    <x v="0"/>
  </r>
  <r>
    <x v="9"/>
    <x v="0"/>
    <x v="1"/>
    <x v="22"/>
    <x v="0"/>
  </r>
  <r>
    <x v="20"/>
    <x v="5"/>
    <x v="1"/>
    <x v="22"/>
    <x v="2"/>
  </r>
  <r>
    <x v="0"/>
    <x v="9"/>
    <x v="0"/>
    <x v="22"/>
    <x v="1"/>
  </r>
  <r>
    <x v="23"/>
    <x v="1"/>
    <x v="1"/>
    <x v="22"/>
    <x v="1"/>
  </r>
  <r>
    <x v="20"/>
    <x v="6"/>
    <x v="1"/>
    <x v="22"/>
    <x v="0"/>
  </r>
  <r>
    <x v="0"/>
    <x v="6"/>
    <x v="1"/>
    <x v="22"/>
    <x v="0"/>
  </r>
  <r>
    <x v="15"/>
    <x v="4"/>
    <x v="0"/>
    <x v="22"/>
    <x v="3"/>
  </r>
  <r>
    <x v="31"/>
    <x v="10"/>
    <x v="1"/>
    <x v="22"/>
    <x v="0"/>
  </r>
  <r>
    <x v="19"/>
    <x v="9"/>
    <x v="0"/>
    <x v="22"/>
    <x v="1"/>
  </r>
  <r>
    <x v="22"/>
    <x v="10"/>
    <x v="0"/>
    <x v="22"/>
    <x v="0"/>
  </r>
  <r>
    <x v="24"/>
    <x v="9"/>
    <x v="1"/>
    <x v="22"/>
    <x v="1"/>
  </r>
  <r>
    <x v="13"/>
    <x v="10"/>
    <x v="1"/>
    <x v="22"/>
    <x v="0"/>
  </r>
  <r>
    <x v="18"/>
    <x v="10"/>
    <x v="1"/>
    <x v="22"/>
    <x v="0"/>
  </r>
  <r>
    <x v="16"/>
    <x v="5"/>
    <x v="0"/>
    <x v="22"/>
    <x v="2"/>
  </r>
  <r>
    <x v="25"/>
    <x v="0"/>
    <x v="0"/>
    <x v="22"/>
    <x v="0"/>
  </r>
  <r>
    <x v="24"/>
    <x v="0"/>
    <x v="1"/>
    <x v="22"/>
    <x v="0"/>
  </r>
  <r>
    <x v="9"/>
    <x v="9"/>
    <x v="1"/>
    <x v="22"/>
    <x v="1"/>
  </r>
  <r>
    <x v="15"/>
    <x v="7"/>
    <x v="0"/>
    <x v="22"/>
    <x v="3"/>
  </r>
  <r>
    <x v="15"/>
    <x v="11"/>
    <x v="0"/>
    <x v="22"/>
    <x v="3"/>
  </r>
  <r>
    <x v="2"/>
    <x v="6"/>
    <x v="1"/>
    <x v="22"/>
    <x v="0"/>
  </r>
  <r>
    <x v="24"/>
    <x v="4"/>
    <x v="1"/>
    <x v="22"/>
    <x v="3"/>
  </r>
  <r>
    <x v="15"/>
    <x v="8"/>
    <x v="0"/>
    <x v="22"/>
    <x v="2"/>
  </r>
  <r>
    <x v="4"/>
    <x v="3"/>
    <x v="1"/>
    <x v="23"/>
    <x v="2"/>
  </r>
  <r>
    <x v="16"/>
    <x v="9"/>
    <x v="0"/>
    <x v="23"/>
    <x v="1"/>
  </r>
  <r>
    <x v="4"/>
    <x v="9"/>
    <x v="1"/>
    <x v="23"/>
    <x v="1"/>
  </r>
  <r>
    <x v="12"/>
    <x v="5"/>
    <x v="1"/>
    <x v="23"/>
    <x v="2"/>
  </r>
  <r>
    <x v="0"/>
    <x v="2"/>
    <x v="1"/>
    <x v="23"/>
    <x v="1"/>
  </r>
  <r>
    <x v="2"/>
    <x v="8"/>
    <x v="0"/>
    <x v="23"/>
    <x v="2"/>
  </r>
  <r>
    <x v="6"/>
    <x v="1"/>
    <x v="1"/>
    <x v="23"/>
    <x v="1"/>
  </r>
  <r>
    <x v="12"/>
    <x v="0"/>
    <x v="1"/>
    <x v="23"/>
    <x v="0"/>
  </r>
  <r>
    <x v="16"/>
    <x v="2"/>
    <x v="0"/>
    <x v="23"/>
    <x v="1"/>
  </r>
  <r>
    <x v="14"/>
    <x v="6"/>
    <x v="0"/>
    <x v="23"/>
    <x v="0"/>
  </r>
  <r>
    <x v="26"/>
    <x v="9"/>
    <x v="1"/>
    <x v="23"/>
    <x v="1"/>
  </r>
  <r>
    <x v="15"/>
    <x v="6"/>
    <x v="1"/>
    <x v="23"/>
    <x v="0"/>
  </r>
  <r>
    <x v="0"/>
    <x v="0"/>
    <x v="1"/>
    <x v="23"/>
    <x v="0"/>
  </r>
  <r>
    <x v="18"/>
    <x v="9"/>
    <x v="0"/>
    <x v="23"/>
    <x v="1"/>
  </r>
  <r>
    <x v="20"/>
    <x v="7"/>
    <x v="0"/>
    <x v="23"/>
    <x v="3"/>
  </r>
  <r>
    <x v="10"/>
    <x v="9"/>
    <x v="1"/>
    <x v="23"/>
    <x v="1"/>
  </r>
  <r>
    <x v="30"/>
    <x v="10"/>
    <x v="1"/>
    <x v="23"/>
    <x v="0"/>
  </r>
  <r>
    <x v="20"/>
    <x v="0"/>
    <x v="1"/>
    <x v="23"/>
    <x v="0"/>
  </r>
  <r>
    <x v="24"/>
    <x v="10"/>
    <x v="0"/>
    <x v="23"/>
    <x v="0"/>
  </r>
  <r>
    <x v="13"/>
    <x v="1"/>
    <x v="0"/>
    <x v="23"/>
    <x v="1"/>
  </r>
  <r>
    <x v="16"/>
    <x v="6"/>
    <x v="0"/>
    <x v="23"/>
    <x v="0"/>
  </r>
  <r>
    <x v="6"/>
    <x v="10"/>
    <x v="1"/>
    <x v="23"/>
    <x v="0"/>
  </r>
  <r>
    <x v="10"/>
    <x v="7"/>
    <x v="1"/>
    <x v="23"/>
    <x v="3"/>
  </r>
  <r>
    <x v="13"/>
    <x v="1"/>
    <x v="1"/>
    <x v="23"/>
    <x v="1"/>
  </r>
  <r>
    <x v="22"/>
    <x v="5"/>
    <x v="1"/>
    <x v="23"/>
    <x v="2"/>
  </r>
  <r>
    <x v="2"/>
    <x v="2"/>
    <x v="1"/>
    <x v="23"/>
    <x v="1"/>
  </r>
  <r>
    <x v="22"/>
    <x v="0"/>
    <x v="1"/>
    <x v="23"/>
    <x v="0"/>
  </r>
  <r>
    <x v="6"/>
    <x v="10"/>
    <x v="0"/>
    <x v="23"/>
    <x v="0"/>
  </r>
  <r>
    <x v="1"/>
    <x v="5"/>
    <x v="0"/>
    <x v="23"/>
    <x v="2"/>
  </r>
  <r>
    <x v="20"/>
    <x v="9"/>
    <x v="1"/>
    <x v="23"/>
    <x v="1"/>
  </r>
  <r>
    <x v="29"/>
    <x v="9"/>
    <x v="0"/>
    <x v="23"/>
    <x v="1"/>
  </r>
  <r>
    <x v="2"/>
    <x v="1"/>
    <x v="0"/>
    <x v="23"/>
    <x v="1"/>
  </r>
  <r>
    <x v="22"/>
    <x v="5"/>
    <x v="0"/>
    <x v="23"/>
    <x v="2"/>
  </r>
  <r>
    <x v="3"/>
    <x v="4"/>
    <x v="0"/>
    <x v="23"/>
    <x v="3"/>
  </r>
  <r>
    <x v="25"/>
    <x v="6"/>
    <x v="1"/>
    <x v="23"/>
    <x v="0"/>
  </r>
  <r>
    <x v="24"/>
    <x v="6"/>
    <x v="1"/>
    <x v="23"/>
    <x v="0"/>
  </r>
  <r>
    <x v="20"/>
    <x v="2"/>
    <x v="1"/>
    <x v="23"/>
    <x v="1"/>
  </r>
  <r>
    <x v="3"/>
    <x v="8"/>
    <x v="1"/>
    <x v="23"/>
    <x v="2"/>
  </r>
  <r>
    <x v="9"/>
    <x v="2"/>
    <x v="1"/>
    <x v="23"/>
    <x v="1"/>
  </r>
  <r>
    <x v="14"/>
    <x v="0"/>
    <x v="1"/>
    <x v="23"/>
    <x v="0"/>
  </r>
  <r>
    <x v="2"/>
    <x v="5"/>
    <x v="1"/>
    <x v="23"/>
    <x v="2"/>
  </r>
  <r>
    <x v="1"/>
    <x v="5"/>
    <x v="1"/>
    <x v="23"/>
    <x v="2"/>
  </r>
  <r>
    <x v="2"/>
    <x v="8"/>
    <x v="1"/>
    <x v="23"/>
    <x v="2"/>
  </r>
  <r>
    <x v="24"/>
    <x v="0"/>
    <x v="0"/>
    <x v="23"/>
    <x v="0"/>
  </r>
  <r>
    <x v="8"/>
    <x v="2"/>
    <x v="1"/>
    <x v="23"/>
    <x v="1"/>
  </r>
  <r>
    <x v="3"/>
    <x v="9"/>
    <x v="1"/>
    <x v="23"/>
    <x v="1"/>
  </r>
  <r>
    <x v="2"/>
    <x v="9"/>
    <x v="1"/>
    <x v="23"/>
    <x v="1"/>
  </r>
  <r>
    <x v="8"/>
    <x v="1"/>
    <x v="1"/>
    <x v="23"/>
    <x v="1"/>
  </r>
  <r>
    <x v="15"/>
    <x v="10"/>
    <x v="0"/>
    <x v="23"/>
    <x v="0"/>
  </r>
  <r>
    <x v="23"/>
    <x v="11"/>
    <x v="0"/>
    <x v="23"/>
    <x v="3"/>
  </r>
  <r>
    <x v="0"/>
    <x v="8"/>
    <x v="0"/>
    <x v="23"/>
    <x v="2"/>
  </r>
  <r>
    <x v="1"/>
    <x v="10"/>
    <x v="0"/>
    <x v="23"/>
    <x v="0"/>
  </r>
  <r>
    <x v="0"/>
    <x v="3"/>
    <x v="0"/>
    <x v="23"/>
    <x v="2"/>
  </r>
  <r>
    <x v="20"/>
    <x v="5"/>
    <x v="0"/>
    <x v="23"/>
    <x v="2"/>
  </r>
  <r>
    <x v="20"/>
    <x v="1"/>
    <x v="0"/>
    <x v="23"/>
    <x v="1"/>
  </r>
  <r>
    <x v="7"/>
    <x v="3"/>
    <x v="1"/>
    <x v="23"/>
    <x v="2"/>
  </r>
  <r>
    <x v="15"/>
    <x v="9"/>
    <x v="1"/>
    <x v="23"/>
    <x v="1"/>
  </r>
  <r>
    <x v="26"/>
    <x v="0"/>
    <x v="0"/>
    <x v="23"/>
    <x v="0"/>
  </r>
  <r>
    <x v="5"/>
    <x v="0"/>
    <x v="1"/>
    <x v="23"/>
    <x v="0"/>
  </r>
  <r>
    <x v="23"/>
    <x v="3"/>
    <x v="1"/>
    <x v="24"/>
    <x v="2"/>
  </r>
  <r>
    <x v="2"/>
    <x v="5"/>
    <x v="0"/>
    <x v="24"/>
    <x v="2"/>
  </r>
  <r>
    <x v="9"/>
    <x v="6"/>
    <x v="1"/>
    <x v="24"/>
    <x v="0"/>
  </r>
  <r>
    <x v="12"/>
    <x v="7"/>
    <x v="0"/>
    <x v="24"/>
    <x v="3"/>
  </r>
  <r>
    <x v="3"/>
    <x v="3"/>
    <x v="1"/>
    <x v="24"/>
    <x v="2"/>
  </r>
  <r>
    <x v="23"/>
    <x v="2"/>
    <x v="1"/>
    <x v="24"/>
    <x v="1"/>
  </r>
  <r>
    <x v="3"/>
    <x v="9"/>
    <x v="0"/>
    <x v="24"/>
    <x v="1"/>
  </r>
  <r>
    <x v="5"/>
    <x v="7"/>
    <x v="0"/>
    <x v="24"/>
    <x v="3"/>
  </r>
  <r>
    <x v="13"/>
    <x v="10"/>
    <x v="0"/>
    <x v="24"/>
    <x v="0"/>
  </r>
  <r>
    <x v="12"/>
    <x v="2"/>
    <x v="0"/>
    <x v="24"/>
    <x v="1"/>
  </r>
  <r>
    <x v="8"/>
    <x v="5"/>
    <x v="1"/>
    <x v="24"/>
    <x v="2"/>
  </r>
  <r>
    <x v="7"/>
    <x v="10"/>
    <x v="0"/>
    <x v="24"/>
    <x v="0"/>
  </r>
  <r>
    <x v="20"/>
    <x v="11"/>
    <x v="1"/>
    <x v="24"/>
    <x v="3"/>
  </r>
  <r>
    <x v="32"/>
    <x v="3"/>
    <x v="1"/>
    <x v="24"/>
    <x v="2"/>
  </r>
  <r>
    <x v="22"/>
    <x v="7"/>
    <x v="1"/>
    <x v="24"/>
    <x v="3"/>
  </r>
  <r>
    <x v="4"/>
    <x v="5"/>
    <x v="0"/>
    <x v="24"/>
    <x v="2"/>
  </r>
  <r>
    <x v="22"/>
    <x v="8"/>
    <x v="1"/>
    <x v="24"/>
    <x v="2"/>
  </r>
  <r>
    <x v="14"/>
    <x v="0"/>
    <x v="0"/>
    <x v="24"/>
    <x v="0"/>
  </r>
  <r>
    <x v="10"/>
    <x v="8"/>
    <x v="1"/>
    <x v="24"/>
    <x v="2"/>
  </r>
  <r>
    <x v="30"/>
    <x v="5"/>
    <x v="0"/>
    <x v="24"/>
    <x v="2"/>
  </r>
  <r>
    <x v="15"/>
    <x v="5"/>
    <x v="1"/>
    <x v="24"/>
    <x v="2"/>
  </r>
  <r>
    <x v="23"/>
    <x v="9"/>
    <x v="1"/>
    <x v="24"/>
    <x v="1"/>
  </r>
  <r>
    <x v="11"/>
    <x v="8"/>
    <x v="0"/>
    <x v="24"/>
    <x v="2"/>
  </r>
  <r>
    <x v="0"/>
    <x v="1"/>
    <x v="1"/>
    <x v="24"/>
    <x v="1"/>
  </r>
  <r>
    <x v="11"/>
    <x v="2"/>
    <x v="0"/>
    <x v="24"/>
    <x v="1"/>
  </r>
  <r>
    <x v="3"/>
    <x v="0"/>
    <x v="1"/>
    <x v="24"/>
    <x v="0"/>
  </r>
  <r>
    <x v="1"/>
    <x v="9"/>
    <x v="0"/>
    <x v="24"/>
    <x v="1"/>
  </r>
  <r>
    <x v="23"/>
    <x v="7"/>
    <x v="0"/>
    <x v="24"/>
    <x v="3"/>
  </r>
  <r>
    <x v="12"/>
    <x v="5"/>
    <x v="0"/>
    <x v="24"/>
    <x v="2"/>
  </r>
  <r>
    <x v="14"/>
    <x v="4"/>
    <x v="0"/>
    <x v="24"/>
    <x v="3"/>
  </r>
  <r>
    <x v="12"/>
    <x v="10"/>
    <x v="1"/>
    <x v="24"/>
    <x v="0"/>
  </r>
  <r>
    <x v="3"/>
    <x v="4"/>
    <x v="1"/>
    <x v="24"/>
    <x v="3"/>
  </r>
  <r>
    <x v="10"/>
    <x v="1"/>
    <x v="1"/>
    <x v="24"/>
    <x v="1"/>
  </r>
  <r>
    <x v="26"/>
    <x v="5"/>
    <x v="0"/>
    <x v="24"/>
    <x v="2"/>
  </r>
  <r>
    <x v="22"/>
    <x v="2"/>
    <x v="0"/>
    <x v="24"/>
    <x v="1"/>
  </r>
  <r>
    <x v="17"/>
    <x v="10"/>
    <x v="1"/>
    <x v="24"/>
    <x v="0"/>
  </r>
  <r>
    <x v="10"/>
    <x v="5"/>
    <x v="1"/>
    <x v="24"/>
    <x v="2"/>
  </r>
  <r>
    <x v="8"/>
    <x v="10"/>
    <x v="1"/>
    <x v="24"/>
    <x v="0"/>
  </r>
  <r>
    <x v="11"/>
    <x v="5"/>
    <x v="1"/>
    <x v="24"/>
    <x v="2"/>
  </r>
  <r>
    <x v="12"/>
    <x v="6"/>
    <x v="1"/>
    <x v="24"/>
    <x v="0"/>
  </r>
  <r>
    <x v="4"/>
    <x v="10"/>
    <x v="1"/>
    <x v="24"/>
    <x v="0"/>
  </r>
  <r>
    <x v="31"/>
    <x v="6"/>
    <x v="1"/>
    <x v="24"/>
    <x v="0"/>
  </r>
  <r>
    <x v="21"/>
    <x v="5"/>
    <x v="1"/>
    <x v="24"/>
    <x v="2"/>
  </r>
  <r>
    <x v="3"/>
    <x v="1"/>
    <x v="1"/>
    <x v="24"/>
    <x v="1"/>
  </r>
  <r>
    <x v="14"/>
    <x v="10"/>
    <x v="1"/>
    <x v="24"/>
    <x v="0"/>
  </r>
  <r>
    <x v="9"/>
    <x v="11"/>
    <x v="0"/>
    <x v="24"/>
    <x v="3"/>
  </r>
  <r>
    <x v="22"/>
    <x v="0"/>
    <x v="0"/>
    <x v="24"/>
    <x v="0"/>
  </r>
  <r>
    <x v="7"/>
    <x v="5"/>
    <x v="1"/>
    <x v="24"/>
    <x v="2"/>
  </r>
  <r>
    <x v="30"/>
    <x v="9"/>
    <x v="1"/>
    <x v="24"/>
    <x v="1"/>
  </r>
  <r>
    <x v="10"/>
    <x v="7"/>
    <x v="0"/>
    <x v="24"/>
    <x v="3"/>
  </r>
  <r>
    <x v="9"/>
    <x v="10"/>
    <x v="0"/>
    <x v="24"/>
    <x v="0"/>
  </r>
  <r>
    <x v="16"/>
    <x v="3"/>
    <x v="0"/>
    <x v="24"/>
    <x v="2"/>
  </r>
  <r>
    <x v="11"/>
    <x v="0"/>
    <x v="0"/>
    <x v="24"/>
    <x v="0"/>
  </r>
  <r>
    <x v="18"/>
    <x v="3"/>
    <x v="1"/>
    <x v="24"/>
    <x v="2"/>
  </r>
  <r>
    <x v="18"/>
    <x v="0"/>
    <x v="1"/>
    <x v="24"/>
    <x v="0"/>
  </r>
  <r>
    <x v="29"/>
    <x v="11"/>
    <x v="0"/>
    <x v="24"/>
    <x v="3"/>
  </r>
  <r>
    <x v="16"/>
    <x v="10"/>
    <x v="0"/>
    <x v="24"/>
    <x v="0"/>
  </r>
  <r>
    <x v="3"/>
    <x v="7"/>
    <x v="1"/>
    <x v="24"/>
    <x v="3"/>
  </r>
  <r>
    <x v="11"/>
    <x v="6"/>
    <x v="1"/>
    <x v="24"/>
    <x v="0"/>
  </r>
  <r>
    <x v="8"/>
    <x v="3"/>
    <x v="0"/>
    <x v="24"/>
    <x v="2"/>
  </r>
  <r>
    <x v="6"/>
    <x v="9"/>
    <x v="1"/>
    <x v="24"/>
    <x v="1"/>
  </r>
  <r>
    <x v="27"/>
    <x v="1"/>
    <x v="0"/>
    <x v="24"/>
    <x v="1"/>
  </r>
  <r>
    <x v="24"/>
    <x v="3"/>
    <x v="1"/>
    <x v="24"/>
    <x v="2"/>
  </r>
  <r>
    <x v="6"/>
    <x v="8"/>
    <x v="0"/>
    <x v="24"/>
    <x v="2"/>
  </r>
  <r>
    <x v="5"/>
    <x v="3"/>
    <x v="1"/>
    <x v="24"/>
    <x v="2"/>
  </r>
  <r>
    <x v="26"/>
    <x v="8"/>
    <x v="1"/>
    <x v="24"/>
    <x v="2"/>
  </r>
  <r>
    <x v="21"/>
    <x v="10"/>
    <x v="0"/>
    <x v="24"/>
    <x v="0"/>
  </r>
  <r>
    <x v="8"/>
    <x v="9"/>
    <x v="0"/>
    <x v="24"/>
    <x v="1"/>
  </r>
  <r>
    <x v="5"/>
    <x v="1"/>
    <x v="1"/>
    <x v="24"/>
    <x v="1"/>
  </r>
  <r>
    <x v="15"/>
    <x v="6"/>
    <x v="0"/>
    <x v="24"/>
    <x v="0"/>
  </r>
  <r>
    <x v="2"/>
    <x v="7"/>
    <x v="1"/>
    <x v="24"/>
    <x v="3"/>
  </r>
  <r>
    <x v="30"/>
    <x v="0"/>
    <x v="0"/>
    <x v="24"/>
    <x v="0"/>
  </r>
  <r>
    <x v="26"/>
    <x v="2"/>
    <x v="0"/>
    <x v="24"/>
    <x v="1"/>
  </r>
  <r>
    <x v="27"/>
    <x v="11"/>
    <x v="1"/>
    <x v="24"/>
    <x v="3"/>
  </r>
  <r>
    <x v="6"/>
    <x v="4"/>
    <x v="0"/>
    <x v="24"/>
    <x v="3"/>
  </r>
  <r>
    <x v="1"/>
    <x v="6"/>
    <x v="0"/>
    <x v="24"/>
    <x v="0"/>
  </r>
  <r>
    <x v="33"/>
    <x v="3"/>
    <x v="1"/>
    <x v="24"/>
    <x v="2"/>
  </r>
  <r>
    <x v="15"/>
    <x v="4"/>
    <x v="1"/>
    <x v="24"/>
    <x v="3"/>
  </r>
  <r>
    <x v="13"/>
    <x v="4"/>
    <x v="1"/>
    <x v="24"/>
    <x v="3"/>
  </r>
  <r>
    <x v="30"/>
    <x v="6"/>
    <x v="0"/>
    <x v="24"/>
    <x v="0"/>
  </r>
  <r>
    <x v="26"/>
    <x v="3"/>
    <x v="1"/>
    <x v="24"/>
    <x v="2"/>
  </r>
  <r>
    <x v="31"/>
    <x v="5"/>
    <x v="1"/>
    <x v="24"/>
    <x v="2"/>
  </r>
  <r>
    <x v="7"/>
    <x v="4"/>
    <x v="0"/>
    <x v="24"/>
    <x v="3"/>
  </r>
  <r>
    <x v="26"/>
    <x v="1"/>
    <x v="1"/>
    <x v="24"/>
    <x v="1"/>
  </r>
  <r>
    <x v="8"/>
    <x v="8"/>
    <x v="1"/>
    <x v="24"/>
    <x v="2"/>
  </r>
  <r>
    <x v="13"/>
    <x v="5"/>
    <x v="0"/>
    <x v="24"/>
    <x v="2"/>
  </r>
  <r>
    <x v="7"/>
    <x v="9"/>
    <x v="1"/>
    <x v="24"/>
    <x v="1"/>
  </r>
  <r>
    <x v="10"/>
    <x v="2"/>
    <x v="1"/>
    <x v="24"/>
    <x v="1"/>
  </r>
  <r>
    <x v="31"/>
    <x v="0"/>
    <x v="1"/>
    <x v="24"/>
    <x v="0"/>
  </r>
  <r>
    <x v="22"/>
    <x v="4"/>
    <x v="1"/>
    <x v="24"/>
    <x v="3"/>
  </r>
  <r>
    <x v="20"/>
    <x v="8"/>
    <x v="1"/>
    <x v="24"/>
    <x v="2"/>
  </r>
  <r>
    <x v="22"/>
    <x v="11"/>
    <x v="0"/>
    <x v="24"/>
    <x v="3"/>
  </r>
  <r>
    <x v="13"/>
    <x v="7"/>
    <x v="1"/>
    <x v="24"/>
    <x v="3"/>
  </r>
  <r>
    <x v="23"/>
    <x v="8"/>
    <x v="1"/>
    <x v="24"/>
    <x v="2"/>
  </r>
  <r>
    <x v="21"/>
    <x v="6"/>
    <x v="1"/>
    <x v="24"/>
    <x v="0"/>
  </r>
  <r>
    <x v="3"/>
    <x v="6"/>
    <x v="0"/>
    <x v="24"/>
    <x v="0"/>
  </r>
  <r>
    <x v="6"/>
    <x v="2"/>
    <x v="1"/>
    <x v="24"/>
    <x v="1"/>
  </r>
  <r>
    <x v="23"/>
    <x v="11"/>
    <x v="1"/>
    <x v="24"/>
    <x v="3"/>
  </r>
  <r>
    <x v="20"/>
    <x v="10"/>
    <x v="0"/>
    <x v="24"/>
    <x v="0"/>
  </r>
  <r>
    <x v="2"/>
    <x v="4"/>
    <x v="1"/>
    <x v="24"/>
    <x v="3"/>
  </r>
  <r>
    <x v="27"/>
    <x v="7"/>
    <x v="0"/>
    <x v="24"/>
    <x v="3"/>
  </r>
  <r>
    <x v="17"/>
    <x v="2"/>
    <x v="1"/>
    <x v="24"/>
    <x v="1"/>
  </r>
  <r>
    <x v="10"/>
    <x v="11"/>
    <x v="1"/>
    <x v="24"/>
    <x v="3"/>
  </r>
  <r>
    <x v="5"/>
    <x v="6"/>
    <x v="0"/>
    <x v="24"/>
    <x v="0"/>
  </r>
  <r>
    <x v="24"/>
    <x v="4"/>
    <x v="0"/>
    <x v="24"/>
    <x v="3"/>
  </r>
  <r>
    <x v="1"/>
    <x v="2"/>
    <x v="1"/>
    <x v="24"/>
    <x v="1"/>
  </r>
  <r>
    <x v="30"/>
    <x v="11"/>
    <x v="0"/>
    <x v="24"/>
    <x v="3"/>
  </r>
  <r>
    <x v="24"/>
    <x v="7"/>
    <x v="0"/>
    <x v="24"/>
    <x v="3"/>
  </r>
  <r>
    <x v="32"/>
    <x v="4"/>
    <x v="1"/>
    <x v="24"/>
    <x v="3"/>
  </r>
  <r>
    <x v="23"/>
    <x v="1"/>
    <x v="0"/>
    <x v="24"/>
    <x v="1"/>
  </r>
  <r>
    <x v="25"/>
    <x v="5"/>
    <x v="1"/>
    <x v="24"/>
    <x v="2"/>
  </r>
  <r>
    <x v="1"/>
    <x v="3"/>
    <x v="0"/>
    <x v="24"/>
    <x v="2"/>
  </r>
  <r>
    <x v="8"/>
    <x v="6"/>
    <x v="0"/>
    <x v="24"/>
    <x v="0"/>
  </r>
  <r>
    <x v="20"/>
    <x v="3"/>
    <x v="1"/>
    <x v="24"/>
    <x v="2"/>
  </r>
  <r>
    <x v="3"/>
    <x v="10"/>
    <x v="1"/>
    <x v="24"/>
    <x v="0"/>
  </r>
  <r>
    <x v="3"/>
    <x v="11"/>
    <x v="0"/>
    <x v="24"/>
    <x v="3"/>
  </r>
  <r>
    <x v="6"/>
    <x v="8"/>
    <x v="1"/>
    <x v="24"/>
    <x v="2"/>
  </r>
  <r>
    <x v="9"/>
    <x v="9"/>
    <x v="0"/>
    <x v="24"/>
    <x v="1"/>
  </r>
  <r>
    <x v="14"/>
    <x v="11"/>
    <x v="0"/>
    <x v="24"/>
    <x v="3"/>
  </r>
  <r>
    <x v="30"/>
    <x v="10"/>
    <x v="0"/>
    <x v="24"/>
    <x v="0"/>
  </r>
  <r>
    <x v="33"/>
    <x v="4"/>
    <x v="1"/>
    <x v="24"/>
    <x v="3"/>
  </r>
  <r>
    <x v="4"/>
    <x v="5"/>
    <x v="1"/>
    <x v="24"/>
    <x v="2"/>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136"/>
    <n v="0.13600000000000001"/>
    <n v="242"/>
    <n v="51"/>
  </r>
  <r>
    <x v="1"/>
    <n v="84"/>
    <n v="8.4000000000000005E-2"/>
    <n v="59"/>
    <n v="64"/>
  </r>
  <r>
    <x v="2"/>
    <n v="2"/>
    <n v="2E-3"/>
    <n v="1"/>
    <n v="1"/>
  </r>
  <r>
    <x v="3"/>
    <n v="10"/>
    <n v="9.9000000000000008E-3"/>
    <n v="7"/>
    <n v="4"/>
  </r>
  <r>
    <x v="4"/>
    <n v="29"/>
    <n v="2.9000000000000001E-2"/>
    <n v="20"/>
    <n v="11"/>
  </r>
  <r>
    <x v="5"/>
    <n v="103"/>
    <n v="0.1026"/>
    <n v="102"/>
    <n v="67"/>
  </r>
  <r>
    <x v="6"/>
    <n v="21"/>
    <n v="2.0799999999999999E-2"/>
    <n v="20"/>
    <n v="20"/>
  </r>
  <r>
    <x v="7"/>
    <n v="13"/>
    <n v="1.29E-2"/>
    <n v="11"/>
    <n v="2"/>
  </r>
  <r>
    <x v="8"/>
    <n v="119"/>
    <n v="0.1188"/>
    <n v="281"/>
    <n v="29"/>
  </r>
  <r>
    <x v="9"/>
    <n v="11"/>
    <n v="1.0999999999999999E-2"/>
    <n v="6"/>
    <n v="5"/>
  </r>
  <r>
    <x v="10"/>
    <n v="113"/>
    <n v="0.1128"/>
    <n v="152"/>
    <n v="47"/>
  </r>
  <r>
    <x v="11"/>
    <n v="359"/>
    <n v="0.36030000000000001"/>
    <n v="1077"/>
    <n v="492"/>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n v="283.40704974499499"/>
    <x v="0"/>
    <x v="0"/>
  </r>
  <r>
    <x v="0"/>
    <n v="280.40817221703003"/>
    <x v="1"/>
    <x v="0"/>
  </r>
  <r>
    <x v="1"/>
    <n v="280.11289856702098"/>
    <x v="0"/>
    <x v="0"/>
  </r>
  <r>
    <x v="1"/>
    <n v="275.868307801556"/>
    <x v="1"/>
    <x v="0"/>
  </r>
  <r>
    <x v="1"/>
    <n v="280.16019067441903"/>
    <x v="2"/>
    <x v="0"/>
  </r>
  <r>
    <x v="1"/>
    <n v="280.16159745024601"/>
    <x v="3"/>
    <x v="0"/>
  </r>
  <r>
    <x v="1"/>
    <n v="280.65824463009199"/>
    <x v="4"/>
    <x v="0"/>
  </r>
  <r>
    <x v="1"/>
    <n v="281.876719628275"/>
    <x v="5"/>
    <x v="0"/>
  </r>
  <r>
    <x v="2"/>
    <n v="284.38500794684097"/>
    <x v="0"/>
    <x v="1"/>
  </r>
  <r>
    <x v="2"/>
    <n v="280.056317505349"/>
    <x v="1"/>
    <x v="1"/>
  </r>
  <r>
    <x v="2"/>
    <n v="283.30141572878199"/>
    <x v="2"/>
    <x v="1"/>
  </r>
  <r>
    <x v="2"/>
    <n v="284.73051208684001"/>
    <x v="3"/>
    <x v="1"/>
  </r>
  <r>
    <x v="2"/>
    <n v="285.79605946795499"/>
    <x v="4"/>
    <x v="1"/>
  </r>
  <r>
    <x v="2"/>
    <n v="287.02206038998497"/>
    <x v="5"/>
    <x v="1"/>
  </r>
  <r>
    <x v="3"/>
    <n v="284.25673046803701"/>
    <x v="0"/>
    <x v="0"/>
  </r>
  <r>
    <x v="3"/>
    <n v="281.82344152604799"/>
    <x v="1"/>
    <x v="0"/>
  </r>
  <r>
    <x v="3"/>
    <n v="284.98354516560102"/>
    <x v="2"/>
    <x v="0"/>
  </r>
  <r>
    <x v="3"/>
    <n v="285.35711432317402"/>
    <x v="3"/>
    <x v="0"/>
  </r>
  <r>
    <x v="3"/>
    <n v="285.50455964874402"/>
    <x v="4"/>
    <x v="0"/>
  </r>
  <r>
    <x v="3"/>
    <n v="285.71905286511998"/>
    <x v="5"/>
    <x v="0"/>
  </r>
  <r>
    <x v="4"/>
    <n v="288.85754835902998"/>
    <x v="0"/>
    <x v="0"/>
  </r>
  <r>
    <x v="4"/>
    <n v="285.128840213042"/>
    <x v="1"/>
    <x v="0"/>
  </r>
  <r>
    <x v="4"/>
    <n v="288.838327566239"/>
    <x v="2"/>
    <x v="0"/>
  </r>
  <r>
    <x v="4"/>
    <n v="290.288002400035"/>
    <x v="3"/>
    <x v="0"/>
  </r>
  <r>
    <x v="4"/>
    <n v="290.539717794723"/>
    <x v="4"/>
    <x v="0"/>
  </r>
  <r>
    <x v="4"/>
    <n v="291.66657948765601"/>
    <x v="5"/>
    <x v="0"/>
  </r>
  <r>
    <x v="5"/>
    <n v="293.66815582134598"/>
    <x v="0"/>
    <x v="1"/>
  </r>
  <r>
    <x v="5"/>
    <n v="291.17812241319803"/>
    <x v="1"/>
    <x v="1"/>
  </r>
  <r>
    <x v="5"/>
    <n v="293.324960471618"/>
    <x v="2"/>
    <x v="1"/>
  </r>
  <r>
    <x v="5"/>
    <n v="294.02753163753903"/>
    <x v="3"/>
    <x v="1"/>
  </r>
  <r>
    <x v="5"/>
    <n v="294.878983163518"/>
    <x v="4"/>
    <x v="1"/>
  </r>
  <r>
    <x v="5"/>
    <n v="296.038610785179"/>
    <x v="5"/>
    <x v="1"/>
  </r>
  <r>
    <x v="6"/>
    <n v="283.67833492806398"/>
    <x v="0"/>
    <x v="0"/>
  </r>
  <r>
    <x v="6"/>
    <n v="281.20306957079799"/>
    <x v="1"/>
    <x v="0"/>
  </r>
  <r>
    <x v="6"/>
    <n v="284.71222910142802"/>
    <x v="2"/>
    <x v="0"/>
  </r>
  <r>
    <x v="6"/>
    <n v="285.10585700321798"/>
    <x v="3"/>
    <x v="0"/>
  </r>
  <r>
    <x v="6"/>
    <n v="284.73034174759601"/>
    <x v="4"/>
    <x v="0"/>
  </r>
  <r>
    <x v="6"/>
    <n v="284.644343335229"/>
    <x v="5"/>
    <x v="0"/>
  </r>
  <r>
    <x v="7"/>
    <n v="293.14097367389701"/>
    <x v="0"/>
    <x v="1"/>
  </r>
  <r>
    <x v="7"/>
    <n v="290.29790118899302"/>
    <x v="1"/>
    <x v="1"/>
  </r>
  <r>
    <x v="7"/>
    <n v="293.17808511946799"/>
    <x v="2"/>
    <x v="1"/>
  </r>
  <r>
    <x v="7"/>
    <n v="293.619436954062"/>
    <x v="3"/>
    <x v="1"/>
  </r>
  <r>
    <x v="7"/>
    <n v="294.22380719164101"/>
    <x v="4"/>
    <x v="1"/>
  </r>
  <r>
    <x v="7"/>
    <n v="295.81646651602199"/>
    <x v="5"/>
    <x v="1"/>
  </r>
  <r>
    <x v="8"/>
    <n v="283.44492330059597"/>
    <x v="0"/>
    <x v="0"/>
  </r>
  <r>
    <x v="8"/>
    <n v="280.01202259326197"/>
    <x v="1"/>
    <x v="0"/>
  </r>
  <r>
    <x v="8"/>
    <n v="282.95212084796901"/>
    <x v="2"/>
    <x v="0"/>
  </r>
  <r>
    <x v="8"/>
    <n v="284.256639598459"/>
    <x v="3"/>
    <x v="0"/>
  </r>
  <r>
    <x v="8"/>
    <n v="284.903319187016"/>
    <x v="4"/>
    <x v="0"/>
  </r>
  <r>
    <x v="8"/>
    <n v="285.88317695865101"/>
    <x v="5"/>
    <x v="0"/>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x v="0"/>
    <x v="0"/>
    <n v="285.65228047744802"/>
    <n v="299.97000000000003"/>
    <n v="267.967333333"/>
    <n v="32.002666667"/>
  </r>
  <r>
    <x v="0"/>
    <x v="1"/>
    <n v="290.36490728395"/>
    <n v="302.92"/>
    <n v="272.76"/>
    <n v="30.16"/>
  </r>
  <r>
    <x v="0"/>
    <x v="2"/>
    <n v="290.99155005284098"/>
    <n v="310.37"/>
    <n v="278.68400000000003"/>
    <n v="31.6859999999999"/>
  </r>
  <r>
    <x v="0"/>
    <x v="3"/>
    <n v="281.90263051142"/>
    <n v="302.44"/>
    <n v="266.18"/>
    <n v="36.259999999999899"/>
  </r>
  <r>
    <x v="0"/>
    <x v="4"/>
    <n v="289.6288686657"/>
    <n v="303.2"/>
    <n v="271.14999999999998"/>
    <n v="32.049999999999997"/>
  </r>
  <r>
    <x v="0"/>
    <x v="5"/>
    <n v="282.18544275944402"/>
    <n v="300.88"/>
    <n v="268.68"/>
    <n v="32.199999999999903"/>
  </r>
  <r>
    <x v="0"/>
    <x v="6"/>
    <n v="291.95563332870802"/>
    <n v="305.10000000000002"/>
    <n v="275.89999999999998"/>
    <n v="29.2"/>
  </r>
  <r>
    <x v="0"/>
    <x v="7"/>
    <n v="280.98765348069901"/>
    <n v="298.44"/>
    <n v="259.27"/>
    <n v="39.17"/>
  </r>
  <r>
    <x v="0"/>
    <x v="8"/>
    <n v="281.53970932367997"/>
    <n v="300.64"/>
    <n v="266"/>
    <n v="34.639999999999901"/>
  </r>
  <r>
    <x v="0"/>
    <x v="9"/>
    <n v="295.25972581396201"/>
    <n v="313.14999999999998"/>
    <n v="281.14999999999998"/>
    <n v="32"/>
  </r>
  <r>
    <x v="0"/>
    <x v="10"/>
    <n v="292.751156702939"/>
    <n v="310.64999999999998"/>
    <n v="281.74"/>
    <n v="28.909999999999901"/>
  </r>
  <r>
    <x v="0"/>
    <x v="11"/>
    <n v="294.031152334853"/>
    <n v="306.25"/>
    <n v="278.39"/>
    <n v="27.86"/>
  </r>
  <r>
    <x v="0"/>
    <x v="12"/>
    <n v="285.39647200525201"/>
    <n v="301.67"/>
    <n v="269.20999999999998"/>
    <n v="32.46"/>
  </r>
  <r>
    <x v="0"/>
    <x v="13"/>
    <n v="294.36016040134399"/>
    <n v="305.83999999999997"/>
    <n v="280.75"/>
    <n v="25.0899999999999"/>
  </r>
  <r>
    <x v="0"/>
    <x v="14"/>
    <n v="292.04954470690802"/>
    <n v="310.82"/>
    <n v="280.60133333300001"/>
    <n v="30.218666666999901"/>
  </r>
  <r>
    <x v="0"/>
    <x v="15"/>
    <n v="286.450185718645"/>
    <n v="304.18733333300003"/>
    <n v="271.06"/>
    <n v="33.127333333000003"/>
  </r>
  <r>
    <x v="0"/>
    <x v="16"/>
    <n v="291.58718065742602"/>
    <n v="309.25"/>
    <n v="271.587333333"/>
    <n v="37.662666666999897"/>
  </r>
  <r>
    <x v="0"/>
    <x v="17"/>
    <n v="289.627184347455"/>
    <n v="303.88"/>
    <n v="273.82566666700001"/>
    <n v="30.054333332999899"/>
  </r>
  <r>
    <x v="0"/>
    <x v="18"/>
    <n v="297.97356676312899"/>
    <n v="306.83166666699998"/>
    <n v="287.41000000000003"/>
    <n v="19.421666666999901"/>
  </r>
  <r>
    <x v="0"/>
    <x v="19"/>
    <n v="280.388447159755"/>
    <n v="299.39999999999998"/>
    <n v="264.62"/>
    <n v="34.779999999999902"/>
  </r>
  <r>
    <x v="0"/>
    <x v="20"/>
    <n v="278.84093266118299"/>
    <n v="297.5"/>
    <n v="262.89999999999998"/>
    <n v="34.6"/>
  </r>
  <r>
    <x v="0"/>
    <x v="21"/>
    <n v="292.12803382166402"/>
    <n v="310.52"/>
    <n v="276.98399999999998"/>
    <n v="33.536000000000001"/>
  </r>
  <r>
    <x v="0"/>
    <x v="22"/>
    <n v="289.404520237128"/>
    <n v="304.88"/>
    <n v="272.24"/>
    <n v="32.639999999999901"/>
  </r>
  <r>
    <x v="0"/>
    <x v="23"/>
    <n v="284.06234025914398"/>
    <n v="302.29000000000002"/>
    <n v="269.07"/>
    <n v="33.22"/>
  </r>
  <r>
    <x v="0"/>
    <x v="24"/>
    <n v="284.98859154526002"/>
    <n v="303.73"/>
    <n v="268.14"/>
    <n v="35.590000000000003"/>
  </r>
  <r>
    <x v="0"/>
    <x v="25"/>
    <n v="294.56634896122699"/>
    <n v="310.8"/>
    <n v="277.150666667"/>
    <n v="33.649333333000001"/>
  </r>
  <r>
    <x v="0"/>
    <x v="26"/>
    <n v="284.44754424970603"/>
    <n v="302.27"/>
    <n v="265.52"/>
    <n v="36.75"/>
  </r>
  <r>
    <x v="0"/>
    <x v="27"/>
    <n v="283.81712660428798"/>
    <n v="303.87"/>
    <n v="272.89266666700001"/>
    <n v="30.977333332999901"/>
  </r>
  <r>
    <x v="0"/>
    <x v="28"/>
    <n v="287.30664482737501"/>
    <n v="302.72000000000003"/>
    <n v="271.43"/>
    <n v="31.29"/>
  </r>
  <r>
    <x v="0"/>
    <x v="29"/>
    <n v="293.884570790574"/>
    <n v="308.83"/>
    <n v="276.69"/>
    <n v="32.139999999999901"/>
  </r>
  <r>
    <x v="0"/>
    <x v="30"/>
    <n v="288.94589095050497"/>
    <n v="305.07266666700002"/>
    <n v="275.23566666699998"/>
    <n v="29.837"/>
  </r>
  <r>
    <x v="0"/>
    <x v="31"/>
    <n v="287.45915438508001"/>
    <n v="303.26"/>
    <n v="279.64833333299998"/>
    <n v="23.611666667000001"/>
  </r>
  <r>
    <x v="0"/>
    <x v="32"/>
    <n v="283.33381412241698"/>
    <n v="303.97000000000003"/>
    <n v="274.77999999999997"/>
    <n v="29.19"/>
  </r>
  <r>
    <x v="0"/>
    <x v="33"/>
    <n v="292.625872523368"/>
    <n v="310.92"/>
    <n v="280.57799999999997"/>
    <n v="30.341999999999999"/>
  </r>
  <r>
    <x v="0"/>
    <x v="34"/>
    <n v="279.35811820302001"/>
    <n v="296.06"/>
    <n v="265.27999999999997"/>
    <n v="30.78"/>
  </r>
  <r>
    <x v="0"/>
    <x v="35"/>
    <n v="282.80897910927598"/>
    <n v="297.54000000000002"/>
    <n v="274.26100000000002"/>
    <n v="23.2789999999999"/>
  </r>
  <r>
    <x v="1"/>
    <x v="0"/>
    <n v="294.09388576632301"/>
    <n v="307.63"/>
    <n v="281.41000000000003"/>
    <n v="26.219999999999899"/>
  </r>
  <r>
    <x v="1"/>
    <x v="1"/>
    <n v="298.25709745488501"/>
    <n v="308.61"/>
    <n v="288.26"/>
    <n v="20.350000000000001"/>
  </r>
  <r>
    <x v="1"/>
    <x v="2"/>
    <n v="298.72387805408101"/>
    <n v="312.30799999999999"/>
    <n v="286.209"/>
    <n v="26.098999999999901"/>
  </r>
  <r>
    <x v="1"/>
    <x v="3"/>
    <n v="294.71742262360499"/>
    <n v="307.44"/>
    <n v="282.83"/>
    <n v="24.61"/>
  </r>
  <r>
    <x v="1"/>
    <x v="4"/>
    <n v="297.69852420028298"/>
    <n v="309.04000000000002"/>
    <n v="288.42"/>
    <n v="20.62"/>
  </r>
  <r>
    <x v="1"/>
    <x v="5"/>
    <n v="295.29497888183198"/>
    <n v="307.72000000000003"/>
    <n v="283.85000000000002"/>
    <n v="23.87"/>
  </r>
  <r>
    <x v="1"/>
    <x v="6"/>
    <n v="302.42611993851199"/>
    <n v="314.39999999999998"/>
    <n v="290.964"/>
    <n v="23.4359999999999"/>
  </r>
  <r>
    <x v="1"/>
    <x v="7"/>
    <n v="293.41000223863801"/>
    <n v="308.58"/>
    <n v="279.06400000000002"/>
    <n v="29.515999999999899"/>
  </r>
  <r>
    <x v="1"/>
    <x v="8"/>
    <n v="294.81887036961001"/>
    <n v="306.64999999999998"/>
    <n v="283.04000000000002"/>
    <n v="23.6099999999999"/>
  </r>
  <r>
    <x v="1"/>
    <x v="9"/>
    <n v="305.24926811474501"/>
    <n v="319.14999999999998"/>
    <n v="286.76799999999997"/>
    <n v="32.381999999999998"/>
  </r>
  <r>
    <x v="1"/>
    <x v="10"/>
    <n v="302.340679021136"/>
    <n v="316.48"/>
    <n v="291.48"/>
    <n v="25"/>
  </r>
  <r>
    <x v="1"/>
    <x v="11"/>
    <n v="301.68341750070101"/>
    <n v="312.64"/>
    <n v="293.39999999999998"/>
    <n v="19.239999999999998"/>
  </r>
  <r>
    <x v="1"/>
    <x v="12"/>
    <n v="295.93199264467899"/>
    <n v="308.77999999999997"/>
    <n v="282.32233333300002"/>
    <n v="26.457666666999899"/>
  </r>
  <r>
    <x v="1"/>
    <x v="13"/>
    <n v="300.645790058523"/>
    <n v="309.14999999999998"/>
    <n v="294.66466666700001"/>
    <n v="14.4853333329999"/>
  </r>
  <r>
    <x v="1"/>
    <x v="14"/>
    <n v="300.79478412890597"/>
    <n v="311.14"/>
    <n v="288.23599999999999"/>
    <n v="22.9039999999999"/>
  </r>
  <r>
    <x v="1"/>
    <x v="15"/>
    <n v="297.44367059700897"/>
    <n v="310.08999999999997"/>
    <n v="284.43"/>
    <n v="25.659999999999901"/>
  </r>
  <r>
    <x v="1"/>
    <x v="16"/>
    <n v="303.72700452259801"/>
    <n v="316.69"/>
    <n v="285.13099999999997"/>
    <n v="31.559000000000001"/>
  </r>
  <r>
    <x v="1"/>
    <x v="17"/>
    <n v="296.37490753099303"/>
    <n v="310.57"/>
    <n v="283.68700000000001"/>
    <n v="26.8829999999999"/>
  </r>
  <r>
    <x v="1"/>
    <x v="18"/>
    <n v="301.68971691252801"/>
    <n v="307.19"/>
    <n v="294.93633333299999"/>
    <n v="12.253666666999999"/>
  </r>
  <r>
    <x v="1"/>
    <x v="19"/>
    <n v="293.99163832488398"/>
    <n v="307.08999999999997"/>
    <n v="281.98"/>
    <n v="25.1099999999999"/>
  </r>
  <r>
    <x v="1"/>
    <x v="20"/>
    <n v="293.04993306081599"/>
    <n v="304.91000000000003"/>
    <n v="281.77"/>
    <n v="23.14"/>
  </r>
  <r>
    <x v="1"/>
    <x v="21"/>
    <n v="300.792314016273"/>
    <n v="313.14999999999998"/>
    <n v="286.99099999999999"/>
    <n v="26.158999999999899"/>
  </r>
  <r>
    <x v="1"/>
    <x v="22"/>
    <n v="297.99422260532498"/>
    <n v="309.06"/>
    <n v="285.07"/>
    <n v="23.99"/>
  </r>
  <r>
    <x v="1"/>
    <x v="23"/>
    <n v="296.389139939259"/>
    <n v="308.22000000000003"/>
    <n v="285.7"/>
    <n v="22.52"/>
  </r>
  <r>
    <x v="1"/>
    <x v="24"/>
    <n v="295.81769365740598"/>
    <n v="307.58999999999997"/>
    <n v="283.14999999999998"/>
    <n v="24.439999999999898"/>
  </r>
  <r>
    <x v="1"/>
    <x v="25"/>
    <n v="305.50903034357998"/>
    <n v="318.11"/>
    <n v="290.28699999999998"/>
    <n v="27.823"/>
  </r>
  <r>
    <x v="1"/>
    <x v="26"/>
    <n v="294.28949716314702"/>
    <n v="305.32"/>
    <n v="281.14999999999998"/>
    <n v="24.17"/>
  </r>
  <r>
    <x v="1"/>
    <x v="27"/>
    <n v="293.93362315418398"/>
    <n v="312.52"/>
    <n v="282.93"/>
    <n v="29.5899999999999"/>
  </r>
  <r>
    <x v="1"/>
    <x v="28"/>
    <n v="297.49731877241499"/>
    <n v="310.12799999999999"/>
    <n v="285.14999999999998"/>
    <n v="24.978000000000002"/>
  </r>
  <r>
    <x v="1"/>
    <x v="29"/>
    <n v="301.99042142415499"/>
    <n v="312.08999999999997"/>
    <n v="292.14"/>
    <n v="19.9499999999999"/>
  </r>
  <r>
    <x v="1"/>
    <x v="30"/>
    <n v="295.18775509811701"/>
    <n v="307.95"/>
    <n v="282.94"/>
    <n v="25.009999999999899"/>
  </r>
  <r>
    <x v="1"/>
    <x v="31"/>
    <n v="292.01033921270999"/>
    <n v="309.63"/>
    <n v="284.7405"/>
    <n v="24.889499999999899"/>
  </r>
  <r>
    <x v="1"/>
    <x v="32"/>
    <n v="292.33652640979699"/>
    <n v="306.07"/>
    <n v="282.89999999999998"/>
    <n v="23.17"/>
  </r>
  <r>
    <x v="1"/>
    <x v="33"/>
    <n v="301.970354658671"/>
    <n v="311.02"/>
    <n v="287.52100000000002"/>
    <n v="23.498999999999899"/>
  </r>
  <r>
    <x v="1"/>
    <x v="34"/>
    <n v="293.70172277172497"/>
    <n v="307.02999999999997"/>
    <n v="283.63"/>
    <n v="23.399999999999899"/>
  </r>
  <r>
    <x v="1"/>
    <x v="35"/>
    <n v="292.25595589592098"/>
    <n v="307"/>
    <n v="283.89999999999998"/>
    <n v="23.1"/>
  </r>
  <r>
    <x v="2"/>
    <x v="0"/>
    <n v="274.40479203687897"/>
    <n v="289.56299999999999"/>
    <n v="259.68533333300002"/>
    <n v="29.8776666669999"/>
  </r>
  <r>
    <x v="2"/>
    <x v="1"/>
    <n v="282.73433334163099"/>
    <n v="297.07"/>
    <n v="269.35000000000002"/>
    <n v="27.719999999999899"/>
  </r>
  <r>
    <x v="2"/>
    <x v="2"/>
    <n v="284.45311781460902"/>
    <n v="309.26"/>
    <n v="273.20299999999997"/>
    <n v="36.057000000000002"/>
  </r>
  <r>
    <x v="2"/>
    <x v="3"/>
    <n v="276.06384323815502"/>
    <n v="292.47000000000003"/>
    <n v="257.70999999999998"/>
    <n v="34.76"/>
  </r>
  <r>
    <x v="2"/>
    <x v="4"/>
    <n v="281.58667640962398"/>
    <n v="296.33999999999997"/>
    <n v="265.89"/>
    <n v="30.4499999999999"/>
  </r>
  <r>
    <x v="2"/>
    <x v="5"/>
    <n v="273.68231361092398"/>
    <n v="294.33"/>
    <n v="249.94"/>
    <n v="44.389999999999901"/>
  </r>
  <r>
    <x v="2"/>
    <x v="6"/>
    <n v="282.75047514519201"/>
    <n v="300.49"/>
    <n v="264.36"/>
    <n v="36.129999999999903"/>
  </r>
  <r>
    <x v="2"/>
    <x v="7"/>
    <n v="271.77625041170103"/>
    <n v="293.91000000000003"/>
    <n v="248.43266666700001"/>
    <n v="45.477333332999997"/>
  </r>
  <r>
    <x v="2"/>
    <x v="8"/>
    <n v="273.750438089135"/>
    <n v="289.26"/>
    <n v="257.02"/>
    <n v="32.24"/>
  </r>
  <r>
    <x v="2"/>
    <x v="9"/>
    <n v="288.336898760292"/>
    <n v="305.14999999999998"/>
    <n v="276.81"/>
    <n v="28.3399999999999"/>
  </r>
  <r>
    <x v="2"/>
    <x v="10"/>
    <n v="289.37634840140299"/>
    <n v="303.7"/>
    <n v="274.14999999999998"/>
    <n v="29.55"/>
  </r>
  <r>
    <x v="2"/>
    <x v="11"/>
    <n v="287.09693029999499"/>
    <n v="301.26"/>
    <n v="272.02999999999997"/>
    <n v="29.23"/>
  </r>
  <r>
    <x v="2"/>
    <x v="12"/>
    <n v="274.900666954879"/>
    <n v="294.08999999999997"/>
    <n v="254.48"/>
    <n v="39.6099999999999"/>
  </r>
  <r>
    <x v="2"/>
    <x v="13"/>
    <n v="289.54304959599"/>
    <n v="301.82"/>
    <n v="272.5"/>
    <n v="29.319999999999901"/>
  </r>
  <r>
    <x v="2"/>
    <x v="14"/>
    <n v="286.42182282353502"/>
    <n v="299.49"/>
    <n v="277.14999999999998"/>
    <n v="22.34"/>
  </r>
  <r>
    <x v="2"/>
    <x v="15"/>
    <n v="275.157350150453"/>
    <n v="307.14999999999998"/>
    <n v="250.8"/>
    <n v="56.349999999999902"/>
  </r>
  <r>
    <x v="2"/>
    <x v="16"/>
    <n v="279.77979124071601"/>
    <n v="295.58800000000002"/>
    <n v="261.23966666699999"/>
    <n v="34.348333332999999"/>
  </r>
  <r>
    <x v="2"/>
    <x v="17"/>
    <n v="285.21675022932499"/>
    <n v="301.113"/>
    <n v="268.221"/>
    <n v="32.891999999999904"/>
  </r>
  <r>
    <x v="2"/>
    <x v="18"/>
    <n v="296.11627650135102"/>
    <n v="303.39999999999998"/>
    <n v="278.51933333300002"/>
    <n v="24.8806666669999"/>
  </r>
  <r>
    <x v="2"/>
    <x v="19"/>
    <n v="267.29125172170802"/>
    <n v="285.11"/>
    <n v="243.39"/>
    <n v="41.72"/>
  </r>
  <r>
    <x v="2"/>
    <x v="20"/>
    <n v="269.50544595012099"/>
    <n v="289.94"/>
    <n v="249.09"/>
    <n v="40.849999999999902"/>
  </r>
  <r>
    <x v="2"/>
    <x v="21"/>
    <n v="288.548955360251"/>
    <n v="299.14999999999998"/>
    <n v="272.58999999999997"/>
    <n v="26.56"/>
  </r>
  <r>
    <x v="2"/>
    <x v="22"/>
    <n v="280.48665396179399"/>
    <n v="297"/>
    <n v="263.64"/>
    <n v="33.36"/>
  </r>
  <r>
    <x v="2"/>
    <x v="23"/>
    <n v="277.53774391127098"/>
    <n v="293.83999999999997"/>
    <n v="263.29000000000002"/>
    <n v="30.549999999999901"/>
  </r>
  <r>
    <x v="2"/>
    <x v="24"/>
    <n v="277.66753551078699"/>
    <n v="294.32"/>
    <n v="263.35000000000002"/>
    <n v="30.969999999999899"/>
  </r>
  <r>
    <x v="2"/>
    <x v="25"/>
    <n v="284.00906893887299"/>
    <n v="299.76299999999998"/>
    <n v="266.14433333300002"/>
    <n v="33.6186666669999"/>
  </r>
  <r>
    <x v="2"/>
    <x v="26"/>
    <n v="275.95737480552299"/>
    <n v="292.89999999999998"/>
    <n v="257.14999999999998"/>
    <n v="35.75"/>
  </r>
  <r>
    <x v="2"/>
    <x v="27"/>
    <n v="277.22466077151103"/>
    <n v="289.32"/>
    <n v="262.37"/>
    <n v="26.9499999999999"/>
  </r>
  <r>
    <x v="2"/>
    <x v="28"/>
    <n v="276.103313408448"/>
    <n v="295.89999999999998"/>
    <n v="256.58"/>
    <n v="39.319999999999901"/>
  </r>
  <r>
    <x v="2"/>
    <x v="29"/>
    <n v="285.75527678426602"/>
    <n v="301.69"/>
    <n v="269.54000000000002"/>
    <n v="32.149999999999899"/>
  </r>
  <r>
    <x v="2"/>
    <x v="30"/>
    <n v="285.32684422019901"/>
    <n v="301.08"/>
    <n v="267.721"/>
    <n v="33.358999999999902"/>
  </r>
  <r>
    <x v="2"/>
    <x v="31"/>
    <n v="283.170202191903"/>
    <n v="294.93"/>
    <n v="272.3"/>
    <n v="22.6299999999999"/>
  </r>
  <r>
    <x v="2"/>
    <x v="32"/>
    <n v="277.40808479764598"/>
    <n v="288.14"/>
    <n v="263.77999999999997"/>
    <n v="24.36"/>
  </r>
  <r>
    <x v="2"/>
    <x v="33"/>
    <n v="288.29949949638501"/>
    <n v="302.64"/>
    <n v="276.14"/>
    <n v="26.5"/>
  </r>
  <r>
    <x v="2"/>
    <x v="34"/>
    <n v="273.52508243738703"/>
    <n v="287.39999999999998"/>
    <n v="256.50400000000002"/>
    <n v="30.895999999999901"/>
  </r>
  <r>
    <x v="2"/>
    <x v="35"/>
    <n v="276.26819218674802"/>
    <n v="286.23"/>
    <n v="250.15"/>
    <n v="36.08"/>
  </r>
  <r>
    <x v="3"/>
    <x v="0"/>
    <n v="277.755794281894"/>
    <n v="296.92"/>
    <n v="261.34350000000001"/>
    <n v="35.576500000000003"/>
  </r>
  <r>
    <x v="3"/>
    <x v="1"/>
    <n v="280.70768065006098"/>
    <n v="298.83999999999997"/>
    <n v="262.72500000000002"/>
    <n v="36.114999999999903"/>
  </r>
  <r>
    <x v="3"/>
    <x v="2"/>
    <n v="284.21836961710898"/>
    <n v="307.04000000000002"/>
    <n v="272.99200000000002"/>
    <n v="34.048000000000002"/>
  </r>
  <r>
    <x v="3"/>
    <x v="3"/>
    <n v="271.96900042891099"/>
    <n v="294.91000000000003"/>
    <n v="249.54"/>
    <n v="45.37"/>
  </r>
  <r>
    <x v="3"/>
    <x v="4"/>
    <n v="279.52700747477502"/>
    <n v="299.7"/>
    <n v="255.658333333"/>
    <n v="44.041666666999902"/>
  </r>
  <r>
    <x v="3"/>
    <x v="5"/>
    <n v="269.47357403841897"/>
    <n v="292.37"/>
    <n v="249.184"/>
    <n v="43.186"/>
  </r>
  <r>
    <x v="3"/>
    <x v="6"/>
    <n v="283.925672053124"/>
    <n v="303.60000000000002"/>
    <n v="264.38"/>
    <n v="39.22"/>
  </r>
  <r>
    <x v="3"/>
    <x v="7"/>
    <n v="273.90137483736299"/>
    <n v="298.14"/>
    <n v="250.89"/>
    <n v="47.25"/>
  </r>
  <r>
    <x v="3"/>
    <x v="8"/>
    <n v="268.86792917213398"/>
    <n v="291.25"/>
    <n v="243.48333333299999"/>
    <n v="47.766666667000003"/>
  </r>
  <r>
    <x v="3"/>
    <x v="9"/>
    <n v="287.51067514006598"/>
    <n v="305.14999999999998"/>
    <n v="276.42"/>
    <n v="28.729999999999901"/>
  </r>
  <r>
    <x v="3"/>
    <x v="10"/>
    <n v="288.88316734324297"/>
    <n v="301.14999999999998"/>
    <n v="274.75"/>
    <n v="26.399999999999899"/>
  </r>
  <r>
    <x v="3"/>
    <x v="11"/>
    <n v="287.57094010180703"/>
    <n v="303.06"/>
    <n v="270.78166666700002"/>
    <n v="32.2783333329999"/>
  </r>
  <r>
    <x v="3"/>
    <x v="12"/>
    <n v="271.60226668293001"/>
    <n v="294.91000000000003"/>
    <n v="244.866333333"/>
    <n v="50.043666666999997"/>
  </r>
  <r>
    <x v="3"/>
    <x v="13"/>
    <n v="287.61156323841999"/>
    <n v="301.47000000000003"/>
    <n v="271.39"/>
    <n v="30.08"/>
  </r>
  <r>
    <x v="3"/>
    <x v="14"/>
    <n v="286.42547078785299"/>
    <n v="302.69"/>
    <n v="272.97399999999999"/>
    <n v="29.716000000000001"/>
  </r>
  <r>
    <x v="3"/>
    <x v="15"/>
    <n v="274.30637535933101"/>
    <n v="299.64999999999998"/>
    <n v="251.984666667"/>
    <n v="47.6653333329999"/>
  </r>
  <r>
    <x v="3"/>
    <x v="16"/>
    <n v="283.82267438315199"/>
    <n v="300.14999999999998"/>
    <n v="269.786"/>
    <n v="30.363999999999901"/>
  </r>
  <r>
    <x v="3"/>
    <x v="17"/>
    <n v="286.73120536337098"/>
    <n v="304.14999999999998"/>
    <n v="273.61200000000002"/>
    <n v="30.537999999999901"/>
  </r>
  <r>
    <x v="3"/>
    <x v="18"/>
    <n v="294.288262542175"/>
    <n v="303.18099999999998"/>
    <n v="275.23333333300002"/>
    <n v="27.947666666999901"/>
  </r>
  <r>
    <x v="3"/>
    <x v="19"/>
    <n v="265.16468157845901"/>
    <n v="288.86"/>
    <n v="244.188333333"/>
    <n v="44.671666666999997"/>
  </r>
  <r>
    <x v="3"/>
    <x v="20"/>
    <n v="264.83550442740102"/>
    <n v="283.77"/>
    <n v="243.3"/>
    <n v="40.469999999999899"/>
  </r>
  <r>
    <x v="3"/>
    <x v="21"/>
    <n v="287.66550084167199"/>
    <n v="301.14999999999998"/>
    <n v="273.798"/>
    <n v="27.351999999999901"/>
  </r>
  <r>
    <x v="3"/>
    <x v="22"/>
    <n v="278.03668801318503"/>
    <n v="299.41000000000003"/>
    <n v="256.32633333299998"/>
    <n v="43.083666667000003"/>
  </r>
  <r>
    <x v="3"/>
    <x v="23"/>
    <n v="272.57936337889799"/>
    <n v="294.75"/>
    <n v="250.774"/>
    <n v="43.975999999999999"/>
  </r>
  <r>
    <x v="3"/>
    <x v="24"/>
    <n v="273.09661495901901"/>
    <n v="295.8"/>
    <n v="250.39"/>
    <n v="45.41"/>
  </r>
  <r>
    <x v="3"/>
    <x v="25"/>
    <n v="287.371804729399"/>
    <n v="303.02"/>
    <n v="272.87400000000002"/>
    <n v="30.145999999999901"/>
  </r>
  <r>
    <x v="3"/>
    <x v="26"/>
    <n v="271.59728196004801"/>
    <n v="297.14999999999998"/>
    <n v="249.42266666699999"/>
    <n v="47.727333332999898"/>
  </r>
  <r>
    <x v="3"/>
    <x v="27"/>
    <n v="279.15942814763702"/>
    <n v="290.52"/>
    <n v="265.56"/>
    <n v="24.959999999999901"/>
  </r>
  <r>
    <x v="3"/>
    <x v="28"/>
    <n v="274.14548731458098"/>
    <n v="297.64999999999998"/>
    <n v="251.66800000000001"/>
    <n v="45.9819999999999"/>
  </r>
  <r>
    <x v="3"/>
    <x v="29"/>
    <n v="287.060169501715"/>
    <n v="305.54000000000002"/>
    <n v="270.68233333299997"/>
    <n v="34.857666666999997"/>
  </r>
  <r>
    <x v="3"/>
    <x v="30"/>
    <n v="286.558240863447"/>
    <n v="304.68"/>
    <n v="274.01333333299999"/>
    <n v="30.666666667000001"/>
  </r>
  <r>
    <x v="3"/>
    <x v="31"/>
    <n v="284.98799538604499"/>
    <n v="297.45"/>
    <n v="275.89"/>
    <n v="21.56"/>
  </r>
  <r>
    <x v="3"/>
    <x v="32"/>
    <n v="279.11578266251399"/>
    <n v="289.77999999999997"/>
    <n v="265.64"/>
    <n v="24.139999999999901"/>
  </r>
  <r>
    <x v="3"/>
    <x v="33"/>
    <n v="287.12734942282299"/>
    <n v="302.77999999999997"/>
    <n v="271.04899999999998"/>
    <n v="31.730999999999899"/>
  </r>
  <r>
    <x v="3"/>
    <x v="34"/>
    <n v="268.13861525383999"/>
    <n v="290.56"/>
    <n v="247.3"/>
    <n v="43.259999999999899"/>
  </r>
  <r>
    <x v="3"/>
    <x v="35"/>
    <n v="277.93669257778902"/>
    <n v="285.76"/>
    <n v="265.52999999999997"/>
    <n v="20.23"/>
  </r>
  <r>
    <x v="4"/>
    <x v="0"/>
    <n v="273.91855848378202"/>
    <n v="291.88"/>
    <n v="255.04233333299999"/>
    <n v="36.837666667000001"/>
  </r>
  <r>
    <x v="4"/>
    <x v="1"/>
    <n v="279.436216470055"/>
    <n v="296.39999999999998"/>
    <n v="259.5"/>
    <n v="36.899999999999899"/>
  </r>
  <r>
    <x v="4"/>
    <x v="2"/>
    <n v="282.826389843409"/>
    <n v="303.14999999999998"/>
    <n v="272.17899999999997"/>
    <n v="30.971"/>
  </r>
  <r>
    <x v="4"/>
    <x v="3"/>
    <n v="272.02071189589901"/>
    <n v="288.48"/>
    <n v="256.22000000000003"/>
    <n v="32.259999999999899"/>
  </r>
  <r>
    <x v="4"/>
    <x v="4"/>
    <n v="278.22417664033799"/>
    <n v="296.89"/>
    <n v="260.76"/>
    <n v="36.129999999999903"/>
  </r>
  <r>
    <x v="4"/>
    <x v="5"/>
    <n v="269.679678432"/>
    <n v="288.35000000000002"/>
    <n v="248.89"/>
    <n v="39.46"/>
  </r>
  <r>
    <x v="4"/>
    <x v="6"/>
    <n v="281.10064205319901"/>
    <n v="298.77999999999997"/>
    <n v="263.20999999999998"/>
    <n v="35.569999999999901"/>
  </r>
  <r>
    <x v="4"/>
    <x v="7"/>
    <n v="272.33911444816499"/>
    <n v="290.3"/>
    <n v="250.47"/>
    <n v="39.83"/>
  </r>
  <r>
    <x v="4"/>
    <x v="8"/>
    <n v="269.38618759916602"/>
    <n v="287.52999999999997"/>
    <n v="249.46266666700001"/>
    <n v="38.067333332999901"/>
  </r>
  <r>
    <x v="4"/>
    <x v="9"/>
    <n v="286.08320138720097"/>
    <n v="301.14999999999998"/>
    <n v="271.14999999999998"/>
    <n v="30"/>
  </r>
  <r>
    <x v="4"/>
    <x v="10"/>
    <n v="287.88470459069902"/>
    <n v="299.29000000000002"/>
    <n v="271.14999999999998"/>
    <n v="28.14"/>
  </r>
  <r>
    <x v="4"/>
    <x v="11"/>
    <n v="284.91593189656498"/>
    <n v="300.71499999999997"/>
    <n v="267.57"/>
    <n v="33.144999999999897"/>
  </r>
  <r>
    <x v="4"/>
    <x v="12"/>
    <n v="271.450849851518"/>
    <n v="291.83749999999998"/>
    <n v="248.26833333299999"/>
    <n v="43.569166666999898"/>
  </r>
  <r>
    <x v="4"/>
    <x v="13"/>
    <n v="286.58455253563801"/>
    <n v="301.14999999999998"/>
    <n v="268.61"/>
    <n v="32.5399999999999"/>
  </r>
  <r>
    <x v="4"/>
    <x v="14"/>
    <n v="284.73482794893499"/>
    <n v="298.14"/>
    <n v="273.58800000000002"/>
    <n v="24.5519999999999"/>
  </r>
  <r>
    <x v="4"/>
    <x v="15"/>
    <n v="273.07668901029399"/>
    <n v="308.14999999999998"/>
    <n v="249.556333333"/>
    <n v="58.593666666999901"/>
  </r>
  <r>
    <x v="4"/>
    <x v="16"/>
    <n v="280.30959925828199"/>
    <n v="295.58800000000002"/>
    <n v="260.56133333299999"/>
    <n v="35.026666667000001"/>
  </r>
  <r>
    <x v="4"/>
    <x v="17"/>
    <n v="285.56047855189502"/>
    <n v="301.39999999999998"/>
    <n v="266.503666667"/>
    <n v="34.896333332999902"/>
  </r>
  <r>
    <x v="4"/>
    <x v="18"/>
    <n v="293.90863259999702"/>
    <n v="302.26"/>
    <n v="278.70999999999998"/>
    <n v="23.55"/>
  </r>
  <r>
    <x v="4"/>
    <x v="19"/>
    <n v="264.18891028569101"/>
    <n v="277.72000000000003"/>
    <n v="242.336666667"/>
    <n v="35.383333333000003"/>
  </r>
  <r>
    <x v="4"/>
    <x v="20"/>
    <n v="265.61890556651298"/>
    <n v="282.19299999999998"/>
    <n v="244.15"/>
    <n v="38.0429999999999"/>
  </r>
  <r>
    <x v="4"/>
    <x v="21"/>
    <n v="286.57459924809899"/>
    <n v="295.91899999999998"/>
    <n v="268.68200000000002"/>
    <n v="27.236999999999899"/>
  </r>
  <r>
    <x v="4"/>
    <x v="22"/>
    <n v="277.029771548393"/>
    <n v="294.92"/>
    <n v="256.40166666699997"/>
    <n v="38.518333333000001"/>
  </r>
  <r>
    <x v="4"/>
    <x v="23"/>
    <n v="272.60544377847901"/>
    <n v="290.29000000000002"/>
    <n v="255.2"/>
    <n v="35.090000000000003"/>
  </r>
  <r>
    <x v="4"/>
    <x v="24"/>
    <n v="272.78371609110098"/>
    <n v="291.02999999999997"/>
    <n v="256.64999999999998"/>
    <n v="34.379999999999903"/>
  </r>
  <r>
    <x v="4"/>
    <x v="25"/>
    <n v="284.20273200590299"/>
    <n v="299.76299999999998"/>
    <n v="266.05900000000003"/>
    <n v="33.703999999999901"/>
  </r>
  <r>
    <x v="4"/>
    <x v="26"/>
    <n v="271.44615535218497"/>
    <n v="292.33999999999997"/>
    <n v="250.52"/>
    <n v="41.819999999999901"/>
  </r>
  <r>
    <x v="4"/>
    <x v="27"/>
    <n v="276.73318416508403"/>
    <n v="289.14299999999997"/>
    <n v="264.18"/>
    <n v="24.962999999999901"/>
  </r>
  <r>
    <x v="4"/>
    <x v="28"/>
    <n v="273.63900214646799"/>
    <n v="293.14"/>
    <n v="251.05"/>
    <n v="42.089999999999897"/>
  </r>
  <r>
    <x v="4"/>
    <x v="29"/>
    <n v="283.84985435444702"/>
    <n v="301.87"/>
    <n v="265.05"/>
    <n v="36.819999999999901"/>
  </r>
  <r>
    <x v="4"/>
    <x v="30"/>
    <n v="285.44425836877701"/>
    <n v="302.14999999999998"/>
    <n v="265.78333333299997"/>
    <n v="36.366666666999997"/>
  </r>
  <r>
    <x v="4"/>
    <x v="31"/>
    <n v="283.45638680004299"/>
    <n v="294.93"/>
    <n v="273.89999999999998"/>
    <n v="21.03"/>
  </r>
  <r>
    <x v="4"/>
    <x v="32"/>
    <n v="277.58931477339797"/>
    <n v="287.74299999999999"/>
    <n v="264.97000000000003"/>
    <n v="22.7729999999999"/>
  </r>
  <r>
    <x v="4"/>
    <x v="33"/>
    <n v="286.28109292766197"/>
    <n v="299.20999999999998"/>
    <n v="273.85000000000002"/>
    <n v="25.3599999999999"/>
  </r>
  <r>
    <x v="4"/>
    <x v="34"/>
    <n v="269.31741469296003"/>
    <n v="286.58999999999997"/>
    <n v="254.88"/>
    <n v="31.709999999999901"/>
  </r>
  <r>
    <x v="4"/>
    <x v="35"/>
    <n v="276.58578765741299"/>
    <n v="288.27"/>
    <n v="263.41000000000003"/>
    <n v="24.8599999999999"/>
  </r>
  <r>
    <x v="5"/>
    <x v="0"/>
    <n v="296.53002492005402"/>
    <n v="310.83"/>
    <n v="283.72000000000003"/>
    <n v="27.1099999999999"/>
  </r>
  <r>
    <x v="5"/>
    <x v="1"/>
    <n v="298.91874899338302"/>
    <n v="310.76"/>
    <n v="288.08"/>
    <n v="22.68"/>
  </r>
  <r>
    <x v="5"/>
    <x v="2"/>
    <n v="298.04900876658098"/>
    <n v="310.94299999999998"/>
    <n v="283.84800000000001"/>
    <n v="27.094999999999899"/>
  </r>
  <r>
    <x v="5"/>
    <x v="3"/>
    <n v="295.94814338690202"/>
    <n v="308"/>
    <n v="285.07"/>
    <n v="22.93"/>
  </r>
  <r>
    <x v="5"/>
    <x v="4"/>
    <n v="298.78405627169599"/>
    <n v="309.52"/>
    <n v="287.51"/>
    <n v="22.009999999999899"/>
  </r>
  <r>
    <x v="5"/>
    <x v="5"/>
    <n v="295.71758042732802"/>
    <n v="307.75"/>
    <n v="284.99"/>
    <n v="22.759999999999899"/>
  </r>
  <r>
    <x v="5"/>
    <x v="6"/>
    <n v="302.59653747708398"/>
    <n v="312.60000000000002"/>
    <n v="290.75400000000002"/>
    <n v="21.846"/>
  </r>
  <r>
    <x v="5"/>
    <x v="7"/>
    <n v="295.28662413880198"/>
    <n v="309.89999999999998"/>
    <n v="281.10399999999998"/>
    <n v="28.7959999999999"/>
  </r>
  <r>
    <x v="5"/>
    <x v="8"/>
    <n v="295.68216023087803"/>
    <n v="307.47000000000003"/>
    <n v="283.89299999999997"/>
    <n v="23.577000000000002"/>
  </r>
  <r>
    <x v="5"/>
    <x v="9"/>
    <n v="305.55398097674299"/>
    <n v="320.14999999999998"/>
    <n v="287.89600000000002"/>
    <n v="32.253999999999898"/>
  </r>
  <r>
    <x v="5"/>
    <x v="10"/>
    <n v="301.591588667395"/>
    <n v="315.93"/>
    <n v="292.68"/>
    <n v="23.25"/>
  </r>
  <r>
    <x v="5"/>
    <x v="11"/>
    <n v="301.98131149536698"/>
    <n v="312.07"/>
    <n v="294.18"/>
    <n v="17.889999999999901"/>
  </r>
  <r>
    <x v="5"/>
    <x v="12"/>
    <n v="296.28559770583399"/>
    <n v="312.04000000000002"/>
    <n v="283.60000000000002"/>
    <n v="28.439999999999898"/>
  </r>
  <r>
    <x v="5"/>
    <x v="13"/>
    <n v="300.86632291771599"/>
    <n v="310.14999999999998"/>
    <n v="294.22000000000003"/>
    <n v="15.9299999999999"/>
  </r>
  <r>
    <x v="5"/>
    <x v="14"/>
    <n v="299.61882025155302"/>
    <n v="309.44"/>
    <n v="288.40899999999999"/>
    <n v="21.030999999999999"/>
  </r>
  <r>
    <x v="5"/>
    <x v="15"/>
    <n v="298.64283688604201"/>
    <n v="310.54000000000002"/>
    <n v="285.35000000000002"/>
    <n v="25.189999999999898"/>
  </r>
  <r>
    <x v="5"/>
    <x v="16"/>
    <n v="306.26856981401198"/>
    <n v="318.41000000000003"/>
    <n v="288.40199999999999"/>
    <n v="30.007999999999999"/>
  </r>
  <r>
    <x v="5"/>
    <x v="17"/>
    <n v="296.42553156836499"/>
    <n v="310.77"/>
    <n v="284.77100000000002"/>
    <n v="25.998999999999899"/>
  </r>
  <r>
    <x v="5"/>
    <x v="18"/>
    <n v="301.58830662850897"/>
    <n v="307.22000000000003"/>
    <n v="295.39999999999998"/>
    <n v="11.82"/>
  </r>
  <r>
    <x v="5"/>
    <x v="19"/>
    <n v="295.32952135125498"/>
    <n v="307.33"/>
    <n v="283.17"/>
    <n v="24.159999999999901"/>
  </r>
  <r>
    <x v="5"/>
    <x v="20"/>
    <n v="294.30058724743702"/>
    <n v="307.88"/>
    <n v="280.92"/>
    <n v="26.959999999999901"/>
  </r>
  <r>
    <x v="5"/>
    <x v="21"/>
    <n v="300.14166372274298"/>
    <n v="311.77"/>
    <n v="287.56900000000002"/>
    <n v="24.200999999999901"/>
  </r>
  <r>
    <x v="5"/>
    <x v="22"/>
    <n v="298.95944975978199"/>
    <n v="309.14999999999998"/>
    <n v="285.57"/>
    <n v="23.579999999999899"/>
  </r>
  <r>
    <x v="5"/>
    <x v="23"/>
    <n v="297.82135546198299"/>
    <n v="310.24"/>
    <n v="287.77999999999997"/>
    <n v="22.46"/>
  </r>
  <r>
    <x v="5"/>
    <x v="24"/>
    <n v="297.63399342787102"/>
    <n v="308"/>
    <n v="286.71166666699997"/>
    <n v="21.288333333000001"/>
  </r>
  <r>
    <x v="5"/>
    <x v="25"/>
    <n v="307.23926570698001"/>
    <n v="319.25"/>
    <n v="294.73200000000003"/>
    <n v="24.517999999999901"/>
  </r>
  <r>
    <x v="5"/>
    <x v="26"/>
    <n v="295.32300422770197"/>
    <n v="306.29000000000002"/>
    <n v="282.57833333299999"/>
    <n v="23.711666666999999"/>
  </r>
  <r>
    <x v="5"/>
    <x v="27"/>
    <n v="293.474854792217"/>
    <n v="311.94"/>
    <n v="281.01"/>
    <n v="30.93"/>
  </r>
  <r>
    <x v="5"/>
    <x v="28"/>
    <n v="298.53269562229002"/>
    <n v="311.58999999999997"/>
    <n v="285.41000000000003"/>
    <n v="26.1799999999999"/>
  </r>
  <r>
    <x v="5"/>
    <x v="29"/>
    <n v="302.01100901551303"/>
    <n v="313.66000000000003"/>
    <n v="289.25"/>
    <n v="24.41"/>
  </r>
  <r>
    <x v="5"/>
    <x v="30"/>
    <n v="294.987231852006"/>
    <n v="307.311666667"/>
    <n v="283.38200000000001"/>
    <n v="23.9296666669999"/>
  </r>
  <r>
    <x v="5"/>
    <x v="31"/>
    <n v="292.62170181132802"/>
    <n v="308.04000000000002"/>
    <n v="283.318666667"/>
    <n v="24.721333333"/>
  </r>
  <r>
    <x v="5"/>
    <x v="32"/>
    <n v="292.04927908813897"/>
    <n v="307.14999999999998"/>
    <n v="281.73"/>
    <n v="25.419999999999899"/>
  </r>
  <r>
    <x v="5"/>
    <x v="33"/>
    <n v="300.84186742086399"/>
    <n v="309.14"/>
    <n v="290.02"/>
    <n v="19.12"/>
  </r>
  <r>
    <x v="5"/>
    <x v="34"/>
    <n v="294.57969279824101"/>
    <n v="307.27999999999997"/>
    <n v="283.49"/>
    <n v="23.7899999999999"/>
  </r>
  <r>
    <x v="5"/>
    <x v="35"/>
    <n v="292.12603923381999"/>
    <n v="303.72000000000003"/>
    <n v="284.13"/>
    <n v="19.59"/>
  </r>
  <r>
    <x v="6"/>
    <x v="0"/>
    <n v="296.68779793730403"/>
    <n v="312.70999999999998"/>
    <n v="280.08"/>
    <n v="32.629999999999903"/>
  </r>
  <r>
    <x v="6"/>
    <x v="1"/>
    <n v="297.90779551212898"/>
    <n v="309.12"/>
    <n v="287.64999999999998"/>
    <n v="21.47"/>
  </r>
  <r>
    <x v="6"/>
    <x v="2"/>
    <n v="296.77036707290898"/>
    <n v="311.60000000000002"/>
    <n v="283.17099999999999"/>
    <n v="28.428999999999998"/>
  </r>
  <r>
    <x v="6"/>
    <x v="3"/>
    <n v="292.17316426597802"/>
    <n v="307.24"/>
    <n v="280.37"/>
    <n v="26.87"/>
  </r>
  <r>
    <x v="6"/>
    <x v="4"/>
    <n v="297.629356714979"/>
    <n v="310.89999999999998"/>
    <n v="285.77"/>
    <n v="25.1299999999999"/>
  </r>
  <r>
    <x v="6"/>
    <x v="5"/>
    <n v="293.06378461416"/>
    <n v="307.70999999999998"/>
    <n v="278.22000000000003"/>
    <n v="29.489999999999899"/>
  </r>
  <r>
    <x v="6"/>
    <x v="6"/>
    <n v="300.704576360771"/>
    <n v="312.39999999999998"/>
    <n v="288.801333333"/>
    <n v="23.5986666669999"/>
  </r>
  <r>
    <x v="6"/>
    <x v="7"/>
    <n v="292.92306819530302"/>
    <n v="310.12"/>
    <n v="277.39999999999998"/>
    <n v="32.72"/>
  </r>
  <r>
    <x v="6"/>
    <x v="8"/>
    <n v="293.40568253819498"/>
    <n v="306.52"/>
    <n v="279.21600000000001"/>
    <n v="27.303999999999899"/>
  </r>
  <r>
    <x v="6"/>
    <x v="9"/>
    <n v="303.06802497522301"/>
    <n v="319.48"/>
    <n v="286.93299999999999"/>
    <n v="32.546999999999997"/>
  </r>
  <r>
    <x v="6"/>
    <x v="10"/>
    <n v="299.337915012037"/>
    <n v="314.74"/>
    <n v="287.58999999999997"/>
    <n v="27.15"/>
  </r>
  <r>
    <x v="6"/>
    <x v="11"/>
    <n v="300.70869930755703"/>
    <n v="312.91000000000003"/>
    <n v="289.14999999999998"/>
    <n v="23.76"/>
  </r>
  <r>
    <x v="6"/>
    <x v="12"/>
    <n v="295.73219874170798"/>
    <n v="309.95999999999998"/>
    <n v="281.61399999999998"/>
    <n v="28.346"/>
  </r>
  <r>
    <x v="6"/>
    <x v="13"/>
    <n v="299.91623674611299"/>
    <n v="308.69"/>
    <n v="291.44"/>
    <n v="17.25"/>
  </r>
  <r>
    <x v="6"/>
    <x v="14"/>
    <n v="297.87824620439301"/>
    <n v="313.02999999999997"/>
    <n v="285.37"/>
    <n v="27.659999999999901"/>
  </r>
  <r>
    <x v="6"/>
    <x v="15"/>
    <n v="297.43366439408499"/>
    <n v="310.45"/>
    <n v="280.83"/>
    <n v="29.62"/>
  </r>
  <r>
    <x v="6"/>
    <x v="16"/>
    <n v="303.97552924723902"/>
    <n v="318.64"/>
    <n v="280.37"/>
    <n v="38.269999999999897"/>
  </r>
  <r>
    <x v="6"/>
    <x v="17"/>
    <n v="294.02161090883999"/>
    <n v="315.47000000000003"/>
    <n v="282.688333333"/>
    <n v="32.781666667000003"/>
  </r>
  <r>
    <x v="6"/>
    <x v="18"/>
    <n v="300.60263880362101"/>
    <n v="306.34566666699999"/>
    <n v="294.61366666700002"/>
    <n v="11.7319999999999"/>
  </r>
  <r>
    <x v="6"/>
    <x v="19"/>
    <n v="293.32946619555798"/>
    <n v="307.02999999999997"/>
    <n v="279.14999999999998"/>
    <n v="27.8799999999999"/>
  </r>
  <r>
    <x v="6"/>
    <x v="20"/>
    <n v="291.27303305294299"/>
    <n v="305.44"/>
    <n v="277.52999999999997"/>
    <n v="27.91"/>
  </r>
  <r>
    <x v="6"/>
    <x v="21"/>
    <n v="297.68400069431101"/>
    <n v="313.14999999999998"/>
    <n v="285.11599999999999"/>
    <n v="28.033999999999899"/>
  </r>
  <r>
    <x v="6"/>
    <x v="22"/>
    <n v="297.78472013463698"/>
    <n v="307.92"/>
    <n v="284.67"/>
    <n v="23.25"/>
  </r>
  <r>
    <x v="6"/>
    <x v="23"/>
    <n v="294.622516852459"/>
    <n v="307.72000000000003"/>
    <n v="282.18799999999999"/>
    <n v="25.532"/>
  </r>
  <r>
    <x v="6"/>
    <x v="24"/>
    <n v="295.11945283682701"/>
    <n v="307.62566666700002"/>
    <n v="282.08"/>
    <n v="25.545666666999999"/>
  </r>
  <r>
    <x v="6"/>
    <x v="25"/>
    <n v="305.53261663255302"/>
    <n v="321.22000000000003"/>
    <n v="286.51100000000002"/>
    <n v="34.709000000000003"/>
  </r>
  <r>
    <x v="6"/>
    <x v="26"/>
    <n v="293.79372327581001"/>
    <n v="304.99"/>
    <n v="278.91000000000003"/>
    <n v="26.079999999999899"/>
  </r>
  <r>
    <x v="6"/>
    <x v="27"/>
    <n v="290.50357974123102"/>
    <n v="309.79000000000002"/>
    <n v="278.99"/>
    <n v="30.8"/>
  </r>
  <r>
    <x v="6"/>
    <x v="28"/>
    <n v="297.557886522915"/>
    <n v="308.52"/>
    <n v="284.19933333300003"/>
    <n v="24.320666666999902"/>
  </r>
  <r>
    <x v="6"/>
    <x v="29"/>
    <n v="300.30660192354497"/>
    <n v="313.45"/>
    <n v="290.64"/>
    <n v="22.81"/>
  </r>
  <r>
    <x v="6"/>
    <x v="30"/>
    <n v="292.496027675677"/>
    <n v="313.36"/>
    <n v="279.42"/>
    <n v="33.94"/>
  </r>
  <r>
    <x v="6"/>
    <x v="31"/>
    <n v="291.00609062626802"/>
    <n v="308.8"/>
    <n v="282.45800000000003"/>
    <n v="26.341999999999899"/>
  </r>
  <r>
    <x v="6"/>
    <x v="32"/>
    <n v="289.58650809189197"/>
    <n v="307.3"/>
    <n v="279.64"/>
    <n v="27.66"/>
  </r>
  <r>
    <x v="6"/>
    <x v="33"/>
    <n v="298.93489629826502"/>
    <n v="312.94"/>
    <n v="285.02100000000002"/>
    <n v="27.918999999999901"/>
  </r>
  <r>
    <x v="6"/>
    <x v="34"/>
    <n v="291.40204373601802"/>
    <n v="305.07"/>
    <n v="278.76400000000001"/>
    <n v="26.305999999999901"/>
  </r>
  <r>
    <x v="6"/>
    <x v="35"/>
    <n v="289.37840759055302"/>
    <n v="302.70999999999998"/>
    <n v="280.60000000000002"/>
    <n v="22.1099999999999"/>
  </r>
  <r>
    <x v="7"/>
    <x v="0"/>
    <n v="282.51687675144501"/>
    <n v="299.37"/>
    <n v="264.484666667"/>
    <n v="34.885333332999998"/>
  </r>
  <r>
    <x v="7"/>
    <x v="1"/>
    <n v="285.13912804272599"/>
    <n v="302.82"/>
    <n v="269.04000000000002"/>
    <n v="33.779999999999902"/>
  </r>
  <r>
    <x v="7"/>
    <x v="2"/>
    <n v="287.6167511507"/>
    <n v="306.2"/>
    <n v="277.31599999999997"/>
    <n v="28.884"/>
  </r>
  <r>
    <x v="7"/>
    <x v="3"/>
    <n v="274.95668077894902"/>
    <n v="296.38"/>
    <n v="259.57"/>
    <n v="36.81"/>
  </r>
  <r>
    <x v="7"/>
    <x v="4"/>
    <n v="283.610726494034"/>
    <n v="302.24"/>
    <n v="266.24"/>
    <n v="36"/>
  </r>
  <r>
    <x v="7"/>
    <x v="5"/>
    <n v="275.12772676020001"/>
    <n v="299.95999999999998"/>
    <n v="253.92599999999999"/>
    <n v="46.033999999999899"/>
  </r>
  <r>
    <x v="7"/>
    <x v="6"/>
    <n v="287.52202232329199"/>
    <n v="304.45999999999998"/>
    <n v="261.61033333300003"/>
    <n v="42.849666666999902"/>
  </r>
  <r>
    <x v="7"/>
    <x v="7"/>
    <n v="278.15562041591897"/>
    <n v="299.87"/>
    <n v="251.27866666700001"/>
    <n v="48.591333332999902"/>
  </r>
  <r>
    <x v="7"/>
    <x v="8"/>
    <n v="273.97888592251297"/>
    <n v="296.82"/>
    <n v="252.602"/>
    <n v="44.217999999999897"/>
  </r>
  <r>
    <x v="7"/>
    <x v="9"/>
    <n v="291.79951293546497"/>
    <n v="307.66000000000003"/>
    <n v="278.04000000000002"/>
    <n v="29.62"/>
  </r>
  <r>
    <x v="7"/>
    <x v="10"/>
    <n v="290.71991639965802"/>
    <n v="309.68"/>
    <n v="279.14999999999998"/>
    <n v="30.53"/>
  </r>
  <r>
    <x v="7"/>
    <x v="11"/>
    <n v="290.55112778914099"/>
    <n v="304.79000000000002"/>
    <n v="270.55"/>
    <n v="34.24"/>
  </r>
  <r>
    <x v="7"/>
    <x v="12"/>
    <n v="277.46791510947003"/>
    <n v="296.25"/>
    <n v="251.39366666699999"/>
    <n v="44.856333333000002"/>
  </r>
  <r>
    <x v="7"/>
    <x v="13"/>
    <n v="290.09333180905401"/>
    <n v="304.14"/>
    <n v="272.44"/>
    <n v="31.6999999999999"/>
  </r>
  <r>
    <x v="7"/>
    <x v="14"/>
    <n v="289.43638421121199"/>
    <n v="307.58999999999997"/>
    <n v="277.04000000000002"/>
    <n v="30.549999999999901"/>
  </r>
  <r>
    <x v="7"/>
    <x v="15"/>
    <n v="280.77010643076301"/>
    <n v="303.14"/>
    <n v="259.96499999999997"/>
    <n v="43.174999999999997"/>
  </r>
  <r>
    <x v="7"/>
    <x v="16"/>
    <n v="288.73436669925201"/>
    <n v="304.14999999999998"/>
    <n v="268.47633333300001"/>
    <n v="35.6736666669999"/>
  </r>
  <r>
    <x v="7"/>
    <x v="17"/>
    <n v="288.63727703770002"/>
    <n v="303.42"/>
    <n v="273.23066666699998"/>
    <n v="30.189333333"/>
  </r>
  <r>
    <x v="7"/>
    <x v="18"/>
    <n v="295.52081409460499"/>
    <n v="304.484333333"/>
    <n v="280.45999999999998"/>
    <n v="24.024333333000001"/>
  </r>
  <r>
    <x v="7"/>
    <x v="19"/>
    <n v="272.87748303805699"/>
    <n v="293.64999999999998"/>
    <n v="246.52"/>
    <n v="47.129999999999903"/>
  </r>
  <r>
    <x v="7"/>
    <x v="20"/>
    <n v="269.77631723156702"/>
    <n v="286.7"/>
    <n v="250.77"/>
    <n v="35.9299999999999"/>
  </r>
  <r>
    <x v="7"/>
    <x v="21"/>
    <n v="290.00110178032799"/>
    <n v="301.14999999999998"/>
    <n v="275.17200000000003"/>
    <n v="25.977999999999899"/>
  </r>
  <r>
    <x v="7"/>
    <x v="22"/>
    <n v="282.78927839569099"/>
    <n v="303.14999999999998"/>
    <n v="259.62700000000001"/>
    <n v="43.522999999999897"/>
  </r>
  <r>
    <x v="7"/>
    <x v="23"/>
    <n v="276.76190759428403"/>
    <n v="297.93"/>
    <n v="255.971"/>
    <n v="41.959000000000003"/>
  </r>
  <r>
    <x v="7"/>
    <x v="24"/>
    <n v="277.26883069811697"/>
    <n v="299.51"/>
    <n v="256.224333333"/>
    <n v="43.285666666999902"/>
  </r>
  <r>
    <x v="7"/>
    <x v="25"/>
    <n v="291.82583837015801"/>
    <n v="307.29000000000002"/>
    <n v="276.70966666700002"/>
    <n v="30.580333332999999"/>
  </r>
  <r>
    <x v="7"/>
    <x v="26"/>
    <n v="276.53004753929503"/>
    <n v="296.20999999999998"/>
    <n v="254.318666667"/>
    <n v="41.891333332999899"/>
  </r>
  <r>
    <x v="7"/>
    <x v="27"/>
    <n v="281.69785863751002"/>
    <n v="297.14999999999998"/>
    <n v="268.43066666700003"/>
    <n v="28.719333332999899"/>
  </r>
  <r>
    <x v="7"/>
    <x v="28"/>
    <n v="279.99095900475697"/>
    <n v="301.64999999999998"/>
    <n v="255.67266666699999"/>
    <n v="45.977333332999898"/>
  </r>
  <r>
    <x v="7"/>
    <x v="29"/>
    <n v="290.11662665448199"/>
    <n v="307.33999999999997"/>
    <n v="270.16000000000003"/>
    <n v="37.1799999999999"/>
  </r>
  <r>
    <x v="7"/>
    <x v="30"/>
    <n v="288.11741777376"/>
    <n v="303.93"/>
    <n v="273.47333333300003"/>
    <n v="30.456666666999901"/>
  </r>
  <r>
    <x v="7"/>
    <x v="31"/>
    <n v="286.43108597241701"/>
    <n v="298.04000000000002"/>
    <n v="277.06"/>
    <n v="20.98"/>
  </r>
  <r>
    <x v="7"/>
    <x v="32"/>
    <n v="281.07432334626498"/>
    <n v="294.17"/>
    <n v="271.13066666700001"/>
    <n v="23.039333332999998"/>
  </r>
  <r>
    <x v="7"/>
    <x v="33"/>
    <n v="290.25354428373299"/>
    <n v="308.02999999999997"/>
    <n v="277.82"/>
    <n v="30.209999999999901"/>
  </r>
  <r>
    <x v="7"/>
    <x v="34"/>
    <n v="272.30591392643402"/>
    <n v="290.29000000000002"/>
    <n v="253.56"/>
    <n v="36.729999999999997"/>
  </r>
  <r>
    <x v="7"/>
    <x v="35"/>
    <n v="280.15581568646598"/>
    <n v="291.7"/>
    <n v="271.37"/>
    <n v="20.329999999999899"/>
  </r>
  <r>
    <x v="8"/>
    <x v="0"/>
    <n v="289.36948588849498"/>
    <n v="306.23"/>
    <n v="269.26"/>
    <n v="36.97"/>
  </r>
  <r>
    <x v="8"/>
    <x v="1"/>
    <n v="293.88131176272498"/>
    <n v="305.47000000000003"/>
    <n v="279.35000000000002"/>
    <n v="26.12"/>
  </r>
  <r>
    <x v="8"/>
    <x v="2"/>
    <n v="294.63709577874698"/>
    <n v="310.33300000000003"/>
    <n v="280.89100000000002"/>
    <n v="29.442"/>
  </r>
  <r>
    <x v="8"/>
    <x v="3"/>
    <n v="287.41825675523103"/>
    <n v="306.7"/>
    <n v="274.47000000000003"/>
    <n v="32.229999999999897"/>
  </r>
  <r>
    <x v="8"/>
    <x v="4"/>
    <n v="293.35687540049798"/>
    <n v="304.58999999999997"/>
    <n v="278.24"/>
    <n v="26.349999999999898"/>
  </r>
  <r>
    <x v="8"/>
    <x v="5"/>
    <n v="287.948768897538"/>
    <n v="305.18"/>
    <n v="274.88"/>
    <n v="30.3"/>
  </r>
  <r>
    <x v="8"/>
    <x v="6"/>
    <n v="295.48460104339301"/>
    <n v="307.08999999999997"/>
    <n v="277.33999999999997"/>
    <n v="29.75"/>
  </r>
  <r>
    <x v="8"/>
    <x v="7"/>
    <n v="285.27895980798701"/>
    <n v="303.16000000000003"/>
    <n v="265.88400000000001"/>
    <n v="37.276000000000003"/>
  </r>
  <r>
    <x v="8"/>
    <x v="8"/>
    <n v="288.66270781210301"/>
    <n v="304.11"/>
    <n v="274.02"/>
    <n v="30.09"/>
  </r>
  <r>
    <x v="8"/>
    <x v="9"/>
    <n v="299.95882012586299"/>
    <n v="317.12"/>
    <n v="283.5"/>
    <n v="33.619999999999997"/>
  </r>
  <r>
    <x v="8"/>
    <x v="10"/>
    <n v="296.38185403763401"/>
    <n v="315.93"/>
    <n v="285.37"/>
    <n v="30.56"/>
  </r>
  <r>
    <x v="8"/>
    <x v="11"/>
    <n v="297.03178739698097"/>
    <n v="305.61"/>
    <n v="280.72000000000003"/>
    <n v="24.889999999999901"/>
  </r>
  <r>
    <x v="8"/>
    <x v="12"/>
    <n v="290.90763937554402"/>
    <n v="303.82"/>
    <n v="274.95"/>
    <n v="28.87"/>
  </r>
  <r>
    <x v="8"/>
    <x v="13"/>
    <n v="296.97914961116402"/>
    <n v="307.72000000000003"/>
    <n v="284.01"/>
    <n v="23.71"/>
  </r>
  <r>
    <x v="8"/>
    <x v="14"/>
    <n v="295.61610422551001"/>
    <n v="312.85000000000002"/>
    <n v="284.87700000000001"/>
    <n v="27.972999999999999"/>
  </r>
  <r>
    <x v="8"/>
    <x v="15"/>
    <n v="291.23248716834098"/>
    <n v="306.45999999999998"/>
    <n v="273.85000000000002"/>
    <n v="32.6099999999999"/>
  </r>
  <r>
    <x v="8"/>
    <x v="16"/>
    <n v="296.06588657387601"/>
    <n v="313.17"/>
    <n v="273.93066666700003"/>
    <n v="39.239333332999898"/>
  </r>
  <r>
    <x v="8"/>
    <x v="17"/>
    <n v="290.99468282125798"/>
    <n v="310.24"/>
    <n v="278.51966666700002"/>
    <n v="31.7203333329999"/>
  </r>
  <r>
    <x v="8"/>
    <x v="18"/>
    <n v="299.35615346351602"/>
    <n v="307.69"/>
    <n v="289.23"/>
    <n v="18.459999999999901"/>
  </r>
  <r>
    <x v="8"/>
    <x v="19"/>
    <n v="287.54871292039297"/>
    <n v="308.24"/>
    <n v="273.04000000000002"/>
    <n v="35.199999999999903"/>
  </r>
  <r>
    <x v="8"/>
    <x v="20"/>
    <n v="287.66443314464499"/>
    <n v="304.02"/>
    <n v="272.98"/>
    <n v="31.0399999999999"/>
  </r>
  <r>
    <x v="8"/>
    <x v="21"/>
    <n v="294.80814227879603"/>
    <n v="313.14999999999998"/>
    <n v="280.50900000000001"/>
    <n v="32.640999999999899"/>
  </r>
  <r>
    <x v="8"/>
    <x v="22"/>
    <n v="293.257791513982"/>
    <n v="305.14999999999998"/>
    <n v="276.79000000000002"/>
    <n v="28.3599999999999"/>
  </r>
  <r>
    <x v="8"/>
    <x v="23"/>
    <n v="289.71740227123098"/>
    <n v="306.61"/>
    <n v="277.45"/>
    <n v="29.16"/>
  </r>
  <r>
    <x v="8"/>
    <x v="24"/>
    <n v="290.14528492022401"/>
    <n v="306.05"/>
    <n v="275.14"/>
    <n v="30.91"/>
  </r>
  <r>
    <x v="8"/>
    <x v="25"/>
    <n v="298.61990950084697"/>
    <n v="314.10000000000002"/>
    <n v="282.74733333299997"/>
    <n v="31.352666667000001"/>
  </r>
  <r>
    <x v="8"/>
    <x v="26"/>
    <n v="289.61280762498001"/>
    <n v="303.85399999999998"/>
    <n v="272.57"/>
    <n v="31.283999999999899"/>
  </r>
  <r>
    <x v="8"/>
    <x v="27"/>
    <n v="287.71523728818801"/>
    <n v="305.44"/>
    <n v="274.56"/>
    <n v="30.8799999999999"/>
  </r>
  <r>
    <x v="8"/>
    <x v="28"/>
    <n v="292.09869645196198"/>
    <n v="306.62"/>
    <n v="276.10500000000002"/>
    <n v="30.514999999999901"/>
  </r>
  <r>
    <x v="8"/>
    <x v="29"/>
    <n v="296.49730294430702"/>
    <n v="309.72000000000003"/>
    <n v="280.41000000000003"/>
    <n v="29.31"/>
  </r>
  <r>
    <x v="8"/>
    <x v="30"/>
    <n v="290.22379549903098"/>
    <n v="309.47000000000003"/>
    <n v="277.246333333"/>
    <n v="32.223666667000003"/>
  </r>
  <r>
    <x v="8"/>
    <x v="31"/>
    <n v="288.99168530925903"/>
    <n v="304.67"/>
    <n v="281.30799999999999"/>
    <n v="23.361999999999998"/>
  </r>
  <r>
    <x v="8"/>
    <x v="32"/>
    <n v="287.09170818090098"/>
    <n v="302.61"/>
    <n v="275.70999999999998"/>
    <n v="26.9"/>
  </r>
  <r>
    <x v="8"/>
    <x v="33"/>
    <n v="296.01234840123698"/>
    <n v="313.04000000000002"/>
    <n v="284.96600000000001"/>
    <n v="28.074000000000002"/>
  </r>
  <r>
    <x v="8"/>
    <x v="34"/>
    <n v="286.93963642639"/>
    <n v="302.88"/>
    <n v="274.7"/>
    <n v="28.18"/>
  </r>
  <r>
    <x v="8"/>
    <x v="35"/>
    <n v="286.87125000753599"/>
    <n v="299.52999999999997"/>
    <n v="276.29000000000002"/>
    <n v="23.239999999999899"/>
  </r>
  <r>
    <x v="9"/>
    <x v="0"/>
    <n v="279.68719573629397"/>
    <n v="295.14999999999998"/>
    <n v="262.128666667"/>
    <n v="33.021333332999902"/>
  </r>
  <r>
    <x v="9"/>
    <x v="1"/>
    <n v="284.25691121001699"/>
    <n v="301.37"/>
    <n v="264.32266666700002"/>
    <n v="37.047333332999898"/>
  </r>
  <r>
    <x v="9"/>
    <x v="2"/>
    <n v="288.49349095708902"/>
    <n v="312.58999999999997"/>
    <n v="275.68"/>
    <n v="36.909999999999897"/>
  </r>
  <r>
    <x v="9"/>
    <x v="3"/>
    <n v="279.631506240725"/>
    <n v="296.22000000000003"/>
    <n v="263.97000000000003"/>
    <n v="32.25"/>
  </r>
  <r>
    <x v="9"/>
    <x v="4"/>
    <n v="282.81836948687499"/>
    <n v="299.79000000000002"/>
    <n v="264.68933333299998"/>
    <n v="35.100666666999999"/>
  </r>
  <r>
    <x v="9"/>
    <x v="5"/>
    <n v="278.65709943515901"/>
    <n v="297.55"/>
    <n v="261.35000000000002"/>
    <n v="36.199999999999903"/>
  </r>
  <r>
    <x v="9"/>
    <x v="6"/>
    <n v="287.21055558515798"/>
    <n v="306.39999999999998"/>
    <n v="267.04666666700001"/>
    <n v="39.353333332999902"/>
  </r>
  <r>
    <x v="9"/>
    <x v="7"/>
    <n v="277.68632421683401"/>
    <n v="299.14999999999998"/>
    <n v="247.72766666699999"/>
    <n v="51.422333332999898"/>
  </r>
  <r>
    <x v="9"/>
    <x v="8"/>
    <n v="278.136321205944"/>
    <n v="297.48"/>
    <n v="262.00233333300002"/>
    <n v="35.477666666999902"/>
  </r>
  <r>
    <x v="9"/>
    <x v="9"/>
    <n v="293.62721292649002"/>
    <n v="307.25"/>
    <n v="280.36799999999999"/>
    <n v="26.882000000000001"/>
  </r>
  <r>
    <x v="9"/>
    <x v="10"/>
    <n v="293.45674148495499"/>
    <n v="305.14999999999998"/>
    <n v="281.14999999999998"/>
    <n v="24"/>
  </r>
  <r>
    <x v="9"/>
    <x v="11"/>
    <n v="290.08375441090902"/>
    <n v="304.14999999999998"/>
    <n v="271.35199999999998"/>
    <n v="32.798000000000002"/>
  </r>
  <r>
    <x v="9"/>
    <x v="12"/>
    <n v="278.87794487630902"/>
    <n v="298.75"/>
    <n v="258.31066666700002"/>
    <n v="40.439333332999901"/>
  </r>
  <r>
    <x v="9"/>
    <x v="13"/>
    <n v="290.81704645012201"/>
    <n v="304.47000000000003"/>
    <n v="273.89999999999998"/>
    <n v="30.57"/>
  </r>
  <r>
    <x v="9"/>
    <x v="14"/>
    <n v="290.40157783778898"/>
    <n v="304"/>
    <n v="277.14999999999998"/>
    <n v="26.85"/>
  </r>
  <r>
    <x v="9"/>
    <x v="15"/>
    <n v="281.73912541518001"/>
    <n v="306.14999999999998"/>
    <n v="258.64999999999998"/>
    <n v="47.5"/>
  </r>
  <r>
    <x v="9"/>
    <x v="16"/>
    <n v="285.26812503673199"/>
    <n v="301.14"/>
    <n v="266.43200000000002"/>
    <n v="34.707999999999899"/>
  </r>
  <r>
    <x v="9"/>
    <x v="17"/>
    <n v="288.60921908709798"/>
    <n v="306.88"/>
    <n v="269.899"/>
    <n v="36.980999999999902"/>
  </r>
  <r>
    <x v="9"/>
    <x v="18"/>
    <n v="296.44826944106501"/>
    <n v="304.05099999999999"/>
    <n v="282.75900000000001"/>
    <n v="21.291999999999899"/>
  </r>
  <r>
    <x v="9"/>
    <x v="19"/>
    <n v="274.67285414963499"/>
    <n v="295.14999999999998"/>
    <n v="249.47133333299999"/>
    <n v="45.678666666999902"/>
  </r>
  <r>
    <x v="9"/>
    <x v="20"/>
    <n v="275.32423184350398"/>
    <n v="292.17"/>
    <n v="258.08999999999997"/>
    <n v="34.08"/>
  </r>
  <r>
    <x v="9"/>
    <x v="21"/>
    <n v="293.22493395280702"/>
    <n v="305.14999999999998"/>
    <n v="275.29899999999998"/>
    <n v="29.850999999999999"/>
  </r>
  <r>
    <x v="9"/>
    <x v="22"/>
    <n v="282.76188320731399"/>
    <n v="303.41000000000003"/>
    <n v="263.435"/>
    <n v="39.975000000000001"/>
  </r>
  <r>
    <x v="9"/>
    <x v="23"/>
    <n v="280.63458484118701"/>
    <n v="296.07"/>
    <n v="265.25"/>
    <n v="30.819999999999901"/>
  </r>
  <r>
    <x v="9"/>
    <x v="24"/>
    <n v="280.08449711259499"/>
    <n v="296.97000000000003"/>
    <n v="262.512"/>
    <n v="34.457999999999998"/>
  </r>
  <r>
    <x v="9"/>
    <x v="25"/>
    <n v="289.71470615027499"/>
    <n v="305.69"/>
    <n v="273.13233333300002"/>
    <n v="32.5576666669999"/>
  </r>
  <r>
    <x v="9"/>
    <x v="26"/>
    <n v="278.54689832831201"/>
    <n v="298.16000000000003"/>
    <n v="261.21800000000002"/>
    <n v="36.942"/>
  </r>
  <r>
    <x v="9"/>
    <x v="27"/>
    <n v="281.23141709792299"/>
    <n v="293.7"/>
    <n v="266.05700000000002"/>
    <n v="27.642999999999901"/>
  </r>
  <r>
    <x v="9"/>
    <x v="28"/>
    <n v="280.83756379591398"/>
    <n v="301.58999999999997"/>
    <n v="260.40366666699998"/>
    <n v="41.186333332999901"/>
  </r>
  <r>
    <x v="9"/>
    <x v="29"/>
    <n v="289.48158520867702"/>
    <n v="305.64999999999998"/>
    <n v="270.43"/>
    <n v="35.219999999999899"/>
  </r>
  <r>
    <x v="9"/>
    <x v="30"/>
    <n v="288.490914812992"/>
    <n v="307.95999999999998"/>
    <n v="274.16199999999998"/>
    <n v="33.798000000000002"/>
  </r>
  <r>
    <x v="9"/>
    <x v="31"/>
    <n v="285.93377854734098"/>
    <n v="299.06"/>
    <n v="275.01"/>
    <n v="24.05"/>
  </r>
  <r>
    <x v="9"/>
    <x v="32"/>
    <n v="280.51563725036101"/>
    <n v="294.38"/>
    <n v="268.224333333"/>
    <n v="26.155666666999899"/>
  </r>
  <r>
    <x v="9"/>
    <x v="33"/>
    <n v="293.288035121397"/>
    <n v="307.86"/>
    <n v="277.14999999999998"/>
    <n v="30.71"/>
  </r>
  <r>
    <x v="9"/>
    <x v="34"/>
    <n v="277.91565985338002"/>
    <n v="292.58999999999997"/>
    <n v="261.14999999999998"/>
    <n v="31.439999999999898"/>
  </r>
  <r>
    <x v="9"/>
    <x v="35"/>
    <n v="279.38403248670801"/>
    <n v="290.22000000000003"/>
    <n v="245.15"/>
    <n v="45.07"/>
  </r>
  <r>
    <x v="10"/>
    <x v="0"/>
    <n v="285.71641745767499"/>
    <n v="301.58999999999997"/>
    <n v="266.524"/>
    <n v="35.065999999999903"/>
  </r>
  <r>
    <x v="10"/>
    <x v="1"/>
    <n v="290.339087854159"/>
    <n v="303.37"/>
    <n v="272.44833333299999"/>
    <n v="30.921666667"/>
  </r>
  <r>
    <x v="10"/>
    <x v="2"/>
    <n v="293.69201708492898"/>
    <n v="314.82"/>
    <n v="280.54700000000003"/>
    <n v="34.272999999999897"/>
  </r>
  <r>
    <x v="10"/>
    <x v="3"/>
    <n v="286.34369502707801"/>
    <n v="299.60000000000002"/>
    <n v="270.45999999999998"/>
    <n v="29.14"/>
  </r>
  <r>
    <x v="10"/>
    <x v="4"/>
    <n v="289.388396509492"/>
    <n v="303.69"/>
    <n v="270.2"/>
    <n v="33.49"/>
  </r>
  <r>
    <x v="10"/>
    <x v="5"/>
    <n v="286.09167383481503"/>
    <n v="300.95"/>
    <n v="272.14999999999998"/>
    <n v="28.8"/>
  </r>
  <r>
    <x v="10"/>
    <x v="6"/>
    <n v="293.49844499953599"/>
    <n v="308.33"/>
    <n v="274.22000000000003"/>
    <n v="34.1099999999999"/>
  </r>
  <r>
    <x v="10"/>
    <x v="7"/>
    <n v="282.55818965618602"/>
    <n v="313.75"/>
    <n v="263.745"/>
    <n v="50.004999999999903"/>
  </r>
  <r>
    <x v="10"/>
    <x v="8"/>
    <n v="285.34679016867602"/>
    <n v="301.70999999999998"/>
    <n v="273.10000000000002"/>
    <n v="28.6099999999999"/>
  </r>
  <r>
    <x v="10"/>
    <x v="9"/>
    <n v="298.06762730136097"/>
    <n v="313.14999999999998"/>
    <n v="280.36799999999999"/>
    <n v="32.781999999999897"/>
  </r>
  <r>
    <x v="10"/>
    <x v="10"/>
    <n v="297.98602892874402"/>
    <n v="316.48"/>
    <n v="284.14999999999998"/>
    <n v="32.33"/>
  </r>
  <r>
    <x v="10"/>
    <x v="11"/>
    <n v="295.33775863751498"/>
    <n v="306.87"/>
    <n v="275.7"/>
    <n v="31.17"/>
  </r>
  <r>
    <x v="10"/>
    <x v="12"/>
    <n v="286.082284406989"/>
    <n v="302.41000000000003"/>
    <n v="269.35633333300001"/>
    <n v="33.053666667000002"/>
  </r>
  <r>
    <x v="10"/>
    <x v="13"/>
    <n v="295.577027298156"/>
    <n v="304.81"/>
    <n v="279.69"/>
    <n v="25.12"/>
  </r>
  <r>
    <x v="10"/>
    <x v="14"/>
    <n v="294.898050805634"/>
    <n v="314.43"/>
    <n v="281.54700000000003"/>
    <n v="32.882999999999903"/>
  </r>
  <r>
    <x v="10"/>
    <x v="15"/>
    <n v="288.31080907353697"/>
    <n v="307.14999999999998"/>
    <n v="268.40633333300002"/>
    <n v="38.7436666669999"/>
  </r>
  <r>
    <x v="10"/>
    <x v="16"/>
    <n v="291.50024071742303"/>
    <n v="309.85000000000002"/>
    <n v="270.59899999999999"/>
    <n v="39.250999999999998"/>
  </r>
  <r>
    <x v="10"/>
    <x v="17"/>
    <n v="292.02835167963599"/>
    <n v="312.52"/>
    <n v="275.012"/>
    <n v="37.507999999999903"/>
  </r>
  <r>
    <x v="10"/>
    <x v="18"/>
    <n v="299.308496551296"/>
    <n v="305.91000000000003"/>
    <n v="287.12"/>
    <n v="18.79"/>
  </r>
  <r>
    <x v="10"/>
    <x v="19"/>
    <n v="282.535518177673"/>
    <n v="301.73"/>
    <n v="268.91000000000003"/>
    <n v="32.819999999999901"/>
  </r>
  <r>
    <x v="10"/>
    <x v="20"/>
    <n v="283.29017088037199"/>
    <n v="298.41000000000003"/>
    <n v="266.133333333"/>
    <n v="32.276666667000001"/>
  </r>
  <r>
    <x v="10"/>
    <x v="21"/>
    <n v="296.97772356555799"/>
    <n v="308.14999999999998"/>
    <n v="279.63299999999998"/>
    <n v="28.5169999999999"/>
  </r>
  <r>
    <x v="10"/>
    <x v="22"/>
    <n v="289.38458120853898"/>
    <n v="303.327"/>
    <n v="269.33999999999997"/>
    <n v="33.987000000000002"/>
  </r>
  <r>
    <x v="10"/>
    <x v="23"/>
    <n v="287.60568556672001"/>
    <n v="301.73"/>
    <n v="271.48"/>
    <n v="30.25"/>
  </r>
  <r>
    <x v="10"/>
    <x v="24"/>
    <n v="286.95884374446399"/>
    <n v="301.52699999999999"/>
    <n v="270.92"/>
    <n v="30.6069999999999"/>
  </r>
  <r>
    <x v="10"/>
    <x v="25"/>
    <n v="295.82925619244298"/>
    <n v="313.16000000000003"/>
    <n v="275.81533333300001"/>
    <n v="37.344666666999998"/>
  </r>
  <r>
    <x v="10"/>
    <x v="26"/>
    <n v="285.63043655154001"/>
    <n v="300.8"/>
    <n v="270.33"/>
    <n v="30.47"/>
  </r>
  <r>
    <x v="10"/>
    <x v="27"/>
    <n v="284.828423346703"/>
    <n v="301.32"/>
    <n v="271.63733333300002"/>
    <n v="29.6826666669999"/>
  </r>
  <r>
    <x v="10"/>
    <x v="28"/>
    <n v="287.90136587263902"/>
    <n v="304.57"/>
    <n v="268.91533333299998"/>
    <n v="35.654666667000001"/>
  </r>
  <r>
    <x v="10"/>
    <x v="29"/>
    <n v="295.2528844661"/>
    <n v="308.2"/>
    <n v="274.58999999999997"/>
    <n v="33.61"/>
  </r>
  <r>
    <x v="10"/>
    <x v="30"/>
    <n v="291.78541233383697"/>
    <n v="311.24"/>
    <n v="276.84466666700001"/>
    <n v="34.395333332999897"/>
  </r>
  <r>
    <x v="10"/>
    <x v="31"/>
    <n v="289.32392008897699"/>
    <n v="305.79000000000002"/>
    <n v="280.25"/>
    <n v="25.54"/>
  </r>
  <r>
    <x v="10"/>
    <x v="32"/>
    <n v="284.38775938475601"/>
    <n v="296.11"/>
    <n v="274.14999999999998"/>
    <n v="21.96"/>
  </r>
  <r>
    <x v="10"/>
    <x v="33"/>
    <n v="296.86031227739699"/>
    <n v="314.18"/>
    <n v="283.745"/>
    <n v="30.434999999999999"/>
  </r>
  <r>
    <x v="10"/>
    <x v="34"/>
    <n v="284.51970975765101"/>
    <n v="297.41000000000003"/>
    <n v="271.56"/>
    <n v="25.85"/>
  </r>
  <r>
    <x v="10"/>
    <x v="35"/>
    <n v="283.77756729953597"/>
    <n v="293.08999999999997"/>
    <n v="269.14999999999998"/>
    <n v="23.939999999999898"/>
  </r>
  <r>
    <x v="11"/>
    <x v="0"/>
    <n v="291.83016628940499"/>
    <n v="305.91000000000003"/>
    <n v="271.91199999999998"/>
    <n v="33.997999999999998"/>
  </r>
  <r>
    <x v="11"/>
    <x v="1"/>
    <n v="295.739771477624"/>
    <n v="306.94"/>
    <n v="282.58999999999997"/>
    <n v="24.35"/>
  </r>
  <r>
    <x v="11"/>
    <x v="2"/>
    <n v="296.99132662446402"/>
    <n v="308.88"/>
    <n v="284.62900000000002"/>
    <n v="24.250999999999902"/>
  </r>
  <r>
    <x v="11"/>
    <x v="3"/>
    <n v="291.74815270973301"/>
    <n v="306.89999999999998"/>
    <n v="277.14999999999998"/>
    <n v="29.75"/>
  </r>
  <r>
    <x v="11"/>
    <x v="4"/>
    <n v="295.01665862279702"/>
    <n v="306.95999999999998"/>
    <n v="281.06"/>
    <n v="25.899999999999899"/>
  </r>
  <r>
    <x v="11"/>
    <x v="5"/>
    <n v="292.79621941850502"/>
    <n v="308.48"/>
    <n v="280.14999999999998"/>
    <n v="28.33"/>
  </r>
  <r>
    <x v="11"/>
    <x v="6"/>
    <n v="299.64135399243298"/>
    <n v="313.70999999999998"/>
    <n v="284.80966666699999"/>
    <n v="28.900333332999899"/>
  </r>
  <r>
    <x v="11"/>
    <x v="7"/>
    <n v="290.32391510556101"/>
    <n v="307.81"/>
    <n v="271.17033333299997"/>
    <n v="36.639666667"/>
  </r>
  <r>
    <x v="11"/>
    <x v="8"/>
    <n v="291.664525985051"/>
    <n v="308.05"/>
    <n v="278.33999999999997"/>
    <n v="29.71"/>
  </r>
  <r>
    <x v="11"/>
    <x v="9"/>
    <n v="302.64968991981999"/>
    <n v="315.18"/>
    <n v="284.791"/>
    <n v="30.388999999999999"/>
  </r>
  <r>
    <x v="11"/>
    <x v="10"/>
    <n v="301.63917870509601"/>
    <n v="320.93"/>
    <n v="288.14999999999998"/>
    <n v="32.78"/>
  </r>
  <r>
    <x v="11"/>
    <x v="11"/>
    <n v="299.65371035582399"/>
    <n v="310.20999999999998"/>
    <n v="287.41000000000003"/>
    <n v="22.799999999999901"/>
  </r>
  <r>
    <x v="11"/>
    <x v="12"/>
    <n v="292.733181655419"/>
    <n v="308.70999999999998"/>
    <n v="276.90199999999999"/>
    <n v="31.8079999999999"/>
  </r>
  <r>
    <x v="11"/>
    <x v="13"/>
    <n v="299.032772979681"/>
    <n v="307.74"/>
    <n v="291.48"/>
    <n v="16.259999999999899"/>
  </r>
  <r>
    <x v="11"/>
    <x v="14"/>
    <n v="299.25274105779198"/>
    <n v="317.04000000000002"/>
    <n v="285.04700000000003"/>
    <n v="31.992999999999899"/>
  </r>
  <r>
    <x v="11"/>
    <x v="15"/>
    <n v="295.06872176673397"/>
    <n v="310.97000000000003"/>
    <n v="274.70366666699999"/>
    <n v="36.266333332999999"/>
  </r>
  <r>
    <x v="11"/>
    <x v="16"/>
    <n v="299.13655175393501"/>
    <n v="313.47000000000003"/>
    <n v="278.13900000000001"/>
    <n v="35.331000000000003"/>
  </r>
  <r>
    <x v="11"/>
    <x v="17"/>
    <n v="295.89392917916501"/>
    <n v="311.95"/>
    <n v="281.87933333299998"/>
    <n v="30.070666667000001"/>
  </r>
  <r>
    <x v="11"/>
    <x v="18"/>
    <n v="300.93787437388198"/>
    <n v="308.68"/>
    <n v="294.79066666699998"/>
    <n v="13.889333333"/>
  </r>
  <r>
    <x v="11"/>
    <x v="19"/>
    <n v="290.939071734045"/>
    <n v="306.58"/>
    <n v="272.95366666699999"/>
    <n v="33.626333332999899"/>
  </r>
  <r>
    <x v="11"/>
    <x v="20"/>
    <n v="290.04673492755398"/>
    <n v="304.83"/>
    <n v="273.60000000000002"/>
    <n v="31.229999999999901"/>
  </r>
  <r>
    <x v="11"/>
    <x v="21"/>
    <n v="299.71953442418402"/>
    <n v="312.14999999999998"/>
    <n v="285.19099999999997"/>
    <n v="26.959"/>
  </r>
  <r>
    <x v="11"/>
    <x v="22"/>
    <n v="295.23667244599199"/>
    <n v="308.58"/>
    <n v="281.36"/>
    <n v="27.219999999999899"/>
  </r>
  <r>
    <x v="11"/>
    <x v="23"/>
    <n v="293.28732619141601"/>
    <n v="307.22000000000003"/>
    <n v="279.62"/>
    <n v="27.6"/>
  </r>
  <r>
    <x v="11"/>
    <x v="24"/>
    <n v="292.86427879430101"/>
    <n v="306.45"/>
    <n v="276.14999999999998"/>
    <n v="30.3"/>
  </r>
  <r>
    <x v="11"/>
    <x v="25"/>
    <n v="302.10160372063501"/>
    <n v="315.95"/>
    <n v="284.22733333299999"/>
    <n v="31.722666666999999"/>
  </r>
  <r>
    <x v="11"/>
    <x v="26"/>
    <n v="291.45330544721003"/>
    <n v="305.14"/>
    <n v="276.7645"/>
    <n v="28.375499999999899"/>
  </r>
  <r>
    <x v="11"/>
    <x v="27"/>
    <n v="289.98550956307997"/>
    <n v="309.51"/>
    <n v="278.62400000000002"/>
    <n v="30.8859999999999"/>
  </r>
  <r>
    <x v="11"/>
    <x v="28"/>
    <n v="294.66242317781803"/>
    <n v="309.43"/>
    <n v="278.17566666699997"/>
    <n v="31.254333333000002"/>
  </r>
  <r>
    <x v="11"/>
    <x v="29"/>
    <n v="299.38750892981801"/>
    <n v="310.10000000000002"/>
    <n v="285.58133333299998"/>
    <n v="24.518666667000002"/>
  </r>
  <r>
    <x v="11"/>
    <x v="30"/>
    <n v="294.82669075612"/>
    <n v="309.62900000000002"/>
    <n v="281.75566666700001"/>
    <n v="27.873333333000001"/>
  </r>
  <r>
    <x v="11"/>
    <x v="31"/>
    <n v="292.11725308718502"/>
    <n v="313.62"/>
    <n v="282.75"/>
    <n v="30.87"/>
  </r>
  <r>
    <x v="11"/>
    <x v="32"/>
    <n v="288.83609641854798"/>
    <n v="305.14999999999998"/>
    <n v="278.89"/>
    <n v="26.259999999999899"/>
  </r>
  <r>
    <x v="11"/>
    <x v="33"/>
    <n v="300.83016991975398"/>
    <n v="320.93"/>
    <n v="289.16666666700002"/>
    <n v="31.763333332999899"/>
  </r>
  <r>
    <x v="11"/>
    <x v="34"/>
    <n v="290.97559758463302"/>
    <n v="306.48"/>
    <n v="279.01866666699999"/>
    <n v="27.461333332999999"/>
  </r>
  <r>
    <x v="11"/>
    <x v="35"/>
    <n v="288.42713902130203"/>
    <n v="302.51"/>
    <n v="277.93"/>
    <n v="24.5799999999998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4C29B2-14D6-4A49-ABA9-B06595C48C2F}"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D21:E26" firstHeaderRow="1" firstDataRow="1" firstDataCol="1"/>
  <pivotFields count="6">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1"/>
        <item x="0"/>
        <item x="2"/>
        <item x="3"/>
        <item x="4"/>
      </items>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s>
  <rowFields count="1">
    <field x="4"/>
  </rowFields>
  <rowItems count="5">
    <i>
      <x/>
    </i>
    <i>
      <x v="1"/>
    </i>
    <i>
      <x v="2"/>
    </i>
    <i>
      <x v="3"/>
    </i>
    <i>
      <x v="4"/>
    </i>
  </rowItems>
  <colItems count="1">
    <i/>
  </colItems>
  <dataFields count="1">
    <dataField name="Count of city_name" fld="1" subtotal="count" baseField="0" baseItem="0"/>
  </dataFields>
  <formats count="6">
    <format dxfId="104">
      <pivotArea type="all" dataOnly="0" outline="0" fieldPosition="0"/>
    </format>
    <format dxfId="103">
      <pivotArea outline="0" collapsedLevelsAreSubtotals="1" fieldPosition="0"/>
    </format>
    <format dxfId="102">
      <pivotArea field="4" type="button" dataOnly="0" labelOnly="1" outline="0" axis="axisRow" fieldPosition="0"/>
    </format>
    <format dxfId="101">
      <pivotArea dataOnly="0" labelOnly="1" outline="0" fieldPosition="0">
        <references count="1">
          <reference field="4" count="0"/>
        </references>
      </pivotArea>
    </format>
    <format dxfId="100">
      <pivotArea dataOnly="0" labelOnly="1" outline="0" axis="axisValues" fieldPosition="0"/>
    </format>
    <format dxfId="99">
      <pivotArea outline="0" fieldPosition="0">
        <references count="1">
          <reference field="4" count="3" selected="0">
            <x v="2"/>
            <x v="3"/>
            <x v="4"/>
          </reference>
        </references>
      </pivotArea>
    </format>
  </format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3C3C4F-33DE-406D-93A7-0151229598EC}" name="PivotTable127"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
  <location ref="AC18:BK24" firstHeaderRow="1" firstDataRow="2" firstDataCol="1"/>
  <pivotFields count="5">
    <pivotField axis="axisCol" showAll="0">
      <items count="35">
        <item x="19"/>
        <item x="5"/>
        <item x="12"/>
        <item x="15"/>
        <item x="20"/>
        <item x="3"/>
        <item x="14"/>
        <item x="26"/>
        <item x="33"/>
        <item x="2"/>
        <item x="9"/>
        <item x="10"/>
        <item x="28"/>
        <item x="8"/>
        <item x="31"/>
        <item x="17"/>
        <item x="22"/>
        <item x="7"/>
        <item x="30"/>
        <item x="32"/>
        <item x="6"/>
        <item x="0"/>
        <item x="13"/>
        <item x="21"/>
        <item x="25"/>
        <item x="16"/>
        <item x="24"/>
        <item x="4"/>
        <item x="29"/>
        <item x="23"/>
        <item x="11"/>
        <item x="27"/>
        <item x="18"/>
        <item x="1"/>
        <item t="default"/>
      </items>
    </pivotField>
    <pivotField showAll="0">
      <items count="13">
        <item x="7"/>
        <item x="11"/>
        <item x="1"/>
        <item x="9"/>
        <item x="2"/>
        <item x="0"/>
        <item x="10"/>
        <item x="6"/>
        <item x="5"/>
        <item x="3"/>
        <item x="8"/>
        <item x="4"/>
        <item t="default"/>
      </items>
    </pivotField>
    <pivotField dataField="1" showAll="0">
      <items count="3">
        <item x="1"/>
        <item x="0"/>
        <item t="default"/>
      </items>
    </pivotField>
    <pivotField showAll="0"/>
    <pivotField axis="axisRow" showAll="0">
      <items count="5">
        <item x="2"/>
        <item x="1"/>
        <item x="0"/>
        <item x="3"/>
        <item t="default"/>
      </items>
    </pivotField>
  </pivotFields>
  <rowFields count="1">
    <field x="4"/>
  </rowFields>
  <rowItems count="5">
    <i>
      <x/>
    </i>
    <i>
      <x v="1"/>
    </i>
    <i>
      <x v="2"/>
    </i>
    <i>
      <x v="3"/>
    </i>
    <i t="grand">
      <x/>
    </i>
  </rowItems>
  <colFields count="1">
    <field x="0"/>
  </colFields>
  <col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colItems>
  <dataFields count="1">
    <dataField name="Count of weather_description" fld="2" subtotal="count" baseField="0" baseItem="0"/>
  </dataFields>
  <chartFormats count="68">
    <chartFormat chart="0" format="36" series="1">
      <pivotArea type="data" outline="0" fieldPosition="0">
        <references count="2">
          <reference field="4294967294" count="1" selected="0">
            <x v="0"/>
          </reference>
          <reference field="0" count="1" selected="0">
            <x v="17"/>
          </reference>
        </references>
      </pivotArea>
    </chartFormat>
    <chartFormat chart="0" format="37" series="1">
      <pivotArea type="data" outline="0" fieldPosition="0">
        <references count="2">
          <reference field="4294967294" count="1" selected="0">
            <x v="0"/>
          </reference>
          <reference field="0" count="1" selected="0">
            <x v="18"/>
          </reference>
        </references>
      </pivotArea>
    </chartFormat>
    <chartFormat chart="0" format="38" series="1">
      <pivotArea type="data" outline="0" fieldPosition="0">
        <references count="2">
          <reference field="4294967294" count="1" selected="0">
            <x v="0"/>
          </reference>
          <reference field="0" count="1" selected="0">
            <x v="19"/>
          </reference>
        </references>
      </pivotArea>
    </chartFormat>
    <chartFormat chart="0" format="39" series="1">
      <pivotArea type="data" outline="0" fieldPosition="0">
        <references count="2">
          <reference field="4294967294" count="1" selected="0">
            <x v="0"/>
          </reference>
          <reference field="0" count="1" selected="0">
            <x v="20"/>
          </reference>
        </references>
      </pivotArea>
    </chartFormat>
    <chartFormat chart="0" format="40" series="1">
      <pivotArea type="data" outline="0" fieldPosition="0">
        <references count="2">
          <reference field="4294967294" count="1" selected="0">
            <x v="0"/>
          </reference>
          <reference field="0" count="1" selected="0">
            <x v="21"/>
          </reference>
        </references>
      </pivotArea>
    </chartFormat>
    <chartFormat chart="0" format="41" series="1">
      <pivotArea type="data" outline="0" fieldPosition="0">
        <references count="2">
          <reference field="4294967294" count="1" selected="0">
            <x v="0"/>
          </reference>
          <reference field="0" count="1" selected="0">
            <x v="22"/>
          </reference>
        </references>
      </pivotArea>
    </chartFormat>
    <chartFormat chart="0" format="42" series="1">
      <pivotArea type="data" outline="0" fieldPosition="0">
        <references count="2">
          <reference field="4294967294" count="1" selected="0">
            <x v="0"/>
          </reference>
          <reference field="0" count="1" selected="0">
            <x v="23"/>
          </reference>
        </references>
      </pivotArea>
    </chartFormat>
    <chartFormat chart="0" format="43" series="1">
      <pivotArea type="data" outline="0" fieldPosition="0">
        <references count="2">
          <reference field="4294967294" count="1" selected="0">
            <x v="0"/>
          </reference>
          <reference field="0" count="1" selected="0">
            <x v="24"/>
          </reference>
        </references>
      </pivotArea>
    </chartFormat>
    <chartFormat chart="0" format="44" series="1">
      <pivotArea type="data" outline="0" fieldPosition="0">
        <references count="2">
          <reference field="4294967294" count="1" selected="0">
            <x v="0"/>
          </reference>
          <reference field="0" count="1" selected="0">
            <x v="25"/>
          </reference>
        </references>
      </pivotArea>
    </chartFormat>
    <chartFormat chart="0" format="45" series="1">
      <pivotArea type="data" outline="0" fieldPosition="0">
        <references count="2">
          <reference field="4294967294" count="1" selected="0">
            <x v="0"/>
          </reference>
          <reference field="0" count="1" selected="0">
            <x v="26"/>
          </reference>
        </references>
      </pivotArea>
    </chartFormat>
    <chartFormat chart="0" format="46" series="1">
      <pivotArea type="data" outline="0" fieldPosition="0">
        <references count="2">
          <reference field="4294967294" count="1" selected="0">
            <x v="0"/>
          </reference>
          <reference field="0" count="1" selected="0">
            <x v="27"/>
          </reference>
        </references>
      </pivotArea>
    </chartFormat>
    <chartFormat chart="0" format="47" series="1">
      <pivotArea type="data" outline="0" fieldPosition="0">
        <references count="2">
          <reference field="4294967294" count="1" selected="0">
            <x v="0"/>
          </reference>
          <reference field="0" count="1" selected="0">
            <x v="28"/>
          </reference>
        </references>
      </pivotArea>
    </chartFormat>
    <chartFormat chart="0" format="48" series="1">
      <pivotArea type="data" outline="0" fieldPosition="0">
        <references count="2">
          <reference field="4294967294" count="1" selected="0">
            <x v="0"/>
          </reference>
          <reference field="0" count="1" selected="0">
            <x v="29"/>
          </reference>
        </references>
      </pivotArea>
    </chartFormat>
    <chartFormat chart="0" format="49" series="1">
      <pivotArea type="data" outline="0" fieldPosition="0">
        <references count="2">
          <reference field="4294967294" count="1" selected="0">
            <x v="0"/>
          </reference>
          <reference field="0" count="1" selected="0">
            <x v="30"/>
          </reference>
        </references>
      </pivotArea>
    </chartFormat>
    <chartFormat chart="0" format="50" series="1">
      <pivotArea type="data" outline="0" fieldPosition="0">
        <references count="2">
          <reference field="4294967294" count="1" selected="0">
            <x v="0"/>
          </reference>
          <reference field="0" count="1" selected="0">
            <x v="31"/>
          </reference>
        </references>
      </pivotArea>
    </chartFormat>
    <chartFormat chart="0" format="51" series="1">
      <pivotArea type="data" outline="0" fieldPosition="0">
        <references count="2">
          <reference field="4294967294" count="1" selected="0">
            <x v="0"/>
          </reference>
          <reference field="0" count="1" selected="0">
            <x v="32"/>
          </reference>
        </references>
      </pivotArea>
    </chartFormat>
    <chartFormat chart="0" format="52" series="1">
      <pivotArea type="data" outline="0" fieldPosition="0">
        <references count="2">
          <reference field="4294967294" count="1" selected="0">
            <x v="0"/>
          </reference>
          <reference field="0" count="1" selected="0">
            <x v="33"/>
          </reference>
        </references>
      </pivotArea>
    </chartFormat>
    <chartFormat chart="0" format="53" series="1">
      <pivotArea type="data" outline="0" fieldPosition="0">
        <references count="2">
          <reference field="4294967294" count="1" selected="0">
            <x v="0"/>
          </reference>
          <reference field="0" count="1" selected="0">
            <x v="0"/>
          </reference>
        </references>
      </pivotArea>
    </chartFormat>
    <chartFormat chart="0" format="54" series="1">
      <pivotArea type="data" outline="0" fieldPosition="0">
        <references count="2">
          <reference field="4294967294" count="1" selected="0">
            <x v="0"/>
          </reference>
          <reference field="0" count="1" selected="0">
            <x v="1"/>
          </reference>
        </references>
      </pivotArea>
    </chartFormat>
    <chartFormat chart="0" format="55" series="1">
      <pivotArea type="data" outline="0" fieldPosition="0">
        <references count="2">
          <reference field="4294967294" count="1" selected="0">
            <x v="0"/>
          </reference>
          <reference field="0" count="1" selected="0">
            <x v="2"/>
          </reference>
        </references>
      </pivotArea>
    </chartFormat>
    <chartFormat chart="0" format="56" series="1">
      <pivotArea type="data" outline="0" fieldPosition="0">
        <references count="2">
          <reference field="4294967294" count="1" selected="0">
            <x v="0"/>
          </reference>
          <reference field="0" count="1" selected="0">
            <x v="3"/>
          </reference>
        </references>
      </pivotArea>
    </chartFormat>
    <chartFormat chart="0" format="57" series="1">
      <pivotArea type="data" outline="0" fieldPosition="0">
        <references count="2">
          <reference field="4294967294" count="1" selected="0">
            <x v="0"/>
          </reference>
          <reference field="0" count="1" selected="0">
            <x v="4"/>
          </reference>
        </references>
      </pivotArea>
    </chartFormat>
    <chartFormat chart="0" format="58" series="1">
      <pivotArea type="data" outline="0" fieldPosition="0">
        <references count="2">
          <reference field="4294967294" count="1" selected="0">
            <x v="0"/>
          </reference>
          <reference field="0" count="1" selected="0">
            <x v="5"/>
          </reference>
        </references>
      </pivotArea>
    </chartFormat>
    <chartFormat chart="0" format="59" series="1">
      <pivotArea type="data" outline="0" fieldPosition="0">
        <references count="2">
          <reference field="4294967294" count="1" selected="0">
            <x v="0"/>
          </reference>
          <reference field="0" count="1" selected="0">
            <x v="6"/>
          </reference>
        </references>
      </pivotArea>
    </chartFormat>
    <chartFormat chart="0" format="60" series="1">
      <pivotArea type="data" outline="0" fieldPosition="0">
        <references count="2">
          <reference field="4294967294" count="1" selected="0">
            <x v="0"/>
          </reference>
          <reference field="0" count="1" selected="0">
            <x v="7"/>
          </reference>
        </references>
      </pivotArea>
    </chartFormat>
    <chartFormat chart="0" format="61" series="1">
      <pivotArea type="data" outline="0" fieldPosition="0">
        <references count="2">
          <reference field="4294967294" count="1" selected="0">
            <x v="0"/>
          </reference>
          <reference field="0" count="1" selected="0">
            <x v="8"/>
          </reference>
        </references>
      </pivotArea>
    </chartFormat>
    <chartFormat chart="0" format="62" series="1">
      <pivotArea type="data" outline="0" fieldPosition="0">
        <references count="2">
          <reference field="4294967294" count="1" selected="0">
            <x v="0"/>
          </reference>
          <reference field="0" count="1" selected="0">
            <x v="9"/>
          </reference>
        </references>
      </pivotArea>
    </chartFormat>
    <chartFormat chart="0" format="63" series="1">
      <pivotArea type="data" outline="0" fieldPosition="0">
        <references count="2">
          <reference field="4294967294" count="1" selected="0">
            <x v="0"/>
          </reference>
          <reference field="0" count="1" selected="0">
            <x v="10"/>
          </reference>
        </references>
      </pivotArea>
    </chartFormat>
    <chartFormat chart="0" format="64" series="1">
      <pivotArea type="data" outline="0" fieldPosition="0">
        <references count="2">
          <reference field="4294967294" count="1" selected="0">
            <x v="0"/>
          </reference>
          <reference field="0" count="1" selected="0">
            <x v="11"/>
          </reference>
        </references>
      </pivotArea>
    </chartFormat>
    <chartFormat chart="0" format="65" series="1">
      <pivotArea type="data" outline="0" fieldPosition="0">
        <references count="2">
          <reference field="4294967294" count="1" selected="0">
            <x v="0"/>
          </reference>
          <reference field="0" count="1" selected="0">
            <x v="12"/>
          </reference>
        </references>
      </pivotArea>
    </chartFormat>
    <chartFormat chart="0" format="66" series="1">
      <pivotArea type="data" outline="0" fieldPosition="0">
        <references count="2">
          <reference field="4294967294" count="1" selected="0">
            <x v="0"/>
          </reference>
          <reference field="0" count="1" selected="0">
            <x v="13"/>
          </reference>
        </references>
      </pivotArea>
    </chartFormat>
    <chartFormat chart="0" format="67" series="1">
      <pivotArea type="data" outline="0" fieldPosition="0">
        <references count="2">
          <reference field="4294967294" count="1" selected="0">
            <x v="0"/>
          </reference>
          <reference field="0" count="1" selected="0">
            <x v="14"/>
          </reference>
        </references>
      </pivotArea>
    </chartFormat>
    <chartFormat chart="0" format="68" series="1">
      <pivotArea type="data" outline="0" fieldPosition="0">
        <references count="2">
          <reference field="4294967294" count="1" selected="0">
            <x v="0"/>
          </reference>
          <reference field="0" count="1" selected="0">
            <x v="15"/>
          </reference>
        </references>
      </pivotArea>
    </chartFormat>
    <chartFormat chart="0" format="69" series="1">
      <pivotArea type="data" outline="0" fieldPosition="0">
        <references count="2">
          <reference field="4294967294" count="1" selected="0">
            <x v="0"/>
          </reference>
          <reference field="0" count="1" selected="0">
            <x v="16"/>
          </reference>
        </references>
      </pivotArea>
    </chartFormat>
    <chartFormat chart="4" format="104" series="1">
      <pivotArea type="data" outline="0" fieldPosition="0">
        <references count="2">
          <reference field="4294967294" count="1" selected="0">
            <x v="0"/>
          </reference>
          <reference field="0" count="1" selected="0">
            <x v="0"/>
          </reference>
        </references>
      </pivotArea>
    </chartFormat>
    <chartFormat chart="4" format="105" series="1">
      <pivotArea type="data" outline="0" fieldPosition="0">
        <references count="2">
          <reference field="4294967294" count="1" selected="0">
            <x v="0"/>
          </reference>
          <reference field="0" count="1" selected="0">
            <x v="1"/>
          </reference>
        </references>
      </pivotArea>
    </chartFormat>
    <chartFormat chart="4" format="106" series="1">
      <pivotArea type="data" outline="0" fieldPosition="0">
        <references count="2">
          <reference field="4294967294" count="1" selected="0">
            <x v="0"/>
          </reference>
          <reference field="0" count="1" selected="0">
            <x v="2"/>
          </reference>
        </references>
      </pivotArea>
    </chartFormat>
    <chartFormat chart="4" format="107" series="1">
      <pivotArea type="data" outline="0" fieldPosition="0">
        <references count="2">
          <reference field="4294967294" count="1" selected="0">
            <x v="0"/>
          </reference>
          <reference field="0" count="1" selected="0">
            <x v="3"/>
          </reference>
        </references>
      </pivotArea>
    </chartFormat>
    <chartFormat chart="4" format="108" series="1">
      <pivotArea type="data" outline="0" fieldPosition="0">
        <references count="2">
          <reference field="4294967294" count="1" selected="0">
            <x v="0"/>
          </reference>
          <reference field="0" count="1" selected="0">
            <x v="4"/>
          </reference>
        </references>
      </pivotArea>
    </chartFormat>
    <chartFormat chart="4" format="109" series="1">
      <pivotArea type="data" outline="0" fieldPosition="0">
        <references count="2">
          <reference field="4294967294" count="1" selected="0">
            <x v="0"/>
          </reference>
          <reference field="0" count="1" selected="0">
            <x v="5"/>
          </reference>
        </references>
      </pivotArea>
    </chartFormat>
    <chartFormat chart="4" format="110" series="1">
      <pivotArea type="data" outline="0" fieldPosition="0">
        <references count="2">
          <reference field="4294967294" count="1" selected="0">
            <x v="0"/>
          </reference>
          <reference field="0" count="1" selected="0">
            <x v="6"/>
          </reference>
        </references>
      </pivotArea>
    </chartFormat>
    <chartFormat chart="4" format="111" series="1">
      <pivotArea type="data" outline="0" fieldPosition="0">
        <references count="2">
          <reference field="4294967294" count="1" selected="0">
            <x v="0"/>
          </reference>
          <reference field="0" count="1" selected="0">
            <x v="7"/>
          </reference>
        </references>
      </pivotArea>
    </chartFormat>
    <chartFormat chart="4" format="112" series="1">
      <pivotArea type="data" outline="0" fieldPosition="0">
        <references count="2">
          <reference field="4294967294" count="1" selected="0">
            <x v="0"/>
          </reference>
          <reference field="0" count="1" selected="0">
            <x v="8"/>
          </reference>
        </references>
      </pivotArea>
    </chartFormat>
    <chartFormat chart="4" format="113" series="1">
      <pivotArea type="data" outline="0" fieldPosition="0">
        <references count="2">
          <reference field="4294967294" count="1" selected="0">
            <x v="0"/>
          </reference>
          <reference field="0" count="1" selected="0">
            <x v="9"/>
          </reference>
        </references>
      </pivotArea>
    </chartFormat>
    <chartFormat chart="4" format="114" series="1">
      <pivotArea type="data" outline="0" fieldPosition="0">
        <references count="2">
          <reference field="4294967294" count="1" selected="0">
            <x v="0"/>
          </reference>
          <reference field="0" count="1" selected="0">
            <x v="10"/>
          </reference>
        </references>
      </pivotArea>
    </chartFormat>
    <chartFormat chart="4" format="115" series="1">
      <pivotArea type="data" outline="0" fieldPosition="0">
        <references count="2">
          <reference field="4294967294" count="1" selected="0">
            <x v="0"/>
          </reference>
          <reference field="0" count="1" selected="0">
            <x v="11"/>
          </reference>
        </references>
      </pivotArea>
    </chartFormat>
    <chartFormat chart="4" format="116" series="1">
      <pivotArea type="data" outline="0" fieldPosition="0">
        <references count="2">
          <reference field="4294967294" count="1" selected="0">
            <x v="0"/>
          </reference>
          <reference field="0" count="1" selected="0">
            <x v="12"/>
          </reference>
        </references>
      </pivotArea>
    </chartFormat>
    <chartFormat chart="4" format="117" series="1">
      <pivotArea type="data" outline="0" fieldPosition="0">
        <references count="2">
          <reference field="4294967294" count="1" selected="0">
            <x v="0"/>
          </reference>
          <reference field="0" count="1" selected="0">
            <x v="13"/>
          </reference>
        </references>
      </pivotArea>
    </chartFormat>
    <chartFormat chart="4" format="118" series="1">
      <pivotArea type="data" outline="0" fieldPosition="0">
        <references count="2">
          <reference field="4294967294" count="1" selected="0">
            <x v="0"/>
          </reference>
          <reference field="0" count="1" selected="0">
            <x v="14"/>
          </reference>
        </references>
      </pivotArea>
    </chartFormat>
    <chartFormat chart="4" format="119" series="1">
      <pivotArea type="data" outline="0" fieldPosition="0">
        <references count="2">
          <reference field="4294967294" count="1" selected="0">
            <x v="0"/>
          </reference>
          <reference field="0" count="1" selected="0">
            <x v="15"/>
          </reference>
        </references>
      </pivotArea>
    </chartFormat>
    <chartFormat chart="4" format="120" series="1">
      <pivotArea type="data" outline="0" fieldPosition="0">
        <references count="2">
          <reference field="4294967294" count="1" selected="0">
            <x v="0"/>
          </reference>
          <reference field="0" count="1" selected="0">
            <x v="16"/>
          </reference>
        </references>
      </pivotArea>
    </chartFormat>
    <chartFormat chart="4" format="121" series="1">
      <pivotArea type="data" outline="0" fieldPosition="0">
        <references count="2">
          <reference field="4294967294" count="1" selected="0">
            <x v="0"/>
          </reference>
          <reference field="0" count="1" selected="0">
            <x v="17"/>
          </reference>
        </references>
      </pivotArea>
    </chartFormat>
    <chartFormat chart="4" format="122" series="1">
      <pivotArea type="data" outline="0" fieldPosition="0">
        <references count="2">
          <reference field="4294967294" count="1" selected="0">
            <x v="0"/>
          </reference>
          <reference field="0" count="1" selected="0">
            <x v="18"/>
          </reference>
        </references>
      </pivotArea>
    </chartFormat>
    <chartFormat chart="4" format="123" series="1">
      <pivotArea type="data" outline="0" fieldPosition="0">
        <references count="2">
          <reference field="4294967294" count="1" selected="0">
            <x v="0"/>
          </reference>
          <reference field="0" count="1" selected="0">
            <x v="19"/>
          </reference>
        </references>
      </pivotArea>
    </chartFormat>
    <chartFormat chart="4" format="124" series="1">
      <pivotArea type="data" outline="0" fieldPosition="0">
        <references count="2">
          <reference field="4294967294" count="1" selected="0">
            <x v="0"/>
          </reference>
          <reference field="0" count="1" selected="0">
            <x v="20"/>
          </reference>
        </references>
      </pivotArea>
    </chartFormat>
    <chartFormat chart="4" format="125" series="1">
      <pivotArea type="data" outline="0" fieldPosition="0">
        <references count="2">
          <reference field="4294967294" count="1" selected="0">
            <x v="0"/>
          </reference>
          <reference field="0" count="1" selected="0">
            <x v="21"/>
          </reference>
        </references>
      </pivotArea>
    </chartFormat>
    <chartFormat chart="4" format="126" series="1">
      <pivotArea type="data" outline="0" fieldPosition="0">
        <references count="2">
          <reference field="4294967294" count="1" selected="0">
            <x v="0"/>
          </reference>
          <reference field="0" count="1" selected="0">
            <x v="22"/>
          </reference>
        </references>
      </pivotArea>
    </chartFormat>
    <chartFormat chart="4" format="127" series="1">
      <pivotArea type="data" outline="0" fieldPosition="0">
        <references count="2">
          <reference field="4294967294" count="1" selected="0">
            <x v="0"/>
          </reference>
          <reference field="0" count="1" selected="0">
            <x v="23"/>
          </reference>
        </references>
      </pivotArea>
    </chartFormat>
    <chartFormat chart="4" format="128" series="1">
      <pivotArea type="data" outline="0" fieldPosition="0">
        <references count="2">
          <reference field="4294967294" count="1" selected="0">
            <x v="0"/>
          </reference>
          <reference field="0" count="1" selected="0">
            <x v="24"/>
          </reference>
        </references>
      </pivotArea>
    </chartFormat>
    <chartFormat chart="4" format="129" series="1">
      <pivotArea type="data" outline="0" fieldPosition="0">
        <references count="2">
          <reference field="4294967294" count="1" selected="0">
            <x v="0"/>
          </reference>
          <reference field="0" count="1" selected="0">
            <x v="25"/>
          </reference>
        </references>
      </pivotArea>
    </chartFormat>
    <chartFormat chart="4" format="130" series="1">
      <pivotArea type="data" outline="0" fieldPosition="0">
        <references count="2">
          <reference field="4294967294" count="1" selected="0">
            <x v="0"/>
          </reference>
          <reference field="0" count="1" selected="0">
            <x v="26"/>
          </reference>
        </references>
      </pivotArea>
    </chartFormat>
    <chartFormat chart="4" format="131" series="1">
      <pivotArea type="data" outline="0" fieldPosition="0">
        <references count="2">
          <reference field="4294967294" count="1" selected="0">
            <x v="0"/>
          </reference>
          <reference field="0" count="1" selected="0">
            <x v="27"/>
          </reference>
        </references>
      </pivotArea>
    </chartFormat>
    <chartFormat chart="4" format="132" series="1">
      <pivotArea type="data" outline="0" fieldPosition="0">
        <references count="2">
          <reference field="4294967294" count="1" selected="0">
            <x v="0"/>
          </reference>
          <reference field="0" count="1" selected="0">
            <x v="28"/>
          </reference>
        </references>
      </pivotArea>
    </chartFormat>
    <chartFormat chart="4" format="133" series="1">
      <pivotArea type="data" outline="0" fieldPosition="0">
        <references count="2">
          <reference field="4294967294" count="1" selected="0">
            <x v="0"/>
          </reference>
          <reference field="0" count="1" selected="0">
            <x v="29"/>
          </reference>
        </references>
      </pivotArea>
    </chartFormat>
    <chartFormat chart="4" format="134" series="1">
      <pivotArea type="data" outline="0" fieldPosition="0">
        <references count="2">
          <reference field="4294967294" count="1" selected="0">
            <x v="0"/>
          </reference>
          <reference field="0" count="1" selected="0">
            <x v="30"/>
          </reference>
        </references>
      </pivotArea>
    </chartFormat>
    <chartFormat chart="4" format="135" series="1">
      <pivotArea type="data" outline="0" fieldPosition="0">
        <references count="2">
          <reference field="4294967294" count="1" selected="0">
            <x v="0"/>
          </reference>
          <reference field="0" count="1" selected="0">
            <x v="31"/>
          </reference>
        </references>
      </pivotArea>
    </chartFormat>
    <chartFormat chart="4" format="136" series="1">
      <pivotArea type="data" outline="0" fieldPosition="0">
        <references count="2">
          <reference field="4294967294" count="1" selected="0">
            <x v="0"/>
          </reference>
          <reference field="0" count="1" selected="0">
            <x v="32"/>
          </reference>
        </references>
      </pivotArea>
    </chartFormat>
    <chartFormat chart="4" format="137"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B02BF1-24B9-4FE7-B16C-6DA7A55A03C8}" name="PivotTable1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Y9:AA32" firstHeaderRow="0" firstDataRow="1" firstDataCol="1"/>
  <pivotFields count="4">
    <pivotField axis="axisRow" showAll="0">
      <items count="21">
        <item x="10"/>
        <item x="7"/>
        <item x="15"/>
        <item x="11"/>
        <item x="3"/>
        <item x="14"/>
        <item x="19"/>
        <item x="9"/>
        <item x="1"/>
        <item x="5"/>
        <item x="2"/>
        <item x="6"/>
        <item x="16"/>
        <item x="18"/>
        <item x="0"/>
        <item x="13"/>
        <item x="12"/>
        <item x="8"/>
        <item x="4"/>
        <item x="17"/>
        <item t="default"/>
      </items>
    </pivotField>
    <pivotField axis="axisRow" showAll="0">
      <items count="3">
        <item x="1"/>
        <item x="0"/>
        <item t="default"/>
      </items>
    </pivotField>
    <pivotField dataField="1" showAll="0"/>
    <pivotField dataField="1" showAll="0"/>
  </pivotFields>
  <rowFields count="2">
    <field x="1"/>
    <field x="0"/>
  </rowFields>
  <rowItems count="23">
    <i>
      <x/>
    </i>
    <i r="1">
      <x v="10"/>
    </i>
    <i>
      <x v="1"/>
    </i>
    <i r="1">
      <x/>
    </i>
    <i r="1">
      <x v="1"/>
    </i>
    <i r="1">
      <x v="2"/>
    </i>
    <i r="1">
      <x v="3"/>
    </i>
    <i r="1">
      <x v="4"/>
    </i>
    <i r="1">
      <x v="5"/>
    </i>
    <i r="1">
      <x v="6"/>
    </i>
    <i r="1">
      <x v="7"/>
    </i>
    <i r="1">
      <x v="8"/>
    </i>
    <i r="1">
      <x v="9"/>
    </i>
    <i r="1">
      <x v="11"/>
    </i>
    <i r="1">
      <x v="12"/>
    </i>
    <i r="1">
      <x v="13"/>
    </i>
    <i r="1">
      <x v="14"/>
    </i>
    <i r="1">
      <x v="15"/>
    </i>
    <i r="1">
      <x v="16"/>
    </i>
    <i r="1">
      <x v="17"/>
    </i>
    <i r="1">
      <x v="18"/>
    </i>
    <i r="1">
      <x v="19"/>
    </i>
    <i t="grand">
      <x/>
    </i>
  </rowItems>
  <colFields count="1">
    <field x="-2"/>
  </colFields>
  <colItems count="2">
    <i>
      <x/>
    </i>
    <i i="1">
      <x v="1"/>
    </i>
  </colItems>
  <dataFields count="2">
    <dataField name="Average of  Wind_direction" fld="2" subtotal="average" baseField="1" baseItem="0"/>
    <dataField name="Average of  Avg_temp" fld="3" subtotal="average" baseField="1" baseItem="0"/>
  </dataFields>
  <formats count="9">
    <format dxfId="74">
      <pivotArea collapsedLevelsAreSubtotals="1" fieldPosition="0">
        <references count="1">
          <reference field="1" count="1">
            <x v="0"/>
          </reference>
        </references>
      </pivotArea>
    </format>
    <format dxfId="73">
      <pivotArea collapsedLevelsAreSubtotals="1" fieldPosition="0">
        <references count="2">
          <reference field="0" count="1">
            <x v="10"/>
          </reference>
          <reference field="1" count="1" selected="0">
            <x v="0"/>
          </reference>
        </references>
      </pivotArea>
    </format>
    <format dxfId="72">
      <pivotArea collapsedLevelsAreSubtotals="1" fieldPosition="0">
        <references count="1">
          <reference field="1" count="1">
            <x v="1"/>
          </reference>
        </references>
      </pivotArea>
    </format>
    <format dxfId="71">
      <pivotArea collapsedLevelsAreSubtotals="1" fieldPosition="0">
        <references count="2">
          <reference field="0" count="12">
            <x v="0"/>
            <x v="1"/>
            <x v="2"/>
            <x v="3"/>
            <x v="4"/>
            <x v="5"/>
            <x v="6"/>
            <x v="7"/>
            <x v="8"/>
            <x v="9"/>
            <x v="11"/>
            <x v="12"/>
          </reference>
          <reference field="1" count="1" selected="0">
            <x v="1"/>
          </reference>
        </references>
      </pivotArea>
    </format>
    <format dxfId="70">
      <pivotArea field="1" type="button" dataOnly="0" labelOnly="1" outline="0" axis="axisRow" fieldPosition="0"/>
    </format>
    <format dxfId="69">
      <pivotArea dataOnly="0" labelOnly="1" fieldPosition="0">
        <references count="1">
          <reference field="1" count="0"/>
        </references>
      </pivotArea>
    </format>
    <format dxfId="68">
      <pivotArea dataOnly="0" labelOnly="1" fieldPosition="0">
        <references count="2">
          <reference field="0" count="1">
            <x v="10"/>
          </reference>
          <reference field="1" count="1" selected="0">
            <x v="0"/>
          </reference>
        </references>
      </pivotArea>
    </format>
    <format dxfId="67">
      <pivotArea dataOnly="0" labelOnly="1" fieldPosition="0">
        <references count="2">
          <reference field="0" count="12">
            <x v="0"/>
            <x v="1"/>
            <x v="2"/>
            <x v="3"/>
            <x v="4"/>
            <x v="5"/>
            <x v="6"/>
            <x v="7"/>
            <x v="8"/>
            <x v="9"/>
            <x v="11"/>
            <x v="12"/>
          </reference>
          <reference field="1" count="1" selected="0">
            <x v="1"/>
          </reference>
        </references>
      </pivotArea>
    </format>
    <format dxfId="6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7FEF8C-B7F4-4A92-A676-A4E2E389359F}" name="PivotTable13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D9:BO23" firstHeaderRow="1" firstDataRow="2" firstDataCol="1"/>
  <pivotFields count="6">
    <pivotField axis="axisRow" showAll="0">
      <items count="13">
        <item x="4"/>
        <item x="3"/>
        <item x="7"/>
        <item x="0"/>
        <item x="8"/>
        <item x="6"/>
        <item x="5"/>
        <item x="1"/>
        <item x="11"/>
        <item x="10"/>
        <item x="9"/>
        <item x="2"/>
        <item t="default"/>
      </items>
    </pivotField>
    <pivotField axis="axisCol"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showAll="0"/>
    <pivotField dataField="1" showAll="0"/>
  </pivotFields>
  <rowFields count="1">
    <field x="0"/>
  </rowFields>
  <rowItems count="13">
    <i>
      <x/>
    </i>
    <i>
      <x v="1"/>
    </i>
    <i>
      <x v="2"/>
    </i>
    <i>
      <x v="3"/>
    </i>
    <i>
      <x v="4"/>
    </i>
    <i>
      <x v="5"/>
    </i>
    <i>
      <x v="6"/>
    </i>
    <i>
      <x v="7"/>
    </i>
    <i>
      <x v="8"/>
    </i>
    <i>
      <x v="9"/>
    </i>
    <i>
      <x v="10"/>
    </i>
    <i>
      <x v="11"/>
    </i>
    <i t="grand">
      <x/>
    </i>
  </rowItems>
  <colFields count="1">
    <field x="1"/>
  </colFields>
  <col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colItems>
  <dataFields count="1">
    <dataField name="Average of fluc_temp" fld="5" subtotal="average" baseField="0" baseItem="0"/>
  </dataFields>
  <chartFormats count="7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2">
          <reference field="4294967294" count="1" selected="0">
            <x v="0"/>
          </reference>
          <reference field="1" count="1" selected="0">
            <x v="33"/>
          </reference>
        </references>
      </pivotArea>
    </chartFormat>
    <chartFormat chart="0" format="34" series="1">
      <pivotArea type="data" outline="0" fieldPosition="0">
        <references count="2">
          <reference field="4294967294" count="1" selected="0">
            <x v="0"/>
          </reference>
          <reference field="1" count="1" selected="0">
            <x v="34"/>
          </reference>
        </references>
      </pivotArea>
    </chartFormat>
    <chartFormat chart="0" format="35" series="1">
      <pivotArea type="data" outline="0" fieldPosition="0">
        <references count="2">
          <reference field="4294967294" count="1" selected="0">
            <x v="0"/>
          </reference>
          <reference field="1" count="1" selected="0">
            <x v="35"/>
          </reference>
        </references>
      </pivotArea>
    </chartFormat>
    <chartFormat chart="2" format="72" series="1">
      <pivotArea type="data" outline="0" fieldPosition="0">
        <references count="2">
          <reference field="4294967294" count="1" selected="0">
            <x v="0"/>
          </reference>
          <reference field="1" count="1" selected="0">
            <x v="0"/>
          </reference>
        </references>
      </pivotArea>
    </chartFormat>
    <chartFormat chart="2" format="73" series="1">
      <pivotArea type="data" outline="0" fieldPosition="0">
        <references count="2">
          <reference field="4294967294" count="1" selected="0">
            <x v="0"/>
          </reference>
          <reference field="1" count="1" selected="0">
            <x v="1"/>
          </reference>
        </references>
      </pivotArea>
    </chartFormat>
    <chartFormat chart="2" format="74" series="1">
      <pivotArea type="data" outline="0" fieldPosition="0">
        <references count="2">
          <reference field="4294967294" count="1" selected="0">
            <x v="0"/>
          </reference>
          <reference field="1" count="1" selected="0">
            <x v="2"/>
          </reference>
        </references>
      </pivotArea>
    </chartFormat>
    <chartFormat chart="2" format="75" series="1">
      <pivotArea type="data" outline="0" fieldPosition="0">
        <references count="2">
          <reference field="4294967294" count="1" selected="0">
            <x v="0"/>
          </reference>
          <reference field="1" count="1" selected="0">
            <x v="3"/>
          </reference>
        </references>
      </pivotArea>
    </chartFormat>
    <chartFormat chart="2" format="76" series="1">
      <pivotArea type="data" outline="0" fieldPosition="0">
        <references count="2">
          <reference field="4294967294" count="1" selected="0">
            <x v="0"/>
          </reference>
          <reference field="1" count="1" selected="0">
            <x v="4"/>
          </reference>
        </references>
      </pivotArea>
    </chartFormat>
    <chartFormat chart="2" format="77" series="1">
      <pivotArea type="data" outline="0" fieldPosition="0">
        <references count="2">
          <reference field="4294967294" count="1" selected="0">
            <x v="0"/>
          </reference>
          <reference field="1" count="1" selected="0">
            <x v="5"/>
          </reference>
        </references>
      </pivotArea>
    </chartFormat>
    <chartFormat chart="2" format="78" series="1">
      <pivotArea type="data" outline="0" fieldPosition="0">
        <references count="2">
          <reference field="4294967294" count="1" selected="0">
            <x v="0"/>
          </reference>
          <reference field="1" count="1" selected="0">
            <x v="6"/>
          </reference>
        </references>
      </pivotArea>
    </chartFormat>
    <chartFormat chart="2" format="79" series="1">
      <pivotArea type="data" outline="0" fieldPosition="0">
        <references count="2">
          <reference field="4294967294" count="1" selected="0">
            <x v="0"/>
          </reference>
          <reference field="1" count="1" selected="0">
            <x v="7"/>
          </reference>
        </references>
      </pivotArea>
    </chartFormat>
    <chartFormat chart="2" format="80" series="1">
      <pivotArea type="data" outline="0" fieldPosition="0">
        <references count="2">
          <reference field="4294967294" count="1" selected="0">
            <x v="0"/>
          </reference>
          <reference field="1" count="1" selected="0">
            <x v="8"/>
          </reference>
        </references>
      </pivotArea>
    </chartFormat>
    <chartFormat chart="2" format="81" series="1">
      <pivotArea type="data" outline="0" fieldPosition="0">
        <references count="2">
          <reference field="4294967294" count="1" selected="0">
            <x v="0"/>
          </reference>
          <reference field="1" count="1" selected="0">
            <x v="9"/>
          </reference>
        </references>
      </pivotArea>
    </chartFormat>
    <chartFormat chart="2" format="82" series="1">
      <pivotArea type="data" outline="0" fieldPosition="0">
        <references count="2">
          <reference field="4294967294" count="1" selected="0">
            <x v="0"/>
          </reference>
          <reference field="1" count="1" selected="0">
            <x v="10"/>
          </reference>
        </references>
      </pivotArea>
    </chartFormat>
    <chartFormat chart="2" format="83" series="1">
      <pivotArea type="data" outline="0" fieldPosition="0">
        <references count="2">
          <reference field="4294967294" count="1" selected="0">
            <x v="0"/>
          </reference>
          <reference field="1" count="1" selected="0">
            <x v="11"/>
          </reference>
        </references>
      </pivotArea>
    </chartFormat>
    <chartFormat chart="2" format="84" series="1">
      <pivotArea type="data" outline="0" fieldPosition="0">
        <references count="2">
          <reference field="4294967294" count="1" selected="0">
            <x v="0"/>
          </reference>
          <reference field="1" count="1" selected="0">
            <x v="12"/>
          </reference>
        </references>
      </pivotArea>
    </chartFormat>
    <chartFormat chart="2" format="85" series="1">
      <pivotArea type="data" outline="0" fieldPosition="0">
        <references count="2">
          <reference field="4294967294" count="1" selected="0">
            <x v="0"/>
          </reference>
          <reference field="1" count="1" selected="0">
            <x v="13"/>
          </reference>
        </references>
      </pivotArea>
    </chartFormat>
    <chartFormat chart="2" format="86" series="1">
      <pivotArea type="data" outline="0" fieldPosition="0">
        <references count="2">
          <reference field="4294967294" count="1" selected="0">
            <x v="0"/>
          </reference>
          <reference field="1" count="1" selected="0">
            <x v="14"/>
          </reference>
        </references>
      </pivotArea>
    </chartFormat>
    <chartFormat chart="2" format="87" series="1">
      <pivotArea type="data" outline="0" fieldPosition="0">
        <references count="2">
          <reference field="4294967294" count="1" selected="0">
            <x v="0"/>
          </reference>
          <reference field="1" count="1" selected="0">
            <x v="15"/>
          </reference>
        </references>
      </pivotArea>
    </chartFormat>
    <chartFormat chart="2" format="88" series="1">
      <pivotArea type="data" outline="0" fieldPosition="0">
        <references count="2">
          <reference field="4294967294" count="1" selected="0">
            <x v="0"/>
          </reference>
          <reference field="1" count="1" selected="0">
            <x v="16"/>
          </reference>
        </references>
      </pivotArea>
    </chartFormat>
    <chartFormat chart="2" format="89" series="1">
      <pivotArea type="data" outline="0" fieldPosition="0">
        <references count="2">
          <reference field="4294967294" count="1" selected="0">
            <x v="0"/>
          </reference>
          <reference field="1" count="1" selected="0">
            <x v="17"/>
          </reference>
        </references>
      </pivotArea>
    </chartFormat>
    <chartFormat chart="2" format="90" series="1">
      <pivotArea type="data" outline="0" fieldPosition="0">
        <references count="2">
          <reference field="4294967294" count="1" selected="0">
            <x v="0"/>
          </reference>
          <reference field="1" count="1" selected="0">
            <x v="18"/>
          </reference>
        </references>
      </pivotArea>
    </chartFormat>
    <chartFormat chart="2" format="91" series="1">
      <pivotArea type="data" outline="0" fieldPosition="0">
        <references count="2">
          <reference field="4294967294" count="1" selected="0">
            <x v="0"/>
          </reference>
          <reference field="1" count="1" selected="0">
            <x v="19"/>
          </reference>
        </references>
      </pivotArea>
    </chartFormat>
    <chartFormat chart="2" format="92" series="1">
      <pivotArea type="data" outline="0" fieldPosition="0">
        <references count="2">
          <reference field="4294967294" count="1" selected="0">
            <x v="0"/>
          </reference>
          <reference field="1" count="1" selected="0">
            <x v="20"/>
          </reference>
        </references>
      </pivotArea>
    </chartFormat>
    <chartFormat chart="2" format="93" series="1">
      <pivotArea type="data" outline="0" fieldPosition="0">
        <references count="2">
          <reference field="4294967294" count="1" selected="0">
            <x v="0"/>
          </reference>
          <reference field="1" count="1" selected="0">
            <x v="21"/>
          </reference>
        </references>
      </pivotArea>
    </chartFormat>
    <chartFormat chart="2" format="94" series="1">
      <pivotArea type="data" outline="0" fieldPosition="0">
        <references count="2">
          <reference field="4294967294" count="1" selected="0">
            <x v="0"/>
          </reference>
          <reference field="1" count="1" selected="0">
            <x v="22"/>
          </reference>
        </references>
      </pivotArea>
    </chartFormat>
    <chartFormat chart="2" format="95" series="1">
      <pivotArea type="data" outline="0" fieldPosition="0">
        <references count="2">
          <reference field="4294967294" count="1" selected="0">
            <x v="0"/>
          </reference>
          <reference field="1" count="1" selected="0">
            <x v="23"/>
          </reference>
        </references>
      </pivotArea>
    </chartFormat>
    <chartFormat chart="2" format="96" series="1">
      <pivotArea type="data" outline="0" fieldPosition="0">
        <references count="2">
          <reference field="4294967294" count="1" selected="0">
            <x v="0"/>
          </reference>
          <reference field="1" count="1" selected="0">
            <x v="24"/>
          </reference>
        </references>
      </pivotArea>
    </chartFormat>
    <chartFormat chart="2" format="97" series="1">
      <pivotArea type="data" outline="0" fieldPosition="0">
        <references count="2">
          <reference field="4294967294" count="1" selected="0">
            <x v="0"/>
          </reference>
          <reference field="1" count="1" selected="0">
            <x v="25"/>
          </reference>
        </references>
      </pivotArea>
    </chartFormat>
    <chartFormat chart="2" format="98" series="1">
      <pivotArea type="data" outline="0" fieldPosition="0">
        <references count="2">
          <reference field="4294967294" count="1" selected="0">
            <x v="0"/>
          </reference>
          <reference field="1" count="1" selected="0">
            <x v="26"/>
          </reference>
        </references>
      </pivotArea>
    </chartFormat>
    <chartFormat chart="2" format="99" series="1">
      <pivotArea type="data" outline="0" fieldPosition="0">
        <references count="2">
          <reference field="4294967294" count="1" selected="0">
            <x v="0"/>
          </reference>
          <reference field="1" count="1" selected="0">
            <x v="27"/>
          </reference>
        </references>
      </pivotArea>
    </chartFormat>
    <chartFormat chart="2" format="100" series="1">
      <pivotArea type="data" outline="0" fieldPosition="0">
        <references count="2">
          <reference field="4294967294" count="1" selected="0">
            <x v="0"/>
          </reference>
          <reference field="1" count="1" selected="0">
            <x v="28"/>
          </reference>
        </references>
      </pivotArea>
    </chartFormat>
    <chartFormat chart="2" format="101" series="1">
      <pivotArea type="data" outline="0" fieldPosition="0">
        <references count="2">
          <reference field="4294967294" count="1" selected="0">
            <x v="0"/>
          </reference>
          <reference field="1" count="1" selected="0">
            <x v="29"/>
          </reference>
        </references>
      </pivotArea>
    </chartFormat>
    <chartFormat chart="2" format="102" series="1">
      <pivotArea type="data" outline="0" fieldPosition="0">
        <references count="2">
          <reference field="4294967294" count="1" selected="0">
            <x v="0"/>
          </reference>
          <reference field="1" count="1" selected="0">
            <x v="30"/>
          </reference>
        </references>
      </pivotArea>
    </chartFormat>
    <chartFormat chart="2" format="103" series="1">
      <pivotArea type="data" outline="0" fieldPosition="0">
        <references count="2">
          <reference field="4294967294" count="1" selected="0">
            <x v="0"/>
          </reference>
          <reference field="1" count="1" selected="0">
            <x v="31"/>
          </reference>
        </references>
      </pivotArea>
    </chartFormat>
    <chartFormat chart="2" format="104" series="1">
      <pivotArea type="data" outline="0" fieldPosition="0">
        <references count="2">
          <reference field="4294967294" count="1" selected="0">
            <x v="0"/>
          </reference>
          <reference field="1" count="1" selected="0">
            <x v="32"/>
          </reference>
        </references>
      </pivotArea>
    </chartFormat>
    <chartFormat chart="2" format="105" series="1">
      <pivotArea type="data" outline="0" fieldPosition="0">
        <references count="2">
          <reference field="4294967294" count="1" selected="0">
            <x v="0"/>
          </reference>
          <reference field="1" count="1" selected="0">
            <x v="33"/>
          </reference>
        </references>
      </pivotArea>
    </chartFormat>
    <chartFormat chart="2" format="106" series="1">
      <pivotArea type="data" outline="0" fieldPosition="0">
        <references count="2">
          <reference field="4294967294" count="1" selected="0">
            <x v="0"/>
          </reference>
          <reference field="1" count="1" selected="0">
            <x v="34"/>
          </reference>
        </references>
      </pivotArea>
    </chartFormat>
    <chartFormat chart="2" format="107" series="1">
      <pivotArea type="data" outline="0" fieldPosition="0">
        <references count="2">
          <reference field="4294967294" count="1" selected="0">
            <x v="0"/>
          </reference>
          <reference field="1"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FBF40D-CB3C-4622-9357-B2A636FBE082}" name="PivotTable1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33:L43" firstHeaderRow="1" firstDataRow="2" firstDataCol="1"/>
  <pivotFields count="16">
    <pivotField showAll="0"/>
    <pivotField showAll="0"/>
    <pivotField showAll="0"/>
    <pivotField showAll="0"/>
    <pivotField showAll="0"/>
    <pivotField showAll="0"/>
    <pivotField axis="axisRow" dataField="1" showAll="0">
      <items count="9">
        <item x="0"/>
        <item x="6"/>
        <item x="5"/>
        <item x="1"/>
        <item x="7"/>
        <item x="2"/>
        <item x="4"/>
        <item x="3"/>
        <item t="default"/>
      </items>
    </pivotField>
    <pivotField showAll="0"/>
    <pivotField showAll="0"/>
    <pivotField showAll="0"/>
    <pivotField numFmtId="14" showAll="0">
      <items count="86">
        <item x="7"/>
        <item x="8"/>
        <item x="28"/>
        <item x="24"/>
        <item x="0"/>
        <item x="29"/>
        <item x="1"/>
        <item x="30"/>
        <item x="4"/>
        <item x="5"/>
        <item x="6"/>
        <item x="12"/>
        <item x="27"/>
        <item x="2"/>
        <item x="36"/>
        <item x="20"/>
        <item x="21"/>
        <item x="22"/>
        <item x="9"/>
        <item x="13"/>
        <item x="10"/>
        <item x="14"/>
        <item x="23"/>
        <item x="38"/>
        <item x="31"/>
        <item x="32"/>
        <item x="33"/>
        <item x="39"/>
        <item x="15"/>
        <item x="40"/>
        <item x="16"/>
        <item x="17"/>
        <item x="18"/>
        <item x="34"/>
        <item x="3"/>
        <item x="37"/>
        <item x="35"/>
        <item x="25"/>
        <item x="19"/>
        <item x="41"/>
        <item x="11"/>
        <item x="26"/>
        <item x="71"/>
        <item x="82"/>
        <item x="81"/>
        <item x="72"/>
        <item x="74"/>
        <item x="83"/>
        <item x="84"/>
        <item x="79"/>
        <item x="80"/>
        <item x="75"/>
        <item x="76"/>
        <item x="43"/>
        <item x="77"/>
        <item x="44"/>
        <item x="45"/>
        <item x="46"/>
        <item x="47"/>
        <item x="48"/>
        <item x="49"/>
        <item x="50"/>
        <item x="51"/>
        <item x="52"/>
        <item x="53"/>
        <item x="54"/>
        <item x="55"/>
        <item x="56"/>
        <item x="57"/>
        <item x="70"/>
        <item x="69"/>
        <item x="73"/>
        <item x="58"/>
        <item x="59"/>
        <item x="60"/>
        <item x="78"/>
        <item x="61"/>
        <item x="62"/>
        <item x="63"/>
        <item x="64"/>
        <item x="42"/>
        <item x="65"/>
        <item x="66"/>
        <item x="67"/>
        <item x="68"/>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Fields count="1">
    <field x="6"/>
  </rowFields>
  <rowItems count="9">
    <i>
      <x/>
    </i>
    <i>
      <x v="1"/>
    </i>
    <i>
      <x v="2"/>
    </i>
    <i>
      <x v="3"/>
    </i>
    <i>
      <x v="4"/>
    </i>
    <i>
      <x v="5"/>
    </i>
    <i>
      <x v="6"/>
    </i>
    <i>
      <x v="7"/>
    </i>
    <i t="grand">
      <x/>
    </i>
  </rowItems>
  <colFields count="1">
    <field x="15"/>
  </colFields>
  <colItems count="3">
    <i>
      <x v="1"/>
    </i>
    <i>
      <x v="2"/>
    </i>
    <i t="grand">
      <x/>
    </i>
  </colItems>
  <dataFields count="1">
    <dataField name="Count of weather_description" fld="6" subtotal="count" baseField="0" baseItem="0"/>
  </dataFields>
  <chartFormats count="4">
    <chartFormat chart="0" format="0" series="1">
      <pivotArea type="data" outline="0" fieldPosition="0">
        <references count="2">
          <reference field="4294967294" count="1" selected="0">
            <x v="0"/>
          </reference>
          <reference field="15" count="1" selected="0">
            <x v="1"/>
          </reference>
        </references>
      </pivotArea>
    </chartFormat>
    <chartFormat chart="0" format="1" series="1">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2">
          <reference field="4294967294" count="1" selected="0">
            <x v="0"/>
          </reference>
          <reference field="15" count="1" selected="0">
            <x v="1"/>
          </reference>
        </references>
      </pivotArea>
    </chartFormat>
    <chartFormat chart="2" format="5"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7182F4-C0E5-499C-B651-FFC7692F7870}" name="PivotTable13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D15:AG26" firstHeaderRow="1" firstDataRow="2" firstDataCol="1" rowPageCount="1" colPageCount="1"/>
  <pivotFields count="4">
    <pivotField axis="axisRow" showAll="0">
      <items count="10">
        <item x="4"/>
        <item x="5"/>
        <item x="2"/>
        <item x="1"/>
        <item x="8"/>
        <item x="3"/>
        <item x="7"/>
        <item x="6"/>
        <item x="0"/>
        <item t="default"/>
      </items>
    </pivotField>
    <pivotField dataField="1" showAll="0"/>
    <pivotField axis="axisPage" showAll="0">
      <items count="7">
        <item x="1"/>
        <item x="0"/>
        <item x="2"/>
        <item x="3"/>
        <item x="4"/>
        <item x="5"/>
        <item t="default"/>
      </items>
    </pivotField>
    <pivotField axis="axisCol" showAll="0">
      <items count="3">
        <item x="0"/>
        <item x="1"/>
        <item t="default"/>
      </items>
    </pivotField>
  </pivotFields>
  <rowFields count="1">
    <field x="0"/>
  </rowFields>
  <rowItems count="10">
    <i>
      <x/>
    </i>
    <i>
      <x v="1"/>
    </i>
    <i>
      <x v="2"/>
    </i>
    <i>
      <x v="3"/>
    </i>
    <i>
      <x v="4"/>
    </i>
    <i>
      <x v="5"/>
    </i>
    <i>
      <x v="6"/>
    </i>
    <i>
      <x v="7"/>
    </i>
    <i>
      <x v="8"/>
    </i>
    <i t="grand">
      <x/>
    </i>
  </rowItems>
  <colFields count="1">
    <field x="3"/>
  </colFields>
  <colItems count="3">
    <i>
      <x/>
    </i>
    <i>
      <x v="1"/>
    </i>
    <i t="grand">
      <x/>
    </i>
  </colItems>
  <pageFields count="1">
    <pageField fld="2" hier="-1"/>
  </pageFields>
  <dataFields count="1">
    <dataField name="Count of Avg_Temperature" fld="1" subtotal="count"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8E4EE2-09CA-4E40-85B3-C3FBC75F9F3F}" name="PivotTable12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B9:AC46" firstHeaderRow="1" firstDataRow="1" firstDataCol="1"/>
  <pivotFields count="7">
    <pivotField showAll="0"/>
    <pivotField axis="axisRow" showAll="0">
      <items count="37">
        <item x="8"/>
        <item x="18"/>
        <item x="31"/>
        <item x="24"/>
        <item x="14"/>
        <item x="17"/>
        <item x="9"/>
        <item x="15"/>
        <item x="13"/>
        <item x="26"/>
        <item x="32"/>
        <item x="7"/>
        <item x="20"/>
        <item x="3"/>
        <item x="29"/>
        <item x="21"/>
        <item x="1"/>
        <item x="5"/>
        <item x="35"/>
        <item x="25"/>
        <item x="10"/>
        <item x="30"/>
        <item x="4"/>
        <item x="34"/>
        <item x="23"/>
        <item x="6"/>
        <item x="19"/>
        <item x="12"/>
        <item x="22"/>
        <item x="2"/>
        <item x="0"/>
        <item x="27"/>
        <item x="16"/>
        <item x="28"/>
        <item x="11"/>
        <item x="33"/>
        <item t="default"/>
      </items>
    </pivotField>
    <pivotField dataField="1" showAll="0"/>
    <pivotField numFmtId="14" showAll="0">
      <items count="2">
        <item x="0"/>
        <item t="default"/>
      </items>
    </pivotField>
    <pivotField numFmtId="14" showAll="0">
      <items count="3">
        <item x="1"/>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extreme_day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F110FE-617E-4604-9229-907B51329D2D}" name="PivotTable12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E9:AI22" firstHeaderRow="0" firstDataRow="1" firstDataCol="1"/>
  <pivotFields count="5">
    <pivotField axis="axisRow" showAll="0">
      <items count="13">
        <item x="0"/>
        <item x="1"/>
        <item x="2"/>
        <item x="3"/>
        <item x="4"/>
        <item x="5"/>
        <item x="6"/>
        <item x="7"/>
        <item x="8"/>
        <item x="9"/>
        <item x="10"/>
        <item x="11"/>
        <item t="default"/>
      </items>
    </pivotField>
    <pivotField dataField="1" showAll="0"/>
    <pivotField dataField="1" numFmtId="10" showAll="0"/>
    <pivotField dataField="1" showAll="0"/>
    <pivotField dataField="1" showAll="0"/>
  </pivotFields>
  <rowFields count="1">
    <field x="0"/>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Max. of Count of temperature" fld="1" subtotal="max" baseField="0" baseItem="0"/>
    <dataField name="Sum of Sum of temperature" fld="2" baseField="0" baseItem="0" numFmtId="10"/>
    <dataField name="Sum of Sum of spring" fld="3" baseField="0" baseItem="0"/>
    <dataField name="Sum of Sum of summer"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D95D3B-CB18-4300-AE01-E1C66C211EE5}" name="PivotTable1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9:AG34" firstHeaderRow="1" firstDataRow="2" firstDataCol="1"/>
  <pivotFields count="7">
    <pivotField axis="axisRow" showAll="0">
      <items count="24">
        <item x="15"/>
        <item x="21"/>
        <item x="7"/>
        <item x="20"/>
        <item x="8"/>
        <item x="9"/>
        <item x="3"/>
        <item x="1"/>
        <item x="14"/>
        <item x="17"/>
        <item x="5"/>
        <item x="19"/>
        <item x="4"/>
        <item x="6"/>
        <item x="13"/>
        <item x="22"/>
        <item x="0"/>
        <item x="16"/>
        <item x="18"/>
        <item x="10"/>
        <item x="12"/>
        <item x="11"/>
        <item x="2"/>
        <item t="default"/>
      </items>
    </pivotField>
    <pivotField numFmtId="14" showAll="0">
      <items count="668">
        <item x="653"/>
        <item x="546"/>
        <item x="584"/>
        <item x="589"/>
        <item x="580"/>
        <item x="540"/>
        <item x="659"/>
        <item x="660"/>
        <item x="577"/>
        <item x="578"/>
        <item x="474"/>
        <item x="661"/>
        <item x="542"/>
        <item x="231"/>
        <item x="579"/>
        <item x="625"/>
        <item x="662"/>
        <item x="541"/>
        <item x="626"/>
        <item x="475"/>
        <item x="663"/>
        <item x="618"/>
        <item x="619"/>
        <item x="632"/>
        <item x="543"/>
        <item x="609"/>
        <item x="620"/>
        <item x="552"/>
        <item x="544"/>
        <item x="593"/>
        <item x="587"/>
        <item x="616"/>
        <item x="655"/>
        <item x="559"/>
        <item x="460"/>
        <item x="405"/>
        <item x="67"/>
        <item x="461"/>
        <item x="651"/>
        <item x="522"/>
        <item x="344"/>
        <item x="353"/>
        <item x="146"/>
        <item x="157"/>
        <item x="14"/>
        <item x="484"/>
        <item x="393"/>
        <item x="212"/>
        <item x="116"/>
        <item x="41"/>
        <item x="60"/>
        <item x="222"/>
        <item x="177"/>
        <item x="123"/>
        <item x="140"/>
        <item x="463"/>
        <item x="397"/>
        <item x="333"/>
        <item x="356"/>
        <item x="448"/>
        <item x="398"/>
        <item x="479"/>
        <item x="299"/>
        <item x="435"/>
        <item x="436"/>
        <item x="437"/>
        <item x="438"/>
        <item x="300"/>
        <item x="171"/>
        <item x="20"/>
        <item x="6"/>
        <item x="9"/>
        <item x="26"/>
        <item x="54"/>
        <item x="55"/>
        <item x="101"/>
        <item x="175"/>
        <item x="216"/>
        <item x="61"/>
        <item x="40"/>
        <item x="42"/>
        <item x="261"/>
        <item x="548"/>
        <item x="502"/>
        <item x="390"/>
        <item x="158"/>
        <item x="178"/>
        <item x="301"/>
        <item x="473"/>
        <item x="264"/>
        <item x="239"/>
        <item x="336"/>
        <item x="596"/>
        <item x="523"/>
        <item x="302"/>
        <item x="303"/>
        <item x="262"/>
        <item x="276"/>
        <item x="439"/>
        <item x="377"/>
        <item x="304"/>
        <item x="316"/>
        <item x="243"/>
        <item x="228"/>
        <item x="305"/>
        <item x="191"/>
        <item x="381"/>
        <item x="306"/>
        <item x="350"/>
        <item x="258"/>
        <item x="307"/>
        <item x="387"/>
        <item x="440"/>
        <item x="447"/>
        <item x="233"/>
        <item x="323"/>
        <item x="152"/>
        <item x="119"/>
        <item x="38"/>
        <item x="66"/>
        <item x="83"/>
        <item x="155"/>
        <item x="173"/>
        <item x="234"/>
        <item x="441"/>
        <item x="524"/>
        <item x="591"/>
        <item x="610"/>
        <item x="472"/>
        <item x="373"/>
        <item x="308"/>
        <item x="576"/>
        <item x="498"/>
        <item x="358"/>
        <item x="560"/>
        <item x="210"/>
        <item x="135"/>
        <item x="124"/>
        <item x="622"/>
        <item x="611"/>
        <item x="485"/>
        <item x="536"/>
        <item x="486"/>
        <item x="452"/>
        <item x="487"/>
        <item x="442"/>
        <item x="537"/>
        <item x="488"/>
        <item x="648"/>
        <item x="638"/>
        <item x="352"/>
        <item x="507"/>
        <item x="581"/>
        <item x="666"/>
        <item x="547"/>
        <item x="550"/>
        <item x="575"/>
        <item x="549"/>
        <item x="332"/>
        <item x="354"/>
        <item x="585"/>
        <item x="403"/>
        <item x="318"/>
        <item x="341"/>
        <item x="227"/>
        <item x="248"/>
        <item x="282"/>
        <item x="329"/>
        <item x="384"/>
        <item x="391"/>
        <item x="400"/>
        <item x="263"/>
        <item x="237"/>
        <item x="253"/>
        <item x="482"/>
        <item x="320"/>
        <item x="355"/>
        <item x="525"/>
        <item x="443"/>
        <item x="364"/>
        <item x="526"/>
        <item x="389"/>
        <item x="95"/>
        <item x="271"/>
        <item x="555"/>
        <item x="483"/>
        <item x="657"/>
        <item x="335"/>
        <item x="406"/>
        <item x="46"/>
        <item x="8"/>
        <item x="18"/>
        <item x="56"/>
        <item x="164"/>
        <item x="74"/>
        <item x="91"/>
        <item x="277"/>
        <item x="348"/>
        <item x="496"/>
        <item x="330"/>
        <item x="235"/>
        <item x="279"/>
        <item x="150"/>
        <item x="151"/>
        <item x="57"/>
        <item x="85"/>
        <item x="100"/>
        <item x="634"/>
        <item x="361"/>
        <item x="221"/>
        <item x="218"/>
        <item x="327"/>
        <item x="385"/>
        <item x="345"/>
        <item x="44"/>
        <item x="37"/>
        <item x="53"/>
        <item x="172"/>
        <item x="260"/>
        <item x="257"/>
        <item x="408"/>
        <item x="365"/>
        <item x="93"/>
        <item x="136"/>
        <item x="87"/>
        <item x="58"/>
        <item x="564"/>
        <item x="612"/>
        <item x="410"/>
        <item x="281"/>
        <item x="268"/>
        <item x="192"/>
        <item x="613"/>
        <item x="658"/>
        <item x="147"/>
        <item x="193"/>
        <item x="244"/>
        <item x="194"/>
        <item x="245"/>
        <item x="411"/>
        <item x="453"/>
        <item x="592"/>
        <item x="242"/>
        <item x="412"/>
        <item x="366"/>
        <item x="470"/>
        <item x="413"/>
        <item x="188"/>
        <item x="96"/>
        <item x="246"/>
        <item x="367"/>
        <item x="362"/>
        <item x="466"/>
        <item x="368"/>
        <item x="504"/>
        <item x="527"/>
        <item x="573"/>
        <item x="554"/>
        <item x="407"/>
        <item x="195"/>
        <item x="528"/>
        <item x="444"/>
        <item x="529"/>
        <item x="530"/>
        <item x="643"/>
        <item x="614"/>
        <item x="635"/>
        <item x="636"/>
        <item x="531"/>
        <item x="532"/>
        <item x="598"/>
        <item x="505"/>
        <item x="187"/>
        <item x="477"/>
        <item x="533"/>
        <item x="615"/>
        <item x="534"/>
        <item x="652"/>
        <item x="566"/>
        <item x="209"/>
        <item x="309"/>
        <item x="563"/>
        <item x="388"/>
        <item x="340"/>
        <item x="219"/>
        <item x="142"/>
        <item x="319"/>
        <item x="259"/>
        <item x="446"/>
        <item x="489"/>
        <item x="449"/>
        <item x="163"/>
        <item x="179"/>
        <item x="117"/>
        <item x="90"/>
        <item x="94"/>
        <item x="167"/>
        <item x="86"/>
        <item x="313"/>
        <item x="404"/>
        <item x="241"/>
        <item x="215"/>
        <item x="310"/>
        <item x="311"/>
        <item x="386"/>
        <item x="321"/>
        <item x="399"/>
        <item x="478"/>
        <item x="503"/>
        <item x="493"/>
        <item x="274"/>
        <item x="270"/>
        <item x="312"/>
        <item x="331"/>
        <item x="283"/>
        <item x="370"/>
        <item x="351"/>
        <item x="383"/>
        <item x="284"/>
        <item x="285"/>
        <item x="197"/>
        <item x="103"/>
        <item x="104"/>
        <item x="232"/>
        <item x="278"/>
        <item x="286"/>
        <item x="287"/>
        <item x="198"/>
        <item x="48"/>
        <item x="21"/>
        <item x="139"/>
        <item x="22"/>
        <item x="105"/>
        <item x="106"/>
        <item x="89"/>
        <item x="107"/>
        <item x="23"/>
        <item x="108"/>
        <item x="199"/>
        <item x="109"/>
        <item x="269"/>
        <item x="63"/>
        <item x="32"/>
        <item x="27"/>
        <item x="24"/>
        <item x="12"/>
        <item x="200"/>
        <item x="169"/>
        <item x="265"/>
        <item x="81"/>
        <item x="170"/>
        <item x="337"/>
        <item x="338"/>
        <item x="339"/>
        <item x="490"/>
        <item x="360"/>
        <item x="275"/>
        <item x="213"/>
        <item x="273"/>
        <item x="378"/>
        <item x="464"/>
        <item x="417"/>
        <item x="508"/>
        <item x="476"/>
        <item x="561"/>
        <item x="602"/>
        <item x="509"/>
        <item x="418"/>
        <item x="288"/>
        <item x="450"/>
        <item x="226"/>
        <item x="289"/>
        <item x="462"/>
        <item x="382"/>
        <item x="409"/>
        <item x="567"/>
        <item x="465"/>
        <item x="363"/>
        <item x="229"/>
        <item x="326"/>
        <item x="603"/>
        <item x="2"/>
        <item x="230"/>
        <item x="328"/>
        <item x="380"/>
        <item x="510"/>
        <item x="558"/>
        <item x="590"/>
        <item x="570"/>
        <item x="467"/>
        <item x="414"/>
        <item x="500"/>
        <item x="557"/>
        <item x="597"/>
        <item x="639"/>
        <item x="349"/>
        <item x="553"/>
        <item x="583"/>
        <item x="650"/>
        <item x="492"/>
        <item x="621"/>
        <item x="419"/>
        <item x="654"/>
        <item x="642"/>
        <item x="511"/>
        <item x="640"/>
        <item x="604"/>
        <item x="633"/>
        <item x="588"/>
        <item x="594"/>
        <item x="624"/>
        <item x="562"/>
        <item x="110"/>
        <item x="59"/>
        <item x="76"/>
        <item x="125"/>
        <item x="126"/>
        <item x="127"/>
        <item x="128"/>
        <item x="129"/>
        <item x="130"/>
        <item x="644"/>
        <item x="290"/>
        <item x="317"/>
        <item x="64"/>
        <item x="28"/>
        <item x="17"/>
        <item x="34"/>
        <item x="132"/>
        <item x="131"/>
        <item x="342"/>
        <item x="416"/>
        <item x="623"/>
        <item x="501"/>
        <item x="539"/>
        <item x="357"/>
        <item x="574"/>
        <item x="538"/>
        <item x="374"/>
        <item x="69"/>
        <item x="0"/>
        <item x="3"/>
        <item x="19"/>
        <item x="62"/>
        <item x="72"/>
        <item x="111"/>
        <item x="112"/>
        <item x="113"/>
        <item x="137"/>
        <item x="79"/>
        <item x="77"/>
        <item x="186"/>
        <item x="420"/>
        <item x="468"/>
        <item x="343"/>
        <item x="165"/>
        <item x="184"/>
        <item x="220"/>
        <item x="334"/>
        <item x="252"/>
        <item x="118"/>
        <item x="138"/>
        <item x="156"/>
        <item x="159"/>
        <item x="214"/>
        <item x="223"/>
        <item x="217"/>
        <item x="160"/>
        <item x="161"/>
        <item x="120"/>
        <item x="121"/>
        <item x="122"/>
        <item x="78"/>
        <item x="43"/>
        <item x="65"/>
        <item x="75"/>
        <item x="168"/>
        <item x="92"/>
        <item x="30"/>
        <item x="33"/>
        <item x="39"/>
        <item x="71"/>
        <item x="371"/>
        <item x="143"/>
        <item x="247"/>
        <item x="201"/>
        <item x="582"/>
        <item x="586"/>
        <item x="255"/>
        <item x="144"/>
        <item x="154"/>
        <item x="176"/>
        <item x="572"/>
        <item x="451"/>
        <item x="379"/>
        <item x="185"/>
        <item x="80"/>
        <item x="133"/>
        <item x="68"/>
        <item x="134"/>
        <item x="153"/>
        <item x="458"/>
        <item x="459"/>
        <item x="291"/>
        <item x="421"/>
        <item x="471"/>
        <item x="512"/>
        <item x="513"/>
        <item x="422"/>
        <item x="514"/>
        <item x="605"/>
        <item x="481"/>
        <item x="322"/>
        <item x="454"/>
        <item x="456"/>
        <item x="495"/>
        <item x="494"/>
        <item x="491"/>
        <item x="515"/>
        <item x="606"/>
        <item x="627"/>
        <item x="569"/>
        <item x="423"/>
        <item x="292"/>
        <item x="516"/>
        <item x="628"/>
        <item x="645"/>
        <item x="499"/>
        <item x="497"/>
        <item x="629"/>
        <item x="535"/>
        <item x="656"/>
        <item x="630"/>
        <item x="82"/>
        <item x="631"/>
        <item x="424"/>
        <item x="517"/>
        <item x="601"/>
        <item x="325"/>
        <item x="457"/>
        <item x="646"/>
        <item x="568"/>
        <item x="641"/>
        <item x="565"/>
        <item x="280"/>
        <item x="518"/>
        <item x="519"/>
        <item x="649"/>
        <item x="556"/>
        <item x="545"/>
        <item x="401"/>
        <item x="346"/>
        <item x="665"/>
        <item x="607"/>
        <item x="595"/>
        <item x="520"/>
        <item x="608"/>
        <item x="664"/>
        <item x="402"/>
        <item x="347"/>
        <item x="314"/>
        <item x="315"/>
        <item x="425"/>
        <item x="202"/>
        <item x="35"/>
        <item x="455"/>
        <item x="637"/>
        <item x="647"/>
        <item x="599"/>
        <item x="426"/>
        <item x="445"/>
        <item x="256"/>
        <item x="211"/>
        <item x="115"/>
        <item x="11"/>
        <item x="4"/>
        <item x="1"/>
        <item x="7"/>
        <item x="45"/>
        <item x="31"/>
        <item x="16"/>
        <item x="29"/>
        <item x="36"/>
        <item x="97"/>
        <item x="174"/>
        <item x="98"/>
        <item x="180"/>
        <item x="141"/>
        <item x="249"/>
        <item x="49"/>
        <item x="102"/>
        <item x="70"/>
        <item x="15"/>
        <item x="10"/>
        <item x="84"/>
        <item x="99"/>
        <item x="50"/>
        <item x="51"/>
        <item x="47"/>
        <item x="208"/>
        <item x="88"/>
        <item x="5"/>
        <item x="13"/>
        <item x="25"/>
        <item x="203"/>
        <item x="415"/>
        <item x="427"/>
        <item x="166"/>
        <item x="240"/>
        <item x="114"/>
        <item x="52"/>
        <item x="148"/>
        <item x="73"/>
        <item x="236"/>
        <item x="376"/>
        <item x="369"/>
        <item x="251"/>
        <item x="189"/>
        <item x="190"/>
        <item x="293"/>
        <item x="294"/>
        <item x="372"/>
        <item x="204"/>
        <item x="295"/>
        <item x="296"/>
        <item x="196"/>
        <item x="162"/>
        <item x="254"/>
        <item x="205"/>
        <item x="149"/>
        <item x="206"/>
        <item x="428"/>
        <item x="429"/>
        <item x="571"/>
        <item x="430"/>
        <item x="297"/>
        <item x="431"/>
        <item x="600"/>
        <item x="396"/>
        <item x="324"/>
        <item x="392"/>
        <item x="359"/>
        <item x="183"/>
        <item x="145"/>
        <item x="181"/>
        <item x="182"/>
        <item x="238"/>
        <item x="272"/>
        <item x="250"/>
        <item x="224"/>
        <item x="375"/>
        <item x="432"/>
        <item x="395"/>
        <item x="266"/>
        <item x="267"/>
        <item x="506"/>
        <item x="469"/>
        <item x="433"/>
        <item x="298"/>
        <item x="207"/>
        <item x="225"/>
        <item x="394"/>
        <item x="521"/>
        <item x="434"/>
        <item x="617"/>
        <item x="480"/>
        <item x="551"/>
        <item t="default"/>
      </items>
    </pivotField>
    <pivotField showAll="0">
      <items count="20">
        <item x="3"/>
        <item x="6"/>
        <item x="1"/>
        <item x="4"/>
        <item x="7"/>
        <item x="11"/>
        <item x="12"/>
        <item x="8"/>
        <item x="15"/>
        <item x="17"/>
        <item x="5"/>
        <item x="16"/>
        <item x="2"/>
        <item x="0"/>
        <item x="13"/>
        <item x="18"/>
        <item x="9"/>
        <item x="14"/>
        <item x="1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9">
        <item sd="0" x="0"/>
        <item sd="0" x="1"/>
        <item sd="0" x="2"/>
        <item sd="0" x="3"/>
        <item sd="0" x="4"/>
        <item sd="0" x="5"/>
        <item sd="0" x="6"/>
        <item sd="0" x="7"/>
        <item t="default"/>
      </items>
    </pivotField>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6"/>
  </colFields>
  <colItems count="7">
    <i>
      <x v="1"/>
    </i>
    <i>
      <x v="2"/>
    </i>
    <i>
      <x v="3"/>
    </i>
    <i>
      <x v="4"/>
    </i>
    <i>
      <x v="5"/>
    </i>
    <i>
      <x v="6"/>
    </i>
    <i t="grand">
      <x/>
    </i>
  </colItems>
  <dataFields count="1">
    <dataField name="Average of temperature" fld="3" subtotal="average" baseField="0" baseItem="2"/>
  </dataFields>
  <chartFormats count="12">
    <chartFormat chart="0" format="0" series="1">
      <pivotArea type="data" outline="0" fieldPosition="0">
        <references count="2">
          <reference field="4294967294" count="1" selected="0">
            <x v="0"/>
          </reference>
          <reference field="6" count="1" selected="0">
            <x v="1"/>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 chart="0" format="3" series="1">
      <pivotArea type="data" outline="0" fieldPosition="0">
        <references count="2">
          <reference field="4294967294" count="1" selected="0">
            <x v="0"/>
          </reference>
          <reference field="6" count="1" selected="0">
            <x v="4"/>
          </reference>
        </references>
      </pivotArea>
    </chartFormat>
    <chartFormat chart="0" format="4" series="1">
      <pivotArea type="data" outline="0" fieldPosition="0">
        <references count="2">
          <reference field="4294967294" count="1" selected="0">
            <x v="0"/>
          </reference>
          <reference field="6" count="1" selected="0">
            <x v="5"/>
          </reference>
        </references>
      </pivotArea>
    </chartFormat>
    <chartFormat chart="0" format="5" series="1">
      <pivotArea type="data" outline="0" fieldPosition="0">
        <references count="2">
          <reference field="4294967294" count="1" selected="0">
            <x v="0"/>
          </reference>
          <reference field="6" count="1" selected="0">
            <x v="6"/>
          </reference>
        </references>
      </pivotArea>
    </chartFormat>
    <chartFormat chart="2" format="12" series="1">
      <pivotArea type="data" outline="0" fieldPosition="0">
        <references count="2">
          <reference field="4294967294" count="1" selected="0">
            <x v="0"/>
          </reference>
          <reference field="6" count="1" selected="0">
            <x v="1"/>
          </reference>
        </references>
      </pivotArea>
    </chartFormat>
    <chartFormat chart="2" format="13" series="1">
      <pivotArea type="data" outline="0" fieldPosition="0">
        <references count="2">
          <reference field="4294967294" count="1" selected="0">
            <x v="0"/>
          </reference>
          <reference field="6" count="1" selected="0">
            <x v="2"/>
          </reference>
        </references>
      </pivotArea>
    </chartFormat>
    <chartFormat chart="2" format="14" series="1">
      <pivotArea type="data" outline="0" fieldPosition="0">
        <references count="2">
          <reference field="4294967294" count="1" selected="0">
            <x v="0"/>
          </reference>
          <reference field="6" count="1" selected="0">
            <x v="3"/>
          </reference>
        </references>
      </pivotArea>
    </chartFormat>
    <chartFormat chart="2" format="15" series="1">
      <pivotArea type="data" outline="0" fieldPosition="0">
        <references count="2">
          <reference field="4294967294" count="1" selected="0">
            <x v="0"/>
          </reference>
          <reference field="6" count="1" selected="0">
            <x v="4"/>
          </reference>
        </references>
      </pivotArea>
    </chartFormat>
    <chartFormat chart="2" format="16" series="1">
      <pivotArea type="data" outline="0" fieldPosition="0">
        <references count="2">
          <reference field="4294967294" count="1" selected="0">
            <x v="0"/>
          </reference>
          <reference field="6" count="1" selected="0">
            <x v="5"/>
          </reference>
        </references>
      </pivotArea>
    </chartFormat>
    <chartFormat chart="2" format="17" series="1">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A80D3A-7858-4C1B-B2A5-FFBEEF07C251}" name="PivotTable12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8:AB45" firstHeaderRow="0" firstDataRow="1" firstDataCol="1"/>
  <pivotFields count="7">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dataField="1" showAll="0"/>
    <pivotField showAll="0"/>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Max. of MAX(ff.wind_speed)" fld="3" subtotal="max" baseField="0" baseItem="0"/>
    <dataField name="Max. of max(ff.wind_direction)" fld="6" subtotal="max"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79D39D-62E0-4ECE-9AAA-8B7B36BD9AF8}" name="PivotTable12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Z10:AB44" firstHeaderRow="1" firstDataRow="3" firstDataCol="1"/>
  <pivotFields count="6">
    <pivotField axis="axisRow" showAll="0">
      <items count="33">
        <item x="10"/>
        <item x="24"/>
        <item x="12"/>
        <item x="14"/>
        <item x="0"/>
        <item x="23"/>
        <item x="28"/>
        <item x="21"/>
        <item x="30"/>
        <item x="7"/>
        <item x="15"/>
        <item x="9"/>
        <item x="26"/>
        <item x="2"/>
        <item x="5"/>
        <item x="16"/>
        <item x="8"/>
        <item x="11"/>
        <item x="31"/>
        <item x="20"/>
        <item x="29"/>
        <item x="17"/>
        <item x="4"/>
        <item x="25"/>
        <item x="27"/>
        <item x="13"/>
        <item x="6"/>
        <item x="1"/>
        <item x="22"/>
        <item x="18"/>
        <item x="3"/>
        <item x="19"/>
        <item t="default"/>
      </items>
    </pivotField>
    <pivotField showAll="0"/>
    <pivotField dataField="1" showAll="0"/>
    <pivotField dataField="1" showAll="0">
      <items count="13">
        <item x="11"/>
        <item x="10"/>
        <item x="9"/>
        <item x="8"/>
        <item x="7"/>
        <item x="6"/>
        <item x="5"/>
        <item x="4"/>
        <item x="3"/>
        <item x="2"/>
        <item x="1"/>
        <item x="0"/>
        <item t="default"/>
      </items>
    </pivotField>
    <pivotField showAll="0"/>
    <pivotField axis="axisCol" showAll="0">
      <items count="2">
        <item x="0"/>
        <item t="default"/>
      </items>
    </pivotField>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2">
    <field x="5"/>
    <field x="-2"/>
  </colFields>
  <colItems count="2">
    <i>
      <x/>
      <x/>
    </i>
    <i r="1" i="1">
      <x v="1"/>
    </i>
  </colItems>
  <dataFields count="2">
    <dataField name="Max. of max(ff.wind_speed)" fld="3" subtotal="max" baseField="0" baseItem="0"/>
    <dataField name="Max. of temperature" fld="2" subtotal="max" baseField="0"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1"/>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E39E9C-E9FD-472E-8A83-B0F13BDB4B38}" name="PivotTable12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10:AC22" firstHeaderRow="0" firstDataRow="1" firstDataCol="1"/>
  <pivotFields count="5">
    <pivotField showAll="0">
      <items count="29">
        <item x="8"/>
        <item x="19"/>
        <item x="22"/>
        <item x="16"/>
        <item x="11"/>
        <item x="9"/>
        <item x="20"/>
        <item x="12"/>
        <item x="18"/>
        <item x="21"/>
        <item x="13"/>
        <item x="6"/>
        <item x="4"/>
        <item x="23"/>
        <item x="14"/>
        <item x="17"/>
        <item x="27"/>
        <item x="26"/>
        <item x="7"/>
        <item x="24"/>
        <item x="1"/>
        <item x="15"/>
        <item x="10"/>
        <item x="5"/>
        <item x="2"/>
        <item x="3"/>
        <item x="25"/>
        <item x="0"/>
        <item t="default"/>
      </items>
    </pivotField>
    <pivotField showAll="0"/>
    <pivotField axis="axisRow" showAll="0">
      <items count="12">
        <item x="4"/>
        <item x="7"/>
        <item x="6"/>
        <item x="5"/>
        <item x="1"/>
        <item x="8"/>
        <item x="10"/>
        <item x="0"/>
        <item x="9"/>
        <item x="2"/>
        <item x="3"/>
        <item t="default"/>
      </items>
    </pivotField>
    <pivotField dataField="1" showAll="0"/>
    <pivotField dataField="1" showAll="0"/>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Average of wind_speed" fld="3" subtotal="average" baseField="0" baseItem="0"/>
    <dataField name="Average of wind_direction" fld="4"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2C11B4-C7C9-44BF-B5EA-22281F093EBD}" name="Table1" displayName="Table1" ref="V4:X40" totalsRowShown="0" dataDxfId="108">
  <autoFilter ref="V4:X40" xr:uid="{EA2C11B4-C7C9-44BF-B5EA-22281F093EBD}"/>
  <tableColumns count="3">
    <tableColumn id="1" xr3:uid="{6025C3B4-3949-4463-840D-C66C8179FFC3}" name="Country" dataDxfId="107"/>
    <tableColumn id="2" xr3:uid="{D270794D-4753-48E7-AE7F-3479F98A133D}" name="City" dataDxfId="106"/>
    <tableColumn id="3" xr3:uid="{0DC9BC78-6226-4D69-A212-10816EEE54C3}" name="Max Latitude" dataDxfId="10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AA09B19-22F1-44D6-8FE1-15A230B0A041}" name="Table10" displayName="Table10" ref="V12:AA48" totalsRowShown="0" headerRowDxfId="98" dataDxfId="97">
  <autoFilter ref="V12:AA48" xr:uid="{7AA09B19-22F1-44D6-8FE1-15A230B0A041}"/>
  <tableColumns count="6">
    <tableColumn id="1" xr3:uid="{DB63EBDB-ADF9-443A-9E3A-0F04C76E4691}" name="cluster_id" dataDxfId="96"/>
    <tableColumn id="2" xr3:uid="{7F3F991E-AC6E-4FDE-BA5D-58B29C2804CF}" name="city_name" dataDxfId="95"/>
    <tableColumn id="3" xr3:uid="{999FEA8F-1935-4B66-AA15-6FD2F64DD687}" name="latitude" dataDxfId="94"/>
    <tableColumn id="4" xr3:uid="{E272F636-FB1D-4DE3-904C-B245D5E8FAD2}" name="longitude" dataDxfId="93"/>
    <tableColumn id="5" xr3:uid="{DE0C9064-06F7-4950-ADA7-165CD418181F}" name="latitude_range" dataDxfId="92"/>
    <tableColumn id="6" xr3:uid="{7CA29329-BD10-40D6-875B-F38B66FB9EF0}" name="longitude_range" dataDxfId="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7FB411-6D51-421F-9911-ABB5CCFE352C}" name="Table2" displayName="Table2" ref="K7:N8" totalsRowShown="0" headerRowDxfId="90" dataDxfId="89">
  <autoFilter ref="K7:N8" xr:uid="{AA7FB411-6D51-421F-9911-ABB5CCFE352C}"/>
  <tableColumns count="4">
    <tableColumn id="1" xr3:uid="{15C3E73D-4BD4-4688-ADE5-2AC53110E686}" name="lat_temp_correlation" dataDxfId="88"/>
    <tableColumn id="2" xr3:uid="{6DC84717-6B4D-40AE-9782-E31B9112B034}" name=" lat_humidity_correlation" dataDxfId="87"/>
    <tableColumn id="3" xr3:uid="{05B69298-2254-4225-9F5D-741558B29CDC}" name=" lon_temp_correlation" dataDxfId="86"/>
    <tableColumn id="4" xr3:uid="{03ABCCC5-9DAA-436B-B116-A7A94D71DB7C}" name=" lon_humidity_correlation" dataDxfId="8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E769865-8159-4324-9269-04CCE0D5C861}" name="Table16" displayName="Table16" ref="W14:AA350" totalsRowShown="0" headerRowDxfId="84" dataDxfId="83">
  <autoFilter ref="W14:AA350" xr:uid="{DE769865-8159-4324-9269-04CCE0D5C861}"/>
  <tableColumns count="5">
    <tableColumn id="1" xr3:uid="{F94A5526-742A-4D7C-AA5F-2A7FBDD4459C}" name="City" dataDxfId="82"/>
    <tableColumn id="2" xr3:uid="{6CD8A547-C0B4-48C7-86C5-94DE99C06DAA}" name="Month_Name" dataDxfId="81"/>
    <tableColumn id="3" xr3:uid="{BFEC8358-44DF-44CD-9316-7F53A5F78AAD}" name="weather_description" dataDxfId="80"/>
    <tableColumn id="4" xr3:uid="{A0471A83-22AE-4739-9974-0E06CE8EA297}" name="Rainy_Days" dataDxfId="79"/>
    <tableColumn id="5" xr3:uid="{16FC4FBE-DDA7-42C2-9765-EB72ABDA3EB4}" name="Season_Name" dataDxfId="7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DB7CC6-09AB-4E88-9F87-E4DC9FFA9BFD}" name="Table4" displayName="Table4" ref="Q7:Q8" totalsRowShown="0" headerRowDxfId="77" dataDxfId="76">
  <autoFilter ref="Q7:Q8" xr:uid="{C7DB7CC6-09AB-4E88-9F87-E4DC9FFA9BFD}"/>
  <tableColumns count="1">
    <tableColumn id="1" xr3:uid="{63ADA64A-EADD-4D3D-9FED-D4FCD9391FC5}" name="co_relation" dataDxfId="7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F1FB22-A315-49A7-A6BD-AB4444F9410C}" name="Table5" displayName="Table5" ref="W9:AB441" totalsRowShown="0" headerRowDxfId="65" dataDxfId="64">
  <autoFilter ref="W9:AB441" xr:uid="{9BF1FB22-A315-49A7-A6BD-AB4444F9410C}"/>
  <tableColumns count="6">
    <tableColumn id="1" xr3:uid="{0E9C5A36-29E9-461B-B20A-115722B214BA}" name="month" dataDxfId="63"/>
    <tableColumn id="2" xr3:uid="{325C1AAA-AEE2-4DD8-8977-3F12F6EB81B2}" name="city" dataDxfId="62"/>
    <tableColumn id="3" xr3:uid="{FBDD2B67-A3AF-4426-8835-9AC638F497FC}" name="avg_temperature" dataDxfId="61"/>
    <tableColumn id="4" xr3:uid="{8A80A3EC-F4FF-40AB-B66D-AB5B9CA3BC90}" name="max_temperature" dataDxfId="60"/>
    <tableColumn id="5" xr3:uid="{CDD4B011-610B-4F91-992B-42C3CAA856B0}" name="min_temperature" dataDxfId="59"/>
    <tableColumn id="6" xr3:uid="{C4D37767-B074-4D62-9566-24B461803941}" name="fluc_temp" dataDxfId="5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C2433E8-D04B-4894-9AFA-62890A04B71F}" name="Table11" displayName="Table11" ref="AG9:AS293" totalsRowShown="0" headerRowDxfId="57" dataDxfId="56">
  <autoFilter ref="AG9:AS293" xr:uid="{2C2433E8-D04B-4894-9AFA-62890A04B71F}"/>
  <tableColumns count="13">
    <tableColumn id="1" xr3:uid="{0A06240C-3113-41F3-B732-D09DD540B090}" name="City_id" dataDxfId="55"/>
    <tableColumn id="2" xr3:uid="{B591B6D6-458E-4180-9AAF-07530129C5B5}" name="date_id" dataDxfId="54"/>
    <tableColumn id="3" xr3:uid="{E76C63FC-47E2-483A-B091-43C8DB5D067C}" name="time_id" dataDxfId="53"/>
    <tableColumn id="4" xr3:uid="{F7ED643C-F915-4974-914F-FC7D5481032E}" name="humidity" dataDxfId="52"/>
    <tableColumn id="5" xr3:uid="{1EEBC7B0-A98B-43EE-9452-5BAFBCC4D4E9}" name="pressure" dataDxfId="51"/>
    <tableColumn id="6" xr3:uid="{EE393F4A-A8E7-4204-A6FB-BEA54FBE30C7}" name="temperature" dataDxfId="50"/>
    <tableColumn id="7" xr3:uid="{E0DEFD1A-1D9A-4E93-BC6A-9EBDC021DBC8}" name="weather_description" dataDxfId="49"/>
    <tableColumn id="8" xr3:uid="{ADF2C6D6-9461-4560-9AE7-C88E2EF71510}" name="wind_direction" dataDxfId="48"/>
    <tableColumn id="9" xr3:uid="{210DEA98-6941-4E68-BF27-7C887A0A124F}" name="wind_speed" dataDxfId="47"/>
    <tableColumn id="10" xr3:uid="{548966C0-3EEF-4430-9A4D-7DBEDABB4331}" name="date_id2" dataDxfId="46"/>
    <tableColumn id="11" xr3:uid="{1A4F2178-DF67-4F07-9328-B0D8A0F61F69}" name="date" dataDxfId="45"/>
    <tableColumn id="12" xr3:uid="{4BFC41B3-1CB0-454A-A96B-BF0ECA6DFCD6}" name="City_id3" dataDxfId="44"/>
    <tableColumn id="13" xr3:uid="{C44BEF02-4447-4BF5-B915-303B842C826F}" name="City"/>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C7CCF7F-285A-4554-9139-1706A67DCC4B}" name="Table9" displayName="Table9" ref="Y14:AB64" totalsRowShown="0" headerRowDxfId="43" dataDxfId="42">
  <autoFilter ref="Y14:AB64" xr:uid="{5C7CCF7F-285A-4554-9139-1706A67DCC4B}"/>
  <tableColumns count="4">
    <tableColumn id="1" xr3:uid="{A6EA3B31-02ED-47F3-9D5D-E3BD9BE5C202}" name="City" dataDxfId="41"/>
    <tableColumn id="2" xr3:uid="{CFDA091A-5C28-4B61-AFB7-8DC8B8DE6FAF}" name="Avg_Temperature" dataDxfId="40"/>
    <tableColumn id="3" xr3:uid="{7942DC4F-0D29-450A-B10A-14C300E331DD}" name="Year" dataDxfId="39"/>
    <tableColumn id="4" xr3:uid="{3C07D97C-C0F7-4953-AB06-3D0A2779FB34}" name="Hemisphere" dataDxfId="3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4EEBA04-795B-419D-9C4B-1035B3E5474A}" name="Table15" displayName="Table15" ref="V8:Z44" totalsRowShown="0" headerRowDxfId="37" dataDxfId="36">
  <autoFilter ref="V8:Z44" xr:uid="{64EEBA04-795B-419D-9C4B-1035B3E5474A}"/>
  <tableColumns count="5">
    <tableColumn id="1" xr3:uid="{28364124-46E7-435D-962B-FA0ED5DF9312}" name="city_id" dataDxfId="35"/>
    <tableColumn id="2" xr3:uid="{3362C230-88E4-4B1E-8D5F-FE1C284E333A}" name="city_name" dataDxfId="34"/>
    <tableColumn id="3" xr3:uid="{F040C1C0-85B0-4A0C-8A9E-925EF2199791}" name="extreme_days" dataDxfId="33"/>
    <tableColumn id="4" xr3:uid="{CCB1968D-D502-4559-B199-F939718C57C6}" name="start_date" dataDxfId="32"/>
    <tableColumn id="5" xr3:uid="{46E1C24B-4567-42B1-8D95-969F1486B210}" name="end_date" dataDxfId="3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B617CF9-FC57-4743-A154-692BC9D13E94}" name="Table1018" displayName="Table1018" ref="W9:AA21" totalsRowShown="0">
  <autoFilter ref="W9:AA21" xr:uid="{FB617CF9-FC57-4743-A154-692BC9D13E94}"/>
  <tableColumns count="5">
    <tableColumn id="1" xr3:uid="{5FA0FC79-3AD9-4042-B4B1-C57E098DA438}" name="Weather_description "/>
    <tableColumn id="2" xr3:uid="{CE1FFDBC-8010-49D5-BAA3-954B8146A802}" name="Count of temperature"/>
    <tableColumn id="3" xr3:uid="{8036B2B6-E04A-4062-B323-18B8D78810CF}" name="Sum of temperature" dataDxfId="30"/>
    <tableColumn id="4" xr3:uid="{41A47407-0CFE-4C14-85D9-98AA3053E911}" name="Sum of spring"/>
    <tableColumn id="5" xr3:uid="{51A6CF63-5E37-48B1-9D1F-E336F1885B61}" name="Sum of summer"/>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27125B3-87C9-466E-AAC0-237FA4845D2D}" name="Table8" displayName="Table8" ref="U8:X10008" totalsRowShown="0" headerRowDxfId="29" dataDxfId="28">
  <autoFilter ref="U8:X10008" xr:uid="{927125B3-87C9-466E-AAC0-237FA4845D2D}"/>
  <tableColumns count="4">
    <tableColumn id="1" xr3:uid="{8E280A9D-AC5A-4780-9F68-D6FD92EAA9B8}" name="city" dataDxfId="27"/>
    <tableColumn id="2" xr3:uid="{BFEC61FD-8B20-43D2-B994-4F879BB8D2C2}" name="date" dataDxfId="26"/>
    <tableColumn id="3" xr3:uid="{76486915-FFF0-4F99-AA76-9058A50C7CC2}" name="weather_description" dataDxfId="25"/>
    <tableColumn id="4" xr3:uid="{6C47844B-F372-4338-A825-E41D737FABBC}" name="temperature" dataDxfId="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70D9056-592F-4ED5-A3A6-18846FE49664}" name="Table14" displayName="Table14" ref="AC6:AI42" totalsRowShown="0" headerRowDxfId="23" dataDxfId="22">
  <autoFilter ref="AC6:AI42" xr:uid="{E70D9056-592F-4ED5-A3A6-18846FE49664}"/>
  <tableColumns count="7">
    <tableColumn id="1" xr3:uid="{64785EA4-B4E0-448B-85D0-5D725D9165F1}" name="city" dataDxfId="21"/>
    <tableColumn id="2" xr3:uid="{F59997C4-E8ED-45B1-A15C-D9B18E1AEA4C}" name="latitude" dataDxfId="20"/>
    <tableColumn id="3" xr3:uid="{F5CE1C68-8DF8-4B38-9F66-7EC35F5CEEA4}" name="longitude" dataDxfId="19"/>
    <tableColumn id="4" xr3:uid="{1EA8A443-2F66-4BF5-8112-74BAD33C8CE8}" name="MAX(ff.wind_speed)" dataDxfId="18"/>
    <tableColumn id="5" xr3:uid="{EFE753A4-DFF7-43C3-8180-F86E4CC8FB2C}" name="AVG(ff.wind_speed)" dataDxfId="17"/>
    <tableColumn id="6" xr3:uid="{B3A3C2CB-EFC6-40B8-ABAB-9DC32922AA66}" name="MIN(ff.wind_speed)" dataDxfId="16"/>
    <tableColumn id="7" xr3:uid="{8407ACF2-8035-4FCC-8ED7-36822CDFFD73}" name="max(ff.wind_direction)" dataDxfId="1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8629620-63D7-44D9-9D6E-18EC911C1CFD}" name="Table7" displayName="Table7" ref="AC10:AH488" totalsRowShown="0" headerRowDxfId="14" dataDxfId="13">
  <autoFilter ref="AC10:AH488" xr:uid="{18629620-63D7-44D9-9D6E-18EC911C1CFD}"/>
  <tableColumns count="6">
    <tableColumn id="1" xr3:uid="{0C24E104-E83F-4AB6-B8E4-E5B20BB6D9F2}" name="city" dataDxfId="12"/>
    <tableColumn id="2" xr3:uid="{ED26134B-8C72-4207-B93A-C0C777B246F8}" name="MONTHNAME(dl.date)" dataDxfId="11"/>
    <tableColumn id="3" xr3:uid="{32B6875C-EC82-468C-B58A-AB9942D28F34}" name="temperature" dataDxfId="10"/>
    <tableColumn id="4" xr3:uid="{69B0185A-5303-4E22-8DDF-4F0FD85087E5}" name="max(ff.wind_speed)" dataDxfId="9"/>
    <tableColumn id="5" xr3:uid="{CFF690F3-7158-4ACB-9E52-8714792017BE}" name="wind_direction" dataDxfId="8"/>
    <tableColumn id="6" xr3:uid="{EF3A386C-C6CD-444D-8B37-6837B0972766}" name="weather_description" dataDxfId="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AE4E2A5-B0E4-4F63-A4DD-26F0B892DD8A}" name="Table6" displayName="Table6" ref="U9:Y10009" totalsRowShown="0" headerRowDxfId="6" dataDxfId="5">
  <autoFilter ref="U9:Y10009" xr:uid="{0AE4E2A5-B0E4-4F63-A4DD-26F0B892DD8A}"/>
  <tableColumns count="5">
    <tableColumn id="1" xr3:uid="{87D24758-0332-4437-A93C-25F1BBEE5D36}" name="city" dataDxfId="4"/>
    <tableColumn id="2" xr3:uid="{5A5172F8-A916-41C8-9B1D-E2D338A8C68F}" name="MONTHNAME(dl.date)" dataDxfId="3"/>
    <tableColumn id="3" xr3:uid="{B9958BAB-FF41-4912-ACED-8D1A19DFDA41}" name="weather_description" dataDxfId="2"/>
    <tableColumn id="4" xr3:uid="{35F577A0-B8BA-4C67-ACFB-04D40DB2FAC9}" name="wind_speed" dataDxfId="1"/>
    <tableColumn id="5" xr3:uid="{59DD0AA9-CFE5-4D56-93D6-D13A04CB664C}" name="wind_direc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4.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5.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59B74-CA20-45B5-94AA-FB7478B78003}">
  <dimension ref="A1:X40"/>
  <sheetViews>
    <sheetView topLeftCell="K4" zoomScale="85" zoomScaleNormal="85" workbookViewId="0">
      <selection activeCell="W4" sqref="W4"/>
    </sheetView>
  </sheetViews>
  <sheetFormatPr defaultRowHeight="15" x14ac:dyDescent="0.25"/>
  <cols>
    <col min="13" max="15" width="8.85546875" customWidth="1"/>
    <col min="22" max="22" width="10.7109375" bestFit="1" customWidth="1"/>
    <col min="23" max="23" width="16.42578125" customWidth="1"/>
    <col min="24" max="24" width="15.28515625" bestFit="1" customWidth="1"/>
  </cols>
  <sheetData>
    <row r="1" spans="1:24" x14ac:dyDescent="0.25">
      <c r="A1" s="19"/>
      <c r="B1" s="19"/>
      <c r="C1" s="19"/>
      <c r="D1" s="19"/>
      <c r="E1" s="19"/>
      <c r="F1" s="19"/>
      <c r="G1" s="19"/>
      <c r="H1" s="19"/>
      <c r="I1" s="19"/>
      <c r="J1" s="19"/>
      <c r="K1" s="19"/>
      <c r="L1" s="19"/>
      <c r="M1" s="19"/>
      <c r="N1" s="19"/>
      <c r="O1" s="19"/>
      <c r="P1" s="19"/>
      <c r="Q1" s="19"/>
      <c r="R1" s="19"/>
      <c r="S1" s="19"/>
      <c r="T1" s="19"/>
      <c r="U1" s="19"/>
    </row>
    <row r="2" spans="1:24" x14ac:dyDescent="0.25">
      <c r="A2" s="19"/>
      <c r="B2" s="19"/>
      <c r="C2" s="19"/>
      <c r="D2" s="19"/>
      <c r="E2" s="19"/>
      <c r="F2" s="19"/>
      <c r="G2" s="19"/>
      <c r="H2" s="19"/>
      <c r="I2" s="19"/>
      <c r="J2" s="19"/>
      <c r="K2" s="19"/>
      <c r="L2" s="19"/>
      <c r="M2" s="19"/>
      <c r="N2" s="19"/>
      <c r="O2" s="19"/>
      <c r="P2" s="19"/>
      <c r="Q2" s="19"/>
      <c r="R2" s="19"/>
      <c r="S2" s="19"/>
      <c r="T2" s="19"/>
      <c r="U2" s="19"/>
    </row>
    <row r="3" spans="1:24" ht="14.45" customHeight="1" x14ac:dyDescent="0.25">
      <c r="A3" s="19"/>
      <c r="B3" s="24"/>
      <c r="C3" s="24"/>
      <c r="D3" s="29" t="s">
        <v>78</v>
      </c>
      <c r="E3" s="29"/>
      <c r="F3" s="29"/>
      <c r="G3" s="29"/>
      <c r="H3" s="29"/>
      <c r="I3" s="29"/>
      <c r="J3" s="29"/>
      <c r="K3" s="29"/>
      <c r="L3" s="29"/>
      <c r="M3" s="29"/>
      <c r="N3" s="29"/>
      <c r="O3" s="29"/>
      <c r="P3" s="29"/>
      <c r="Q3" s="29"/>
      <c r="R3" s="29"/>
      <c r="S3" s="29"/>
      <c r="T3" s="19"/>
      <c r="U3" s="19"/>
    </row>
    <row r="4" spans="1:24" x14ac:dyDescent="0.25">
      <c r="A4" s="19"/>
      <c r="B4" s="24"/>
      <c r="C4" s="24"/>
      <c r="D4" s="29"/>
      <c r="E4" s="29"/>
      <c r="F4" s="29"/>
      <c r="G4" s="29"/>
      <c r="H4" s="29"/>
      <c r="I4" s="29"/>
      <c r="J4" s="29"/>
      <c r="K4" s="29"/>
      <c r="L4" s="29"/>
      <c r="M4" s="29"/>
      <c r="N4" s="29"/>
      <c r="O4" s="29"/>
      <c r="P4" s="29"/>
      <c r="Q4" s="29"/>
      <c r="R4" s="29"/>
      <c r="S4" s="29"/>
      <c r="T4" s="19"/>
      <c r="U4" s="19"/>
      <c r="V4" t="s">
        <v>38</v>
      </c>
      <c r="W4" t="s">
        <v>1</v>
      </c>
      <c r="X4" t="s">
        <v>98</v>
      </c>
    </row>
    <row r="5" spans="1:24" x14ac:dyDescent="0.25">
      <c r="A5" s="19"/>
      <c r="B5" s="24"/>
      <c r="C5" s="24"/>
      <c r="D5" s="29"/>
      <c r="E5" s="29"/>
      <c r="F5" s="29"/>
      <c r="G5" s="29"/>
      <c r="H5" s="29"/>
      <c r="I5" s="29"/>
      <c r="J5" s="29"/>
      <c r="K5" s="29"/>
      <c r="L5" s="29"/>
      <c r="M5" s="29"/>
      <c r="N5" s="29"/>
      <c r="O5" s="29"/>
      <c r="P5" s="29"/>
      <c r="Q5" s="29"/>
      <c r="R5" s="29"/>
      <c r="S5" s="29"/>
      <c r="T5" s="19"/>
      <c r="U5" s="19"/>
      <c r="V5" s="2" t="s">
        <v>39</v>
      </c>
      <c r="W5" s="2" t="s">
        <v>2</v>
      </c>
      <c r="X5" s="2">
        <v>49.249659999999999</v>
      </c>
    </row>
    <row r="6" spans="1:24" ht="30" x14ac:dyDescent="0.25">
      <c r="A6" s="19"/>
      <c r="B6" s="24"/>
      <c r="C6" s="24"/>
      <c r="D6" s="29"/>
      <c r="E6" s="29"/>
      <c r="F6" s="29"/>
      <c r="G6" s="29"/>
      <c r="H6" s="29"/>
      <c r="I6" s="29"/>
      <c r="J6" s="29"/>
      <c r="K6" s="29"/>
      <c r="L6" s="29"/>
      <c r="M6" s="29"/>
      <c r="N6" s="29"/>
      <c r="O6" s="29"/>
      <c r="P6" s="29"/>
      <c r="Q6" s="29"/>
      <c r="R6" s="29"/>
      <c r="S6" s="29"/>
      <c r="T6" s="19"/>
      <c r="U6" s="19"/>
      <c r="V6" s="2" t="s">
        <v>40</v>
      </c>
      <c r="W6" s="2" t="s">
        <v>5</v>
      </c>
      <c r="X6" s="2">
        <v>47.606209</v>
      </c>
    </row>
    <row r="7" spans="1:24" ht="30" x14ac:dyDescent="0.25">
      <c r="A7" s="19"/>
      <c r="B7" s="24"/>
      <c r="C7" s="24"/>
      <c r="D7" s="24"/>
      <c r="E7" s="24"/>
      <c r="F7" s="24"/>
      <c r="G7" s="24"/>
      <c r="H7" s="24"/>
      <c r="I7" s="24"/>
      <c r="J7" s="24"/>
      <c r="K7" s="24"/>
      <c r="L7" s="24"/>
      <c r="M7" s="19"/>
      <c r="N7" s="19"/>
      <c r="O7" s="19"/>
      <c r="P7" s="19"/>
      <c r="Q7" s="19"/>
      <c r="R7" s="19"/>
      <c r="S7" s="19"/>
      <c r="T7" s="19"/>
      <c r="U7" s="19"/>
      <c r="V7" s="2" t="s">
        <v>40</v>
      </c>
      <c r="W7" s="2" t="s">
        <v>3</v>
      </c>
      <c r="X7" s="2">
        <v>45.523448999999999</v>
      </c>
    </row>
    <row r="8" spans="1:24" x14ac:dyDescent="0.25">
      <c r="A8" s="19"/>
      <c r="B8" s="19"/>
      <c r="C8" s="19"/>
      <c r="D8" s="19"/>
      <c r="E8" s="19"/>
      <c r="F8" s="19"/>
      <c r="G8" s="19"/>
      <c r="H8" s="19"/>
      <c r="I8" s="19"/>
      <c r="J8" s="19"/>
      <c r="K8" s="19"/>
      <c r="L8" s="19"/>
      <c r="M8" s="19"/>
      <c r="N8" s="19"/>
      <c r="O8" s="19"/>
      <c r="P8" s="19"/>
      <c r="Q8" s="19"/>
      <c r="R8" s="19"/>
      <c r="S8" s="19"/>
      <c r="T8" s="19"/>
      <c r="U8" s="19"/>
      <c r="V8" s="2" t="s">
        <v>39</v>
      </c>
      <c r="W8" s="2" t="s">
        <v>30</v>
      </c>
      <c r="X8" s="2">
        <v>45.508839000000002</v>
      </c>
    </row>
    <row r="9" spans="1:24" ht="30" x14ac:dyDescent="0.25">
      <c r="A9" s="19"/>
      <c r="B9" s="19"/>
      <c r="C9" s="19"/>
      <c r="D9" s="19"/>
      <c r="E9" s="19"/>
      <c r="F9" s="19"/>
      <c r="G9" s="19"/>
      <c r="H9" s="19"/>
      <c r="I9" s="19"/>
      <c r="J9" s="19"/>
      <c r="K9" s="19"/>
      <c r="L9" s="19"/>
      <c r="M9" s="19"/>
      <c r="N9" s="19"/>
      <c r="O9" s="19"/>
      <c r="P9" s="19"/>
      <c r="Q9" s="19"/>
      <c r="R9" s="19"/>
      <c r="S9" s="19"/>
      <c r="T9" s="19"/>
      <c r="U9" s="19"/>
      <c r="V9" s="2" t="s">
        <v>40</v>
      </c>
      <c r="W9" s="2" t="s">
        <v>16</v>
      </c>
      <c r="X9" s="2">
        <v>44.979968999999997</v>
      </c>
    </row>
    <row r="10" spans="1:24" x14ac:dyDescent="0.25">
      <c r="A10" s="19"/>
      <c r="B10" s="19"/>
      <c r="C10" s="19"/>
      <c r="D10" s="19"/>
      <c r="E10" s="19"/>
      <c r="F10" s="19"/>
      <c r="G10" s="19"/>
      <c r="H10" s="19"/>
      <c r="I10" s="19"/>
      <c r="J10" s="19"/>
      <c r="K10" s="19"/>
      <c r="L10" s="19"/>
      <c r="M10" s="19"/>
      <c r="N10" s="19"/>
      <c r="O10" s="19"/>
      <c r="P10" s="19"/>
      <c r="Q10" s="19"/>
      <c r="R10" s="19"/>
      <c r="S10" s="19"/>
      <c r="T10" s="19"/>
      <c r="U10" s="19"/>
      <c r="V10" s="2" t="s">
        <v>39</v>
      </c>
      <c r="W10" s="2" t="s">
        <v>27</v>
      </c>
      <c r="X10" s="2">
        <v>43.700111</v>
      </c>
    </row>
    <row r="11" spans="1:24" ht="30" x14ac:dyDescent="0.25">
      <c r="A11" s="19"/>
      <c r="B11" s="19"/>
      <c r="C11" s="19"/>
      <c r="D11" s="19"/>
      <c r="E11" s="19"/>
      <c r="F11" s="19"/>
      <c r="G11" s="19"/>
      <c r="H11" s="19"/>
      <c r="I11" s="19"/>
      <c r="J11" s="19"/>
      <c r="K11" s="19"/>
      <c r="L11" s="19"/>
      <c r="M11" s="19"/>
      <c r="N11" s="19"/>
      <c r="O11" s="19"/>
      <c r="P11" s="19"/>
      <c r="Q11" s="19"/>
      <c r="R11" s="19"/>
      <c r="S11" s="19"/>
      <c r="T11" s="19"/>
      <c r="U11" s="19"/>
      <c r="V11" s="2" t="s">
        <v>40</v>
      </c>
      <c r="W11" s="2" t="s">
        <v>31</v>
      </c>
      <c r="X11" s="2">
        <v>42.358429000000001</v>
      </c>
    </row>
    <row r="12" spans="1:24" ht="30" x14ac:dyDescent="0.25">
      <c r="A12" s="19"/>
      <c r="B12" s="19"/>
      <c r="C12" s="19"/>
      <c r="D12" s="19"/>
      <c r="E12" s="19"/>
      <c r="F12" s="19"/>
      <c r="G12" s="19"/>
      <c r="H12" s="19"/>
      <c r="I12" s="19"/>
      <c r="J12" s="19"/>
      <c r="K12" s="19"/>
      <c r="L12" s="19"/>
      <c r="M12" s="19"/>
      <c r="N12" s="19"/>
      <c r="O12" s="19"/>
      <c r="P12" s="19"/>
      <c r="Q12" s="19"/>
      <c r="R12" s="19"/>
      <c r="S12" s="19"/>
      <c r="T12" s="19"/>
      <c r="U12" s="19"/>
      <c r="V12" s="2" t="s">
        <v>40</v>
      </c>
      <c r="W12" s="2" t="s">
        <v>22</v>
      </c>
      <c r="X12" s="2">
        <v>42.331429</v>
      </c>
    </row>
    <row r="13" spans="1:24" ht="30" x14ac:dyDescent="0.25">
      <c r="A13" s="19"/>
      <c r="B13" s="19"/>
      <c r="C13" s="19"/>
      <c r="D13" s="19"/>
      <c r="E13" s="19"/>
      <c r="F13" s="19"/>
      <c r="G13" s="19"/>
      <c r="H13" s="19"/>
      <c r="I13" s="19"/>
      <c r="J13" s="19"/>
      <c r="K13" s="19"/>
      <c r="L13" s="19"/>
      <c r="M13" s="19"/>
      <c r="N13" s="19"/>
      <c r="O13" s="19"/>
      <c r="P13" s="19"/>
      <c r="Q13" s="19"/>
      <c r="R13" s="19"/>
      <c r="S13" s="19"/>
      <c r="T13" s="19"/>
      <c r="U13" s="19"/>
      <c r="V13" s="2" t="s">
        <v>40</v>
      </c>
      <c r="W13" s="2" t="s">
        <v>18</v>
      </c>
      <c r="X13" s="2">
        <v>41.850028999999999</v>
      </c>
    </row>
    <row r="14" spans="1:24" ht="30" x14ac:dyDescent="0.25">
      <c r="A14" s="19"/>
      <c r="B14" s="19"/>
      <c r="C14" s="19"/>
      <c r="D14" s="19"/>
      <c r="E14" s="19"/>
      <c r="F14" s="19"/>
      <c r="G14" s="19"/>
      <c r="H14" s="19"/>
      <c r="I14" s="19"/>
      <c r="J14" s="19"/>
      <c r="K14" s="19"/>
      <c r="L14" s="19"/>
      <c r="M14" s="19"/>
      <c r="N14" s="19"/>
      <c r="O14" s="19"/>
      <c r="P14" s="19"/>
      <c r="Q14" s="19"/>
      <c r="R14" s="19"/>
      <c r="S14" s="19"/>
      <c r="T14" s="19"/>
      <c r="U14" s="19"/>
      <c r="V14" s="2" t="s">
        <v>40</v>
      </c>
      <c r="W14" s="2" t="s">
        <v>29</v>
      </c>
      <c r="X14" s="2">
        <v>40.714272000000001</v>
      </c>
    </row>
    <row r="15" spans="1:24" ht="30" x14ac:dyDescent="0.25">
      <c r="A15" s="19"/>
      <c r="B15" s="19"/>
      <c r="C15" s="19"/>
      <c r="D15" s="19"/>
      <c r="E15" s="19"/>
      <c r="F15" s="19"/>
      <c r="G15" s="19"/>
      <c r="H15" s="19"/>
      <c r="I15" s="19"/>
      <c r="J15" s="19"/>
      <c r="K15" s="19"/>
      <c r="L15" s="19"/>
      <c r="M15" s="19"/>
      <c r="N15" s="19"/>
      <c r="O15" s="19"/>
      <c r="P15" s="19"/>
      <c r="Q15" s="19"/>
      <c r="R15" s="19"/>
      <c r="S15" s="19"/>
      <c r="T15" s="19"/>
      <c r="U15" s="19"/>
      <c r="V15" s="2" t="s">
        <v>40</v>
      </c>
      <c r="W15" s="2" t="s">
        <v>26</v>
      </c>
      <c r="X15" s="2">
        <v>40.440620000000003</v>
      </c>
    </row>
    <row r="16" spans="1:24" ht="30" x14ac:dyDescent="0.25">
      <c r="A16" s="19"/>
      <c r="B16" s="19"/>
      <c r="C16" s="19"/>
      <c r="D16" s="19"/>
      <c r="E16" s="19"/>
      <c r="F16" s="19"/>
      <c r="G16" s="19"/>
      <c r="H16" s="19"/>
      <c r="I16" s="19"/>
      <c r="J16" s="19"/>
      <c r="K16" s="19"/>
      <c r="L16" s="19"/>
      <c r="M16" s="19"/>
      <c r="N16" s="19"/>
      <c r="O16" s="19"/>
      <c r="P16" s="19"/>
      <c r="Q16" s="19"/>
      <c r="R16" s="19"/>
      <c r="S16" s="19"/>
      <c r="T16" s="19"/>
      <c r="U16" s="19"/>
      <c r="V16" s="2" t="s">
        <v>40</v>
      </c>
      <c r="W16" s="2" t="s">
        <v>28</v>
      </c>
      <c r="X16" s="2">
        <v>39.952339000000002</v>
      </c>
    </row>
    <row r="17" spans="1:24" ht="30" x14ac:dyDescent="0.25">
      <c r="A17" s="19"/>
      <c r="B17" s="19"/>
      <c r="C17" s="19"/>
      <c r="D17" s="19"/>
      <c r="E17" s="19"/>
      <c r="F17" s="19"/>
      <c r="G17" s="19"/>
      <c r="H17" s="19"/>
      <c r="I17" s="19"/>
      <c r="J17" s="19"/>
      <c r="K17" s="19"/>
      <c r="L17" s="19"/>
      <c r="M17" s="19"/>
      <c r="N17" s="19"/>
      <c r="O17" s="19"/>
      <c r="P17" s="19"/>
      <c r="Q17" s="19"/>
      <c r="R17" s="19"/>
      <c r="S17" s="19"/>
      <c r="T17" s="19"/>
      <c r="U17" s="19"/>
      <c r="V17" s="2" t="s">
        <v>40</v>
      </c>
      <c r="W17" s="2" t="s">
        <v>20</v>
      </c>
      <c r="X17" s="2">
        <v>39.768379000000003</v>
      </c>
    </row>
    <row r="18" spans="1:24" ht="30" x14ac:dyDescent="0.25">
      <c r="A18" s="19"/>
      <c r="B18" s="19"/>
      <c r="C18" s="19"/>
      <c r="D18" s="19"/>
      <c r="E18" s="19"/>
      <c r="F18" s="19"/>
      <c r="G18" s="19"/>
      <c r="H18" s="19"/>
      <c r="I18" s="19"/>
      <c r="J18" s="19"/>
      <c r="K18" s="19"/>
      <c r="L18" s="19"/>
      <c r="M18" s="19"/>
      <c r="N18" s="19"/>
      <c r="O18" s="19"/>
      <c r="P18" s="19"/>
      <c r="Q18" s="19"/>
      <c r="R18" s="19"/>
      <c r="S18" s="19"/>
      <c r="T18" s="19"/>
      <c r="U18" s="19"/>
      <c r="V18" s="2" t="s">
        <v>40</v>
      </c>
      <c r="W18" s="2" t="s">
        <v>11</v>
      </c>
      <c r="X18" s="2">
        <v>39.739151</v>
      </c>
    </row>
    <row r="19" spans="1:24" ht="30" x14ac:dyDescent="0.25">
      <c r="A19" s="19"/>
      <c r="B19" s="19"/>
      <c r="C19" s="19"/>
      <c r="D19" s="19"/>
      <c r="E19" s="19"/>
      <c r="F19" s="19"/>
      <c r="G19" s="19"/>
      <c r="H19" s="19"/>
      <c r="I19" s="19"/>
      <c r="J19" s="19"/>
      <c r="K19" s="19"/>
      <c r="L19" s="19"/>
      <c r="M19" s="19"/>
      <c r="N19" s="19"/>
      <c r="O19" s="19"/>
      <c r="P19" s="19"/>
      <c r="Q19" s="19"/>
      <c r="R19" s="19"/>
      <c r="S19" s="19"/>
      <c r="T19" s="19"/>
      <c r="U19" s="19"/>
      <c r="V19" s="2" t="s">
        <v>40</v>
      </c>
      <c r="W19" s="2" t="s">
        <v>15</v>
      </c>
      <c r="X19" s="2">
        <v>39.099730999999998</v>
      </c>
    </row>
    <row r="20" spans="1:24" ht="30" x14ac:dyDescent="0.25">
      <c r="A20" s="19"/>
      <c r="B20" s="19"/>
      <c r="C20" s="19"/>
      <c r="D20" s="19"/>
      <c r="E20" s="19"/>
      <c r="F20" s="19"/>
      <c r="G20" s="19"/>
      <c r="H20" s="19"/>
      <c r="I20" s="19"/>
      <c r="J20" s="19"/>
      <c r="K20" s="19"/>
      <c r="L20" s="19"/>
      <c r="M20" s="19"/>
      <c r="N20" s="19"/>
      <c r="O20" s="19"/>
      <c r="P20" s="19"/>
      <c r="Q20" s="19"/>
      <c r="R20" s="19"/>
      <c r="S20" s="19"/>
      <c r="T20" s="19"/>
      <c r="U20" s="19"/>
      <c r="V20" s="2" t="s">
        <v>40</v>
      </c>
      <c r="W20" s="2" t="s">
        <v>17</v>
      </c>
      <c r="X20" s="2">
        <v>38.627270000000003</v>
      </c>
    </row>
    <row r="21" spans="1:24" ht="30" x14ac:dyDescent="0.25">
      <c r="A21" s="19"/>
      <c r="B21" s="19"/>
      <c r="C21" s="19"/>
      <c r="D21" s="19"/>
      <c r="E21" s="19"/>
      <c r="F21" s="19"/>
      <c r="G21" s="19"/>
      <c r="H21" s="19"/>
      <c r="I21" s="19"/>
      <c r="J21" s="19"/>
      <c r="K21" s="19"/>
      <c r="L21" s="19"/>
      <c r="M21" s="19"/>
      <c r="N21" s="19"/>
      <c r="O21" s="19"/>
      <c r="P21" s="19"/>
      <c r="Q21" s="19"/>
      <c r="R21" s="19"/>
      <c r="S21" s="19"/>
      <c r="T21" s="19"/>
      <c r="U21" s="19"/>
      <c r="V21" s="2" t="s">
        <v>40</v>
      </c>
      <c r="W21" s="2" t="s">
        <v>4</v>
      </c>
      <c r="X21" s="2">
        <v>37.774929</v>
      </c>
    </row>
    <row r="22" spans="1:24" ht="30" x14ac:dyDescent="0.25">
      <c r="V22" s="2" t="s">
        <v>40</v>
      </c>
      <c r="W22" s="2" t="s">
        <v>8</v>
      </c>
      <c r="X22" s="2">
        <v>36.174968999999997</v>
      </c>
    </row>
    <row r="23" spans="1:24" ht="30" x14ac:dyDescent="0.25">
      <c r="V23" s="2" t="s">
        <v>40</v>
      </c>
      <c r="W23" s="2" t="s">
        <v>19</v>
      </c>
      <c r="X23" s="2">
        <v>36.165889999999997</v>
      </c>
    </row>
    <row r="24" spans="1:24" ht="30" x14ac:dyDescent="0.25">
      <c r="V24" s="2" t="s">
        <v>40</v>
      </c>
      <c r="W24" s="2" t="s">
        <v>24</v>
      </c>
      <c r="X24" s="2">
        <v>35.227088999999999</v>
      </c>
    </row>
    <row r="25" spans="1:24" ht="30" x14ac:dyDescent="0.25">
      <c r="V25" s="2" t="s">
        <v>40</v>
      </c>
      <c r="W25" s="2" t="s">
        <v>10</v>
      </c>
      <c r="X25" s="2">
        <v>35.084491999999997</v>
      </c>
    </row>
    <row r="26" spans="1:24" ht="30" x14ac:dyDescent="0.25">
      <c r="V26" s="2" t="s">
        <v>40</v>
      </c>
      <c r="W26" s="2" t="s">
        <v>6</v>
      </c>
      <c r="X26" s="2">
        <v>34.052230999999999</v>
      </c>
    </row>
    <row r="27" spans="1:24" ht="30" x14ac:dyDescent="0.25">
      <c r="V27" s="2" t="s">
        <v>40</v>
      </c>
      <c r="W27" s="2" t="s">
        <v>21</v>
      </c>
      <c r="X27" s="2">
        <v>33.749001</v>
      </c>
    </row>
    <row r="28" spans="1:24" ht="30" x14ac:dyDescent="0.25">
      <c r="V28" s="2" t="s">
        <v>40</v>
      </c>
      <c r="W28" s="2" t="s">
        <v>9</v>
      </c>
      <c r="X28" s="2">
        <v>33.44838</v>
      </c>
    </row>
    <row r="29" spans="1:24" x14ac:dyDescent="0.25">
      <c r="V29" s="2" t="s">
        <v>41</v>
      </c>
      <c r="W29" s="2" t="s">
        <v>36</v>
      </c>
      <c r="X29" s="2">
        <v>33.005859000000001</v>
      </c>
    </row>
    <row r="30" spans="1:24" x14ac:dyDescent="0.25">
      <c r="V30" s="2" t="s">
        <v>41</v>
      </c>
      <c r="W30" s="2" t="s">
        <v>35</v>
      </c>
      <c r="X30" s="2">
        <v>32.815559</v>
      </c>
    </row>
    <row r="31" spans="1:24" ht="30" x14ac:dyDescent="0.25">
      <c r="V31" s="2" t="s">
        <v>40</v>
      </c>
      <c r="W31" s="2" t="s">
        <v>13</v>
      </c>
      <c r="X31" s="2">
        <v>32.783057999999997</v>
      </c>
    </row>
    <row r="32" spans="1:24" ht="30" x14ac:dyDescent="0.25">
      <c r="V32" s="2" t="s">
        <v>40</v>
      </c>
      <c r="W32" s="2" t="s">
        <v>7</v>
      </c>
      <c r="X32" s="2">
        <v>32.715328</v>
      </c>
    </row>
    <row r="33" spans="22:24" x14ac:dyDescent="0.25">
      <c r="V33" s="2" t="s">
        <v>41</v>
      </c>
      <c r="W33" s="2" t="s">
        <v>33</v>
      </c>
      <c r="X33" s="2">
        <v>32.083328000000002</v>
      </c>
    </row>
    <row r="34" spans="22:24" x14ac:dyDescent="0.25">
      <c r="V34" s="2" t="s">
        <v>41</v>
      </c>
      <c r="W34" s="2" t="s">
        <v>37</v>
      </c>
      <c r="X34" s="2">
        <v>31.769038999999999</v>
      </c>
    </row>
    <row r="35" spans="22:24" x14ac:dyDescent="0.25">
      <c r="V35" s="2" t="s">
        <v>41</v>
      </c>
      <c r="W35" s="2" t="s">
        <v>32</v>
      </c>
      <c r="X35" s="2">
        <v>31.251809999999999</v>
      </c>
    </row>
    <row r="36" spans="22:24" ht="30" x14ac:dyDescent="0.25">
      <c r="V36" s="2" t="s">
        <v>40</v>
      </c>
      <c r="W36" s="2" t="s">
        <v>23</v>
      </c>
      <c r="X36" s="2">
        <v>30.332180000000001</v>
      </c>
    </row>
    <row r="37" spans="22:24" ht="30" x14ac:dyDescent="0.25">
      <c r="V37" s="2" t="s">
        <v>40</v>
      </c>
      <c r="W37" s="2" t="s">
        <v>14</v>
      </c>
      <c r="X37" s="2">
        <v>29.763280999999999</v>
      </c>
    </row>
    <row r="38" spans="22:24" x14ac:dyDescent="0.25">
      <c r="V38" s="2" t="s">
        <v>41</v>
      </c>
      <c r="W38" s="2" t="s">
        <v>34</v>
      </c>
      <c r="X38" s="2">
        <v>29.558050000000001</v>
      </c>
    </row>
    <row r="39" spans="22:24" ht="30" x14ac:dyDescent="0.25">
      <c r="V39" s="2" t="s">
        <v>40</v>
      </c>
      <c r="W39" s="2" t="s">
        <v>12</v>
      </c>
      <c r="X39" s="2">
        <v>29.424119999999998</v>
      </c>
    </row>
    <row r="40" spans="22:24" ht="30" x14ac:dyDescent="0.25">
      <c r="V40" s="2" t="s">
        <v>40</v>
      </c>
      <c r="W40" s="2" t="s">
        <v>25</v>
      </c>
      <c r="X40" s="2">
        <v>25.774269</v>
      </c>
    </row>
  </sheetData>
  <mergeCells count="1">
    <mergeCell ref="D3:S6"/>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B5056-7987-42E0-AB03-8C113828F9B6}">
  <dimension ref="A1:AA48"/>
  <sheetViews>
    <sheetView zoomScale="55" zoomScaleNormal="55" workbookViewId="0">
      <selection activeCell="T30" sqref="T30"/>
    </sheetView>
  </sheetViews>
  <sheetFormatPr defaultRowHeight="15" x14ac:dyDescent="0.25"/>
  <cols>
    <col min="4" max="4" width="22.28515625" bestFit="1" customWidth="1"/>
    <col min="5" max="6" width="23.7109375" bestFit="1" customWidth="1"/>
    <col min="22" max="22" width="14.28515625" customWidth="1"/>
    <col min="23" max="23" width="14.7109375" customWidth="1"/>
    <col min="24" max="24" width="11.7109375" customWidth="1"/>
    <col min="25" max="25" width="13.7109375" customWidth="1"/>
    <col min="26" max="26" width="19.5703125" customWidth="1"/>
    <col min="27" max="27" width="21.7109375" customWidth="1"/>
  </cols>
  <sheetData>
    <row r="1" spans="1:27" x14ac:dyDescent="0.25">
      <c r="A1" s="19"/>
      <c r="B1" s="19"/>
      <c r="C1" s="19"/>
      <c r="D1" s="19"/>
      <c r="E1" s="19"/>
      <c r="F1" s="19"/>
      <c r="G1" s="19"/>
      <c r="H1" s="19"/>
      <c r="I1" s="19"/>
      <c r="J1" s="19"/>
      <c r="K1" s="19"/>
      <c r="L1" s="19"/>
      <c r="M1" s="19"/>
      <c r="N1" s="19"/>
      <c r="O1" s="19"/>
      <c r="P1" s="19"/>
      <c r="Q1" s="19"/>
      <c r="R1" s="19"/>
      <c r="S1" s="19"/>
      <c r="T1" s="19"/>
      <c r="U1" s="19"/>
      <c r="V1" s="19"/>
      <c r="W1" s="19"/>
      <c r="X1" s="19"/>
    </row>
    <row r="2" spans="1:27" x14ac:dyDescent="0.25">
      <c r="A2" s="19"/>
      <c r="B2" s="30" t="s">
        <v>79</v>
      </c>
      <c r="C2" s="30"/>
      <c r="D2" s="30"/>
      <c r="E2" s="30"/>
      <c r="F2" s="30"/>
      <c r="G2" s="30"/>
      <c r="H2" s="30"/>
      <c r="I2" s="30"/>
      <c r="J2" s="30"/>
      <c r="K2" s="30"/>
      <c r="L2" s="30"/>
      <c r="M2" s="30"/>
      <c r="N2" s="30"/>
      <c r="O2" s="30"/>
      <c r="P2" s="30"/>
      <c r="Q2" s="30"/>
      <c r="R2" s="30"/>
      <c r="S2" s="30"/>
      <c r="T2" s="19"/>
      <c r="U2" s="19"/>
      <c r="V2" s="19"/>
      <c r="W2" s="19"/>
      <c r="X2" s="19"/>
    </row>
    <row r="3" spans="1:27" ht="14.45" customHeight="1" x14ac:dyDescent="0.25">
      <c r="A3" s="19"/>
      <c r="B3" s="30"/>
      <c r="C3" s="30"/>
      <c r="D3" s="30"/>
      <c r="E3" s="30"/>
      <c r="F3" s="30"/>
      <c r="G3" s="30"/>
      <c r="H3" s="30"/>
      <c r="I3" s="30"/>
      <c r="J3" s="30"/>
      <c r="K3" s="30"/>
      <c r="L3" s="30"/>
      <c r="M3" s="30"/>
      <c r="N3" s="30"/>
      <c r="O3" s="30"/>
      <c r="P3" s="30"/>
      <c r="Q3" s="30"/>
      <c r="R3" s="30"/>
      <c r="S3" s="30"/>
      <c r="T3" s="27"/>
      <c r="U3" s="27"/>
      <c r="V3" s="27"/>
      <c r="W3" s="27"/>
      <c r="X3" s="27"/>
    </row>
    <row r="4" spans="1:27" ht="14.45" customHeight="1" x14ac:dyDescent="0.25">
      <c r="A4" s="19"/>
      <c r="B4" s="30"/>
      <c r="C4" s="30"/>
      <c r="D4" s="30"/>
      <c r="E4" s="30"/>
      <c r="F4" s="30"/>
      <c r="G4" s="30"/>
      <c r="H4" s="30"/>
      <c r="I4" s="30"/>
      <c r="J4" s="30"/>
      <c r="K4" s="30"/>
      <c r="L4" s="30"/>
      <c r="M4" s="30"/>
      <c r="N4" s="30"/>
      <c r="O4" s="30"/>
      <c r="P4" s="30"/>
      <c r="Q4" s="30"/>
      <c r="R4" s="30"/>
      <c r="S4" s="30"/>
      <c r="T4" s="27"/>
      <c r="U4" s="27"/>
      <c r="V4" s="27"/>
      <c r="W4" s="27"/>
      <c r="X4" s="27"/>
    </row>
    <row r="5" spans="1:27" ht="14.45" customHeight="1" x14ac:dyDescent="0.25">
      <c r="A5" s="19"/>
      <c r="B5" s="30"/>
      <c r="C5" s="30"/>
      <c r="D5" s="30"/>
      <c r="E5" s="30"/>
      <c r="F5" s="30"/>
      <c r="G5" s="30"/>
      <c r="H5" s="30"/>
      <c r="I5" s="30"/>
      <c r="J5" s="30"/>
      <c r="K5" s="30"/>
      <c r="L5" s="30"/>
      <c r="M5" s="30"/>
      <c r="N5" s="30"/>
      <c r="O5" s="30"/>
      <c r="P5" s="30"/>
      <c r="Q5" s="30"/>
      <c r="R5" s="30"/>
      <c r="S5" s="30"/>
      <c r="T5" s="27"/>
      <c r="U5" s="27"/>
      <c r="V5" s="27"/>
      <c r="W5" s="27"/>
      <c r="X5" s="27"/>
    </row>
    <row r="6" spans="1:27" ht="14.45" customHeight="1" x14ac:dyDescent="0.25">
      <c r="A6" s="19"/>
      <c r="B6" s="19"/>
      <c r="C6" s="27"/>
      <c r="D6" s="27"/>
      <c r="E6" s="27"/>
      <c r="F6" s="27"/>
      <c r="G6" s="27"/>
      <c r="H6" s="27"/>
      <c r="I6" s="27"/>
      <c r="J6" s="27"/>
      <c r="K6" s="27"/>
      <c r="L6" s="27"/>
      <c r="M6" s="27"/>
      <c r="N6" s="27"/>
      <c r="O6" s="27"/>
      <c r="P6" s="27"/>
      <c r="Q6" s="27"/>
      <c r="R6" s="27"/>
      <c r="S6" s="27"/>
      <c r="T6" s="27"/>
      <c r="U6" s="27"/>
      <c r="V6" s="27"/>
      <c r="W6" s="27"/>
      <c r="X6" s="27"/>
    </row>
    <row r="7" spans="1:27" x14ac:dyDescent="0.25">
      <c r="A7" s="19"/>
      <c r="B7" s="19"/>
      <c r="C7" s="19"/>
      <c r="D7" s="19"/>
      <c r="E7" s="19"/>
      <c r="F7" s="19"/>
      <c r="G7" s="19"/>
      <c r="H7" s="19"/>
      <c r="I7" s="19"/>
      <c r="J7" s="19"/>
      <c r="K7" s="19"/>
      <c r="L7" s="19"/>
      <c r="M7" s="19"/>
      <c r="N7" s="19"/>
      <c r="O7" s="19"/>
      <c r="P7" s="19"/>
      <c r="Q7" s="19"/>
      <c r="R7" s="19"/>
      <c r="S7" s="19"/>
      <c r="T7" s="19"/>
      <c r="U7" s="19"/>
      <c r="V7" s="19"/>
      <c r="W7" s="19"/>
      <c r="X7" s="19"/>
    </row>
    <row r="8" spans="1:27" x14ac:dyDescent="0.25">
      <c r="A8" s="19"/>
      <c r="B8" s="19"/>
      <c r="C8" s="19"/>
      <c r="D8" s="19"/>
      <c r="E8" s="19"/>
      <c r="F8" s="19"/>
      <c r="G8" s="19"/>
      <c r="H8" s="19"/>
      <c r="I8" s="19"/>
      <c r="J8" s="19"/>
      <c r="K8" s="19"/>
      <c r="L8" s="19"/>
      <c r="M8" s="19"/>
      <c r="N8" s="19"/>
      <c r="O8" s="19"/>
      <c r="P8" s="19"/>
      <c r="Q8" s="19"/>
      <c r="R8" s="19"/>
      <c r="S8" s="19"/>
      <c r="T8" s="19"/>
      <c r="U8" s="19"/>
      <c r="V8" s="19"/>
      <c r="W8" s="19"/>
      <c r="X8" s="19"/>
    </row>
    <row r="9" spans="1:27" x14ac:dyDescent="0.25">
      <c r="A9" s="19"/>
      <c r="B9" s="19"/>
      <c r="C9" s="19"/>
      <c r="D9" s="19"/>
      <c r="E9" s="19"/>
      <c r="F9" s="19"/>
      <c r="G9" s="19"/>
      <c r="H9" s="19"/>
      <c r="I9" s="19"/>
      <c r="J9" s="19"/>
      <c r="K9" s="19"/>
      <c r="L9" s="19"/>
      <c r="M9" s="19"/>
      <c r="N9" s="19"/>
      <c r="O9" s="19"/>
      <c r="P9" s="19"/>
      <c r="Q9" s="19"/>
      <c r="R9" s="19"/>
      <c r="S9" s="19"/>
      <c r="T9" s="19"/>
      <c r="U9" s="19"/>
      <c r="V9" s="19"/>
      <c r="W9" s="19"/>
      <c r="X9" s="19"/>
    </row>
    <row r="10" spans="1:27" x14ac:dyDescent="0.25">
      <c r="A10" s="19"/>
      <c r="B10" s="19"/>
      <c r="C10" s="19"/>
      <c r="D10" s="19"/>
      <c r="E10" s="19"/>
      <c r="F10" s="19"/>
      <c r="G10" s="19"/>
      <c r="H10" s="19"/>
      <c r="I10" s="19"/>
      <c r="J10" s="19"/>
      <c r="K10" s="19"/>
      <c r="L10" s="19"/>
      <c r="M10" s="19"/>
      <c r="N10" s="19"/>
      <c r="O10" s="19"/>
      <c r="P10" s="19"/>
      <c r="Q10" s="19"/>
      <c r="R10" s="19"/>
      <c r="S10" s="19"/>
      <c r="T10" s="19"/>
      <c r="U10" s="19"/>
      <c r="V10" s="19"/>
      <c r="W10" s="19"/>
      <c r="X10" s="19"/>
    </row>
    <row r="11" spans="1:27" x14ac:dyDescent="0.25">
      <c r="A11" s="19"/>
      <c r="B11" s="19"/>
      <c r="C11" s="19"/>
      <c r="D11" s="19"/>
      <c r="E11" s="19"/>
      <c r="F11" s="19"/>
      <c r="G11" s="19"/>
      <c r="H11" s="19"/>
      <c r="I11" s="19"/>
      <c r="J11" s="19"/>
      <c r="K11" s="19"/>
      <c r="L11" s="19"/>
      <c r="M11" s="19"/>
      <c r="N11" s="19"/>
      <c r="O11" s="19"/>
      <c r="P11" s="19"/>
      <c r="Q11" s="19"/>
      <c r="R11" s="19"/>
      <c r="S11" s="19"/>
      <c r="T11" s="19"/>
      <c r="U11" s="19"/>
      <c r="V11" s="19"/>
      <c r="W11" s="19"/>
      <c r="X11" s="19"/>
    </row>
    <row r="12" spans="1:27" x14ac:dyDescent="0.25">
      <c r="A12" s="19"/>
      <c r="B12" s="19"/>
      <c r="C12" s="19"/>
      <c r="D12" s="19"/>
      <c r="E12" s="19"/>
      <c r="F12" s="19"/>
      <c r="G12" s="19"/>
      <c r="H12" s="19"/>
      <c r="I12" s="19"/>
      <c r="J12" s="19"/>
      <c r="K12" s="19"/>
      <c r="L12" s="19"/>
      <c r="M12" s="19"/>
      <c r="N12" s="19"/>
      <c r="O12" s="19"/>
      <c r="P12" s="19"/>
      <c r="Q12" s="19"/>
      <c r="R12" s="19"/>
      <c r="S12" s="19"/>
      <c r="T12" s="19"/>
      <c r="U12" s="20"/>
      <c r="V12" s="20" t="s">
        <v>99</v>
      </c>
      <c r="W12" s="20" t="s">
        <v>100</v>
      </c>
      <c r="X12" s="20" t="s">
        <v>101</v>
      </c>
      <c r="Y12" s="3" t="s">
        <v>102</v>
      </c>
      <c r="Z12" s="3" t="s">
        <v>103</v>
      </c>
      <c r="AA12" s="3" t="s">
        <v>104</v>
      </c>
    </row>
    <row r="13" spans="1:27" x14ac:dyDescent="0.25">
      <c r="A13" s="19"/>
      <c r="B13" s="19"/>
      <c r="C13" s="19"/>
      <c r="D13" s="19"/>
      <c r="E13" s="19"/>
      <c r="F13" s="19"/>
      <c r="G13" s="19"/>
      <c r="H13" s="19"/>
      <c r="I13" s="19"/>
      <c r="J13" s="19"/>
      <c r="K13" s="19"/>
      <c r="L13" s="19"/>
      <c r="M13" s="19"/>
      <c r="N13" s="19"/>
      <c r="O13" s="19"/>
      <c r="P13" s="19"/>
      <c r="Q13" s="19"/>
      <c r="R13" s="19"/>
      <c r="S13" s="19"/>
      <c r="T13" s="19"/>
      <c r="U13" s="21"/>
      <c r="V13" s="22">
        <v>1</v>
      </c>
      <c r="W13" s="22" t="s">
        <v>32</v>
      </c>
      <c r="X13" s="22">
        <v>31.251809999999999</v>
      </c>
      <c r="Y13" s="2">
        <v>34.791302000000002</v>
      </c>
      <c r="Z13" s="2" t="s">
        <v>80</v>
      </c>
      <c r="AA13" s="2" t="s">
        <v>80</v>
      </c>
    </row>
    <row r="14" spans="1:27" x14ac:dyDescent="0.25">
      <c r="A14" s="19"/>
      <c r="B14" s="19"/>
      <c r="C14" s="19"/>
      <c r="D14" s="19"/>
      <c r="E14" s="19"/>
      <c r="F14" s="19"/>
      <c r="G14" s="19"/>
      <c r="H14" s="19"/>
      <c r="I14" s="19"/>
      <c r="J14" s="19"/>
      <c r="K14" s="19"/>
      <c r="L14" s="19"/>
      <c r="M14" s="19"/>
      <c r="N14" s="19"/>
      <c r="O14" s="19"/>
      <c r="P14" s="19"/>
      <c r="Q14" s="19"/>
      <c r="R14" s="19"/>
      <c r="S14" s="19"/>
      <c r="T14" s="19"/>
      <c r="U14" s="21"/>
      <c r="V14" s="22">
        <v>1</v>
      </c>
      <c r="W14" s="22" t="s">
        <v>34</v>
      </c>
      <c r="X14" s="22">
        <v>29.558050000000001</v>
      </c>
      <c r="Y14" s="2">
        <v>34.948211999999998</v>
      </c>
      <c r="Z14" s="2" t="s">
        <v>81</v>
      </c>
      <c r="AA14" s="2" t="s">
        <v>80</v>
      </c>
    </row>
    <row r="15" spans="1:27" x14ac:dyDescent="0.25">
      <c r="A15" s="19"/>
      <c r="B15" s="19"/>
      <c r="C15" s="19"/>
      <c r="D15" s="19"/>
      <c r="E15" s="19"/>
      <c r="F15" s="19"/>
      <c r="G15" s="19"/>
      <c r="H15" s="19"/>
      <c r="I15" s="19"/>
      <c r="J15" s="19"/>
      <c r="K15" s="19"/>
      <c r="L15" s="19"/>
      <c r="M15" s="19"/>
      <c r="N15" s="19"/>
      <c r="O15" s="19"/>
      <c r="P15" s="19"/>
      <c r="Q15" s="19"/>
      <c r="R15" s="19"/>
      <c r="S15" s="19"/>
      <c r="T15" s="19"/>
      <c r="U15" s="21"/>
      <c r="V15" s="22">
        <v>1</v>
      </c>
      <c r="W15" s="22" t="s">
        <v>14</v>
      </c>
      <c r="X15" s="22">
        <v>29.763280999999999</v>
      </c>
      <c r="Y15" s="2">
        <v>-95.363274000000004</v>
      </c>
      <c r="Z15" s="2" t="s">
        <v>81</v>
      </c>
      <c r="AA15" s="2">
        <f>-100 - -95</f>
        <v>-5</v>
      </c>
    </row>
    <row r="16" spans="1:27" x14ac:dyDescent="0.25">
      <c r="A16" s="19"/>
      <c r="B16" s="19"/>
      <c r="C16" s="19"/>
      <c r="D16" s="19"/>
      <c r="E16" s="19"/>
      <c r="F16" s="19"/>
      <c r="G16" s="19"/>
      <c r="H16" s="19"/>
      <c r="I16" s="19"/>
      <c r="J16" s="19"/>
      <c r="K16" s="19"/>
      <c r="L16" s="19"/>
      <c r="M16" s="19"/>
      <c r="N16" s="19"/>
      <c r="O16" s="19"/>
      <c r="P16" s="19"/>
      <c r="Q16" s="19"/>
      <c r="R16" s="19"/>
      <c r="S16" s="19"/>
      <c r="T16" s="19"/>
      <c r="U16" s="21"/>
      <c r="V16" s="22">
        <v>1</v>
      </c>
      <c r="W16" s="22" t="s">
        <v>23</v>
      </c>
      <c r="X16" s="22">
        <v>30.332180000000001</v>
      </c>
      <c r="Y16" s="2">
        <v>-81.655647000000002</v>
      </c>
      <c r="Z16" s="2" t="s">
        <v>80</v>
      </c>
      <c r="AA16" s="2">
        <f>-85 - -80</f>
        <v>-5</v>
      </c>
    </row>
    <row r="17" spans="1:27" x14ac:dyDescent="0.25">
      <c r="A17" s="19"/>
      <c r="B17" s="19"/>
      <c r="C17" s="19"/>
      <c r="D17" s="19"/>
      <c r="E17" s="19"/>
      <c r="F17" s="19"/>
      <c r="G17" s="19"/>
      <c r="H17" s="19"/>
      <c r="I17" s="19"/>
      <c r="J17" s="19"/>
      <c r="K17" s="19"/>
      <c r="L17" s="19"/>
      <c r="M17" s="19"/>
      <c r="N17" s="19"/>
      <c r="O17" s="19"/>
      <c r="P17" s="19"/>
      <c r="Q17" s="19"/>
      <c r="R17" s="19"/>
      <c r="S17" s="19"/>
      <c r="T17" s="19"/>
      <c r="U17" s="21"/>
      <c r="V17" s="22">
        <v>1</v>
      </c>
      <c r="W17" s="22" t="s">
        <v>37</v>
      </c>
      <c r="X17" s="22">
        <v>31.769038999999999</v>
      </c>
      <c r="Y17" s="2">
        <v>35.216330999999997</v>
      </c>
      <c r="Z17" s="2" t="s">
        <v>80</v>
      </c>
      <c r="AA17" s="2" t="s">
        <v>82</v>
      </c>
    </row>
    <row r="18" spans="1:27" x14ac:dyDescent="0.25">
      <c r="A18" s="19"/>
      <c r="B18" s="19"/>
      <c r="C18" s="19"/>
      <c r="D18" s="19"/>
      <c r="E18" s="19"/>
      <c r="F18" s="19"/>
      <c r="G18" s="19"/>
      <c r="H18" s="19"/>
      <c r="I18" s="19"/>
      <c r="J18" s="19"/>
      <c r="K18" s="19"/>
      <c r="L18" s="19"/>
      <c r="M18" s="19"/>
      <c r="N18" s="19"/>
      <c r="O18" s="19"/>
      <c r="P18" s="19"/>
      <c r="Q18" s="19"/>
      <c r="R18" s="19"/>
      <c r="S18" s="19"/>
      <c r="T18" s="19"/>
      <c r="U18" s="21"/>
      <c r="V18" s="22">
        <v>1</v>
      </c>
      <c r="W18" s="22" t="s">
        <v>25</v>
      </c>
      <c r="X18" s="22">
        <v>25.774269</v>
      </c>
      <c r="Y18" s="2">
        <v>-80.193657000000002</v>
      </c>
      <c r="Z18" s="2" t="s">
        <v>81</v>
      </c>
      <c r="AA18" s="2">
        <f>-85 - -80</f>
        <v>-5</v>
      </c>
    </row>
    <row r="19" spans="1:27" x14ac:dyDescent="0.25">
      <c r="A19" s="19"/>
      <c r="B19" s="19"/>
      <c r="C19" s="19"/>
      <c r="D19" s="19"/>
      <c r="E19" s="19"/>
      <c r="F19" s="19"/>
      <c r="G19" s="19"/>
      <c r="H19" s="19"/>
      <c r="I19" s="19"/>
      <c r="J19" s="19"/>
      <c r="K19" s="19"/>
      <c r="L19" s="19"/>
      <c r="M19" s="19"/>
      <c r="N19" s="19"/>
      <c r="O19" s="19"/>
      <c r="P19" s="19"/>
      <c r="Q19" s="19"/>
      <c r="R19" s="19"/>
      <c r="S19" s="19"/>
      <c r="T19" s="19"/>
      <c r="U19" s="21"/>
      <c r="V19" s="22">
        <v>1</v>
      </c>
      <c r="W19" s="22" t="s">
        <v>12</v>
      </c>
      <c r="X19" s="22">
        <v>29.424119999999998</v>
      </c>
      <c r="Y19" s="2">
        <v>-98.493628999999999</v>
      </c>
      <c r="Z19" s="2" t="s">
        <v>81</v>
      </c>
      <c r="AA19" s="2">
        <f>-100 - -95</f>
        <v>-5</v>
      </c>
    </row>
    <row r="20" spans="1:27" ht="30" x14ac:dyDescent="0.25">
      <c r="A20" s="19"/>
      <c r="B20" s="19"/>
      <c r="C20" s="19"/>
      <c r="D20" s="19"/>
      <c r="E20" s="19"/>
      <c r="F20" s="19"/>
      <c r="G20" s="19"/>
      <c r="H20" s="19"/>
      <c r="I20" s="19"/>
      <c r="J20" s="19"/>
      <c r="K20" s="19"/>
      <c r="L20" s="19"/>
      <c r="M20" s="19"/>
      <c r="N20" s="19"/>
      <c r="O20" s="19"/>
      <c r="P20" s="19"/>
      <c r="Q20" s="19"/>
      <c r="R20" s="19"/>
      <c r="S20" s="19"/>
      <c r="T20" s="19"/>
      <c r="U20" s="21"/>
      <c r="V20" s="22">
        <v>1</v>
      </c>
      <c r="W20" s="22" t="s">
        <v>33</v>
      </c>
      <c r="X20" s="22">
        <v>32.083328000000002</v>
      </c>
      <c r="Y20" s="2">
        <v>34.799999</v>
      </c>
      <c r="Z20" s="2" t="s">
        <v>80</v>
      </c>
      <c r="AA20" s="2" t="s">
        <v>80</v>
      </c>
    </row>
    <row r="21" spans="1:27" x14ac:dyDescent="0.25">
      <c r="A21" s="19"/>
      <c r="B21" s="19"/>
      <c r="C21" s="19"/>
      <c r="D21" s="19" t="s">
        <v>103</v>
      </c>
      <c r="E21" s="19" t="s">
        <v>132</v>
      </c>
      <c r="F21" s="19"/>
      <c r="G21" s="19"/>
      <c r="H21" s="19"/>
      <c r="I21" s="19"/>
      <c r="J21" s="19"/>
      <c r="K21" s="19"/>
      <c r="L21" s="19"/>
      <c r="M21" s="19"/>
      <c r="N21" s="19"/>
      <c r="O21" s="19"/>
      <c r="P21" s="19"/>
      <c r="Q21" s="19"/>
      <c r="R21" s="19"/>
      <c r="S21" s="19"/>
      <c r="T21" s="19"/>
      <c r="U21" s="21"/>
      <c r="V21" s="22">
        <v>2</v>
      </c>
      <c r="W21" s="22" t="s">
        <v>21</v>
      </c>
      <c r="X21" s="22">
        <v>33.749001</v>
      </c>
      <c r="Y21" s="2">
        <v>-84.387978000000004</v>
      </c>
      <c r="Z21" s="2" t="s">
        <v>80</v>
      </c>
      <c r="AA21" s="2">
        <f>-85 - -80</f>
        <v>-5</v>
      </c>
    </row>
    <row r="22" spans="1:27" x14ac:dyDescent="0.25">
      <c r="A22" s="19"/>
      <c r="B22" s="19"/>
      <c r="C22" s="19"/>
      <c r="D22" s="19" t="s">
        <v>81</v>
      </c>
      <c r="E22" s="19">
        <v>4</v>
      </c>
      <c r="F22" s="19"/>
      <c r="G22" s="19"/>
      <c r="H22" s="19"/>
      <c r="I22" s="19"/>
      <c r="J22" s="19"/>
      <c r="K22" s="19"/>
      <c r="L22" s="19"/>
      <c r="M22" s="19"/>
      <c r="N22" s="19"/>
      <c r="O22" s="19"/>
      <c r="P22" s="19"/>
      <c r="Q22" s="19"/>
      <c r="R22" s="19"/>
      <c r="S22" s="19"/>
      <c r="T22" s="19"/>
      <c r="U22" s="21"/>
      <c r="V22" s="22">
        <v>2</v>
      </c>
      <c r="W22" s="22" t="s">
        <v>13</v>
      </c>
      <c r="X22" s="22">
        <v>32.783057999999997</v>
      </c>
      <c r="Y22" s="2">
        <v>-96.806670999999994</v>
      </c>
      <c r="Z22" s="2" t="s">
        <v>80</v>
      </c>
      <c r="AA22" s="2">
        <f>-100 - -95</f>
        <v>-5</v>
      </c>
    </row>
    <row r="23" spans="1:27" x14ac:dyDescent="0.25">
      <c r="A23" s="19"/>
      <c r="B23" s="19"/>
      <c r="C23" s="19"/>
      <c r="D23" s="19" t="s">
        <v>80</v>
      </c>
      <c r="E23" s="19">
        <v>11</v>
      </c>
      <c r="F23" s="19"/>
      <c r="G23" s="19"/>
      <c r="H23" s="19"/>
      <c r="I23" s="19"/>
      <c r="J23" s="19"/>
      <c r="K23" s="19"/>
      <c r="L23" s="19"/>
      <c r="M23" s="19"/>
      <c r="N23" s="19"/>
      <c r="O23" s="19"/>
      <c r="P23" s="19"/>
      <c r="Q23" s="19"/>
      <c r="R23" s="19"/>
      <c r="S23" s="19"/>
      <c r="T23" s="19"/>
      <c r="U23" s="21"/>
      <c r="V23" s="22">
        <v>2</v>
      </c>
      <c r="W23" s="22" t="s">
        <v>35</v>
      </c>
      <c r="X23" s="22">
        <v>32.815559</v>
      </c>
      <c r="Y23" s="2">
        <v>34.989170000000001</v>
      </c>
      <c r="Z23" s="2" t="s">
        <v>80</v>
      </c>
      <c r="AA23" s="2" t="s">
        <v>80</v>
      </c>
    </row>
    <row r="24" spans="1:27" x14ac:dyDescent="0.25">
      <c r="A24" s="19"/>
      <c r="B24" s="19"/>
      <c r="C24" s="19"/>
      <c r="D24" s="19" t="s">
        <v>82</v>
      </c>
      <c r="E24" s="19">
        <v>10</v>
      </c>
      <c r="F24" s="19"/>
      <c r="G24" s="19"/>
      <c r="H24" s="19"/>
      <c r="I24" s="19"/>
      <c r="J24" s="19"/>
      <c r="K24" s="19"/>
      <c r="L24" s="19"/>
      <c r="M24" s="19"/>
      <c r="N24" s="19"/>
      <c r="O24" s="19"/>
      <c r="P24" s="19"/>
      <c r="Q24" s="19"/>
      <c r="R24" s="19"/>
      <c r="S24" s="19"/>
      <c r="T24" s="19"/>
      <c r="U24" s="21"/>
      <c r="V24" s="22">
        <v>2</v>
      </c>
      <c r="W24" s="22" t="s">
        <v>6</v>
      </c>
      <c r="X24" s="22">
        <v>34.052230999999999</v>
      </c>
      <c r="Y24" s="2">
        <v>-118.243683</v>
      </c>
      <c r="Z24" s="2" t="s">
        <v>80</v>
      </c>
      <c r="AA24" s="2">
        <f>-120 - -115</f>
        <v>-5</v>
      </c>
    </row>
    <row r="25" spans="1:27" x14ac:dyDescent="0.25">
      <c r="A25" s="19"/>
      <c r="B25" s="19"/>
      <c r="C25" s="19"/>
      <c r="D25" s="19" t="s">
        <v>83</v>
      </c>
      <c r="E25" s="19">
        <v>7</v>
      </c>
      <c r="F25" s="19"/>
      <c r="G25" s="19"/>
      <c r="H25" s="19"/>
      <c r="I25" s="19"/>
      <c r="J25" s="19"/>
      <c r="K25" s="19"/>
      <c r="L25" s="19"/>
      <c r="M25" s="19"/>
      <c r="N25" s="19"/>
      <c r="O25" s="19"/>
      <c r="P25" s="19"/>
      <c r="Q25" s="19"/>
      <c r="R25" s="19"/>
      <c r="S25" s="19"/>
      <c r="T25" s="19"/>
      <c r="U25" s="21"/>
      <c r="V25" s="22">
        <v>2</v>
      </c>
      <c r="W25" s="22" t="s">
        <v>36</v>
      </c>
      <c r="X25" s="22">
        <v>33.005859000000001</v>
      </c>
      <c r="Y25" s="2">
        <v>35.094090000000001</v>
      </c>
      <c r="Z25" s="2" t="s">
        <v>80</v>
      </c>
      <c r="AA25" s="2" t="s">
        <v>82</v>
      </c>
    </row>
    <row r="26" spans="1:27" x14ac:dyDescent="0.25">
      <c r="A26" s="19"/>
      <c r="B26" s="19"/>
      <c r="C26" s="19"/>
      <c r="D26" s="19" t="s">
        <v>84</v>
      </c>
      <c r="E26" s="19">
        <v>4</v>
      </c>
      <c r="F26" s="19"/>
      <c r="G26" s="19"/>
      <c r="H26" s="19"/>
      <c r="I26" s="19"/>
      <c r="J26" s="19"/>
      <c r="K26" s="19"/>
      <c r="L26" s="19"/>
      <c r="M26" s="19"/>
      <c r="N26" s="19"/>
      <c r="O26" s="19"/>
      <c r="P26" s="19"/>
      <c r="Q26" s="19"/>
      <c r="R26" s="19"/>
      <c r="S26" s="19"/>
      <c r="T26" s="19"/>
      <c r="U26" s="21"/>
      <c r="V26" s="22">
        <v>2</v>
      </c>
      <c r="W26" s="22" t="s">
        <v>9</v>
      </c>
      <c r="X26" s="22">
        <v>33.44838</v>
      </c>
      <c r="Y26" s="2">
        <v>-112.074043</v>
      </c>
      <c r="Z26" s="2" t="s">
        <v>80</v>
      </c>
      <c r="AA26" s="2">
        <f>-115 - -110</f>
        <v>-5</v>
      </c>
    </row>
    <row r="27" spans="1:27" x14ac:dyDescent="0.25">
      <c r="A27" s="19"/>
      <c r="B27" s="19"/>
      <c r="C27" s="19"/>
      <c r="D27" s="19"/>
      <c r="E27" s="19"/>
      <c r="F27" s="19"/>
      <c r="G27" s="19"/>
      <c r="H27" s="19"/>
      <c r="I27" s="19"/>
      <c r="J27" s="19"/>
      <c r="K27" s="19"/>
      <c r="L27" s="19"/>
      <c r="M27" s="19"/>
      <c r="N27" s="19"/>
      <c r="O27" s="19"/>
      <c r="P27" s="19"/>
      <c r="Q27" s="19"/>
      <c r="R27" s="19"/>
      <c r="S27" s="19"/>
      <c r="T27" s="19"/>
      <c r="U27" s="21"/>
      <c r="V27" s="22">
        <v>2</v>
      </c>
      <c r="W27" s="22" t="s">
        <v>7</v>
      </c>
      <c r="X27" s="22">
        <v>32.715328</v>
      </c>
      <c r="Y27" s="2">
        <v>-117.157257</v>
      </c>
      <c r="Z27" s="2" t="s">
        <v>80</v>
      </c>
      <c r="AA27" s="2">
        <f>-120 - -115</f>
        <v>-5</v>
      </c>
    </row>
    <row r="28" spans="1:27" x14ac:dyDescent="0.25">
      <c r="A28" s="19"/>
      <c r="B28" s="19"/>
      <c r="C28" s="19"/>
      <c r="D28" s="19"/>
      <c r="E28" s="19"/>
      <c r="F28" s="19"/>
      <c r="G28" s="19"/>
      <c r="H28" s="19"/>
      <c r="I28" s="19"/>
      <c r="J28" s="19"/>
      <c r="K28" s="19"/>
      <c r="L28" s="19"/>
      <c r="M28" s="19"/>
      <c r="N28" s="19"/>
      <c r="O28" s="19"/>
      <c r="P28" s="19"/>
      <c r="Q28" s="19"/>
      <c r="R28" s="19"/>
      <c r="S28" s="19"/>
      <c r="T28" s="19"/>
      <c r="U28" s="21"/>
      <c r="V28" s="22">
        <v>3</v>
      </c>
      <c r="W28" s="22" t="s">
        <v>10</v>
      </c>
      <c r="X28" s="22">
        <v>35.084491999999997</v>
      </c>
      <c r="Y28" s="2">
        <v>-106.651138</v>
      </c>
      <c r="Z28" s="2" t="s">
        <v>82</v>
      </c>
      <c r="AA28" s="2">
        <f>-110 - -105</f>
        <v>-5</v>
      </c>
    </row>
    <row r="29" spans="1:27" x14ac:dyDescent="0.25">
      <c r="A29" s="19"/>
      <c r="B29" s="19"/>
      <c r="C29" s="19"/>
      <c r="D29" s="19"/>
      <c r="E29" s="19"/>
      <c r="F29" s="19"/>
      <c r="G29" s="19"/>
      <c r="H29" s="19"/>
      <c r="I29" s="19"/>
      <c r="J29" s="19"/>
      <c r="K29" s="19"/>
      <c r="L29" s="19"/>
      <c r="M29" s="19"/>
      <c r="N29" s="19"/>
      <c r="O29" s="19"/>
      <c r="P29" s="19"/>
      <c r="Q29" s="19"/>
      <c r="R29" s="19"/>
      <c r="S29" s="19"/>
      <c r="T29" s="19"/>
      <c r="U29" s="21"/>
      <c r="V29" s="22">
        <v>3</v>
      </c>
      <c r="W29" s="22" t="s">
        <v>24</v>
      </c>
      <c r="X29" s="22">
        <v>35.227088999999999</v>
      </c>
      <c r="Y29" s="2">
        <v>-80.843131999999997</v>
      </c>
      <c r="Z29" s="2" t="s">
        <v>82</v>
      </c>
      <c r="AA29" s="2">
        <f>-85 - -80</f>
        <v>-5</v>
      </c>
    </row>
    <row r="30" spans="1:27" x14ac:dyDescent="0.25">
      <c r="A30" s="19"/>
      <c r="B30" s="19"/>
      <c r="C30" s="19"/>
      <c r="D30" s="19"/>
      <c r="E30" s="19"/>
      <c r="F30" s="19"/>
      <c r="G30" s="19"/>
      <c r="H30" s="19"/>
      <c r="I30" s="19"/>
      <c r="J30" s="19"/>
      <c r="K30" s="19"/>
      <c r="L30" s="19"/>
      <c r="M30" s="19"/>
      <c r="N30" s="19"/>
      <c r="O30" s="19"/>
      <c r="P30" s="19"/>
      <c r="Q30" s="19"/>
      <c r="R30" s="19"/>
      <c r="S30" s="19"/>
      <c r="T30" s="19"/>
      <c r="U30" s="21"/>
      <c r="V30" s="22">
        <v>3</v>
      </c>
      <c r="W30" s="22" t="s">
        <v>15</v>
      </c>
      <c r="X30" s="22">
        <v>39.099730999999998</v>
      </c>
      <c r="Y30" s="2">
        <v>-94.578568000000004</v>
      </c>
      <c r="Z30" s="2" t="s">
        <v>82</v>
      </c>
      <c r="AA30" s="2">
        <f>-95 - -90</f>
        <v>-5</v>
      </c>
    </row>
    <row r="31" spans="1:27" x14ac:dyDescent="0.25">
      <c r="A31" s="19"/>
      <c r="B31" s="19"/>
      <c r="C31" s="19"/>
      <c r="D31" s="19"/>
      <c r="E31" s="19"/>
      <c r="F31" s="19"/>
      <c r="G31" s="19"/>
      <c r="H31" s="19"/>
      <c r="I31" s="19"/>
      <c r="J31" s="19"/>
      <c r="K31" s="19"/>
      <c r="L31" s="19"/>
      <c r="M31" s="19"/>
      <c r="N31" s="19"/>
      <c r="O31" s="19"/>
      <c r="P31" s="19"/>
      <c r="Q31" s="19"/>
      <c r="R31" s="19"/>
      <c r="S31" s="19"/>
      <c r="T31" s="19"/>
      <c r="U31" s="21"/>
      <c r="V31" s="22">
        <v>3</v>
      </c>
      <c r="W31" s="22" t="s">
        <v>8</v>
      </c>
      <c r="X31" s="22">
        <v>36.174968999999997</v>
      </c>
      <c r="Y31" s="2">
        <v>-115.13722199999999</v>
      </c>
      <c r="Z31" s="2" t="s">
        <v>82</v>
      </c>
      <c r="AA31" s="2">
        <f>-120 - -115</f>
        <v>-5</v>
      </c>
    </row>
    <row r="32" spans="1:27" x14ac:dyDescent="0.25">
      <c r="A32" s="19"/>
      <c r="B32" s="19"/>
      <c r="C32" s="19"/>
      <c r="D32" s="19"/>
      <c r="E32" s="19"/>
      <c r="F32" s="19"/>
      <c r="G32" s="19"/>
      <c r="H32" s="19"/>
      <c r="I32" s="19"/>
      <c r="J32" s="19"/>
      <c r="K32" s="19"/>
      <c r="L32" s="19"/>
      <c r="M32" s="19"/>
      <c r="N32" s="19"/>
      <c r="O32" s="19"/>
      <c r="P32" s="19"/>
      <c r="Q32" s="19"/>
      <c r="R32" s="19"/>
      <c r="S32" s="19"/>
      <c r="T32" s="19"/>
      <c r="U32" s="21"/>
      <c r="V32" s="22">
        <v>3</v>
      </c>
      <c r="W32" s="22" t="s">
        <v>19</v>
      </c>
      <c r="X32" s="22">
        <v>36.165889999999997</v>
      </c>
      <c r="Y32" s="2">
        <v>-86.784439000000006</v>
      </c>
      <c r="Z32" s="2" t="s">
        <v>82</v>
      </c>
      <c r="AA32" s="2">
        <f>-90 - -85</f>
        <v>-5</v>
      </c>
    </row>
    <row r="33" spans="1:27" x14ac:dyDescent="0.25">
      <c r="A33" s="19"/>
      <c r="B33" s="19"/>
      <c r="C33" s="19"/>
      <c r="D33" s="19"/>
      <c r="E33" s="19"/>
      <c r="F33" s="19"/>
      <c r="G33" s="19"/>
      <c r="H33" s="19"/>
      <c r="I33" s="19"/>
      <c r="J33" s="19"/>
      <c r="K33" s="19"/>
      <c r="L33" s="19"/>
      <c r="M33" s="19"/>
      <c r="N33" s="19"/>
      <c r="O33" s="19"/>
      <c r="P33" s="19"/>
      <c r="Q33" s="19"/>
      <c r="R33" s="19"/>
      <c r="S33" s="19"/>
      <c r="T33" s="19"/>
      <c r="U33" s="21"/>
      <c r="V33" s="22">
        <v>3</v>
      </c>
      <c r="W33" s="22" t="s">
        <v>17</v>
      </c>
      <c r="X33" s="22">
        <v>38.627270000000003</v>
      </c>
      <c r="Y33" s="2">
        <v>-90.197890999999998</v>
      </c>
      <c r="Z33" s="2" t="s">
        <v>82</v>
      </c>
      <c r="AA33" s="2">
        <f>-95 - -90</f>
        <v>-5</v>
      </c>
    </row>
    <row r="34" spans="1:27" x14ac:dyDescent="0.25">
      <c r="A34" s="19"/>
      <c r="B34" s="19"/>
      <c r="C34" s="19"/>
      <c r="D34" s="19"/>
      <c r="E34" s="19"/>
      <c r="F34" s="19"/>
      <c r="G34" s="19"/>
      <c r="H34" s="19"/>
      <c r="I34" s="19"/>
      <c r="J34" s="19"/>
      <c r="K34" s="19"/>
      <c r="L34" s="19"/>
      <c r="M34" s="19"/>
      <c r="N34" s="19"/>
      <c r="O34" s="19"/>
      <c r="P34" s="19"/>
      <c r="Q34" s="19"/>
      <c r="R34" s="19"/>
      <c r="S34" s="19"/>
      <c r="T34" s="19"/>
      <c r="U34" s="21"/>
      <c r="V34" s="22">
        <v>3</v>
      </c>
      <c r="W34" s="22" t="s">
        <v>4</v>
      </c>
      <c r="X34" s="22">
        <v>37.774929</v>
      </c>
      <c r="Y34" s="2">
        <v>-122.41941799999999</v>
      </c>
      <c r="Z34" s="2" t="s">
        <v>82</v>
      </c>
      <c r="AA34" s="2">
        <f>-125 - -120</f>
        <v>-5</v>
      </c>
    </row>
    <row r="35" spans="1:27" x14ac:dyDescent="0.25">
      <c r="A35" s="19"/>
      <c r="B35" s="19"/>
      <c r="C35" s="19"/>
      <c r="D35" s="19"/>
      <c r="E35" s="19"/>
      <c r="F35" s="19"/>
      <c r="G35" s="19"/>
      <c r="H35" s="19"/>
      <c r="I35" s="19"/>
      <c r="J35" s="19"/>
      <c r="K35" s="19"/>
      <c r="L35" s="19"/>
      <c r="M35" s="19"/>
      <c r="N35" s="19"/>
      <c r="O35" s="19"/>
      <c r="P35" s="19"/>
      <c r="Q35" s="19"/>
      <c r="R35" s="19"/>
      <c r="S35" s="19"/>
      <c r="T35" s="19"/>
      <c r="U35" s="21"/>
      <c r="V35" s="22">
        <v>4</v>
      </c>
      <c r="W35" s="22" t="s">
        <v>18</v>
      </c>
      <c r="X35" s="22">
        <v>41.850028999999999</v>
      </c>
      <c r="Y35" s="2">
        <v>-87.650047000000001</v>
      </c>
      <c r="Z35" s="2" t="s">
        <v>83</v>
      </c>
      <c r="AA35" s="2">
        <f>-90 - -85</f>
        <v>-5</v>
      </c>
    </row>
    <row r="36" spans="1:27" x14ac:dyDescent="0.25">
      <c r="A36" s="19"/>
      <c r="B36" s="19"/>
      <c r="C36" s="19"/>
      <c r="D36" s="19"/>
      <c r="E36" s="19"/>
      <c r="F36" s="19"/>
      <c r="G36" s="19"/>
      <c r="H36" s="19"/>
      <c r="I36" s="19"/>
      <c r="J36" s="19"/>
      <c r="K36" s="19"/>
      <c r="L36" s="19"/>
      <c r="M36" s="19"/>
      <c r="N36" s="19"/>
      <c r="O36" s="19"/>
      <c r="P36" s="19"/>
      <c r="Q36" s="19"/>
      <c r="R36" s="19"/>
      <c r="S36" s="19"/>
      <c r="T36" s="19"/>
      <c r="U36" s="21"/>
      <c r="V36" s="22">
        <v>4</v>
      </c>
      <c r="W36" s="22" t="s">
        <v>11</v>
      </c>
      <c r="X36" s="22">
        <v>39.739151</v>
      </c>
      <c r="Y36" s="2">
        <v>-104.984703</v>
      </c>
      <c r="Z36" s="2" t="s">
        <v>82</v>
      </c>
      <c r="AA36" s="2">
        <f>-105 - -100</f>
        <v>-5</v>
      </c>
    </row>
    <row r="37" spans="1:27" x14ac:dyDescent="0.25">
      <c r="A37" s="19"/>
      <c r="B37" s="19"/>
      <c r="C37" s="19"/>
      <c r="D37" s="19"/>
      <c r="E37" s="19"/>
      <c r="F37" s="19"/>
      <c r="G37" s="19"/>
      <c r="H37" s="19"/>
      <c r="I37" s="19"/>
      <c r="J37" s="19"/>
      <c r="K37" s="19"/>
      <c r="L37" s="19"/>
      <c r="M37" s="19"/>
      <c r="N37" s="19"/>
      <c r="O37" s="19"/>
      <c r="P37" s="19"/>
      <c r="Q37" s="19"/>
      <c r="R37" s="19"/>
      <c r="S37" s="19"/>
      <c r="T37" s="19"/>
      <c r="U37" s="21"/>
      <c r="V37" s="22">
        <v>4</v>
      </c>
      <c r="W37" s="22" t="s">
        <v>22</v>
      </c>
      <c r="X37" s="22">
        <v>42.331429</v>
      </c>
      <c r="Y37" s="2">
        <v>-83.045753000000005</v>
      </c>
      <c r="Z37" s="2" t="s">
        <v>83</v>
      </c>
      <c r="AA37" s="2">
        <f>-85 - -80</f>
        <v>-5</v>
      </c>
    </row>
    <row r="38" spans="1:27" x14ac:dyDescent="0.25">
      <c r="A38" s="19"/>
      <c r="B38" s="19"/>
      <c r="C38" s="19"/>
      <c r="D38" s="19"/>
      <c r="E38" s="19"/>
      <c r="F38" s="19"/>
      <c r="G38" s="19"/>
      <c r="H38" s="19"/>
      <c r="I38" s="19"/>
      <c r="J38" s="19"/>
      <c r="K38" s="19"/>
      <c r="L38" s="19"/>
      <c r="M38" s="19"/>
      <c r="N38" s="19"/>
      <c r="O38" s="19"/>
      <c r="P38" s="19"/>
      <c r="Q38" s="19"/>
      <c r="R38" s="19"/>
      <c r="S38" s="19"/>
      <c r="T38" s="19"/>
      <c r="U38" s="21"/>
      <c r="V38" s="22">
        <v>4</v>
      </c>
      <c r="W38" s="22" t="s">
        <v>20</v>
      </c>
      <c r="X38" s="22">
        <v>39.768379000000003</v>
      </c>
      <c r="Y38" s="2">
        <v>-86.158043000000006</v>
      </c>
      <c r="Z38" s="2" t="s">
        <v>82</v>
      </c>
      <c r="AA38" s="2">
        <f>-90 - -85</f>
        <v>-5</v>
      </c>
    </row>
    <row r="39" spans="1:27" x14ac:dyDescent="0.25">
      <c r="A39" s="19"/>
      <c r="B39" s="19"/>
      <c r="C39" s="19"/>
      <c r="D39" s="19"/>
      <c r="E39" s="19"/>
      <c r="F39" s="19"/>
      <c r="G39" s="19"/>
      <c r="H39" s="19"/>
      <c r="I39" s="19"/>
      <c r="J39" s="19"/>
      <c r="K39" s="19"/>
      <c r="L39" s="19"/>
      <c r="M39" s="19"/>
      <c r="N39" s="19"/>
      <c r="O39" s="19"/>
      <c r="P39" s="19"/>
      <c r="Q39" s="19"/>
      <c r="R39" s="19"/>
      <c r="S39" s="19"/>
      <c r="T39" s="19"/>
      <c r="U39" s="21"/>
      <c r="V39" s="22">
        <v>4</v>
      </c>
      <c r="W39" s="22" t="s">
        <v>29</v>
      </c>
      <c r="X39" s="22">
        <v>40.714272000000001</v>
      </c>
      <c r="Y39" s="2">
        <v>-74.005966000000001</v>
      </c>
      <c r="Z39" s="2" t="s">
        <v>83</v>
      </c>
      <c r="AA39" s="2">
        <f>-75 - -70</f>
        <v>-5</v>
      </c>
    </row>
    <row r="40" spans="1:27" x14ac:dyDescent="0.25">
      <c r="A40" s="19"/>
      <c r="B40" s="19"/>
      <c r="C40" s="19"/>
      <c r="D40" s="19"/>
      <c r="E40" s="19"/>
      <c r="F40" s="19"/>
      <c r="G40" s="19"/>
      <c r="H40" s="19"/>
      <c r="I40" s="19"/>
      <c r="J40" s="19"/>
      <c r="K40" s="19"/>
      <c r="L40" s="19"/>
      <c r="M40" s="19"/>
      <c r="N40" s="19"/>
      <c r="O40" s="19"/>
      <c r="P40" s="19"/>
      <c r="Q40" s="19"/>
      <c r="R40" s="19"/>
      <c r="S40" s="19"/>
      <c r="T40" s="19"/>
      <c r="U40" s="21"/>
      <c r="V40" s="22">
        <v>4</v>
      </c>
      <c r="W40" s="22" t="s">
        <v>28</v>
      </c>
      <c r="X40" s="22">
        <v>39.952339000000002</v>
      </c>
      <c r="Y40" s="2">
        <v>-75.163787999999997</v>
      </c>
      <c r="Z40" s="2" t="s">
        <v>82</v>
      </c>
      <c r="AA40" s="2">
        <f>-80 - -75</f>
        <v>-5</v>
      </c>
    </row>
    <row r="41" spans="1:27" x14ac:dyDescent="0.25">
      <c r="A41" s="19"/>
      <c r="B41" s="19"/>
      <c r="C41" s="19"/>
      <c r="D41" s="19"/>
      <c r="E41" s="19"/>
      <c r="F41" s="19"/>
      <c r="G41" s="19"/>
      <c r="H41" s="19"/>
      <c r="I41" s="19"/>
      <c r="J41" s="19"/>
      <c r="K41" s="19"/>
      <c r="L41" s="19"/>
      <c r="M41" s="19"/>
      <c r="N41" s="19"/>
      <c r="O41" s="19"/>
      <c r="P41" s="19"/>
      <c r="Q41" s="19"/>
      <c r="R41" s="19"/>
      <c r="S41" s="19"/>
      <c r="T41" s="19"/>
      <c r="U41" s="21"/>
      <c r="V41" s="22">
        <v>4</v>
      </c>
      <c r="W41" s="22" t="s">
        <v>26</v>
      </c>
      <c r="X41" s="22">
        <v>40.440620000000003</v>
      </c>
      <c r="Y41" s="2">
        <v>-79.995887999999994</v>
      </c>
      <c r="Z41" s="2" t="s">
        <v>83</v>
      </c>
      <c r="AA41" s="2">
        <f>-80 - -75</f>
        <v>-5</v>
      </c>
    </row>
    <row r="42" spans="1:27" x14ac:dyDescent="0.25">
      <c r="U42" s="4"/>
      <c r="V42" s="2">
        <v>5</v>
      </c>
      <c r="W42" s="2" t="s">
        <v>31</v>
      </c>
      <c r="X42" s="2">
        <v>42.358429000000001</v>
      </c>
      <c r="Y42" s="2">
        <v>-71.059769000000003</v>
      </c>
      <c r="Z42" s="2" t="s">
        <v>83</v>
      </c>
      <c r="AA42" s="2">
        <f>-75 - -70</f>
        <v>-5</v>
      </c>
    </row>
    <row r="43" spans="1:27" x14ac:dyDescent="0.25">
      <c r="U43" s="4"/>
      <c r="V43" s="2">
        <v>5</v>
      </c>
      <c r="W43" s="2" t="s">
        <v>16</v>
      </c>
      <c r="X43" s="2">
        <v>44.979968999999997</v>
      </c>
      <c r="Y43" s="2">
        <v>-93.263840000000002</v>
      </c>
      <c r="Z43" s="2" t="s">
        <v>83</v>
      </c>
      <c r="AA43" s="2">
        <f>-95 - -90</f>
        <v>-5</v>
      </c>
    </row>
    <row r="44" spans="1:27" x14ac:dyDescent="0.25">
      <c r="U44" s="4"/>
      <c r="V44" s="2">
        <v>5</v>
      </c>
      <c r="W44" s="2" t="s">
        <v>30</v>
      </c>
      <c r="X44" s="2">
        <v>45.508839000000002</v>
      </c>
      <c r="Y44" s="2">
        <v>-73.587806999999998</v>
      </c>
      <c r="Z44" s="2" t="s">
        <v>84</v>
      </c>
      <c r="AA44" s="2">
        <f>-75 - -70</f>
        <v>-5</v>
      </c>
    </row>
    <row r="45" spans="1:27" x14ac:dyDescent="0.25">
      <c r="U45" s="4"/>
      <c r="V45" s="2">
        <v>5</v>
      </c>
      <c r="W45" s="2" t="s">
        <v>3</v>
      </c>
      <c r="X45" s="2">
        <v>45.523448999999999</v>
      </c>
      <c r="Y45" s="2">
        <v>-122.676208</v>
      </c>
      <c r="Z45" s="2" t="s">
        <v>84</v>
      </c>
      <c r="AA45" s="2">
        <f>-125 - -120</f>
        <v>-5</v>
      </c>
    </row>
    <row r="46" spans="1:27" x14ac:dyDescent="0.25">
      <c r="U46" s="4"/>
      <c r="V46" s="2">
        <v>5</v>
      </c>
      <c r="W46" s="2" t="s">
        <v>5</v>
      </c>
      <c r="X46" s="2">
        <v>47.606209</v>
      </c>
      <c r="Y46" s="2">
        <v>-122.332069</v>
      </c>
      <c r="Z46" s="2" t="s">
        <v>84</v>
      </c>
      <c r="AA46" s="2">
        <f>-125 - -120</f>
        <v>-5</v>
      </c>
    </row>
    <row r="47" spans="1:27" x14ac:dyDescent="0.25">
      <c r="U47" s="4"/>
      <c r="V47" s="2">
        <v>5</v>
      </c>
      <c r="W47" s="2" t="s">
        <v>27</v>
      </c>
      <c r="X47" s="2">
        <v>43.700111</v>
      </c>
      <c r="Y47" s="2">
        <v>-79.416297999999998</v>
      </c>
      <c r="Z47" s="2" t="s">
        <v>83</v>
      </c>
      <c r="AA47" s="2">
        <f>-80 - -75</f>
        <v>-5</v>
      </c>
    </row>
    <row r="48" spans="1:27" x14ac:dyDescent="0.25">
      <c r="U48" s="4"/>
      <c r="V48" s="2">
        <v>5</v>
      </c>
      <c r="W48" s="2" t="s">
        <v>2</v>
      </c>
      <c r="X48" s="2">
        <v>49.249659999999999</v>
      </c>
      <c r="Y48" s="2">
        <v>-123.119339</v>
      </c>
      <c r="Z48" s="2" t="s">
        <v>84</v>
      </c>
      <c r="AA48" s="2">
        <f>-125 - -120</f>
        <v>-5</v>
      </c>
    </row>
  </sheetData>
  <mergeCells count="1">
    <mergeCell ref="B2:S5"/>
  </mergeCell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E06DE-C6E2-4EE5-816A-6F8F4C54438A}">
  <dimension ref="A1:X41"/>
  <sheetViews>
    <sheetView topLeftCell="E4" zoomScaleNormal="100" workbookViewId="0">
      <selection activeCell="S21" sqref="S21"/>
    </sheetView>
  </sheetViews>
  <sheetFormatPr defaultRowHeight="15" x14ac:dyDescent="0.25"/>
  <cols>
    <col min="11" max="11" width="23" bestFit="1" customWidth="1"/>
    <col min="12" max="12" width="26.42578125" bestFit="1" customWidth="1"/>
    <col min="13" max="13" width="23.85546875" bestFit="1" customWidth="1"/>
    <col min="14" max="14" width="27.140625" bestFit="1" customWidth="1"/>
    <col min="21" max="21" width="21.5703125" bestFit="1" customWidth="1"/>
    <col min="22" max="22" width="23.5703125" customWidth="1"/>
    <col min="23" max="23" width="21.140625" customWidth="1"/>
    <col min="24" max="24" width="24.140625" customWidth="1"/>
  </cols>
  <sheetData>
    <row r="1" spans="1:24" x14ac:dyDescent="0.25">
      <c r="A1" s="19"/>
      <c r="B1" s="19"/>
      <c r="C1" s="19"/>
      <c r="D1" s="19"/>
      <c r="E1" s="19"/>
      <c r="F1" s="19"/>
      <c r="G1" s="19"/>
      <c r="H1" s="19"/>
      <c r="I1" s="19"/>
      <c r="J1" s="19"/>
      <c r="K1" s="19"/>
      <c r="L1" s="19"/>
      <c r="M1" s="19"/>
      <c r="N1" s="19"/>
      <c r="O1" s="19"/>
      <c r="P1" s="19"/>
      <c r="Q1" s="19"/>
      <c r="R1" s="19"/>
      <c r="S1" s="19"/>
      <c r="T1" s="19"/>
      <c r="U1" s="19"/>
    </row>
    <row r="2" spans="1:24" x14ac:dyDescent="0.25">
      <c r="A2" s="19"/>
      <c r="B2" s="19"/>
      <c r="C2" s="19"/>
      <c r="D2" s="19"/>
      <c r="E2" s="19"/>
      <c r="F2" s="19"/>
      <c r="G2" s="19"/>
      <c r="H2" s="19"/>
      <c r="I2" s="19"/>
      <c r="J2" s="19"/>
      <c r="K2" s="19"/>
      <c r="L2" s="19"/>
      <c r="M2" s="19"/>
      <c r="N2" s="19"/>
      <c r="O2" s="19"/>
      <c r="P2" s="19"/>
      <c r="Q2" s="19"/>
      <c r="R2" s="19"/>
      <c r="S2" s="19"/>
      <c r="T2" s="19"/>
      <c r="U2" s="19"/>
    </row>
    <row r="3" spans="1:24" ht="14.45" customHeight="1" x14ac:dyDescent="0.25">
      <c r="A3" s="19"/>
      <c r="B3" s="19"/>
      <c r="C3" s="31" t="s">
        <v>85</v>
      </c>
      <c r="D3" s="31"/>
      <c r="E3" s="31"/>
      <c r="F3" s="31"/>
      <c r="G3" s="31"/>
      <c r="H3" s="31"/>
      <c r="I3" s="31"/>
      <c r="J3" s="31"/>
      <c r="K3" s="31"/>
      <c r="L3" s="31"/>
      <c r="M3" s="31"/>
      <c r="N3" s="31"/>
      <c r="O3" s="31"/>
      <c r="P3" s="31"/>
      <c r="Q3" s="31"/>
      <c r="R3" s="31"/>
      <c r="S3" s="31"/>
      <c r="T3" s="31"/>
      <c r="U3" s="31"/>
    </row>
    <row r="4" spans="1:24" x14ac:dyDescent="0.25">
      <c r="A4" s="19"/>
      <c r="B4" s="19"/>
      <c r="C4" s="31"/>
      <c r="D4" s="31"/>
      <c r="E4" s="31"/>
      <c r="F4" s="31"/>
      <c r="G4" s="31"/>
      <c r="H4" s="31"/>
      <c r="I4" s="31"/>
      <c r="J4" s="31"/>
      <c r="K4" s="31"/>
      <c r="L4" s="31"/>
      <c r="M4" s="31"/>
      <c r="N4" s="31"/>
      <c r="O4" s="31"/>
      <c r="P4" s="31"/>
      <c r="Q4" s="31"/>
      <c r="R4" s="31"/>
      <c r="S4" s="31"/>
      <c r="T4" s="31"/>
      <c r="U4" s="31"/>
    </row>
    <row r="5" spans="1:24" x14ac:dyDescent="0.25">
      <c r="A5" s="19"/>
      <c r="B5" s="19"/>
      <c r="C5" s="31"/>
      <c r="D5" s="31"/>
      <c r="E5" s="31"/>
      <c r="F5" s="31"/>
      <c r="G5" s="31"/>
      <c r="H5" s="31"/>
      <c r="I5" s="31"/>
      <c r="J5" s="31"/>
      <c r="K5" s="31"/>
      <c r="L5" s="31"/>
      <c r="M5" s="31"/>
      <c r="N5" s="31"/>
      <c r="O5" s="31"/>
      <c r="P5" s="31"/>
      <c r="Q5" s="31"/>
      <c r="R5" s="31"/>
      <c r="S5" s="31"/>
      <c r="T5" s="31"/>
      <c r="U5" s="31"/>
    </row>
    <row r="6" spans="1:24" x14ac:dyDescent="0.25">
      <c r="A6" s="19"/>
      <c r="B6" s="19"/>
      <c r="C6" s="19"/>
      <c r="D6" s="19"/>
      <c r="E6" s="19"/>
      <c r="F6" s="19"/>
      <c r="G6" s="19"/>
      <c r="H6" s="19"/>
      <c r="I6" s="19"/>
      <c r="J6" s="19"/>
      <c r="K6" s="19"/>
      <c r="L6" s="19"/>
      <c r="M6" s="19"/>
      <c r="N6" s="19"/>
      <c r="O6" s="19"/>
      <c r="P6" s="19"/>
      <c r="Q6" s="19"/>
      <c r="R6" s="19"/>
      <c r="S6" s="19"/>
      <c r="T6" s="19"/>
      <c r="U6" s="19"/>
    </row>
    <row r="7" spans="1:24" x14ac:dyDescent="0.25">
      <c r="A7" s="19"/>
      <c r="B7" s="19"/>
      <c r="C7" s="19"/>
      <c r="D7" s="19"/>
      <c r="E7" s="19"/>
      <c r="F7" s="19"/>
      <c r="G7" s="19"/>
      <c r="H7" s="19"/>
      <c r="I7" s="19"/>
      <c r="J7" s="19"/>
      <c r="K7" s="19" t="s">
        <v>105</v>
      </c>
      <c r="L7" s="19" t="s">
        <v>106</v>
      </c>
      <c r="M7" s="19" t="s">
        <v>107</v>
      </c>
      <c r="N7" s="19" t="s">
        <v>108</v>
      </c>
      <c r="O7" s="19"/>
      <c r="P7" s="19"/>
      <c r="Q7" s="19"/>
      <c r="R7" s="19"/>
      <c r="S7" s="19"/>
      <c r="T7" s="19"/>
      <c r="U7" s="19"/>
    </row>
    <row r="8" spans="1:24" x14ac:dyDescent="0.25">
      <c r="A8" s="19"/>
      <c r="B8" s="19"/>
      <c r="C8" s="19"/>
      <c r="D8" s="19"/>
      <c r="E8" s="19"/>
      <c r="F8" s="19"/>
      <c r="G8" s="19"/>
      <c r="H8" s="19"/>
      <c r="I8" s="19"/>
      <c r="J8" s="19"/>
      <c r="K8" s="22">
        <v>0.11692754439419301</v>
      </c>
      <c r="L8" s="22">
        <v>-0.43014435631655901</v>
      </c>
      <c r="M8" s="22">
        <v>6.7134932268083106E-2</v>
      </c>
      <c r="N8" s="22">
        <v>0.20575534312600599</v>
      </c>
      <c r="O8" s="19"/>
      <c r="P8" s="19"/>
      <c r="Q8" s="19"/>
      <c r="R8" s="19"/>
      <c r="S8" s="19"/>
      <c r="T8" s="19"/>
      <c r="U8" s="19"/>
    </row>
    <row r="9" spans="1:24" x14ac:dyDescent="0.25">
      <c r="A9" s="19"/>
      <c r="B9" s="19"/>
      <c r="C9" s="19"/>
      <c r="D9" s="19"/>
      <c r="E9" s="19"/>
      <c r="F9" s="19"/>
      <c r="G9" s="19"/>
      <c r="H9" s="19"/>
      <c r="I9" s="19"/>
      <c r="J9" s="19"/>
      <c r="K9" s="19"/>
      <c r="L9" s="19"/>
      <c r="M9" s="19"/>
      <c r="N9" s="19"/>
      <c r="O9" s="19"/>
      <c r="P9" s="19"/>
      <c r="Q9" s="19"/>
      <c r="R9" s="19"/>
      <c r="S9" s="19"/>
      <c r="T9" s="19"/>
      <c r="U9" s="19"/>
    </row>
    <row r="10" spans="1:24" x14ac:dyDescent="0.25">
      <c r="A10" s="19"/>
      <c r="B10" s="19"/>
      <c r="C10" s="19"/>
      <c r="D10" s="19"/>
      <c r="E10" s="19"/>
      <c r="F10" s="19"/>
      <c r="G10" s="19"/>
      <c r="H10" s="19"/>
      <c r="I10" s="19"/>
      <c r="J10" s="19"/>
      <c r="K10" s="19"/>
      <c r="L10" s="19"/>
      <c r="M10" s="19"/>
      <c r="N10" s="19"/>
      <c r="O10" s="19"/>
      <c r="P10" s="19"/>
      <c r="Q10" s="19"/>
      <c r="R10" s="19"/>
      <c r="S10" s="19"/>
      <c r="T10" s="19"/>
      <c r="U10" s="19"/>
    </row>
    <row r="11" spans="1:24" x14ac:dyDescent="0.25">
      <c r="A11" s="19"/>
      <c r="B11" s="19"/>
      <c r="C11" s="19"/>
      <c r="D11" s="19"/>
      <c r="E11" s="19"/>
      <c r="F11" s="19"/>
      <c r="G11" s="19"/>
      <c r="H11" s="19"/>
      <c r="I11" s="19"/>
      <c r="J11" s="19"/>
      <c r="K11" s="19"/>
      <c r="L11" s="19"/>
      <c r="M11" s="19"/>
      <c r="N11" s="19"/>
      <c r="O11" s="19"/>
      <c r="P11" s="19"/>
      <c r="Q11" s="19"/>
      <c r="R11" s="19"/>
      <c r="S11" s="19"/>
      <c r="T11" s="19"/>
      <c r="U11" s="22"/>
      <c r="V11" s="2"/>
      <c r="W11" s="2"/>
      <c r="X11" s="2"/>
    </row>
    <row r="12" spans="1:24" x14ac:dyDescent="0.25">
      <c r="A12" s="19"/>
      <c r="B12" s="19"/>
      <c r="C12" s="19"/>
      <c r="D12" s="19"/>
      <c r="E12" s="19"/>
      <c r="F12" s="19"/>
      <c r="G12" s="19"/>
      <c r="H12" s="19"/>
      <c r="I12" s="19"/>
      <c r="J12" s="19"/>
      <c r="K12" s="19"/>
      <c r="L12" s="19"/>
      <c r="M12" s="19"/>
      <c r="N12" s="19"/>
      <c r="O12" s="19"/>
      <c r="P12" s="19"/>
      <c r="Q12" s="19"/>
      <c r="R12" s="19"/>
      <c r="S12" s="19"/>
      <c r="T12" s="19"/>
      <c r="U12" s="19"/>
    </row>
    <row r="13" spans="1:24" x14ac:dyDescent="0.25">
      <c r="A13" s="19"/>
      <c r="B13" s="19"/>
      <c r="C13" s="19"/>
      <c r="D13" s="19"/>
      <c r="E13" s="19"/>
      <c r="F13" s="19"/>
      <c r="G13" s="19"/>
      <c r="H13" s="19"/>
      <c r="I13" s="19"/>
      <c r="J13" s="19"/>
      <c r="K13" s="19"/>
      <c r="L13" s="19"/>
      <c r="M13" s="19"/>
      <c r="N13" s="19"/>
      <c r="O13" s="19"/>
      <c r="P13" s="19"/>
      <c r="Q13" s="19"/>
      <c r="R13" s="19"/>
      <c r="S13" s="19"/>
      <c r="T13" s="19"/>
      <c r="U13" s="19"/>
    </row>
    <row r="14" spans="1:24" x14ac:dyDescent="0.25">
      <c r="A14" s="19"/>
      <c r="B14" s="19"/>
      <c r="C14" s="19"/>
      <c r="D14" s="19"/>
      <c r="E14" s="19"/>
      <c r="F14" s="19"/>
      <c r="G14" s="19"/>
      <c r="H14" s="19"/>
      <c r="I14" s="19"/>
      <c r="J14" s="19"/>
      <c r="K14" s="19"/>
      <c r="L14" s="19"/>
      <c r="M14" s="19"/>
      <c r="N14" s="19"/>
      <c r="O14" s="19"/>
      <c r="P14" s="19"/>
      <c r="Q14" s="19"/>
      <c r="R14" s="19"/>
      <c r="S14" s="19"/>
      <c r="T14" s="19"/>
      <c r="U14" s="19"/>
    </row>
    <row r="15" spans="1:24" x14ac:dyDescent="0.25">
      <c r="A15" s="19"/>
      <c r="B15" s="19"/>
      <c r="C15" s="19"/>
      <c r="D15" s="19"/>
      <c r="E15" s="19"/>
      <c r="F15" s="19"/>
      <c r="G15" s="19"/>
      <c r="H15" s="19"/>
      <c r="I15" s="19"/>
      <c r="J15" s="19"/>
      <c r="K15" s="19"/>
      <c r="L15" s="19"/>
      <c r="M15" s="19"/>
      <c r="N15" s="19"/>
      <c r="O15" s="19"/>
      <c r="P15" s="19"/>
      <c r="Q15" s="19"/>
      <c r="R15" s="19"/>
      <c r="S15" s="19"/>
      <c r="T15" s="19"/>
      <c r="U15" s="19"/>
    </row>
    <row r="16" spans="1:24" x14ac:dyDescent="0.25">
      <c r="A16" s="19"/>
      <c r="B16" s="19"/>
      <c r="C16" s="19"/>
      <c r="D16" s="19"/>
      <c r="E16" s="19"/>
      <c r="F16" s="19"/>
      <c r="G16" s="19"/>
      <c r="H16" s="19"/>
      <c r="I16" s="19"/>
      <c r="J16" s="19"/>
      <c r="K16" s="19"/>
      <c r="L16" s="19"/>
      <c r="M16" s="19"/>
      <c r="N16" s="19"/>
      <c r="O16" s="19"/>
      <c r="P16" s="19"/>
      <c r="Q16" s="19"/>
      <c r="R16" s="19"/>
      <c r="S16" s="19"/>
      <c r="T16" s="19"/>
      <c r="U16" s="19"/>
    </row>
    <row r="17" spans="1:21" x14ac:dyDescent="0.25">
      <c r="A17" s="19"/>
      <c r="B17" s="19"/>
      <c r="C17" s="19"/>
      <c r="D17" s="19"/>
      <c r="E17" s="19"/>
      <c r="F17" s="19"/>
      <c r="G17" s="19"/>
      <c r="H17" s="19"/>
      <c r="I17" s="19"/>
      <c r="J17" s="19"/>
      <c r="K17" s="19"/>
      <c r="L17" s="19"/>
      <c r="M17" s="19"/>
      <c r="N17" s="19"/>
      <c r="O17" s="19"/>
      <c r="P17" s="19"/>
      <c r="Q17" s="19"/>
      <c r="R17" s="19"/>
      <c r="S17" s="19"/>
      <c r="T17" s="19"/>
      <c r="U17" s="19"/>
    </row>
    <row r="18" spans="1:21" x14ac:dyDescent="0.25">
      <c r="A18" s="19"/>
      <c r="B18" s="19"/>
      <c r="C18" s="19"/>
      <c r="D18" s="19"/>
      <c r="E18" s="19"/>
      <c r="F18" s="19"/>
      <c r="G18" s="19"/>
      <c r="H18" s="19"/>
      <c r="I18" s="19"/>
      <c r="J18" s="19"/>
      <c r="K18" s="19"/>
      <c r="L18" s="19"/>
      <c r="M18" s="19"/>
      <c r="N18" s="19"/>
      <c r="O18" s="19"/>
      <c r="P18" s="19"/>
      <c r="Q18" s="19"/>
      <c r="R18" s="19"/>
      <c r="S18" s="19"/>
      <c r="T18" s="19"/>
      <c r="U18" s="19"/>
    </row>
    <row r="19" spans="1:21" x14ac:dyDescent="0.25">
      <c r="A19" s="19"/>
      <c r="B19" s="19"/>
      <c r="C19" s="19"/>
      <c r="D19" s="19"/>
      <c r="E19" s="19"/>
      <c r="F19" s="19"/>
      <c r="G19" s="19"/>
      <c r="H19" s="19"/>
      <c r="I19" s="19"/>
      <c r="J19" s="19"/>
      <c r="K19" s="19"/>
      <c r="L19" s="19"/>
      <c r="M19" s="19"/>
      <c r="N19" s="19"/>
      <c r="O19" s="19"/>
      <c r="P19" s="19"/>
      <c r="Q19" s="19"/>
      <c r="R19" s="19"/>
      <c r="S19" s="19"/>
      <c r="T19" s="19"/>
      <c r="U19" s="19"/>
    </row>
    <row r="20" spans="1:21" x14ac:dyDescent="0.25">
      <c r="A20" s="19"/>
      <c r="B20" s="19"/>
      <c r="C20" s="19"/>
      <c r="D20" s="19"/>
      <c r="E20" s="19"/>
      <c r="F20" s="19"/>
      <c r="G20" s="19"/>
      <c r="H20" s="19"/>
      <c r="I20" s="19"/>
      <c r="J20" s="19"/>
      <c r="K20" s="19"/>
      <c r="L20" s="19"/>
      <c r="M20" s="19"/>
      <c r="N20" s="19"/>
      <c r="O20" s="19"/>
      <c r="P20" s="19"/>
      <c r="Q20" s="19"/>
      <c r="R20" s="19"/>
      <c r="S20" s="19"/>
      <c r="T20" s="19"/>
      <c r="U20" s="19"/>
    </row>
    <row r="21" spans="1:21" x14ac:dyDescent="0.25">
      <c r="A21" s="19"/>
      <c r="B21" s="19"/>
      <c r="C21" s="19"/>
      <c r="D21" s="19"/>
      <c r="E21" s="19"/>
      <c r="F21" s="19"/>
      <c r="G21" s="19"/>
      <c r="H21" s="19"/>
      <c r="I21" s="19"/>
      <c r="J21" s="19"/>
      <c r="K21" s="19"/>
      <c r="L21" s="19"/>
      <c r="M21" s="19"/>
      <c r="N21" s="19"/>
      <c r="O21" s="19"/>
      <c r="P21" s="19"/>
      <c r="Q21" s="19"/>
      <c r="R21" s="19"/>
      <c r="S21" s="19"/>
      <c r="T21" s="19"/>
      <c r="U21" s="19"/>
    </row>
    <row r="22" spans="1:21" x14ac:dyDescent="0.25">
      <c r="A22" s="19"/>
      <c r="B22" s="19"/>
      <c r="C22" s="19"/>
      <c r="D22" s="19"/>
      <c r="E22" s="19"/>
      <c r="F22" s="19"/>
      <c r="G22" s="19"/>
      <c r="H22" s="19"/>
      <c r="I22" s="19"/>
      <c r="J22" s="19"/>
      <c r="K22" s="19"/>
      <c r="L22" s="19"/>
      <c r="M22" s="19"/>
      <c r="N22" s="19"/>
      <c r="O22" s="19"/>
      <c r="P22" s="19"/>
      <c r="Q22" s="19"/>
      <c r="R22" s="19"/>
      <c r="S22" s="19"/>
      <c r="T22" s="19"/>
      <c r="U22" s="19"/>
    </row>
    <row r="23" spans="1:21" x14ac:dyDescent="0.25">
      <c r="A23" s="19"/>
      <c r="B23" s="19"/>
      <c r="C23" s="19"/>
      <c r="D23" s="19"/>
      <c r="E23" s="19"/>
      <c r="F23" s="19"/>
      <c r="G23" s="19"/>
      <c r="H23" s="19"/>
      <c r="I23" s="19"/>
      <c r="J23" s="19"/>
      <c r="K23" s="19"/>
      <c r="L23" s="19"/>
      <c r="M23" s="19"/>
      <c r="N23" s="19"/>
      <c r="O23" s="19"/>
      <c r="P23" s="19"/>
      <c r="Q23" s="19"/>
      <c r="R23" s="19"/>
      <c r="S23" s="19"/>
      <c r="T23" s="19"/>
      <c r="U23" s="19"/>
    </row>
    <row r="24" spans="1:21" x14ac:dyDescent="0.25">
      <c r="A24" s="19"/>
      <c r="B24" s="19"/>
      <c r="C24" s="19"/>
      <c r="D24" s="19"/>
      <c r="E24" s="19"/>
      <c r="F24" s="19"/>
      <c r="G24" s="19"/>
      <c r="H24" s="19"/>
      <c r="I24" s="19"/>
      <c r="J24" s="19"/>
      <c r="K24" s="19"/>
      <c r="L24" s="19"/>
      <c r="M24" s="19"/>
      <c r="N24" s="19"/>
      <c r="O24" s="19"/>
      <c r="P24" s="19"/>
      <c r="Q24" s="19"/>
      <c r="R24" s="19"/>
      <c r="S24" s="19"/>
      <c r="T24" s="19"/>
      <c r="U24" s="19"/>
    </row>
    <row r="25" spans="1:21" x14ac:dyDescent="0.25">
      <c r="A25" s="19"/>
      <c r="B25" s="19"/>
      <c r="C25" s="19"/>
      <c r="D25" s="19"/>
      <c r="E25" s="19"/>
      <c r="F25" s="19"/>
      <c r="G25" s="19"/>
      <c r="H25" s="19"/>
      <c r="I25" s="19"/>
      <c r="J25" s="19"/>
      <c r="K25" s="19"/>
      <c r="L25" s="19"/>
      <c r="M25" s="19"/>
      <c r="N25" s="19"/>
      <c r="O25" s="19"/>
      <c r="P25" s="19"/>
      <c r="Q25" s="19"/>
      <c r="R25" s="19"/>
      <c r="S25" s="19"/>
      <c r="T25" s="19"/>
      <c r="U25" s="19"/>
    </row>
    <row r="26" spans="1:21" x14ac:dyDescent="0.25">
      <c r="A26" s="19"/>
      <c r="B26" s="19"/>
      <c r="C26" s="19"/>
      <c r="D26" s="19"/>
      <c r="E26" s="19"/>
      <c r="F26" s="19"/>
      <c r="G26" s="19"/>
      <c r="H26" s="19"/>
      <c r="I26" s="19"/>
      <c r="J26" s="19"/>
      <c r="K26" s="19"/>
      <c r="L26" s="19"/>
      <c r="M26" s="19"/>
      <c r="N26" s="19"/>
      <c r="O26" s="19"/>
      <c r="P26" s="19"/>
      <c r="Q26" s="19"/>
      <c r="R26" s="19"/>
      <c r="S26" s="19"/>
      <c r="T26" s="19"/>
      <c r="U26" s="19"/>
    </row>
    <row r="27" spans="1:21" x14ac:dyDescent="0.25">
      <c r="A27" s="19"/>
      <c r="B27" s="19"/>
      <c r="C27" s="19"/>
      <c r="D27" s="19"/>
      <c r="E27" s="19"/>
      <c r="F27" s="19"/>
      <c r="G27" s="19"/>
      <c r="H27" s="19"/>
      <c r="I27" s="19"/>
      <c r="J27" s="19"/>
      <c r="K27" s="19"/>
      <c r="L27" s="19"/>
      <c r="M27" s="19"/>
      <c r="N27" s="19"/>
      <c r="O27" s="19"/>
      <c r="P27" s="19"/>
      <c r="Q27" s="19"/>
      <c r="R27" s="19"/>
      <c r="S27" s="19"/>
      <c r="T27" s="19"/>
      <c r="U27" s="19"/>
    </row>
    <row r="28" spans="1:21" x14ac:dyDescent="0.25">
      <c r="A28" s="19"/>
      <c r="B28" s="19"/>
      <c r="C28" s="19"/>
      <c r="D28" s="19"/>
      <c r="E28" s="19"/>
      <c r="F28" s="19"/>
      <c r="G28" s="19"/>
      <c r="H28" s="19"/>
      <c r="I28" s="19"/>
      <c r="J28" s="19"/>
      <c r="K28" s="19"/>
      <c r="L28" s="19"/>
      <c r="M28" s="19"/>
      <c r="N28" s="19"/>
      <c r="O28" s="19"/>
      <c r="P28" s="19"/>
      <c r="Q28" s="19"/>
      <c r="R28" s="19"/>
      <c r="S28" s="19"/>
      <c r="T28" s="19"/>
      <c r="U28" s="19"/>
    </row>
    <row r="29" spans="1:21" x14ac:dyDescent="0.25">
      <c r="A29" s="19"/>
      <c r="B29" s="19"/>
      <c r="C29" s="19"/>
      <c r="D29" s="19"/>
      <c r="E29" s="19"/>
      <c r="F29" s="19"/>
      <c r="G29" s="19"/>
      <c r="H29" s="19"/>
      <c r="I29" s="19"/>
      <c r="J29" s="19"/>
      <c r="K29" s="19"/>
      <c r="L29" s="19"/>
      <c r="M29" s="19"/>
      <c r="N29" s="19"/>
      <c r="O29" s="19"/>
      <c r="P29" s="19"/>
      <c r="Q29" s="19"/>
      <c r="R29" s="19"/>
      <c r="S29" s="19"/>
      <c r="T29" s="19"/>
      <c r="U29" s="19"/>
    </row>
    <row r="30" spans="1:21" x14ac:dyDescent="0.25">
      <c r="A30" s="19"/>
      <c r="B30" s="19"/>
      <c r="C30" s="19"/>
      <c r="D30" s="19"/>
      <c r="E30" s="19"/>
      <c r="F30" s="19"/>
      <c r="G30" s="19"/>
      <c r="H30" s="19"/>
      <c r="I30" s="19"/>
      <c r="J30" s="19"/>
      <c r="K30" s="19"/>
      <c r="L30" s="19"/>
      <c r="M30" s="19"/>
      <c r="N30" s="19"/>
      <c r="O30" s="19"/>
      <c r="P30" s="19"/>
      <c r="Q30" s="19"/>
      <c r="R30" s="19"/>
      <c r="S30" s="19"/>
      <c r="T30" s="19"/>
      <c r="U30" s="19"/>
    </row>
    <row r="31" spans="1:21" x14ac:dyDescent="0.25">
      <c r="A31" s="19"/>
      <c r="B31" s="19"/>
      <c r="C31" s="19"/>
      <c r="D31" s="19"/>
      <c r="E31" s="19"/>
      <c r="F31" s="19"/>
      <c r="G31" s="19"/>
      <c r="H31" s="19"/>
      <c r="I31" s="19"/>
      <c r="J31" s="19"/>
      <c r="K31" s="19"/>
      <c r="L31" s="19"/>
      <c r="M31" s="19"/>
      <c r="N31" s="19"/>
      <c r="O31" s="19"/>
      <c r="P31" s="19"/>
      <c r="Q31" s="19"/>
      <c r="R31" s="19"/>
      <c r="S31" s="19"/>
      <c r="T31" s="19"/>
      <c r="U31" s="19"/>
    </row>
    <row r="32" spans="1:21" x14ac:dyDescent="0.25">
      <c r="A32" s="19"/>
      <c r="B32" s="19"/>
      <c r="C32" s="19"/>
      <c r="D32" s="19"/>
      <c r="E32" s="19"/>
      <c r="F32" s="19"/>
      <c r="G32" s="19"/>
      <c r="H32" s="19"/>
      <c r="I32" s="19"/>
      <c r="J32" s="19"/>
      <c r="K32" s="19"/>
      <c r="L32" s="19"/>
      <c r="M32" s="19"/>
      <c r="N32" s="19"/>
      <c r="O32" s="19"/>
      <c r="P32" s="19"/>
      <c r="Q32" s="19"/>
      <c r="R32" s="19"/>
      <c r="S32" s="19"/>
      <c r="T32" s="19"/>
      <c r="U32" s="19"/>
    </row>
    <row r="33" spans="1:21" x14ac:dyDescent="0.25">
      <c r="A33" s="19"/>
      <c r="B33" s="19"/>
      <c r="C33" s="19"/>
      <c r="D33" s="19"/>
      <c r="E33" s="19"/>
      <c r="F33" s="19"/>
      <c r="G33" s="19"/>
      <c r="H33" s="19"/>
      <c r="I33" s="19"/>
      <c r="J33" s="19"/>
      <c r="K33" s="19"/>
      <c r="L33" s="19"/>
      <c r="M33" s="19"/>
      <c r="N33" s="19"/>
      <c r="O33" s="19"/>
      <c r="P33" s="19"/>
      <c r="Q33" s="19"/>
      <c r="R33" s="19"/>
      <c r="S33" s="19"/>
      <c r="T33" s="19"/>
      <c r="U33" s="19"/>
    </row>
    <row r="34" spans="1:21" x14ac:dyDescent="0.25">
      <c r="A34" s="19"/>
      <c r="B34" s="19"/>
      <c r="C34" s="19"/>
      <c r="D34" s="19"/>
      <c r="E34" s="19"/>
      <c r="F34" s="19"/>
      <c r="G34" s="19"/>
      <c r="H34" s="19"/>
      <c r="I34" s="19"/>
      <c r="J34" s="19"/>
      <c r="K34" s="19"/>
      <c r="L34" s="19"/>
      <c r="M34" s="19"/>
      <c r="N34" s="19"/>
      <c r="O34" s="19"/>
      <c r="P34" s="19"/>
      <c r="Q34" s="19"/>
      <c r="R34" s="19"/>
      <c r="S34" s="19"/>
      <c r="T34" s="19"/>
      <c r="U34" s="19"/>
    </row>
    <row r="35" spans="1:21" x14ac:dyDescent="0.25">
      <c r="A35" s="19"/>
      <c r="B35" s="19"/>
      <c r="C35" s="19"/>
      <c r="D35" s="19"/>
      <c r="E35" s="19"/>
      <c r="F35" s="19"/>
      <c r="G35" s="19"/>
      <c r="H35" s="19"/>
      <c r="I35" s="19"/>
      <c r="J35" s="19"/>
      <c r="K35" s="19"/>
      <c r="L35" s="19"/>
      <c r="M35" s="19"/>
      <c r="N35" s="19"/>
      <c r="O35" s="19"/>
      <c r="P35" s="19"/>
      <c r="Q35" s="19"/>
      <c r="R35" s="19"/>
      <c r="S35" s="19"/>
      <c r="T35" s="19"/>
      <c r="U35" s="19"/>
    </row>
    <row r="36" spans="1:21" x14ac:dyDescent="0.25">
      <c r="A36" s="19"/>
      <c r="B36" s="19"/>
      <c r="C36" s="19"/>
      <c r="D36" s="19"/>
      <c r="E36" s="19"/>
      <c r="F36" s="19"/>
      <c r="G36" s="19"/>
      <c r="H36" s="19"/>
      <c r="I36" s="19"/>
      <c r="J36" s="19"/>
      <c r="K36" s="19"/>
      <c r="L36" s="19"/>
      <c r="M36" s="19"/>
      <c r="N36" s="19"/>
      <c r="O36" s="19"/>
      <c r="P36" s="19"/>
      <c r="Q36" s="19"/>
      <c r="R36" s="19"/>
      <c r="S36" s="19"/>
      <c r="T36" s="19"/>
      <c r="U36" s="19"/>
    </row>
    <row r="37" spans="1:21" x14ac:dyDescent="0.25">
      <c r="A37" s="19"/>
      <c r="B37" s="19"/>
      <c r="C37" s="19"/>
      <c r="D37" s="19"/>
      <c r="E37" s="19"/>
      <c r="F37" s="19"/>
      <c r="G37" s="19"/>
      <c r="H37" s="19"/>
      <c r="I37" s="19"/>
      <c r="J37" s="19"/>
      <c r="K37" s="19"/>
      <c r="L37" s="19"/>
      <c r="M37" s="19"/>
      <c r="N37" s="19"/>
      <c r="O37" s="19"/>
      <c r="P37" s="19"/>
      <c r="Q37" s="19"/>
      <c r="R37" s="19"/>
      <c r="S37" s="19"/>
      <c r="T37" s="19"/>
      <c r="U37" s="19"/>
    </row>
    <row r="38" spans="1:21" x14ac:dyDescent="0.25">
      <c r="A38" s="19"/>
      <c r="B38" s="19"/>
      <c r="C38" s="19"/>
      <c r="D38" s="19"/>
      <c r="E38" s="19"/>
      <c r="F38" s="19"/>
      <c r="G38" s="19"/>
      <c r="H38" s="19"/>
      <c r="I38" s="19"/>
      <c r="J38" s="19"/>
      <c r="K38" s="19"/>
      <c r="L38" s="19"/>
      <c r="M38" s="19"/>
      <c r="N38" s="19"/>
      <c r="O38" s="19"/>
      <c r="P38" s="19"/>
      <c r="Q38" s="19"/>
      <c r="R38" s="19"/>
      <c r="S38" s="19"/>
      <c r="T38" s="19"/>
      <c r="U38" s="19"/>
    </row>
    <row r="39" spans="1:21" x14ac:dyDescent="0.25">
      <c r="A39" s="19"/>
      <c r="B39" s="19"/>
      <c r="C39" s="19"/>
      <c r="D39" s="19"/>
      <c r="E39" s="19"/>
      <c r="F39" s="19"/>
      <c r="G39" s="19"/>
      <c r="H39" s="19"/>
      <c r="I39" s="19"/>
      <c r="J39" s="19"/>
      <c r="K39" s="19"/>
      <c r="L39" s="19"/>
      <c r="M39" s="19"/>
      <c r="N39" s="19"/>
      <c r="O39" s="19"/>
      <c r="P39" s="19"/>
      <c r="Q39" s="19"/>
      <c r="R39" s="19"/>
      <c r="S39" s="19"/>
      <c r="T39" s="19"/>
      <c r="U39" s="19"/>
    </row>
    <row r="40" spans="1:21" x14ac:dyDescent="0.25">
      <c r="A40" s="19"/>
      <c r="B40" s="19"/>
      <c r="C40" s="19"/>
      <c r="D40" s="19"/>
      <c r="E40" s="19"/>
      <c r="F40" s="19"/>
      <c r="G40" s="19"/>
      <c r="H40" s="19"/>
      <c r="I40" s="19"/>
      <c r="J40" s="19"/>
      <c r="K40" s="19"/>
      <c r="L40" s="19"/>
      <c r="M40" s="19"/>
      <c r="N40" s="19"/>
      <c r="O40" s="19"/>
      <c r="P40" s="19"/>
      <c r="Q40" s="19"/>
      <c r="R40" s="19"/>
      <c r="S40" s="19"/>
      <c r="T40" s="19"/>
      <c r="U40" s="19"/>
    </row>
    <row r="41" spans="1:21" x14ac:dyDescent="0.25">
      <c r="A41" s="19"/>
      <c r="B41" s="19"/>
      <c r="C41" s="19"/>
      <c r="D41" s="19"/>
      <c r="E41" s="19"/>
      <c r="F41" s="19"/>
      <c r="G41" s="19"/>
      <c r="H41" s="19"/>
      <c r="I41" s="19"/>
      <c r="J41" s="19"/>
      <c r="K41" s="19"/>
      <c r="L41" s="19"/>
      <c r="M41" s="19"/>
      <c r="N41" s="19"/>
      <c r="O41" s="19"/>
      <c r="P41" s="19"/>
      <c r="Q41" s="19"/>
      <c r="R41" s="19"/>
      <c r="S41" s="19"/>
      <c r="T41" s="19"/>
      <c r="U41" s="19"/>
    </row>
  </sheetData>
  <mergeCells count="1">
    <mergeCell ref="C3:U5"/>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62F52-FADB-4CB1-AF91-6904CED072DB}">
  <dimension ref="A1:BK350"/>
  <sheetViews>
    <sheetView zoomScale="70" zoomScaleNormal="70" workbookViewId="0">
      <selection activeCell="U13" sqref="U13"/>
    </sheetView>
  </sheetViews>
  <sheetFormatPr defaultColWidth="9.140625" defaultRowHeight="15" x14ac:dyDescent="0.25"/>
  <cols>
    <col min="17" max="17" width="8" bestFit="1" customWidth="1"/>
    <col min="29" max="29" width="27.5703125" bestFit="1" customWidth="1"/>
    <col min="30" max="30" width="16.7109375" bestFit="1" customWidth="1"/>
    <col min="31" max="31" width="7.42578125" bestFit="1" customWidth="1"/>
    <col min="32" max="32" width="7.140625" bestFit="1" customWidth="1"/>
    <col min="33" max="33" width="9.28515625" bestFit="1" customWidth="1"/>
    <col min="34" max="34" width="7.7109375" bestFit="1" customWidth="1"/>
    <col min="35" max="35" width="6" bestFit="1" customWidth="1"/>
    <col min="36" max="37" width="7.42578125" bestFit="1" customWidth="1"/>
    <col min="38" max="38" width="5.28515625" bestFit="1" customWidth="1"/>
    <col min="39" max="39" width="8.28515625" bestFit="1" customWidth="1"/>
    <col min="40" max="40" width="11.28515625" bestFit="1" customWidth="1"/>
    <col min="41" max="41" width="10.85546875" bestFit="1" customWidth="1"/>
    <col min="42" max="42" width="9.7109375" bestFit="1" customWidth="1"/>
    <col min="43" max="43" width="10.5703125" bestFit="1" customWidth="1"/>
    <col min="44" max="44" width="9.28515625" bestFit="1" customWidth="1"/>
    <col min="45" max="45" width="11.28515625" bestFit="1" customWidth="1"/>
    <col min="46" max="46" width="6.42578125" bestFit="1" customWidth="1"/>
    <col min="47" max="47" width="11.5703125" bestFit="1" customWidth="1"/>
    <col min="48" max="48" width="9.140625" bestFit="1" customWidth="1"/>
    <col min="49" max="49" width="9.7109375" bestFit="1" customWidth="1"/>
    <col min="50" max="50" width="8.85546875" bestFit="1" customWidth="1"/>
    <col min="51" max="51" width="9.7109375" bestFit="1" customWidth="1"/>
    <col min="52" max="52" width="11.5703125" bestFit="1" customWidth="1"/>
    <col min="53" max="53" width="8" bestFit="1" customWidth="1"/>
    <col min="54" max="54" width="10.140625" bestFit="1" customWidth="1"/>
    <col min="55" max="55" width="8.5703125" bestFit="1" customWidth="1"/>
    <col min="56" max="56" width="10.28515625" bestFit="1" customWidth="1"/>
    <col min="57" max="57" width="11.5703125" bestFit="1" customWidth="1"/>
    <col min="58" max="58" width="9.42578125" bestFit="1" customWidth="1"/>
    <col min="59" max="59" width="12.28515625" bestFit="1" customWidth="1"/>
    <col min="60" max="60" width="7.28515625" bestFit="1" customWidth="1"/>
    <col min="61" max="61" width="14.5703125" bestFit="1" customWidth="1"/>
    <col min="62" max="62" width="8" bestFit="1" customWidth="1"/>
    <col min="63" max="63" width="10.28515625" bestFit="1" customWidth="1"/>
    <col min="64" max="64" width="27.5703125" bestFit="1" customWidth="1"/>
    <col min="65" max="65" width="21.5703125" bestFit="1" customWidth="1"/>
    <col min="66" max="66" width="27.5703125" bestFit="1" customWidth="1"/>
    <col min="67" max="67" width="21.5703125" bestFit="1" customWidth="1"/>
    <col min="68" max="68" width="27.5703125" bestFit="1" customWidth="1"/>
    <col min="69" max="69" width="21.5703125" bestFit="1" customWidth="1"/>
    <col min="70" max="70" width="27.5703125" bestFit="1" customWidth="1"/>
    <col min="71" max="71" width="21.5703125" bestFit="1" customWidth="1"/>
    <col min="72" max="72" width="27.5703125" bestFit="1" customWidth="1"/>
    <col min="73" max="73" width="21.5703125" bestFit="1" customWidth="1"/>
    <col min="74" max="74" width="27.5703125" bestFit="1" customWidth="1"/>
    <col min="75" max="75" width="21.5703125" bestFit="1" customWidth="1"/>
    <col min="76" max="76" width="27.5703125" bestFit="1" customWidth="1"/>
    <col min="77" max="77" width="21.5703125" bestFit="1" customWidth="1"/>
    <col min="78" max="78" width="27.5703125" bestFit="1" customWidth="1"/>
    <col min="79" max="79" width="21.5703125" bestFit="1" customWidth="1"/>
    <col min="80" max="80" width="27.5703125" bestFit="1" customWidth="1"/>
    <col min="81" max="81" width="21.5703125" bestFit="1" customWidth="1"/>
    <col min="82" max="82" width="27.5703125" bestFit="1" customWidth="1"/>
    <col min="83" max="83" width="21.5703125" bestFit="1" customWidth="1"/>
    <col min="84" max="84" width="27.5703125" bestFit="1" customWidth="1"/>
    <col min="85" max="85" width="21.5703125" bestFit="1" customWidth="1"/>
    <col min="86" max="86" width="27.5703125" bestFit="1" customWidth="1"/>
    <col min="87" max="87" width="21.5703125" bestFit="1" customWidth="1"/>
    <col min="88" max="88" width="27.5703125" bestFit="1" customWidth="1"/>
    <col min="89" max="89" width="21.5703125" bestFit="1" customWidth="1"/>
    <col min="90" max="90" width="27.5703125" bestFit="1" customWidth="1"/>
    <col min="91" max="91" width="21.5703125" bestFit="1" customWidth="1"/>
    <col min="92" max="92" width="27.5703125" bestFit="1" customWidth="1"/>
    <col min="93" max="93" width="21.5703125" bestFit="1" customWidth="1"/>
    <col min="94" max="94" width="27.5703125" bestFit="1" customWidth="1"/>
    <col min="95" max="95" width="21.5703125" bestFit="1" customWidth="1"/>
    <col min="96" max="96" width="27.5703125" bestFit="1" customWidth="1"/>
  </cols>
  <sheetData>
    <row r="1" spans="1:27" x14ac:dyDescent="0.25">
      <c r="A1" s="19"/>
      <c r="B1" s="19"/>
      <c r="C1" s="19"/>
      <c r="D1" s="19"/>
      <c r="E1" s="19"/>
      <c r="F1" s="19"/>
      <c r="G1" s="19"/>
      <c r="H1" s="19"/>
      <c r="I1" s="19"/>
      <c r="J1" s="19"/>
      <c r="K1" s="19"/>
      <c r="L1" s="19"/>
      <c r="M1" s="19"/>
      <c r="N1" s="19"/>
      <c r="O1" s="19"/>
      <c r="P1" s="19"/>
      <c r="Q1" s="19"/>
      <c r="R1" s="19"/>
      <c r="S1" s="19"/>
    </row>
    <row r="2" spans="1:27" x14ac:dyDescent="0.25">
      <c r="A2" s="19"/>
      <c r="B2" s="19"/>
      <c r="C2" s="19"/>
      <c r="D2" s="19"/>
      <c r="E2" s="19"/>
      <c r="F2" s="19"/>
      <c r="G2" s="19"/>
      <c r="H2" s="19"/>
      <c r="I2" s="19"/>
      <c r="J2" s="19"/>
      <c r="K2" s="19"/>
      <c r="L2" s="19"/>
      <c r="M2" s="19"/>
      <c r="N2" s="19"/>
      <c r="O2" s="19"/>
      <c r="P2" s="19"/>
      <c r="Q2" s="19"/>
      <c r="R2" s="19"/>
      <c r="S2" s="19"/>
    </row>
    <row r="3" spans="1:27" ht="14.45" customHeight="1" x14ac:dyDescent="0.25">
      <c r="A3" s="19"/>
      <c r="B3" s="19"/>
      <c r="C3" s="32" t="s">
        <v>86</v>
      </c>
      <c r="D3" s="32"/>
      <c r="E3" s="32"/>
      <c r="F3" s="32"/>
      <c r="G3" s="32"/>
      <c r="H3" s="32"/>
      <c r="I3" s="32"/>
      <c r="J3" s="32"/>
      <c r="K3" s="32"/>
      <c r="L3" s="32"/>
      <c r="M3" s="32"/>
      <c r="N3" s="32"/>
      <c r="O3" s="32"/>
      <c r="P3" s="32"/>
      <c r="Q3" s="32"/>
      <c r="R3" s="32"/>
      <c r="S3" s="32"/>
    </row>
    <row r="4" spans="1:27" ht="14.45" customHeight="1" x14ac:dyDescent="0.25">
      <c r="A4" s="19"/>
      <c r="B4" s="19"/>
      <c r="C4" s="32"/>
      <c r="D4" s="32"/>
      <c r="E4" s="32"/>
      <c r="F4" s="32"/>
      <c r="G4" s="32"/>
      <c r="H4" s="32"/>
      <c r="I4" s="32"/>
      <c r="J4" s="32"/>
      <c r="K4" s="32"/>
      <c r="L4" s="32"/>
      <c r="M4" s="32"/>
      <c r="N4" s="32"/>
      <c r="O4" s="32"/>
      <c r="P4" s="32"/>
      <c r="Q4" s="32"/>
      <c r="R4" s="32"/>
      <c r="S4" s="32"/>
    </row>
    <row r="5" spans="1:27" ht="14.45" customHeight="1" x14ac:dyDescent="0.25">
      <c r="A5" s="19"/>
      <c r="B5" s="19"/>
      <c r="C5" s="32"/>
      <c r="D5" s="32"/>
      <c r="E5" s="32"/>
      <c r="F5" s="32"/>
      <c r="G5" s="32"/>
      <c r="H5" s="32"/>
      <c r="I5" s="32"/>
      <c r="J5" s="32"/>
      <c r="K5" s="32"/>
      <c r="L5" s="32"/>
      <c r="M5" s="32"/>
      <c r="N5" s="32"/>
      <c r="O5" s="32"/>
      <c r="P5" s="32"/>
      <c r="Q5" s="32"/>
      <c r="R5" s="32"/>
      <c r="S5" s="32"/>
    </row>
    <row r="6" spans="1:27" x14ac:dyDescent="0.25">
      <c r="A6" s="19"/>
      <c r="B6" s="19"/>
      <c r="C6" s="19"/>
      <c r="D6" s="19"/>
      <c r="E6" s="19"/>
      <c r="F6" s="19"/>
      <c r="G6" s="19"/>
      <c r="H6" s="19"/>
      <c r="I6" s="19"/>
      <c r="J6" s="19"/>
      <c r="K6" s="19"/>
      <c r="L6" s="19"/>
      <c r="M6" s="19"/>
      <c r="N6" s="19"/>
      <c r="O6" s="19"/>
      <c r="P6" s="19"/>
      <c r="Q6" s="19"/>
      <c r="R6" s="19"/>
      <c r="S6" s="19"/>
    </row>
    <row r="7" spans="1:27" x14ac:dyDescent="0.25">
      <c r="A7" s="19"/>
      <c r="B7" s="19"/>
      <c r="C7" s="19"/>
      <c r="D7" s="19"/>
      <c r="E7" s="19"/>
      <c r="F7" s="19"/>
      <c r="G7" s="19"/>
      <c r="H7" s="19"/>
      <c r="I7" s="19"/>
      <c r="J7" s="19"/>
      <c r="K7" s="19"/>
      <c r="L7" s="19"/>
      <c r="M7" s="19"/>
      <c r="N7" s="19"/>
      <c r="O7" s="19"/>
      <c r="P7" s="19"/>
      <c r="Q7" s="19"/>
      <c r="R7" s="19"/>
      <c r="S7" s="19"/>
    </row>
    <row r="8" spans="1:27" x14ac:dyDescent="0.25">
      <c r="A8" s="19"/>
      <c r="B8" s="19"/>
      <c r="C8" s="19"/>
      <c r="D8" s="19"/>
      <c r="E8" s="19"/>
      <c r="F8" s="19"/>
      <c r="G8" s="19"/>
      <c r="H8" s="19"/>
      <c r="I8" s="19"/>
      <c r="J8" s="19"/>
      <c r="K8" s="19"/>
      <c r="L8" s="19"/>
      <c r="M8" s="19"/>
      <c r="N8" s="19"/>
      <c r="O8" s="19"/>
      <c r="P8" s="19"/>
      <c r="Q8" s="19"/>
      <c r="R8" s="19"/>
      <c r="S8" s="19"/>
    </row>
    <row r="9" spans="1:27" x14ac:dyDescent="0.25">
      <c r="A9" s="19"/>
      <c r="B9" s="19"/>
      <c r="C9" s="19"/>
      <c r="D9" s="19"/>
      <c r="E9" s="19"/>
      <c r="F9" s="19"/>
      <c r="G9" s="19"/>
      <c r="H9" s="19"/>
      <c r="I9" s="19"/>
      <c r="J9" s="19"/>
      <c r="K9" s="19"/>
      <c r="L9" s="19"/>
      <c r="M9" s="19"/>
      <c r="N9" s="19"/>
      <c r="O9" s="19"/>
      <c r="P9" s="19"/>
      <c r="Q9" s="19"/>
      <c r="R9" s="19"/>
      <c r="S9" s="19"/>
    </row>
    <row r="10" spans="1:27" x14ac:dyDescent="0.25">
      <c r="A10" s="19"/>
      <c r="B10" s="19"/>
      <c r="C10" s="19"/>
      <c r="D10" s="19"/>
      <c r="E10" s="19"/>
      <c r="F10" s="19"/>
      <c r="G10" s="19"/>
      <c r="H10" s="19"/>
      <c r="I10" s="19"/>
      <c r="J10" s="19"/>
      <c r="K10" s="19"/>
      <c r="L10" s="19"/>
      <c r="M10" s="19"/>
      <c r="N10" s="19"/>
      <c r="O10" s="19"/>
      <c r="P10" s="19"/>
      <c r="Q10" s="19"/>
      <c r="R10" s="19"/>
      <c r="S10" s="19"/>
    </row>
    <row r="11" spans="1:27" x14ac:dyDescent="0.25">
      <c r="A11" s="19"/>
      <c r="B11" s="19"/>
      <c r="C11" s="19"/>
      <c r="D11" s="19"/>
      <c r="E11" s="19"/>
      <c r="F11" s="19"/>
      <c r="G11" s="19"/>
      <c r="H11" s="19"/>
      <c r="I11" s="19"/>
      <c r="J11" s="19"/>
      <c r="K11" s="19"/>
      <c r="L11" s="19"/>
      <c r="M11" s="19"/>
      <c r="N11" s="19"/>
      <c r="O11" s="19"/>
      <c r="P11" s="19"/>
      <c r="Q11" s="19"/>
      <c r="R11" s="19"/>
      <c r="S11" s="19"/>
    </row>
    <row r="12" spans="1:27" x14ac:dyDescent="0.25">
      <c r="A12" s="19"/>
      <c r="B12" s="19"/>
      <c r="C12" s="19"/>
      <c r="D12" s="19"/>
      <c r="E12" s="19"/>
      <c r="F12" s="19"/>
      <c r="G12" s="19"/>
      <c r="H12" s="19"/>
      <c r="I12" s="19"/>
      <c r="J12" s="19"/>
      <c r="K12" s="19"/>
      <c r="L12" s="19"/>
      <c r="M12" s="19"/>
      <c r="N12" s="19"/>
      <c r="O12" s="19"/>
      <c r="P12" s="19"/>
      <c r="Q12" s="19"/>
      <c r="R12" s="19"/>
      <c r="S12" s="19"/>
    </row>
    <row r="13" spans="1:27" x14ac:dyDescent="0.25">
      <c r="A13" s="19"/>
      <c r="B13" s="19"/>
      <c r="C13" s="19"/>
      <c r="D13" s="19"/>
      <c r="E13" s="19"/>
      <c r="F13" s="19"/>
      <c r="G13" s="19"/>
      <c r="H13" s="19"/>
      <c r="I13" s="19"/>
      <c r="J13" s="19"/>
      <c r="K13" s="19"/>
      <c r="L13" s="19"/>
      <c r="M13" s="19"/>
      <c r="N13" s="19"/>
      <c r="O13" s="19"/>
      <c r="P13" s="19"/>
      <c r="Q13" s="19"/>
      <c r="R13" s="19"/>
      <c r="S13" s="19"/>
    </row>
    <row r="14" spans="1:27" ht="45" x14ac:dyDescent="0.25">
      <c r="A14" s="19"/>
      <c r="B14" s="19"/>
      <c r="C14" s="19"/>
      <c r="D14" s="19"/>
      <c r="E14" s="19"/>
      <c r="F14" s="19"/>
      <c r="G14" s="19"/>
      <c r="H14" s="19"/>
      <c r="I14" s="19"/>
      <c r="J14" s="19"/>
      <c r="K14" s="19"/>
      <c r="L14" s="19"/>
      <c r="M14" s="19"/>
      <c r="N14" s="19"/>
      <c r="O14" s="19"/>
      <c r="P14" s="19"/>
      <c r="Q14" s="19"/>
      <c r="R14" s="19"/>
      <c r="S14" s="19"/>
      <c r="V14" s="3"/>
      <c r="W14" s="3" t="s">
        <v>1</v>
      </c>
      <c r="X14" s="3" t="s">
        <v>162</v>
      </c>
      <c r="Y14" s="3" t="s">
        <v>48</v>
      </c>
      <c r="Z14" s="3" t="s">
        <v>163</v>
      </c>
      <c r="AA14" s="3" t="s">
        <v>164</v>
      </c>
    </row>
    <row r="15" spans="1:27" ht="45" x14ac:dyDescent="0.25">
      <c r="A15" s="19"/>
      <c r="B15" s="19"/>
      <c r="C15" s="19"/>
      <c r="D15" s="19"/>
      <c r="E15" s="19"/>
      <c r="F15" s="19"/>
      <c r="G15" s="19"/>
      <c r="H15" s="19"/>
      <c r="I15" s="19"/>
      <c r="J15" s="19"/>
      <c r="K15" s="19"/>
      <c r="L15" s="19"/>
      <c r="M15" s="19"/>
      <c r="N15" s="19"/>
      <c r="O15" s="19"/>
      <c r="P15" s="19"/>
      <c r="Q15" s="19"/>
      <c r="R15" s="19"/>
      <c r="S15" s="19"/>
      <c r="V15" s="4"/>
      <c r="W15" s="2" t="s">
        <v>29</v>
      </c>
      <c r="X15" s="2" t="s">
        <v>109</v>
      </c>
      <c r="Y15" s="2" t="s">
        <v>60</v>
      </c>
      <c r="Z15" s="2">
        <v>73</v>
      </c>
      <c r="AA15" s="2" t="s">
        <v>110</v>
      </c>
    </row>
    <row r="16" spans="1:27" ht="45" x14ac:dyDescent="0.25">
      <c r="A16" s="19"/>
      <c r="B16" s="19"/>
      <c r="C16" s="19"/>
      <c r="D16" s="19"/>
      <c r="E16" s="19"/>
      <c r="F16" s="19"/>
      <c r="G16" s="19"/>
      <c r="H16" s="19"/>
      <c r="I16" s="19"/>
      <c r="J16" s="19"/>
      <c r="K16" s="19"/>
      <c r="L16" s="19"/>
      <c r="M16" s="19"/>
      <c r="N16" s="19"/>
      <c r="O16" s="19"/>
      <c r="P16" s="19"/>
      <c r="Q16" s="19"/>
      <c r="R16" s="19"/>
      <c r="S16" s="19"/>
      <c r="V16" s="4"/>
      <c r="W16" s="2" t="s">
        <v>2</v>
      </c>
      <c r="X16" s="2" t="s">
        <v>111</v>
      </c>
      <c r="Y16" s="2" t="s">
        <v>60</v>
      </c>
      <c r="Z16" s="2">
        <v>37</v>
      </c>
      <c r="AA16" s="2" t="s">
        <v>112</v>
      </c>
    </row>
    <row r="17" spans="1:63" ht="45" x14ac:dyDescent="0.25">
      <c r="A17" s="19"/>
      <c r="B17" s="19"/>
      <c r="C17" s="19"/>
      <c r="D17" s="19"/>
      <c r="E17" s="19"/>
      <c r="F17" s="19"/>
      <c r="G17" s="19"/>
      <c r="H17" s="19"/>
      <c r="I17" s="19"/>
      <c r="J17" s="19"/>
      <c r="K17" s="19"/>
      <c r="L17" s="19"/>
      <c r="M17" s="19"/>
      <c r="N17" s="19"/>
      <c r="O17" s="19"/>
      <c r="P17" s="19"/>
      <c r="Q17" s="19"/>
      <c r="R17" s="19"/>
      <c r="S17" s="19"/>
      <c r="V17" s="4"/>
      <c r="W17" s="2" t="s">
        <v>14</v>
      </c>
      <c r="X17" s="2" t="s">
        <v>109</v>
      </c>
      <c r="Y17" s="2" t="s">
        <v>60</v>
      </c>
      <c r="Z17" s="2">
        <v>33</v>
      </c>
      <c r="AA17" s="2" t="s">
        <v>110</v>
      </c>
    </row>
    <row r="18" spans="1:63" ht="45" x14ac:dyDescent="0.25">
      <c r="A18" s="19"/>
      <c r="B18" s="19"/>
      <c r="C18" s="19"/>
      <c r="D18" s="19"/>
      <c r="E18" s="19"/>
      <c r="F18" s="19"/>
      <c r="G18" s="19"/>
      <c r="H18" s="19"/>
      <c r="I18" s="19"/>
      <c r="J18" s="19"/>
      <c r="K18" s="19"/>
      <c r="L18" s="19"/>
      <c r="M18" s="19"/>
      <c r="N18" s="19"/>
      <c r="O18" s="19"/>
      <c r="P18" s="19"/>
      <c r="Q18" s="19"/>
      <c r="R18" s="19"/>
      <c r="S18" s="19"/>
      <c r="V18" s="4"/>
      <c r="W18" s="2" t="s">
        <v>13</v>
      </c>
      <c r="X18" s="2" t="s">
        <v>122</v>
      </c>
      <c r="Y18" s="2" t="s">
        <v>60</v>
      </c>
      <c r="Z18" s="2">
        <v>28</v>
      </c>
      <c r="AA18" s="2" t="s">
        <v>112</v>
      </c>
      <c r="AC18" s="9" t="s">
        <v>134</v>
      </c>
      <c r="AD18" s="9" t="s">
        <v>139</v>
      </c>
    </row>
    <row r="19" spans="1:63" ht="45" x14ac:dyDescent="0.25">
      <c r="A19" s="19"/>
      <c r="B19" s="19"/>
      <c r="C19" s="19"/>
      <c r="D19" s="19"/>
      <c r="E19" s="19"/>
      <c r="F19" s="19"/>
      <c r="G19" s="19"/>
      <c r="H19" s="19"/>
      <c r="I19" s="19"/>
      <c r="J19" s="19"/>
      <c r="K19" s="19"/>
      <c r="L19" s="19"/>
      <c r="M19" s="19"/>
      <c r="N19" s="19"/>
      <c r="O19" s="19"/>
      <c r="P19" s="19"/>
      <c r="Q19" s="19"/>
      <c r="R19" s="19"/>
      <c r="S19" s="19"/>
      <c r="V19" s="4"/>
      <c r="W19" s="2" t="s">
        <v>13</v>
      </c>
      <c r="X19" s="2" t="s">
        <v>126</v>
      </c>
      <c r="Y19" s="2" t="s">
        <v>60</v>
      </c>
      <c r="Z19" s="2">
        <v>24</v>
      </c>
      <c r="AA19" s="2" t="s">
        <v>165</v>
      </c>
      <c r="AC19" s="9" t="s">
        <v>135</v>
      </c>
      <c r="AD19" t="s">
        <v>10</v>
      </c>
      <c r="AE19" t="s">
        <v>21</v>
      </c>
      <c r="AF19" t="s">
        <v>31</v>
      </c>
      <c r="AG19" t="s">
        <v>24</v>
      </c>
      <c r="AH19" t="s">
        <v>18</v>
      </c>
      <c r="AI19" t="s">
        <v>13</v>
      </c>
      <c r="AJ19" t="s">
        <v>11</v>
      </c>
      <c r="AK19" t="s">
        <v>22</v>
      </c>
      <c r="AL19" t="s">
        <v>35</v>
      </c>
      <c r="AM19" t="s">
        <v>14</v>
      </c>
      <c r="AN19" t="s">
        <v>20</v>
      </c>
      <c r="AO19" t="s">
        <v>23</v>
      </c>
      <c r="AP19" t="s">
        <v>37</v>
      </c>
      <c r="AQ19" t="s">
        <v>15</v>
      </c>
      <c r="AR19" t="s">
        <v>8</v>
      </c>
      <c r="AS19" t="s">
        <v>6</v>
      </c>
      <c r="AT19" t="s">
        <v>25</v>
      </c>
      <c r="AU19" t="s">
        <v>16</v>
      </c>
      <c r="AV19" t="s">
        <v>30</v>
      </c>
      <c r="AW19" t="s">
        <v>36</v>
      </c>
      <c r="AX19" t="s">
        <v>19</v>
      </c>
      <c r="AY19" t="s">
        <v>29</v>
      </c>
      <c r="AZ19" t="s">
        <v>28</v>
      </c>
      <c r="BA19" t="s">
        <v>9</v>
      </c>
      <c r="BB19" t="s">
        <v>26</v>
      </c>
      <c r="BC19" t="s">
        <v>3</v>
      </c>
      <c r="BD19" t="s">
        <v>17</v>
      </c>
      <c r="BE19" t="s">
        <v>12</v>
      </c>
      <c r="BF19" t="s">
        <v>7</v>
      </c>
      <c r="BG19" t="s">
        <v>4</v>
      </c>
      <c r="BH19" t="s">
        <v>5</v>
      </c>
      <c r="BI19" t="s">
        <v>33</v>
      </c>
      <c r="BJ19" t="s">
        <v>27</v>
      </c>
      <c r="BK19" t="s">
        <v>2</v>
      </c>
    </row>
    <row r="20" spans="1:63" ht="45" x14ac:dyDescent="0.25">
      <c r="A20" s="19"/>
      <c r="B20" s="19"/>
      <c r="C20" s="19"/>
      <c r="D20" s="19"/>
      <c r="E20" s="19"/>
      <c r="F20" s="19"/>
      <c r="G20" s="19"/>
      <c r="H20" s="19"/>
      <c r="I20" s="19"/>
      <c r="J20" s="19"/>
      <c r="K20" s="19"/>
      <c r="L20" s="19"/>
      <c r="M20" s="19"/>
      <c r="N20" s="19"/>
      <c r="O20" s="19"/>
      <c r="P20" s="19"/>
      <c r="Q20" s="19"/>
      <c r="R20" s="19"/>
      <c r="S20" s="19"/>
      <c r="V20" s="4"/>
      <c r="W20" s="2" t="s">
        <v>12</v>
      </c>
      <c r="X20" s="2" t="s">
        <v>122</v>
      </c>
      <c r="Y20" s="2" t="s">
        <v>60</v>
      </c>
      <c r="Z20" s="2">
        <v>23</v>
      </c>
      <c r="AA20" s="2" t="s">
        <v>112</v>
      </c>
      <c r="AC20" s="16" t="s">
        <v>165</v>
      </c>
      <c r="AD20">
        <v>2</v>
      </c>
      <c r="AE20">
        <v>2</v>
      </c>
      <c r="AF20">
        <v>3</v>
      </c>
      <c r="AG20">
        <v>4</v>
      </c>
      <c r="AH20">
        <v>5</v>
      </c>
      <c r="AI20">
        <v>4</v>
      </c>
      <c r="AK20">
        <v>3</v>
      </c>
      <c r="AL20">
        <v>1</v>
      </c>
      <c r="AM20">
        <v>6</v>
      </c>
      <c r="AN20">
        <v>1</v>
      </c>
      <c r="AO20">
        <v>4</v>
      </c>
      <c r="AQ20">
        <v>3</v>
      </c>
      <c r="AR20">
        <v>1</v>
      </c>
      <c r="AT20">
        <v>4</v>
      </c>
      <c r="AU20">
        <v>2</v>
      </c>
      <c r="AV20">
        <v>1</v>
      </c>
      <c r="AW20">
        <v>1</v>
      </c>
      <c r="AX20">
        <v>4</v>
      </c>
      <c r="AY20">
        <v>2</v>
      </c>
      <c r="AZ20">
        <v>1</v>
      </c>
      <c r="BA20">
        <v>1</v>
      </c>
      <c r="BB20">
        <v>1</v>
      </c>
      <c r="BC20">
        <v>2</v>
      </c>
      <c r="BD20">
        <v>3</v>
      </c>
      <c r="BE20">
        <v>4</v>
      </c>
      <c r="BG20">
        <v>2</v>
      </c>
      <c r="BH20">
        <v>2</v>
      </c>
      <c r="BJ20">
        <v>2</v>
      </c>
      <c r="BK20">
        <v>4</v>
      </c>
    </row>
    <row r="21" spans="1:63" ht="45" x14ac:dyDescent="0.25">
      <c r="A21" s="19"/>
      <c r="B21" s="19"/>
      <c r="C21" s="19"/>
      <c r="D21" s="19"/>
      <c r="E21" s="19"/>
      <c r="F21" s="19"/>
      <c r="G21" s="19"/>
      <c r="H21" s="19"/>
      <c r="I21" s="19"/>
      <c r="J21" s="19"/>
      <c r="K21" s="19"/>
      <c r="L21" s="19"/>
      <c r="M21" s="19"/>
      <c r="N21" s="19"/>
      <c r="O21" s="19"/>
      <c r="P21" s="19"/>
      <c r="Q21" s="19"/>
      <c r="R21" s="19"/>
      <c r="S21" s="19"/>
      <c r="V21" s="4"/>
      <c r="W21" s="2" t="s">
        <v>21</v>
      </c>
      <c r="X21" s="2" t="s">
        <v>128</v>
      </c>
      <c r="Y21" s="2" t="s">
        <v>60</v>
      </c>
      <c r="Z21" s="2">
        <v>22</v>
      </c>
      <c r="AA21" s="2" t="s">
        <v>166</v>
      </c>
      <c r="AC21" s="16" t="s">
        <v>112</v>
      </c>
      <c r="AD21">
        <v>1</v>
      </c>
      <c r="AE21">
        <v>2</v>
      </c>
      <c r="AF21">
        <v>1</v>
      </c>
      <c r="AG21">
        <v>3</v>
      </c>
      <c r="AH21">
        <v>4</v>
      </c>
      <c r="AI21">
        <v>6</v>
      </c>
      <c r="AJ21">
        <v>3</v>
      </c>
      <c r="AK21">
        <v>3</v>
      </c>
      <c r="AM21">
        <v>4</v>
      </c>
      <c r="AN21">
        <v>3</v>
      </c>
      <c r="AO21">
        <v>3</v>
      </c>
      <c r="AQ21">
        <v>4</v>
      </c>
      <c r="AS21">
        <v>1</v>
      </c>
      <c r="AT21">
        <v>3</v>
      </c>
      <c r="AU21">
        <v>2</v>
      </c>
      <c r="AV21">
        <v>1</v>
      </c>
      <c r="AX21">
        <v>5</v>
      </c>
      <c r="AY21">
        <v>4</v>
      </c>
      <c r="AZ21">
        <v>4</v>
      </c>
      <c r="BA21">
        <v>1</v>
      </c>
      <c r="BC21">
        <v>2</v>
      </c>
      <c r="BD21">
        <v>4</v>
      </c>
      <c r="BE21">
        <v>3</v>
      </c>
      <c r="BF21">
        <v>2</v>
      </c>
      <c r="BG21">
        <v>4</v>
      </c>
      <c r="BH21">
        <v>1</v>
      </c>
      <c r="BI21">
        <v>1</v>
      </c>
      <c r="BJ21">
        <v>3</v>
      </c>
      <c r="BK21">
        <v>4</v>
      </c>
    </row>
    <row r="22" spans="1:63" ht="45" x14ac:dyDescent="0.25">
      <c r="A22" s="19"/>
      <c r="B22" s="19"/>
      <c r="C22" s="19"/>
      <c r="D22" s="19"/>
      <c r="E22" s="19"/>
      <c r="F22" s="19"/>
      <c r="G22" s="19"/>
      <c r="H22" s="19"/>
      <c r="I22" s="19"/>
      <c r="J22" s="19"/>
      <c r="K22" s="19"/>
      <c r="L22" s="19"/>
      <c r="M22" s="19"/>
      <c r="N22" s="19"/>
      <c r="O22" s="19"/>
      <c r="P22" s="19"/>
      <c r="Q22" s="19"/>
      <c r="R22" s="19"/>
      <c r="S22" s="19"/>
      <c r="V22" s="4"/>
      <c r="W22" s="2" t="s">
        <v>19</v>
      </c>
      <c r="X22" s="2" t="s">
        <v>126</v>
      </c>
      <c r="Y22" s="2" t="s">
        <v>60</v>
      </c>
      <c r="Z22" s="2">
        <v>22</v>
      </c>
      <c r="AA22" s="2" t="s">
        <v>165</v>
      </c>
      <c r="AC22" s="16" t="s">
        <v>110</v>
      </c>
      <c r="AD22">
        <v>1</v>
      </c>
      <c r="AE22">
        <v>3</v>
      </c>
      <c r="AF22">
        <v>5</v>
      </c>
      <c r="AG22">
        <v>6</v>
      </c>
      <c r="AH22">
        <v>6</v>
      </c>
      <c r="AI22">
        <v>4</v>
      </c>
      <c r="AJ22">
        <v>5</v>
      </c>
      <c r="AK22">
        <v>3</v>
      </c>
      <c r="AM22">
        <v>5</v>
      </c>
      <c r="AN22">
        <v>6</v>
      </c>
      <c r="AO22">
        <v>2</v>
      </c>
      <c r="AQ22">
        <v>4</v>
      </c>
      <c r="AR22">
        <v>3</v>
      </c>
      <c r="AS22">
        <v>1</v>
      </c>
      <c r="AT22">
        <v>6</v>
      </c>
      <c r="AU22">
        <v>6</v>
      </c>
      <c r="AV22">
        <v>5</v>
      </c>
      <c r="AX22">
        <v>4</v>
      </c>
      <c r="AY22">
        <v>4</v>
      </c>
      <c r="AZ22">
        <v>5</v>
      </c>
      <c r="BA22">
        <v>3</v>
      </c>
      <c r="BB22">
        <v>4</v>
      </c>
      <c r="BC22">
        <v>2</v>
      </c>
      <c r="BD22">
        <v>6</v>
      </c>
      <c r="BE22">
        <v>4</v>
      </c>
      <c r="BG22">
        <v>3</v>
      </c>
      <c r="BH22">
        <v>2</v>
      </c>
      <c r="BJ22">
        <v>6</v>
      </c>
      <c r="BK22">
        <v>3</v>
      </c>
    </row>
    <row r="23" spans="1:63" ht="45" x14ac:dyDescent="0.25">
      <c r="A23" s="19"/>
      <c r="B23" s="19"/>
      <c r="C23" s="19"/>
      <c r="D23" s="19"/>
      <c r="E23" s="19"/>
      <c r="F23" s="19"/>
      <c r="G23" s="19"/>
      <c r="H23" s="19"/>
      <c r="I23" s="19"/>
      <c r="J23" s="19"/>
      <c r="K23" s="19"/>
      <c r="L23" s="19"/>
      <c r="M23" s="19"/>
      <c r="N23" s="19"/>
      <c r="O23" s="19"/>
      <c r="P23" s="19"/>
      <c r="Q23" s="19"/>
      <c r="R23" s="19"/>
      <c r="S23" s="19"/>
      <c r="V23" s="4"/>
      <c r="W23" s="2" t="s">
        <v>19</v>
      </c>
      <c r="X23" s="2" t="s">
        <v>127</v>
      </c>
      <c r="Y23" s="2" t="s">
        <v>60</v>
      </c>
      <c r="Z23" s="2">
        <v>22</v>
      </c>
      <c r="AA23" s="2" t="s">
        <v>165</v>
      </c>
      <c r="AC23" s="16" t="s">
        <v>166</v>
      </c>
      <c r="AE23">
        <v>4</v>
      </c>
      <c r="AF23">
        <v>2</v>
      </c>
      <c r="AG23">
        <v>4</v>
      </c>
      <c r="AH23">
        <v>3</v>
      </c>
      <c r="AI23">
        <v>4</v>
      </c>
      <c r="AJ23">
        <v>2</v>
      </c>
      <c r="AL23">
        <v>1</v>
      </c>
      <c r="AM23">
        <v>4</v>
      </c>
      <c r="AN23">
        <v>1</v>
      </c>
      <c r="AO23">
        <v>3</v>
      </c>
      <c r="AP23">
        <v>1</v>
      </c>
      <c r="AS23">
        <v>3</v>
      </c>
      <c r="AT23">
        <v>4</v>
      </c>
      <c r="AU23">
        <v>1</v>
      </c>
      <c r="AV23">
        <v>1</v>
      </c>
      <c r="AW23">
        <v>1</v>
      </c>
      <c r="AX23">
        <v>2</v>
      </c>
      <c r="AZ23">
        <v>2</v>
      </c>
      <c r="BA23">
        <v>1</v>
      </c>
      <c r="BC23">
        <v>1</v>
      </c>
      <c r="BD23">
        <v>3</v>
      </c>
      <c r="BF23">
        <v>1</v>
      </c>
      <c r="BG23">
        <v>5</v>
      </c>
      <c r="BH23">
        <v>1</v>
      </c>
      <c r="BI23">
        <v>3</v>
      </c>
      <c r="BJ23">
        <v>1</v>
      </c>
      <c r="BK23">
        <v>3</v>
      </c>
    </row>
    <row r="24" spans="1:63" ht="45" x14ac:dyDescent="0.25">
      <c r="A24" s="19"/>
      <c r="B24" s="19"/>
      <c r="C24" s="19"/>
      <c r="D24" s="19"/>
      <c r="E24" s="19"/>
      <c r="F24" s="19"/>
      <c r="G24" s="19"/>
      <c r="H24" s="19"/>
      <c r="I24" s="19"/>
      <c r="J24" s="19"/>
      <c r="K24" s="19"/>
      <c r="L24" s="19"/>
      <c r="M24" s="19"/>
      <c r="N24" s="19"/>
      <c r="O24" s="19"/>
      <c r="P24" s="19"/>
      <c r="Q24" s="19"/>
      <c r="R24" s="19"/>
      <c r="S24" s="19"/>
      <c r="V24" s="4"/>
      <c r="W24" s="2" t="s">
        <v>19</v>
      </c>
      <c r="X24" s="2" t="s">
        <v>124</v>
      </c>
      <c r="Y24" s="2" t="s">
        <v>60</v>
      </c>
      <c r="Z24" s="2">
        <v>20</v>
      </c>
      <c r="AA24" s="2" t="s">
        <v>110</v>
      </c>
      <c r="AC24" s="16" t="s">
        <v>136</v>
      </c>
      <c r="AD24">
        <v>4</v>
      </c>
      <c r="AE24">
        <v>11</v>
      </c>
      <c r="AF24">
        <v>11</v>
      </c>
      <c r="AG24">
        <v>17</v>
      </c>
      <c r="AH24">
        <v>18</v>
      </c>
      <c r="AI24">
        <v>18</v>
      </c>
      <c r="AJ24">
        <v>10</v>
      </c>
      <c r="AK24">
        <v>9</v>
      </c>
      <c r="AL24">
        <v>2</v>
      </c>
      <c r="AM24">
        <v>19</v>
      </c>
      <c r="AN24">
        <v>11</v>
      </c>
      <c r="AO24">
        <v>12</v>
      </c>
      <c r="AP24">
        <v>1</v>
      </c>
      <c r="AQ24">
        <v>11</v>
      </c>
      <c r="AR24">
        <v>4</v>
      </c>
      <c r="AS24">
        <v>5</v>
      </c>
      <c r="AT24">
        <v>17</v>
      </c>
      <c r="AU24">
        <v>11</v>
      </c>
      <c r="AV24">
        <v>8</v>
      </c>
      <c r="AW24">
        <v>2</v>
      </c>
      <c r="AX24">
        <v>15</v>
      </c>
      <c r="AY24">
        <v>10</v>
      </c>
      <c r="AZ24">
        <v>12</v>
      </c>
      <c r="BA24">
        <v>6</v>
      </c>
      <c r="BB24">
        <v>5</v>
      </c>
      <c r="BC24">
        <v>7</v>
      </c>
      <c r="BD24">
        <v>16</v>
      </c>
      <c r="BE24">
        <v>11</v>
      </c>
      <c r="BF24">
        <v>3</v>
      </c>
      <c r="BG24">
        <v>14</v>
      </c>
      <c r="BH24">
        <v>6</v>
      </c>
      <c r="BI24">
        <v>4</v>
      </c>
      <c r="BJ24">
        <v>12</v>
      </c>
      <c r="BK24">
        <v>14</v>
      </c>
    </row>
    <row r="25" spans="1:63" ht="45" x14ac:dyDescent="0.25">
      <c r="V25" s="4"/>
      <c r="W25" s="2" t="s">
        <v>16</v>
      </c>
      <c r="X25" s="2" t="s">
        <v>109</v>
      </c>
      <c r="Y25" s="2" t="s">
        <v>60</v>
      </c>
      <c r="Z25" s="2">
        <v>20</v>
      </c>
      <c r="AA25" s="2" t="s">
        <v>110</v>
      </c>
      <c r="AG25" s="13" t="s">
        <v>12</v>
      </c>
      <c r="AH25" s="14" t="s">
        <v>122</v>
      </c>
      <c r="AI25" s="14" t="s">
        <v>60</v>
      </c>
      <c r="AJ25" s="14">
        <v>23</v>
      </c>
      <c r="AK25" s="15" t="s">
        <v>112</v>
      </c>
    </row>
    <row r="26" spans="1:63" ht="45" x14ac:dyDescent="0.25">
      <c r="V26" s="4"/>
      <c r="W26" s="2" t="s">
        <v>15</v>
      </c>
      <c r="X26" s="2" t="s">
        <v>122</v>
      </c>
      <c r="Y26" s="2" t="s">
        <v>60</v>
      </c>
      <c r="Z26" s="2">
        <v>20</v>
      </c>
      <c r="AA26" s="2" t="s">
        <v>112</v>
      </c>
      <c r="AG26" s="10" t="s">
        <v>21</v>
      </c>
      <c r="AH26" s="11" t="s">
        <v>128</v>
      </c>
      <c r="AI26" s="11" t="s">
        <v>60</v>
      </c>
      <c r="AJ26" s="11">
        <v>22</v>
      </c>
      <c r="AK26" s="12" t="s">
        <v>166</v>
      </c>
    </row>
    <row r="27" spans="1:63" ht="45" x14ac:dyDescent="0.25">
      <c r="V27" s="4"/>
      <c r="W27" s="2" t="s">
        <v>20</v>
      </c>
      <c r="X27" s="2" t="s">
        <v>126</v>
      </c>
      <c r="Y27" s="2" t="s">
        <v>60</v>
      </c>
      <c r="Z27" s="2">
        <v>19</v>
      </c>
      <c r="AA27" s="2" t="s">
        <v>165</v>
      </c>
      <c r="AG27" s="13" t="s">
        <v>19</v>
      </c>
      <c r="AH27" s="14" t="s">
        <v>126</v>
      </c>
      <c r="AI27" s="14" t="s">
        <v>60</v>
      </c>
      <c r="AJ27" s="14">
        <v>22</v>
      </c>
      <c r="AK27" s="15" t="s">
        <v>165</v>
      </c>
    </row>
    <row r="28" spans="1:63" ht="45" x14ac:dyDescent="0.25">
      <c r="V28" s="4"/>
      <c r="W28" s="2" t="s">
        <v>23</v>
      </c>
      <c r="X28" s="2" t="s">
        <v>127</v>
      </c>
      <c r="Y28" s="2" t="s">
        <v>60</v>
      </c>
      <c r="Z28" s="2">
        <v>16</v>
      </c>
      <c r="AA28" s="2" t="s">
        <v>165</v>
      </c>
    </row>
    <row r="29" spans="1:63" ht="45" x14ac:dyDescent="0.25">
      <c r="V29" s="4"/>
      <c r="W29" s="2" t="s">
        <v>2</v>
      </c>
      <c r="X29" s="2" t="s">
        <v>122</v>
      </c>
      <c r="Y29" s="2" t="s">
        <v>60</v>
      </c>
      <c r="Z29" s="2">
        <v>16</v>
      </c>
      <c r="AA29" s="2" t="s">
        <v>112</v>
      </c>
    </row>
    <row r="30" spans="1:63" ht="45" x14ac:dyDescent="0.25">
      <c r="V30" s="4"/>
      <c r="W30" s="2" t="s">
        <v>12</v>
      </c>
      <c r="X30" s="2" t="s">
        <v>126</v>
      </c>
      <c r="Y30" s="2" t="s">
        <v>60</v>
      </c>
      <c r="Z30" s="2">
        <v>16</v>
      </c>
      <c r="AA30" s="2" t="s">
        <v>165</v>
      </c>
    </row>
    <row r="31" spans="1:63" ht="45" x14ac:dyDescent="0.25">
      <c r="V31" s="4"/>
      <c r="W31" s="2" t="s">
        <v>2</v>
      </c>
      <c r="X31" s="2" t="s">
        <v>109</v>
      </c>
      <c r="Y31" s="2" t="s">
        <v>60</v>
      </c>
      <c r="Z31" s="2">
        <v>15</v>
      </c>
      <c r="AA31" s="2" t="s">
        <v>110</v>
      </c>
    </row>
    <row r="32" spans="1:63" ht="45" x14ac:dyDescent="0.25">
      <c r="V32" s="4"/>
      <c r="W32" s="2" t="s">
        <v>5</v>
      </c>
      <c r="X32" s="2" t="s">
        <v>123</v>
      </c>
      <c r="Y32" s="2" t="s">
        <v>60</v>
      </c>
      <c r="Z32" s="2">
        <v>15</v>
      </c>
      <c r="AA32" s="2" t="s">
        <v>166</v>
      </c>
    </row>
    <row r="33" spans="22:27" ht="45" x14ac:dyDescent="0.25">
      <c r="V33" s="4"/>
      <c r="W33" s="2" t="s">
        <v>31</v>
      </c>
      <c r="X33" s="2" t="s">
        <v>126</v>
      </c>
      <c r="Y33" s="2" t="s">
        <v>60</v>
      </c>
      <c r="Z33" s="2">
        <v>15</v>
      </c>
      <c r="AA33" s="2" t="s">
        <v>165</v>
      </c>
    </row>
    <row r="34" spans="22:27" ht="45" x14ac:dyDescent="0.25">
      <c r="V34" s="4"/>
      <c r="W34" s="2" t="s">
        <v>14</v>
      </c>
      <c r="X34" s="2" t="s">
        <v>128</v>
      </c>
      <c r="Y34" s="2" t="s">
        <v>60</v>
      </c>
      <c r="Z34" s="2">
        <v>15</v>
      </c>
      <c r="AA34" s="2" t="s">
        <v>166</v>
      </c>
    </row>
    <row r="35" spans="22:27" ht="45" x14ac:dyDescent="0.25">
      <c r="V35" s="4"/>
      <c r="W35" s="2" t="s">
        <v>2</v>
      </c>
      <c r="X35" s="2" t="s">
        <v>125</v>
      </c>
      <c r="Y35" s="2" t="s">
        <v>60</v>
      </c>
      <c r="Z35" s="2">
        <v>15</v>
      </c>
      <c r="AA35" s="2" t="s">
        <v>165</v>
      </c>
    </row>
    <row r="36" spans="22:27" ht="45" x14ac:dyDescent="0.25">
      <c r="V36" s="4"/>
      <c r="W36" s="2" t="s">
        <v>19</v>
      </c>
      <c r="X36" s="2" t="s">
        <v>121</v>
      </c>
      <c r="Y36" s="2" t="s">
        <v>60</v>
      </c>
      <c r="Z36" s="2">
        <v>15</v>
      </c>
      <c r="AA36" s="2" t="s">
        <v>112</v>
      </c>
    </row>
    <row r="37" spans="22:27" ht="45" x14ac:dyDescent="0.25">
      <c r="V37" s="4"/>
      <c r="W37" s="2" t="s">
        <v>14</v>
      </c>
      <c r="X37" s="2" t="s">
        <v>126</v>
      </c>
      <c r="Y37" s="2" t="s">
        <v>60</v>
      </c>
      <c r="Z37" s="2">
        <v>14</v>
      </c>
      <c r="AA37" s="2" t="s">
        <v>165</v>
      </c>
    </row>
    <row r="38" spans="22:27" ht="45" x14ac:dyDescent="0.25">
      <c r="V38" s="4"/>
      <c r="W38" s="2" t="s">
        <v>29</v>
      </c>
      <c r="X38" s="2" t="s">
        <v>122</v>
      </c>
      <c r="Y38" s="2" t="s">
        <v>60</v>
      </c>
      <c r="Z38" s="2">
        <v>14</v>
      </c>
      <c r="AA38" s="2" t="s">
        <v>112</v>
      </c>
    </row>
    <row r="39" spans="22:27" ht="45" x14ac:dyDescent="0.25">
      <c r="V39" s="4"/>
      <c r="W39" s="2" t="s">
        <v>28</v>
      </c>
      <c r="X39" s="2" t="s">
        <v>121</v>
      </c>
      <c r="Y39" s="2" t="s">
        <v>60</v>
      </c>
      <c r="Z39" s="2">
        <v>13</v>
      </c>
      <c r="AA39" s="2" t="s">
        <v>112</v>
      </c>
    </row>
    <row r="40" spans="22:27" ht="45" x14ac:dyDescent="0.25">
      <c r="V40" s="4"/>
      <c r="W40" s="2" t="s">
        <v>12</v>
      </c>
      <c r="X40" s="2" t="s">
        <v>109</v>
      </c>
      <c r="Y40" s="2" t="s">
        <v>60</v>
      </c>
      <c r="Z40" s="2">
        <v>13</v>
      </c>
      <c r="AA40" s="2" t="s">
        <v>110</v>
      </c>
    </row>
    <row r="41" spans="22:27" ht="45" x14ac:dyDescent="0.25">
      <c r="V41" s="4"/>
      <c r="W41" s="2" t="s">
        <v>13</v>
      </c>
      <c r="X41" s="2" t="s">
        <v>109</v>
      </c>
      <c r="Y41" s="2" t="s">
        <v>60</v>
      </c>
      <c r="Z41" s="2">
        <v>13</v>
      </c>
      <c r="AA41" s="2" t="s">
        <v>110</v>
      </c>
    </row>
    <row r="42" spans="22:27" ht="45" x14ac:dyDescent="0.25">
      <c r="V42" s="4"/>
      <c r="W42" s="2" t="s">
        <v>11</v>
      </c>
      <c r="X42" s="2" t="s">
        <v>122</v>
      </c>
      <c r="Y42" s="2" t="s">
        <v>60</v>
      </c>
      <c r="Z42" s="2">
        <v>13</v>
      </c>
      <c r="AA42" s="2" t="s">
        <v>112</v>
      </c>
    </row>
    <row r="43" spans="22:27" ht="45" x14ac:dyDescent="0.25">
      <c r="V43" s="4"/>
      <c r="W43" s="2" t="s">
        <v>24</v>
      </c>
      <c r="X43" s="2" t="s">
        <v>109</v>
      </c>
      <c r="Y43" s="2" t="s">
        <v>60</v>
      </c>
      <c r="Z43" s="2">
        <v>13</v>
      </c>
      <c r="AA43" s="2" t="s">
        <v>110</v>
      </c>
    </row>
    <row r="44" spans="22:27" ht="45" x14ac:dyDescent="0.25">
      <c r="V44" s="4"/>
      <c r="W44" s="2" t="s">
        <v>3</v>
      </c>
      <c r="X44" s="2" t="s">
        <v>128</v>
      </c>
      <c r="Y44" s="2" t="s">
        <v>60</v>
      </c>
      <c r="Z44" s="2">
        <v>12</v>
      </c>
      <c r="AA44" s="2" t="s">
        <v>166</v>
      </c>
    </row>
    <row r="45" spans="22:27" ht="45" x14ac:dyDescent="0.25">
      <c r="V45" s="4"/>
      <c r="W45" s="2" t="s">
        <v>11</v>
      </c>
      <c r="X45" s="2" t="s">
        <v>111</v>
      </c>
      <c r="Y45" s="2" t="s">
        <v>60</v>
      </c>
      <c r="Z45" s="2">
        <v>12</v>
      </c>
      <c r="AA45" s="2" t="s">
        <v>112</v>
      </c>
    </row>
    <row r="46" spans="22:27" ht="45" x14ac:dyDescent="0.25">
      <c r="V46" s="4"/>
      <c r="W46" s="2" t="s">
        <v>24</v>
      </c>
      <c r="X46" s="2" t="s">
        <v>121</v>
      </c>
      <c r="Y46" s="2" t="s">
        <v>60</v>
      </c>
      <c r="Z46" s="2">
        <v>12</v>
      </c>
      <c r="AA46" s="2" t="s">
        <v>112</v>
      </c>
    </row>
    <row r="47" spans="22:27" ht="45" x14ac:dyDescent="0.25">
      <c r="V47" s="4"/>
      <c r="W47" s="2" t="s">
        <v>6</v>
      </c>
      <c r="X47" s="2" t="s">
        <v>128</v>
      </c>
      <c r="Y47" s="2" t="s">
        <v>60</v>
      </c>
      <c r="Z47" s="2">
        <v>12</v>
      </c>
      <c r="AA47" s="2" t="s">
        <v>166</v>
      </c>
    </row>
    <row r="48" spans="22:27" ht="45" x14ac:dyDescent="0.25">
      <c r="V48" s="4"/>
      <c r="W48" s="2" t="s">
        <v>27</v>
      </c>
      <c r="X48" s="2" t="s">
        <v>127</v>
      </c>
      <c r="Y48" s="2" t="s">
        <v>60</v>
      </c>
      <c r="Z48" s="2">
        <v>11</v>
      </c>
      <c r="AA48" s="2" t="s">
        <v>165</v>
      </c>
    </row>
    <row r="49" spans="22:27" ht="45" x14ac:dyDescent="0.25">
      <c r="V49" s="4"/>
      <c r="W49" s="2" t="s">
        <v>2</v>
      </c>
      <c r="X49" s="2" t="s">
        <v>128</v>
      </c>
      <c r="Y49" s="2" t="s">
        <v>60</v>
      </c>
      <c r="Z49" s="2">
        <v>10</v>
      </c>
      <c r="AA49" s="2" t="s">
        <v>166</v>
      </c>
    </row>
    <row r="50" spans="22:27" ht="45" x14ac:dyDescent="0.25">
      <c r="V50" s="4"/>
      <c r="W50" s="2" t="s">
        <v>31</v>
      </c>
      <c r="X50" s="2" t="s">
        <v>109</v>
      </c>
      <c r="Y50" s="2" t="s">
        <v>60</v>
      </c>
      <c r="Z50" s="2">
        <v>10</v>
      </c>
      <c r="AA50" s="2" t="s">
        <v>110</v>
      </c>
    </row>
    <row r="51" spans="22:27" ht="45" x14ac:dyDescent="0.25">
      <c r="V51" s="4"/>
      <c r="W51" s="2" t="s">
        <v>19</v>
      </c>
      <c r="X51" s="2" t="s">
        <v>122</v>
      </c>
      <c r="Y51" s="2" t="s">
        <v>60</v>
      </c>
      <c r="Z51" s="2">
        <v>9</v>
      </c>
      <c r="AA51" s="2" t="s">
        <v>112</v>
      </c>
    </row>
    <row r="52" spans="22:27" ht="45" x14ac:dyDescent="0.25">
      <c r="V52" s="4"/>
      <c r="W52" s="2" t="s">
        <v>15</v>
      </c>
      <c r="X52" s="2" t="s">
        <v>109</v>
      </c>
      <c r="Y52" s="2" t="s">
        <v>60</v>
      </c>
      <c r="Z52" s="2">
        <v>9</v>
      </c>
      <c r="AA52" s="2" t="s">
        <v>110</v>
      </c>
    </row>
    <row r="53" spans="22:27" ht="45" x14ac:dyDescent="0.25">
      <c r="V53" s="4"/>
      <c r="W53" s="2" t="s">
        <v>20</v>
      </c>
      <c r="X53" s="2" t="s">
        <v>124</v>
      </c>
      <c r="Y53" s="2" t="s">
        <v>60</v>
      </c>
      <c r="Z53" s="2">
        <v>9</v>
      </c>
      <c r="AA53" s="2" t="s">
        <v>110</v>
      </c>
    </row>
    <row r="54" spans="22:27" ht="45" x14ac:dyDescent="0.25">
      <c r="V54" s="4"/>
      <c r="W54" s="2" t="s">
        <v>2</v>
      </c>
      <c r="X54" s="2" t="s">
        <v>123</v>
      </c>
      <c r="Y54" s="2" t="s">
        <v>60</v>
      </c>
      <c r="Z54" s="2">
        <v>9</v>
      </c>
      <c r="AA54" s="2" t="s">
        <v>166</v>
      </c>
    </row>
    <row r="55" spans="22:27" ht="45" x14ac:dyDescent="0.25">
      <c r="V55" s="4"/>
      <c r="W55" s="2" t="s">
        <v>10</v>
      </c>
      <c r="X55" s="2" t="s">
        <v>127</v>
      </c>
      <c r="Y55" s="2" t="s">
        <v>60</v>
      </c>
      <c r="Z55" s="2">
        <v>9</v>
      </c>
      <c r="AA55" s="2" t="s">
        <v>165</v>
      </c>
    </row>
    <row r="56" spans="22:27" ht="75" x14ac:dyDescent="0.25">
      <c r="V56" s="4"/>
      <c r="W56" s="2" t="s">
        <v>16</v>
      </c>
      <c r="X56" s="2" t="s">
        <v>120</v>
      </c>
      <c r="Y56" s="2" t="s">
        <v>62</v>
      </c>
      <c r="Z56" s="2">
        <v>8</v>
      </c>
      <c r="AA56" s="2" t="s">
        <v>110</v>
      </c>
    </row>
    <row r="57" spans="22:27" ht="45" x14ac:dyDescent="0.25">
      <c r="V57" s="4"/>
      <c r="W57" s="2" t="s">
        <v>27</v>
      </c>
      <c r="X57" s="2" t="s">
        <v>109</v>
      </c>
      <c r="Y57" s="2" t="s">
        <v>60</v>
      </c>
      <c r="Z57" s="2">
        <v>8</v>
      </c>
      <c r="AA57" s="2" t="s">
        <v>110</v>
      </c>
    </row>
    <row r="58" spans="22:27" ht="45" x14ac:dyDescent="0.25">
      <c r="V58" s="4"/>
      <c r="W58" s="2" t="s">
        <v>18</v>
      </c>
      <c r="X58" s="2" t="s">
        <v>126</v>
      </c>
      <c r="Y58" s="2" t="s">
        <v>60</v>
      </c>
      <c r="Z58" s="2">
        <v>8</v>
      </c>
      <c r="AA58" s="2" t="s">
        <v>165</v>
      </c>
    </row>
    <row r="59" spans="22:27" ht="75" x14ac:dyDescent="0.25">
      <c r="V59" s="4"/>
      <c r="W59" s="2" t="s">
        <v>12</v>
      </c>
      <c r="X59" s="2" t="s">
        <v>122</v>
      </c>
      <c r="Y59" s="2" t="s">
        <v>62</v>
      </c>
      <c r="Z59" s="2">
        <v>8</v>
      </c>
      <c r="AA59" s="2" t="s">
        <v>112</v>
      </c>
    </row>
    <row r="60" spans="22:27" ht="45" x14ac:dyDescent="0.25">
      <c r="V60" s="4"/>
      <c r="W60" s="2" t="s">
        <v>20</v>
      </c>
      <c r="X60" s="2" t="s">
        <v>109</v>
      </c>
      <c r="Y60" s="2" t="s">
        <v>60</v>
      </c>
      <c r="Z60" s="2">
        <v>8</v>
      </c>
      <c r="AA60" s="2" t="s">
        <v>110</v>
      </c>
    </row>
    <row r="61" spans="22:27" ht="45" x14ac:dyDescent="0.25">
      <c r="V61" s="4"/>
      <c r="W61" s="2" t="s">
        <v>9</v>
      </c>
      <c r="X61" s="2" t="s">
        <v>128</v>
      </c>
      <c r="Y61" s="2" t="s">
        <v>60</v>
      </c>
      <c r="Z61" s="2">
        <v>8</v>
      </c>
      <c r="AA61" s="2" t="s">
        <v>166</v>
      </c>
    </row>
    <row r="62" spans="22:27" ht="45" x14ac:dyDescent="0.25">
      <c r="V62" s="4"/>
      <c r="W62" s="2" t="s">
        <v>21</v>
      </c>
      <c r="X62" s="2" t="s">
        <v>125</v>
      </c>
      <c r="Y62" s="2" t="s">
        <v>60</v>
      </c>
      <c r="Z62" s="2">
        <v>7</v>
      </c>
      <c r="AA62" s="2" t="s">
        <v>165</v>
      </c>
    </row>
    <row r="63" spans="22:27" ht="45" x14ac:dyDescent="0.25">
      <c r="V63" s="4"/>
      <c r="W63" s="2" t="s">
        <v>28</v>
      </c>
      <c r="X63" s="2" t="s">
        <v>109</v>
      </c>
      <c r="Y63" s="2" t="s">
        <v>60</v>
      </c>
      <c r="Z63" s="2">
        <v>7</v>
      </c>
      <c r="AA63" s="2" t="s">
        <v>110</v>
      </c>
    </row>
    <row r="64" spans="22:27" ht="45" x14ac:dyDescent="0.25">
      <c r="V64" s="4"/>
      <c r="W64" s="2" t="s">
        <v>24</v>
      </c>
      <c r="X64" s="2" t="s">
        <v>127</v>
      </c>
      <c r="Y64" s="2" t="s">
        <v>60</v>
      </c>
      <c r="Z64" s="2">
        <v>7</v>
      </c>
      <c r="AA64" s="2" t="s">
        <v>165</v>
      </c>
    </row>
    <row r="65" spans="22:27" ht="45" x14ac:dyDescent="0.25">
      <c r="V65" s="4"/>
      <c r="W65" s="2" t="s">
        <v>25</v>
      </c>
      <c r="X65" s="2" t="s">
        <v>123</v>
      </c>
      <c r="Y65" s="2" t="s">
        <v>60</v>
      </c>
      <c r="Z65" s="2">
        <v>7</v>
      </c>
      <c r="AA65" s="2" t="s">
        <v>166</v>
      </c>
    </row>
    <row r="66" spans="22:27" ht="45" x14ac:dyDescent="0.25">
      <c r="V66" s="4"/>
      <c r="W66" s="2" t="s">
        <v>4</v>
      </c>
      <c r="X66" s="2" t="s">
        <v>128</v>
      </c>
      <c r="Y66" s="2" t="s">
        <v>60</v>
      </c>
      <c r="Z66" s="2">
        <v>7</v>
      </c>
      <c r="AA66" s="2" t="s">
        <v>166</v>
      </c>
    </row>
    <row r="67" spans="22:27" ht="45" x14ac:dyDescent="0.25">
      <c r="V67" s="4"/>
      <c r="W67" s="2" t="s">
        <v>18</v>
      </c>
      <c r="X67" s="2" t="s">
        <v>109</v>
      </c>
      <c r="Y67" s="2" t="s">
        <v>60</v>
      </c>
      <c r="Z67" s="2">
        <v>7</v>
      </c>
      <c r="AA67" s="2" t="s">
        <v>110</v>
      </c>
    </row>
    <row r="68" spans="22:27" ht="45" x14ac:dyDescent="0.25">
      <c r="V68" s="4"/>
      <c r="W68" s="2" t="s">
        <v>27</v>
      </c>
      <c r="X68" s="2" t="s">
        <v>123</v>
      </c>
      <c r="Y68" s="2" t="s">
        <v>60</v>
      </c>
      <c r="Z68" s="2">
        <v>6</v>
      </c>
      <c r="AA68" s="2" t="s">
        <v>166</v>
      </c>
    </row>
    <row r="69" spans="22:27" ht="75" x14ac:dyDescent="0.25">
      <c r="V69" s="4"/>
      <c r="W69" s="2" t="s">
        <v>14</v>
      </c>
      <c r="X69" s="2" t="s">
        <v>109</v>
      </c>
      <c r="Y69" s="2" t="s">
        <v>62</v>
      </c>
      <c r="Z69" s="2">
        <v>6</v>
      </c>
      <c r="AA69" s="2" t="s">
        <v>110</v>
      </c>
    </row>
    <row r="70" spans="22:27" ht="75" x14ac:dyDescent="0.25">
      <c r="V70" s="4"/>
      <c r="W70" s="2" t="s">
        <v>24</v>
      </c>
      <c r="X70" s="2" t="s">
        <v>122</v>
      </c>
      <c r="Y70" s="2" t="s">
        <v>62</v>
      </c>
      <c r="Z70" s="2">
        <v>6</v>
      </c>
      <c r="AA70" s="2" t="s">
        <v>112</v>
      </c>
    </row>
    <row r="71" spans="22:27" ht="75" x14ac:dyDescent="0.25">
      <c r="V71" s="4"/>
      <c r="W71" s="2" t="s">
        <v>17</v>
      </c>
      <c r="X71" s="2" t="s">
        <v>120</v>
      </c>
      <c r="Y71" s="2" t="s">
        <v>62</v>
      </c>
      <c r="Z71" s="2">
        <v>6</v>
      </c>
      <c r="AA71" s="2" t="s">
        <v>110</v>
      </c>
    </row>
    <row r="72" spans="22:27" ht="45" x14ac:dyDescent="0.25">
      <c r="V72" s="4"/>
      <c r="W72" s="2" t="s">
        <v>27</v>
      </c>
      <c r="X72" s="2" t="s">
        <v>124</v>
      </c>
      <c r="Y72" s="2" t="s">
        <v>60</v>
      </c>
      <c r="Z72" s="2">
        <v>6</v>
      </c>
      <c r="AA72" s="2" t="s">
        <v>110</v>
      </c>
    </row>
    <row r="73" spans="22:27" ht="45" x14ac:dyDescent="0.25">
      <c r="V73" s="4"/>
      <c r="W73" s="2" t="s">
        <v>31</v>
      </c>
      <c r="X73" s="2" t="s">
        <v>128</v>
      </c>
      <c r="Y73" s="2" t="s">
        <v>60</v>
      </c>
      <c r="Z73" s="2">
        <v>6</v>
      </c>
      <c r="AA73" s="2" t="s">
        <v>166</v>
      </c>
    </row>
    <row r="74" spans="22:27" ht="75" x14ac:dyDescent="0.25">
      <c r="V74" s="4"/>
      <c r="W74" s="2" t="s">
        <v>16</v>
      </c>
      <c r="X74" s="2" t="s">
        <v>124</v>
      </c>
      <c r="Y74" s="2" t="s">
        <v>62</v>
      </c>
      <c r="Z74" s="2">
        <v>6</v>
      </c>
      <c r="AA74" s="2" t="s">
        <v>110</v>
      </c>
    </row>
    <row r="75" spans="22:27" ht="75" x14ac:dyDescent="0.25">
      <c r="V75" s="4"/>
      <c r="W75" s="2" t="s">
        <v>20</v>
      </c>
      <c r="X75" s="2" t="s">
        <v>120</v>
      </c>
      <c r="Y75" s="2" t="s">
        <v>62</v>
      </c>
      <c r="Z75" s="2">
        <v>6</v>
      </c>
      <c r="AA75" s="2" t="s">
        <v>110</v>
      </c>
    </row>
    <row r="76" spans="22:27" ht="45" x14ac:dyDescent="0.25">
      <c r="V76" s="4"/>
      <c r="W76" s="2" t="s">
        <v>26</v>
      </c>
      <c r="X76" s="2" t="s">
        <v>120</v>
      </c>
      <c r="Y76" s="2" t="s">
        <v>60</v>
      </c>
      <c r="Z76" s="2">
        <v>6</v>
      </c>
      <c r="AA76" s="2" t="s">
        <v>110</v>
      </c>
    </row>
    <row r="77" spans="22:27" ht="45" x14ac:dyDescent="0.25">
      <c r="V77" s="4"/>
      <c r="W77" s="2" t="s">
        <v>18</v>
      </c>
      <c r="X77" s="2" t="s">
        <v>122</v>
      </c>
      <c r="Y77" s="2" t="s">
        <v>60</v>
      </c>
      <c r="Z77" s="2">
        <v>5</v>
      </c>
      <c r="AA77" s="2" t="s">
        <v>112</v>
      </c>
    </row>
    <row r="78" spans="22:27" ht="75" x14ac:dyDescent="0.25">
      <c r="V78" s="4"/>
      <c r="W78" s="2" t="s">
        <v>23</v>
      </c>
      <c r="X78" s="2" t="s">
        <v>109</v>
      </c>
      <c r="Y78" s="2" t="s">
        <v>62</v>
      </c>
      <c r="Z78" s="2">
        <v>5</v>
      </c>
      <c r="AA78" s="2" t="s">
        <v>110</v>
      </c>
    </row>
    <row r="79" spans="22:27" ht="45" x14ac:dyDescent="0.25">
      <c r="V79" s="4"/>
      <c r="W79" s="2" t="s">
        <v>24</v>
      </c>
      <c r="X79" s="2" t="s">
        <v>126</v>
      </c>
      <c r="Y79" s="2" t="s">
        <v>60</v>
      </c>
      <c r="Z79" s="2">
        <v>5</v>
      </c>
      <c r="AA79" s="2" t="s">
        <v>165</v>
      </c>
    </row>
    <row r="80" spans="22:27" ht="75" x14ac:dyDescent="0.25">
      <c r="V80" s="4"/>
      <c r="W80" s="2" t="s">
        <v>12</v>
      </c>
      <c r="X80" s="2" t="s">
        <v>109</v>
      </c>
      <c r="Y80" s="2" t="s">
        <v>62</v>
      </c>
      <c r="Z80" s="2">
        <v>5</v>
      </c>
      <c r="AA80" s="2" t="s">
        <v>110</v>
      </c>
    </row>
    <row r="81" spans="22:27" ht="75" x14ac:dyDescent="0.25">
      <c r="V81" s="4"/>
      <c r="W81" s="2" t="s">
        <v>24</v>
      </c>
      <c r="X81" s="2" t="s">
        <v>120</v>
      </c>
      <c r="Y81" s="2" t="s">
        <v>62</v>
      </c>
      <c r="Z81" s="2">
        <v>5</v>
      </c>
      <c r="AA81" s="2" t="s">
        <v>110</v>
      </c>
    </row>
    <row r="82" spans="22:27" ht="45" x14ac:dyDescent="0.25">
      <c r="V82" s="4"/>
      <c r="W82" s="2" t="s">
        <v>27</v>
      </c>
      <c r="X82" s="2" t="s">
        <v>122</v>
      </c>
      <c r="Y82" s="2" t="s">
        <v>60</v>
      </c>
      <c r="Z82" s="2">
        <v>5</v>
      </c>
      <c r="AA82" s="2" t="s">
        <v>112</v>
      </c>
    </row>
    <row r="83" spans="22:27" ht="45" x14ac:dyDescent="0.25">
      <c r="V83" s="4"/>
      <c r="W83" s="2" t="s">
        <v>28</v>
      </c>
      <c r="X83" s="2" t="s">
        <v>122</v>
      </c>
      <c r="Y83" s="2" t="s">
        <v>60</v>
      </c>
      <c r="Z83" s="2">
        <v>5</v>
      </c>
      <c r="AA83" s="2" t="s">
        <v>112</v>
      </c>
    </row>
    <row r="84" spans="22:27" ht="75" x14ac:dyDescent="0.25">
      <c r="V84" s="4"/>
      <c r="W84" s="2" t="s">
        <v>21</v>
      </c>
      <c r="X84" s="2" t="s">
        <v>128</v>
      </c>
      <c r="Y84" s="2" t="s">
        <v>62</v>
      </c>
      <c r="Z84" s="2">
        <v>5</v>
      </c>
      <c r="AA84" s="2" t="s">
        <v>166</v>
      </c>
    </row>
    <row r="85" spans="22:27" ht="75" x14ac:dyDescent="0.25">
      <c r="V85" s="4"/>
      <c r="W85" s="2" t="s">
        <v>25</v>
      </c>
      <c r="X85" s="2" t="s">
        <v>122</v>
      </c>
      <c r="Y85" s="2" t="s">
        <v>62</v>
      </c>
      <c r="Z85" s="2">
        <v>5</v>
      </c>
      <c r="AA85" s="2" t="s">
        <v>112</v>
      </c>
    </row>
    <row r="86" spans="22:27" ht="75" x14ac:dyDescent="0.25">
      <c r="V86" s="4"/>
      <c r="W86" s="2" t="s">
        <v>4</v>
      </c>
      <c r="X86" s="2" t="s">
        <v>109</v>
      </c>
      <c r="Y86" s="2" t="s">
        <v>62</v>
      </c>
      <c r="Z86" s="2">
        <v>5</v>
      </c>
      <c r="AA86" s="2" t="s">
        <v>110</v>
      </c>
    </row>
    <row r="87" spans="22:27" ht="75" x14ac:dyDescent="0.25">
      <c r="V87" s="4"/>
      <c r="W87" s="2" t="s">
        <v>22</v>
      </c>
      <c r="X87" s="2" t="s">
        <v>120</v>
      </c>
      <c r="Y87" s="2" t="s">
        <v>62</v>
      </c>
      <c r="Z87" s="2">
        <v>5</v>
      </c>
      <c r="AA87" s="2" t="s">
        <v>110</v>
      </c>
    </row>
    <row r="88" spans="22:27" ht="75" x14ac:dyDescent="0.25">
      <c r="V88" s="4"/>
      <c r="W88" s="2" t="s">
        <v>18</v>
      </c>
      <c r="X88" s="2" t="s">
        <v>120</v>
      </c>
      <c r="Y88" s="2" t="s">
        <v>62</v>
      </c>
      <c r="Z88" s="2">
        <v>5</v>
      </c>
      <c r="AA88" s="2" t="s">
        <v>110</v>
      </c>
    </row>
    <row r="89" spans="22:27" ht="75" x14ac:dyDescent="0.25">
      <c r="V89" s="4"/>
      <c r="W89" s="2" t="s">
        <v>13</v>
      </c>
      <c r="X89" s="2" t="s">
        <v>122</v>
      </c>
      <c r="Y89" s="2" t="s">
        <v>62</v>
      </c>
      <c r="Z89" s="2">
        <v>5</v>
      </c>
      <c r="AA89" s="2" t="s">
        <v>112</v>
      </c>
    </row>
    <row r="90" spans="22:27" ht="75" x14ac:dyDescent="0.25">
      <c r="V90" s="4"/>
      <c r="W90" s="2" t="s">
        <v>15</v>
      </c>
      <c r="X90" s="2" t="s">
        <v>124</v>
      </c>
      <c r="Y90" s="2" t="s">
        <v>62</v>
      </c>
      <c r="Z90" s="2">
        <v>5</v>
      </c>
      <c r="AA90" s="2" t="s">
        <v>110</v>
      </c>
    </row>
    <row r="91" spans="22:27" ht="75" x14ac:dyDescent="0.25">
      <c r="V91" s="4"/>
      <c r="W91" s="2" t="s">
        <v>33</v>
      </c>
      <c r="X91" s="2" t="s">
        <v>128</v>
      </c>
      <c r="Y91" s="2" t="s">
        <v>62</v>
      </c>
      <c r="Z91" s="2">
        <v>5</v>
      </c>
      <c r="AA91" s="2" t="s">
        <v>166</v>
      </c>
    </row>
    <row r="92" spans="22:27" ht="45" x14ac:dyDescent="0.25">
      <c r="V92" s="4"/>
      <c r="W92" s="2" t="s">
        <v>9</v>
      </c>
      <c r="X92" s="2" t="s">
        <v>111</v>
      </c>
      <c r="Y92" s="2" t="s">
        <v>60</v>
      </c>
      <c r="Z92" s="2">
        <v>5</v>
      </c>
      <c r="AA92" s="2" t="s">
        <v>112</v>
      </c>
    </row>
    <row r="93" spans="22:27" ht="45" x14ac:dyDescent="0.25">
      <c r="V93" s="4"/>
      <c r="W93" s="2" t="s">
        <v>19</v>
      </c>
      <c r="X93" s="2" t="s">
        <v>129</v>
      </c>
      <c r="Y93" s="2" t="s">
        <v>60</v>
      </c>
      <c r="Z93" s="2">
        <v>5</v>
      </c>
      <c r="AA93" s="2" t="s">
        <v>166</v>
      </c>
    </row>
    <row r="94" spans="22:27" ht="75" x14ac:dyDescent="0.25">
      <c r="V94" s="4"/>
      <c r="W94" s="2" t="s">
        <v>37</v>
      </c>
      <c r="X94" s="2" t="s">
        <v>128</v>
      </c>
      <c r="Y94" s="2" t="s">
        <v>62</v>
      </c>
      <c r="Z94" s="2">
        <v>5</v>
      </c>
      <c r="AA94" s="2" t="s">
        <v>166</v>
      </c>
    </row>
    <row r="95" spans="22:27" ht="75" x14ac:dyDescent="0.25">
      <c r="V95" s="4"/>
      <c r="W95" s="2" t="s">
        <v>4</v>
      </c>
      <c r="X95" s="2" t="s">
        <v>128</v>
      </c>
      <c r="Y95" s="2" t="s">
        <v>62</v>
      </c>
      <c r="Z95" s="2">
        <v>4</v>
      </c>
      <c r="AA95" s="2" t="s">
        <v>166</v>
      </c>
    </row>
    <row r="96" spans="22:27" ht="75" x14ac:dyDescent="0.25">
      <c r="V96" s="4"/>
      <c r="W96" s="2" t="s">
        <v>21</v>
      </c>
      <c r="X96" s="2" t="s">
        <v>124</v>
      </c>
      <c r="Y96" s="2" t="s">
        <v>62</v>
      </c>
      <c r="Z96" s="2">
        <v>4</v>
      </c>
      <c r="AA96" s="2" t="s">
        <v>110</v>
      </c>
    </row>
    <row r="97" spans="22:27" ht="75" x14ac:dyDescent="0.25">
      <c r="V97" s="4"/>
      <c r="W97" s="2" t="s">
        <v>17</v>
      </c>
      <c r="X97" s="2" t="s">
        <v>111</v>
      </c>
      <c r="Y97" s="2" t="s">
        <v>62</v>
      </c>
      <c r="Z97" s="2">
        <v>4</v>
      </c>
      <c r="AA97" s="2" t="s">
        <v>112</v>
      </c>
    </row>
    <row r="98" spans="22:27" ht="45" x14ac:dyDescent="0.25">
      <c r="V98" s="4"/>
      <c r="W98" s="2" t="s">
        <v>18</v>
      </c>
      <c r="X98" s="2" t="s">
        <v>129</v>
      </c>
      <c r="Y98" s="2" t="s">
        <v>60</v>
      </c>
      <c r="Z98" s="2">
        <v>4</v>
      </c>
      <c r="AA98" s="2" t="s">
        <v>166</v>
      </c>
    </row>
    <row r="99" spans="22:27" ht="75" x14ac:dyDescent="0.25">
      <c r="V99" s="4"/>
      <c r="W99" s="2" t="s">
        <v>29</v>
      </c>
      <c r="X99" s="2" t="s">
        <v>120</v>
      </c>
      <c r="Y99" s="2" t="s">
        <v>62</v>
      </c>
      <c r="Z99" s="2">
        <v>4</v>
      </c>
      <c r="AA99" s="2" t="s">
        <v>110</v>
      </c>
    </row>
    <row r="100" spans="22:27" ht="75" x14ac:dyDescent="0.25">
      <c r="V100" s="4"/>
      <c r="W100" s="2" t="s">
        <v>16</v>
      </c>
      <c r="X100" s="2" t="s">
        <v>109</v>
      </c>
      <c r="Y100" s="2" t="s">
        <v>62</v>
      </c>
      <c r="Z100" s="2">
        <v>4</v>
      </c>
      <c r="AA100" s="2" t="s">
        <v>110</v>
      </c>
    </row>
    <row r="101" spans="22:27" ht="45" x14ac:dyDescent="0.25">
      <c r="V101" s="4"/>
      <c r="W101" s="2" t="s">
        <v>17</v>
      </c>
      <c r="X101" s="2" t="s">
        <v>121</v>
      </c>
      <c r="Y101" s="2" t="s">
        <v>60</v>
      </c>
      <c r="Z101" s="2">
        <v>4</v>
      </c>
      <c r="AA101" s="2" t="s">
        <v>112</v>
      </c>
    </row>
    <row r="102" spans="22:27" ht="45" x14ac:dyDescent="0.25">
      <c r="V102" s="4"/>
      <c r="W102" s="2" t="s">
        <v>7</v>
      </c>
      <c r="X102" s="2" t="s">
        <v>111</v>
      </c>
      <c r="Y102" s="2" t="s">
        <v>60</v>
      </c>
      <c r="Z102" s="2">
        <v>4</v>
      </c>
      <c r="AA102" s="2" t="s">
        <v>112</v>
      </c>
    </row>
    <row r="103" spans="22:27" ht="45" x14ac:dyDescent="0.25">
      <c r="V103" s="4"/>
      <c r="W103" s="2" t="s">
        <v>18</v>
      </c>
      <c r="X103" s="2" t="s">
        <v>124</v>
      </c>
      <c r="Y103" s="2" t="s">
        <v>60</v>
      </c>
      <c r="Z103" s="2">
        <v>4</v>
      </c>
      <c r="AA103" s="2" t="s">
        <v>110</v>
      </c>
    </row>
    <row r="104" spans="22:27" ht="45" x14ac:dyDescent="0.25">
      <c r="V104" s="4"/>
      <c r="W104" s="2" t="s">
        <v>14</v>
      </c>
      <c r="X104" s="2" t="s">
        <v>129</v>
      </c>
      <c r="Y104" s="2" t="s">
        <v>60</v>
      </c>
      <c r="Z104" s="2">
        <v>4</v>
      </c>
      <c r="AA104" s="2" t="s">
        <v>166</v>
      </c>
    </row>
    <row r="105" spans="22:27" ht="75" x14ac:dyDescent="0.25">
      <c r="V105" s="4"/>
      <c r="W105" s="2" t="s">
        <v>17</v>
      </c>
      <c r="X105" s="2" t="s">
        <v>122</v>
      </c>
      <c r="Y105" s="2" t="s">
        <v>62</v>
      </c>
      <c r="Z105" s="2">
        <v>4</v>
      </c>
      <c r="AA105" s="2" t="s">
        <v>112</v>
      </c>
    </row>
    <row r="106" spans="22:27" ht="45" x14ac:dyDescent="0.25">
      <c r="V106" s="4"/>
      <c r="W106" s="2" t="s">
        <v>25</v>
      </c>
      <c r="X106" s="2" t="s">
        <v>121</v>
      </c>
      <c r="Y106" s="2" t="s">
        <v>60</v>
      </c>
      <c r="Z106" s="2">
        <v>4</v>
      </c>
      <c r="AA106" s="2" t="s">
        <v>112</v>
      </c>
    </row>
    <row r="107" spans="22:27" ht="75" x14ac:dyDescent="0.25">
      <c r="V107" s="4"/>
      <c r="W107" s="2" t="s">
        <v>10</v>
      </c>
      <c r="X107" s="2" t="s">
        <v>120</v>
      </c>
      <c r="Y107" s="2" t="s">
        <v>62</v>
      </c>
      <c r="Z107" s="2">
        <v>4</v>
      </c>
      <c r="AA107" s="2" t="s">
        <v>110</v>
      </c>
    </row>
    <row r="108" spans="22:27" ht="45" x14ac:dyDescent="0.25">
      <c r="V108" s="4"/>
      <c r="W108" s="2" t="s">
        <v>31</v>
      </c>
      <c r="X108" s="2" t="s">
        <v>120</v>
      </c>
      <c r="Y108" s="2" t="s">
        <v>60</v>
      </c>
      <c r="Z108" s="2">
        <v>4</v>
      </c>
      <c r="AA108" s="2" t="s">
        <v>110</v>
      </c>
    </row>
    <row r="109" spans="22:27" ht="75" x14ac:dyDescent="0.25">
      <c r="V109" s="4"/>
      <c r="W109" s="2" t="s">
        <v>23</v>
      </c>
      <c r="X109" s="2" t="s">
        <v>120</v>
      </c>
      <c r="Y109" s="2" t="s">
        <v>62</v>
      </c>
      <c r="Z109" s="2">
        <v>4</v>
      </c>
      <c r="AA109" s="2" t="s">
        <v>110</v>
      </c>
    </row>
    <row r="110" spans="22:27" ht="75" x14ac:dyDescent="0.25">
      <c r="V110" s="4"/>
      <c r="W110" s="2" t="s">
        <v>22</v>
      </c>
      <c r="X110" s="2" t="s">
        <v>124</v>
      </c>
      <c r="Y110" s="2" t="s">
        <v>62</v>
      </c>
      <c r="Z110" s="2">
        <v>4</v>
      </c>
      <c r="AA110" s="2" t="s">
        <v>110</v>
      </c>
    </row>
    <row r="111" spans="22:27" ht="75" x14ac:dyDescent="0.25">
      <c r="V111" s="4"/>
      <c r="W111" s="2" t="s">
        <v>24</v>
      </c>
      <c r="X111" s="2" t="s">
        <v>109</v>
      </c>
      <c r="Y111" s="2" t="s">
        <v>62</v>
      </c>
      <c r="Z111" s="2">
        <v>4</v>
      </c>
      <c r="AA111" s="2" t="s">
        <v>110</v>
      </c>
    </row>
    <row r="112" spans="22:27" ht="75" x14ac:dyDescent="0.25">
      <c r="V112" s="4"/>
      <c r="W112" s="2" t="s">
        <v>26</v>
      </c>
      <c r="X112" s="2" t="s">
        <v>120</v>
      </c>
      <c r="Y112" s="2" t="s">
        <v>62</v>
      </c>
      <c r="Z112" s="2">
        <v>4</v>
      </c>
      <c r="AA112" s="2" t="s">
        <v>110</v>
      </c>
    </row>
    <row r="113" spans="22:27" ht="45" x14ac:dyDescent="0.25">
      <c r="V113" s="4"/>
      <c r="W113" s="2" t="s">
        <v>17</v>
      </c>
      <c r="X113" s="2" t="s">
        <v>124</v>
      </c>
      <c r="Y113" s="2" t="s">
        <v>60</v>
      </c>
      <c r="Z113" s="2">
        <v>4</v>
      </c>
      <c r="AA113" s="2" t="s">
        <v>110</v>
      </c>
    </row>
    <row r="114" spans="22:27" ht="75" x14ac:dyDescent="0.25">
      <c r="V114" s="4"/>
      <c r="W114" s="2" t="s">
        <v>9</v>
      </c>
      <c r="X114" s="2" t="s">
        <v>120</v>
      </c>
      <c r="Y114" s="2" t="s">
        <v>62</v>
      </c>
      <c r="Z114" s="2">
        <v>4</v>
      </c>
      <c r="AA114" s="2" t="s">
        <v>110</v>
      </c>
    </row>
    <row r="115" spans="22:27" ht="75" x14ac:dyDescent="0.25">
      <c r="V115" s="4"/>
      <c r="W115" s="2" t="s">
        <v>14</v>
      </c>
      <c r="X115" s="2" t="s">
        <v>120</v>
      </c>
      <c r="Y115" s="2" t="s">
        <v>62</v>
      </c>
      <c r="Z115" s="2">
        <v>4</v>
      </c>
      <c r="AA115" s="2" t="s">
        <v>110</v>
      </c>
    </row>
    <row r="116" spans="22:27" ht="75" x14ac:dyDescent="0.25">
      <c r="V116" s="4"/>
      <c r="W116" s="2" t="s">
        <v>25</v>
      </c>
      <c r="X116" s="2" t="s">
        <v>120</v>
      </c>
      <c r="Y116" s="2" t="s">
        <v>62</v>
      </c>
      <c r="Z116" s="2">
        <v>4</v>
      </c>
      <c r="AA116" s="2" t="s">
        <v>110</v>
      </c>
    </row>
    <row r="117" spans="22:27" ht="45" x14ac:dyDescent="0.25">
      <c r="V117" s="4"/>
      <c r="W117" s="2" t="s">
        <v>14</v>
      </c>
      <c r="X117" s="2" t="s">
        <v>122</v>
      </c>
      <c r="Y117" s="2" t="s">
        <v>60</v>
      </c>
      <c r="Z117" s="2">
        <v>4</v>
      </c>
      <c r="AA117" s="2" t="s">
        <v>112</v>
      </c>
    </row>
    <row r="118" spans="22:27" ht="75" x14ac:dyDescent="0.25">
      <c r="V118" s="4"/>
      <c r="W118" s="2" t="s">
        <v>12</v>
      </c>
      <c r="X118" s="2" t="s">
        <v>124</v>
      </c>
      <c r="Y118" s="2" t="s">
        <v>62</v>
      </c>
      <c r="Z118" s="2">
        <v>4</v>
      </c>
      <c r="AA118" s="2" t="s">
        <v>110</v>
      </c>
    </row>
    <row r="119" spans="22:27" ht="75" x14ac:dyDescent="0.25">
      <c r="V119" s="4"/>
      <c r="W119" s="2" t="s">
        <v>16</v>
      </c>
      <c r="X119" s="2" t="s">
        <v>122</v>
      </c>
      <c r="Y119" s="2" t="s">
        <v>62</v>
      </c>
      <c r="Z119" s="2">
        <v>4</v>
      </c>
      <c r="AA119" s="2" t="s">
        <v>112</v>
      </c>
    </row>
    <row r="120" spans="22:27" ht="75" x14ac:dyDescent="0.25">
      <c r="V120" s="4"/>
      <c r="W120" s="2" t="s">
        <v>17</v>
      </c>
      <c r="X120" s="2" t="s">
        <v>125</v>
      </c>
      <c r="Y120" s="2" t="s">
        <v>62</v>
      </c>
      <c r="Z120" s="2">
        <v>4</v>
      </c>
      <c r="AA120" s="2" t="s">
        <v>165</v>
      </c>
    </row>
    <row r="121" spans="22:27" ht="45" x14ac:dyDescent="0.25">
      <c r="V121" s="4"/>
      <c r="W121" s="2" t="s">
        <v>11</v>
      </c>
      <c r="X121" s="2" t="s">
        <v>121</v>
      </c>
      <c r="Y121" s="2" t="s">
        <v>60</v>
      </c>
      <c r="Z121" s="2">
        <v>4</v>
      </c>
      <c r="AA121" s="2" t="s">
        <v>112</v>
      </c>
    </row>
    <row r="122" spans="22:27" ht="45" x14ac:dyDescent="0.25">
      <c r="V122" s="4"/>
      <c r="W122" s="2" t="s">
        <v>16</v>
      </c>
      <c r="X122" s="2" t="s">
        <v>124</v>
      </c>
      <c r="Y122" s="2" t="s">
        <v>60</v>
      </c>
      <c r="Z122" s="2">
        <v>4</v>
      </c>
      <c r="AA122" s="2" t="s">
        <v>110</v>
      </c>
    </row>
    <row r="123" spans="22:27" ht="45" x14ac:dyDescent="0.25">
      <c r="V123" s="4"/>
      <c r="W123" s="2" t="s">
        <v>19</v>
      </c>
      <c r="X123" s="2" t="s">
        <v>109</v>
      </c>
      <c r="Y123" s="2" t="s">
        <v>60</v>
      </c>
      <c r="Z123" s="2">
        <v>4</v>
      </c>
      <c r="AA123" s="2" t="s">
        <v>110</v>
      </c>
    </row>
    <row r="124" spans="22:27" ht="45" x14ac:dyDescent="0.25">
      <c r="V124" s="4"/>
      <c r="W124" s="2" t="s">
        <v>6</v>
      </c>
      <c r="X124" s="2" t="s">
        <v>129</v>
      </c>
      <c r="Y124" s="2" t="s">
        <v>60</v>
      </c>
      <c r="Z124" s="2">
        <v>4</v>
      </c>
      <c r="AA124" s="2" t="s">
        <v>166</v>
      </c>
    </row>
    <row r="125" spans="22:27" ht="75" x14ac:dyDescent="0.25">
      <c r="V125" s="4"/>
      <c r="W125" s="2" t="s">
        <v>4</v>
      </c>
      <c r="X125" s="2" t="s">
        <v>124</v>
      </c>
      <c r="Y125" s="2" t="s">
        <v>62</v>
      </c>
      <c r="Z125" s="2">
        <v>4</v>
      </c>
      <c r="AA125" s="2" t="s">
        <v>110</v>
      </c>
    </row>
    <row r="126" spans="22:27" ht="45" x14ac:dyDescent="0.25">
      <c r="V126" s="4"/>
      <c r="W126" s="2" t="s">
        <v>6</v>
      </c>
      <c r="X126" s="2" t="s">
        <v>123</v>
      </c>
      <c r="Y126" s="2" t="s">
        <v>60</v>
      </c>
      <c r="Z126" s="2">
        <v>4</v>
      </c>
      <c r="AA126" s="2" t="s">
        <v>166</v>
      </c>
    </row>
    <row r="127" spans="22:27" ht="45" x14ac:dyDescent="0.25">
      <c r="V127" s="4"/>
      <c r="W127" s="2" t="s">
        <v>13</v>
      </c>
      <c r="X127" s="2" t="s">
        <v>125</v>
      </c>
      <c r="Y127" s="2" t="s">
        <v>60</v>
      </c>
      <c r="Z127" s="2">
        <v>4</v>
      </c>
      <c r="AA127" s="2" t="s">
        <v>165</v>
      </c>
    </row>
    <row r="128" spans="22:27" ht="45" x14ac:dyDescent="0.25">
      <c r="V128" s="4"/>
      <c r="W128" s="2" t="s">
        <v>14</v>
      </c>
      <c r="X128" s="2" t="s">
        <v>124</v>
      </c>
      <c r="Y128" s="2" t="s">
        <v>60</v>
      </c>
      <c r="Z128" s="2">
        <v>4</v>
      </c>
      <c r="AA128" s="2" t="s">
        <v>110</v>
      </c>
    </row>
    <row r="129" spans="22:27" ht="45" x14ac:dyDescent="0.25">
      <c r="V129" s="4"/>
      <c r="W129" s="2" t="s">
        <v>23</v>
      </c>
      <c r="X129" s="2" t="s">
        <v>126</v>
      </c>
      <c r="Y129" s="2" t="s">
        <v>60</v>
      </c>
      <c r="Z129" s="2">
        <v>4</v>
      </c>
      <c r="AA129" s="2" t="s">
        <v>165</v>
      </c>
    </row>
    <row r="130" spans="22:27" ht="45" x14ac:dyDescent="0.25">
      <c r="V130" s="4"/>
      <c r="W130" s="2" t="s">
        <v>2</v>
      </c>
      <c r="X130" s="2" t="s">
        <v>129</v>
      </c>
      <c r="Y130" s="2" t="s">
        <v>60</v>
      </c>
      <c r="Z130" s="2">
        <v>4</v>
      </c>
      <c r="AA130" s="2" t="s">
        <v>166</v>
      </c>
    </row>
    <row r="131" spans="22:27" ht="75" x14ac:dyDescent="0.25">
      <c r="V131" s="4"/>
      <c r="W131" s="2" t="s">
        <v>14</v>
      </c>
      <c r="X131" s="2" t="s">
        <v>126</v>
      </c>
      <c r="Y131" s="2" t="s">
        <v>62</v>
      </c>
      <c r="Z131" s="2">
        <v>3</v>
      </c>
      <c r="AA131" s="2" t="s">
        <v>165</v>
      </c>
    </row>
    <row r="132" spans="22:27" ht="75" x14ac:dyDescent="0.25">
      <c r="V132" s="4"/>
      <c r="W132" s="2" t="s">
        <v>25</v>
      </c>
      <c r="X132" s="2" t="s">
        <v>126</v>
      </c>
      <c r="Y132" s="2" t="s">
        <v>62</v>
      </c>
      <c r="Z132" s="2">
        <v>3</v>
      </c>
      <c r="AA132" s="2" t="s">
        <v>165</v>
      </c>
    </row>
    <row r="133" spans="22:27" ht="75" x14ac:dyDescent="0.25">
      <c r="V133" s="4"/>
      <c r="W133" s="2" t="s">
        <v>25</v>
      </c>
      <c r="X133" s="2" t="s">
        <v>124</v>
      </c>
      <c r="Y133" s="2" t="s">
        <v>62</v>
      </c>
      <c r="Z133" s="2">
        <v>3</v>
      </c>
      <c r="AA133" s="2" t="s">
        <v>110</v>
      </c>
    </row>
    <row r="134" spans="22:27" ht="75" x14ac:dyDescent="0.25">
      <c r="V134" s="4"/>
      <c r="W134" s="2" t="s">
        <v>30</v>
      </c>
      <c r="X134" s="2" t="s">
        <v>124</v>
      </c>
      <c r="Y134" s="2" t="s">
        <v>62</v>
      </c>
      <c r="Z134" s="2">
        <v>3</v>
      </c>
      <c r="AA134" s="2" t="s">
        <v>110</v>
      </c>
    </row>
    <row r="135" spans="22:27" ht="75" x14ac:dyDescent="0.25">
      <c r="V135" s="4"/>
      <c r="W135" s="2" t="s">
        <v>27</v>
      </c>
      <c r="X135" s="2" t="s">
        <v>122</v>
      </c>
      <c r="Y135" s="2" t="s">
        <v>62</v>
      </c>
      <c r="Z135" s="2">
        <v>3</v>
      </c>
      <c r="AA135" s="2" t="s">
        <v>112</v>
      </c>
    </row>
    <row r="136" spans="22:27" ht="45" x14ac:dyDescent="0.25">
      <c r="V136" s="4"/>
      <c r="W136" s="2" t="s">
        <v>25</v>
      </c>
      <c r="X136" s="2" t="s">
        <v>124</v>
      </c>
      <c r="Y136" s="2" t="s">
        <v>60</v>
      </c>
      <c r="Z136" s="2">
        <v>3</v>
      </c>
      <c r="AA136" s="2" t="s">
        <v>110</v>
      </c>
    </row>
    <row r="137" spans="22:27" ht="75" x14ac:dyDescent="0.25">
      <c r="V137" s="4"/>
      <c r="W137" s="2" t="s">
        <v>27</v>
      </c>
      <c r="X137" s="2" t="s">
        <v>124</v>
      </c>
      <c r="Y137" s="2" t="s">
        <v>62</v>
      </c>
      <c r="Z137" s="2">
        <v>3</v>
      </c>
      <c r="AA137" s="2" t="s">
        <v>110</v>
      </c>
    </row>
    <row r="138" spans="22:27" ht="75" x14ac:dyDescent="0.25">
      <c r="V138" s="4"/>
      <c r="W138" s="2" t="s">
        <v>17</v>
      </c>
      <c r="X138" s="2" t="s">
        <v>127</v>
      </c>
      <c r="Y138" s="2" t="s">
        <v>62</v>
      </c>
      <c r="Z138" s="2">
        <v>3</v>
      </c>
      <c r="AA138" s="2" t="s">
        <v>165</v>
      </c>
    </row>
    <row r="139" spans="22:27" ht="75" x14ac:dyDescent="0.25">
      <c r="V139" s="4"/>
      <c r="W139" s="2" t="s">
        <v>28</v>
      </c>
      <c r="X139" s="2" t="s">
        <v>124</v>
      </c>
      <c r="Y139" s="2" t="s">
        <v>62</v>
      </c>
      <c r="Z139" s="2">
        <v>3</v>
      </c>
      <c r="AA139" s="2" t="s">
        <v>110</v>
      </c>
    </row>
    <row r="140" spans="22:27" ht="45" x14ac:dyDescent="0.25">
      <c r="V140" s="4"/>
      <c r="W140" s="2" t="s">
        <v>27</v>
      </c>
      <c r="X140" s="2" t="s">
        <v>120</v>
      </c>
      <c r="Y140" s="2" t="s">
        <v>60</v>
      </c>
      <c r="Z140" s="2">
        <v>3</v>
      </c>
      <c r="AA140" s="2" t="s">
        <v>110</v>
      </c>
    </row>
    <row r="141" spans="22:27" ht="75" x14ac:dyDescent="0.25">
      <c r="V141" s="4"/>
      <c r="W141" s="2" t="s">
        <v>10</v>
      </c>
      <c r="X141" s="2" t="s">
        <v>127</v>
      </c>
      <c r="Y141" s="2" t="s">
        <v>62</v>
      </c>
      <c r="Z141" s="2">
        <v>3</v>
      </c>
      <c r="AA141" s="2" t="s">
        <v>165</v>
      </c>
    </row>
    <row r="142" spans="22:27" ht="75" x14ac:dyDescent="0.25">
      <c r="V142" s="4"/>
      <c r="W142" s="2" t="s">
        <v>21</v>
      </c>
      <c r="X142" s="2" t="s">
        <v>129</v>
      </c>
      <c r="Y142" s="2" t="s">
        <v>62</v>
      </c>
      <c r="Z142" s="2">
        <v>3</v>
      </c>
      <c r="AA142" s="2" t="s">
        <v>166</v>
      </c>
    </row>
    <row r="143" spans="22:27" ht="75" x14ac:dyDescent="0.25">
      <c r="V143" s="4"/>
      <c r="W143" s="2" t="s">
        <v>28</v>
      </c>
      <c r="X143" s="2" t="s">
        <v>109</v>
      </c>
      <c r="Y143" s="2" t="s">
        <v>62</v>
      </c>
      <c r="Z143" s="2">
        <v>3</v>
      </c>
      <c r="AA143" s="2" t="s">
        <v>110</v>
      </c>
    </row>
    <row r="144" spans="22:27" ht="45" x14ac:dyDescent="0.25">
      <c r="V144" s="4"/>
      <c r="W144" s="2" t="s">
        <v>13</v>
      </c>
      <c r="X144" s="2" t="s">
        <v>111</v>
      </c>
      <c r="Y144" s="2" t="s">
        <v>60</v>
      </c>
      <c r="Z144" s="2">
        <v>3</v>
      </c>
      <c r="AA144" s="2" t="s">
        <v>112</v>
      </c>
    </row>
    <row r="145" spans="22:27" ht="75" x14ac:dyDescent="0.25">
      <c r="V145" s="4"/>
      <c r="W145" s="2" t="s">
        <v>21</v>
      </c>
      <c r="X145" s="2" t="s">
        <v>122</v>
      </c>
      <c r="Y145" s="2" t="s">
        <v>62</v>
      </c>
      <c r="Z145" s="2">
        <v>3</v>
      </c>
      <c r="AA145" s="2" t="s">
        <v>112</v>
      </c>
    </row>
    <row r="146" spans="22:27" ht="75" x14ac:dyDescent="0.25">
      <c r="V146" s="4"/>
      <c r="W146" s="2" t="s">
        <v>11</v>
      </c>
      <c r="X146" s="2" t="s">
        <v>124</v>
      </c>
      <c r="Y146" s="2" t="s">
        <v>62</v>
      </c>
      <c r="Z146" s="2">
        <v>3</v>
      </c>
      <c r="AA146" s="2" t="s">
        <v>110</v>
      </c>
    </row>
    <row r="147" spans="22:27" ht="75" x14ac:dyDescent="0.25">
      <c r="V147" s="4"/>
      <c r="W147" s="2" t="s">
        <v>4</v>
      </c>
      <c r="X147" s="2" t="s">
        <v>120</v>
      </c>
      <c r="Y147" s="2" t="s">
        <v>62</v>
      </c>
      <c r="Z147" s="2">
        <v>3</v>
      </c>
      <c r="AA147" s="2" t="s">
        <v>110</v>
      </c>
    </row>
    <row r="148" spans="22:27" ht="75" x14ac:dyDescent="0.25">
      <c r="V148" s="4"/>
      <c r="W148" s="2" t="s">
        <v>20</v>
      </c>
      <c r="X148" s="2" t="s">
        <v>109</v>
      </c>
      <c r="Y148" s="2" t="s">
        <v>62</v>
      </c>
      <c r="Z148" s="2">
        <v>3</v>
      </c>
      <c r="AA148" s="2" t="s">
        <v>110</v>
      </c>
    </row>
    <row r="149" spans="22:27" ht="75" x14ac:dyDescent="0.25">
      <c r="V149" s="4"/>
      <c r="W149" s="2" t="s">
        <v>18</v>
      </c>
      <c r="X149" s="2" t="s">
        <v>127</v>
      </c>
      <c r="Y149" s="2" t="s">
        <v>62</v>
      </c>
      <c r="Z149" s="2">
        <v>3</v>
      </c>
      <c r="AA149" s="2" t="s">
        <v>165</v>
      </c>
    </row>
    <row r="150" spans="22:27" ht="45" x14ac:dyDescent="0.25">
      <c r="V150" s="4"/>
      <c r="W150" s="2" t="s">
        <v>29</v>
      </c>
      <c r="X150" s="2" t="s">
        <v>121</v>
      </c>
      <c r="Y150" s="2" t="s">
        <v>60</v>
      </c>
      <c r="Z150" s="2">
        <v>3</v>
      </c>
      <c r="AA150" s="2" t="s">
        <v>112</v>
      </c>
    </row>
    <row r="151" spans="22:27" ht="75" x14ac:dyDescent="0.25">
      <c r="V151" s="4"/>
      <c r="W151" s="2" t="s">
        <v>4</v>
      </c>
      <c r="X151" s="2" t="s">
        <v>111</v>
      </c>
      <c r="Y151" s="2" t="s">
        <v>62</v>
      </c>
      <c r="Z151" s="2">
        <v>3</v>
      </c>
      <c r="AA151" s="2" t="s">
        <v>112</v>
      </c>
    </row>
    <row r="152" spans="22:27" ht="75" x14ac:dyDescent="0.25">
      <c r="V152" s="4"/>
      <c r="W152" s="2" t="s">
        <v>18</v>
      </c>
      <c r="X152" s="2" t="s">
        <v>124</v>
      </c>
      <c r="Y152" s="2" t="s">
        <v>62</v>
      </c>
      <c r="Z152" s="2">
        <v>3</v>
      </c>
      <c r="AA152" s="2" t="s">
        <v>110</v>
      </c>
    </row>
    <row r="153" spans="22:27" ht="75" x14ac:dyDescent="0.25">
      <c r="V153" s="4"/>
      <c r="W153" s="2" t="s">
        <v>29</v>
      </c>
      <c r="X153" s="2" t="s">
        <v>124</v>
      </c>
      <c r="Y153" s="2" t="s">
        <v>62</v>
      </c>
      <c r="Z153" s="2">
        <v>3</v>
      </c>
      <c r="AA153" s="2" t="s">
        <v>110</v>
      </c>
    </row>
    <row r="154" spans="22:27" ht="45" x14ac:dyDescent="0.25">
      <c r="V154" s="4"/>
      <c r="W154" s="2" t="s">
        <v>24</v>
      </c>
      <c r="X154" s="2" t="s">
        <v>128</v>
      </c>
      <c r="Y154" s="2" t="s">
        <v>60</v>
      </c>
      <c r="Z154" s="2">
        <v>3</v>
      </c>
      <c r="AA154" s="2" t="s">
        <v>166</v>
      </c>
    </row>
    <row r="155" spans="22:27" ht="75" x14ac:dyDescent="0.25">
      <c r="V155" s="4"/>
      <c r="W155" s="2" t="s">
        <v>8</v>
      </c>
      <c r="X155" s="2" t="s">
        <v>120</v>
      </c>
      <c r="Y155" s="2" t="s">
        <v>62</v>
      </c>
      <c r="Z155" s="2">
        <v>3</v>
      </c>
      <c r="AA155" s="2" t="s">
        <v>110</v>
      </c>
    </row>
    <row r="156" spans="22:27" ht="45" x14ac:dyDescent="0.25">
      <c r="V156" s="4"/>
      <c r="W156" s="2" t="s">
        <v>10</v>
      </c>
      <c r="X156" s="2" t="s">
        <v>121</v>
      </c>
      <c r="Y156" s="2" t="s">
        <v>60</v>
      </c>
      <c r="Z156" s="2">
        <v>3</v>
      </c>
      <c r="AA156" s="2" t="s">
        <v>112</v>
      </c>
    </row>
    <row r="157" spans="22:27" ht="45" x14ac:dyDescent="0.25">
      <c r="V157" s="4"/>
      <c r="W157" s="2" t="s">
        <v>25</v>
      </c>
      <c r="X157" s="2" t="s">
        <v>120</v>
      </c>
      <c r="Y157" s="2" t="s">
        <v>60</v>
      </c>
      <c r="Z157" s="2">
        <v>3</v>
      </c>
      <c r="AA157" s="2" t="s">
        <v>110</v>
      </c>
    </row>
    <row r="158" spans="22:27" ht="75" x14ac:dyDescent="0.25">
      <c r="V158" s="4"/>
      <c r="W158" s="2" t="s">
        <v>17</v>
      </c>
      <c r="X158" s="2" t="s">
        <v>121</v>
      </c>
      <c r="Y158" s="2" t="s">
        <v>62</v>
      </c>
      <c r="Z158" s="2">
        <v>3</v>
      </c>
      <c r="AA158" s="2" t="s">
        <v>112</v>
      </c>
    </row>
    <row r="159" spans="22:27" ht="75" x14ac:dyDescent="0.25">
      <c r="V159" s="4"/>
      <c r="W159" s="2" t="s">
        <v>28</v>
      </c>
      <c r="X159" s="2" t="s">
        <v>120</v>
      </c>
      <c r="Y159" s="2" t="s">
        <v>62</v>
      </c>
      <c r="Z159" s="2">
        <v>3</v>
      </c>
      <c r="AA159" s="2" t="s">
        <v>110</v>
      </c>
    </row>
    <row r="160" spans="22:27" ht="75" x14ac:dyDescent="0.25">
      <c r="V160" s="4"/>
      <c r="W160" s="2" t="s">
        <v>27</v>
      </c>
      <c r="X160" s="2" t="s">
        <v>120</v>
      </c>
      <c r="Y160" s="2" t="s">
        <v>62</v>
      </c>
      <c r="Z160" s="2">
        <v>3</v>
      </c>
      <c r="AA160" s="2" t="s">
        <v>110</v>
      </c>
    </row>
    <row r="161" spans="22:27" ht="45" x14ac:dyDescent="0.25">
      <c r="V161" s="4"/>
      <c r="W161" s="2" t="s">
        <v>3</v>
      </c>
      <c r="X161" s="2" t="s">
        <v>127</v>
      </c>
      <c r="Y161" s="2" t="s">
        <v>60</v>
      </c>
      <c r="Z161" s="2">
        <v>3</v>
      </c>
      <c r="AA161" s="2" t="s">
        <v>165</v>
      </c>
    </row>
    <row r="162" spans="22:27" ht="45" x14ac:dyDescent="0.25">
      <c r="V162" s="4"/>
      <c r="W162" s="2" t="s">
        <v>26</v>
      </c>
      <c r="X162" s="2" t="s">
        <v>109</v>
      </c>
      <c r="Y162" s="2" t="s">
        <v>60</v>
      </c>
      <c r="Z162" s="2">
        <v>3</v>
      </c>
      <c r="AA162" s="2" t="s">
        <v>110</v>
      </c>
    </row>
    <row r="163" spans="22:27" ht="75" x14ac:dyDescent="0.25">
      <c r="V163" s="4"/>
      <c r="W163" s="2" t="s">
        <v>17</v>
      </c>
      <c r="X163" s="2" t="s">
        <v>109</v>
      </c>
      <c r="Y163" s="2" t="s">
        <v>62</v>
      </c>
      <c r="Z163" s="2">
        <v>3</v>
      </c>
      <c r="AA163" s="2" t="s">
        <v>110</v>
      </c>
    </row>
    <row r="164" spans="22:27" ht="75" x14ac:dyDescent="0.25">
      <c r="V164" s="4"/>
      <c r="W164" s="2" t="s">
        <v>20</v>
      </c>
      <c r="X164" s="2" t="s">
        <v>121</v>
      </c>
      <c r="Y164" s="2" t="s">
        <v>62</v>
      </c>
      <c r="Z164" s="2">
        <v>3</v>
      </c>
      <c r="AA164" s="2" t="s">
        <v>112</v>
      </c>
    </row>
    <row r="165" spans="22:27" ht="45" x14ac:dyDescent="0.25">
      <c r="V165" s="4"/>
      <c r="W165" s="2" t="s">
        <v>24</v>
      </c>
      <c r="X165" s="2" t="s">
        <v>123</v>
      </c>
      <c r="Y165" s="2" t="s">
        <v>60</v>
      </c>
      <c r="Z165" s="2">
        <v>3</v>
      </c>
      <c r="AA165" s="2" t="s">
        <v>166</v>
      </c>
    </row>
    <row r="166" spans="22:27" ht="45" x14ac:dyDescent="0.25">
      <c r="V166" s="4"/>
      <c r="W166" s="2" t="s">
        <v>24</v>
      </c>
      <c r="X166" s="2" t="s">
        <v>129</v>
      </c>
      <c r="Y166" s="2" t="s">
        <v>60</v>
      </c>
      <c r="Z166" s="2">
        <v>3</v>
      </c>
      <c r="AA166" s="2" t="s">
        <v>166</v>
      </c>
    </row>
    <row r="167" spans="22:27" ht="75" x14ac:dyDescent="0.25">
      <c r="V167" s="4"/>
      <c r="W167" s="2" t="s">
        <v>14</v>
      </c>
      <c r="X167" s="2" t="s">
        <v>124</v>
      </c>
      <c r="Y167" s="2" t="s">
        <v>62</v>
      </c>
      <c r="Z167" s="2">
        <v>3</v>
      </c>
      <c r="AA167" s="2" t="s">
        <v>110</v>
      </c>
    </row>
    <row r="168" spans="22:27" ht="75" x14ac:dyDescent="0.25">
      <c r="V168" s="4"/>
      <c r="W168" s="2" t="s">
        <v>17</v>
      </c>
      <c r="X168" s="2" t="s">
        <v>128</v>
      </c>
      <c r="Y168" s="2" t="s">
        <v>62</v>
      </c>
      <c r="Z168" s="2">
        <v>3</v>
      </c>
      <c r="AA168" s="2" t="s">
        <v>166</v>
      </c>
    </row>
    <row r="169" spans="22:27" ht="45" x14ac:dyDescent="0.25">
      <c r="V169" s="4"/>
      <c r="W169" s="2" t="s">
        <v>24</v>
      </c>
      <c r="X169" s="2" t="s">
        <v>125</v>
      </c>
      <c r="Y169" s="2" t="s">
        <v>60</v>
      </c>
      <c r="Z169" s="2">
        <v>3</v>
      </c>
      <c r="AA169" s="2" t="s">
        <v>165</v>
      </c>
    </row>
    <row r="170" spans="22:27" ht="75" x14ac:dyDescent="0.25">
      <c r="V170" s="4"/>
      <c r="W170" s="2" t="s">
        <v>12</v>
      </c>
      <c r="X170" s="2" t="s">
        <v>126</v>
      </c>
      <c r="Y170" s="2" t="s">
        <v>62</v>
      </c>
      <c r="Z170" s="2">
        <v>2</v>
      </c>
      <c r="AA170" s="2" t="s">
        <v>165</v>
      </c>
    </row>
    <row r="171" spans="22:27" ht="45" x14ac:dyDescent="0.25">
      <c r="V171" s="4"/>
      <c r="W171" s="2" t="s">
        <v>3</v>
      </c>
      <c r="X171" s="2" t="s">
        <v>121</v>
      </c>
      <c r="Y171" s="2" t="s">
        <v>60</v>
      </c>
      <c r="Z171" s="2">
        <v>2</v>
      </c>
      <c r="AA171" s="2" t="s">
        <v>112</v>
      </c>
    </row>
    <row r="172" spans="22:27" ht="75" x14ac:dyDescent="0.25">
      <c r="V172" s="4"/>
      <c r="W172" s="2" t="s">
        <v>12</v>
      </c>
      <c r="X172" s="2" t="s">
        <v>121</v>
      </c>
      <c r="Y172" s="2" t="s">
        <v>62</v>
      </c>
      <c r="Z172" s="2">
        <v>2</v>
      </c>
      <c r="AA172" s="2" t="s">
        <v>112</v>
      </c>
    </row>
    <row r="173" spans="22:27" ht="75" x14ac:dyDescent="0.25">
      <c r="V173" s="4"/>
      <c r="W173" s="2" t="s">
        <v>31</v>
      </c>
      <c r="X173" s="2" t="s">
        <v>127</v>
      </c>
      <c r="Y173" s="2" t="s">
        <v>62</v>
      </c>
      <c r="Z173" s="2">
        <v>2</v>
      </c>
      <c r="AA173" s="2" t="s">
        <v>165</v>
      </c>
    </row>
    <row r="174" spans="22:27" ht="75" x14ac:dyDescent="0.25">
      <c r="V174" s="4"/>
      <c r="W174" s="2" t="s">
        <v>29</v>
      </c>
      <c r="X174" s="2" t="s">
        <v>122</v>
      </c>
      <c r="Y174" s="2" t="s">
        <v>62</v>
      </c>
      <c r="Z174" s="2">
        <v>2</v>
      </c>
      <c r="AA174" s="2" t="s">
        <v>112</v>
      </c>
    </row>
    <row r="175" spans="22:27" ht="45" x14ac:dyDescent="0.25">
      <c r="V175" s="4"/>
      <c r="W175" s="2" t="s">
        <v>14</v>
      </c>
      <c r="X175" s="2" t="s">
        <v>125</v>
      </c>
      <c r="Y175" s="2" t="s">
        <v>60</v>
      </c>
      <c r="Z175" s="2">
        <v>2</v>
      </c>
      <c r="AA175" s="2" t="s">
        <v>165</v>
      </c>
    </row>
    <row r="176" spans="22:27" ht="75" x14ac:dyDescent="0.25">
      <c r="V176" s="4"/>
      <c r="W176" s="2" t="s">
        <v>19</v>
      </c>
      <c r="X176" s="2" t="s">
        <v>111</v>
      </c>
      <c r="Y176" s="2" t="s">
        <v>62</v>
      </c>
      <c r="Z176" s="2">
        <v>2</v>
      </c>
      <c r="AA176" s="2" t="s">
        <v>112</v>
      </c>
    </row>
    <row r="177" spans="22:27" ht="75" x14ac:dyDescent="0.25">
      <c r="V177" s="4"/>
      <c r="W177" s="2" t="s">
        <v>31</v>
      </c>
      <c r="X177" s="2" t="s">
        <v>109</v>
      </c>
      <c r="Y177" s="2" t="s">
        <v>62</v>
      </c>
      <c r="Z177" s="2">
        <v>2</v>
      </c>
      <c r="AA177" s="2" t="s">
        <v>110</v>
      </c>
    </row>
    <row r="178" spans="22:27" ht="45" x14ac:dyDescent="0.25">
      <c r="V178" s="4"/>
      <c r="W178" s="2" t="s">
        <v>3</v>
      </c>
      <c r="X178" s="2" t="s">
        <v>122</v>
      </c>
      <c r="Y178" s="2" t="s">
        <v>60</v>
      </c>
      <c r="Z178" s="2">
        <v>2</v>
      </c>
      <c r="AA178" s="2" t="s">
        <v>112</v>
      </c>
    </row>
    <row r="179" spans="22:27" ht="45" x14ac:dyDescent="0.25">
      <c r="V179" s="4"/>
      <c r="W179" s="2" t="s">
        <v>11</v>
      </c>
      <c r="X179" s="2" t="s">
        <v>124</v>
      </c>
      <c r="Y179" s="2" t="s">
        <v>60</v>
      </c>
      <c r="Z179" s="2">
        <v>2</v>
      </c>
      <c r="AA179" s="2" t="s">
        <v>110</v>
      </c>
    </row>
    <row r="180" spans="22:27" ht="75" x14ac:dyDescent="0.25">
      <c r="V180" s="4"/>
      <c r="W180" s="2" t="s">
        <v>22</v>
      </c>
      <c r="X180" s="2" t="s">
        <v>121</v>
      </c>
      <c r="Y180" s="2" t="s">
        <v>62</v>
      </c>
      <c r="Z180" s="2">
        <v>2</v>
      </c>
      <c r="AA180" s="2" t="s">
        <v>112</v>
      </c>
    </row>
    <row r="181" spans="22:27" ht="75" x14ac:dyDescent="0.25">
      <c r="V181" s="4"/>
      <c r="W181" s="2" t="s">
        <v>24</v>
      </c>
      <c r="X181" s="2" t="s">
        <v>124</v>
      </c>
      <c r="Y181" s="2" t="s">
        <v>62</v>
      </c>
      <c r="Z181" s="2">
        <v>2</v>
      </c>
      <c r="AA181" s="2" t="s">
        <v>110</v>
      </c>
    </row>
    <row r="182" spans="22:27" ht="75" x14ac:dyDescent="0.25">
      <c r="V182" s="4"/>
      <c r="W182" s="2" t="s">
        <v>29</v>
      </c>
      <c r="X182" s="2" t="s">
        <v>109</v>
      </c>
      <c r="Y182" s="2" t="s">
        <v>62</v>
      </c>
      <c r="Z182" s="2">
        <v>2</v>
      </c>
      <c r="AA182" s="2" t="s">
        <v>110</v>
      </c>
    </row>
    <row r="183" spans="22:27" ht="45" x14ac:dyDescent="0.25">
      <c r="V183" s="4"/>
      <c r="W183" s="2" t="s">
        <v>27</v>
      </c>
      <c r="X183" s="2" t="s">
        <v>121</v>
      </c>
      <c r="Y183" s="2" t="s">
        <v>60</v>
      </c>
      <c r="Z183" s="2">
        <v>2</v>
      </c>
      <c r="AA183" s="2" t="s">
        <v>112</v>
      </c>
    </row>
    <row r="184" spans="22:27" ht="45" x14ac:dyDescent="0.25">
      <c r="V184" s="4"/>
      <c r="W184" s="2" t="s">
        <v>18</v>
      </c>
      <c r="X184" s="2" t="s">
        <v>123</v>
      </c>
      <c r="Y184" s="2" t="s">
        <v>60</v>
      </c>
      <c r="Z184" s="2">
        <v>2</v>
      </c>
      <c r="AA184" s="2" t="s">
        <v>166</v>
      </c>
    </row>
    <row r="185" spans="22:27" ht="75" x14ac:dyDescent="0.25">
      <c r="V185" s="4"/>
      <c r="W185" s="2" t="s">
        <v>23</v>
      </c>
      <c r="X185" s="2" t="s">
        <v>121</v>
      </c>
      <c r="Y185" s="2" t="s">
        <v>62</v>
      </c>
      <c r="Z185" s="2">
        <v>2</v>
      </c>
      <c r="AA185" s="2" t="s">
        <v>112</v>
      </c>
    </row>
    <row r="186" spans="22:27" ht="75" x14ac:dyDescent="0.25">
      <c r="V186" s="4"/>
      <c r="W186" s="2" t="s">
        <v>30</v>
      </c>
      <c r="X186" s="2" t="s">
        <v>120</v>
      </c>
      <c r="Y186" s="2" t="s">
        <v>62</v>
      </c>
      <c r="Z186" s="2">
        <v>2</v>
      </c>
      <c r="AA186" s="2" t="s">
        <v>110</v>
      </c>
    </row>
    <row r="187" spans="22:27" ht="75" x14ac:dyDescent="0.25">
      <c r="V187" s="4"/>
      <c r="W187" s="2" t="s">
        <v>18</v>
      </c>
      <c r="X187" s="2" t="s">
        <v>109</v>
      </c>
      <c r="Y187" s="2" t="s">
        <v>62</v>
      </c>
      <c r="Z187" s="2">
        <v>2</v>
      </c>
      <c r="AA187" s="2" t="s">
        <v>110</v>
      </c>
    </row>
    <row r="188" spans="22:27" ht="45" x14ac:dyDescent="0.25">
      <c r="V188" s="4"/>
      <c r="W188" s="2" t="s">
        <v>17</v>
      </c>
      <c r="X188" s="2" t="s">
        <v>120</v>
      </c>
      <c r="Y188" s="2" t="s">
        <v>60</v>
      </c>
      <c r="Z188" s="2">
        <v>2</v>
      </c>
      <c r="AA188" s="2" t="s">
        <v>110</v>
      </c>
    </row>
    <row r="189" spans="22:27" ht="45" x14ac:dyDescent="0.25">
      <c r="V189" s="4"/>
      <c r="W189" s="2" t="s">
        <v>28</v>
      </c>
      <c r="X189" s="2" t="s">
        <v>111</v>
      </c>
      <c r="Y189" s="2" t="s">
        <v>60</v>
      </c>
      <c r="Z189" s="2">
        <v>2</v>
      </c>
      <c r="AA189" s="2" t="s">
        <v>112</v>
      </c>
    </row>
    <row r="190" spans="22:27" ht="45" x14ac:dyDescent="0.25">
      <c r="V190" s="4"/>
      <c r="W190" s="2" t="s">
        <v>3</v>
      </c>
      <c r="X190" s="2" t="s">
        <v>124</v>
      </c>
      <c r="Y190" s="2" t="s">
        <v>60</v>
      </c>
      <c r="Z190" s="2">
        <v>2</v>
      </c>
      <c r="AA190" s="2" t="s">
        <v>110</v>
      </c>
    </row>
    <row r="191" spans="22:27" ht="75" x14ac:dyDescent="0.25">
      <c r="V191" s="4"/>
      <c r="W191" s="2" t="s">
        <v>19</v>
      </c>
      <c r="X191" s="2" t="s">
        <v>120</v>
      </c>
      <c r="Y191" s="2" t="s">
        <v>62</v>
      </c>
      <c r="Z191" s="2">
        <v>2</v>
      </c>
      <c r="AA191" s="2" t="s">
        <v>110</v>
      </c>
    </row>
    <row r="192" spans="22:27" ht="75" x14ac:dyDescent="0.25">
      <c r="V192" s="4"/>
      <c r="W192" s="2" t="s">
        <v>23</v>
      </c>
      <c r="X192" s="2" t="s">
        <v>123</v>
      </c>
      <c r="Y192" s="2" t="s">
        <v>62</v>
      </c>
      <c r="Z192" s="2">
        <v>2</v>
      </c>
      <c r="AA192" s="2" t="s">
        <v>166</v>
      </c>
    </row>
    <row r="193" spans="22:27" ht="75" x14ac:dyDescent="0.25">
      <c r="V193" s="4"/>
      <c r="W193" s="2" t="s">
        <v>28</v>
      </c>
      <c r="X193" s="2" t="s">
        <v>111</v>
      </c>
      <c r="Y193" s="2" t="s">
        <v>62</v>
      </c>
      <c r="Z193" s="2">
        <v>2</v>
      </c>
      <c r="AA193" s="2" t="s">
        <v>112</v>
      </c>
    </row>
    <row r="194" spans="22:27" ht="75" x14ac:dyDescent="0.25">
      <c r="V194" s="4"/>
      <c r="W194" s="2" t="s">
        <v>25</v>
      </c>
      <c r="X194" s="2" t="s">
        <v>127</v>
      </c>
      <c r="Y194" s="2" t="s">
        <v>62</v>
      </c>
      <c r="Z194" s="2">
        <v>2</v>
      </c>
      <c r="AA194" s="2" t="s">
        <v>165</v>
      </c>
    </row>
    <row r="195" spans="22:27" ht="75" x14ac:dyDescent="0.25">
      <c r="V195" s="4"/>
      <c r="W195" s="2" t="s">
        <v>14</v>
      </c>
      <c r="X195" s="2" t="s">
        <v>122</v>
      </c>
      <c r="Y195" s="2" t="s">
        <v>62</v>
      </c>
      <c r="Z195" s="2">
        <v>2</v>
      </c>
      <c r="AA195" s="2" t="s">
        <v>112</v>
      </c>
    </row>
    <row r="196" spans="22:27" ht="75" x14ac:dyDescent="0.25">
      <c r="V196" s="4"/>
      <c r="W196" s="2" t="s">
        <v>25</v>
      </c>
      <c r="X196" s="2" t="s">
        <v>109</v>
      </c>
      <c r="Y196" s="2" t="s">
        <v>62</v>
      </c>
      <c r="Z196" s="2">
        <v>2</v>
      </c>
      <c r="AA196" s="2" t="s">
        <v>110</v>
      </c>
    </row>
    <row r="197" spans="22:27" ht="45" x14ac:dyDescent="0.25">
      <c r="V197" s="4"/>
      <c r="W197" s="2" t="s">
        <v>19</v>
      </c>
      <c r="X197" s="2" t="s">
        <v>120</v>
      </c>
      <c r="Y197" s="2" t="s">
        <v>60</v>
      </c>
      <c r="Z197" s="2">
        <v>2</v>
      </c>
      <c r="AA197" s="2" t="s">
        <v>110</v>
      </c>
    </row>
    <row r="198" spans="22:27" ht="45" x14ac:dyDescent="0.25">
      <c r="V198" s="4"/>
      <c r="W198" s="2" t="s">
        <v>2</v>
      </c>
      <c r="X198" s="2" t="s">
        <v>127</v>
      </c>
      <c r="Y198" s="2" t="s">
        <v>60</v>
      </c>
      <c r="Z198" s="2">
        <v>2</v>
      </c>
      <c r="AA198" s="2" t="s">
        <v>165</v>
      </c>
    </row>
    <row r="199" spans="22:27" ht="75" x14ac:dyDescent="0.25">
      <c r="V199" s="4"/>
      <c r="W199" s="2" t="s">
        <v>18</v>
      </c>
      <c r="X199" s="2" t="s">
        <v>121</v>
      </c>
      <c r="Y199" s="2" t="s">
        <v>62</v>
      </c>
      <c r="Z199" s="2">
        <v>2</v>
      </c>
      <c r="AA199" s="2" t="s">
        <v>112</v>
      </c>
    </row>
    <row r="200" spans="22:27" ht="45" x14ac:dyDescent="0.25">
      <c r="V200" s="4"/>
      <c r="W200" s="2" t="s">
        <v>7</v>
      </c>
      <c r="X200" s="2" t="s">
        <v>121</v>
      </c>
      <c r="Y200" s="2" t="s">
        <v>60</v>
      </c>
      <c r="Z200" s="2">
        <v>2</v>
      </c>
      <c r="AA200" s="2" t="s">
        <v>112</v>
      </c>
    </row>
    <row r="201" spans="22:27" ht="45" x14ac:dyDescent="0.25">
      <c r="V201" s="4"/>
      <c r="W201" s="2" t="s">
        <v>14</v>
      </c>
      <c r="X201" s="2" t="s">
        <v>111</v>
      </c>
      <c r="Y201" s="2" t="s">
        <v>60</v>
      </c>
      <c r="Z201" s="2">
        <v>2</v>
      </c>
      <c r="AA201" s="2" t="s">
        <v>112</v>
      </c>
    </row>
    <row r="202" spans="22:27" ht="45" x14ac:dyDescent="0.25">
      <c r="V202" s="4"/>
      <c r="W202" s="2" t="s">
        <v>25</v>
      </c>
      <c r="X202" s="2" t="s">
        <v>127</v>
      </c>
      <c r="Y202" s="2" t="s">
        <v>60</v>
      </c>
      <c r="Z202" s="2">
        <v>2</v>
      </c>
      <c r="AA202" s="2" t="s">
        <v>165</v>
      </c>
    </row>
    <row r="203" spans="22:27" ht="45" x14ac:dyDescent="0.25">
      <c r="V203" s="4"/>
      <c r="W203" s="2" t="s">
        <v>13</v>
      </c>
      <c r="X203" s="2" t="s">
        <v>128</v>
      </c>
      <c r="Y203" s="2" t="s">
        <v>60</v>
      </c>
      <c r="Z203" s="2">
        <v>2</v>
      </c>
      <c r="AA203" s="2" t="s">
        <v>166</v>
      </c>
    </row>
    <row r="204" spans="22:27" ht="75" x14ac:dyDescent="0.25">
      <c r="V204" s="4"/>
      <c r="W204" s="2" t="s">
        <v>26</v>
      </c>
      <c r="X204" s="2" t="s">
        <v>124</v>
      </c>
      <c r="Y204" s="2" t="s">
        <v>62</v>
      </c>
      <c r="Z204" s="2">
        <v>2</v>
      </c>
      <c r="AA204" s="2" t="s">
        <v>110</v>
      </c>
    </row>
    <row r="205" spans="22:27" ht="75" x14ac:dyDescent="0.25">
      <c r="V205" s="4"/>
      <c r="W205" s="2" t="s">
        <v>17</v>
      </c>
      <c r="X205" s="2" t="s">
        <v>124</v>
      </c>
      <c r="Y205" s="2" t="s">
        <v>62</v>
      </c>
      <c r="Z205" s="2">
        <v>2</v>
      </c>
      <c r="AA205" s="2" t="s">
        <v>110</v>
      </c>
    </row>
    <row r="206" spans="22:27" ht="75" x14ac:dyDescent="0.25">
      <c r="V206" s="4"/>
      <c r="W206" s="2" t="s">
        <v>18</v>
      </c>
      <c r="X206" s="2" t="s">
        <v>122</v>
      </c>
      <c r="Y206" s="2" t="s">
        <v>62</v>
      </c>
      <c r="Z206" s="2">
        <v>2</v>
      </c>
      <c r="AA206" s="2" t="s">
        <v>112</v>
      </c>
    </row>
    <row r="207" spans="22:27" ht="75" x14ac:dyDescent="0.25">
      <c r="V207" s="4"/>
      <c r="W207" s="2" t="s">
        <v>13</v>
      </c>
      <c r="X207" s="2" t="s">
        <v>125</v>
      </c>
      <c r="Y207" s="2" t="s">
        <v>62</v>
      </c>
      <c r="Z207" s="2">
        <v>2</v>
      </c>
      <c r="AA207" s="2" t="s">
        <v>165</v>
      </c>
    </row>
    <row r="208" spans="22:27" ht="75" x14ac:dyDescent="0.25">
      <c r="V208" s="4"/>
      <c r="W208" s="2" t="s">
        <v>20</v>
      </c>
      <c r="X208" s="2" t="s">
        <v>122</v>
      </c>
      <c r="Y208" s="2" t="s">
        <v>62</v>
      </c>
      <c r="Z208" s="2">
        <v>2</v>
      </c>
      <c r="AA208" s="2" t="s">
        <v>112</v>
      </c>
    </row>
    <row r="209" spans="22:27" ht="75" x14ac:dyDescent="0.25">
      <c r="V209" s="4"/>
      <c r="W209" s="2" t="s">
        <v>11</v>
      </c>
      <c r="X209" s="2" t="s">
        <v>109</v>
      </c>
      <c r="Y209" s="2" t="s">
        <v>62</v>
      </c>
      <c r="Z209" s="2">
        <v>2</v>
      </c>
      <c r="AA209" s="2" t="s">
        <v>110</v>
      </c>
    </row>
    <row r="210" spans="22:27" ht="75" x14ac:dyDescent="0.25">
      <c r="V210" s="4"/>
      <c r="W210" s="2" t="s">
        <v>14</v>
      </c>
      <c r="X210" s="2" t="s">
        <v>127</v>
      </c>
      <c r="Y210" s="2" t="s">
        <v>62</v>
      </c>
      <c r="Z210" s="2">
        <v>2</v>
      </c>
      <c r="AA210" s="2" t="s">
        <v>165</v>
      </c>
    </row>
    <row r="211" spans="22:27" ht="75" x14ac:dyDescent="0.25">
      <c r="V211" s="4"/>
      <c r="W211" s="2" t="s">
        <v>2</v>
      </c>
      <c r="X211" s="2" t="s">
        <v>127</v>
      </c>
      <c r="Y211" s="2" t="s">
        <v>62</v>
      </c>
      <c r="Z211" s="2">
        <v>2</v>
      </c>
      <c r="AA211" s="2" t="s">
        <v>165</v>
      </c>
    </row>
    <row r="212" spans="22:27" ht="75" x14ac:dyDescent="0.25">
      <c r="V212" s="4"/>
      <c r="W212" s="2" t="s">
        <v>14</v>
      </c>
      <c r="X212" s="2" t="s">
        <v>125</v>
      </c>
      <c r="Y212" s="2" t="s">
        <v>62</v>
      </c>
      <c r="Z212" s="2">
        <v>2</v>
      </c>
      <c r="AA212" s="2" t="s">
        <v>165</v>
      </c>
    </row>
    <row r="213" spans="22:27" ht="45" x14ac:dyDescent="0.25">
      <c r="V213" s="4"/>
      <c r="W213" s="2" t="s">
        <v>17</v>
      </c>
      <c r="X213" s="2" t="s">
        <v>109</v>
      </c>
      <c r="Y213" s="2" t="s">
        <v>60</v>
      </c>
      <c r="Z213" s="2">
        <v>2</v>
      </c>
      <c r="AA213" s="2" t="s">
        <v>110</v>
      </c>
    </row>
    <row r="214" spans="22:27" ht="75" x14ac:dyDescent="0.25">
      <c r="V214" s="4"/>
      <c r="W214" s="2" t="s">
        <v>15</v>
      </c>
      <c r="X214" s="2" t="s">
        <v>122</v>
      </c>
      <c r="Y214" s="2" t="s">
        <v>62</v>
      </c>
      <c r="Z214" s="2">
        <v>2</v>
      </c>
      <c r="AA214" s="2" t="s">
        <v>112</v>
      </c>
    </row>
    <row r="215" spans="22:27" ht="75" x14ac:dyDescent="0.25">
      <c r="V215" s="4"/>
      <c r="W215" s="2" t="s">
        <v>13</v>
      </c>
      <c r="X215" s="2" t="s">
        <v>121</v>
      </c>
      <c r="Y215" s="2" t="s">
        <v>62</v>
      </c>
      <c r="Z215" s="2">
        <v>2</v>
      </c>
      <c r="AA215" s="2" t="s">
        <v>112</v>
      </c>
    </row>
    <row r="216" spans="22:27" ht="75" x14ac:dyDescent="0.25">
      <c r="V216" s="4"/>
      <c r="W216" s="2" t="s">
        <v>14</v>
      </c>
      <c r="X216" s="2" t="s">
        <v>121</v>
      </c>
      <c r="Y216" s="2" t="s">
        <v>62</v>
      </c>
      <c r="Z216" s="2">
        <v>2</v>
      </c>
      <c r="AA216" s="2" t="s">
        <v>112</v>
      </c>
    </row>
    <row r="217" spans="22:27" ht="75" x14ac:dyDescent="0.25">
      <c r="V217" s="4"/>
      <c r="W217" s="2" t="s">
        <v>15</v>
      </c>
      <c r="X217" s="2" t="s">
        <v>111</v>
      </c>
      <c r="Y217" s="2" t="s">
        <v>62</v>
      </c>
      <c r="Z217" s="2">
        <v>2</v>
      </c>
      <c r="AA217" s="2" t="s">
        <v>112</v>
      </c>
    </row>
    <row r="218" spans="22:27" ht="45" x14ac:dyDescent="0.25">
      <c r="V218" s="4"/>
      <c r="W218" s="2" t="s">
        <v>24</v>
      </c>
      <c r="X218" s="2" t="s">
        <v>120</v>
      </c>
      <c r="Y218" s="2" t="s">
        <v>60</v>
      </c>
      <c r="Z218" s="2">
        <v>2</v>
      </c>
      <c r="AA218" s="2" t="s">
        <v>110</v>
      </c>
    </row>
    <row r="219" spans="22:27" ht="45" x14ac:dyDescent="0.25">
      <c r="V219" s="4"/>
      <c r="W219" s="2" t="s">
        <v>4</v>
      </c>
      <c r="X219" s="2" t="s">
        <v>129</v>
      </c>
      <c r="Y219" s="2" t="s">
        <v>60</v>
      </c>
      <c r="Z219" s="2">
        <v>2</v>
      </c>
      <c r="AA219" s="2" t="s">
        <v>166</v>
      </c>
    </row>
    <row r="220" spans="22:27" ht="45" x14ac:dyDescent="0.25">
      <c r="V220" s="4"/>
      <c r="W220" s="2" t="s">
        <v>29</v>
      </c>
      <c r="X220" s="2" t="s">
        <v>125</v>
      </c>
      <c r="Y220" s="2" t="s">
        <v>60</v>
      </c>
      <c r="Z220" s="2">
        <v>2</v>
      </c>
      <c r="AA220" s="2" t="s">
        <v>165</v>
      </c>
    </row>
    <row r="221" spans="22:27" ht="45" x14ac:dyDescent="0.25">
      <c r="V221" s="4"/>
      <c r="W221" s="2" t="s">
        <v>2</v>
      </c>
      <c r="X221" s="2" t="s">
        <v>120</v>
      </c>
      <c r="Y221" s="2" t="s">
        <v>60</v>
      </c>
      <c r="Z221" s="2">
        <v>2</v>
      </c>
      <c r="AA221" s="2" t="s">
        <v>110</v>
      </c>
    </row>
    <row r="222" spans="22:27" ht="45" x14ac:dyDescent="0.25">
      <c r="V222" s="4"/>
      <c r="W222" s="2" t="s">
        <v>29</v>
      </c>
      <c r="X222" s="2" t="s">
        <v>126</v>
      </c>
      <c r="Y222" s="2" t="s">
        <v>60</v>
      </c>
      <c r="Z222" s="2">
        <v>2</v>
      </c>
      <c r="AA222" s="2" t="s">
        <v>165</v>
      </c>
    </row>
    <row r="223" spans="22:27" ht="45" x14ac:dyDescent="0.25">
      <c r="V223" s="4"/>
      <c r="W223" s="2" t="s">
        <v>18</v>
      </c>
      <c r="X223" s="2" t="s">
        <v>127</v>
      </c>
      <c r="Y223" s="2" t="s">
        <v>60</v>
      </c>
      <c r="Z223" s="2">
        <v>2</v>
      </c>
      <c r="AA223" s="2" t="s">
        <v>165</v>
      </c>
    </row>
    <row r="224" spans="22:27" ht="45" x14ac:dyDescent="0.25">
      <c r="V224" s="4"/>
      <c r="W224" s="2" t="s">
        <v>18</v>
      </c>
      <c r="X224" s="2" t="s">
        <v>111</v>
      </c>
      <c r="Y224" s="2" t="s">
        <v>60</v>
      </c>
      <c r="Z224" s="2">
        <v>2</v>
      </c>
      <c r="AA224" s="2" t="s">
        <v>112</v>
      </c>
    </row>
    <row r="225" spans="22:27" ht="75" x14ac:dyDescent="0.25">
      <c r="V225" s="4"/>
      <c r="W225" s="2" t="s">
        <v>16</v>
      </c>
      <c r="X225" s="2" t="s">
        <v>126</v>
      </c>
      <c r="Y225" s="2" t="s">
        <v>62</v>
      </c>
      <c r="Z225" s="2">
        <v>2</v>
      </c>
      <c r="AA225" s="2" t="s">
        <v>165</v>
      </c>
    </row>
    <row r="226" spans="22:27" ht="75" x14ac:dyDescent="0.25">
      <c r="V226" s="4"/>
      <c r="W226" s="2" t="s">
        <v>24</v>
      </c>
      <c r="X226" s="2" t="s">
        <v>121</v>
      </c>
      <c r="Y226" s="2" t="s">
        <v>62</v>
      </c>
      <c r="Z226" s="2">
        <v>2</v>
      </c>
      <c r="AA226" s="2" t="s">
        <v>112</v>
      </c>
    </row>
    <row r="227" spans="22:27" ht="45" x14ac:dyDescent="0.25">
      <c r="V227" s="4"/>
      <c r="W227" s="2" t="s">
        <v>22</v>
      </c>
      <c r="X227" s="2" t="s">
        <v>109</v>
      </c>
      <c r="Y227" s="2" t="s">
        <v>60</v>
      </c>
      <c r="Z227" s="2">
        <v>2</v>
      </c>
      <c r="AA227" s="2" t="s">
        <v>110</v>
      </c>
    </row>
    <row r="228" spans="22:27" ht="75" x14ac:dyDescent="0.25">
      <c r="V228" s="4"/>
      <c r="W228" s="2" t="s">
        <v>21</v>
      </c>
      <c r="X228" s="2" t="s">
        <v>109</v>
      </c>
      <c r="Y228" s="2" t="s">
        <v>62</v>
      </c>
      <c r="Z228" s="2">
        <v>2</v>
      </c>
      <c r="AA228" s="2" t="s">
        <v>110</v>
      </c>
    </row>
    <row r="229" spans="22:27" ht="75" x14ac:dyDescent="0.25">
      <c r="V229" s="4"/>
      <c r="W229" s="2" t="s">
        <v>4</v>
      </c>
      <c r="X229" s="2" t="s">
        <v>126</v>
      </c>
      <c r="Y229" s="2" t="s">
        <v>62</v>
      </c>
      <c r="Z229" s="2">
        <v>1</v>
      </c>
      <c r="AA229" s="2" t="s">
        <v>165</v>
      </c>
    </row>
    <row r="230" spans="22:27" ht="45" x14ac:dyDescent="0.25">
      <c r="V230" s="4"/>
      <c r="W230" s="2" t="s">
        <v>14</v>
      </c>
      <c r="X230" s="2" t="s">
        <v>127</v>
      </c>
      <c r="Y230" s="2" t="s">
        <v>60</v>
      </c>
      <c r="Z230" s="2">
        <v>1</v>
      </c>
      <c r="AA230" s="2" t="s">
        <v>165</v>
      </c>
    </row>
    <row r="231" spans="22:27" ht="75" x14ac:dyDescent="0.25">
      <c r="V231" s="4"/>
      <c r="W231" s="2" t="s">
        <v>20</v>
      </c>
      <c r="X231" s="2" t="s">
        <v>124</v>
      </c>
      <c r="Y231" s="2" t="s">
        <v>62</v>
      </c>
      <c r="Z231" s="2">
        <v>1</v>
      </c>
      <c r="AA231" s="2" t="s">
        <v>110</v>
      </c>
    </row>
    <row r="232" spans="22:27" ht="45" x14ac:dyDescent="0.25">
      <c r="V232" s="4"/>
      <c r="W232" s="2" t="s">
        <v>31</v>
      </c>
      <c r="X232" s="2" t="s">
        <v>123</v>
      </c>
      <c r="Y232" s="2" t="s">
        <v>60</v>
      </c>
      <c r="Z232" s="2">
        <v>1</v>
      </c>
      <c r="AA232" s="2" t="s">
        <v>166</v>
      </c>
    </row>
    <row r="233" spans="22:27" ht="75" x14ac:dyDescent="0.25">
      <c r="V233" s="4"/>
      <c r="W233" s="2" t="s">
        <v>13</v>
      </c>
      <c r="X233" s="2" t="s">
        <v>126</v>
      </c>
      <c r="Y233" s="2" t="s">
        <v>62</v>
      </c>
      <c r="Z233" s="2">
        <v>1</v>
      </c>
      <c r="AA233" s="2" t="s">
        <v>165</v>
      </c>
    </row>
    <row r="234" spans="22:27" ht="75" x14ac:dyDescent="0.25">
      <c r="V234" s="4"/>
      <c r="W234" s="2" t="s">
        <v>4</v>
      </c>
      <c r="X234" s="2" t="s">
        <v>122</v>
      </c>
      <c r="Y234" s="2" t="s">
        <v>62</v>
      </c>
      <c r="Z234" s="2">
        <v>1</v>
      </c>
      <c r="AA234" s="2" t="s">
        <v>112</v>
      </c>
    </row>
    <row r="235" spans="22:27" ht="45" x14ac:dyDescent="0.25">
      <c r="V235" s="4"/>
      <c r="W235" s="2" t="s">
        <v>13</v>
      </c>
      <c r="X235" s="2" t="s">
        <v>121</v>
      </c>
      <c r="Y235" s="2" t="s">
        <v>60</v>
      </c>
      <c r="Z235" s="2">
        <v>1</v>
      </c>
      <c r="AA235" s="2" t="s">
        <v>112</v>
      </c>
    </row>
    <row r="236" spans="22:27" ht="45" x14ac:dyDescent="0.25">
      <c r="V236" s="4"/>
      <c r="W236" s="2" t="s">
        <v>21</v>
      </c>
      <c r="X236" s="2" t="s">
        <v>123</v>
      </c>
      <c r="Y236" s="2" t="s">
        <v>60</v>
      </c>
      <c r="Z236" s="2">
        <v>1</v>
      </c>
      <c r="AA236" s="2" t="s">
        <v>166</v>
      </c>
    </row>
    <row r="237" spans="22:27" ht="45" x14ac:dyDescent="0.25">
      <c r="V237" s="4"/>
      <c r="W237" s="2" t="s">
        <v>28</v>
      </c>
      <c r="X237" s="2" t="s">
        <v>120</v>
      </c>
      <c r="Y237" s="2" t="s">
        <v>60</v>
      </c>
      <c r="Z237" s="2">
        <v>1</v>
      </c>
      <c r="AA237" s="2" t="s">
        <v>110</v>
      </c>
    </row>
    <row r="238" spans="22:27" ht="45" x14ac:dyDescent="0.25">
      <c r="V238" s="4"/>
      <c r="W238" s="2" t="s">
        <v>31</v>
      </c>
      <c r="X238" s="2" t="s">
        <v>122</v>
      </c>
      <c r="Y238" s="2" t="s">
        <v>60</v>
      </c>
      <c r="Z238" s="2">
        <v>1</v>
      </c>
      <c r="AA238" s="2" t="s">
        <v>112</v>
      </c>
    </row>
    <row r="239" spans="22:27" ht="75" x14ac:dyDescent="0.25">
      <c r="V239" s="4"/>
      <c r="W239" s="2" t="s">
        <v>15</v>
      </c>
      <c r="X239" s="2" t="s">
        <v>127</v>
      </c>
      <c r="Y239" s="2" t="s">
        <v>62</v>
      </c>
      <c r="Z239" s="2">
        <v>1</v>
      </c>
      <c r="AA239" s="2" t="s">
        <v>165</v>
      </c>
    </row>
    <row r="240" spans="22:27" ht="45" x14ac:dyDescent="0.25">
      <c r="V240" s="4"/>
      <c r="W240" s="2" t="s">
        <v>16</v>
      </c>
      <c r="X240" s="2" t="s">
        <v>120</v>
      </c>
      <c r="Y240" s="2" t="s">
        <v>60</v>
      </c>
      <c r="Z240" s="2">
        <v>1</v>
      </c>
      <c r="AA240" s="2" t="s">
        <v>110</v>
      </c>
    </row>
    <row r="241" spans="22:27" ht="75" x14ac:dyDescent="0.25">
      <c r="V241" s="4"/>
      <c r="W241" s="2" t="s">
        <v>18</v>
      </c>
      <c r="X241" s="2" t="s">
        <v>129</v>
      </c>
      <c r="Y241" s="2" t="s">
        <v>62</v>
      </c>
      <c r="Z241" s="2">
        <v>1</v>
      </c>
      <c r="AA241" s="2" t="s">
        <v>166</v>
      </c>
    </row>
    <row r="242" spans="22:27" ht="75" x14ac:dyDescent="0.25">
      <c r="V242" s="4"/>
      <c r="W242" s="2" t="s">
        <v>36</v>
      </c>
      <c r="X242" s="2" t="s">
        <v>126</v>
      </c>
      <c r="Y242" s="2" t="s">
        <v>62</v>
      </c>
      <c r="Z242" s="2">
        <v>1</v>
      </c>
      <c r="AA242" s="2" t="s">
        <v>165</v>
      </c>
    </row>
    <row r="243" spans="22:27" ht="75" x14ac:dyDescent="0.25">
      <c r="V243" s="4"/>
      <c r="W243" s="2" t="s">
        <v>25</v>
      </c>
      <c r="X243" s="2" t="s">
        <v>123</v>
      </c>
      <c r="Y243" s="2" t="s">
        <v>62</v>
      </c>
      <c r="Z243" s="2">
        <v>1</v>
      </c>
      <c r="AA243" s="2" t="s">
        <v>166</v>
      </c>
    </row>
    <row r="244" spans="22:27" ht="45" x14ac:dyDescent="0.25">
      <c r="V244" s="4"/>
      <c r="W244" s="2" t="s">
        <v>12</v>
      </c>
      <c r="X244" s="2" t="s">
        <v>127</v>
      </c>
      <c r="Y244" s="2" t="s">
        <v>60</v>
      </c>
      <c r="Z244" s="2">
        <v>1</v>
      </c>
      <c r="AA244" s="2" t="s">
        <v>165</v>
      </c>
    </row>
    <row r="245" spans="22:27" ht="75" x14ac:dyDescent="0.25">
      <c r="V245" s="4"/>
      <c r="W245" s="2" t="s">
        <v>25</v>
      </c>
      <c r="X245" s="2" t="s">
        <v>125</v>
      </c>
      <c r="Y245" s="2" t="s">
        <v>62</v>
      </c>
      <c r="Z245" s="2">
        <v>1</v>
      </c>
      <c r="AA245" s="2" t="s">
        <v>165</v>
      </c>
    </row>
    <row r="246" spans="22:27" ht="45" x14ac:dyDescent="0.25">
      <c r="V246" s="4"/>
      <c r="W246" s="2" t="s">
        <v>11</v>
      </c>
      <c r="X246" s="2" t="s">
        <v>109</v>
      </c>
      <c r="Y246" s="2" t="s">
        <v>60</v>
      </c>
      <c r="Z246" s="2">
        <v>1</v>
      </c>
      <c r="AA246" s="2" t="s">
        <v>110</v>
      </c>
    </row>
    <row r="247" spans="22:27" ht="75" x14ac:dyDescent="0.25">
      <c r="V247" s="4"/>
      <c r="W247" s="2" t="s">
        <v>23</v>
      </c>
      <c r="X247" s="2" t="s">
        <v>125</v>
      </c>
      <c r="Y247" s="2" t="s">
        <v>62</v>
      </c>
      <c r="Z247" s="2">
        <v>1</v>
      </c>
      <c r="AA247" s="2" t="s">
        <v>165</v>
      </c>
    </row>
    <row r="248" spans="22:27" ht="45" x14ac:dyDescent="0.25">
      <c r="V248" s="4"/>
      <c r="W248" s="2" t="s">
        <v>30</v>
      </c>
      <c r="X248" s="2" t="s">
        <v>127</v>
      </c>
      <c r="Y248" s="2" t="s">
        <v>60</v>
      </c>
      <c r="Z248" s="2">
        <v>1</v>
      </c>
      <c r="AA248" s="2" t="s">
        <v>165</v>
      </c>
    </row>
    <row r="249" spans="22:27" ht="75" x14ac:dyDescent="0.25">
      <c r="V249" s="4"/>
      <c r="W249" s="2" t="s">
        <v>24</v>
      </c>
      <c r="X249" s="2" t="s">
        <v>127</v>
      </c>
      <c r="Y249" s="2" t="s">
        <v>62</v>
      </c>
      <c r="Z249" s="2">
        <v>1</v>
      </c>
      <c r="AA249" s="2" t="s">
        <v>165</v>
      </c>
    </row>
    <row r="250" spans="22:27" ht="75" x14ac:dyDescent="0.25">
      <c r="V250" s="4"/>
      <c r="W250" s="2" t="s">
        <v>4</v>
      </c>
      <c r="X250" s="2" t="s">
        <v>121</v>
      </c>
      <c r="Y250" s="2" t="s">
        <v>62</v>
      </c>
      <c r="Z250" s="2">
        <v>1</v>
      </c>
      <c r="AA250" s="2" t="s">
        <v>112</v>
      </c>
    </row>
    <row r="251" spans="22:27" ht="45" x14ac:dyDescent="0.25">
      <c r="V251" s="4"/>
      <c r="W251" s="2" t="s">
        <v>5</v>
      </c>
      <c r="X251" s="2" t="s">
        <v>125</v>
      </c>
      <c r="Y251" s="2" t="s">
        <v>60</v>
      </c>
      <c r="Z251" s="2">
        <v>1</v>
      </c>
      <c r="AA251" s="2" t="s">
        <v>165</v>
      </c>
    </row>
    <row r="252" spans="22:27" ht="75" x14ac:dyDescent="0.25">
      <c r="V252" s="4"/>
      <c r="W252" s="2" t="s">
        <v>29</v>
      </c>
      <c r="X252" s="2" t="s">
        <v>111</v>
      </c>
      <c r="Y252" s="2" t="s">
        <v>62</v>
      </c>
      <c r="Z252" s="2">
        <v>1</v>
      </c>
      <c r="AA252" s="2" t="s">
        <v>112</v>
      </c>
    </row>
    <row r="253" spans="22:27" ht="45" x14ac:dyDescent="0.25">
      <c r="V253" s="4"/>
      <c r="W253" s="2" t="s">
        <v>5</v>
      </c>
      <c r="X253" s="2" t="s">
        <v>122</v>
      </c>
      <c r="Y253" s="2" t="s">
        <v>60</v>
      </c>
      <c r="Z253" s="2">
        <v>1</v>
      </c>
      <c r="AA253" s="2" t="s">
        <v>112</v>
      </c>
    </row>
    <row r="254" spans="22:27" ht="75" x14ac:dyDescent="0.25">
      <c r="V254" s="4"/>
      <c r="W254" s="2" t="s">
        <v>13</v>
      </c>
      <c r="X254" s="2" t="s">
        <v>109</v>
      </c>
      <c r="Y254" s="2" t="s">
        <v>62</v>
      </c>
      <c r="Z254" s="2">
        <v>1</v>
      </c>
      <c r="AA254" s="2" t="s">
        <v>110</v>
      </c>
    </row>
    <row r="255" spans="22:27" ht="45" x14ac:dyDescent="0.25">
      <c r="V255" s="4"/>
      <c r="W255" s="2" t="s">
        <v>2</v>
      </c>
      <c r="X255" s="2" t="s">
        <v>121</v>
      </c>
      <c r="Y255" s="2" t="s">
        <v>60</v>
      </c>
      <c r="Z255" s="2">
        <v>1</v>
      </c>
      <c r="AA255" s="2" t="s">
        <v>112</v>
      </c>
    </row>
    <row r="256" spans="22:27" ht="45" x14ac:dyDescent="0.25">
      <c r="V256" s="4"/>
      <c r="W256" s="2" t="s">
        <v>4</v>
      </c>
      <c r="X256" s="2" t="s">
        <v>123</v>
      </c>
      <c r="Y256" s="2" t="s">
        <v>60</v>
      </c>
      <c r="Z256" s="2">
        <v>1</v>
      </c>
      <c r="AA256" s="2" t="s">
        <v>166</v>
      </c>
    </row>
    <row r="257" spans="22:27" ht="45" x14ac:dyDescent="0.25">
      <c r="V257" s="4"/>
      <c r="W257" s="2" t="s">
        <v>31</v>
      </c>
      <c r="X257" s="2" t="s">
        <v>127</v>
      </c>
      <c r="Y257" s="2" t="s">
        <v>60</v>
      </c>
      <c r="Z257" s="2">
        <v>1</v>
      </c>
      <c r="AA257" s="2" t="s">
        <v>165</v>
      </c>
    </row>
    <row r="258" spans="22:27" ht="45" x14ac:dyDescent="0.25">
      <c r="V258" s="4"/>
      <c r="W258" s="2" t="s">
        <v>11</v>
      </c>
      <c r="X258" s="2" t="s">
        <v>128</v>
      </c>
      <c r="Y258" s="2" t="s">
        <v>60</v>
      </c>
      <c r="Z258" s="2">
        <v>1</v>
      </c>
      <c r="AA258" s="2" t="s">
        <v>166</v>
      </c>
    </row>
    <row r="259" spans="22:27" ht="75" x14ac:dyDescent="0.25">
      <c r="V259" s="4"/>
      <c r="W259" s="2" t="s">
        <v>31</v>
      </c>
      <c r="X259" s="2" t="s">
        <v>120</v>
      </c>
      <c r="Y259" s="2" t="s">
        <v>62</v>
      </c>
      <c r="Z259" s="2">
        <v>1</v>
      </c>
      <c r="AA259" s="2" t="s">
        <v>110</v>
      </c>
    </row>
    <row r="260" spans="22:27" ht="75" x14ac:dyDescent="0.25">
      <c r="V260" s="4"/>
      <c r="W260" s="2" t="s">
        <v>13</v>
      </c>
      <c r="X260" s="2" t="s">
        <v>128</v>
      </c>
      <c r="Y260" s="2" t="s">
        <v>62</v>
      </c>
      <c r="Z260" s="2">
        <v>1</v>
      </c>
      <c r="AA260" s="2" t="s">
        <v>166</v>
      </c>
    </row>
    <row r="261" spans="22:27" ht="75" x14ac:dyDescent="0.25">
      <c r="V261" s="4"/>
      <c r="W261" s="2" t="s">
        <v>23</v>
      </c>
      <c r="X261" s="2" t="s">
        <v>111</v>
      </c>
      <c r="Y261" s="2" t="s">
        <v>62</v>
      </c>
      <c r="Z261" s="2">
        <v>1</v>
      </c>
      <c r="AA261" s="2" t="s">
        <v>112</v>
      </c>
    </row>
    <row r="262" spans="22:27" ht="45" x14ac:dyDescent="0.25">
      <c r="V262" s="4"/>
      <c r="W262" s="2" t="s">
        <v>22</v>
      </c>
      <c r="X262" s="2" t="s">
        <v>127</v>
      </c>
      <c r="Y262" s="2" t="s">
        <v>60</v>
      </c>
      <c r="Z262" s="2">
        <v>1</v>
      </c>
      <c r="AA262" s="2" t="s">
        <v>165</v>
      </c>
    </row>
    <row r="263" spans="22:27" ht="45" x14ac:dyDescent="0.25">
      <c r="V263" s="4"/>
      <c r="W263" s="2" t="s">
        <v>25</v>
      </c>
      <c r="X263" s="2" t="s">
        <v>122</v>
      </c>
      <c r="Y263" s="2" t="s">
        <v>60</v>
      </c>
      <c r="Z263" s="2">
        <v>1</v>
      </c>
      <c r="AA263" s="2" t="s">
        <v>112</v>
      </c>
    </row>
    <row r="264" spans="22:27" ht="75" x14ac:dyDescent="0.25">
      <c r="V264" s="4"/>
      <c r="W264" s="2" t="s">
        <v>6</v>
      </c>
      <c r="X264" s="2" t="s">
        <v>120</v>
      </c>
      <c r="Y264" s="2" t="s">
        <v>62</v>
      </c>
      <c r="Z264" s="2">
        <v>1</v>
      </c>
      <c r="AA264" s="2" t="s">
        <v>110</v>
      </c>
    </row>
    <row r="265" spans="22:27" ht="75" x14ac:dyDescent="0.25">
      <c r="V265" s="4"/>
      <c r="W265" s="2" t="s">
        <v>23</v>
      </c>
      <c r="X265" s="2" t="s">
        <v>127</v>
      </c>
      <c r="Y265" s="2" t="s">
        <v>62</v>
      </c>
      <c r="Z265" s="2">
        <v>1</v>
      </c>
      <c r="AA265" s="2" t="s">
        <v>165</v>
      </c>
    </row>
    <row r="266" spans="22:27" ht="75" x14ac:dyDescent="0.25">
      <c r="V266" s="4"/>
      <c r="W266" s="2" t="s">
        <v>15</v>
      </c>
      <c r="X266" s="2" t="s">
        <v>120</v>
      </c>
      <c r="Y266" s="2" t="s">
        <v>62</v>
      </c>
      <c r="Z266" s="2">
        <v>1</v>
      </c>
      <c r="AA266" s="2" t="s">
        <v>110</v>
      </c>
    </row>
    <row r="267" spans="22:27" ht="75" x14ac:dyDescent="0.25">
      <c r="V267" s="4"/>
      <c r="W267" s="2" t="s">
        <v>5</v>
      </c>
      <c r="X267" s="2" t="s">
        <v>127</v>
      </c>
      <c r="Y267" s="2" t="s">
        <v>62</v>
      </c>
      <c r="Z267" s="2">
        <v>1</v>
      </c>
      <c r="AA267" s="2" t="s">
        <v>165</v>
      </c>
    </row>
    <row r="268" spans="22:27" ht="75" x14ac:dyDescent="0.25">
      <c r="V268" s="4"/>
      <c r="W268" s="2" t="s">
        <v>31</v>
      </c>
      <c r="X268" s="2" t="s">
        <v>124</v>
      </c>
      <c r="Y268" s="2" t="s">
        <v>62</v>
      </c>
      <c r="Z268" s="2">
        <v>1</v>
      </c>
      <c r="AA268" s="2" t="s">
        <v>110</v>
      </c>
    </row>
    <row r="269" spans="22:27" ht="75" x14ac:dyDescent="0.25">
      <c r="V269" s="4"/>
      <c r="W269" s="2" t="s">
        <v>12</v>
      </c>
      <c r="X269" s="2" t="s">
        <v>120</v>
      </c>
      <c r="Y269" s="2" t="s">
        <v>62</v>
      </c>
      <c r="Z269" s="2">
        <v>1</v>
      </c>
      <c r="AA269" s="2" t="s">
        <v>110</v>
      </c>
    </row>
    <row r="270" spans="22:27" ht="75" x14ac:dyDescent="0.25">
      <c r="V270" s="4"/>
      <c r="W270" s="2" t="s">
        <v>8</v>
      </c>
      <c r="X270" s="2" t="s">
        <v>124</v>
      </c>
      <c r="Y270" s="2" t="s">
        <v>62</v>
      </c>
      <c r="Z270" s="2">
        <v>1</v>
      </c>
      <c r="AA270" s="2" t="s">
        <v>110</v>
      </c>
    </row>
    <row r="271" spans="22:27" ht="75" x14ac:dyDescent="0.25">
      <c r="V271" s="4"/>
      <c r="W271" s="2" t="s">
        <v>9</v>
      </c>
      <c r="X271" s="2" t="s">
        <v>127</v>
      </c>
      <c r="Y271" s="2" t="s">
        <v>62</v>
      </c>
      <c r="Z271" s="2">
        <v>1</v>
      </c>
      <c r="AA271" s="2" t="s">
        <v>165</v>
      </c>
    </row>
    <row r="272" spans="22:27" ht="75" x14ac:dyDescent="0.25">
      <c r="V272" s="4"/>
      <c r="W272" s="2" t="s">
        <v>13</v>
      </c>
      <c r="X272" s="2" t="s">
        <v>111</v>
      </c>
      <c r="Y272" s="2" t="s">
        <v>62</v>
      </c>
      <c r="Z272" s="2">
        <v>1</v>
      </c>
      <c r="AA272" s="2" t="s">
        <v>112</v>
      </c>
    </row>
    <row r="273" spans="22:27" ht="75" x14ac:dyDescent="0.25">
      <c r="V273" s="4"/>
      <c r="W273" s="2" t="s">
        <v>11</v>
      </c>
      <c r="X273" s="2" t="s">
        <v>120</v>
      </c>
      <c r="Y273" s="2" t="s">
        <v>62</v>
      </c>
      <c r="Z273" s="2">
        <v>1</v>
      </c>
      <c r="AA273" s="2" t="s">
        <v>110</v>
      </c>
    </row>
    <row r="274" spans="22:27" ht="45" x14ac:dyDescent="0.25">
      <c r="V274" s="4"/>
      <c r="W274" s="2" t="s">
        <v>20</v>
      </c>
      <c r="X274" s="2" t="s">
        <v>129</v>
      </c>
      <c r="Y274" s="2" t="s">
        <v>60</v>
      </c>
      <c r="Z274" s="2">
        <v>1</v>
      </c>
      <c r="AA274" s="2" t="s">
        <v>166</v>
      </c>
    </row>
    <row r="275" spans="22:27" ht="45" x14ac:dyDescent="0.25">
      <c r="V275" s="4"/>
      <c r="W275" s="2" t="s">
        <v>25</v>
      </c>
      <c r="X275" s="2" t="s">
        <v>109</v>
      </c>
      <c r="Y275" s="2" t="s">
        <v>60</v>
      </c>
      <c r="Z275" s="2">
        <v>1</v>
      </c>
      <c r="AA275" s="2" t="s">
        <v>110</v>
      </c>
    </row>
    <row r="276" spans="22:27" ht="75" x14ac:dyDescent="0.25">
      <c r="V276" s="4"/>
      <c r="W276" s="2" t="s">
        <v>16</v>
      </c>
      <c r="X276" s="2" t="s">
        <v>127</v>
      </c>
      <c r="Y276" s="2" t="s">
        <v>62</v>
      </c>
      <c r="Z276" s="2">
        <v>1</v>
      </c>
      <c r="AA276" s="2" t="s">
        <v>165</v>
      </c>
    </row>
    <row r="277" spans="22:27" ht="75" x14ac:dyDescent="0.25">
      <c r="V277" s="4"/>
      <c r="W277" s="2" t="s">
        <v>30</v>
      </c>
      <c r="X277" s="2" t="s">
        <v>121</v>
      </c>
      <c r="Y277" s="2" t="s">
        <v>62</v>
      </c>
      <c r="Z277" s="2">
        <v>1</v>
      </c>
      <c r="AA277" s="2" t="s">
        <v>112</v>
      </c>
    </row>
    <row r="278" spans="22:27" ht="45" x14ac:dyDescent="0.25">
      <c r="V278" s="4"/>
      <c r="W278" s="2" t="s">
        <v>23</v>
      </c>
      <c r="X278" s="2" t="s">
        <v>123</v>
      </c>
      <c r="Y278" s="2" t="s">
        <v>60</v>
      </c>
      <c r="Z278" s="2">
        <v>1</v>
      </c>
      <c r="AA278" s="2" t="s">
        <v>166</v>
      </c>
    </row>
    <row r="279" spans="22:27" ht="45" x14ac:dyDescent="0.25">
      <c r="V279" s="4"/>
      <c r="W279" s="2" t="s">
        <v>20</v>
      </c>
      <c r="X279" s="2" t="s">
        <v>120</v>
      </c>
      <c r="Y279" s="2" t="s">
        <v>60</v>
      </c>
      <c r="Z279" s="2">
        <v>1</v>
      </c>
      <c r="AA279" s="2" t="s">
        <v>110</v>
      </c>
    </row>
    <row r="280" spans="22:27" ht="45" x14ac:dyDescent="0.25">
      <c r="V280" s="4"/>
      <c r="W280" s="2" t="s">
        <v>3</v>
      </c>
      <c r="X280" s="2" t="s">
        <v>126</v>
      </c>
      <c r="Y280" s="2" t="s">
        <v>60</v>
      </c>
      <c r="Z280" s="2">
        <v>1</v>
      </c>
      <c r="AA280" s="2" t="s">
        <v>165</v>
      </c>
    </row>
    <row r="281" spans="22:27" ht="45" x14ac:dyDescent="0.25">
      <c r="V281" s="4"/>
      <c r="W281" s="2" t="s">
        <v>5</v>
      </c>
      <c r="X281" s="2" t="s">
        <v>109</v>
      </c>
      <c r="Y281" s="2" t="s">
        <v>60</v>
      </c>
      <c r="Z281" s="2">
        <v>1</v>
      </c>
      <c r="AA281" s="2" t="s">
        <v>110</v>
      </c>
    </row>
    <row r="282" spans="22:27" ht="75" x14ac:dyDescent="0.25">
      <c r="V282" s="4"/>
      <c r="W282" s="2" t="s">
        <v>27</v>
      </c>
      <c r="X282" s="2" t="s">
        <v>126</v>
      </c>
      <c r="Y282" s="2" t="s">
        <v>62</v>
      </c>
      <c r="Z282" s="2">
        <v>1</v>
      </c>
      <c r="AA282" s="2" t="s">
        <v>165</v>
      </c>
    </row>
    <row r="283" spans="22:27" ht="75" x14ac:dyDescent="0.25">
      <c r="V283" s="4"/>
      <c r="W283" s="2" t="s">
        <v>27</v>
      </c>
      <c r="X283" s="2" t="s">
        <v>109</v>
      </c>
      <c r="Y283" s="2" t="s">
        <v>62</v>
      </c>
      <c r="Z283" s="2">
        <v>1</v>
      </c>
      <c r="AA283" s="2" t="s">
        <v>110</v>
      </c>
    </row>
    <row r="284" spans="22:27" ht="45" x14ac:dyDescent="0.25">
      <c r="V284" s="4"/>
      <c r="W284" s="2" t="s">
        <v>7</v>
      </c>
      <c r="X284" s="2" t="s">
        <v>129</v>
      </c>
      <c r="Y284" s="2" t="s">
        <v>60</v>
      </c>
      <c r="Z284" s="2">
        <v>1</v>
      </c>
      <c r="AA284" s="2" t="s">
        <v>166</v>
      </c>
    </row>
    <row r="285" spans="22:27" ht="45" x14ac:dyDescent="0.25">
      <c r="V285" s="4"/>
      <c r="W285" s="2" t="s">
        <v>3</v>
      </c>
      <c r="X285" s="2" t="s">
        <v>120</v>
      </c>
      <c r="Y285" s="2" t="s">
        <v>60</v>
      </c>
      <c r="Z285" s="2">
        <v>1</v>
      </c>
      <c r="AA285" s="2" t="s">
        <v>110</v>
      </c>
    </row>
    <row r="286" spans="22:27" ht="75" x14ac:dyDescent="0.25">
      <c r="V286" s="4"/>
      <c r="W286" s="2" t="s">
        <v>13</v>
      </c>
      <c r="X286" s="2" t="s">
        <v>123</v>
      </c>
      <c r="Y286" s="2" t="s">
        <v>62</v>
      </c>
      <c r="Z286" s="2">
        <v>1</v>
      </c>
      <c r="AA286" s="2" t="s">
        <v>166</v>
      </c>
    </row>
    <row r="287" spans="22:27" ht="75" x14ac:dyDescent="0.25">
      <c r="V287" s="4"/>
      <c r="W287" s="2" t="s">
        <v>5</v>
      </c>
      <c r="X287" s="2" t="s">
        <v>124</v>
      </c>
      <c r="Y287" s="2" t="s">
        <v>62</v>
      </c>
      <c r="Z287" s="2">
        <v>1</v>
      </c>
      <c r="AA287" s="2" t="s">
        <v>110</v>
      </c>
    </row>
    <row r="288" spans="22:27" ht="45" x14ac:dyDescent="0.25">
      <c r="V288" s="4"/>
      <c r="W288" s="2" t="s">
        <v>15</v>
      </c>
      <c r="X288" s="2" t="s">
        <v>126</v>
      </c>
      <c r="Y288" s="2" t="s">
        <v>60</v>
      </c>
      <c r="Z288" s="2">
        <v>1</v>
      </c>
      <c r="AA288" s="2" t="s">
        <v>165</v>
      </c>
    </row>
    <row r="289" spans="22:27" ht="75" x14ac:dyDescent="0.25">
      <c r="V289" s="4"/>
      <c r="W289" s="2" t="s">
        <v>19</v>
      </c>
      <c r="X289" s="2" t="s">
        <v>121</v>
      </c>
      <c r="Y289" s="2" t="s">
        <v>62</v>
      </c>
      <c r="Z289" s="2">
        <v>1</v>
      </c>
      <c r="AA289" s="2" t="s">
        <v>112</v>
      </c>
    </row>
    <row r="290" spans="22:27" ht="45" x14ac:dyDescent="0.25">
      <c r="V290" s="4"/>
      <c r="W290" s="2" t="s">
        <v>33</v>
      </c>
      <c r="X290" s="2" t="s">
        <v>111</v>
      </c>
      <c r="Y290" s="2" t="s">
        <v>60</v>
      </c>
      <c r="Z290" s="2">
        <v>1</v>
      </c>
      <c r="AA290" s="2" t="s">
        <v>112</v>
      </c>
    </row>
    <row r="291" spans="22:27" ht="75" x14ac:dyDescent="0.25">
      <c r="V291" s="4"/>
      <c r="W291" s="2" t="s">
        <v>17</v>
      </c>
      <c r="X291" s="2" t="s">
        <v>126</v>
      </c>
      <c r="Y291" s="2" t="s">
        <v>62</v>
      </c>
      <c r="Z291" s="2">
        <v>1</v>
      </c>
      <c r="AA291" s="2" t="s">
        <v>165</v>
      </c>
    </row>
    <row r="292" spans="22:27" ht="45" x14ac:dyDescent="0.25">
      <c r="V292" s="4"/>
      <c r="W292" s="2" t="s">
        <v>19</v>
      </c>
      <c r="X292" s="2" t="s">
        <v>125</v>
      </c>
      <c r="Y292" s="2" t="s">
        <v>60</v>
      </c>
      <c r="Z292" s="2">
        <v>1</v>
      </c>
      <c r="AA292" s="2" t="s">
        <v>165</v>
      </c>
    </row>
    <row r="293" spans="22:27" ht="75" x14ac:dyDescent="0.25">
      <c r="V293" s="4"/>
      <c r="W293" s="2" t="s">
        <v>21</v>
      </c>
      <c r="X293" s="2" t="s">
        <v>126</v>
      </c>
      <c r="Y293" s="2" t="s">
        <v>62</v>
      </c>
      <c r="Z293" s="2">
        <v>1</v>
      </c>
      <c r="AA293" s="2" t="s">
        <v>165</v>
      </c>
    </row>
    <row r="294" spans="22:27" ht="75" x14ac:dyDescent="0.25">
      <c r="V294" s="4"/>
      <c r="W294" s="2" t="s">
        <v>22</v>
      </c>
      <c r="X294" s="2" t="s">
        <v>125</v>
      </c>
      <c r="Y294" s="2" t="s">
        <v>62</v>
      </c>
      <c r="Z294" s="2">
        <v>1</v>
      </c>
      <c r="AA294" s="2" t="s">
        <v>165</v>
      </c>
    </row>
    <row r="295" spans="22:27" ht="45" x14ac:dyDescent="0.25">
      <c r="V295" s="4"/>
      <c r="W295" s="2" t="s">
        <v>9</v>
      </c>
      <c r="X295" s="2" t="s">
        <v>120</v>
      </c>
      <c r="Y295" s="2" t="s">
        <v>60</v>
      </c>
      <c r="Z295" s="2">
        <v>1</v>
      </c>
      <c r="AA295" s="2" t="s">
        <v>110</v>
      </c>
    </row>
    <row r="296" spans="22:27" ht="45" x14ac:dyDescent="0.25">
      <c r="V296" s="4"/>
      <c r="W296" s="2" t="s">
        <v>15</v>
      </c>
      <c r="X296" s="2" t="s">
        <v>121</v>
      </c>
      <c r="Y296" s="2" t="s">
        <v>60</v>
      </c>
      <c r="Z296" s="2">
        <v>1</v>
      </c>
      <c r="AA296" s="2" t="s">
        <v>112</v>
      </c>
    </row>
    <row r="297" spans="22:27" ht="75" x14ac:dyDescent="0.25">
      <c r="V297" s="4"/>
      <c r="W297" s="2" t="s">
        <v>21</v>
      </c>
      <c r="X297" s="2" t="s">
        <v>111</v>
      </c>
      <c r="Y297" s="2" t="s">
        <v>62</v>
      </c>
      <c r="Z297" s="2">
        <v>1</v>
      </c>
      <c r="AA297" s="2" t="s">
        <v>112</v>
      </c>
    </row>
    <row r="298" spans="22:27" ht="45" x14ac:dyDescent="0.25">
      <c r="V298" s="4"/>
      <c r="W298" s="2" t="s">
        <v>24</v>
      </c>
      <c r="X298" s="2" t="s">
        <v>124</v>
      </c>
      <c r="Y298" s="2" t="s">
        <v>60</v>
      </c>
      <c r="Z298" s="2">
        <v>1</v>
      </c>
      <c r="AA298" s="2" t="s">
        <v>110</v>
      </c>
    </row>
    <row r="299" spans="22:27" ht="75" x14ac:dyDescent="0.25">
      <c r="V299" s="4"/>
      <c r="W299" s="2" t="s">
        <v>14</v>
      </c>
      <c r="X299" s="2" t="s">
        <v>123</v>
      </c>
      <c r="Y299" s="2" t="s">
        <v>62</v>
      </c>
      <c r="Z299" s="2">
        <v>1</v>
      </c>
      <c r="AA299" s="2" t="s">
        <v>166</v>
      </c>
    </row>
    <row r="300" spans="22:27" ht="45" x14ac:dyDescent="0.25">
      <c r="V300" s="4"/>
      <c r="W300" s="2" t="s">
        <v>30</v>
      </c>
      <c r="X300" s="2" t="s">
        <v>109</v>
      </c>
      <c r="Y300" s="2" t="s">
        <v>60</v>
      </c>
      <c r="Z300" s="2">
        <v>1</v>
      </c>
      <c r="AA300" s="2" t="s">
        <v>110</v>
      </c>
    </row>
    <row r="301" spans="22:27" ht="45" x14ac:dyDescent="0.25">
      <c r="V301" s="4"/>
      <c r="W301" s="2" t="s">
        <v>22</v>
      </c>
      <c r="X301" s="2" t="s">
        <v>122</v>
      </c>
      <c r="Y301" s="2" t="s">
        <v>60</v>
      </c>
      <c r="Z301" s="2">
        <v>1</v>
      </c>
      <c r="AA301" s="2" t="s">
        <v>112</v>
      </c>
    </row>
    <row r="302" spans="22:27" ht="75" x14ac:dyDescent="0.25">
      <c r="V302" s="4"/>
      <c r="W302" s="2" t="s">
        <v>33</v>
      </c>
      <c r="X302" s="2" t="s">
        <v>129</v>
      </c>
      <c r="Y302" s="2" t="s">
        <v>62</v>
      </c>
      <c r="Z302" s="2">
        <v>1</v>
      </c>
      <c r="AA302" s="2" t="s">
        <v>166</v>
      </c>
    </row>
    <row r="303" spans="22:27" ht="45" x14ac:dyDescent="0.25">
      <c r="V303" s="4"/>
      <c r="W303" s="2" t="s">
        <v>19</v>
      </c>
      <c r="X303" s="2" t="s">
        <v>128</v>
      </c>
      <c r="Y303" s="2" t="s">
        <v>60</v>
      </c>
      <c r="Z303" s="2">
        <v>1</v>
      </c>
      <c r="AA303" s="2" t="s">
        <v>166</v>
      </c>
    </row>
    <row r="304" spans="22:27" ht="45" x14ac:dyDescent="0.25">
      <c r="V304" s="4"/>
      <c r="W304" s="2" t="s">
        <v>2</v>
      </c>
      <c r="X304" s="2" t="s">
        <v>124</v>
      </c>
      <c r="Y304" s="2" t="s">
        <v>60</v>
      </c>
      <c r="Z304" s="2">
        <v>1</v>
      </c>
      <c r="AA304" s="2" t="s">
        <v>110</v>
      </c>
    </row>
    <row r="305" spans="22:27" ht="75" x14ac:dyDescent="0.25">
      <c r="V305" s="4"/>
      <c r="W305" s="2" t="s">
        <v>35</v>
      </c>
      <c r="X305" s="2" t="s">
        <v>126</v>
      </c>
      <c r="Y305" s="2" t="s">
        <v>62</v>
      </c>
      <c r="Z305" s="2">
        <v>1</v>
      </c>
      <c r="AA305" s="2" t="s">
        <v>165</v>
      </c>
    </row>
    <row r="306" spans="22:27" ht="75" x14ac:dyDescent="0.25">
      <c r="V306" s="4"/>
      <c r="W306" s="2" t="s">
        <v>24</v>
      </c>
      <c r="X306" s="2" t="s">
        <v>128</v>
      </c>
      <c r="Y306" s="2" t="s">
        <v>62</v>
      </c>
      <c r="Z306" s="2">
        <v>1</v>
      </c>
      <c r="AA306" s="2" t="s">
        <v>166</v>
      </c>
    </row>
    <row r="307" spans="22:27" ht="75" x14ac:dyDescent="0.25">
      <c r="V307" s="4"/>
      <c r="W307" s="2" t="s">
        <v>28</v>
      </c>
      <c r="X307" s="2" t="s">
        <v>128</v>
      </c>
      <c r="Y307" s="2" t="s">
        <v>62</v>
      </c>
      <c r="Z307" s="2">
        <v>1</v>
      </c>
      <c r="AA307" s="2" t="s">
        <v>166</v>
      </c>
    </row>
    <row r="308" spans="22:27" ht="45" x14ac:dyDescent="0.25">
      <c r="V308" s="4"/>
      <c r="W308" s="2" t="s">
        <v>30</v>
      </c>
      <c r="X308" s="2" t="s">
        <v>124</v>
      </c>
      <c r="Y308" s="2" t="s">
        <v>60</v>
      </c>
      <c r="Z308" s="2">
        <v>1</v>
      </c>
      <c r="AA308" s="2" t="s">
        <v>110</v>
      </c>
    </row>
    <row r="309" spans="22:27" ht="75" x14ac:dyDescent="0.25">
      <c r="V309" s="4"/>
      <c r="W309" s="2" t="s">
        <v>22</v>
      </c>
      <c r="X309" s="2" t="s">
        <v>126</v>
      </c>
      <c r="Y309" s="2" t="s">
        <v>62</v>
      </c>
      <c r="Z309" s="2">
        <v>1</v>
      </c>
      <c r="AA309" s="2" t="s">
        <v>165</v>
      </c>
    </row>
    <row r="310" spans="22:27" ht="75" x14ac:dyDescent="0.25">
      <c r="V310" s="4"/>
      <c r="W310" s="2" t="s">
        <v>8</v>
      </c>
      <c r="X310" s="2" t="s">
        <v>127</v>
      </c>
      <c r="Y310" s="2" t="s">
        <v>62</v>
      </c>
      <c r="Z310" s="2">
        <v>1</v>
      </c>
      <c r="AA310" s="2" t="s">
        <v>165</v>
      </c>
    </row>
    <row r="311" spans="22:27" ht="45" x14ac:dyDescent="0.25">
      <c r="V311" s="4"/>
      <c r="W311" s="2" t="s">
        <v>16</v>
      </c>
      <c r="X311" s="2" t="s">
        <v>128</v>
      </c>
      <c r="Y311" s="2" t="s">
        <v>60</v>
      </c>
      <c r="Z311" s="2">
        <v>1</v>
      </c>
      <c r="AA311" s="2" t="s">
        <v>166</v>
      </c>
    </row>
    <row r="312" spans="22:27" ht="75" x14ac:dyDescent="0.25">
      <c r="V312" s="4"/>
      <c r="W312" s="2" t="s">
        <v>22</v>
      </c>
      <c r="X312" s="2" t="s">
        <v>111</v>
      </c>
      <c r="Y312" s="2" t="s">
        <v>62</v>
      </c>
      <c r="Z312" s="2">
        <v>1</v>
      </c>
      <c r="AA312" s="2" t="s">
        <v>112</v>
      </c>
    </row>
    <row r="313" spans="22:27" ht="75" x14ac:dyDescent="0.25">
      <c r="V313" s="4"/>
      <c r="W313" s="2" t="s">
        <v>15</v>
      </c>
      <c r="X313" s="2" t="s">
        <v>125</v>
      </c>
      <c r="Y313" s="2" t="s">
        <v>62</v>
      </c>
      <c r="Z313" s="2">
        <v>1</v>
      </c>
      <c r="AA313" s="2" t="s">
        <v>165</v>
      </c>
    </row>
    <row r="314" spans="22:27" ht="45" x14ac:dyDescent="0.25">
      <c r="V314" s="4"/>
      <c r="W314" s="2" t="s">
        <v>28</v>
      </c>
      <c r="X314" s="2" t="s">
        <v>127</v>
      </c>
      <c r="Y314" s="2" t="s">
        <v>60</v>
      </c>
      <c r="Z314" s="2">
        <v>1</v>
      </c>
      <c r="AA314" s="2" t="s">
        <v>165</v>
      </c>
    </row>
    <row r="315" spans="22:27" ht="75" x14ac:dyDescent="0.25">
      <c r="V315" s="4"/>
      <c r="W315" s="2" t="s">
        <v>16</v>
      </c>
      <c r="X315" s="2" t="s">
        <v>121</v>
      </c>
      <c r="Y315" s="2" t="s">
        <v>62</v>
      </c>
      <c r="Z315" s="2">
        <v>1</v>
      </c>
      <c r="AA315" s="2" t="s">
        <v>112</v>
      </c>
    </row>
    <row r="316" spans="22:27" ht="75" x14ac:dyDescent="0.25">
      <c r="V316" s="4"/>
      <c r="W316" s="2" t="s">
        <v>23</v>
      </c>
      <c r="X316" s="2" t="s">
        <v>122</v>
      </c>
      <c r="Y316" s="2" t="s">
        <v>62</v>
      </c>
      <c r="Z316" s="2">
        <v>1</v>
      </c>
      <c r="AA316" s="2" t="s">
        <v>112</v>
      </c>
    </row>
    <row r="317" spans="22:27" ht="75" x14ac:dyDescent="0.25">
      <c r="V317" s="4"/>
      <c r="W317" s="2" t="s">
        <v>8</v>
      </c>
      <c r="X317" s="2" t="s">
        <v>109</v>
      </c>
      <c r="Y317" s="2" t="s">
        <v>62</v>
      </c>
      <c r="Z317" s="2">
        <v>1</v>
      </c>
      <c r="AA317" s="2" t="s">
        <v>110</v>
      </c>
    </row>
    <row r="318" spans="22:27" ht="75" x14ac:dyDescent="0.25">
      <c r="V318" s="4"/>
      <c r="W318" s="2" t="s">
        <v>25</v>
      </c>
      <c r="X318" s="2" t="s">
        <v>128</v>
      </c>
      <c r="Y318" s="2" t="s">
        <v>62</v>
      </c>
      <c r="Z318" s="2">
        <v>1</v>
      </c>
      <c r="AA318" s="2" t="s">
        <v>166</v>
      </c>
    </row>
    <row r="319" spans="22:27" ht="75" x14ac:dyDescent="0.25">
      <c r="V319" s="4"/>
      <c r="W319" s="2" t="s">
        <v>18</v>
      </c>
      <c r="X319" s="2" t="s">
        <v>125</v>
      </c>
      <c r="Y319" s="2" t="s">
        <v>62</v>
      </c>
      <c r="Z319" s="2">
        <v>1</v>
      </c>
      <c r="AA319" s="2" t="s">
        <v>165</v>
      </c>
    </row>
    <row r="320" spans="22:27" ht="45" x14ac:dyDescent="0.25">
      <c r="V320" s="4"/>
      <c r="W320" s="2" t="s">
        <v>25</v>
      </c>
      <c r="X320" s="2" t="s">
        <v>129</v>
      </c>
      <c r="Y320" s="2" t="s">
        <v>60</v>
      </c>
      <c r="Z320" s="2">
        <v>1</v>
      </c>
      <c r="AA320" s="2" t="s">
        <v>166</v>
      </c>
    </row>
    <row r="321" spans="22:27" ht="75" x14ac:dyDescent="0.25">
      <c r="V321" s="4"/>
      <c r="W321" s="2" t="s">
        <v>28</v>
      </c>
      <c r="X321" s="2" t="s">
        <v>123</v>
      </c>
      <c r="Y321" s="2" t="s">
        <v>62</v>
      </c>
      <c r="Z321" s="2">
        <v>1</v>
      </c>
      <c r="AA321" s="2" t="s">
        <v>166</v>
      </c>
    </row>
    <row r="322" spans="22:27" ht="75" x14ac:dyDescent="0.25">
      <c r="V322" s="4"/>
      <c r="W322" s="2" t="s">
        <v>4</v>
      </c>
      <c r="X322" s="2" t="s">
        <v>125</v>
      </c>
      <c r="Y322" s="2" t="s">
        <v>62</v>
      </c>
      <c r="Z322" s="2">
        <v>1</v>
      </c>
      <c r="AA322" s="2" t="s">
        <v>165</v>
      </c>
    </row>
    <row r="323" spans="22:27" ht="75" x14ac:dyDescent="0.25">
      <c r="V323" s="4"/>
      <c r="W323" s="2" t="s">
        <v>9</v>
      </c>
      <c r="X323" s="2" t="s">
        <v>124</v>
      </c>
      <c r="Y323" s="2" t="s">
        <v>62</v>
      </c>
      <c r="Z323" s="2">
        <v>1</v>
      </c>
      <c r="AA323" s="2" t="s">
        <v>110</v>
      </c>
    </row>
    <row r="324" spans="22:27" ht="45" x14ac:dyDescent="0.25">
      <c r="V324" s="4"/>
      <c r="W324" s="2" t="s">
        <v>13</v>
      </c>
      <c r="X324" s="2" t="s">
        <v>124</v>
      </c>
      <c r="Y324" s="2" t="s">
        <v>60</v>
      </c>
      <c r="Z324" s="2">
        <v>1</v>
      </c>
      <c r="AA324" s="2" t="s">
        <v>110</v>
      </c>
    </row>
    <row r="325" spans="22:27" ht="75" x14ac:dyDescent="0.25">
      <c r="V325" s="4"/>
      <c r="W325" s="2" t="s">
        <v>19</v>
      </c>
      <c r="X325" s="2" t="s">
        <v>122</v>
      </c>
      <c r="Y325" s="2" t="s">
        <v>62</v>
      </c>
      <c r="Z325" s="2">
        <v>1</v>
      </c>
      <c r="AA325" s="2" t="s">
        <v>112</v>
      </c>
    </row>
    <row r="326" spans="22:27" ht="75" x14ac:dyDescent="0.25">
      <c r="V326" s="4"/>
      <c r="W326" s="2" t="s">
        <v>4</v>
      </c>
      <c r="X326" s="2" t="s">
        <v>129</v>
      </c>
      <c r="Y326" s="2" t="s">
        <v>62</v>
      </c>
      <c r="Z326" s="2">
        <v>1</v>
      </c>
      <c r="AA326" s="2" t="s">
        <v>166</v>
      </c>
    </row>
    <row r="327" spans="22:27" ht="45" x14ac:dyDescent="0.25">
      <c r="V327" s="4"/>
      <c r="W327" s="2" t="s">
        <v>18</v>
      </c>
      <c r="X327" s="2" t="s">
        <v>120</v>
      </c>
      <c r="Y327" s="2" t="s">
        <v>60</v>
      </c>
      <c r="Z327" s="2">
        <v>1</v>
      </c>
      <c r="AA327" s="2" t="s">
        <v>110</v>
      </c>
    </row>
    <row r="328" spans="22:27" ht="75" x14ac:dyDescent="0.25">
      <c r="V328" s="4"/>
      <c r="W328" s="2" t="s">
        <v>14</v>
      </c>
      <c r="X328" s="2" t="s">
        <v>128</v>
      </c>
      <c r="Y328" s="2" t="s">
        <v>62</v>
      </c>
      <c r="Z328" s="2">
        <v>1</v>
      </c>
      <c r="AA328" s="2" t="s">
        <v>166</v>
      </c>
    </row>
    <row r="329" spans="22:27" ht="45" x14ac:dyDescent="0.25">
      <c r="V329" s="4"/>
      <c r="W329" s="2" t="s">
        <v>33</v>
      </c>
      <c r="X329" s="2" t="s">
        <v>123</v>
      </c>
      <c r="Y329" s="2" t="s">
        <v>60</v>
      </c>
      <c r="Z329" s="2">
        <v>1</v>
      </c>
      <c r="AA329" s="2" t="s">
        <v>166</v>
      </c>
    </row>
    <row r="330" spans="22:27" ht="75" x14ac:dyDescent="0.25">
      <c r="V330" s="4"/>
      <c r="W330" s="2" t="s">
        <v>6</v>
      </c>
      <c r="X330" s="2" t="s">
        <v>122</v>
      </c>
      <c r="Y330" s="2" t="s">
        <v>62</v>
      </c>
      <c r="Z330" s="2">
        <v>1</v>
      </c>
      <c r="AA330" s="2" t="s">
        <v>112</v>
      </c>
    </row>
    <row r="331" spans="22:27" ht="75" x14ac:dyDescent="0.25">
      <c r="V331" s="4"/>
      <c r="W331" s="2" t="s">
        <v>23</v>
      </c>
      <c r="X331" s="2" t="s">
        <v>129</v>
      </c>
      <c r="Y331" s="2" t="s">
        <v>62</v>
      </c>
      <c r="Z331" s="2">
        <v>1</v>
      </c>
      <c r="AA331" s="2" t="s">
        <v>166</v>
      </c>
    </row>
    <row r="332" spans="22:27" ht="45" x14ac:dyDescent="0.25">
      <c r="V332" s="4"/>
      <c r="W332" s="2" t="s">
        <v>21</v>
      </c>
      <c r="X332" s="2" t="s">
        <v>124</v>
      </c>
      <c r="Y332" s="2" t="s">
        <v>60</v>
      </c>
      <c r="Z332" s="2">
        <v>1</v>
      </c>
      <c r="AA332" s="2" t="s">
        <v>110</v>
      </c>
    </row>
    <row r="333" spans="22:27" ht="45" x14ac:dyDescent="0.25">
      <c r="V333" s="4"/>
      <c r="W333" s="2" t="s">
        <v>17</v>
      </c>
      <c r="X333" s="2" t="s">
        <v>128</v>
      </c>
      <c r="Y333" s="2" t="s">
        <v>60</v>
      </c>
      <c r="Z333" s="2">
        <v>1</v>
      </c>
      <c r="AA333" s="2" t="s">
        <v>166</v>
      </c>
    </row>
    <row r="334" spans="22:27" ht="75" x14ac:dyDescent="0.25">
      <c r="V334" s="4"/>
      <c r="W334" s="2" t="s">
        <v>2</v>
      </c>
      <c r="X334" s="2" t="s">
        <v>122</v>
      </c>
      <c r="Y334" s="2" t="s">
        <v>62</v>
      </c>
      <c r="Z334" s="2">
        <v>1</v>
      </c>
      <c r="AA334" s="2" t="s">
        <v>112</v>
      </c>
    </row>
    <row r="335" spans="22:27" ht="45" x14ac:dyDescent="0.25">
      <c r="V335" s="4"/>
      <c r="W335" s="2" t="s">
        <v>30</v>
      </c>
      <c r="X335" s="2" t="s">
        <v>129</v>
      </c>
      <c r="Y335" s="2" t="s">
        <v>60</v>
      </c>
      <c r="Z335" s="2">
        <v>1</v>
      </c>
      <c r="AA335" s="2" t="s">
        <v>166</v>
      </c>
    </row>
    <row r="336" spans="22:27" ht="45" x14ac:dyDescent="0.25">
      <c r="V336" s="4"/>
      <c r="W336" s="2" t="s">
        <v>17</v>
      </c>
      <c r="X336" s="2" t="s">
        <v>123</v>
      </c>
      <c r="Y336" s="2" t="s">
        <v>60</v>
      </c>
      <c r="Z336" s="2">
        <v>1</v>
      </c>
      <c r="AA336" s="2" t="s">
        <v>166</v>
      </c>
    </row>
    <row r="337" spans="22:27" ht="75" x14ac:dyDescent="0.25">
      <c r="V337" s="4"/>
      <c r="W337" s="2" t="s">
        <v>36</v>
      </c>
      <c r="X337" s="2" t="s">
        <v>128</v>
      </c>
      <c r="Y337" s="2" t="s">
        <v>62</v>
      </c>
      <c r="Z337" s="2">
        <v>1</v>
      </c>
      <c r="AA337" s="2" t="s">
        <v>166</v>
      </c>
    </row>
    <row r="338" spans="22:27" ht="45" x14ac:dyDescent="0.25">
      <c r="V338" s="4"/>
      <c r="W338" s="2" t="s">
        <v>4</v>
      </c>
      <c r="X338" s="2" t="s">
        <v>111</v>
      </c>
      <c r="Y338" s="2" t="s">
        <v>60</v>
      </c>
      <c r="Z338" s="2">
        <v>1</v>
      </c>
      <c r="AA338" s="2" t="s">
        <v>112</v>
      </c>
    </row>
    <row r="339" spans="22:27" ht="75" x14ac:dyDescent="0.25">
      <c r="V339" s="4"/>
      <c r="W339" s="2" t="s">
        <v>26</v>
      </c>
      <c r="X339" s="2" t="s">
        <v>127</v>
      </c>
      <c r="Y339" s="2" t="s">
        <v>62</v>
      </c>
      <c r="Z339" s="2">
        <v>1</v>
      </c>
      <c r="AA339" s="2" t="s">
        <v>165</v>
      </c>
    </row>
    <row r="340" spans="22:27" ht="45" x14ac:dyDescent="0.25">
      <c r="V340" s="4"/>
      <c r="W340" s="2" t="s">
        <v>2</v>
      </c>
      <c r="X340" s="2" t="s">
        <v>126</v>
      </c>
      <c r="Y340" s="2" t="s">
        <v>60</v>
      </c>
      <c r="Z340" s="2">
        <v>1</v>
      </c>
      <c r="AA340" s="2" t="s">
        <v>165</v>
      </c>
    </row>
    <row r="341" spans="22:27" ht="45" x14ac:dyDescent="0.25">
      <c r="V341" s="4"/>
      <c r="W341" s="2" t="s">
        <v>15</v>
      </c>
      <c r="X341" s="2" t="s">
        <v>124</v>
      </c>
      <c r="Y341" s="2" t="s">
        <v>60</v>
      </c>
      <c r="Z341" s="2">
        <v>1</v>
      </c>
      <c r="AA341" s="2" t="s">
        <v>110</v>
      </c>
    </row>
    <row r="342" spans="22:27" ht="75" x14ac:dyDescent="0.25">
      <c r="V342" s="4"/>
      <c r="W342" s="2" t="s">
        <v>18</v>
      </c>
      <c r="X342" s="2" t="s">
        <v>126</v>
      </c>
      <c r="Y342" s="2" t="s">
        <v>62</v>
      </c>
      <c r="Z342" s="2">
        <v>1</v>
      </c>
      <c r="AA342" s="2" t="s">
        <v>165</v>
      </c>
    </row>
    <row r="343" spans="22:27" ht="75" x14ac:dyDescent="0.25">
      <c r="V343" s="4"/>
      <c r="W343" s="2" t="s">
        <v>13</v>
      </c>
      <c r="X343" s="2" t="s">
        <v>120</v>
      </c>
      <c r="Y343" s="2" t="s">
        <v>62</v>
      </c>
      <c r="Z343" s="2">
        <v>1</v>
      </c>
      <c r="AA343" s="2" t="s">
        <v>110</v>
      </c>
    </row>
    <row r="344" spans="22:27" ht="45" x14ac:dyDescent="0.25">
      <c r="V344" s="4"/>
      <c r="W344" s="2" t="s">
        <v>13</v>
      </c>
      <c r="X344" s="2" t="s">
        <v>129</v>
      </c>
      <c r="Y344" s="2" t="s">
        <v>60</v>
      </c>
      <c r="Z344" s="2">
        <v>1</v>
      </c>
      <c r="AA344" s="2" t="s">
        <v>166</v>
      </c>
    </row>
    <row r="345" spans="22:27" ht="75" x14ac:dyDescent="0.25">
      <c r="V345" s="4"/>
      <c r="W345" s="2" t="s">
        <v>19</v>
      </c>
      <c r="X345" s="2" t="s">
        <v>125</v>
      </c>
      <c r="Y345" s="2" t="s">
        <v>62</v>
      </c>
      <c r="Z345" s="2">
        <v>1</v>
      </c>
      <c r="AA345" s="2" t="s">
        <v>165</v>
      </c>
    </row>
    <row r="346" spans="22:27" ht="45" x14ac:dyDescent="0.25">
      <c r="V346" s="4"/>
      <c r="W346" s="2" t="s">
        <v>20</v>
      </c>
      <c r="X346" s="2" t="s">
        <v>121</v>
      </c>
      <c r="Y346" s="2" t="s">
        <v>60</v>
      </c>
      <c r="Z346" s="2">
        <v>1</v>
      </c>
      <c r="AA346" s="2" t="s">
        <v>112</v>
      </c>
    </row>
    <row r="347" spans="22:27" ht="45" x14ac:dyDescent="0.25">
      <c r="V347" s="4"/>
      <c r="W347" s="2" t="s">
        <v>11</v>
      </c>
      <c r="X347" s="2" t="s">
        <v>129</v>
      </c>
      <c r="Y347" s="2" t="s">
        <v>60</v>
      </c>
      <c r="Z347" s="2">
        <v>1</v>
      </c>
      <c r="AA347" s="2" t="s">
        <v>166</v>
      </c>
    </row>
    <row r="348" spans="22:27" ht="45" x14ac:dyDescent="0.25">
      <c r="V348" s="4"/>
      <c r="W348" s="2" t="s">
        <v>30</v>
      </c>
      <c r="X348" s="2" t="s">
        <v>120</v>
      </c>
      <c r="Y348" s="2" t="s">
        <v>60</v>
      </c>
      <c r="Z348" s="2">
        <v>1</v>
      </c>
      <c r="AA348" s="2" t="s">
        <v>110</v>
      </c>
    </row>
    <row r="349" spans="22:27" ht="75" x14ac:dyDescent="0.25">
      <c r="V349" s="4"/>
      <c r="W349" s="2" t="s">
        <v>35</v>
      </c>
      <c r="X349" s="2" t="s">
        <v>128</v>
      </c>
      <c r="Y349" s="2" t="s">
        <v>62</v>
      </c>
      <c r="Z349" s="2">
        <v>1</v>
      </c>
      <c r="AA349" s="2" t="s">
        <v>166</v>
      </c>
    </row>
    <row r="350" spans="22:27" ht="75" x14ac:dyDescent="0.25">
      <c r="V350" s="4"/>
      <c r="W350" s="2" t="s">
        <v>12</v>
      </c>
      <c r="X350" s="2" t="s">
        <v>127</v>
      </c>
      <c r="Y350" s="2" t="s">
        <v>62</v>
      </c>
      <c r="Z350" s="2">
        <v>1</v>
      </c>
      <c r="AA350" s="2" t="s">
        <v>165</v>
      </c>
    </row>
  </sheetData>
  <mergeCells count="1">
    <mergeCell ref="C3:S5"/>
  </mergeCells>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A8B8-9F33-4C60-9749-071F20CB042E}">
  <dimension ref="C1:S30"/>
  <sheetViews>
    <sheetView workbookViewId="0">
      <selection activeCell="H27" sqref="H27"/>
    </sheetView>
  </sheetViews>
  <sheetFormatPr defaultRowHeight="15" x14ac:dyDescent="0.25"/>
  <cols>
    <col min="17" max="17" width="12.7109375" bestFit="1" customWidth="1"/>
    <col min="18" max="18" width="12.28515625" customWidth="1"/>
  </cols>
  <sheetData>
    <row r="1" spans="3:19" x14ac:dyDescent="0.25">
      <c r="C1" s="19"/>
      <c r="D1" s="19"/>
      <c r="E1" s="19"/>
      <c r="F1" s="19"/>
      <c r="G1" s="19"/>
      <c r="H1" s="19"/>
      <c r="I1" s="19"/>
      <c r="J1" s="19"/>
      <c r="K1" s="19"/>
      <c r="L1" s="19"/>
      <c r="M1" s="19"/>
      <c r="N1" s="19"/>
      <c r="O1" s="19"/>
      <c r="P1" s="19"/>
      <c r="Q1" s="19"/>
      <c r="R1" s="19"/>
      <c r="S1" s="19"/>
    </row>
    <row r="2" spans="3:19" x14ac:dyDescent="0.25">
      <c r="C2" s="31" t="s">
        <v>87</v>
      </c>
      <c r="D2" s="31"/>
      <c r="E2" s="31"/>
      <c r="F2" s="31"/>
      <c r="G2" s="31"/>
      <c r="H2" s="31"/>
      <c r="I2" s="31"/>
      <c r="J2" s="31"/>
      <c r="K2" s="31"/>
      <c r="L2" s="31"/>
      <c r="M2" s="31"/>
      <c r="N2" s="31"/>
      <c r="O2" s="31"/>
      <c r="P2" s="31"/>
      <c r="Q2" s="31"/>
      <c r="R2" s="31"/>
      <c r="S2" s="19"/>
    </row>
    <row r="3" spans="3:19" x14ac:dyDescent="0.25">
      <c r="C3" s="31"/>
      <c r="D3" s="31"/>
      <c r="E3" s="31"/>
      <c r="F3" s="31"/>
      <c r="G3" s="31"/>
      <c r="H3" s="31"/>
      <c r="I3" s="31"/>
      <c r="J3" s="31"/>
      <c r="K3" s="31"/>
      <c r="L3" s="31"/>
      <c r="M3" s="31"/>
      <c r="N3" s="31"/>
      <c r="O3" s="31"/>
      <c r="P3" s="31"/>
      <c r="Q3" s="31"/>
      <c r="R3" s="31"/>
      <c r="S3" s="19"/>
    </row>
    <row r="4" spans="3:19" x14ac:dyDescent="0.25">
      <c r="C4" s="31"/>
      <c r="D4" s="31"/>
      <c r="E4" s="31"/>
      <c r="F4" s="31"/>
      <c r="G4" s="31"/>
      <c r="H4" s="31"/>
      <c r="I4" s="31"/>
      <c r="J4" s="31"/>
      <c r="K4" s="31"/>
      <c r="L4" s="31"/>
      <c r="M4" s="31"/>
      <c r="N4" s="31"/>
      <c r="O4" s="31"/>
      <c r="P4" s="31"/>
      <c r="Q4" s="31"/>
      <c r="R4" s="31"/>
      <c r="S4" s="19"/>
    </row>
    <row r="5" spans="3:19" x14ac:dyDescent="0.25">
      <c r="C5" s="31"/>
      <c r="D5" s="31"/>
      <c r="E5" s="31"/>
      <c r="F5" s="31"/>
      <c r="G5" s="31"/>
      <c r="H5" s="31"/>
      <c r="I5" s="31"/>
      <c r="J5" s="31"/>
      <c r="K5" s="31"/>
      <c r="L5" s="31"/>
      <c r="M5" s="31"/>
      <c r="N5" s="31"/>
      <c r="O5" s="31"/>
      <c r="P5" s="31"/>
      <c r="Q5" s="31"/>
      <c r="R5" s="31"/>
      <c r="S5" s="19"/>
    </row>
    <row r="6" spans="3:19" x14ac:dyDescent="0.25">
      <c r="C6" s="19"/>
      <c r="D6" s="19"/>
      <c r="E6" s="19"/>
      <c r="F6" s="19"/>
      <c r="G6" s="19"/>
      <c r="H6" s="19"/>
      <c r="I6" s="19"/>
      <c r="J6" s="19"/>
      <c r="K6" s="19"/>
      <c r="L6" s="19"/>
      <c r="M6" s="19"/>
      <c r="N6" s="19"/>
      <c r="O6" s="19"/>
      <c r="P6" s="19"/>
      <c r="Q6" s="19"/>
      <c r="R6" s="19"/>
      <c r="S6" s="19"/>
    </row>
    <row r="7" spans="3:19" x14ac:dyDescent="0.25">
      <c r="C7" s="19"/>
      <c r="D7" s="19"/>
      <c r="E7" s="19"/>
      <c r="F7" s="19"/>
      <c r="G7" s="19"/>
      <c r="H7" s="19"/>
      <c r="I7" s="19"/>
      <c r="J7" s="19"/>
      <c r="K7" s="19"/>
      <c r="L7" s="19"/>
      <c r="M7" s="19"/>
      <c r="N7" s="19"/>
      <c r="O7" s="19"/>
      <c r="P7" s="19"/>
      <c r="Q7" s="19" t="s">
        <v>113</v>
      </c>
      <c r="R7" s="19"/>
      <c r="S7" s="19"/>
    </row>
    <row r="8" spans="3:19" x14ac:dyDescent="0.25">
      <c r="C8" s="19"/>
      <c r="D8" s="19"/>
      <c r="E8" s="19"/>
      <c r="F8" s="19"/>
      <c r="G8" s="19"/>
      <c r="H8" s="19"/>
      <c r="I8" s="19"/>
      <c r="J8" s="19"/>
      <c r="K8" s="19"/>
      <c r="L8" s="19"/>
      <c r="M8" s="19"/>
      <c r="N8" s="19"/>
      <c r="O8" s="19"/>
      <c r="P8" s="19"/>
      <c r="Q8" s="22">
        <v>7.7161521499530095E-2</v>
      </c>
      <c r="R8" s="19"/>
      <c r="S8" s="19"/>
    </row>
    <row r="9" spans="3:19" x14ac:dyDescent="0.25">
      <c r="C9" s="19"/>
      <c r="D9" s="23"/>
      <c r="E9" s="19"/>
      <c r="F9" s="19"/>
      <c r="G9" s="19"/>
      <c r="H9" s="19"/>
      <c r="I9" s="19"/>
      <c r="J9" s="19"/>
      <c r="K9" s="19"/>
      <c r="L9" s="19"/>
      <c r="M9" s="19"/>
      <c r="N9" s="19"/>
      <c r="O9" s="19"/>
      <c r="P9" s="19"/>
      <c r="Q9" s="19"/>
      <c r="R9" s="19"/>
      <c r="S9" s="19"/>
    </row>
    <row r="10" spans="3:19" x14ac:dyDescent="0.25">
      <c r="C10" s="19"/>
      <c r="D10" s="19"/>
      <c r="E10" s="19"/>
      <c r="F10" s="19"/>
      <c r="G10" s="19"/>
      <c r="H10" s="19"/>
      <c r="I10" s="19"/>
      <c r="J10" s="19"/>
      <c r="K10" s="19"/>
      <c r="L10" s="19"/>
      <c r="M10" s="19"/>
      <c r="N10" s="19"/>
      <c r="O10" s="19"/>
      <c r="P10" s="19"/>
      <c r="Q10" s="19"/>
      <c r="R10" s="19"/>
      <c r="S10" s="19"/>
    </row>
    <row r="11" spans="3:19" x14ac:dyDescent="0.25">
      <c r="C11" s="19"/>
      <c r="D11" s="19"/>
      <c r="E11" s="19"/>
      <c r="F11" s="19"/>
      <c r="G11" s="19"/>
      <c r="H11" s="19"/>
      <c r="I11" s="19"/>
      <c r="J11" s="19"/>
      <c r="K11" s="19"/>
      <c r="L11" s="19"/>
      <c r="M11" s="19"/>
      <c r="N11" s="19"/>
      <c r="O11" s="19"/>
      <c r="P11" s="19"/>
      <c r="Q11" s="19"/>
      <c r="R11" s="19"/>
      <c r="S11" s="19"/>
    </row>
    <row r="12" spans="3:19" x14ac:dyDescent="0.25">
      <c r="C12" s="19"/>
      <c r="D12" s="19"/>
      <c r="E12" s="19"/>
      <c r="F12" s="19"/>
      <c r="G12" s="19"/>
      <c r="H12" s="19"/>
      <c r="I12" s="19"/>
      <c r="J12" s="19"/>
      <c r="K12" s="19"/>
      <c r="L12" s="19"/>
      <c r="M12" s="19"/>
      <c r="N12" s="19"/>
      <c r="O12" s="19"/>
      <c r="P12" s="19"/>
      <c r="Q12" s="19"/>
      <c r="R12" s="19"/>
      <c r="S12" s="19"/>
    </row>
    <row r="13" spans="3:19" x14ac:dyDescent="0.25">
      <c r="C13" s="19"/>
      <c r="D13" s="19"/>
      <c r="E13" s="19"/>
      <c r="F13" s="19"/>
      <c r="G13" s="19"/>
      <c r="H13" s="19"/>
      <c r="I13" s="19"/>
      <c r="J13" s="19"/>
      <c r="K13" s="19"/>
      <c r="L13" s="19"/>
      <c r="M13" s="19"/>
      <c r="N13" s="19"/>
      <c r="O13" s="19"/>
      <c r="P13" s="19"/>
      <c r="Q13" s="19"/>
      <c r="R13" s="19"/>
      <c r="S13" s="19"/>
    </row>
    <row r="14" spans="3:19" x14ac:dyDescent="0.25">
      <c r="C14" s="19"/>
      <c r="D14" s="19"/>
      <c r="E14" s="19"/>
      <c r="F14" s="19"/>
      <c r="G14" s="19"/>
      <c r="H14" s="19"/>
      <c r="I14" s="19"/>
      <c r="J14" s="19"/>
      <c r="K14" s="19"/>
      <c r="L14" s="19"/>
      <c r="M14" s="19"/>
      <c r="N14" s="19"/>
      <c r="O14" s="19"/>
      <c r="P14" s="19"/>
      <c r="Q14" s="19"/>
      <c r="R14" s="19"/>
      <c r="S14" s="19"/>
    </row>
    <row r="15" spans="3:19" x14ac:dyDescent="0.25">
      <c r="C15" s="19"/>
      <c r="D15" s="19"/>
      <c r="E15" s="19"/>
      <c r="F15" s="19"/>
      <c r="G15" s="19"/>
      <c r="H15" s="19"/>
      <c r="I15" s="19"/>
      <c r="J15" s="19"/>
      <c r="K15" s="19"/>
      <c r="L15" s="19"/>
      <c r="M15" s="19"/>
      <c r="N15" s="19"/>
      <c r="O15" s="19"/>
      <c r="P15" s="19"/>
      <c r="Q15" s="19"/>
      <c r="R15" s="19"/>
      <c r="S15" s="19"/>
    </row>
    <row r="16" spans="3:19" x14ac:dyDescent="0.25">
      <c r="C16" s="19"/>
      <c r="D16" s="19"/>
      <c r="E16" s="19"/>
      <c r="F16" s="19"/>
      <c r="G16" s="19"/>
      <c r="H16" s="19"/>
      <c r="I16" s="19"/>
      <c r="J16" s="19"/>
      <c r="K16" s="19"/>
      <c r="L16" s="19"/>
      <c r="M16" s="19"/>
      <c r="N16" s="19"/>
      <c r="O16" s="19"/>
      <c r="P16" s="19"/>
      <c r="Q16" s="19"/>
      <c r="R16" s="19"/>
      <c r="S16" s="19"/>
    </row>
    <row r="17" spans="3:19" x14ac:dyDescent="0.25">
      <c r="C17" s="19"/>
      <c r="D17" s="19"/>
      <c r="E17" s="19"/>
      <c r="F17" s="19"/>
      <c r="G17" s="19"/>
      <c r="H17" s="19"/>
      <c r="I17" s="19"/>
      <c r="J17" s="19"/>
      <c r="K17" s="19"/>
      <c r="L17" s="19"/>
      <c r="M17" s="19"/>
      <c r="N17" s="19"/>
      <c r="O17" s="19"/>
      <c r="P17" s="19"/>
      <c r="Q17" s="19"/>
      <c r="R17" s="19"/>
      <c r="S17" s="19"/>
    </row>
    <row r="18" spans="3:19" x14ac:dyDescent="0.25">
      <c r="C18" s="19"/>
      <c r="D18" s="19"/>
      <c r="E18" s="19"/>
      <c r="F18" s="19"/>
      <c r="G18" s="19"/>
      <c r="H18" s="19"/>
      <c r="I18" s="19"/>
      <c r="J18" s="19"/>
      <c r="K18" s="19"/>
      <c r="L18" s="19"/>
      <c r="M18" s="19"/>
      <c r="N18" s="19"/>
      <c r="O18" s="19"/>
      <c r="P18" s="19"/>
      <c r="Q18" s="19"/>
      <c r="R18" s="19"/>
      <c r="S18" s="19"/>
    </row>
    <row r="19" spans="3:19" x14ac:dyDescent="0.25">
      <c r="C19" s="19"/>
      <c r="D19" s="19"/>
      <c r="E19" s="19"/>
      <c r="F19" s="19"/>
      <c r="G19" s="19"/>
      <c r="H19" s="19"/>
      <c r="I19" s="19"/>
      <c r="J19" s="19"/>
      <c r="K19" s="19"/>
      <c r="L19" s="19"/>
      <c r="M19" s="19"/>
      <c r="N19" s="19"/>
      <c r="O19" s="19"/>
      <c r="P19" s="19"/>
      <c r="Q19" s="19"/>
      <c r="R19" s="19"/>
      <c r="S19" s="19"/>
    </row>
    <row r="20" spans="3:19" x14ac:dyDescent="0.25">
      <c r="C20" s="19"/>
      <c r="D20" s="19"/>
      <c r="E20" s="19"/>
      <c r="F20" s="19"/>
      <c r="G20" s="19"/>
      <c r="H20" s="19"/>
      <c r="I20" s="19"/>
      <c r="J20" s="19"/>
      <c r="K20" s="19"/>
      <c r="L20" s="19"/>
      <c r="M20" s="19"/>
      <c r="N20" s="19"/>
      <c r="O20" s="19"/>
      <c r="P20" s="19"/>
      <c r="Q20" s="19"/>
      <c r="R20" s="19"/>
      <c r="S20" s="19"/>
    </row>
    <row r="21" spans="3:19" x14ac:dyDescent="0.25">
      <c r="C21" s="19"/>
      <c r="D21" s="19"/>
      <c r="E21" s="19"/>
      <c r="F21" s="19"/>
      <c r="G21" s="19"/>
      <c r="H21" s="19"/>
      <c r="I21" s="19"/>
      <c r="J21" s="19"/>
      <c r="K21" s="19"/>
      <c r="L21" s="19"/>
      <c r="M21" s="19"/>
      <c r="N21" s="19"/>
      <c r="O21" s="19"/>
      <c r="P21" s="19"/>
      <c r="Q21" s="19"/>
      <c r="R21" s="19"/>
      <c r="S21" s="19"/>
    </row>
    <row r="22" spans="3:19" x14ac:dyDescent="0.25">
      <c r="C22" s="19"/>
      <c r="D22" s="19"/>
      <c r="E22" s="19"/>
      <c r="F22" s="19"/>
      <c r="G22" s="19"/>
      <c r="H22" s="19"/>
      <c r="I22" s="19"/>
      <c r="J22" s="19"/>
      <c r="K22" s="19"/>
      <c r="L22" s="19"/>
      <c r="M22" s="19"/>
      <c r="N22" s="19"/>
      <c r="O22" s="19"/>
      <c r="P22" s="19"/>
      <c r="Q22" s="19"/>
      <c r="R22" s="19"/>
      <c r="S22" s="19"/>
    </row>
    <row r="23" spans="3:19" x14ac:dyDescent="0.25">
      <c r="C23" s="19"/>
      <c r="D23" s="19"/>
      <c r="E23" s="19"/>
      <c r="F23" s="19"/>
      <c r="G23" s="19"/>
      <c r="H23" s="19"/>
      <c r="I23" s="19"/>
      <c r="J23" s="19"/>
      <c r="K23" s="19"/>
      <c r="L23" s="19"/>
      <c r="M23" s="19"/>
      <c r="N23" s="19"/>
      <c r="O23" s="19"/>
      <c r="P23" s="19"/>
      <c r="Q23" s="19"/>
      <c r="R23" s="19"/>
      <c r="S23" s="19"/>
    </row>
    <row r="24" spans="3:19" x14ac:dyDescent="0.25">
      <c r="C24" s="19"/>
      <c r="D24" s="19"/>
      <c r="E24" s="19"/>
      <c r="F24" s="19"/>
      <c r="G24" s="19"/>
      <c r="H24" s="19"/>
      <c r="I24" s="19"/>
      <c r="J24" s="19"/>
      <c r="K24" s="19"/>
      <c r="L24" s="19"/>
      <c r="M24" s="19"/>
      <c r="N24" s="19"/>
      <c r="O24" s="19"/>
      <c r="P24" s="19"/>
      <c r="Q24" s="19"/>
      <c r="R24" s="19"/>
      <c r="S24" s="19"/>
    </row>
    <row r="25" spans="3:19" x14ac:dyDescent="0.25">
      <c r="C25" s="19"/>
      <c r="D25" s="19"/>
      <c r="E25" s="19"/>
      <c r="F25" s="19"/>
      <c r="G25" s="19"/>
      <c r="H25" s="19"/>
      <c r="I25" s="19"/>
      <c r="J25" s="19"/>
      <c r="K25" s="19"/>
      <c r="L25" s="19"/>
      <c r="M25" s="19"/>
      <c r="N25" s="19"/>
      <c r="O25" s="19"/>
      <c r="P25" s="19"/>
      <c r="Q25" s="19"/>
      <c r="R25" s="19"/>
      <c r="S25" s="19"/>
    </row>
    <row r="26" spans="3:19" x14ac:dyDescent="0.25">
      <c r="C26" s="19"/>
      <c r="D26" s="19"/>
      <c r="E26" s="19"/>
      <c r="F26" s="19"/>
      <c r="G26" s="19"/>
      <c r="H26" s="19"/>
      <c r="I26" s="19"/>
      <c r="J26" s="19"/>
      <c r="K26" s="19"/>
      <c r="L26" s="19"/>
      <c r="M26" s="19"/>
      <c r="N26" s="19"/>
      <c r="O26" s="19"/>
      <c r="P26" s="19"/>
      <c r="Q26" s="19"/>
      <c r="R26" s="19"/>
      <c r="S26" s="19"/>
    </row>
    <row r="27" spans="3:19" x14ac:dyDescent="0.25">
      <c r="C27" s="19"/>
      <c r="D27" s="19"/>
      <c r="E27" s="19"/>
      <c r="F27" s="19"/>
      <c r="G27" s="19"/>
      <c r="H27" s="19"/>
      <c r="I27" s="19"/>
      <c r="J27" s="19"/>
      <c r="K27" s="19"/>
      <c r="L27" s="19"/>
      <c r="M27" s="19"/>
      <c r="N27" s="19"/>
      <c r="O27" s="19"/>
      <c r="P27" s="19"/>
      <c r="Q27" s="19"/>
      <c r="R27" s="19"/>
      <c r="S27" s="19"/>
    </row>
    <row r="28" spans="3:19" x14ac:dyDescent="0.25">
      <c r="C28" s="19"/>
      <c r="D28" s="19"/>
      <c r="E28" s="19"/>
      <c r="F28" s="19"/>
      <c r="G28" s="19"/>
      <c r="H28" s="19"/>
      <c r="I28" s="19"/>
      <c r="J28" s="19"/>
      <c r="K28" s="19"/>
      <c r="L28" s="19"/>
      <c r="M28" s="19"/>
      <c r="N28" s="19"/>
      <c r="O28" s="19"/>
      <c r="P28" s="19"/>
      <c r="Q28" s="19"/>
      <c r="R28" s="19"/>
      <c r="S28" s="19"/>
    </row>
    <row r="29" spans="3:19" x14ac:dyDescent="0.25">
      <c r="C29" s="19"/>
      <c r="D29" s="19"/>
      <c r="E29" s="19"/>
      <c r="F29" s="19"/>
      <c r="G29" s="19"/>
      <c r="H29" s="19"/>
      <c r="I29" s="19"/>
      <c r="J29" s="19"/>
      <c r="K29" s="19"/>
      <c r="L29" s="19"/>
      <c r="M29" s="19"/>
      <c r="N29" s="19"/>
      <c r="O29" s="19"/>
      <c r="P29" s="19"/>
      <c r="Q29" s="19"/>
      <c r="R29" s="19"/>
      <c r="S29" s="19"/>
    </row>
    <row r="30" spans="3:19" x14ac:dyDescent="0.25">
      <c r="C30" s="19"/>
      <c r="D30" s="19"/>
      <c r="E30" s="19"/>
      <c r="F30" s="19"/>
      <c r="G30" s="19"/>
      <c r="H30" s="19"/>
      <c r="I30" s="19"/>
      <c r="J30" s="19"/>
      <c r="K30" s="19"/>
      <c r="L30" s="19"/>
      <c r="M30" s="19"/>
      <c r="N30" s="19"/>
      <c r="O30" s="19"/>
      <c r="P30" s="19"/>
      <c r="Q30" s="19"/>
      <c r="R30" s="19"/>
      <c r="S30" s="19"/>
    </row>
  </sheetData>
  <mergeCells count="1">
    <mergeCell ref="C2:R5"/>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7D416-D69E-4C2A-8C6F-2B32A6E03D0F}">
  <dimension ref="A1:AA1416"/>
  <sheetViews>
    <sheetView workbookViewId="0">
      <selection activeCell="I17" sqref="I17"/>
    </sheetView>
  </sheetViews>
  <sheetFormatPr defaultRowHeight="15" x14ac:dyDescent="0.25"/>
  <cols>
    <col min="25" max="25" width="16.28515625" bestFit="1" customWidth="1"/>
    <col min="26" max="26" width="24.28515625" bestFit="1" customWidth="1"/>
    <col min="27" max="27" width="19.85546875" bestFit="1" customWidth="1"/>
    <col min="28" max="28" width="21" bestFit="1" customWidth="1"/>
    <col min="29" max="29" width="16.7109375" bestFit="1" customWidth="1"/>
    <col min="30" max="30" width="25.85546875" bestFit="1" customWidth="1"/>
    <col min="31" max="31" width="21.5703125" bestFit="1" customWidth="1"/>
  </cols>
  <sheetData>
    <row r="1" spans="1:27" x14ac:dyDescent="0.25">
      <c r="A1" s="19"/>
      <c r="B1" s="19"/>
      <c r="C1" s="19"/>
      <c r="D1" s="19"/>
      <c r="E1" s="19"/>
      <c r="F1" s="19"/>
      <c r="G1" s="19"/>
      <c r="H1" s="19"/>
      <c r="I1" s="19"/>
      <c r="J1" s="19"/>
      <c r="K1" s="19"/>
      <c r="L1" s="19"/>
      <c r="M1" s="19"/>
      <c r="N1" s="19"/>
      <c r="O1" s="19"/>
      <c r="P1" s="19"/>
      <c r="Q1" s="19"/>
      <c r="R1" s="19"/>
    </row>
    <row r="2" spans="1:27" x14ac:dyDescent="0.25">
      <c r="A2" s="19"/>
      <c r="B2" s="29" t="s">
        <v>88</v>
      </c>
      <c r="C2" s="29"/>
      <c r="D2" s="29"/>
      <c r="E2" s="29"/>
      <c r="F2" s="29"/>
      <c r="G2" s="29"/>
      <c r="H2" s="29"/>
      <c r="I2" s="29"/>
      <c r="J2" s="29"/>
      <c r="K2" s="29"/>
      <c r="L2" s="29"/>
      <c r="M2" s="29"/>
      <c r="N2" s="29"/>
      <c r="O2" s="29"/>
      <c r="P2" s="29"/>
      <c r="Q2" s="19"/>
      <c r="R2" s="19"/>
    </row>
    <row r="3" spans="1:27" ht="14.45" customHeight="1" x14ac:dyDescent="0.25">
      <c r="A3" s="19"/>
      <c r="B3" s="29"/>
      <c r="C3" s="29"/>
      <c r="D3" s="29"/>
      <c r="E3" s="29"/>
      <c r="F3" s="29"/>
      <c r="G3" s="29"/>
      <c r="H3" s="29"/>
      <c r="I3" s="29"/>
      <c r="J3" s="29"/>
      <c r="K3" s="29"/>
      <c r="L3" s="29"/>
      <c r="M3" s="29"/>
      <c r="N3" s="29"/>
      <c r="O3" s="29"/>
      <c r="P3" s="29"/>
      <c r="Q3" s="24"/>
      <c r="R3" s="24"/>
      <c r="S3" s="1"/>
      <c r="T3" s="1"/>
      <c r="U3" s="1"/>
      <c r="V3" s="1"/>
      <c r="W3" s="1"/>
      <c r="X3" s="1"/>
    </row>
    <row r="4" spans="1:27" x14ac:dyDescent="0.25">
      <c r="A4" s="19"/>
      <c r="B4" s="29"/>
      <c r="C4" s="29"/>
      <c r="D4" s="29"/>
      <c r="E4" s="29"/>
      <c r="F4" s="29"/>
      <c r="G4" s="29"/>
      <c r="H4" s="29"/>
      <c r="I4" s="29"/>
      <c r="J4" s="29"/>
      <c r="K4" s="29"/>
      <c r="L4" s="29"/>
      <c r="M4" s="29"/>
      <c r="N4" s="29"/>
      <c r="O4" s="29"/>
      <c r="P4" s="29"/>
      <c r="Q4" s="24"/>
      <c r="R4" s="24"/>
      <c r="S4" s="1"/>
      <c r="T4" s="1"/>
      <c r="U4" s="1"/>
      <c r="V4" s="1"/>
      <c r="W4" s="1"/>
      <c r="X4" s="1"/>
    </row>
    <row r="5" spans="1:27" x14ac:dyDescent="0.25">
      <c r="A5" s="19"/>
      <c r="B5" s="29"/>
      <c r="C5" s="29"/>
      <c r="D5" s="29"/>
      <c r="E5" s="29"/>
      <c r="F5" s="29"/>
      <c r="G5" s="29"/>
      <c r="H5" s="29"/>
      <c r="I5" s="29"/>
      <c r="J5" s="29"/>
      <c r="K5" s="29"/>
      <c r="L5" s="29"/>
      <c r="M5" s="29"/>
      <c r="N5" s="29"/>
      <c r="O5" s="29"/>
      <c r="P5" s="29"/>
      <c r="Q5" s="24"/>
      <c r="R5" s="24"/>
      <c r="S5" s="1"/>
      <c r="T5" s="1"/>
      <c r="U5" s="1"/>
      <c r="V5" s="1"/>
      <c r="W5" s="1"/>
      <c r="X5" s="1"/>
    </row>
    <row r="6" spans="1:27" x14ac:dyDescent="0.25">
      <c r="A6" s="19"/>
      <c r="B6" s="29"/>
      <c r="C6" s="29"/>
      <c r="D6" s="29"/>
      <c r="E6" s="29"/>
      <c r="F6" s="29"/>
      <c r="G6" s="29"/>
      <c r="H6" s="29"/>
      <c r="I6" s="29"/>
      <c r="J6" s="29"/>
      <c r="K6" s="29"/>
      <c r="L6" s="29"/>
      <c r="M6" s="29"/>
      <c r="N6" s="29"/>
      <c r="O6" s="29"/>
      <c r="P6" s="29"/>
      <c r="Q6" s="19"/>
      <c r="R6" s="19"/>
    </row>
    <row r="7" spans="1:27" x14ac:dyDescent="0.25">
      <c r="A7" s="19"/>
      <c r="B7" s="19"/>
      <c r="C7" s="19"/>
      <c r="D7" s="19"/>
      <c r="E7" s="19"/>
      <c r="F7" s="19"/>
      <c r="G7" s="19"/>
      <c r="H7" s="19"/>
      <c r="I7" s="19"/>
      <c r="J7" s="19"/>
      <c r="K7" s="19"/>
      <c r="L7" s="19"/>
      <c r="M7" s="19"/>
      <c r="N7" s="19"/>
      <c r="O7" s="19"/>
      <c r="P7" s="19"/>
      <c r="Q7" s="19"/>
      <c r="R7" s="19"/>
    </row>
    <row r="8" spans="1:27" x14ac:dyDescent="0.25">
      <c r="A8" s="19"/>
      <c r="B8" s="19"/>
      <c r="C8" s="19"/>
      <c r="D8" s="19"/>
      <c r="E8" s="19"/>
      <c r="F8" s="19"/>
      <c r="G8" s="19"/>
      <c r="H8" s="19"/>
      <c r="I8" s="19"/>
      <c r="J8" s="19"/>
      <c r="K8" s="19"/>
      <c r="L8" s="19"/>
      <c r="M8" s="19"/>
      <c r="N8" s="19"/>
      <c r="O8" s="19"/>
      <c r="P8" s="19"/>
      <c r="Q8" s="19"/>
      <c r="R8" s="19"/>
      <c r="T8" s="6" t="s">
        <v>1</v>
      </c>
      <c r="U8" s="7" t="s">
        <v>114</v>
      </c>
      <c r="V8" s="7" t="s">
        <v>115</v>
      </c>
      <c r="W8" s="8" t="s">
        <v>116</v>
      </c>
    </row>
    <row r="9" spans="1:27" ht="30" x14ac:dyDescent="0.25">
      <c r="A9" s="19"/>
      <c r="B9" s="19"/>
      <c r="C9" s="19"/>
      <c r="D9" s="19"/>
      <c r="E9" s="19"/>
      <c r="F9" s="19"/>
      <c r="G9" s="19"/>
      <c r="H9" s="19"/>
      <c r="I9" s="19"/>
      <c r="J9" s="19"/>
      <c r="K9" s="19"/>
      <c r="L9" s="19"/>
      <c r="M9" s="19"/>
      <c r="N9" s="19"/>
      <c r="O9" s="19"/>
      <c r="P9" s="19"/>
      <c r="Q9" s="19"/>
      <c r="R9" s="19"/>
      <c r="T9" s="10" t="s">
        <v>9</v>
      </c>
      <c r="U9" s="11" t="s">
        <v>40</v>
      </c>
      <c r="V9" s="11">
        <v>252</v>
      </c>
      <c r="W9" s="12">
        <v>302.74</v>
      </c>
      <c r="Y9" s="19" t="s">
        <v>135</v>
      </c>
      <c r="Z9" s="19" t="s">
        <v>141</v>
      </c>
      <c r="AA9" s="19" t="s">
        <v>140</v>
      </c>
    </row>
    <row r="10" spans="1:27" ht="30" x14ac:dyDescent="0.25">
      <c r="A10" s="19"/>
      <c r="B10" s="19"/>
      <c r="C10" s="19"/>
      <c r="D10" s="19"/>
      <c r="E10" s="19"/>
      <c r="F10" s="19"/>
      <c r="G10" s="19"/>
      <c r="H10" s="19"/>
      <c r="I10" s="19"/>
      <c r="J10" s="19"/>
      <c r="K10" s="19"/>
      <c r="L10" s="19"/>
      <c r="M10" s="19"/>
      <c r="N10" s="19"/>
      <c r="O10" s="19"/>
      <c r="P10" s="19"/>
      <c r="Q10" s="19"/>
      <c r="R10" s="19"/>
      <c r="T10" s="13" t="s">
        <v>9</v>
      </c>
      <c r="U10" s="14" t="s">
        <v>40</v>
      </c>
      <c r="V10" s="14">
        <v>246</v>
      </c>
      <c r="W10" s="15">
        <v>302.66000000000003</v>
      </c>
      <c r="Y10" s="25" t="s">
        <v>41</v>
      </c>
      <c r="Z10" s="19">
        <v>208.35686274509803</v>
      </c>
      <c r="AA10" s="19">
        <v>294.18407843137248</v>
      </c>
    </row>
    <row r="11" spans="1:27" ht="30" x14ac:dyDescent="0.25">
      <c r="A11" s="19"/>
      <c r="B11" s="19"/>
      <c r="C11" s="19"/>
      <c r="D11" s="19"/>
      <c r="E11" s="19"/>
      <c r="F11" s="19"/>
      <c r="G11" s="19"/>
      <c r="H11" s="19"/>
      <c r="I11" s="19"/>
      <c r="J11" s="19"/>
      <c r="K11" s="19"/>
      <c r="L11" s="19"/>
      <c r="M11" s="19"/>
      <c r="N11" s="19"/>
      <c r="O11" s="19"/>
      <c r="P11" s="19"/>
      <c r="Q11" s="19"/>
      <c r="R11" s="19"/>
      <c r="T11" s="10" t="s">
        <v>9</v>
      </c>
      <c r="U11" s="11" t="s">
        <v>40</v>
      </c>
      <c r="V11" s="11">
        <v>261</v>
      </c>
      <c r="W11" s="12">
        <v>302.36</v>
      </c>
      <c r="Y11" s="26" t="s">
        <v>36</v>
      </c>
      <c r="Z11" s="19">
        <v>208.35686274509803</v>
      </c>
      <c r="AA11" s="19">
        <v>294.18407843137248</v>
      </c>
    </row>
    <row r="12" spans="1:27" ht="30" x14ac:dyDescent="0.25">
      <c r="A12" s="19"/>
      <c r="B12" s="19"/>
      <c r="C12" s="19"/>
      <c r="D12" s="19"/>
      <c r="E12" s="19"/>
      <c r="F12" s="19"/>
      <c r="G12" s="19"/>
      <c r="H12" s="19"/>
      <c r="I12" s="19"/>
      <c r="J12" s="19"/>
      <c r="K12" s="19"/>
      <c r="L12" s="19"/>
      <c r="M12" s="19"/>
      <c r="N12" s="19"/>
      <c r="O12" s="19"/>
      <c r="P12" s="19"/>
      <c r="Q12" s="19"/>
      <c r="R12" s="19"/>
      <c r="T12" s="13" t="s">
        <v>9</v>
      </c>
      <c r="U12" s="14" t="s">
        <v>40</v>
      </c>
      <c r="V12" s="14">
        <v>240</v>
      </c>
      <c r="W12" s="15">
        <v>302.16000000000003</v>
      </c>
      <c r="Y12" s="25" t="s">
        <v>40</v>
      </c>
      <c r="Z12" s="19">
        <v>195.35217391304349</v>
      </c>
      <c r="AA12" s="19">
        <v>294.43315698178623</v>
      </c>
    </row>
    <row r="13" spans="1:27" ht="30" x14ac:dyDescent="0.25">
      <c r="A13" s="19"/>
      <c r="B13" s="19"/>
      <c r="C13" s="19"/>
      <c r="D13" s="19"/>
      <c r="E13" s="19"/>
      <c r="F13" s="19"/>
      <c r="G13" s="19"/>
      <c r="H13" s="19"/>
      <c r="I13" s="19"/>
      <c r="J13" s="19"/>
      <c r="K13" s="19"/>
      <c r="L13" s="19"/>
      <c r="M13" s="19"/>
      <c r="N13" s="19"/>
      <c r="O13" s="19"/>
      <c r="P13" s="19"/>
      <c r="Q13" s="19"/>
      <c r="R13" s="19"/>
      <c r="T13" s="10" t="s">
        <v>9</v>
      </c>
      <c r="U13" s="11" t="s">
        <v>40</v>
      </c>
      <c r="V13" s="11">
        <v>230</v>
      </c>
      <c r="W13" s="12">
        <v>302.14999999999998</v>
      </c>
      <c r="Y13" s="26" t="s">
        <v>10</v>
      </c>
      <c r="Z13" s="19">
        <v>127</v>
      </c>
      <c r="AA13" s="19">
        <v>296.29000000000002</v>
      </c>
    </row>
    <row r="14" spans="1:27" ht="30" x14ac:dyDescent="0.25">
      <c r="A14" s="19"/>
      <c r="B14" s="19"/>
      <c r="C14" s="19"/>
      <c r="D14" s="19"/>
      <c r="E14" s="19"/>
      <c r="F14" s="19"/>
      <c r="G14" s="19"/>
      <c r="H14" s="19"/>
      <c r="I14" s="19"/>
      <c r="J14" s="19"/>
      <c r="K14" s="19"/>
      <c r="L14" s="19"/>
      <c r="M14" s="19"/>
      <c r="N14" s="19"/>
      <c r="O14" s="19"/>
      <c r="P14" s="19"/>
      <c r="Q14" s="19"/>
      <c r="R14" s="19"/>
      <c r="T14" s="13" t="s">
        <v>9</v>
      </c>
      <c r="U14" s="14" t="s">
        <v>40</v>
      </c>
      <c r="V14" s="14">
        <v>220</v>
      </c>
      <c r="W14" s="15">
        <v>301.8</v>
      </c>
      <c r="Y14" s="26" t="s">
        <v>21</v>
      </c>
      <c r="Z14" s="19">
        <v>189.78125</v>
      </c>
      <c r="AA14" s="19">
        <v>292.91828124999978</v>
      </c>
    </row>
    <row r="15" spans="1:27" ht="30" x14ac:dyDescent="0.25">
      <c r="A15" s="19"/>
      <c r="B15" s="19"/>
      <c r="C15" s="19"/>
      <c r="D15" s="19"/>
      <c r="E15" s="19"/>
      <c r="F15" s="19"/>
      <c r="G15" s="19"/>
      <c r="H15" s="19"/>
      <c r="I15" s="19"/>
      <c r="J15" s="19"/>
      <c r="K15" s="19"/>
      <c r="L15" s="19"/>
      <c r="M15" s="19"/>
      <c r="N15" s="19"/>
      <c r="O15" s="19"/>
      <c r="P15" s="19"/>
      <c r="Q15" s="19"/>
      <c r="R15" s="19"/>
      <c r="T15" s="10" t="s">
        <v>9</v>
      </c>
      <c r="U15" s="11" t="s">
        <v>40</v>
      </c>
      <c r="V15" s="11">
        <v>244</v>
      </c>
      <c r="W15" s="12">
        <v>301.49</v>
      </c>
      <c r="Y15" s="26" t="s">
        <v>31</v>
      </c>
      <c r="Z15" s="19">
        <v>146.5</v>
      </c>
      <c r="AA15" s="19">
        <v>293.2</v>
      </c>
    </row>
    <row r="16" spans="1:27" ht="30" x14ac:dyDescent="0.25">
      <c r="A16" s="19"/>
      <c r="B16" s="19"/>
      <c r="C16" s="19"/>
      <c r="D16" s="19"/>
      <c r="E16" s="19"/>
      <c r="F16" s="19"/>
      <c r="G16" s="19"/>
      <c r="H16" s="19"/>
      <c r="I16" s="19"/>
      <c r="J16" s="19"/>
      <c r="K16" s="19"/>
      <c r="L16" s="19"/>
      <c r="M16" s="19"/>
      <c r="N16" s="19"/>
      <c r="O16" s="19"/>
      <c r="P16" s="19"/>
      <c r="Q16" s="19"/>
      <c r="R16" s="19"/>
      <c r="T16" s="13" t="s">
        <v>9</v>
      </c>
      <c r="U16" s="14" t="s">
        <v>40</v>
      </c>
      <c r="V16" s="14">
        <v>223</v>
      </c>
      <c r="W16" s="15">
        <v>301.49</v>
      </c>
      <c r="Y16" s="26" t="s">
        <v>24</v>
      </c>
      <c r="Z16" s="19">
        <v>222.54761904761904</v>
      </c>
      <c r="AA16" s="19">
        <v>292.77071428571423</v>
      </c>
    </row>
    <row r="17" spans="1:27" ht="30" x14ac:dyDescent="0.25">
      <c r="A17" s="19"/>
      <c r="B17" s="19"/>
      <c r="C17" s="19"/>
      <c r="D17" s="19"/>
      <c r="E17" s="19"/>
      <c r="F17" s="19"/>
      <c r="G17" s="19"/>
      <c r="H17" s="19"/>
      <c r="I17" s="19"/>
      <c r="J17" s="19"/>
      <c r="K17" s="19"/>
      <c r="L17" s="19"/>
      <c r="M17" s="19"/>
      <c r="N17" s="19"/>
      <c r="O17" s="19"/>
      <c r="P17" s="19"/>
      <c r="Q17" s="19"/>
      <c r="R17" s="19"/>
      <c r="T17" s="10" t="s">
        <v>9</v>
      </c>
      <c r="U17" s="11" t="s">
        <v>40</v>
      </c>
      <c r="V17" s="11">
        <v>257</v>
      </c>
      <c r="W17" s="12">
        <v>301.49</v>
      </c>
      <c r="Y17" s="26" t="s">
        <v>13</v>
      </c>
      <c r="Z17" s="19">
        <v>159.01081081081082</v>
      </c>
      <c r="AA17" s="19">
        <v>294.27297297297281</v>
      </c>
    </row>
    <row r="18" spans="1:27" ht="30" x14ac:dyDescent="0.25">
      <c r="A18" s="19"/>
      <c r="B18" s="19"/>
      <c r="C18" s="19"/>
      <c r="D18" s="19"/>
      <c r="E18" s="19"/>
      <c r="F18" s="19"/>
      <c r="G18" s="19"/>
      <c r="H18" s="19"/>
      <c r="I18" s="19"/>
      <c r="J18" s="19"/>
      <c r="K18" s="19"/>
      <c r="L18" s="19"/>
      <c r="M18" s="19"/>
      <c r="N18" s="19"/>
      <c r="O18" s="19"/>
      <c r="P18" s="19"/>
      <c r="Q18" s="19"/>
      <c r="R18" s="19"/>
      <c r="T18" s="13" t="s">
        <v>9</v>
      </c>
      <c r="U18" s="14" t="s">
        <v>40</v>
      </c>
      <c r="V18" s="14">
        <v>266</v>
      </c>
      <c r="W18" s="15">
        <v>301.45999999999998</v>
      </c>
      <c r="Y18" s="26" t="s">
        <v>11</v>
      </c>
      <c r="Z18" s="19">
        <v>118</v>
      </c>
      <c r="AA18" s="19">
        <v>293.89999999999998</v>
      </c>
    </row>
    <row r="19" spans="1:27" ht="30" x14ac:dyDescent="0.25">
      <c r="A19" s="19"/>
      <c r="B19" s="19"/>
      <c r="C19" s="19"/>
      <c r="D19" s="19"/>
      <c r="E19" s="19"/>
      <c r="F19" s="19"/>
      <c r="G19" s="19"/>
      <c r="H19" s="19"/>
      <c r="I19" s="19"/>
      <c r="J19" s="19"/>
      <c r="K19" s="19"/>
      <c r="L19" s="19"/>
      <c r="M19" s="19"/>
      <c r="N19" s="19"/>
      <c r="O19" s="19"/>
      <c r="P19" s="19"/>
      <c r="Q19" s="19"/>
      <c r="R19" s="19"/>
      <c r="T19" s="10" t="s">
        <v>9</v>
      </c>
      <c r="U19" s="11" t="s">
        <v>40</v>
      </c>
      <c r="V19" s="11">
        <v>238</v>
      </c>
      <c r="W19" s="12">
        <v>301.45</v>
      </c>
      <c r="Y19" s="26" t="s">
        <v>20</v>
      </c>
      <c r="Z19" s="19">
        <v>223</v>
      </c>
      <c r="AA19" s="19">
        <v>291.89</v>
      </c>
    </row>
    <row r="20" spans="1:27" ht="30" x14ac:dyDescent="0.25">
      <c r="A20" s="19"/>
      <c r="B20" s="19"/>
      <c r="C20" s="19"/>
      <c r="D20" s="19"/>
      <c r="E20" s="19"/>
      <c r="F20" s="19"/>
      <c r="G20" s="19"/>
      <c r="H20" s="19"/>
      <c r="I20" s="19"/>
      <c r="J20" s="19"/>
      <c r="K20" s="19"/>
      <c r="L20" s="19"/>
      <c r="M20" s="19"/>
      <c r="N20" s="19"/>
      <c r="O20" s="19"/>
      <c r="P20" s="19"/>
      <c r="Q20" s="19"/>
      <c r="R20" s="19"/>
      <c r="T20" s="13" t="s">
        <v>9</v>
      </c>
      <c r="U20" s="14" t="s">
        <v>40</v>
      </c>
      <c r="V20" s="14">
        <v>210</v>
      </c>
      <c r="W20" s="15">
        <v>301.44</v>
      </c>
      <c r="Y20" s="26" t="s">
        <v>15</v>
      </c>
      <c r="Z20" s="19">
        <v>152</v>
      </c>
      <c r="AA20" s="19">
        <v>292.83769230769224</v>
      </c>
    </row>
    <row r="21" spans="1:27" ht="30" x14ac:dyDescent="0.25">
      <c r="A21" s="19"/>
      <c r="B21" s="19"/>
      <c r="C21" s="19"/>
      <c r="D21" s="19"/>
      <c r="E21" s="19"/>
      <c r="F21" s="19"/>
      <c r="G21" s="19"/>
      <c r="H21" s="19"/>
      <c r="I21" s="19"/>
      <c r="J21" s="19"/>
      <c r="K21" s="19"/>
      <c r="L21" s="19"/>
      <c r="M21" s="19"/>
      <c r="N21" s="19"/>
      <c r="O21" s="19"/>
      <c r="P21" s="19"/>
      <c r="Q21" s="19"/>
      <c r="R21" s="19"/>
      <c r="T21" s="10" t="s">
        <v>9</v>
      </c>
      <c r="U21" s="11" t="s">
        <v>40</v>
      </c>
      <c r="V21" s="11">
        <v>298</v>
      </c>
      <c r="W21" s="12">
        <v>301.44</v>
      </c>
      <c r="Y21" s="26" t="s">
        <v>8</v>
      </c>
      <c r="Z21" s="19">
        <v>149.41711229946523</v>
      </c>
      <c r="AA21" s="19">
        <v>294.98484042553213</v>
      </c>
    </row>
    <row r="22" spans="1:27" ht="30" x14ac:dyDescent="0.25">
      <c r="A22" s="19"/>
      <c r="B22" s="19"/>
      <c r="C22" s="19"/>
      <c r="D22" s="19"/>
      <c r="E22" s="19"/>
      <c r="F22" s="19"/>
      <c r="G22" s="19"/>
      <c r="H22" s="19"/>
      <c r="I22" s="19"/>
      <c r="J22" s="19"/>
      <c r="K22" s="19"/>
      <c r="L22" s="19"/>
      <c r="M22" s="19"/>
      <c r="N22" s="19"/>
      <c r="O22" s="19"/>
      <c r="P22" s="19"/>
      <c r="Q22" s="19"/>
      <c r="R22" s="19"/>
      <c r="T22" s="13" t="s">
        <v>9</v>
      </c>
      <c r="U22" s="14" t="s">
        <v>40</v>
      </c>
      <c r="V22" s="14">
        <v>247</v>
      </c>
      <c r="W22" s="15">
        <v>301.35000000000002</v>
      </c>
      <c r="Y22" s="26" t="s">
        <v>6</v>
      </c>
      <c r="Z22" s="19">
        <v>242.71851851851852</v>
      </c>
      <c r="AA22" s="19">
        <v>293.56822222222218</v>
      </c>
    </row>
    <row r="23" spans="1:27" ht="30" x14ac:dyDescent="0.25">
      <c r="A23" s="19"/>
      <c r="B23" s="19"/>
      <c r="C23" s="19"/>
      <c r="D23" s="19"/>
      <c r="E23" s="19"/>
      <c r="F23" s="19"/>
      <c r="G23" s="19"/>
      <c r="H23" s="19"/>
      <c r="I23" s="19"/>
      <c r="J23" s="19"/>
      <c r="K23" s="19"/>
      <c r="L23" s="19"/>
      <c r="M23" s="19"/>
      <c r="N23" s="19"/>
      <c r="O23" s="19"/>
      <c r="P23" s="19"/>
      <c r="Q23" s="19"/>
      <c r="R23" s="19"/>
      <c r="T23" s="10" t="s">
        <v>9</v>
      </c>
      <c r="U23" s="11" t="s">
        <v>40</v>
      </c>
      <c r="V23" s="11">
        <v>200</v>
      </c>
      <c r="W23" s="12">
        <v>301.31</v>
      </c>
      <c r="Y23" s="26" t="s">
        <v>19</v>
      </c>
      <c r="Z23" s="19">
        <v>201.59090909090909</v>
      </c>
      <c r="AA23" s="19">
        <v>292.82822222222222</v>
      </c>
    </row>
    <row r="24" spans="1:27" ht="30" x14ac:dyDescent="0.25">
      <c r="A24" s="19"/>
      <c r="B24" s="19"/>
      <c r="C24" s="19"/>
      <c r="D24" s="19"/>
      <c r="E24" s="19"/>
      <c r="F24" s="19"/>
      <c r="G24" s="19"/>
      <c r="H24" s="19"/>
      <c r="I24" s="19"/>
      <c r="J24" s="19"/>
      <c r="K24" s="19"/>
      <c r="L24" s="19"/>
      <c r="M24" s="19"/>
      <c r="N24" s="19"/>
      <c r="O24" s="19"/>
      <c r="P24" s="19"/>
      <c r="Q24" s="19"/>
      <c r="R24" s="19"/>
      <c r="T24" s="13" t="s">
        <v>9</v>
      </c>
      <c r="U24" s="14" t="s">
        <v>40</v>
      </c>
      <c r="V24" s="14">
        <v>254</v>
      </c>
      <c r="W24" s="15">
        <v>301.12</v>
      </c>
      <c r="Y24" s="26" t="s">
        <v>29</v>
      </c>
      <c r="Z24" s="19">
        <v>170.11111111111111</v>
      </c>
      <c r="AA24" s="19">
        <v>292.32111111111112</v>
      </c>
    </row>
    <row r="25" spans="1:27" ht="30" x14ac:dyDescent="0.25">
      <c r="T25" s="10" t="s">
        <v>9</v>
      </c>
      <c r="U25" s="11" t="s">
        <v>40</v>
      </c>
      <c r="V25" s="11">
        <v>190</v>
      </c>
      <c r="W25" s="12">
        <v>301.02999999999997</v>
      </c>
      <c r="Y25" s="17" t="s">
        <v>28</v>
      </c>
      <c r="Z25">
        <v>243.5</v>
      </c>
      <c r="AA25">
        <v>291.97500000000002</v>
      </c>
    </row>
    <row r="26" spans="1:27" ht="30" x14ac:dyDescent="0.25">
      <c r="T26" s="13" t="s">
        <v>9</v>
      </c>
      <c r="U26" s="14" t="s">
        <v>40</v>
      </c>
      <c r="V26" s="14">
        <v>229</v>
      </c>
      <c r="W26" s="15">
        <v>300.76</v>
      </c>
      <c r="Y26" s="17" t="s">
        <v>9</v>
      </c>
      <c r="Z26">
        <v>201.35172413793103</v>
      </c>
      <c r="AA26">
        <v>296.50837931034488</v>
      </c>
    </row>
    <row r="27" spans="1:27" ht="30" x14ac:dyDescent="0.25">
      <c r="T27" s="10" t="s">
        <v>8</v>
      </c>
      <c r="U27" s="11" t="s">
        <v>40</v>
      </c>
      <c r="V27" s="11">
        <v>107</v>
      </c>
      <c r="W27" s="12">
        <v>300.7</v>
      </c>
      <c r="Y27" s="17" t="s">
        <v>3</v>
      </c>
      <c r="Z27">
        <v>297.75</v>
      </c>
      <c r="AA27">
        <v>292.82333333333332</v>
      </c>
    </row>
    <row r="28" spans="1:27" ht="30" x14ac:dyDescent="0.25">
      <c r="T28" s="13" t="s">
        <v>9</v>
      </c>
      <c r="U28" s="14" t="s">
        <v>40</v>
      </c>
      <c r="V28" s="14">
        <v>249</v>
      </c>
      <c r="W28" s="15">
        <v>300.64999999999998</v>
      </c>
      <c r="Y28" s="17" t="s">
        <v>17</v>
      </c>
      <c r="Z28">
        <v>207.33333333333334</v>
      </c>
      <c r="AA28">
        <v>292.84933333333333</v>
      </c>
    </row>
    <row r="29" spans="1:27" ht="30" x14ac:dyDescent="0.25">
      <c r="T29" s="10" t="s">
        <v>9</v>
      </c>
      <c r="U29" s="11" t="s">
        <v>40</v>
      </c>
      <c r="V29" s="11">
        <v>270</v>
      </c>
      <c r="W29" s="12">
        <v>300.55</v>
      </c>
      <c r="Y29" s="17" t="s">
        <v>7</v>
      </c>
      <c r="Z29">
        <v>270.19480519480521</v>
      </c>
      <c r="AA29">
        <v>292.82818181818186</v>
      </c>
    </row>
    <row r="30" spans="1:27" ht="30" x14ac:dyDescent="0.25">
      <c r="T30" s="13" t="s">
        <v>9</v>
      </c>
      <c r="U30" s="14" t="s">
        <v>40</v>
      </c>
      <c r="V30" s="14">
        <v>180</v>
      </c>
      <c r="W30" s="15">
        <v>300.54000000000002</v>
      </c>
      <c r="Y30" s="17" t="s">
        <v>4</v>
      </c>
      <c r="Z30">
        <v>25</v>
      </c>
      <c r="AA30">
        <v>294.25666666666666</v>
      </c>
    </row>
    <row r="31" spans="1:27" ht="30" x14ac:dyDescent="0.25">
      <c r="T31" s="10" t="s">
        <v>9</v>
      </c>
      <c r="U31" s="11" t="s">
        <v>40</v>
      </c>
      <c r="V31" s="11">
        <v>170</v>
      </c>
      <c r="W31" s="12">
        <v>300.52999999999997</v>
      </c>
      <c r="Y31" s="17" t="s">
        <v>5</v>
      </c>
      <c r="Z31">
        <v>334</v>
      </c>
      <c r="AA31">
        <v>292.52249999999998</v>
      </c>
    </row>
    <row r="32" spans="1:27" ht="30" x14ac:dyDescent="0.25">
      <c r="T32" s="13" t="s">
        <v>9</v>
      </c>
      <c r="U32" s="14" t="s">
        <v>40</v>
      </c>
      <c r="V32" s="14">
        <v>150</v>
      </c>
      <c r="W32" s="15">
        <v>300.49</v>
      </c>
      <c r="Y32" s="16" t="s">
        <v>136</v>
      </c>
      <c r="Z32">
        <v>197.71245551601424</v>
      </c>
      <c r="AA32">
        <v>294.38804687499947</v>
      </c>
    </row>
    <row r="33" spans="20:23" ht="30" x14ac:dyDescent="0.25">
      <c r="T33" s="10" t="s">
        <v>9</v>
      </c>
      <c r="U33" s="11" t="s">
        <v>40</v>
      </c>
      <c r="V33" s="11">
        <v>245</v>
      </c>
      <c r="W33" s="12">
        <v>300.44</v>
      </c>
    </row>
    <row r="34" spans="20:23" ht="30" x14ac:dyDescent="0.25">
      <c r="T34" s="13" t="s">
        <v>9</v>
      </c>
      <c r="U34" s="14" t="s">
        <v>40</v>
      </c>
      <c r="V34" s="14">
        <v>140</v>
      </c>
      <c r="W34" s="15">
        <v>300.39999999999998</v>
      </c>
    </row>
    <row r="35" spans="20:23" ht="30" x14ac:dyDescent="0.25">
      <c r="T35" s="10" t="s">
        <v>8</v>
      </c>
      <c r="U35" s="11" t="s">
        <v>40</v>
      </c>
      <c r="V35" s="11">
        <v>105</v>
      </c>
      <c r="W35" s="12">
        <v>300.38</v>
      </c>
    </row>
    <row r="36" spans="20:23" ht="30" x14ac:dyDescent="0.25">
      <c r="T36" s="13" t="s">
        <v>8</v>
      </c>
      <c r="U36" s="14" t="s">
        <v>40</v>
      </c>
      <c r="V36" s="14">
        <v>140</v>
      </c>
      <c r="W36" s="15">
        <v>300.35000000000002</v>
      </c>
    </row>
    <row r="37" spans="20:23" ht="30" x14ac:dyDescent="0.25">
      <c r="T37" s="10" t="s">
        <v>9</v>
      </c>
      <c r="U37" s="11" t="s">
        <v>40</v>
      </c>
      <c r="V37" s="11">
        <v>228</v>
      </c>
      <c r="W37" s="12">
        <v>300.35000000000002</v>
      </c>
    </row>
    <row r="38" spans="20:23" ht="30" x14ac:dyDescent="0.25">
      <c r="T38" s="13" t="s">
        <v>9</v>
      </c>
      <c r="U38" s="14" t="s">
        <v>40</v>
      </c>
      <c r="V38" s="14">
        <v>222</v>
      </c>
      <c r="W38" s="15">
        <v>300.33999999999997</v>
      </c>
    </row>
    <row r="39" spans="20:23" ht="30" x14ac:dyDescent="0.25">
      <c r="T39" s="10" t="s">
        <v>9</v>
      </c>
      <c r="U39" s="11" t="s">
        <v>40</v>
      </c>
      <c r="V39" s="11">
        <v>275</v>
      </c>
      <c r="W39" s="12">
        <v>300.33999999999997</v>
      </c>
    </row>
    <row r="40" spans="20:23" ht="30" x14ac:dyDescent="0.25">
      <c r="T40" s="13" t="s">
        <v>9</v>
      </c>
      <c r="U40" s="14" t="s">
        <v>40</v>
      </c>
      <c r="V40" s="14">
        <v>233</v>
      </c>
      <c r="W40" s="15">
        <v>300.29000000000002</v>
      </c>
    </row>
    <row r="41" spans="20:23" ht="30" x14ac:dyDescent="0.25">
      <c r="T41" s="10" t="s">
        <v>9</v>
      </c>
      <c r="U41" s="11" t="s">
        <v>40</v>
      </c>
      <c r="V41" s="11">
        <v>232</v>
      </c>
      <c r="W41" s="12">
        <v>300.25</v>
      </c>
    </row>
    <row r="42" spans="20:23" ht="30" x14ac:dyDescent="0.25">
      <c r="T42" s="13" t="s">
        <v>9</v>
      </c>
      <c r="U42" s="14" t="s">
        <v>40</v>
      </c>
      <c r="V42" s="14">
        <v>278</v>
      </c>
      <c r="W42" s="15">
        <v>300.24</v>
      </c>
    </row>
    <row r="43" spans="20:23" ht="30" x14ac:dyDescent="0.25">
      <c r="T43" s="10" t="s">
        <v>9</v>
      </c>
      <c r="U43" s="11" t="s">
        <v>40</v>
      </c>
      <c r="V43" s="11">
        <v>207</v>
      </c>
      <c r="W43" s="12">
        <v>300.23</v>
      </c>
    </row>
    <row r="44" spans="20:23" ht="30" x14ac:dyDescent="0.25">
      <c r="T44" s="13" t="s">
        <v>9</v>
      </c>
      <c r="U44" s="14" t="s">
        <v>40</v>
      </c>
      <c r="V44" s="14">
        <v>272</v>
      </c>
      <c r="W44" s="15">
        <v>300.16000000000003</v>
      </c>
    </row>
    <row r="45" spans="20:23" ht="30" x14ac:dyDescent="0.25">
      <c r="T45" s="10" t="s">
        <v>8</v>
      </c>
      <c r="U45" s="11" t="s">
        <v>40</v>
      </c>
      <c r="V45" s="11">
        <v>108</v>
      </c>
      <c r="W45" s="12">
        <v>300.10000000000002</v>
      </c>
    </row>
    <row r="46" spans="20:23" ht="30" x14ac:dyDescent="0.25">
      <c r="T46" s="13" t="s">
        <v>8</v>
      </c>
      <c r="U46" s="14" t="s">
        <v>40</v>
      </c>
      <c r="V46" s="14">
        <v>160</v>
      </c>
      <c r="W46" s="15">
        <v>300.02</v>
      </c>
    </row>
    <row r="47" spans="20:23" ht="30" x14ac:dyDescent="0.25">
      <c r="T47" s="10" t="s">
        <v>9</v>
      </c>
      <c r="U47" s="11" t="s">
        <v>40</v>
      </c>
      <c r="V47" s="11">
        <v>271</v>
      </c>
      <c r="W47" s="12">
        <v>300.01</v>
      </c>
    </row>
    <row r="48" spans="20:23" ht="30" x14ac:dyDescent="0.25">
      <c r="T48" s="13" t="s">
        <v>36</v>
      </c>
      <c r="U48" s="14" t="s">
        <v>41</v>
      </c>
      <c r="V48" s="14">
        <v>310</v>
      </c>
      <c r="W48" s="15">
        <v>299.94</v>
      </c>
    </row>
    <row r="49" spans="20:23" ht="30" x14ac:dyDescent="0.25">
      <c r="T49" s="10" t="s">
        <v>9</v>
      </c>
      <c r="U49" s="11" t="s">
        <v>40</v>
      </c>
      <c r="V49" s="11">
        <v>248</v>
      </c>
      <c r="W49" s="12">
        <v>299.93</v>
      </c>
    </row>
    <row r="50" spans="20:23" ht="30" x14ac:dyDescent="0.25">
      <c r="T50" s="13" t="s">
        <v>9</v>
      </c>
      <c r="U50" s="14" t="s">
        <v>40</v>
      </c>
      <c r="V50" s="14">
        <v>258</v>
      </c>
      <c r="W50" s="15">
        <v>299.86</v>
      </c>
    </row>
    <row r="51" spans="20:23" ht="30" x14ac:dyDescent="0.25">
      <c r="T51" s="10" t="s">
        <v>9</v>
      </c>
      <c r="U51" s="11" t="s">
        <v>40</v>
      </c>
      <c r="V51" s="11">
        <v>259</v>
      </c>
      <c r="W51" s="12">
        <v>299.82</v>
      </c>
    </row>
    <row r="52" spans="20:23" ht="30" x14ac:dyDescent="0.25">
      <c r="T52" s="13" t="s">
        <v>9</v>
      </c>
      <c r="U52" s="14" t="s">
        <v>40</v>
      </c>
      <c r="V52" s="14">
        <v>250</v>
      </c>
      <c r="W52" s="15">
        <v>299.81</v>
      </c>
    </row>
    <row r="53" spans="20:23" ht="30" x14ac:dyDescent="0.25">
      <c r="T53" s="10" t="s">
        <v>9</v>
      </c>
      <c r="U53" s="11" t="s">
        <v>40</v>
      </c>
      <c r="V53" s="11">
        <v>269</v>
      </c>
      <c r="W53" s="12">
        <v>299.81</v>
      </c>
    </row>
    <row r="54" spans="20:23" ht="30" x14ac:dyDescent="0.25">
      <c r="T54" s="13" t="s">
        <v>36</v>
      </c>
      <c r="U54" s="14" t="s">
        <v>41</v>
      </c>
      <c r="V54" s="14">
        <v>300</v>
      </c>
      <c r="W54" s="15">
        <v>299.77</v>
      </c>
    </row>
    <row r="55" spans="20:23" ht="30" x14ac:dyDescent="0.25">
      <c r="T55" s="10" t="s">
        <v>8</v>
      </c>
      <c r="U55" s="11" t="s">
        <v>40</v>
      </c>
      <c r="V55" s="11">
        <v>96</v>
      </c>
      <c r="W55" s="12">
        <v>299.73</v>
      </c>
    </row>
    <row r="56" spans="20:23" ht="30" x14ac:dyDescent="0.25">
      <c r="T56" s="13" t="s">
        <v>36</v>
      </c>
      <c r="U56" s="14" t="s">
        <v>41</v>
      </c>
      <c r="V56" s="14">
        <v>320</v>
      </c>
      <c r="W56" s="15">
        <v>299.69</v>
      </c>
    </row>
    <row r="57" spans="20:23" ht="30" x14ac:dyDescent="0.25">
      <c r="T57" s="10" t="s">
        <v>9</v>
      </c>
      <c r="U57" s="11" t="s">
        <v>40</v>
      </c>
      <c r="V57" s="11">
        <v>268</v>
      </c>
      <c r="W57" s="12">
        <v>299.66000000000003</v>
      </c>
    </row>
    <row r="58" spans="20:23" ht="30" x14ac:dyDescent="0.25">
      <c r="T58" s="13" t="s">
        <v>8</v>
      </c>
      <c r="U58" s="14" t="s">
        <v>40</v>
      </c>
      <c r="V58" s="14">
        <v>118</v>
      </c>
      <c r="W58" s="15">
        <v>299.64999999999998</v>
      </c>
    </row>
    <row r="59" spans="20:23" ht="30" x14ac:dyDescent="0.25">
      <c r="T59" s="10" t="s">
        <v>9</v>
      </c>
      <c r="U59" s="11" t="s">
        <v>40</v>
      </c>
      <c r="V59" s="11">
        <v>234</v>
      </c>
      <c r="W59" s="12">
        <v>299.64999999999998</v>
      </c>
    </row>
    <row r="60" spans="20:23" ht="30" x14ac:dyDescent="0.25">
      <c r="T60" s="13" t="s">
        <v>8</v>
      </c>
      <c r="U60" s="14" t="s">
        <v>40</v>
      </c>
      <c r="V60" s="14">
        <v>111</v>
      </c>
      <c r="W60" s="15">
        <v>299.63</v>
      </c>
    </row>
    <row r="61" spans="20:23" ht="30" x14ac:dyDescent="0.25">
      <c r="T61" s="10" t="s">
        <v>9</v>
      </c>
      <c r="U61" s="11" t="s">
        <v>40</v>
      </c>
      <c r="V61" s="11">
        <v>242</v>
      </c>
      <c r="W61" s="12">
        <v>299.62</v>
      </c>
    </row>
    <row r="62" spans="20:23" ht="30" x14ac:dyDescent="0.25">
      <c r="T62" s="13" t="s">
        <v>9</v>
      </c>
      <c r="U62" s="14" t="s">
        <v>40</v>
      </c>
      <c r="V62" s="14">
        <v>241</v>
      </c>
      <c r="W62" s="15">
        <v>299.62</v>
      </c>
    </row>
    <row r="63" spans="20:23" ht="30" x14ac:dyDescent="0.25">
      <c r="T63" s="10" t="s">
        <v>9</v>
      </c>
      <c r="U63" s="11" t="s">
        <v>40</v>
      </c>
      <c r="V63" s="11">
        <v>215</v>
      </c>
      <c r="W63" s="12">
        <v>299.62</v>
      </c>
    </row>
    <row r="64" spans="20:23" ht="30" x14ac:dyDescent="0.25">
      <c r="T64" s="13" t="s">
        <v>9</v>
      </c>
      <c r="U64" s="14" t="s">
        <v>40</v>
      </c>
      <c r="V64" s="14">
        <v>130</v>
      </c>
      <c r="W64" s="15">
        <v>299.61</v>
      </c>
    </row>
    <row r="65" spans="20:23" ht="30" x14ac:dyDescent="0.25">
      <c r="T65" s="10" t="s">
        <v>8</v>
      </c>
      <c r="U65" s="11" t="s">
        <v>40</v>
      </c>
      <c r="V65" s="11">
        <v>116</v>
      </c>
      <c r="W65" s="12">
        <v>299.57</v>
      </c>
    </row>
    <row r="66" spans="20:23" ht="30" x14ac:dyDescent="0.25">
      <c r="T66" s="13" t="s">
        <v>8</v>
      </c>
      <c r="U66" s="14" t="s">
        <v>40</v>
      </c>
      <c r="V66" s="14">
        <v>150</v>
      </c>
      <c r="W66" s="15">
        <v>299.52999999999997</v>
      </c>
    </row>
    <row r="67" spans="20:23" ht="30" x14ac:dyDescent="0.25">
      <c r="T67" s="10" t="s">
        <v>9</v>
      </c>
      <c r="U67" s="11" t="s">
        <v>40</v>
      </c>
      <c r="V67" s="11">
        <v>262</v>
      </c>
      <c r="W67" s="12">
        <v>299.5</v>
      </c>
    </row>
    <row r="68" spans="20:23" ht="30" x14ac:dyDescent="0.25">
      <c r="T68" s="13" t="s">
        <v>9</v>
      </c>
      <c r="U68" s="14" t="s">
        <v>40</v>
      </c>
      <c r="V68" s="14">
        <v>227</v>
      </c>
      <c r="W68" s="15">
        <v>299.45</v>
      </c>
    </row>
    <row r="69" spans="20:23" ht="30" x14ac:dyDescent="0.25">
      <c r="T69" s="10" t="s">
        <v>9</v>
      </c>
      <c r="U69" s="11" t="s">
        <v>40</v>
      </c>
      <c r="V69" s="11">
        <v>160</v>
      </c>
      <c r="W69" s="12">
        <v>299.42</v>
      </c>
    </row>
    <row r="70" spans="20:23" ht="30" x14ac:dyDescent="0.25">
      <c r="T70" s="13" t="s">
        <v>9</v>
      </c>
      <c r="U70" s="14" t="s">
        <v>40</v>
      </c>
      <c r="V70" s="14">
        <v>253</v>
      </c>
      <c r="W70" s="15">
        <v>299.41000000000003</v>
      </c>
    </row>
    <row r="71" spans="20:23" ht="30" x14ac:dyDescent="0.25">
      <c r="T71" s="10" t="s">
        <v>8</v>
      </c>
      <c r="U71" s="11" t="s">
        <v>40</v>
      </c>
      <c r="V71" s="11">
        <v>98</v>
      </c>
      <c r="W71" s="12">
        <v>299.33999999999997</v>
      </c>
    </row>
    <row r="72" spans="20:23" ht="30" x14ac:dyDescent="0.25">
      <c r="T72" s="13" t="s">
        <v>9</v>
      </c>
      <c r="U72" s="14" t="s">
        <v>40</v>
      </c>
      <c r="V72" s="14">
        <v>217</v>
      </c>
      <c r="W72" s="15">
        <v>299.31</v>
      </c>
    </row>
    <row r="73" spans="20:23" ht="30" x14ac:dyDescent="0.25">
      <c r="T73" s="10" t="s">
        <v>9</v>
      </c>
      <c r="U73" s="11" t="s">
        <v>40</v>
      </c>
      <c r="V73" s="11">
        <v>235</v>
      </c>
      <c r="W73" s="12">
        <v>299.27999999999997</v>
      </c>
    </row>
    <row r="74" spans="20:23" ht="30" x14ac:dyDescent="0.25">
      <c r="T74" s="13" t="s">
        <v>9</v>
      </c>
      <c r="U74" s="14" t="s">
        <v>40</v>
      </c>
      <c r="V74" s="14">
        <v>151</v>
      </c>
      <c r="W74" s="15">
        <v>299.18</v>
      </c>
    </row>
    <row r="75" spans="20:23" ht="30" x14ac:dyDescent="0.25">
      <c r="T75" s="10" t="s">
        <v>9</v>
      </c>
      <c r="U75" s="11" t="s">
        <v>40</v>
      </c>
      <c r="V75" s="11">
        <v>239</v>
      </c>
      <c r="W75" s="12">
        <v>299.16000000000003</v>
      </c>
    </row>
    <row r="76" spans="20:23" ht="30" x14ac:dyDescent="0.25">
      <c r="T76" s="13" t="s">
        <v>8</v>
      </c>
      <c r="U76" s="14" t="s">
        <v>40</v>
      </c>
      <c r="V76" s="14">
        <v>130</v>
      </c>
      <c r="W76" s="15">
        <v>299.14999999999998</v>
      </c>
    </row>
    <row r="77" spans="20:23" ht="30" x14ac:dyDescent="0.25">
      <c r="T77" s="10" t="s">
        <v>9</v>
      </c>
      <c r="U77" s="11" t="s">
        <v>40</v>
      </c>
      <c r="V77" s="11">
        <v>276</v>
      </c>
      <c r="W77" s="12">
        <v>299.14999999999998</v>
      </c>
    </row>
    <row r="78" spans="20:23" ht="30" x14ac:dyDescent="0.25">
      <c r="T78" s="13" t="s">
        <v>9</v>
      </c>
      <c r="U78" s="14" t="s">
        <v>40</v>
      </c>
      <c r="V78" s="14">
        <v>206</v>
      </c>
      <c r="W78" s="15">
        <v>299.14</v>
      </c>
    </row>
    <row r="79" spans="20:23" ht="30" x14ac:dyDescent="0.25">
      <c r="T79" s="10" t="s">
        <v>9</v>
      </c>
      <c r="U79" s="11" t="s">
        <v>40</v>
      </c>
      <c r="V79" s="11">
        <v>213</v>
      </c>
      <c r="W79" s="12">
        <v>299.11</v>
      </c>
    </row>
    <row r="80" spans="20:23" ht="30" x14ac:dyDescent="0.25">
      <c r="T80" s="13" t="s">
        <v>8</v>
      </c>
      <c r="U80" s="14" t="s">
        <v>40</v>
      </c>
      <c r="V80" s="14">
        <v>115</v>
      </c>
      <c r="W80" s="15">
        <v>299.06</v>
      </c>
    </row>
    <row r="81" spans="20:23" ht="30" x14ac:dyDescent="0.25">
      <c r="T81" s="10" t="s">
        <v>9</v>
      </c>
      <c r="U81" s="11" t="s">
        <v>40</v>
      </c>
      <c r="V81" s="11">
        <v>224</v>
      </c>
      <c r="W81" s="12">
        <v>299.02999999999997</v>
      </c>
    </row>
    <row r="82" spans="20:23" ht="30" x14ac:dyDescent="0.25">
      <c r="T82" s="13" t="s">
        <v>8</v>
      </c>
      <c r="U82" s="14" t="s">
        <v>40</v>
      </c>
      <c r="V82" s="14">
        <v>103</v>
      </c>
      <c r="W82" s="15">
        <v>299.01</v>
      </c>
    </row>
    <row r="83" spans="20:23" ht="30" x14ac:dyDescent="0.25">
      <c r="T83" s="10" t="s">
        <v>8</v>
      </c>
      <c r="U83" s="11" t="s">
        <v>40</v>
      </c>
      <c r="V83" s="11">
        <v>93</v>
      </c>
      <c r="W83" s="12">
        <v>298.91000000000003</v>
      </c>
    </row>
    <row r="84" spans="20:23" ht="30" x14ac:dyDescent="0.25">
      <c r="T84" s="13" t="s">
        <v>9</v>
      </c>
      <c r="U84" s="14" t="s">
        <v>40</v>
      </c>
      <c r="V84" s="14">
        <v>243</v>
      </c>
      <c r="W84" s="15">
        <v>298.89</v>
      </c>
    </row>
    <row r="85" spans="20:23" ht="30" x14ac:dyDescent="0.25">
      <c r="T85" s="10" t="s">
        <v>9</v>
      </c>
      <c r="U85" s="11" t="s">
        <v>40</v>
      </c>
      <c r="V85" s="11">
        <v>256</v>
      </c>
      <c r="W85" s="12">
        <v>298.86</v>
      </c>
    </row>
    <row r="86" spans="20:23" ht="30" x14ac:dyDescent="0.25">
      <c r="T86" s="13" t="s">
        <v>9</v>
      </c>
      <c r="U86" s="14" t="s">
        <v>40</v>
      </c>
      <c r="V86" s="14">
        <v>221</v>
      </c>
      <c r="W86" s="15">
        <v>298.83999999999997</v>
      </c>
    </row>
    <row r="87" spans="20:23" ht="30" x14ac:dyDescent="0.25">
      <c r="T87" s="10" t="s">
        <v>8</v>
      </c>
      <c r="U87" s="11" t="s">
        <v>40</v>
      </c>
      <c r="V87" s="11">
        <v>185</v>
      </c>
      <c r="W87" s="12">
        <v>298.83</v>
      </c>
    </row>
    <row r="88" spans="20:23" ht="30" x14ac:dyDescent="0.25">
      <c r="T88" s="13" t="s">
        <v>9</v>
      </c>
      <c r="U88" s="14" t="s">
        <v>40</v>
      </c>
      <c r="V88" s="14">
        <v>226</v>
      </c>
      <c r="W88" s="15">
        <v>298.83</v>
      </c>
    </row>
    <row r="89" spans="20:23" ht="30" x14ac:dyDescent="0.25">
      <c r="T89" s="10" t="s">
        <v>9</v>
      </c>
      <c r="U89" s="11" t="s">
        <v>40</v>
      </c>
      <c r="V89" s="11">
        <v>260</v>
      </c>
      <c r="W89" s="12">
        <v>298.77999999999997</v>
      </c>
    </row>
    <row r="90" spans="20:23" ht="30" x14ac:dyDescent="0.25">
      <c r="T90" s="13" t="s">
        <v>8</v>
      </c>
      <c r="U90" s="14" t="s">
        <v>40</v>
      </c>
      <c r="V90" s="14">
        <v>109</v>
      </c>
      <c r="W90" s="15">
        <v>298.75</v>
      </c>
    </row>
    <row r="91" spans="20:23" ht="30" x14ac:dyDescent="0.25">
      <c r="T91" s="10" t="s">
        <v>9</v>
      </c>
      <c r="U91" s="11" t="s">
        <v>40</v>
      </c>
      <c r="V91" s="11">
        <v>157</v>
      </c>
      <c r="W91" s="12">
        <v>298.7</v>
      </c>
    </row>
    <row r="92" spans="20:23" ht="30" x14ac:dyDescent="0.25">
      <c r="T92" s="13" t="s">
        <v>8</v>
      </c>
      <c r="U92" s="14" t="s">
        <v>40</v>
      </c>
      <c r="V92" s="14">
        <v>117</v>
      </c>
      <c r="W92" s="15">
        <v>298.68</v>
      </c>
    </row>
    <row r="93" spans="20:23" ht="30" x14ac:dyDescent="0.25">
      <c r="T93" s="10" t="s">
        <v>9</v>
      </c>
      <c r="U93" s="11" t="s">
        <v>40</v>
      </c>
      <c r="V93" s="11">
        <v>263</v>
      </c>
      <c r="W93" s="12">
        <v>298.66000000000003</v>
      </c>
    </row>
    <row r="94" spans="20:23" ht="30" x14ac:dyDescent="0.25">
      <c r="T94" s="13" t="s">
        <v>9</v>
      </c>
      <c r="U94" s="14" t="s">
        <v>40</v>
      </c>
      <c r="V94" s="14">
        <v>264</v>
      </c>
      <c r="W94" s="15">
        <v>298.64999999999998</v>
      </c>
    </row>
    <row r="95" spans="20:23" ht="30" x14ac:dyDescent="0.25">
      <c r="T95" s="10" t="s">
        <v>9</v>
      </c>
      <c r="U95" s="11" t="s">
        <v>40</v>
      </c>
      <c r="V95" s="11">
        <v>237</v>
      </c>
      <c r="W95" s="12">
        <v>298.64</v>
      </c>
    </row>
    <row r="96" spans="20:23" ht="30" x14ac:dyDescent="0.25">
      <c r="T96" s="13" t="s">
        <v>8</v>
      </c>
      <c r="U96" s="14" t="s">
        <v>40</v>
      </c>
      <c r="V96" s="14">
        <v>170</v>
      </c>
      <c r="W96" s="15">
        <v>298.61</v>
      </c>
    </row>
    <row r="97" spans="20:23" ht="30" x14ac:dyDescent="0.25">
      <c r="T97" s="10" t="s">
        <v>9</v>
      </c>
      <c r="U97" s="11" t="s">
        <v>40</v>
      </c>
      <c r="V97" s="11">
        <v>192</v>
      </c>
      <c r="W97" s="12">
        <v>298.61</v>
      </c>
    </row>
    <row r="98" spans="20:23" ht="30" x14ac:dyDescent="0.25">
      <c r="T98" s="13" t="s">
        <v>9</v>
      </c>
      <c r="U98" s="14" t="s">
        <v>40</v>
      </c>
      <c r="V98" s="14">
        <v>118</v>
      </c>
      <c r="W98" s="15">
        <v>298.61</v>
      </c>
    </row>
    <row r="99" spans="20:23" ht="30" x14ac:dyDescent="0.25">
      <c r="T99" s="10" t="s">
        <v>9</v>
      </c>
      <c r="U99" s="11" t="s">
        <v>40</v>
      </c>
      <c r="V99" s="11">
        <v>116</v>
      </c>
      <c r="W99" s="12">
        <v>298.58999999999997</v>
      </c>
    </row>
    <row r="100" spans="20:23" ht="30" x14ac:dyDescent="0.25">
      <c r="T100" s="13" t="s">
        <v>13</v>
      </c>
      <c r="U100" s="14" t="s">
        <v>40</v>
      </c>
      <c r="V100" s="14">
        <v>155</v>
      </c>
      <c r="W100" s="15">
        <v>298.58999999999997</v>
      </c>
    </row>
    <row r="101" spans="20:23" ht="30" x14ac:dyDescent="0.25">
      <c r="T101" s="10" t="s">
        <v>4</v>
      </c>
      <c r="U101" s="11" t="s">
        <v>40</v>
      </c>
      <c r="V101" s="11"/>
      <c r="W101" s="12">
        <v>298.57</v>
      </c>
    </row>
    <row r="102" spans="20:23" ht="30" x14ac:dyDescent="0.25">
      <c r="T102" s="13" t="s">
        <v>8</v>
      </c>
      <c r="U102" s="14" t="s">
        <v>40</v>
      </c>
      <c r="V102" s="14">
        <v>139</v>
      </c>
      <c r="W102" s="15">
        <v>298.51</v>
      </c>
    </row>
    <row r="103" spans="20:23" ht="30" x14ac:dyDescent="0.25">
      <c r="T103" s="10" t="s">
        <v>9</v>
      </c>
      <c r="U103" s="11" t="s">
        <v>40</v>
      </c>
      <c r="V103" s="11">
        <v>265</v>
      </c>
      <c r="W103" s="12">
        <v>298.51</v>
      </c>
    </row>
    <row r="104" spans="20:23" ht="30" x14ac:dyDescent="0.25">
      <c r="T104" s="13" t="s">
        <v>9</v>
      </c>
      <c r="U104" s="14" t="s">
        <v>40</v>
      </c>
      <c r="V104" s="14">
        <v>342</v>
      </c>
      <c r="W104" s="15">
        <v>298.45</v>
      </c>
    </row>
    <row r="105" spans="20:23" ht="30" x14ac:dyDescent="0.25">
      <c r="T105" s="10" t="s">
        <v>8</v>
      </c>
      <c r="U105" s="11" t="s">
        <v>40</v>
      </c>
      <c r="V105" s="11">
        <v>99</v>
      </c>
      <c r="W105" s="12">
        <v>298.44</v>
      </c>
    </row>
    <row r="106" spans="20:23" ht="30" x14ac:dyDescent="0.25">
      <c r="T106" s="13" t="s">
        <v>9</v>
      </c>
      <c r="U106" s="14" t="s">
        <v>40</v>
      </c>
      <c r="V106" s="14">
        <v>225</v>
      </c>
      <c r="W106" s="15">
        <v>298.44</v>
      </c>
    </row>
    <row r="107" spans="20:23" ht="30" x14ac:dyDescent="0.25">
      <c r="T107" s="10" t="s">
        <v>8</v>
      </c>
      <c r="U107" s="11" t="s">
        <v>40</v>
      </c>
      <c r="V107" s="11">
        <v>120</v>
      </c>
      <c r="W107" s="12">
        <v>298.41000000000003</v>
      </c>
    </row>
    <row r="108" spans="20:23" ht="30" x14ac:dyDescent="0.25">
      <c r="T108" s="13" t="s">
        <v>8</v>
      </c>
      <c r="U108" s="14" t="s">
        <v>40</v>
      </c>
      <c r="V108" s="14">
        <v>180</v>
      </c>
      <c r="W108" s="15">
        <v>298.39</v>
      </c>
    </row>
    <row r="109" spans="20:23" ht="30" x14ac:dyDescent="0.25">
      <c r="T109" s="10" t="s">
        <v>9</v>
      </c>
      <c r="U109" s="11" t="s">
        <v>40</v>
      </c>
      <c r="V109" s="11">
        <v>120</v>
      </c>
      <c r="W109" s="12">
        <v>298.35000000000002</v>
      </c>
    </row>
    <row r="110" spans="20:23" ht="30" x14ac:dyDescent="0.25">
      <c r="T110" s="13" t="s">
        <v>36</v>
      </c>
      <c r="U110" s="14" t="s">
        <v>41</v>
      </c>
      <c r="V110" s="14">
        <v>330</v>
      </c>
      <c r="W110" s="15">
        <v>298.35000000000002</v>
      </c>
    </row>
    <row r="111" spans="20:23" ht="30" x14ac:dyDescent="0.25">
      <c r="T111" s="10" t="s">
        <v>9</v>
      </c>
      <c r="U111" s="11" t="s">
        <v>40</v>
      </c>
      <c r="V111" s="11">
        <v>216</v>
      </c>
      <c r="W111" s="12">
        <v>298.32</v>
      </c>
    </row>
    <row r="112" spans="20:23" ht="30" x14ac:dyDescent="0.25">
      <c r="T112" s="13" t="s">
        <v>9</v>
      </c>
      <c r="U112" s="14" t="s">
        <v>40</v>
      </c>
      <c r="V112" s="14">
        <v>273</v>
      </c>
      <c r="W112" s="15">
        <v>298.3</v>
      </c>
    </row>
    <row r="113" spans="20:23" ht="30" x14ac:dyDescent="0.25">
      <c r="T113" s="10" t="s">
        <v>36</v>
      </c>
      <c r="U113" s="11" t="s">
        <v>41</v>
      </c>
      <c r="V113" s="11">
        <v>290</v>
      </c>
      <c r="W113" s="12">
        <v>298.25</v>
      </c>
    </row>
    <row r="114" spans="20:23" ht="30" x14ac:dyDescent="0.25">
      <c r="T114" s="13" t="s">
        <v>9</v>
      </c>
      <c r="U114" s="14" t="s">
        <v>40</v>
      </c>
      <c r="V114" s="14">
        <v>164</v>
      </c>
      <c r="W114" s="15">
        <v>298.24</v>
      </c>
    </row>
    <row r="115" spans="20:23" ht="30" x14ac:dyDescent="0.25">
      <c r="T115" s="10" t="s">
        <v>9</v>
      </c>
      <c r="U115" s="11" t="s">
        <v>40</v>
      </c>
      <c r="V115" s="11">
        <v>128</v>
      </c>
      <c r="W115" s="12">
        <v>298.17</v>
      </c>
    </row>
    <row r="116" spans="20:23" ht="30" x14ac:dyDescent="0.25">
      <c r="T116" s="13" t="s">
        <v>13</v>
      </c>
      <c r="U116" s="14" t="s">
        <v>40</v>
      </c>
      <c r="V116" s="14">
        <v>202</v>
      </c>
      <c r="W116" s="15">
        <v>298.10000000000002</v>
      </c>
    </row>
    <row r="117" spans="20:23" ht="30" x14ac:dyDescent="0.25">
      <c r="T117" s="10" t="s">
        <v>9</v>
      </c>
      <c r="U117" s="11" t="s">
        <v>40</v>
      </c>
      <c r="V117" s="11">
        <v>287</v>
      </c>
      <c r="W117" s="12">
        <v>298.07</v>
      </c>
    </row>
    <row r="118" spans="20:23" ht="30" x14ac:dyDescent="0.25">
      <c r="T118" s="13" t="s">
        <v>9</v>
      </c>
      <c r="U118" s="14" t="s">
        <v>40</v>
      </c>
      <c r="V118" s="14">
        <v>196</v>
      </c>
      <c r="W118" s="15">
        <v>298.04000000000002</v>
      </c>
    </row>
    <row r="119" spans="20:23" ht="30" x14ac:dyDescent="0.25">
      <c r="T119" s="10" t="s">
        <v>9</v>
      </c>
      <c r="U119" s="11" t="s">
        <v>40</v>
      </c>
      <c r="V119" s="11">
        <v>175</v>
      </c>
      <c r="W119" s="12">
        <v>298.01</v>
      </c>
    </row>
    <row r="120" spans="20:23" ht="30" x14ac:dyDescent="0.25">
      <c r="T120" s="13" t="s">
        <v>9</v>
      </c>
      <c r="U120" s="14" t="s">
        <v>40</v>
      </c>
      <c r="V120" s="14">
        <v>135</v>
      </c>
      <c r="W120" s="15">
        <v>298</v>
      </c>
    </row>
    <row r="121" spans="20:23" ht="30" x14ac:dyDescent="0.25">
      <c r="T121" s="10" t="s">
        <v>9</v>
      </c>
      <c r="U121" s="11" t="s">
        <v>40</v>
      </c>
      <c r="V121" s="11">
        <v>255</v>
      </c>
      <c r="W121" s="12">
        <v>297.97000000000003</v>
      </c>
    </row>
    <row r="122" spans="20:23" ht="30" x14ac:dyDescent="0.25">
      <c r="T122" s="13" t="s">
        <v>9</v>
      </c>
      <c r="U122" s="14" t="s">
        <v>40</v>
      </c>
      <c r="V122" s="14">
        <v>211</v>
      </c>
      <c r="W122" s="15">
        <v>297.95</v>
      </c>
    </row>
    <row r="123" spans="20:23" ht="30" x14ac:dyDescent="0.25">
      <c r="T123" s="10" t="s">
        <v>9</v>
      </c>
      <c r="U123" s="11" t="s">
        <v>40</v>
      </c>
      <c r="V123" s="11">
        <v>182</v>
      </c>
      <c r="W123" s="12">
        <v>297.94</v>
      </c>
    </row>
    <row r="124" spans="20:23" ht="30" x14ac:dyDescent="0.25">
      <c r="T124" s="13" t="s">
        <v>8</v>
      </c>
      <c r="U124" s="14" t="s">
        <v>40</v>
      </c>
      <c r="V124" s="14">
        <v>101</v>
      </c>
      <c r="W124" s="15">
        <v>297.93</v>
      </c>
    </row>
    <row r="125" spans="20:23" ht="30" x14ac:dyDescent="0.25">
      <c r="T125" s="10" t="s">
        <v>9</v>
      </c>
      <c r="U125" s="11" t="s">
        <v>40</v>
      </c>
      <c r="V125" s="11">
        <v>231</v>
      </c>
      <c r="W125" s="12">
        <v>297.91000000000003</v>
      </c>
    </row>
    <row r="126" spans="20:23" ht="30" x14ac:dyDescent="0.25">
      <c r="T126" s="13" t="s">
        <v>9</v>
      </c>
      <c r="U126" s="14" t="s">
        <v>40</v>
      </c>
      <c r="V126" s="14">
        <v>286</v>
      </c>
      <c r="W126" s="15">
        <v>297.89</v>
      </c>
    </row>
    <row r="127" spans="20:23" ht="30" x14ac:dyDescent="0.25">
      <c r="T127" s="10" t="s">
        <v>8</v>
      </c>
      <c r="U127" s="11" t="s">
        <v>40</v>
      </c>
      <c r="V127" s="11">
        <v>113</v>
      </c>
      <c r="W127" s="12">
        <v>297.87</v>
      </c>
    </row>
    <row r="128" spans="20:23" ht="30" x14ac:dyDescent="0.25">
      <c r="T128" s="13" t="s">
        <v>9</v>
      </c>
      <c r="U128" s="14" t="s">
        <v>40</v>
      </c>
      <c r="V128" s="14">
        <v>178</v>
      </c>
      <c r="W128" s="15">
        <v>297.83</v>
      </c>
    </row>
    <row r="129" spans="20:23" ht="30" x14ac:dyDescent="0.25">
      <c r="T129" s="10" t="s">
        <v>8</v>
      </c>
      <c r="U129" s="11" t="s">
        <v>40</v>
      </c>
      <c r="V129" s="11">
        <v>200</v>
      </c>
      <c r="W129" s="12">
        <v>297.8</v>
      </c>
    </row>
    <row r="130" spans="20:23" ht="30" x14ac:dyDescent="0.25">
      <c r="T130" s="13" t="s">
        <v>8</v>
      </c>
      <c r="U130" s="14" t="s">
        <v>40</v>
      </c>
      <c r="V130" s="14">
        <v>102</v>
      </c>
      <c r="W130" s="15">
        <v>297.8</v>
      </c>
    </row>
    <row r="131" spans="20:23" ht="30" x14ac:dyDescent="0.25">
      <c r="T131" s="10" t="s">
        <v>9</v>
      </c>
      <c r="U131" s="11" t="s">
        <v>40</v>
      </c>
      <c r="V131" s="11">
        <v>219</v>
      </c>
      <c r="W131" s="12">
        <v>297.77</v>
      </c>
    </row>
    <row r="132" spans="20:23" ht="30" x14ac:dyDescent="0.25">
      <c r="T132" s="13" t="s">
        <v>9</v>
      </c>
      <c r="U132" s="14" t="s">
        <v>40</v>
      </c>
      <c r="V132" s="14">
        <v>147</v>
      </c>
      <c r="W132" s="15">
        <v>297.75</v>
      </c>
    </row>
    <row r="133" spans="20:23" ht="30" x14ac:dyDescent="0.25">
      <c r="T133" s="10" t="s">
        <v>9</v>
      </c>
      <c r="U133" s="11" t="s">
        <v>40</v>
      </c>
      <c r="V133" s="11">
        <v>251</v>
      </c>
      <c r="W133" s="12">
        <v>297.75</v>
      </c>
    </row>
    <row r="134" spans="20:23" ht="30" x14ac:dyDescent="0.25">
      <c r="T134" s="13" t="s">
        <v>13</v>
      </c>
      <c r="U134" s="14" t="s">
        <v>40</v>
      </c>
      <c r="V134" s="14">
        <v>222</v>
      </c>
      <c r="W134" s="15">
        <v>297.74</v>
      </c>
    </row>
    <row r="135" spans="20:23" ht="30" x14ac:dyDescent="0.25">
      <c r="T135" s="10" t="s">
        <v>8</v>
      </c>
      <c r="U135" s="11" t="s">
        <v>40</v>
      </c>
      <c r="V135" s="11">
        <v>190</v>
      </c>
      <c r="W135" s="12">
        <v>297.73</v>
      </c>
    </row>
    <row r="136" spans="20:23" ht="30" x14ac:dyDescent="0.25">
      <c r="T136" s="13" t="s">
        <v>8</v>
      </c>
      <c r="U136" s="14" t="s">
        <v>40</v>
      </c>
      <c r="V136" s="14">
        <v>110</v>
      </c>
      <c r="W136" s="15">
        <v>297.70999999999998</v>
      </c>
    </row>
    <row r="137" spans="20:23" ht="30" x14ac:dyDescent="0.25">
      <c r="T137" s="10" t="s">
        <v>36</v>
      </c>
      <c r="U137" s="11" t="s">
        <v>41</v>
      </c>
      <c r="V137" s="11">
        <v>280</v>
      </c>
      <c r="W137" s="12">
        <v>297.70999999999998</v>
      </c>
    </row>
    <row r="138" spans="20:23" ht="30" x14ac:dyDescent="0.25">
      <c r="T138" s="13" t="s">
        <v>9</v>
      </c>
      <c r="U138" s="14" t="s">
        <v>40</v>
      </c>
      <c r="V138" s="14">
        <v>171</v>
      </c>
      <c r="W138" s="15">
        <v>297.64</v>
      </c>
    </row>
    <row r="139" spans="20:23" ht="30" x14ac:dyDescent="0.25">
      <c r="T139" s="10" t="s">
        <v>6</v>
      </c>
      <c r="U139" s="11" t="s">
        <v>40</v>
      </c>
      <c r="V139" s="11">
        <v>231</v>
      </c>
      <c r="W139" s="12">
        <v>297.60000000000002</v>
      </c>
    </row>
    <row r="140" spans="20:23" ht="30" x14ac:dyDescent="0.25">
      <c r="T140" s="13" t="s">
        <v>9</v>
      </c>
      <c r="U140" s="14" t="s">
        <v>40</v>
      </c>
      <c r="V140" s="14">
        <v>110</v>
      </c>
      <c r="W140" s="15">
        <v>297.58999999999997</v>
      </c>
    </row>
    <row r="141" spans="20:23" ht="30" x14ac:dyDescent="0.25">
      <c r="T141" s="10" t="s">
        <v>9</v>
      </c>
      <c r="U141" s="11" t="s">
        <v>40</v>
      </c>
      <c r="V141" s="11">
        <v>313</v>
      </c>
      <c r="W141" s="12">
        <v>297.58999999999997</v>
      </c>
    </row>
    <row r="142" spans="20:23" ht="30" x14ac:dyDescent="0.25">
      <c r="T142" s="13" t="s">
        <v>9</v>
      </c>
      <c r="U142" s="14" t="s">
        <v>40</v>
      </c>
      <c r="V142" s="14">
        <v>166</v>
      </c>
      <c r="W142" s="15">
        <v>297.57</v>
      </c>
    </row>
    <row r="143" spans="20:23" ht="30" x14ac:dyDescent="0.25">
      <c r="T143" s="10" t="s">
        <v>9</v>
      </c>
      <c r="U143" s="11" t="s">
        <v>40</v>
      </c>
      <c r="V143" s="11">
        <v>288</v>
      </c>
      <c r="W143" s="12">
        <v>297.57</v>
      </c>
    </row>
    <row r="144" spans="20:23" ht="30" x14ac:dyDescent="0.25">
      <c r="T144" s="13" t="s">
        <v>9</v>
      </c>
      <c r="U144" s="14" t="s">
        <v>40</v>
      </c>
      <c r="V144" s="14">
        <v>208</v>
      </c>
      <c r="W144" s="15">
        <v>297.57</v>
      </c>
    </row>
    <row r="145" spans="20:23" ht="30" x14ac:dyDescent="0.25">
      <c r="T145" s="10" t="s">
        <v>9</v>
      </c>
      <c r="U145" s="11" t="s">
        <v>40</v>
      </c>
      <c r="V145" s="11">
        <v>199</v>
      </c>
      <c r="W145" s="12">
        <v>297.57</v>
      </c>
    </row>
    <row r="146" spans="20:23" ht="30" x14ac:dyDescent="0.25">
      <c r="T146" s="13" t="s">
        <v>8</v>
      </c>
      <c r="U146" s="14" t="s">
        <v>40</v>
      </c>
      <c r="V146" s="14">
        <v>112</v>
      </c>
      <c r="W146" s="15">
        <v>297.52999999999997</v>
      </c>
    </row>
    <row r="147" spans="20:23" ht="30" x14ac:dyDescent="0.25">
      <c r="T147" s="10" t="s">
        <v>9</v>
      </c>
      <c r="U147" s="11" t="s">
        <v>40</v>
      </c>
      <c r="V147" s="11">
        <v>214</v>
      </c>
      <c r="W147" s="12">
        <v>297.52999999999997</v>
      </c>
    </row>
    <row r="148" spans="20:23" ht="30" x14ac:dyDescent="0.25">
      <c r="T148" s="13" t="s">
        <v>9</v>
      </c>
      <c r="U148" s="14" t="s">
        <v>40</v>
      </c>
      <c r="V148" s="14">
        <v>236</v>
      </c>
      <c r="W148" s="15">
        <v>297.5</v>
      </c>
    </row>
    <row r="149" spans="20:23" ht="30" x14ac:dyDescent="0.25">
      <c r="T149" s="10" t="s">
        <v>9</v>
      </c>
      <c r="U149" s="11" t="s">
        <v>40</v>
      </c>
      <c r="V149" s="11">
        <v>318</v>
      </c>
      <c r="W149" s="12">
        <v>297.49</v>
      </c>
    </row>
    <row r="150" spans="20:23" ht="30" x14ac:dyDescent="0.25">
      <c r="T150" s="13" t="s">
        <v>9</v>
      </c>
      <c r="U150" s="14" t="s">
        <v>40</v>
      </c>
      <c r="V150" s="14">
        <v>167</v>
      </c>
      <c r="W150" s="15">
        <v>297.47000000000003</v>
      </c>
    </row>
    <row r="151" spans="20:23" ht="30" x14ac:dyDescent="0.25">
      <c r="T151" s="10" t="s">
        <v>9</v>
      </c>
      <c r="U151" s="11" t="s">
        <v>40</v>
      </c>
      <c r="V151" s="11">
        <v>212</v>
      </c>
      <c r="W151" s="12">
        <v>297.45</v>
      </c>
    </row>
    <row r="152" spans="20:23" ht="30" x14ac:dyDescent="0.25">
      <c r="T152" s="13" t="s">
        <v>8</v>
      </c>
      <c r="U152" s="14" t="s">
        <v>40</v>
      </c>
      <c r="V152" s="14">
        <v>119</v>
      </c>
      <c r="W152" s="15">
        <v>297.41000000000003</v>
      </c>
    </row>
    <row r="153" spans="20:23" ht="30" x14ac:dyDescent="0.25">
      <c r="T153" s="10" t="s">
        <v>9</v>
      </c>
      <c r="U153" s="11" t="s">
        <v>40</v>
      </c>
      <c r="V153" s="11">
        <v>280</v>
      </c>
      <c r="W153" s="12">
        <v>297.39999999999998</v>
      </c>
    </row>
    <row r="154" spans="20:23" ht="30" x14ac:dyDescent="0.25">
      <c r="T154" s="13" t="s">
        <v>9</v>
      </c>
      <c r="U154" s="14" t="s">
        <v>40</v>
      </c>
      <c r="V154" s="14">
        <v>161</v>
      </c>
      <c r="W154" s="15">
        <v>297.39</v>
      </c>
    </row>
    <row r="155" spans="20:23" ht="30" x14ac:dyDescent="0.25">
      <c r="T155" s="10" t="s">
        <v>13</v>
      </c>
      <c r="U155" s="11" t="s">
        <v>40</v>
      </c>
      <c r="V155" s="11">
        <v>154</v>
      </c>
      <c r="W155" s="12">
        <v>297.39</v>
      </c>
    </row>
    <row r="156" spans="20:23" ht="30" x14ac:dyDescent="0.25">
      <c r="T156" s="13" t="s">
        <v>8</v>
      </c>
      <c r="U156" s="14" t="s">
        <v>40</v>
      </c>
      <c r="V156" s="14">
        <v>210</v>
      </c>
      <c r="W156" s="15">
        <v>297.36</v>
      </c>
    </row>
    <row r="157" spans="20:23" ht="30" x14ac:dyDescent="0.25">
      <c r="T157" s="10" t="s">
        <v>9</v>
      </c>
      <c r="U157" s="11" t="s">
        <v>40</v>
      </c>
      <c r="V157" s="11">
        <v>153</v>
      </c>
      <c r="W157" s="12">
        <v>297.36</v>
      </c>
    </row>
    <row r="158" spans="20:23" ht="30" x14ac:dyDescent="0.25">
      <c r="T158" s="13" t="s">
        <v>9</v>
      </c>
      <c r="U158" s="14" t="s">
        <v>40</v>
      </c>
      <c r="V158" s="14">
        <v>293</v>
      </c>
      <c r="W158" s="15">
        <v>297.35000000000002</v>
      </c>
    </row>
    <row r="159" spans="20:23" ht="30" x14ac:dyDescent="0.25">
      <c r="T159" s="10" t="s">
        <v>9</v>
      </c>
      <c r="U159" s="11" t="s">
        <v>40</v>
      </c>
      <c r="V159" s="11">
        <v>152</v>
      </c>
      <c r="W159" s="12">
        <v>297.33999999999997</v>
      </c>
    </row>
    <row r="160" spans="20:23" ht="30" x14ac:dyDescent="0.25">
      <c r="T160" s="13" t="s">
        <v>8</v>
      </c>
      <c r="U160" s="14" t="s">
        <v>40</v>
      </c>
      <c r="V160" s="14">
        <v>106</v>
      </c>
      <c r="W160" s="15">
        <v>297.32</v>
      </c>
    </row>
    <row r="161" spans="20:23" ht="30" x14ac:dyDescent="0.25">
      <c r="T161" s="10" t="s">
        <v>9</v>
      </c>
      <c r="U161" s="11" t="s">
        <v>40</v>
      </c>
      <c r="V161" s="11">
        <v>267</v>
      </c>
      <c r="W161" s="12">
        <v>297.29000000000002</v>
      </c>
    </row>
    <row r="162" spans="20:23" ht="30" x14ac:dyDescent="0.25">
      <c r="T162" s="13" t="s">
        <v>36</v>
      </c>
      <c r="U162" s="14" t="s">
        <v>41</v>
      </c>
      <c r="V162" s="14">
        <v>350</v>
      </c>
      <c r="W162" s="15">
        <v>297.29000000000002</v>
      </c>
    </row>
    <row r="163" spans="20:23" ht="30" x14ac:dyDescent="0.25">
      <c r="T163" s="10" t="s">
        <v>36</v>
      </c>
      <c r="U163" s="11" t="s">
        <v>41</v>
      </c>
      <c r="V163" s="11">
        <v>360</v>
      </c>
      <c r="W163" s="12">
        <v>297.25</v>
      </c>
    </row>
    <row r="164" spans="20:23" ht="30" x14ac:dyDescent="0.25">
      <c r="T164" s="13" t="s">
        <v>9</v>
      </c>
      <c r="U164" s="14" t="s">
        <v>40</v>
      </c>
      <c r="V164" s="14">
        <v>203</v>
      </c>
      <c r="W164" s="15">
        <v>297.25</v>
      </c>
    </row>
    <row r="165" spans="20:23" ht="30" x14ac:dyDescent="0.25">
      <c r="T165" s="10" t="s">
        <v>9</v>
      </c>
      <c r="U165" s="11" t="s">
        <v>40</v>
      </c>
      <c r="V165" s="11">
        <v>295</v>
      </c>
      <c r="W165" s="12">
        <v>297.23</v>
      </c>
    </row>
    <row r="166" spans="20:23" ht="30" x14ac:dyDescent="0.25">
      <c r="T166" s="13" t="s">
        <v>8</v>
      </c>
      <c r="U166" s="14" t="s">
        <v>40</v>
      </c>
      <c r="V166" s="14">
        <v>230</v>
      </c>
      <c r="W166" s="15">
        <v>297.2</v>
      </c>
    </row>
    <row r="167" spans="20:23" ht="30" x14ac:dyDescent="0.25">
      <c r="T167" s="10" t="s">
        <v>9</v>
      </c>
      <c r="U167" s="11" t="s">
        <v>40</v>
      </c>
      <c r="V167" s="11">
        <v>127</v>
      </c>
      <c r="W167" s="12">
        <v>297.19</v>
      </c>
    </row>
    <row r="168" spans="20:23" ht="30" x14ac:dyDescent="0.25">
      <c r="T168" s="13" t="s">
        <v>9</v>
      </c>
      <c r="U168" s="14" t="s">
        <v>40</v>
      </c>
      <c r="V168" s="14">
        <v>156</v>
      </c>
      <c r="W168" s="15">
        <v>297.19</v>
      </c>
    </row>
    <row r="169" spans="20:23" ht="30" x14ac:dyDescent="0.25">
      <c r="T169" s="10" t="s">
        <v>9</v>
      </c>
      <c r="U169" s="11" t="s">
        <v>40</v>
      </c>
      <c r="V169" s="11">
        <v>139</v>
      </c>
      <c r="W169" s="12">
        <v>297.19</v>
      </c>
    </row>
    <row r="170" spans="20:23" ht="30" x14ac:dyDescent="0.25">
      <c r="T170" s="13" t="s">
        <v>36</v>
      </c>
      <c r="U170" s="14" t="s">
        <v>41</v>
      </c>
      <c r="V170" s="14">
        <v>336</v>
      </c>
      <c r="W170" s="15">
        <v>297.19</v>
      </c>
    </row>
    <row r="171" spans="20:23" ht="30" x14ac:dyDescent="0.25">
      <c r="T171" s="10" t="s">
        <v>9</v>
      </c>
      <c r="U171" s="11" t="s">
        <v>40</v>
      </c>
      <c r="V171" s="11">
        <v>290</v>
      </c>
      <c r="W171" s="12">
        <v>297.16000000000003</v>
      </c>
    </row>
    <row r="172" spans="20:23" ht="30" x14ac:dyDescent="0.25">
      <c r="T172" s="13" t="s">
        <v>9</v>
      </c>
      <c r="U172" s="14" t="s">
        <v>40</v>
      </c>
      <c r="V172" s="14">
        <v>209</v>
      </c>
      <c r="W172" s="15">
        <v>297.13</v>
      </c>
    </row>
    <row r="173" spans="20:23" ht="30" x14ac:dyDescent="0.25">
      <c r="T173" s="10" t="s">
        <v>9</v>
      </c>
      <c r="U173" s="11" t="s">
        <v>40</v>
      </c>
      <c r="V173" s="11">
        <v>119</v>
      </c>
      <c r="W173" s="12">
        <v>297.12</v>
      </c>
    </row>
    <row r="174" spans="20:23" ht="30" x14ac:dyDescent="0.25">
      <c r="T174" s="13" t="s">
        <v>13</v>
      </c>
      <c r="U174" s="14" t="s">
        <v>40</v>
      </c>
      <c r="V174" s="14">
        <v>220</v>
      </c>
      <c r="W174" s="15">
        <v>297.12</v>
      </c>
    </row>
    <row r="175" spans="20:23" ht="30" x14ac:dyDescent="0.25">
      <c r="T175" s="10" t="s">
        <v>36</v>
      </c>
      <c r="U175" s="11" t="s">
        <v>41</v>
      </c>
      <c r="V175" s="11">
        <v>340</v>
      </c>
      <c r="W175" s="12">
        <v>297.12</v>
      </c>
    </row>
    <row r="176" spans="20:23" ht="30" x14ac:dyDescent="0.25">
      <c r="T176" s="13" t="s">
        <v>13</v>
      </c>
      <c r="U176" s="14" t="s">
        <v>40</v>
      </c>
      <c r="V176" s="14">
        <v>315</v>
      </c>
      <c r="W176" s="15">
        <v>297.11</v>
      </c>
    </row>
    <row r="177" spans="20:23" ht="30" x14ac:dyDescent="0.25">
      <c r="T177" s="10" t="s">
        <v>9</v>
      </c>
      <c r="U177" s="11" t="s">
        <v>40</v>
      </c>
      <c r="V177" s="11">
        <v>117</v>
      </c>
      <c r="W177" s="12">
        <v>297.08999999999997</v>
      </c>
    </row>
    <row r="178" spans="20:23" ht="30" x14ac:dyDescent="0.25">
      <c r="T178" s="13" t="s">
        <v>9</v>
      </c>
      <c r="U178" s="14" t="s">
        <v>40</v>
      </c>
      <c r="V178" s="14">
        <v>292</v>
      </c>
      <c r="W178" s="15">
        <v>297.08</v>
      </c>
    </row>
    <row r="179" spans="20:23" ht="30" x14ac:dyDescent="0.25">
      <c r="T179" s="10" t="s">
        <v>13</v>
      </c>
      <c r="U179" s="11" t="s">
        <v>40</v>
      </c>
      <c r="V179" s="11">
        <v>200</v>
      </c>
      <c r="W179" s="12">
        <v>297.02999999999997</v>
      </c>
    </row>
    <row r="180" spans="20:23" ht="30" x14ac:dyDescent="0.25">
      <c r="T180" s="13" t="s">
        <v>8</v>
      </c>
      <c r="U180" s="14" t="s">
        <v>40</v>
      </c>
      <c r="V180" s="14">
        <v>100</v>
      </c>
      <c r="W180" s="15">
        <v>297.02</v>
      </c>
    </row>
    <row r="181" spans="20:23" ht="30" x14ac:dyDescent="0.25">
      <c r="T181" s="10" t="s">
        <v>9</v>
      </c>
      <c r="U181" s="11" t="s">
        <v>40</v>
      </c>
      <c r="V181" s="11">
        <v>205</v>
      </c>
      <c r="W181" s="12">
        <v>297.01</v>
      </c>
    </row>
    <row r="182" spans="20:23" ht="30" x14ac:dyDescent="0.25">
      <c r="T182" s="13" t="s">
        <v>9</v>
      </c>
      <c r="U182" s="14" t="s">
        <v>40</v>
      </c>
      <c r="V182" s="14">
        <v>100</v>
      </c>
      <c r="W182" s="15">
        <v>296.99</v>
      </c>
    </row>
    <row r="183" spans="20:23" ht="30" x14ac:dyDescent="0.25">
      <c r="T183" s="10" t="s">
        <v>9</v>
      </c>
      <c r="U183" s="11" t="s">
        <v>40</v>
      </c>
      <c r="V183" s="11">
        <v>129</v>
      </c>
      <c r="W183" s="12">
        <v>296.99</v>
      </c>
    </row>
    <row r="184" spans="20:23" ht="30" x14ac:dyDescent="0.25">
      <c r="T184" s="13" t="s">
        <v>8</v>
      </c>
      <c r="U184" s="14" t="s">
        <v>40</v>
      </c>
      <c r="V184" s="14">
        <v>148</v>
      </c>
      <c r="W184" s="15">
        <v>296.97000000000003</v>
      </c>
    </row>
    <row r="185" spans="20:23" ht="30" x14ac:dyDescent="0.25">
      <c r="T185" s="10" t="s">
        <v>8</v>
      </c>
      <c r="U185" s="11" t="s">
        <v>40</v>
      </c>
      <c r="V185" s="11">
        <v>127</v>
      </c>
      <c r="W185" s="12">
        <v>296.95</v>
      </c>
    </row>
    <row r="186" spans="20:23" ht="30" x14ac:dyDescent="0.25">
      <c r="T186" s="13" t="s">
        <v>9</v>
      </c>
      <c r="U186" s="14" t="s">
        <v>40</v>
      </c>
      <c r="V186" s="14">
        <v>299</v>
      </c>
      <c r="W186" s="15">
        <v>296.94</v>
      </c>
    </row>
    <row r="187" spans="20:23" ht="30" x14ac:dyDescent="0.25">
      <c r="T187" s="10" t="s">
        <v>8</v>
      </c>
      <c r="U187" s="11" t="s">
        <v>40</v>
      </c>
      <c r="V187" s="11">
        <v>78</v>
      </c>
      <c r="W187" s="12">
        <v>296.92</v>
      </c>
    </row>
    <row r="188" spans="20:23" ht="30" x14ac:dyDescent="0.25">
      <c r="T188" s="13" t="s">
        <v>9</v>
      </c>
      <c r="U188" s="14" t="s">
        <v>40</v>
      </c>
      <c r="V188" s="14">
        <v>218</v>
      </c>
      <c r="W188" s="15">
        <v>296.91000000000003</v>
      </c>
    </row>
    <row r="189" spans="20:23" ht="30" x14ac:dyDescent="0.25">
      <c r="T189" s="10" t="s">
        <v>9</v>
      </c>
      <c r="U189" s="11" t="s">
        <v>40</v>
      </c>
      <c r="V189" s="11">
        <v>197</v>
      </c>
      <c r="W189" s="12">
        <v>296.91000000000003</v>
      </c>
    </row>
    <row r="190" spans="20:23" ht="30" x14ac:dyDescent="0.25">
      <c r="T190" s="13" t="s">
        <v>8</v>
      </c>
      <c r="U190" s="14" t="s">
        <v>40</v>
      </c>
      <c r="V190" s="14">
        <v>220</v>
      </c>
      <c r="W190" s="15">
        <v>296.89999999999998</v>
      </c>
    </row>
    <row r="191" spans="20:23" ht="30" x14ac:dyDescent="0.25">
      <c r="T191" s="10" t="s">
        <v>8</v>
      </c>
      <c r="U191" s="11" t="s">
        <v>40</v>
      </c>
      <c r="V191" s="11">
        <v>146</v>
      </c>
      <c r="W191" s="12">
        <v>296.89999999999998</v>
      </c>
    </row>
    <row r="192" spans="20:23" ht="30" x14ac:dyDescent="0.25">
      <c r="T192" s="13" t="s">
        <v>9</v>
      </c>
      <c r="U192" s="14" t="s">
        <v>40</v>
      </c>
      <c r="V192" s="14">
        <v>194</v>
      </c>
      <c r="W192" s="15">
        <v>296.89999999999998</v>
      </c>
    </row>
    <row r="193" spans="20:23" ht="30" x14ac:dyDescent="0.25">
      <c r="T193" s="10" t="s">
        <v>9</v>
      </c>
      <c r="U193" s="11" t="s">
        <v>40</v>
      </c>
      <c r="V193" s="11">
        <v>274</v>
      </c>
      <c r="W193" s="12">
        <v>296.88</v>
      </c>
    </row>
    <row r="194" spans="20:23" ht="30" x14ac:dyDescent="0.25">
      <c r="T194" s="13" t="s">
        <v>8</v>
      </c>
      <c r="U194" s="14" t="s">
        <v>40</v>
      </c>
      <c r="V194" s="14">
        <v>88</v>
      </c>
      <c r="W194" s="15">
        <v>296.85000000000002</v>
      </c>
    </row>
    <row r="195" spans="20:23" ht="30" x14ac:dyDescent="0.25">
      <c r="T195" s="10" t="s">
        <v>13</v>
      </c>
      <c r="U195" s="11" t="s">
        <v>40</v>
      </c>
      <c r="V195" s="11">
        <v>173</v>
      </c>
      <c r="W195" s="12">
        <v>296.85000000000002</v>
      </c>
    </row>
    <row r="196" spans="20:23" ht="30" x14ac:dyDescent="0.25">
      <c r="T196" s="13" t="s">
        <v>8</v>
      </c>
      <c r="U196" s="14" t="s">
        <v>40</v>
      </c>
      <c r="V196" s="14">
        <v>79</v>
      </c>
      <c r="W196" s="15">
        <v>296.83999999999997</v>
      </c>
    </row>
    <row r="197" spans="20:23" ht="30" x14ac:dyDescent="0.25">
      <c r="T197" s="10" t="s">
        <v>36</v>
      </c>
      <c r="U197" s="11" t="s">
        <v>41</v>
      </c>
      <c r="V197" s="11">
        <v>10</v>
      </c>
      <c r="W197" s="12">
        <v>296.83999999999997</v>
      </c>
    </row>
    <row r="198" spans="20:23" ht="30" x14ac:dyDescent="0.25">
      <c r="T198" s="13" t="s">
        <v>9</v>
      </c>
      <c r="U198" s="14" t="s">
        <v>40</v>
      </c>
      <c r="V198" s="14">
        <v>188</v>
      </c>
      <c r="W198" s="15">
        <v>296.83</v>
      </c>
    </row>
    <row r="199" spans="20:23" ht="30" x14ac:dyDescent="0.25">
      <c r="T199" s="10" t="s">
        <v>9</v>
      </c>
      <c r="U199" s="11" t="s">
        <v>40</v>
      </c>
      <c r="V199" s="11">
        <v>202</v>
      </c>
      <c r="W199" s="12">
        <v>296.83</v>
      </c>
    </row>
    <row r="200" spans="20:23" ht="30" x14ac:dyDescent="0.25">
      <c r="T200" s="13" t="s">
        <v>9</v>
      </c>
      <c r="U200" s="14" t="s">
        <v>40</v>
      </c>
      <c r="V200" s="14">
        <v>109</v>
      </c>
      <c r="W200" s="15">
        <v>296.82</v>
      </c>
    </row>
    <row r="201" spans="20:23" ht="30" x14ac:dyDescent="0.25">
      <c r="T201" s="10" t="s">
        <v>13</v>
      </c>
      <c r="U201" s="11" t="s">
        <v>40</v>
      </c>
      <c r="V201" s="11">
        <v>189</v>
      </c>
      <c r="W201" s="12">
        <v>296.76</v>
      </c>
    </row>
    <row r="202" spans="20:23" ht="30" x14ac:dyDescent="0.25">
      <c r="T202" s="13" t="s">
        <v>9</v>
      </c>
      <c r="U202" s="14" t="s">
        <v>40</v>
      </c>
      <c r="V202" s="14">
        <v>165</v>
      </c>
      <c r="W202" s="15">
        <v>296.74</v>
      </c>
    </row>
    <row r="203" spans="20:23" ht="30" x14ac:dyDescent="0.25">
      <c r="T203" s="10" t="s">
        <v>8</v>
      </c>
      <c r="U203" s="11" t="s">
        <v>40</v>
      </c>
      <c r="V203" s="11">
        <v>95</v>
      </c>
      <c r="W203" s="12">
        <v>296.73</v>
      </c>
    </row>
    <row r="204" spans="20:23" ht="30" x14ac:dyDescent="0.25">
      <c r="T204" s="13" t="s">
        <v>8</v>
      </c>
      <c r="U204" s="14" t="s">
        <v>40</v>
      </c>
      <c r="V204" s="14">
        <v>92</v>
      </c>
      <c r="W204" s="15">
        <v>296.73</v>
      </c>
    </row>
    <row r="205" spans="20:23" ht="30" x14ac:dyDescent="0.25">
      <c r="T205" s="10" t="s">
        <v>8</v>
      </c>
      <c r="U205" s="11" t="s">
        <v>40</v>
      </c>
      <c r="V205" s="11">
        <v>152</v>
      </c>
      <c r="W205" s="12">
        <v>296.72000000000003</v>
      </c>
    </row>
    <row r="206" spans="20:23" ht="30" x14ac:dyDescent="0.25">
      <c r="T206" s="13" t="s">
        <v>9</v>
      </c>
      <c r="U206" s="14" t="s">
        <v>40</v>
      </c>
      <c r="V206" s="14">
        <v>307</v>
      </c>
      <c r="W206" s="15">
        <v>296.72000000000003</v>
      </c>
    </row>
    <row r="207" spans="20:23" ht="30" x14ac:dyDescent="0.25">
      <c r="T207" s="10" t="s">
        <v>8</v>
      </c>
      <c r="U207" s="11" t="s">
        <v>40</v>
      </c>
      <c r="V207" s="11">
        <v>114</v>
      </c>
      <c r="W207" s="12">
        <v>296.70999999999998</v>
      </c>
    </row>
    <row r="208" spans="20:23" ht="30" x14ac:dyDescent="0.25">
      <c r="T208" s="13" t="s">
        <v>13</v>
      </c>
      <c r="U208" s="14" t="s">
        <v>40</v>
      </c>
      <c r="V208" s="14">
        <v>203</v>
      </c>
      <c r="W208" s="15">
        <v>296.70999999999998</v>
      </c>
    </row>
    <row r="209" spans="20:23" ht="30" x14ac:dyDescent="0.25">
      <c r="T209" s="10" t="s">
        <v>9</v>
      </c>
      <c r="U209" s="11" t="s">
        <v>40</v>
      </c>
      <c r="V209" s="11">
        <v>198</v>
      </c>
      <c r="W209" s="12">
        <v>296.67</v>
      </c>
    </row>
    <row r="210" spans="20:23" ht="30" x14ac:dyDescent="0.25">
      <c r="T210" s="13" t="s">
        <v>9</v>
      </c>
      <c r="U210" s="14" t="s">
        <v>40</v>
      </c>
      <c r="V210" s="14">
        <v>168</v>
      </c>
      <c r="W210" s="15">
        <v>296.67</v>
      </c>
    </row>
    <row r="211" spans="20:23" ht="30" x14ac:dyDescent="0.25">
      <c r="T211" s="10" t="s">
        <v>8</v>
      </c>
      <c r="U211" s="11" t="s">
        <v>40</v>
      </c>
      <c r="V211" s="11">
        <v>126</v>
      </c>
      <c r="W211" s="12">
        <v>296.64999999999998</v>
      </c>
    </row>
    <row r="212" spans="20:23" ht="30" x14ac:dyDescent="0.25">
      <c r="T212" s="13" t="s">
        <v>8</v>
      </c>
      <c r="U212" s="14" t="s">
        <v>40</v>
      </c>
      <c r="V212" s="14">
        <v>157</v>
      </c>
      <c r="W212" s="15">
        <v>296.62</v>
      </c>
    </row>
    <row r="213" spans="20:23" ht="30" x14ac:dyDescent="0.25">
      <c r="T213" s="10" t="s">
        <v>9</v>
      </c>
      <c r="U213" s="11" t="s">
        <v>40</v>
      </c>
      <c r="V213" s="11">
        <v>136</v>
      </c>
      <c r="W213" s="12">
        <v>296.62</v>
      </c>
    </row>
    <row r="214" spans="20:23" ht="30" x14ac:dyDescent="0.25">
      <c r="T214" s="13" t="s">
        <v>9</v>
      </c>
      <c r="U214" s="14" t="s">
        <v>40</v>
      </c>
      <c r="V214" s="14">
        <v>111</v>
      </c>
      <c r="W214" s="15">
        <v>296.62</v>
      </c>
    </row>
    <row r="215" spans="20:23" ht="30" x14ac:dyDescent="0.25">
      <c r="T215" s="10" t="s">
        <v>9</v>
      </c>
      <c r="U215" s="11" t="s">
        <v>40</v>
      </c>
      <c r="V215" s="11">
        <v>177</v>
      </c>
      <c r="W215" s="12">
        <v>296.62</v>
      </c>
    </row>
    <row r="216" spans="20:23" ht="30" x14ac:dyDescent="0.25">
      <c r="T216" s="13" t="s">
        <v>8</v>
      </c>
      <c r="U216" s="14" t="s">
        <v>40</v>
      </c>
      <c r="V216" s="14">
        <v>97</v>
      </c>
      <c r="W216" s="15">
        <v>296.61</v>
      </c>
    </row>
    <row r="217" spans="20:23" ht="30" x14ac:dyDescent="0.25">
      <c r="T217" s="10" t="s">
        <v>19</v>
      </c>
      <c r="U217" s="11" t="s">
        <v>40</v>
      </c>
      <c r="V217" s="11">
        <v>192</v>
      </c>
      <c r="W217" s="12">
        <v>296.58999999999997</v>
      </c>
    </row>
    <row r="218" spans="20:23" ht="30" x14ac:dyDescent="0.25">
      <c r="T218" s="13" t="s">
        <v>13</v>
      </c>
      <c r="U218" s="14" t="s">
        <v>40</v>
      </c>
      <c r="V218" s="14">
        <v>166</v>
      </c>
      <c r="W218" s="15">
        <v>296.58</v>
      </c>
    </row>
    <row r="219" spans="20:23" ht="30" x14ac:dyDescent="0.25">
      <c r="T219" s="10" t="s">
        <v>9</v>
      </c>
      <c r="U219" s="11" t="s">
        <v>40</v>
      </c>
      <c r="V219" s="11">
        <v>124</v>
      </c>
      <c r="W219" s="12">
        <v>296.57</v>
      </c>
    </row>
    <row r="220" spans="20:23" ht="30" x14ac:dyDescent="0.25">
      <c r="T220" s="13" t="s">
        <v>36</v>
      </c>
      <c r="U220" s="14" t="s">
        <v>41</v>
      </c>
      <c r="V220" s="14">
        <v>356</v>
      </c>
      <c r="W220" s="15">
        <v>296.57</v>
      </c>
    </row>
    <row r="221" spans="20:23" ht="30" x14ac:dyDescent="0.25">
      <c r="T221" s="10" t="s">
        <v>9</v>
      </c>
      <c r="U221" s="11" t="s">
        <v>40</v>
      </c>
      <c r="V221" s="11">
        <v>112</v>
      </c>
      <c r="W221" s="12">
        <v>296.52</v>
      </c>
    </row>
    <row r="222" spans="20:23" ht="30" x14ac:dyDescent="0.25">
      <c r="T222" s="13" t="s">
        <v>9</v>
      </c>
      <c r="U222" s="14" t="s">
        <v>40</v>
      </c>
      <c r="V222" s="14">
        <v>99</v>
      </c>
      <c r="W222" s="15">
        <v>296.48</v>
      </c>
    </row>
    <row r="223" spans="20:23" ht="30" x14ac:dyDescent="0.25">
      <c r="T223" s="10" t="s">
        <v>13</v>
      </c>
      <c r="U223" s="11" t="s">
        <v>40</v>
      </c>
      <c r="V223" s="11">
        <v>214</v>
      </c>
      <c r="W223" s="12">
        <v>296.47000000000003</v>
      </c>
    </row>
    <row r="224" spans="20:23" ht="30" x14ac:dyDescent="0.25">
      <c r="T224" s="13" t="s">
        <v>9</v>
      </c>
      <c r="U224" s="14" t="s">
        <v>40</v>
      </c>
      <c r="V224" s="14">
        <v>148</v>
      </c>
      <c r="W224" s="15">
        <v>296.45999999999998</v>
      </c>
    </row>
    <row r="225" spans="20:23" ht="30" x14ac:dyDescent="0.25">
      <c r="T225" s="10" t="s">
        <v>36</v>
      </c>
      <c r="U225" s="11" t="s">
        <v>41</v>
      </c>
      <c r="V225" s="11">
        <v>260</v>
      </c>
      <c r="W225" s="12">
        <v>296.45999999999998</v>
      </c>
    </row>
    <row r="226" spans="20:23" ht="30" x14ac:dyDescent="0.25">
      <c r="T226" s="13" t="s">
        <v>9</v>
      </c>
      <c r="U226" s="14" t="s">
        <v>40</v>
      </c>
      <c r="V226" s="14">
        <v>183</v>
      </c>
      <c r="W226" s="15">
        <v>296.45</v>
      </c>
    </row>
    <row r="227" spans="20:23" ht="30" x14ac:dyDescent="0.25">
      <c r="T227" s="10" t="s">
        <v>9</v>
      </c>
      <c r="U227" s="11" t="s">
        <v>40</v>
      </c>
      <c r="V227" s="11">
        <v>179</v>
      </c>
      <c r="W227" s="12">
        <v>296.44</v>
      </c>
    </row>
    <row r="228" spans="20:23" ht="30" x14ac:dyDescent="0.25">
      <c r="T228" s="13" t="s">
        <v>21</v>
      </c>
      <c r="U228" s="14" t="s">
        <v>40</v>
      </c>
      <c r="V228" s="14">
        <v>236</v>
      </c>
      <c r="W228" s="15">
        <v>296.43</v>
      </c>
    </row>
    <row r="229" spans="20:23" ht="30" x14ac:dyDescent="0.25">
      <c r="T229" s="10" t="s">
        <v>9</v>
      </c>
      <c r="U229" s="11" t="s">
        <v>40</v>
      </c>
      <c r="V229" s="11">
        <v>284</v>
      </c>
      <c r="W229" s="12">
        <v>296.42</v>
      </c>
    </row>
    <row r="230" spans="20:23" ht="30" x14ac:dyDescent="0.25">
      <c r="T230" s="13" t="s">
        <v>9</v>
      </c>
      <c r="U230" s="14" t="s">
        <v>40</v>
      </c>
      <c r="V230" s="14">
        <v>277</v>
      </c>
      <c r="W230" s="15">
        <v>296.42</v>
      </c>
    </row>
    <row r="231" spans="20:23" ht="30" x14ac:dyDescent="0.25">
      <c r="T231" s="10" t="s">
        <v>13</v>
      </c>
      <c r="U231" s="11" t="s">
        <v>40</v>
      </c>
      <c r="V231" s="11">
        <v>210</v>
      </c>
      <c r="W231" s="12">
        <v>296.42</v>
      </c>
    </row>
    <row r="232" spans="20:23" ht="30" x14ac:dyDescent="0.25">
      <c r="T232" s="13" t="s">
        <v>7</v>
      </c>
      <c r="U232" s="14" t="s">
        <v>40</v>
      </c>
      <c r="V232" s="14">
        <v>266</v>
      </c>
      <c r="W232" s="15">
        <v>296.41000000000003</v>
      </c>
    </row>
    <row r="233" spans="20:23" ht="30" x14ac:dyDescent="0.25">
      <c r="T233" s="10" t="s">
        <v>8</v>
      </c>
      <c r="U233" s="11" t="s">
        <v>40</v>
      </c>
      <c r="V233" s="11">
        <v>164</v>
      </c>
      <c r="W233" s="12">
        <v>296.41000000000003</v>
      </c>
    </row>
    <row r="234" spans="20:23" ht="30" x14ac:dyDescent="0.25">
      <c r="T234" s="13" t="s">
        <v>8</v>
      </c>
      <c r="U234" s="14" t="s">
        <v>40</v>
      </c>
      <c r="V234" s="14">
        <v>134</v>
      </c>
      <c r="W234" s="15">
        <v>296.39999999999998</v>
      </c>
    </row>
    <row r="235" spans="20:23" ht="30" x14ac:dyDescent="0.25">
      <c r="T235" s="10" t="s">
        <v>8</v>
      </c>
      <c r="U235" s="11" t="s">
        <v>40</v>
      </c>
      <c r="V235" s="11">
        <v>76</v>
      </c>
      <c r="W235" s="12">
        <v>296.39999999999998</v>
      </c>
    </row>
    <row r="236" spans="20:23" ht="30" x14ac:dyDescent="0.25">
      <c r="T236" s="13" t="s">
        <v>9</v>
      </c>
      <c r="U236" s="14" t="s">
        <v>40</v>
      </c>
      <c r="V236" s="14">
        <v>195</v>
      </c>
      <c r="W236" s="15">
        <v>296.39999999999998</v>
      </c>
    </row>
    <row r="237" spans="20:23" ht="30" x14ac:dyDescent="0.25">
      <c r="T237" s="10" t="s">
        <v>9</v>
      </c>
      <c r="U237" s="11" t="s">
        <v>40</v>
      </c>
      <c r="V237" s="11">
        <v>173</v>
      </c>
      <c r="W237" s="12">
        <v>296.39999999999998</v>
      </c>
    </row>
    <row r="238" spans="20:23" ht="30" x14ac:dyDescent="0.25">
      <c r="T238" s="13" t="s">
        <v>36</v>
      </c>
      <c r="U238" s="14" t="s">
        <v>41</v>
      </c>
      <c r="V238" s="14">
        <v>250</v>
      </c>
      <c r="W238" s="15">
        <v>296.39999999999998</v>
      </c>
    </row>
    <row r="239" spans="20:23" ht="30" x14ac:dyDescent="0.25">
      <c r="T239" s="10" t="s">
        <v>9</v>
      </c>
      <c r="U239" s="11" t="s">
        <v>40</v>
      </c>
      <c r="V239" s="11">
        <v>358</v>
      </c>
      <c r="W239" s="12">
        <v>296.39</v>
      </c>
    </row>
    <row r="240" spans="20:23" ht="30" x14ac:dyDescent="0.25">
      <c r="T240" s="13" t="s">
        <v>8</v>
      </c>
      <c r="U240" s="14" t="s">
        <v>40</v>
      </c>
      <c r="V240" s="14">
        <v>174</v>
      </c>
      <c r="W240" s="15">
        <v>296.38</v>
      </c>
    </row>
    <row r="241" spans="20:23" ht="30" x14ac:dyDescent="0.25">
      <c r="T241" s="10" t="s">
        <v>8</v>
      </c>
      <c r="U241" s="11" t="s">
        <v>40</v>
      </c>
      <c r="V241" s="11">
        <v>145</v>
      </c>
      <c r="W241" s="12">
        <v>296.37</v>
      </c>
    </row>
    <row r="242" spans="20:23" ht="30" x14ac:dyDescent="0.25">
      <c r="T242" s="13" t="s">
        <v>8</v>
      </c>
      <c r="U242" s="14" t="s">
        <v>40</v>
      </c>
      <c r="V242" s="14">
        <v>159</v>
      </c>
      <c r="W242" s="15">
        <v>296.36</v>
      </c>
    </row>
    <row r="243" spans="20:23" ht="30" x14ac:dyDescent="0.25">
      <c r="T243" s="10" t="s">
        <v>8</v>
      </c>
      <c r="U243" s="11" t="s">
        <v>40</v>
      </c>
      <c r="V243" s="11">
        <v>69</v>
      </c>
      <c r="W243" s="12">
        <v>296.36</v>
      </c>
    </row>
    <row r="244" spans="20:23" ht="30" x14ac:dyDescent="0.25">
      <c r="T244" s="13" t="s">
        <v>9</v>
      </c>
      <c r="U244" s="14" t="s">
        <v>40</v>
      </c>
      <c r="V244" s="14">
        <v>326</v>
      </c>
      <c r="W244" s="15">
        <v>296.36</v>
      </c>
    </row>
    <row r="245" spans="20:23" ht="30" x14ac:dyDescent="0.25">
      <c r="T245" s="10" t="s">
        <v>36</v>
      </c>
      <c r="U245" s="11" t="s">
        <v>41</v>
      </c>
      <c r="V245" s="11">
        <v>357</v>
      </c>
      <c r="W245" s="12">
        <v>296.36</v>
      </c>
    </row>
    <row r="246" spans="20:23" ht="30" x14ac:dyDescent="0.25">
      <c r="T246" s="13" t="s">
        <v>13</v>
      </c>
      <c r="U246" s="14" t="s">
        <v>40</v>
      </c>
      <c r="V246" s="14">
        <v>190</v>
      </c>
      <c r="W246" s="15">
        <v>296.33999999999997</v>
      </c>
    </row>
    <row r="247" spans="20:23" ht="30" x14ac:dyDescent="0.25">
      <c r="T247" s="10" t="s">
        <v>13</v>
      </c>
      <c r="U247" s="11" t="s">
        <v>40</v>
      </c>
      <c r="V247" s="11">
        <v>158</v>
      </c>
      <c r="W247" s="12">
        <v>296.33999999999997</v>
      </c>
    </row>
    <row r="248" spans="20:23" ht="30" x14ac:dyDescent="0.25">
      <c r="T248" s="13" t="s">
        <v>13</v>
      </c>
      <c r="U248" s="14" t="s">
        <v>40</v>
      </c>
      <c r="V248" s="14">
        <v>139</v>
      </c>
      <c r="W248" s="15">
        <v>296.33999999999997</v>
      </c>
    </row>
    <row r="249" spans="20:23" ht="30" x14ac:dyDescent="0.25">
      <c r="T249" s="10" t="s">
        <v>36</v>
      </c>
      <c r="U249" s="11" t="s">
        <v>41</v>
      </c>
      <c r="V249" s="11">
        <v>335</v>
      </c>
      <c r="W249" s="12">
        <v>296.33</v>
      </c>
    </row>
    <row r="250" spans="20:23" ht="30" x14ac:dyDescent="0.25">
      <c r="T250" s="13" t="s">
        <v>6</v>
      </c>
      <c r="U250" s="14" t="s">
        <v>40</v>
      </c>
      <c r="V250" s="14">
        <v>260</v>
      </c>
      <c r="W250" s="15">
        <v>296.32</v>
      </c>
    </row>
    <row r="251" spans="20:23" ht="30" x14ac:dyDescent="0.25">
      <c r="T251" s="10" t="s">
        <v>9</v>
      </c>
      <c r="U251" s="11" t="s">
        <v>40</v>
      </c>
      <c r="V251" s="11">
        <v>113</v>
      </c>
      <c r="W251" s="12">
        <v>296.31</v>
      </c>
    </row>
    <row r="252" spans="20:23" ht="30" x14ac:dyDescent="0.25">
      <c r="T252" s="13" t="s">
        <v>9</v>
      </c>
      <c r="U252" s="14" t="s">
        <v>40</v>
      </c>
      <c r="V252" s="14">
        <v>279</v>
      </c>
      <c r="W252" s="15">
        <v>296.3</v>
      </c>
    </row>
    <row r="253" spans="20:23" ht="30" x14ac:dyDescent="0.25">
      <c r="T253" s="10" t="s">
        <v>9</v>
      </c>
      <c r="U253" s="11" t="s">
        <v>40</v>
      </c>
      <c r="V253" s="11">
        <v>169</v>
      </c>
      <c r="W253" s="12">
        <v>296.3</v>
      </c>
    </row>
    <row r="254" spans="20:23" ht="30" x14ac:dyDescent="0.25">
      <c r="T254" s="13" t="s">
        <v>13</v>
      </c>
      <c r="U254" s="14" t="s">
        <v>40</v>
      </c>
      <c r="V254" s="14">
        <v>167</v>
      </c>
      <c r="W254" s="15">
        <v>296.3</v>
      </c>
    </row>
    <row r="255" spans="20:23" ht="30" x14ac:dyDescent="0.25">
      <c r="T255" s="10" t="s">
        <v>15</v>
      </c>
      <c r="U255" s="11" t="s">
        <v>40</v>
      </c>
      <c r="V255" s="11">
        <v>217</v>
      </c>
      <c r="W255" s="12">
        <v>296.3</v>
      </c>
    </row>
    <row r="256" spans="20:23" ht="30" x14ac:dyDescent="0.25">
      <c r="T256" s="13" t="s">
        <v>10</v>
      </c>
      <c r="U256" s="14" t="s">
        <v>40</v>
      </c>
      <c r="V256" s="14">
        <v>127</v>
      </c>
      <c r="W256" s="15">
        <v>296.29000000000002</v>
      </c>
    </row>
    <row r="257" spans="20:23" ht="30" x14ac:dyDescent="0.25">
      <c r="T257" s="10" t="s">
        <v>13</v>
      </c>
      <c r="U257" s="11" t="s">
        <v>40</v>
      </c>
      <c r="V257" s="11">
        <v>153</v>
      </c>
      <c r="W257" s="12">
        <v>296.26</v>
      </c>
    </row>
    <row r="258" spans="20:23" ht="30" x14ac:dyDescent="0.25">
      <c r="T258" s="13" t="s">
        <v>9</v>
      </c>
      <c r="U258" s="14" t="s">
        <v>40</v>
      </c>
      <c r="V258" s="14">
        <v>181</v>
      </c>
      <c r="W258" s="15">
        <v>296.24</v>
      </c>
    </row>
    <row r="259" spans="20:23" ht="30" x14ac:dyDescent="0.25">
      <c r="T259" s="10" t="s">
        <v>9</v>
      </c>
      <c r="U259" s="11" t="s">
        <v>40</v>
      </c>
      <c r="V259" s="11">
        <v>1</v>
      </c>
      <c r="W259" s="12">
        <v>296.23</v>
      </c>
    </row>
    <row r="260" spans="20:23" ht="30" x14ac:dyDescent="0.25">
      <c r="T260" s="13" t="s">
        <v>9</v>
      </c>
      <c r="U260" s="14" t="s">
        <v>40</v>
      </c>
      <c r="V260" s="14">
        <v>155</v>
      </c>
      <c r="W260" s="15">
        <v>296.23</v>
      </c>
    </row>
    <row r="261" spans="20:23" ht="30" x14ac:dyDescent="0.25">
      <c r="T261" s="10" t="s">
        <v>9</v>
      </c>
      <c r="U261" s="11" t="s">
        <v>40</v>
      </c>
      <c r="V261" s="11">
        <v>282</v>
      </c>
      <c r="W261" s="12">
        <v>296.23</v>
      </c>
    </row>
    <row r="262" spans="20:23" ht="30" x14ac:dyDescent="0.25">
      <c r="T262" s="13" t="s">
        <v>9</v>
      </c>
      <c r="U262" s="14" t="s">
        <v>40</v>
      </c>
      <c r="V262" s="14">
        <v>126</v>
      </c>
      <c r="W262" s="15">
        <v>296.20999999999998</v>
      </c>
    </row>
    <row r="263" spans="20:23" ht="30" x14ac:dyDescent="0.25">
      <c r="T263" s="10" t="s">
        <v>6</v>
      </c>
      <c r="U263" s="11" t="s">
        <v>40</v>
      </c>
      <c r="V263" s="11">
        <v>302</v>
      </c>
      <c r="W263" s="12">
        <v>296.19</v>
      </c>
    </row>
    <row r="264" spans="20:23" ht="30" x14ac:dyDescent="0.25">
      <c r="T264" s="13" t="s">
        <v>13</v>
      </c>
      <c r="U264" s="14" t="s">
        <v>40</v>
      </c>
      <c r="V264" s="14">
        <v>151</v>
      </c>
      <c r="W264" s="15">
        <v>296.19</v>
      </c>
    </row>
    <row r="265" spans="20:23" ht="30" x14ac:dyDescent="0.25">
      <c r="T265" s="10" t="s">
        <v>9</v>
      </c>
      <c r="U265" s="11" t="s">
        <v>40</v>
      </c>
      <c r="V265" s="11">
        <v>174</v>
      </c>
      <c r="W265" s="12">
        <v>296.18</v>
      </c>
    </row>
    <row r="266" spans="20:23" ht="30" x14ac:dyDescent="0.25">
      <c r="T266" s="13" t="s">
        <v>13</v>
      </c>
      <c r="U266" s="14" t="s">
        <v>40</v>
      </c>
      <c r="V266" s="14">
        <v>175</v>
      </c>
      <c r="W266" s="15">
        <v>296.18</v>
      </c>
    </row>
    <row r="267" spans="20:23" ht="30" x14ac:dyDescent="0.25">
      <c r="T267" s="10" t="s">
        <v>9</v>
      </c>
      <c r="U267" s="11" t="s">
        <v>40</v>
      </c>
      <c r="V267" s="11">
        <v>300</v>
      </c>
      <c r="W267" s="12">
        <v>296.16000000000003</v>
      </c>
    </row>
    <row r="268" spans="20:23" ht="30" x14ac:dyDescent="0.25">
      <c r="T268" s="13" t="s">
        <v>13</v>
      </c>
      <c r="U268" s="14" t="s">
        <v>40</v>
      </c>
      <c r="V268" s="14">
        <v>191</v>
      </c>
      <c r="W268" s="15">
        <v>296.16000000000003</v>
      </c>
    </row>
    <row r="269" spans="20:23" ht="30" x14ac:dyDescent="0.25">
      <c r="T269" s="10" t="s">
        <v>36</v>
      </c>
      <c r="U269" s="11" t="s">
        <v>41</v>
      </c>
      <c r="V269" s="11">
        <v>331</v>
      </c>
      <c r="W269" s="12">
        <v>296.16000000000003</v>
      </c>
    </row>
    <row r="270" spans="20:23" ht="30" x14ac:dyDescent="0.25">
      <c r="T270" s="13" t="s">
        <v>36</v>
      </c>
      <c r="U270" s="14" t="s">
        <v>41</v>
      </c>
      <c r="V270" s="14">
        <v>305</v>
      </c>
      <c r="W270" s="15">
        <v>296.14999999999998</v>
      </c>
    </row>
    <row r="271" spans="20:23" ht="30" x14ac:dyDescent="0.25">
      <c r="T271" s="10" t="s">
        <v>9</v>
      </c>
      <c r="U271" s="11" t="s">
        <v>40</v>
      </c>
      <c r="V271" s="11">
        <v>301</v>
      </c>
      <c r="W271" s="12">
        <v>296.14999999999998</v>
      </c>
    </row>
    <row r="272" spans="20:23" ht="30" x14ac:dyDescent="0.25">
      <c r="T272" s="13" t="s">
        <v>13</v>
      </c>
      <c r="U272" s="14" t="s">
        <v>40</v>
      </c>
      <c r="V272" s="14">
        <v>165</v>
      </c>
      <c r="W272" s="15">
        <v>296.14</v>
      </c>
    </row>
    <row r="273" spans="20:23" ht="30" x14ac:dyDescent="0.25">
      <c r="T273" s="10" t="s">
        <v>8</v>
      </c>
      <c r="U273" s="11" t="s">
        <v>40</v>
      </c>
      <c r="V273" s="11">
        <v>158</v>
      </c>
      <c r="W273" s="12">
        <v>296.12</v>
      </c>
    </row>
    <row r="274" spans="20:23" ht="30" x14ac:dyDescent="0.25">
      <c r="T274" s="13" t="s">
        <v>13</v>
      </c>
      <c r="U274" s="14" t="s">
        <v>40</v>
      </c>
      <c r="V274" s="14">
        <v>230</v>
      </c>
      <c r="W274" s="15">
        <v>296.12</v>
      </c>
    </row>
    <row r="275" spans="20:23" ht="30" x14ac:dyDescent="0.25">
      <c r="T275" s="10" t="s">
        <v>9</v>
      </c>
      <c r="U275" s="11" t="s">
        <v>40</v>
      </c>
      <c r="V275" s="11">
        <v>90</v>
      </c>
      <c r="W275" s="12">
        <v>296.10000000000002</v>
      </c>
    </row>
    <row r="276" spans="20:23" ht="30" x14ac:dyDescent="0.25">
      <c r="T276" s="13" t="s">
        <v>13</v>
      </c>
      <c r="U276" s="14" t="s">
        <v>40</v>
      </c>
      <c r="V276" s="14">
        <v>180</v>
      </c>
      <c r="W276" s="15">
        <v>296.08999999999997</v>
      </c>
    </row>
    <row r="277" spans="20:23" ht="30" x14ac:dyDescent="0.25">
      <c r="T277" s="10" t="s">
        <v>13</v>
      </c>
      <c r="U277" s="11" t="s">
        <v>40</v>
      </c>
      <c r="V277" s="11">
        <v>141</v>
      </c>
      <c r="W277" s="12">
        <v>296.08999999999997</v>
      </c>
    </row>
    <row r="278" spans="20:23" ht="30" x14ac:dyDescent="0.25">
      <c r="T278" s="13" t="s">
        <v>9</v>
      </c>
      <c r="U278" s="14" t="s">
        <v>40</v>
      </c>
      <c r="V278" s="14">
        <v>306</v>
      </c>
      <c r="W278" s="15">
        <v>296.08</v>
      </c>
    </row>
    <row r="279" spans="20:23" ht="30" x14ac:dyDescent="0.25">
      <c r="T279" s="10" t="s">
        <v>13</v>
      </c>
      <c r="U279" s="11" t="s">
        <v>40</v>
      </c>
      <c r="V279" s="11">
        <v>184</v>
      </c>
      <c r="W279" s="12">
        <v>296.08</v>
      </c>
    </row>
    <row r="280" spans="20:23" ht="30" x14ac:dyDescent="0.25">
      <c r="T280" s="13" t="s">
        <v>13</v>
      </c>
      <c r="U280" s="14" t="s">
        <v>40</v>
      </c>
      <c r="V280" s="14">
        <v>193</v>
      </c>
      <c r="W280" s="15">
        <v>296.08</v>
      </c>
    </row>
    <row r="281" spans="20:23" ht="30" x14ac:dyDescent="0.25">
      <c r="T281" s="10" t="s">
        <v>13</v>
      </c>
      <c r="U281" s="11" t="s">
        <v>40</v>
      </c>
      <c r="V281" s="11">
        <v>181</v>
      </c>
      <c r="W281" s="12">
        <v>296.07</v>
      </c>
    </row>
    <row r="282" spans="20:23" ht="30" x14ac:dyDescent="0.25">
      <c r="T282" s="13" t="s">
        <v>13</v>
      </c>
      <c r="U282" s="14" t="s">
        <v>40</v>
      </c>
      <c r="V282" s="14">
        <v>195</v>
      </c>
      <c r="W282" s="15">
        <v>296.07</v>
      </c>
    </row>
    <row r="283" spans="20:23" ht="30" x14ac:dyDescent="0.25">
      <c r="T283" s="10" t="s">
        <v>36</v>
      </c>
      <c r="U283" s="11" t="s">
        <v>41</v>
      </c>
      <c r="V283" s="11">
        <v>270</v>
      </c>
      <c r="W283" s="12">
        <v>296.07</v>
      </c>
    </row>
    <row r="284" spans="20:23" ht="30" x14ac:dyDescent="0.25">
      <c r="T284" s="13" t="s">
        <v>13</v>
      </c>
      <c r="U284" s="14" t="s">
        <v>40</v>
      </c>
      <c r="V284" s="14">
        <v>177</v>
      </c>
      <c r="W284" s="15">
        <v>296.06</v>
      </c>
    </row>
    <row r="285" spans="20:23" ht="30" x14ac:dyDescent="0.25">
      <c r="T285" s="10" t="s">
        <v>13</v>
      </c>
      <c r="U285" s="11" t="s">
        <v>40</v>
      </c>
      <c r="V285" s="11">
        <v>221</v>
      </c>
      <c r="W285" s="12">
        <v>296.05</v>
      </c>
    </row>
    <row r="286" spans="20:23" ht="30" x14ac:dyDescent="0.25">
      <c r="T286" s="13" t="s">
        <v>8</v>
      </c>
      <c r="U286" s="14" t="s">
        <v>40</v>
      </c>
      <c r="V286" s="14">
        <v>240</v>
      </c>
      <c r="W286" s="15">
        <v>296.04000000000002</v>
      </c>
    </row>
    <row r="287" spans="20:23" ht="30" x14ac:dyDescent="0.25">
      <c r="T287" s="10" t="s">
        <v>9</v>
      </c>
      <c r="U287" s="11" t="s">
        <v>40</v>
      </c>
      <c r="V287" s="11">
        <v>349</v>
      </c>
      <c r="W287" s="12">
        <v>296.02999999999997</v>
      </c>
    </row>
    <row r="288" spans="20:23" ht="30" x14ac:dyDescent="0.25">
      <c r="T288" s="13" t="s">
        <v>8</v>
      </c>
      <c r="U288" s="14" t="s">
        <v>40</v>
      </c>
      <c r="V288" s="14">
        <v>135</v>
      </c>
      <c r="W288" s="15">
        <v>296</v>
      </c>
    </row>
    <row r="289" spans="20:23" ht="30" x14ac:dyDescent="0.25">
      <c r="T289" s="10" t="s">
        <v>9</v>
      </c>
      <c r="U289" s="11" t="s">
        <v>40</v>
      </c>
      <c r="V289" s="11">
        <v>172</v>
      </c>
      <c r="W289" s="12">
        <v>296</v>
      </c>
    </row>
    <row r="290" spans="20:23" ht="30" x14ac:dyDescent="0.25">
      <c r="T290" s="13" t="s">
        <v>8</v>
      </c>
      <c r="U290" s="14" t="s">
        <v>40</v>
      </c>
      <c r="V290" s="14">
        <v>137</v>
      </c>
      <c r="W290" s="15">
        <v>295.99</v>
      </c>
    </row>
    <row r="291" spans="20:23" ht="30" x14ac:dyDescent="0.25">
      <c r="T291" s="10" t="s">
        <v>8</v>
      </c>
      <c r="U291" s="11" t="s">
        <v>40</v>
      </c>
      <c r="V291" s="11">
        <v>250</v>
      </c>
      <c r="W291" s="12">
        <v>295.97000000000003</v>
      </c>
    </row>
    <row r="292" spans="20:23" ht="30" x14ac:dyDescent="0.25">
      <c r="T292" s="13" t="s">
        <v>13</v>
      </c>
      <c r="U292" s="14" t="s">
        <v>40</v>
      </c>
      <c r="V292" s="14">
        <v>112</v>
      </c>
      <c r="W292" s="15">
        <v>295.97000000000003</v>
      </c>
    </row>
    <row r="293" spans="20:23" ht="30" x14ac:dyDescent="0.25">
      <c r="T293" s="10" t="s">
        <v>9</v>
      </c>
      <c r="U293" s="11" t="s">
        <v>40</v>
      </c>
      <c r="V293" s="11">
        <v>101</v>
      </c>
      <c r="W293" s="12">
        <v>295.95999999999998</v>
      </c>
    </row>
    <row r="294" spans="20:23" ht="30" x14ac:dyDescent="0.25">
      <c r="T294" s="13" t="s">
        <v>13</v>
      </c>
      <c r="U294" s="14" t="s">
        <v>40</v>
      </c>
      <c r="V294" s="14">
        <v>206</v>
      </c>
      <c r="W294" s="15">
        <v>295.93</v>
      </c>
    </row>
    <row r="295" spans="20:23" ht="30" x14ac:dyDescent="0.25">
      <c r="T295" s="10" t="s">
        <v>8</v>
      </c>
      <c r="U295" s="11" t="s">
        <v>40</v>
      </c>
      <c r="V295" s="11">
        <v>142</v>
      </c>
      <c r="W295" s="12">
        <v>295.91000000000003</v>
      </c>
    </row>
    <row r="296" spans="20:23" ht="30" x14ac:dyDescent="0.25">
      <c r="T296" s="13" t="s">
        <v>6</v>
      </c>
      <c r="U296" s="14" t="s">
        <v>40</v>
      </c>
      <c r="V296" s="14">
        <v>208</v>
      </c>
      <c r="W296" s="15">
        <v>295.89999999999998</v>
      </c>
    </row>
    <row r="297" spans="20:23" ht="30" x14ac:dyDescent="0.25">
      <c r="T297" s="10" t="s">
        <v>8</v>
      </c>
      <c r="U297" s="11" t="s">
        <v>40</v>
      </c>
      <c r="V297" s="11">
        <v>171</v>
      </c>
      <c r="W297" s="12">
        <v>295.89999999999998</v>
      </c>
    </row>
    <row r="298" spans="20:23" ht="30" x14ac:dyDescent="0.25">
      <c r="T298" s="13" t="s">
        <v>24</v>
      </c>
      <c r="U298" s="14" t="s">
        <v>40</v>
      </c>
      <c r="V298" s="14">
        <v>247</v>
      </c>
      <c r="W298" s="15">
        <v>295.89</v>
      </c>
    </row>
    <row r="299" spans="20:23" ht="30" x14ac:dyDescent="0.25">
      <c r="T299" s="10" t="s">
        <v>36</v>
      </c>
      <c r="U299" s="11" t="s">
        <v>41</v>
      </c>
      <c r="V299" s="11">
        <v>170</v>
      </c>
      <c r="W299" s="12">
        <v>295.89</v>
      </c>
    </row>
    <row r="300" spans="20:23" ht="30" x14ac:dyDescent="0.25">
      <c r="T300" s="13" t="s">
        <v>9</v>
      </c>
      <c r="U300" s="14" t="s">
        <v>40</v>
      </c>
      <c r="V300" s="14">
        <v>291</v>
      </c>
      <c r="W300" s="15">
        <v>295.86</v>
      </c>
    </row>
    <row r="301" spans="20:23" ht="30" x14ac:dyDescent="0.25">
      <c r="T301" s="10" t="s">
        <v>13</v>
      </c>
      <c r="U301" s="11" t="s">
        <v>40</v>
      </c>
      <c r="V301" s="11">
        <v>207</v>
      </c>
      <c r="W301" s="12">
        <v>295.86</v>
      </c>
    </row>
    <row r="302" spans="20:23" ht="30" x14ac:dyDescent="0.25">
      <c r="T302" s="13" t="s">
        <v>9</v>
      </c>
      <c r="U302" s="14" t="s">
        <v>40</v>
      </c>
      <c r="V302" s="14">
        <v>81</v>
      </c>
      <c r="W302" s="15">
        <v>295.85000000000002</v>
      </c>
    </row>
    <row r="303" spans="20:23" ht="30" x14ac:dyDescent="0.25">
      <c r="T303" s="10" t="s">
        <v>9</v>
      </c>
      <c r="U303" s="11" t="s">
        <v>40</v>
      </c>
      <c r="V303" s="11">
        <v>143</v>
      </c>
      <c r="W303" s="12">
        <v>295.85000000000002</v>
      </c>
    </row>
    <row r="304" spans="20:23" ht="30" x14ac:dyDescent="0.25">
      <c r="T304" s="13" t="s">
        <v>13</v>
      </c>
      <c r="U304" s="14" t="s">
        <v>40</v>
      </c>
      <c r="V304" s="14">
        <v>240</v>
      </c>
      <c r="W304" s="15">
        <v>295.85000000000002</v>
      </c>
    </row>
    <row r="305" spans="20:23" ht="30" x14ac:dyDescent="0.25">
      <c r="T305" s="10" t="s">
        <v>8</v>
      </c>
      <c r="U305" s="11" t="s">
        <v>40</v>
      </c>
      <c r="V305" s="11">
        <v>132</v>
      </c>
      <c r="W305" s="12">
        <v>295.83999999999997</v>
      </c>
    </row>
    <row r="306" spans="20:23" ht="30" x14ac:dyDescent="0.25">
      <c r="T306" s="13" t="s">
        <v>36</v>
      </c>
      <c r="U306" s="14" t="s">
        <v>41</v>
      </c>
      <c r="V306" s="14">
        <v>317</v>
      </c>
      <c r="W306" s="15">
        <v>295.83999999999997</v>
      </c>
    </row>
    <row r="307" spans="20:23" ht="30" x14ac:dyDescent="0.25">
      <c r="T307" s="10" t="s">
        <v>8</v>
      </c>
      <c r="U307" s="11" t="s">
        <v>40</v>
      </c>
      <c r="V307" s="11">
        <v>131</v>
      </c>
      <c r="W307" s="12">
        <v>295.82</v>
      </c>
    </row>
    <row r="308" spans="20:23" ht="30" x14ac:dyDescent="0.25">
      <c r="T308" s="13" t="s">
        <v>9</v>
      </c>
      <c r="U308" s="14" t="s">
        <v>40</v>
      </c>
      <c r="V308" s="14">
        <v>149</v>
      </c>
      <c r="W308" s="15">
        <v>295.79000000000002</v>
      </c>
    </row>
    <row r="309" spans="20:23" ht="30" x14ac:dyDescent="0.25">
      <c r="T309" s="10" t="s">
        <v>9</v>
      </c>
      <c r="U309" s="11" t="s">
        <v>40</v>
      </c>
      <c r="V309" s="11">
        <v>356</v>
      </c>
      <c r="W309" s="12">
        <v>295.75</v>
      </c>
    </row>
    <row r="310" spans="20:23" ht="30" x14ac:dyDescent="0.25">
      <c r="T310" s="13" t="s">
        <v>13</v>
      </c>
      <c r="U310" s="14" t="s">
        <v>40</v>
      </c>
      <c r="V310" s="14">
        <v>199</v>
      </c>
      <c r="W310" s="15">
        <v>295.75</v>
      </c>
    </row>
    <row r="311" spans="20:23" ht="30" x14ac:dyDescent="0.25">
      <c r="T311" s="10" t="s">
        <v>13</v>
      </c>
      <c r="U311" s="11" t="s">
        <v>40</v>
      </c>
      <c r="V311" s="11">
        <v>174</v>
      </c>
      <c r="W311" s="12">
        <v>295.74</v>
      </c>
    </row>
    <row r="312" spans="20:23" ht="30" x14ac:dyDescent="0.25">
      <c r="T312" s="13" t="s">
        <v>13</v>
      </c>
      <c r="U312" s="14" t="s">
        <v>40</v>
      </c>
      <c r="V312" s="14">
        <v>187</v>
      </c>
      <c r="W312" s="15">
        <v>295.74</v>
      </c>
    </row>
    <row r="313" spans="20:23" ht="30" x14ac:dyDescent="0.25">
      <c r="T313" s="10" t="s">
        <v>13</v>
      </c>
      <c r="U313" s="11" t="s">
        <v>40</v>
      </c>
      <c r="V313" s="11">
        <v>197</v>
      </c>
      <c r="W313" s="12">
        <v>295.74</v>
      </c>
    </row>
    <row r="314" spans="20:23" ht="30" x14ac:dyDescent="0.25">
      <c r="T314" s="13" t="s">
        <v>13</v>
      </c>
      <c r="U314" s="14" t="s">
        <v>40</v>
      </c>
      <c r="V314" s="14">
        <v>196</v>
      </c>
      <c r="W314" s="15">
        <v>295.74</v>
      </c>
    </row>
    <row r="315" spans="20:23" ht="30" x14ac:dyDescent="0.25">
      <c r="T315" s="10" t="s">
        <v>36</v>
      </c>
      <c r="U315" s="11" t="s">
        <v>41</v>
      </c>
      <c r="V315" s="11">
        <v>337</v>
      </c>
      <c r="W315" s="12">
        <v>295.73</v>
      </c>
    </row>
    <row r="316" spans="20:23" ht="30" x14ac:dyDescent="0.25">
      <c r="T316" s="13" t="s">
        <v>36</v>
      </c>
      <c r="U316" s="14" t="s">
        <v>41</v>
      </c>
      <c r="V316" s="14">
        <v>347</v>
      </c>
      <c r="W316" s="15">
        <v>295.72000000000003</v>
      </c>
    </row>
    <row r="317" spans="20:23" ht="30" x14ac:dyDescent="0.25">
      <c r="T317" s="10" t="s">
        <v>13</v>
      </c>
      <c r="U317" s="11" t="s">
        <v>40</v>
      </c>
      <c r="V317" s="11">
        <v>117</v>
      </c>
      <c r="W317" s="12">
        <v>295.72000000000003</v>
      </c>
    </row>
    <row r="318" spans="20:23" ht="30" x14ac:dyDescent="0.25">
      <c r="T318" s="13" t="s">
        <v>9</v>
      </c>
      <c r="U318" s="14" t="s">
        <v>40</v>
      </c>
      <c r="V318" s="14">
        <v>294</v>
      </c>
      <c r="W318" s="15">
        <v>295.70999999999998</v>
      </c>
    </row>
    <row r="319" spans="20:23" ht="30" x14ac:dyDescent="0.25">
      <c r="T319" s="10" t="s">
        <v>6</v>
      </c>
      <c r="U319" s="11" t="s">
        <v>40</v>
      </c>
      <c r="V319" s="11">
        <v>211</v>
      </c>
      <c r="W319" s="12">
        <v>295.7</v>
      </c>
    </row>
    <row r="320" spans="20:23" ht="30" x14ac:dyDescent="0.25">
      <c r="T320" s="13" t="s">
        <v>13</v>
      </c>
      <c r="U320" s="14" t="s">
        <v>40</v>
      </c>
      <c r="V320" s="14">
        <v>163</v>
      </c>
      <c r="W320" s="15">
        <v>295.7</v>
      </c>
    </row>
    <row r="321" spans="20:23" ht="30" x14ac:dyDescent="0.25">
      <c r="T321" s="10" t="s">
        <v>6</v>
      </c>
      <c r="U321" s="11" t="s">
        <v>40</v>
      </c>
      <c r="V321" s="11">
        <v>247</v>
      </c>
      <c r="W321" s="12">
        <v>295.68</v>
      </c>
    </row>
    <row r="322" spans="20:23" ht="30" x14ac:dyDescent="0.25">
      <c r="T322" s="13" t="s">
        <v>9</v>
      </c>
      <c r="U322" s="14" t="s">
        <v>40</v>
      </c>
      <c r="V322" s="14">
        <v>163</v>
      </c>
      <c r="W322" s="15">
        <v>295.68</v>
      </c>
    </row>
    <row r="323" spans="20:23" ht="30" x14ac:dyDescent="0.25">
      <c r="T323" s="10" t="s">
        <v>6</v>
      </c>
      <c r="U323" s="11" t="s">
        <v>40</v>
      </c>
      <c r="V323" s="11">
        <v>250</v>
      </c>
      <c r="W323" s="12">
        <v>295.67</v>
      </c>
    </row>
    <row r="324" spans="20:23" ht="30" x14ac:dyDescent="0.25">
      <c r="T324" s="13" t="s">
        <v>6</v>
      </c>
      <c r="U324" s="14" t="s">
        <v>40</v>
      </c>
      <c r="V324" s="14">
        <v>229</v>
      </c>
      <c r="W324" s="15">
        <v>295.67</v>
      </c>
    </row>
    <row r="325" spans="20:23" ht="30" x14ac:dyDescent="0.25">
      <c r="T325" s="10" t="s">
        <v>13</v>
      </c>
      <c r="U325" s="11" t="s">
        <v>40</v>
      </c>
      <c r="V325" s="11">
        <v>170</v>
      </c>
      <c r="W325" s="12">
        <v>295.67</v>
      </c>
    </row>
    <row r="326" spans="20:23" ht="30" x14ac:dyDescent="0.25">
      <c r="T326" s="13" t="s">
        <v>9</v>
      </c>
      <c r="U326" s="14" t="s">
        <v>40</v>
      </c>
      <c r="V326" s="14">
        <v>142</v>
      </c>
      <c r="W326" s="15">
        <v>295.66000000000003</v>
      </c>
    </row>
    <row r="327" spans="20:23" ht="30" x14ac:dyDescent="0.25">
      <c r="T327" s="10" t="s">
        <v>6</v>
      </c>
      <c r="U327" s="11" t="s">
        <v>40</v>
      </c>
      <c r="V327" s="11">
        <v>218</v>
      </c>
      <c r="W327" s="12">
        <v>295.64999999999998</v>
      </c>
    </row>
    <row r="328" spans="20:23" ht="30" x14ac:dyDescent="0.25">
      <c r="T328" s="13" t="s">
        <v>36</v>
      </c>
      <c r="U328" s="14" t="s">
        <v>41</v>
      </c>
      <c r="V328" s="14">
        <v>50</v>
      </c>
      <c r="W328" s="15">
        <v>295.64</v>
      </c>
    </row>
    <row r="329" spans="20:23" ht="30" x14ac:dyDescent="0.25">
      <c r="T329" s="10" t="s">
        <v>8</v>
      </c>
      <c r="U329" s="11" t="s">
        <v>40</v>
      </c>
      <c r="V329" s="11">
        <v>71</v>
      </c>
      <c r="W329" s="12">
        <v>295.63</v>
      </c>
    </row>
    <row r="330" spans="20:23" ht="30" x14ac:dyDescent="0.25">
      <c r="T330" s="13" t="s">
        <v>9</v>
      </c>
      <c r="U330" s="14" t="s">
        <v>40</v>
      </c>
      <c r="V330" s="14">
        <v>281</v>
      </c>
      <c r="W330" s="15">
        <v>295.63</v>
      </c>
    </row>
    <row r="331" spans="20:23" ht="30" x14ac:dyDescent="0.25">
      <c r="T331" s="10" t="s">
        <v>13</v>
      </c>
      <c r="U331" s="11" t="s">
        <v>40</v>
      </c>
      <c r="V331" s="11">
        <v>205</v>
      </c>
      <c r="W331" s="12">
        <v>295.61</v>
      </c>
    </row>
    <row r="332" spans="20:23" ht="30" x14ac:dyDescent="0.25">
      <c r="T332" s="13" t="s">
        <v>36</v>
      </c>
      <c r="U332" s="14" t="s">
        <v>41</v>
      </c>
      <c r="V332" s="14">
        <v>180</v>
      </c>
      <c r="W332" s="15">
        <v>295.61</v>
      </c>
    </row>
    <row r="333" spans="20:23" ht="30" x14ac:dyDescent="0.25">
      <c r="T333" s="10" t="s">
        <v>9</v>
      </c>
      <c r="U333" s="11" t="s">
        <v>40</v>
      </c>
      <c r="V333" s="11">
        <v>158</v>
      </c>
      <c r="W333" s="12">
        <v>295.60000000000002</v>
      </c>
    </row>
    <row r="334" spans="20:23" ht="30" x14ac:dyDescent="0.25">
      <c r="T334" s="13" t="s">
        <v>6</v>
      </c>
      <c r="U334" s="14" t="s">
        <v>40</v>
      </c>
      <c r="V334" s="14">
        <v>233</v>
      </c>
      <c r="W334" s="15">
        <v>295.58999999999997</v>
      </c>
    </row>
    <row r="335" spans="20:23" ht="30" x14ac:dyDescent="0.25">
      <c r="T335" s="10" t="s">
        <v>9</v>
      </c>
      <c r="U335" s="11" t="s">
        <v>40</v>
      </c>
      <c r="V335" s="11">
        <v>304</v>
      </c>
      <c r="W335" s="12">
        <v>295.58999999999997</v>
      </c>
    </row>
    <row r="336" spans="20:23" ht="30" x14ac:dyDescent="0.25">
      <c r="T336" s="13" t="s">
        <v>13</v>
      </c>
      <c r="U336" s="14" t="s">
        <v>40</v>
      </c>
      <c r="V336" s="14">
        <v>171</v>
      </c>
      <c r="W336" s="15">
        <v>295.58999999999997</v>
      </c>
    </row>
    <row r="337" spans="20:23" ht="30" x14ac:dyDescent="0.25">
      <c r="T337" s="10" t="s">
        <v>21</v>
      </c>
      <c r="U337" s="11" t="s">
        <v>40</v>
      </c>
      <c r="V337" s="11">
        <v>8</v>
      </c>
      <c r="W337" s="12">
        <v>295.58</v>
      </c>
    </row>
    <row r="338" spans="20:23" ht="30" x14ac:dyDescent="0.25">
      <c r="T338" s="13" t="s">
        <v>36</v>
      </c>
      <c r="U338" s="14" t="s">
        <v>41</v>
      </c>
      <c r="V338" s="14">
        <v>314</v>
      </c>
      <c r="W338" s="15">
        <v>295.57</v>
      </c>
    </row>
    <row r="339" spans="20:23" ht="30" x14ac:dyDescent="0.25">
      <c r="T339" s="10" t="s">
        <v>8</v>
      </c>
      <c r="U339" s="11" t="s">
        <v>40</v>
      </c>
      <c r="V339" s="11">
        <v>153</v>
      </c>
      <c r="W339" s="12">
        <v>295.57</v>
      </c>
    </row>
    <row r="340" spans="20:23" ht="30" x14ac:dyDescent="0.25">
      <c r="T340" s="13" t="s">
        <v>13</v>
      </c>
      <c r="U340" s="14" t="s">
        <v>40</v>
      </c>
      <c r="V340" s="14">
        <v>188</v>
      </c>
      <c r="W340" s="15">
        <v>295.54000000000002</v>
      </c>
    </row>
    <row r="341" spans="20:23" ht="30" x14ac:dyDescent="0.25">
      <c r="T341" s="10" t="s">
        <v>8</v>
      </c>
      <c r="U341" s="11" t="s">
        <v>40</v>
      </c>
      <c r="V341" s="11">
        <v>70</v>
      </c>
      <c r="W341" s="12">
        <v>295.52999999999997</v>
      </c>
    </row>
    <row r="342" spans="20:23" ht="30" x14ac:dyDescent="0.25">
      <c r="T342" s="13" t="s">
        <v>36</v>
      </c>
      <c r="U342" s="14" t="s">
        <v>41</v>
      </c>
      <c r="V342" s="14">
        <v>355</v>
      </c>
      <c r="W342" s="15">
        <v>295.52999999999997</v>
      </c>
    </row>
    <row r="343" spans="20:23" ht="30" x14ac:dyDescent="0.25">
      <c r="T343" s="10" t="s">
        <v>36</v>
      </c>
      <c r="U343" s="11" t="s">
        <v>41</v>
      </c>
      <c r="V343" s="11">
        <v>2</v>
      </c>
      <c r="W343" s="12">
        <v>295.52999999999997</v>
      </c>
    </row>
    <row r="344" spans="20:23" ht="30" x14ac:dyDescent="0.25">
      <c r="T344" s="13" t="s">
        <v>36</v>
      </c>
      <c r="U344" s="14" t="s">
        <v>41</v>
      </c>
      <c r="V344" s="14">
        <v>349</v>
      </c>
      <c r="W344" s="15">
        <v>295.52</v>
      </c>
    </row>
    <row r="345" spans="20:23" ht="30" x14ac:dyDescent="0.25">
      <c r="T345" s="10" t="s">
        <v>13</v>
      </c>
      <c r="U345" s="11" t="s">
        <v>40</v>
      </c>
      <c r="V345" s="11">
        <v>176</v>
      </c>
      <c r="W345" s="12">
        <v>295.52</v>
      </c>
    </row>
    <row r="346" spans="20:23" ht="30" x14ac:dyDescent="0.25">
      <c r="T346" s="13" t="s">
        <v>8</v>
      </c>
      <c r="U346" s="14" t="s">
        <v>40</v>
      </c>
      <c r="V346" s="14">
        <v>187</v>
      </c>
      <c r="W346" s="15">
        <v>295.49</v>
      </c>
    </row>
    <row r="347" spans="20:23" ht="30" x14ac:dyDescent="0.25">
      <c r="T347" s="10" t="s">
        <v>9</v>
      </c>
      <c r="U347" s="11" t="s">
        <v>40</v>
      </c>
      <c r="V347" s="11">
        <v>86</v>
      </c>
      <c r="W347" s="12">
        <v>295.47000000000003</v>
      </c>
    </row>
    <row r="348" spans="20:23" ht="30" x14ac:dyDescent="0.25">
      <c r="T348" s="13" t="s">
        <v>13</v>
      </c>
      <c r="U348" s="14" t="s">
        <v>40</v>
      </c>
      <c r="V348" s="14">
        <v>133</v>
      </c>
      <c r="W348" s="15">
        <v>295.47000000000003</v>
      </c>
    </row>
    <row r="349" spans="20:23" ht="30" x14ac:dyDescent="0.25">
      <c r="T349" s="10" t="s">
        <v>6</v>
      </c>
      <c r="U349" s="11" t="s">
        <v>40</v>
      </c>
      <c r="V349" s="11">
        <v>212</v>
      </c>
      <c r="W349" s="12">
        <v>295.45999999999998</v>
      </c>
    </row>
    <row r="350" spans="20:23" ht="30" x14ac:dyDescent="0.25">
      <c r="T350" s="13" t="s">
        <v>8</v>
      </c>
      <c r="U350" s="14" t="s">
        <v>40</v>
      </c>
      <c r="V350" s="14">
        <v>91</v>
      </c>
      <c r="W350" s="15">
        <v>295.45999999999998</v>
      </c>
    </row>
    <row r="351" spans="20:23" ht="30" x14ac:dyDescent="0.25">
      <c r="T351" s="10" t="s">
        <v>9</v>
      </c>
      <c r="U351" s="11" t="s">
        <v>40</v>
      </c>
      <c r="V351" s="11">
        <v>133</v>
      </c>
      <c r="W351" s="12">
        <v>295.45999999999998</v>
      </c>
    </row>
    <row r="352" spans="20:23" ht="30" x14ac:dyDescent="0.25">
      <c r="T352" s="13" t="s">
        <v>9</v>
      </c>
      <c r="U352" s="14" t="s">
        <v>40</v>
      </c>
      <c r="V352" s="14">
        <v>154</v>
      </c>
      <c r="W352" s="15">
        <v>295.45999999999998</v>
      </c>
    </row>
    <row r="353" spans="20:23" ht="30" x14ac:dyDescent="0.25">
      <c r="T353" s="10" t="s">
        <v>9</v>
      </c>
      <c r="U353" s="11" t="s">
        <v>40</v>
      </c>
      <c r="V353" s="11">
        <v>114</v>
      </c>
      <c r="W353" s="12">
        <v>295.45999999999998</v>
      </c>
    </row>
    <row r="354" spans="20:23" ht="30" x14ac:dyDescent="0.25">
      <c r="T354" s="13" t="s">
        <v>13</v>
      </c>
      <c r="U354" s="14" t="s">
        <v>40</v>
      </c>
      <c r="V354" s="14">
        <v>162</v>
      </c>
      <c r="W354" s="15">
        <v>295.45</v>
      </c>
    </row>
    <row r="355" spans="20:23" ht="30" x14ac:dyDescent="0.25">
      <c r="T355" s="10" t="s">
        <v>36</v>
      </c>
      <c r="U355" s="11" t="s">
        <v>41</v>
      </c>
      <c r="V355" s="11">
        <v>287</v>
      </c>
      <c r="W355" s="12">
        <v>295.44</v>
      </c>
    </row>
    <row r="356" spans="20:23" ht="30" x14ac:dyDescent="0.25">
      <c r="T356" s="13" t="s">
        <v>19</v>
      </c>
      <c r="U356" s="14" t="s">
        <v>40</v>
      </c>
      <c r="V356" s="14"/>
      <c r="W356" s="15">
        <v>295.43</v>
      </c>
    </row>
    <row r="357" spans="20:23" ht="30" x14ac:dyDescent="0.25">
      <c r="T357" s="10" t="s">
        <v>6</v>
      </c>
      <c r="U357" s="11" t="s">
        <v>40</v>
      </c>
      <c r="V357" s="11">
        <v>291</v>
      </c>
      <c r="W357" s="12">
        <v>295.43</v>
      </c>
    </row>
    <row r="358" spans="20:23" ht="30" x14ac:dyDescent="0.25">
      <c r="T358" s="13" t="s">
        <v>13</v>
      </c>
      <c r="U358" s="14" t="s">
        <v>40</v>
      </c>
      <c r="V358" s="14">
        <v>218</v>
      </c>
      <c r="W358" s="15">
        <v>295.42</v>
      </c>
    </row>
    <row r="359" spans="20:23" ht="30" x14ac:dyDescent="0.25">
      <c r="T359" s="10" t="s">
        <v>36</v>
      </c>
      <c r="U359" s="11" t="s">
        <v>41</v>
      </c>
      <c r="V359" s="11">
        <v>326</v>
      </c>
      <c r="W359" s="12">
        <v>295.42</v>
      </c>
    </row>
    <row r="360" spans="20:23" ht="30" x14ac:dyDescent="0.25">
      <c r="T360" s="13" t="s">
        <v>9</v>
      </c>
      <c r="U360" s="14" t="s">
        <v>40</v>
      </c>
      <c r="V360" s="14">
        <v>146</v>
      </c>
      <c r="W360" s="15">
        <v>295.41000000000003</v>
      </c>
    </row>
    <row r="361" spans="20:23" ht="30" x14ac:dyDescent="0.25">
      <c r="T361" s="10" t="s">
        <v>9</v>
      </c>
      <c r="U361" s="11" t="s">
        <v>40</v>
      </c>
      <c r="V361" s="11">
        <v>176</v>
      </c>
      <c r="W361" s="12">
        <v>295.41000000000003</v>
      </c>
    </row>
    <row r="362" spans="20:23" ht="30" x14ac:dyDescent="0.25">
      <c r="T362" s="13" t="s">
        <v>9</v>
      </c>
      <c r="U362" s="14" t="s">
        <v>40</v>
      </c>
      <c r="V362" s="14">
        <v>315</v>
      </c>
      <c r="W362" s="15">
        <v>295.41000000000003</v>
      </c>
    </row>
    <row r="363" spans="20:23" ht="30" x14ac:dyDescent="0.25">
      <c r="T363" s="10" t="s">
        <v>9</v>
      </c>
      <c r="U363" s="11" t="s">
        <v>40</v>
      </c>
      <c r="V363" s="11">
        <v>328</v>
      </c>
      <c r="W363" s="12">
        <v>295.39999999999998</v>
      </c>
    </row>
    <row r="364" spans="20:23" ht="30" x14ac:dyDescent="0.25">
      <c r="T364" s="13" t="s">
        <v>9</v>
      </c>
      <c r="U364" s="14" t="s">
        <v>40</v>
      </c>
      <c r="V364" s="14">
        <v>332</v>
      </c>
      <c r="W364" s="15">
        <v>295.39999999999998</v>
      </c>
    </row>
    <row r="365" spans="20:23" ht="30" x14ac:dyDescent="0.25">
      <c r="T365" s="10" t="s">
        <v>36</v>
      </c>
      <c r="U365" s="11" t="s">
        <v>41</v>
      </c>
      <c r="V365" s="11">
        <v>323</v>
      </c>
      <c r="W365" s="12">
        <v>295.39999999999998</v>
      </c>
    </row>
    <row r="366" spans="20:23" ht="30" x14ac:dyDescent="0.25">
      <c r="T366" s="13" t="s">
        <v>8</v>
      </c>
      <c r="U366" s="14" t="s">
        <v>40</v>
      </c>
      <c r="V366" s="14">
        <v>85</v>
      </c>
      <c r="W366" s="15">
        <v>295.39</v>
      </c>
    </row>
    <row r="367" spans="20:23" ht="30" x14ac:dyDescent="0.25">
      <c r="T367" s="10" t="s">
        <v>9</v>
      </c>
      <c r="U367" s="11" t="s">
        <v>40</v>
      </c>
      <c r="V367" s="11">
        <v>159</v>
      </c>
      <c r="W367" s="12">
        <v>295.39</v>
      </c>
    </row>
    <row r="368" spans="20:23" ht="30" x14ac:dyDescent="0.25">
      <c r="T368" s="13" t="s">
        <v>9</v>
      </c>
      <c r="U368" s="14" t="s">
        <v>40</v>
      </c>
      <c r="V368" s="14">
        <v>283</v>
      </c>
      <c r="W368" s="15">
        <v>295.39</v>
      </c>
    </row>
    <row r="369" spans="20:23" ht="30" x14ac:dyDescent="0.25">
      <c r="T369" s="10" t="s">
        <v>13</v>
      </c>
      <c r="U369" s="11" t="s">
        <v>40</v>
      </c>
      <c r="V369" s="11">
        <v>164</v>
      </c>
      <c r="W369" s="12">
        <v>295.38</v>
      </c>
    </row>
    <row r="370" spans="20:23" ht="30" x14ac:dyDescent="0.25">
      <c r="T370" s="13" t="s">
        <v>13</v>
      </c>
      <c r="U370" s="14" t="s">
        <v>40</v>
      </c>
      <c r="V370" s="14">
        <v>216</v>
      </c>
      <c r="W370" s="15">
        <v>295.36</v>
      </c>
    </row>
    <row r="371" spans="20:23" ht="30" x14ac:dyDescent="0.25">
      <c r="T371" s="10" t="s">
        <v>6</v>
      </c>
      <c r="U371" s="11" t="s">
        <v>40</v>
      </c>
      <c r="V371" s="11">
        <v>207</v>
      </c>
      <c r="W371" s="12">
        <v>295.35000000000002</v>
      </c>
    </row>
    <row r="372" spans="20:23" ht="30" x14ac:dyDescent="0.25">
      <c r="T372" s="13" t="s">
        <v>9</v>
      </c>
      <c r="U372" s="14" t="s">
        <v>40</v>
      </c>
      <c r="V372" s="14">
        <v>309</v>
      </c>
      <c r="W372" s="15">
        <v>295.33999999999997</v>
      </c>
    </row>
    <row r="373" spans="20:23" ht="30" x14ac:dyDescent="0.25">
      <c r="T373" s="10" t="s">
        <v>17</v>
      </c>
      <c r="U373" s="11" t="s">
        <v>40</v>
      </c>
      <c r="V373" s="11">
        <v>201</v>
      </c>
      <c r="W373" s="12">
        <v>295.33999999999997</v>
      </c>
    </row>
    <row r="374" spans="20:23" ht="30" x14ac:dyDescent="0.25">
      <c r="T374" s="13" t="s">
        <v>36</v>
      </c>
      <c r="U374" s="14" t="s">
        <v>41</v>
      </c>
      <c r="V374" s="14">
        <v>353</v>
      </c>
      <c r="W374" s="15">
        <v>295.33</v>
      </c>
    </row>
    <row r="375" spans="20:23" ht="30" x14ac:dyDescent="0.25">
      <c r="T375" s="10" t="s">
        <v>8</v>
      </c>
      <c r="U375" s="11" t="s">
        <v>40</v>
      </c>
      <c r="V375" s="11">
        <v>90</v>
      </c>
      <c r="W375" s="12">
        <v>295.33</v>
      </c>
    </row>
    <row r="376" spans="20:23" ht="30" x14ac:dyDescent="0.25">
      <c r="T376" s="13" t="s">
        <v>8</v>
      </c>
      <c r="U376" s="14" t="s">
        <v>40</v>
      </c>
      <c r="V376" s="14">
        <v>77</v>
      </c>
      <c r="W376" s="15">
        <v>295.33</v>
      </c>
    </row>
    <row r="377" spans="20:23" ht="30" x14ac:dyDescent="0.25">
      <c r="T377" s="10" t="s">
        <v>13</v>
      </c>
      <c r="U377" s="11" t="s">
        <v>40</v>
      </c>
      <c r="V377" s="11">
        <v>186</v>
      </c>
      <c r="W377" s="12">
        <v>295.33</v>
      </c>
    </row>
    <row r="378" spans="20:23" ht="30" x14ac:dyDescent="0.25">
      <c r="T378" s="13" t="s">
        <v>9</v>
      </c>
      <c r="U378" s="14" t="s">
        <v>40</v>
      </c>
      <c r="V378" s="14">
        <v>187</v>
      </c>
      <c r="W378" s="15">
        <v>295.32</v>
      </c>
    </row>
    <row r="379" spans="20:23" ht="30" x14ac:dyDescent="0.25">
      <c r="T379" s="10" t="s">
        <v>13</v>
      </c>
      <c r="U379" s="11" t="s">
        <v>40</v>
      </c>
      <c r="V379" s="11">
        <v>225</v>
      </c>
      <c r="W379" s="12">
        <v>295.32</v>
      </c>
    </row>
    <row r="380" spans="20:23" ht="30" x14ac:dyDescent="0.25">
      <c r="T380" s="13" t="s">
        <v>9</v>
      </c>
      <c r="U380" s="14" t="s">
        <v>40</v>
      </c>
      <c r="V380" s="14">
        <v>70</v>
      </c>
      <c r="W380" s="15">
        <v>295.31</v>
      </c>
    </row>
    <row r="381" spans="20:23" ht="30" x14ac:dyDescent="0.25">
      <c r="T381" s="10" t="s">
        <v>36</v>
      </c>
      <c r="U381" s="11" t="s">
        <v>41</v>
      </c>
      <c r="V381" s="11">
        <v>316</v>
      </c>
      <c r="W381" s="12">
        <v>295.31</v>
      </c>
    </row>
    <row r="382" spans="20:23" ht="30" x14ac:dyDescent="0.25">
      <c r="T382" s="13" t="s">
        <v>6</v>
      </c>
      <c r="U382" s="14" t="s">
        <v>40</v>
      </c>
      <c r="V382" s="14">
        <v>213</v>
      </c>
      <c r="W382" s="15">
        <v>295.3</v>
      </c>
    </row>
    <row r="383" spans="20:23" ht="30" x14ac:dyDescent="0.25">
      <c r="T383" s="10" t="s">
        <v>6</v>
      </c>
      <c r="U383" s="11" t="s">
        <v>40</v>
      </c>
      <c r="V383" s="11">
        <v>222</v>
      </c>
      <c r="W383" s="12">
        <v>295.3</v>
      </c>
    </row>
    <row r="384" spans="20:23" ht="30" x14ac:dyDescent="0.25">
      <c r="T384" s="13" t="s">
        <v>13</v>
      </c>
      <c r="U384" s="14" t="s">
        <v>40</v>
      </c>
      <c r="V384" s="14">
        <v>147</v>
      </c>
      <c r="W384" s="15">
        <v>295.3</v>
      </c>
    </row>
    <row r="385" spans="20:23" ht="30" x14ac:dyDescent="0.25">
      <c r="T385" s="10" t="s">
        <v>6</v>
      </c>
      <c r="U385" s="11" t="s">
        <v>40</v>
      </c>
      <c r="V385" s="11">
        <v>223</v>
      </c>
      <c r="W385" s="12">
        <v>295.29000000000002</v>
      </c>
    </row>
    <row r="386" spans="20:23" ht="30" x14ac:dyDescent="0.25">
      <c r="T386" s="13" t="s">
        <v>36</v>
      </c>
      <c r="U386" s="14" t="s">
        <v>41</v>
      </c>
      <c r="V386" s="14">
        <v>348</v>
      </c>
      <c r="W386" s="15">
        <v>295.29000000000002</v>
      </c>
    </row>
    <row r="387" spans="20:23" ht="30" x14ac:dyDescent="0.25">
      <c r="T387" s="10" t="s">
        <v>36</v>
      </c>
      <c r="U387" s="11" t="s">
        <v>41</v>
      </c>
      <c r="V387" s="11">
        <v>341</v>
      </c>
      <c r="W387" s="12">
        <v>295.27999999999997</v>
      </c>
    </row>
    <row r="388" spans="20:23" ht="30" x14ac:dyDescent="0.25">
      <c r="T388" s="13" t="s">
        <v>9</v>
      </c>
      <c r="U388" s="14" t="s">
        <v>40</v>
      </c>
      <c r="V388" s="14">
        <v>97</v>
      </c>
      <c r="W388" s="15">
        <v>295.27999999999997</v>
      </c>
    </row>
    <row r="389" spans="20:23" ht="30" x14ac:dyDescent="0.25">
      <c r="T389" s="10" t="s">
        <v>36</v>
      </c>
      <c r="U389" s="11" t="s">
        <v>41</v>
      </c>
      <c r="V389" s="11">
        <v>200</v>
      </c>
      <c r="W389" s="12">
        <v>295.27</v>
      </c>
    </row>
    <row r="390" spans="20:23" ht="30" x14ac:dyDescent="0.25">
      <c r="T390" s="13" t="s">
        <v>36</v>
      </c>
      <c r="U390" s="14" t="s">
        <v>41</v>
      </c>
      <c r="V390" s="14">
        <v>20</v>
      </c>
      <c r="W390" s="15">
        <v>295.26</v>
      </c>
    </row>
    <row r="391" spans="20:23" ht="30" x14ac:dyDescent="0.25">
      <c r="T391" s="10" t="s">
        <v>6</v>
      </c>
      <c r="U391" s="11" t="s">
        <v>40</v>
      </c>
      <c r="V391" s="11">
        <v>232</v>
      </c>
      <c r="W391" s="12">
        <v>295.26</v>
      </c>
    </row>
    <row r="392" spans="20:23" ht="30" x14ac:dyDescent="0.25">
      <c r="T392" s="13" t="s">
        <v>36</v>
      </c>
      <c r="U392" s="14" t="s">
        <v>41</v>
      </c>
      <c r="V392" s="14">
        <v>285</v>
      </c>
      <c r="W392" s="15">
        <v>295.25</v>
      </c>
    </row>
    <row r="393" spans="20:23" ht="30" x14ac:dyDescent="0.25">
      <c r="T393" s="10" t="s">
        <v>36</v>
      </c>
      <c r="U393" s="11" t="s">
        <v>41</v>
      </c>
      <c r="V393" s="11">
        <v>345</v>
      </c>
      <c r="W393" s="12">
        <v>295.25</v>
      </c>
    </row>
    <row r="394" spans="20:23" ht="30" x14ac:dyDescent="0.25">
      <c r="T394" s="13" t="s">
        <v>36</v>
      </c>
      <c r="U394" s="14" t="s">
        <v>41</v>
      </c>
      <c r="V394" s="14">
        <v>255</v>
      </c>
      <c r="W394" s="15">
        <v>295.24</v>
      </c>
    </row>
    <row r="395" spans="20:23" ht="30" x14ac:dyDescent="0.25">
      <c r="T395" s="10" t="s">
        <v>13</v>
      </c>
      <c r="U395" s="11" t="s">
        <v>40</v>
      </c>
      <c r="V395" s="11">
        <v>98</v>
      </c>
      <c r="W395" s="12">
        <v>295.24</v>
      </c>
    </row>
    <row r="396" spans="20:23" ht="30" x14ac:dyDescent="0.25">
      <c r="T396" s="13" t="s">
        <v>9</v>
      </c>
      <c r="U396" s="14" t="s">
        <v>40</v>
      </c>
      <c r="V396" s="14">
        <v>80</v>
      </c>
      <c r="W396" s="15">
        <v>295.23</v>
      </c>
    </row>
    <row r="397" spans="20:23" ht="30" x14ac:dyDescent="0.25">
      <c r="T397" s="10" t="s">
        <v>9</v>
      </c>
      <c r="U397" s="11" t="s">
        <v>40</v>
      </c>
      <c r="V397" s="11">
        <v>105</v>
      </c>
      <c r="W397" s="12">
        <v>295.23</v>
      </c>
    </row>
    <row r="398" spans="20:23" ht="30" x14ac:dyDescent="0.25">
      <c r="T398" s="13" t="s">
        <v>13</v>
      </c>
      <c r="U398" s="14" t="s">
        <v>40</v>
      </c>
      <c r="V398" s="14">
        <v>217</v>
      </c>
      <c r="W398" s="15">
        <v>295.23</v>
      </c>
    </row>
    <row r="399" spans="20:23" ht="30" x14ac:dyDescent="0.25">
      <c r="T399" s="10" t="s">
        <v>6</v>
      </c>
      <c r="U399" s="11" t="s">
        <v>40</v>
      </c>
      <c r="V399" s="11">
        <v>219</v>
      </c>
      <c r="W399" s="12">
        <v>295.22000000000003</v>
      </c>
    </row>
    <row r="400" spans="20:23" ht="30" x14ac:dyDescent="0.25">
      <c r="T400" s="13" t="s">
        <v>8</v>
      </c>
      <c r="U400" s="14" t="s">
        <v>40</v>
      </c>
      <c r="V400" s="14">
        <v>149</v>
      </c>
      <c r="W400" s="15">
        <v>295.22000000000003</v>
      </c>
    </row>
    <row r="401" spans="20:23" ht="30" x14ac:dyDescent="0.25">
      <c r="T401" s="10" t="s">
        <v>13</v>
      </c>
      <c r="U401" s="11" t="s">
        <v>40</v>
      </c>
      <c r="V401" s="11">
        <v>179</v>
      </c>
      <c r="W401" s="12">
        <v>295.22000000000003</v>
      </c>
    </row>
    <row r="402" spans="20:23" ht="30" x14ac:dyDescent="0.25">
      <c r="T402" s="13" t="s">
        <v>9</v>
      </c>
      <c r="U402" s="14" t="s">
        <v>40</v>
      </c>
      <c r="V402" s="14">
        <v>319</v>
      </c>
      <c r="W402" s="15">
        <v>295.20999999999998</v>
      </c>
    </row>
    <row r="403" spans="20:23" ht="30" x14ac:dyDescent="0.25">
      <c r="T403" s="10" t="s">
        <v>36</v>
      </c>
      <c r="U403" s="11" t="s">
        <v>41</v>
      </c>
      <c r="V403" s="11">
        <v>274</v>
      </c>
      <c r="W403" s="12">
        <v>295.20999999999998</v>
      </c>
    </row>
    <row r="404" spans="20:23" ht="30" x14ac:dyDescent="0.25">
      <c r="T404" s="13" t="s">
        <v>8</v>
      </c>
      <c r="U404" s="14" t="s">
        <v>40</v>
      </c>
      <c r="V404" s="14">
        <v>144</v>
      </c>
      <c r="W404" s="15">
        <v>295.2</v>
      </c>
    </row>
    <row r="405" spans="20:23" ht="30" x14ac:dyDescent="0.25">
      <c r="T405" s="10" t="s">
        <v>13</v>
      </c>
      <c r="U405" s="11" t="s">
        <v>40</v>
      </c>
      <c r="V405" s="11">
        <v>198</v>
      </c>
      <c r="W405" s="12">
        <v>295.19</v>
      </c>
    </row>
    <row r="406" spans="20:23" ht="30" x14ac:dyDescent="0.25">
      <c r="T406" s="13" t="s">
        <v>36</v>
      </c>
      <c r="U406" s="14" t="s">
        <v>41</v>
      </c>
      <c r="V406" s="14">
        <v>359</v>
      </c>
      <c r="W406" s="15">
        <v>295.19</v>
      </c>
    </row>
    <row r="407" spans="20:23" ht="30" x14ac:dyDescent="0.25">
      <c r="T407" s="10" t="s">
        <v>36</v>
      </c>
      <c r="U407" s="11" t="s">
        <v>41</v>
      </c>
      <c r="V407" s="11">
        <v>262</v>
      </c>
      <c r="W407" s="12">
        <v>295.18</v>
      </c>
    </row>
    <row r="408" spans="20:23" ht="30" x14ac:dyDescent="0.25">
      <c r="T408" s="13" t="s">
        <v>36</v>
      </c>
      <c r="U408" s="14" t="s">
        <v>41</v>
      </c>
      <c r="V408" s="14">
        <v>346</v>
      </c>
      <c r="W408" s="15">
        <v>295.18</v>
      </c>
    </row>
    <row r="409" spans="20:23" ht="30" x14ac:dyDescent="0.25">
      <c r="T409" s="10" t="s">
        <v>6</v>
      </c>
      <c r="U409" s="11" t="s">
        <v>40</v>
      </c>
      <c r="V409" s="11">
        <v>215</v>
      </c>
      <c r="W409" s="12">
        <v>295.18</v>
      </c>
    </row>
    <row r="410" spans="20:23" ht="30" x14ac:dyDescent="0.25">
      <c r="T410" s="13" t="s">
        <v>6</v>
      </c>
      <c r="U410" s="14" t="s">
        <v>40</v>
      </c>
      <c r="V410" s="14">
        <v>227</v>
      </c>
      <c r="W410" s="15">
        <v>295.18</v>
      </c>
    </row>
    <row r="411" spans="20:23" ht="30" x14ac:dyDescent="0.25">
      <c r="T411" s="10" t="s">
        <v>13</v>
      </c>
      <c r="U411" s="11" t="s">
        <v>40</v>
      </c>
      <c r="V411" s="11">
        <v>194</v>
      </c>
      <c r="W411" s="12">
        <v>295.18</v>
      </c>
    </row>
    <row r="412" spans="20:23" ht="30" x14ac:dyDescent="0.25">
      <c r="T412" s="13" t="s">
        <v>6</v>
      </c>
      <c r="U412" s="14" t="s">
        <v>40</v>
      </c>
      <c r="V412" s="14">
        <v>249</v>
      </c>
      <c r="W412" s="15">
        <v>295.17</v>
      </c>
    </row>
    <row r="413" spans="20:23" ht="30" x14ac:dyDescent="0.25">
      <c r="T413" s="10" t="s">
        <v>9</v>
      </c>
      <c r="U413" s="11" t="s">
        <v>40</v>
      </c>
      <c r="V413" s="11">
        <v>347</v>
      </c>
      <c r="W413" s="12">
        <v>295.17</v>
      </c>
    </row>
    <row r="414" spans="20:23" ht="30" x14ac:dyDescent="0.25">
      <c r="T414" s="13" t="s">
        <v>36</v>
      </c>
      <c r="U414" s="14" t="s">
        <v>41</v>
      </c>
      <c r="V414" s="14">
        <v>190</v>
      </c>
      <c r="W414" s="15">
        <v>295.17</v>
      </c>
    </row>
    <row r="415" spans="20:23" ht="30" x14ac:dyDescent="0.25">
      <c r="T415" s="10" t="s">
        <v>21</v>
      </c>
      <c r="U415" s="11" t="s">
        <v>40</v>
      </c>
      <c r="V415" s="11">
        <v>2</v>
      </c>
      <c r="W415" s="12">
        <v>295.16000000000003</v>
      </c>
    </row>
    <row r="416" spans="20:23" ht="30" x14ac:dyDescent="0.25">
      <c r="T416" s="13" t="s">
        <v>36</v>
      </c>
      <c r="U416" s="14" t="s">
        <v>41</v>
      </c>
      <c r="V416" s="14">
        <v>247</v>
      </c>
      <c r="W416" s="15">
        <v>295.14999999999998</v>
      </c>
    </row>
    <row r="417" spans="20:23" ht="30" x14ac:dyDescent="0.25">
      <c r="T417" s="10" t="s">
        <v>36</v>
      </c>
      <c r="U417" s="11" t="s">
        <v>41</v>
      </c>
      <c r="V417" s="11">
        <v>322</v>
      </c>
      <c r="W417" s="12">
        <v>295.14</v>
      </c>
    </row>
    <row r="418" spans="20:23" ht="30" x14ac:dyDescent="0.25">
      <c r="T418" s="13" t="s">
        <v>9</v>
      </c>
      <c r="U418" s="14" t="s">
        <v>40</v>
      </c>
      <c r="V418" s="14">
        <v>184</v>
      </c>
      <c r="W418" s="15">
        <v>295.14</v>
      </c>
    </row>
    <row r="419" spans="20:23" ht="30" x14ac:dyDescent="0.25">
      <c r="T419" s="10" t="s">
        <v>9</v>
      </c>
      <c r="U419" s="11" t="s">
        <v>40</v>
      </c>
      <c r="V419" s="11">
        <v>106</v>
      </c>
      <c r="W419" s="12">
        <v>295.13</v>
      </c>
    </row>
    <row r="420" spans="20:23" ht="30" x14ac:dyDescent="0.25">
      <c r="T420" s="13" t="s">
        <v>6</v>
      </c>
      <c r="U420" s="14" t="s">
        <v>40</v>
      </c>
      <c r="V420" s="14">
        <v>217</v>
      </c>
      <c r="W420" s="15">
        <v>295.12</v>
      </c>
    </row>
    <row r="421" spans="20:23" ht="30" x14ac:dyDescent="0.25">
      <c r="T421" s="10" t="s">
        <v>9</v>
      </c>
      <c r="U421" s="11" t="s">
        <v>40</v>
      </c>
      <c r="V421" s="11">
        <v>191</v>
      </c>
      <c r="W421" s="12">
        <v>295.12</v>
      </c>
    </row>
    <row r="422" spans="20:23" ht="30" x14ac:dyDescent="0.25">
      <c r="T422" s="13" t="s">
        <v>6</v>
      </c>
      <c r="U422" s="14" t="s">
        <v>40</v>
      </c>
      <c r="V422" s="14">
        <v>206</v>
      </c>
      <c r="W422" s="15">
        <v>295.11</v>
      </c>
    </row>
    <row r="423" spans="20:23" ht="30" x14ac:dyDescent="0.25">
      <c r="T423" s="10" t="s">
        <v>6</v>
      </c>
      <c r="U423" s="11" t="s">
        <v>40</v>
      </c>
      <c r="V423" s="11">
        <v>238</v>
      </c>
      <c r="W423" s="12">
        <v>295.11</v>
      </c>
    </row>
    <row r="424" spans="20:23" ht="30" x14ac:dyDescent="0.25">
      <c r="T424" s="13" t="s">
        <v>9</v>
      </c>
      <c r="U424" s="14" t="s">
        <v>40</v>
      </c>
      <c r="V424" s="14">
        <v>193</v>
      </c>
      <c r="W424" s="15">
        <v>295.11</v>
      </c>
    </row>
    <row r="425" spans="20:23" ht="30" x14ac:dyDescent="0.25">
      <c r="T425" s="10" t="s">
        <v>6</v>
      </c>
      <c r="U425" s="11" t="s">
        <v>40</v>
      </c>
      <c r="V425" s="11">
        <v>254</v>
      </c>
      <c r="W425" s="12">
        <v>295.10000000000002</v>
      </c>
    </row>
    <row r="426" spans="20:23" ht="30" x14ac:dyDescent="0.25">
      <c r="T426" s="13" t="s">
        <v>9</v>
      </c>
      <c r="U426" s="14" t="s">
        <v>40</v>
      </c>
      <c r="V426" s="14">
        <v>162</v>
      </c>
      <c r="W426" s="15">
        <v>295.10000000000002</v>
      </c>
    </row>
    <row r="427" spans="20:23" ht="30" x14ac:dyDescent="0.25">
      <c r="T427" s="10" t="s">
        <v>9</v>
      </c>
      <c r="U427" s="11" t="s">
        <v>40</v>
      </c>
      <c r="V427" s="11">
        <v>296</v>
      </c>
      <c r="W427" s="12">
        <v>295.10000000000002</v>
      </c>
    </row>
    <row r="428" spans="20:23" ht="30" x14ac:dyDescent="0.25">
      <c r="T428" s="13" t="s">
        <v>13</v>
      </c>
      <c r="U428" s="14" t="s">
        <v>40</v>
      </c>
      <c r="V428" s="14">
        <v>63</v>
      </c>
      <c r="W428" s="15">
        <v>295.10000000000002</v>
      </c>
    </row>
    <row r="429" spans="20:23" ht="30" x14ac:dyDescent="0.25">
      <c r="T429" s="10" t="s">
        <v>36</v>
      </c>
      <c r="U429" s="11" t="s">
        <v>41</v>
      </c>
      <c r="V429" s="11">
        <v>231</v>
      </c>
      <c r="W429" s="12">
        <v>295.10000000000002</v>
      </c>
    </row>
    <row r="430" spans="20:23" ht="30" x14ac:dyDescent="0.25">
      <c r="T430" s="13" t="s">
        <v>9</v>
      </c>
      <c r="U430" s="14" t="s">
        <v>40</v>
      </c>
      <c r="V430" s="14">
        <v>351</v>
      </c>
      <c r="W430" s="15">
        <v>295.08999999999997</v>
      </c>
    </row>
    <row r="431" spans="20:23" ht="30" x14ac:dyDescent="0.25">
      <c r="T431" s="10" t="s">
        <v>24</v>
      </c>
      <c r="U431" s="11" t="s">
        <v>40</v>
      </c>
      <c r="V431" s="11">
        <v>112</v>
      </c>
      <c r="W431" s="12">
        <v>295.08</v>
      </c>
    </row>
    <row r="432" spans="20:23" ht="30" x14ac:dyDescent="0.25">
      <c r="T432" s="13" t="s">
        <v>8</v>
      </c>
      <c r="U432" s="14" t="s">
        <v>40</v>
      </c>
      <c r="V432" s="14">
        <v>81</v>
      </c>
      <c r="W432" s="15">
        <v>295.07</v>
      </c>
    </row>
    <row r="433" spans="20:23" ht="30" x14ac:dyDescent="0.25">
      <c r="T433" s="10" t="s">
        <v>36</v>
      </c>
      <c r="U433" s="11" t="s">
        <v>41</v>
      </c>
      <c r="V433" s="11">
        <v>258</v>
      </c>
      <c r="W433" s="12">
        <v>295.07</v>
      </c>
    </row>
    <row r="434" spans="20:23" ht="30" x14ac:dyDescent="0.25">
      <c r="T434" s="13" t="s">
        <v>6</v>
      </c>
      <c r="U434" s="14" t="s">
        <v>40</v>
      </c>
      <c r="V434" s="14">
        <v>270</v>
      </c>
      <c r="W434" s="15">
        <v>295.06</v>
      </c>
    </row>
    <row r="435" spans="20:23" ht="30" x14ac:dyDescent="0.25">
      <c r="T435" s="10" t="s">
        <v>9</v>
      </c>
      <c r="U435" s="11" t="s">
        <v>40</v>
      </c>
      <c r="V435" s="11">
        <v>91</v>
      </c>
      <c r="W435" s="12">
        <v>295.06</v>
      </c>
    </row>
    <row r="436" spans="20:23" ht="30" x14ac:dyDescent="0.25">
      <c r="T436" s="13" t="s">
        <v>13</v>
      </c>
      <c r="U436" s="14" t="s">
        <v>40</v>
      </c>
      <c r="V436" s="14">
        <v>169</v>
      </c>
      <c r="W436" s="15">
        <v>295.06</v>
      </c>
    </row>
    <row r="437" spans="20:23" ht="30" x14ac:dyDescent="0.25">
      <c r="T437" s="10" t="s">
        <v>13</v>
      </c>
      <c r="U437" s="11" t="s">
        <v>40</v>
      </c>
      <c r="V437" s="11">
        <v>244</v>
      </c>
      <c r="W437" s="12">
        <v>295.06</v>
      </c>
    </row>
    <row r="438" spans="20:23" ht="30" x14ac:dyDescent="0.25">
      <c r="T438" s="13" t="s">
        <v>13</v>
      </c>
      <c r="U438" s="14" t="s">
        <v>40</v>
      </c>
      <c r="V438" s="14">
        <v>192</v>
      </c>
      <c r="W438" s="15">
        <v>295.05</v>
      </c>
    </row>
    <row r="439" spans="20:23" ht="30" x14ac:dyDescent="0.25">
      <c r="T439" s="10" t="s">
        <v>36</v>
      </c>
      <c r="U439" s="11" t="s">
        <v>41</v>
      </c>
      <c r="V439" s="11">
        <v>332</v>
      </c>
      <c r="W439" s="12">
        <v>295.02999999999997</v>
      </c>
    </row>
    <row r="440" spans="20:23" ht="30" x14ac:dyDescent="0.25">
      <c r="T440" s="13" t="s">
        <v>36</v>
      </c>
      <c r="U440" s="14" t="s">
        <v>41</v>
      </c>
      <c r="V440" s="14">
        <v>286</v>
      </c>
      <c r="W440" s="15">
        <v>295.02</v>
      </c>
    </row>
    <row r="441" spans="20:23" ht="30" x14ac:dyDescent="0.25">
      <c r="T441" s="10" t="s">
        <v>8</v>
      </c>
      <c r="U441" s="11" t="s">
        <v>40</v>
      </c>
      <c r="V441" s="11">
        <v>162</v>
      </c>
      <c r="W441" s="12">
        <v>295.02</v>
      </c>
    </row>
    <row r="442" spans="20:23" ht="30" x14ac:dyDescent="0.25">
      <c r="T442" s="13" t="s">
        <v>8</v>
      </c>
      <c r="U442" s="14" t="s">
        <v>40</v>
      </c>
      <c r="V442" s="14">
        <v>143</v>
      </c>
      <c r="W442" s="15">
        <v>295.01</v>
      </c>
    </row>
    <row r="443" spans="20:23" ht="30" x14ac:dyDescent="0.25">
      <c r="T443" s="10" t="s">
        <v>36</v>
      </c>
      <c r="U443" s="11" t="s">
        <v>41</v>
      </c>
      <c r="V443" s="11">
        <v>327</v>
      </c>
      <c r="W443" s="12">
        <v>295.01</v>
      </c>
    </row>
    <row r="444" spans="20:23" ht="30" x14ac:dyDescent="0.25">
      <c r="T444" s="13" t="s">
        <v>36</v>
      </c>
      <c r="U444" s="14" t="s">
        <v>41</v>
      </c>
      <c r="V444" s="14">
        <v>70</v>
      </c>
      <c r="W444" s="15">
        <v>295.01</v>
      </c>
    </row>
    <row r="445" spans="20:23" ht="30" x14ac:dyDescent="0.25">
      <c r="T445" s="10" t="s">
        <v>36</v>
      </c>
      <c r="U445" s="11" t="s">
        <v>41</v>
      </c>
      <c r="V445" s="11">
        <v>263</v>
      </c>
      <c r="W445" s="12">
        <v>295</v>
      </c>
    </row>
    <row r="446" spans="20:23" ht="30" x14ac:dyDescent="0.25">
      <c r="T446" s="13" t="s">
        <v>8</v>
      </c>
      <c r="U446" s="14" t="s">
        <v>40</v>
      </c>
      <c r="V446" s="14">
        <v>188</v>
      </c>
      <c r="W446" s="15">
        <v>295</v>
      </c>
    </row>
    <row r="447" spans="20:23" ht="30" x14ac:dyDescent="0.25">
      <c r="T447" s="10" t="s">
        <v>8</v>
      </c>
      <c r="U447" s="11" t="s">
        <v>40</v>
      </c>
      <c r="V447" s="11">
        <v>163</v>
      </c>
      <c r="W447" s="12">
        <v>295</v>
      </c>
    </row>
    <row r="448" spans="20:23" ht="30" x14ac:dyDescent="0.25">
      <c r="T448" s="13" t="s">
        <v>9</v>
      </c>
      <c r="U448" s="14" t="s">
        <v>40</v>
      </c>
      <c r="V448" s="14">
        <v>107</v>
      </c>
      <c r="W448" s="15">
        <v>294.99</v>
      </c>
    </row>
    <row r="449" spans="20:23" ht="30" x14ac:dyDescent="0.25">
      <c r="T449" s="10" t="s">
        <v>13</v>
      </c>
      <c r="U449" s="11" t="s">
        <v>40</v>
      </c>
      <c r="V449" s="11">
        <v>156</v>
      </c>
      <c r="W449" s="12">
        <v>294.98</v>
      </c>
    </row>
    <row r="450" spans="20:23" ht="30" x14ac:dyDescent="0.25">
      <c r="T450" s="13" t="s">
        <v>36</v>
      </c>
      <c r="U450" s="14" t="s">
        <v>41</v>
      </c>
      <c r="V450" s="14">
        <v>210</v>
      </c>
      <c r="W450" s="15">
        <v>294.98</v>
      </c>
    </row>
    <row r="451" spans="20:23" ht="30" x14ac:dyDescent="0.25">
      <c r="T451" s="10" t="s">
        <v>36</v>
      </c>
      <c r="U451" s="11" t="s">
        <v>41</v>
      </c>
      <c r="V451" s="11">
        <v>60</v>
      </c>
      <c r="W451" s="12">
        <v>294.98</v>
      </c>
    </row>
    <row r="452" spans="20:23" ht="30" x14ac:dyDescent="0.25">
      <c r="T452" s="13" t="s">
        <v>21</v>
      </c>
      <c r="U452" s="14" t="s">
        <v>40</v>
      </c>
      <c r="V452" s="14">
        <v>233</v>
      </c>
      <c r="W452" s="15">
        <v>294.95999999999998</v>
      </c>
    </row>
    <row r="453" spans="20:23" ht="30" x14ac:dyDescent="0.25">
      <c r="T453" s="10" t="s">
        <v>9</v>
      </c>
      <c r="U453" s="11" t="s">
        <v>40</v>
      </c>
      <c r="V453" s="11">
        <v>353</v>
      </c>
      <c r="W453" s="12">
        <v>294.95999999999998</v>
      </c>
    </row>
    <row r="454" spans="20:23" ht="30" x14ac:dyDescent="0.25">
      <c r="T454" s="13" t="s">
        <v>13</v>
      </c>
      <c r="U454" s="14" t="s">
        <v>40</v>
      </c>
      <c r="V454" s="14">
        <v>185</v>
      </c>
      <c r="W454" s="15">
        <v>294.95999999999998</v>
      </c>
    </row>
    <row r="455" spans="20:23" ht="30" x14ac:dyDescent="0.25">
      <c r="T455" s="10" t="s">
        <v>9</v>
      </c>
      <c r="U455" s="11" t="s">
        <v>40</v>
      </c>
      <c r="V455" s="11">
        <v>302</v>
      </c>
      <c r="W455" s="12">
        <v>294.95</v>
      </c>
    </row>
    <row r="456" spans="20:23" ht="30" x14ac:dyDescent="0.25">
      <c r="T456" s="13" t="s">
        <v>13</v>
      </c>
      <c r="U456" s="14" t="s">
        <v>40</v>
      </c>
      <c r="V456" s="14">
        <v>160</v>
      </c>
      <c r="W456" s="15">
        <v>294.95</v>
      </c>
    </row>
    <row r="457" spans="20:23" ht="30" x14ac:dyDescent="0.25">
      <c r="T457" s="10" t="s">
        <v>13</v>
      </c>
      <c r="U457" s="11" t="s">
        <v>40</v>
      </c>
      <c r="V457" s="11">
        <v>168</v>
      </c>
      <c r="W457" s="12">
        <v>294.95</v>
      </c>
    </row>
    <row r="458" spans="20:23" ht="30" x14ac:dyDescent="0.25">
      <c r="T458" s="13" t="s">
        <v>13</v>
      </c>
      <c r="U458" s="14" t="s">
        <v>40</v>
      </c>
      <c r="V458" s="14">
        <v>159</v>
      </c>
      <c r="W458" s="15">
        <v>294.95</v>
      </c>
    </row>
    <row r="459" spans="20:23" ht="30" x14ac:dyDescent="0.25">
      <c r="T459" s="10" t="s">
        <v>36</v>
      </c>
      <c r="U459" s="11" t="s">
        <v>41</v>
      </c>
      <c r="V459" s="11">
        <v>269</v>
      </c>
      <c r="W459" s="12">
        <v>294.95</v>
      </c>
    </row>
    <row r="460" spans="20:23" ht="30" x14ac:dyDescent="0.25">
      <c r="T460" s="13" t="s">
        <v>36</v>
      </c>
      <c r="U460" s="14" t="s">
        <v>41</v>
      </c>
      <c r="V460" s="14">
        <v>295</v>
      </c>
      <c r="W460" s="15">
        <v>294.95</v>
      </c>
    </row>
    <row r="461" spans="20:23" ht="30" x14ac:dyDescent="0.25">
      <c r="T461" s="10" t="s">
        <v>36</v>
      </c>
      <c r="U461" s="11" t="s">
        <v>41</v>
      </c>
      <c r="V461" s="11">
        <v>358</v>
      </c>
      <c r="W461" s="12">
        <v>294.93</v>
      </c>
    </row>
    <row r="462" spans="20:23" ht="30" x14ac:dyDescent="0.25">
      <c r="T462" s="13" t="s">
        <v>8</v>
      </c>
      <c r="U462" s="14" t="s">
        <v>40</v>
      </c>
      <c r="V462" s="14">
        <v>155</v>
      </c>
      <c r="W462" s="15">
        <v>294.93</v>
      </c>
    </row>
    <row r="463" spans="20:23" ht="30" x14ac:dyDescent="0.25">
      <c r="T463" s="10" t="s">
        <v>9</v>
      </c>
      <c r="U463" s="11" t="s">
        <v>40</v>
      </c>
      <c r="V463" s="11">
        <v>125</v>
      </c>
      <c r="W463" s="12">
        <v>294.93</v>
      </c>
    </row>
    <row r="464" spans="20:23" ht="30" x14ac:dyDescent="0.25">
      <c r="T464" s="13" t="s">
        <v>6</v>
      </c>
      <c r="U464" s="14" t="s">
        <v>40</v>
      </c>
      <c r="V464" s="14">
        <v>214</v>
      </c>
      <c r="W464" s="15">
        <v>294.92</v>
      </c>
    </row>
    <row r="465" spans="20:23" ht="30" x14ac:dyDescent="0.25">
      <c r="T465" s="10" t="s">
        <v>9</v>
      </c>
      <c r="U465" s="11" t="s">
        <v>40</v>
      </c>
      <c r="V465" s="11">
        <v>134</v>
      </c>
      <c r="W465" s="12">
        <v>294.92</v>
      </c>
    </row>
    <row r="466" spans="20:23" ht="30" x14ac:dyDescent="0.25">
      <c r="T466" s="13" t="s">
        <v>13</v>
      </c>
      <c r="U466" s="14" t="s">
        <v>40</v>
      </c>
      <c r="V466" s="14">
        <v>209</v>
      </c>
      <c r="W466" s="15">
        <v>294.92</v>
      </c>
    </row>
    <row r="467" spans="20:23" ht="30" x14ac:dyDescent="0.25">
      <c r="T467" s="10" t="s">
        <v>36</v>
      </c>
      <c r="U467" s="11" t="s">
        <v>41</v>
      </c>
      <c r="V467" s="11">
        <v>351</v>
      </c>
      <c r="W467" s="12">
        <v>294.92</v>
      </c>
    </row>
    <row r="468" spans="20:23" ht="30" x14ac:dyDescent="0.25">
      <c r="T468" s="13" t="s">
        <v>6</v>
      </c>
      <c r="U468" s="14" t="s">
        <v>40</v>
      </c>
      <c r="V468" s="14">
        <v>221</v>
      </c>
      <c r="W468" s="15">
        <v>294.91000000000003</v>
      </c>
    </row>
    <row r="469" spans="20:23" ht="30" x14ac:dyDescent="0.25">
      <c r="T469" s="10" t="s">
        <v>8</v>
      </c>
      <c r="U469" s="11" t="s">
        <v>40</v>
      </c>
      <c r="V469" s="11">
        <v>168</v>
      </c>
      <c r="W469" s="12">
        <v>294.89999999999998</v>
      </c>
    </row>
    <row r="470" spans="20:23" ht="30" x14ac:dyDescent="0.25">
      <c r="T470" s="13" t="s">
        <v>8</v>
      </c>
      <c r="U470" s="14" t="s">
        <v>40</v>
      </c>
      <c r="V470" s="14">
        <v>84</v>
      </c>
      <c r="W470" s="15">
        <v>294.89</v>
      </c>
    </row>
    <row r="471" spans="20:23" ht="30" x14ac:dyDescent="0.25">
      <c r="T471" s="10" t="s">
        <v>36</v>
      </c>
      <c r="U471" s="11" t="s">
        <v>41</v>
      </c>
      <c r="V471" s="11">
        <v>294</v>
      </c>
      <c r="W471" s="12">
        <v>294.89</v>
      </c>
    </row>
    <row r="472" spans="20:23" ht="30" x14ac:dyDescent="0.25">
      <c r="T472" s="13" t="s">
        <v>36</v>
      </c>
      <c r="U472" s="14" t="s">
        <v>41</v>
      </c>
      <c r="V472" s="14">
        <v>279</v>
      </c>
      <c r="W472" s="15">
        <v>294.89</v>
      </c>
    </row>
    <row r="473" spans="20:23" ht="30" x14ac:dyDescent="0.25">
      <c r="T473" s="10" t="s">
        <v>36</v>
      </c>
      <c r="U473" s="11" t="s">
        <v>41</v>
      </c>
      <c r="V473" s="11">
        <v>5</v>
      </c>
      <c r="W473" s="12">
        <v>294.88</v>
      </c>
    </row>
    <row r="474" spans="20:23" ht="30" x14ac:dyDescent="0.25">
      <c r="T474" s="13" t="s">
        <v>36</v>
      </c>
      <c r="U474" s="14" t="s">
        <v>41</v>
      </c>
      <c r="V474" s="14">
        <v>249</v>
      </c>
      <c r="W474" s="15">
        <v>294.87</v>
      </c>
    </row>
    <row r="475" spans="20:23" ht="30" x14ac:dyDescent="0.25">
      <c r="T475" s="10" t="s">
        <v>36</v>
      </c>
      <c r="U475" s="11" t="s">
        <v>41</v>
      </c>
      <c r="V475" s="11">
        <v>243</v>
      </c>
      <c r="W475" s="12">
        <v>294.87</v>
      </c>
    </row>
    <row r="476" spans="20:23" ht="30" x14ac:dyDescent="0.25">
      <c r="T476" s="13" t="s">
        <v>36</v>
      </c>
      <c r="U476" s="14" t="s">
        <v>41</v>
      </c>
      <c r="V476" s="14">
        <v>324</v>
      </c>
      <c r="W476" s="15">
        <v>294.87</v>
      </c>
    </row>
    <row r="477" spans="20:23" ht="30" x14ac:dyDescent="0.25">
      <c r="T477" s="10" t="s">
        <v>8</v>
      </c>
      <c r="U477" s="11" t="s">
        <v>40</v>
      </c>
      <c r="V477" s="11">
        <v>50</v>
      </c>
      <c r="W477" s="12">
        <v>294.87</v>
      </c>
    </row>
    <row r="478" spans="20:23" ht="30" x14ac:dyDescent="0.25">
      <c r="T478" s="13" t="s">
        <v>6</v>
      </c>
      <c r="U478" s="14" t="s">
        <v>40</v>
      </c>
      <c r="V478" s="14">
        <v>203</v>
      </c>
      <c r="W478" s="15">
        <v>294.86</v>
      </c>
    </row>
    <row r="479" spans="20:23" ht="30" x14ac:dyDescent="0.25">
      <c r="T479" s="10" t="s">
        <v>8</v>
      </c>
      <c r="U479" s="11" t="s">
        <v>40</v>
      </c>
      <c r="V479" s="11">
        <v>195</v>
      </c>
      <c r="W479" s="12">
        <v>294.86</v>
      </c>
    </row>
    <row r="480" spans="20:23" ht="30" x14ac:dyDescent="0.25">
      <c r="T480" s="13" t="s">
        <v>36</v>
      </c>
      <c r="U480" s="14" t="s">
        <v>41</v>
      </c>
      <c r="V480" s="14">
        <v>232</v>
      </c>
      <c r="W480" s="15">
        <v>294.86</v>
      </c>
    </row>
    <row r="481" spans="20:23" ht="30" x14ac:dyDescent="0.25">
      <c r="T481" s="10" t="s">
        <v>6</v>
      </c>
      <c r="U481" s="11" t="s">
        <v>40</v>
      </c>
      <c r="V481" s="11">
        <v>235</v>
      </c>
      <c r="W481" s="12">
        <v>294.85000000000002</v>
      </c>
    </row>
    <row r="482" spans="20:23" ht="30" x14ac:dyDescent="0.25">
      <c r="T482" s="13" t="s">
        <v>36</v>
      </c>
      <c r="U482" s="14" t="s">
        <v>41</v>
      </c>
      <c r="V482" s="14">
        <v>301</v>
      </c>
      <c r="W482" s="15">
        <v>294.83999999999997</v>
      </c>
    </row>
    <row r="483" spans="20:23" ht="30" x14ac:dyDescent="0.25">
      <c r="T483" s="10" t="s">
        <v>36</v>
      </c>
      <c r="U483" s="11" t="s">
        <v>41</v>
      </c>
      <c r="V483" s="11">
        <v>1</v>
      </c>
      <c r="W483" s="12">
        <v>294.83999999999997</v>
      </c>
    </row>
    <row r="484" spans="20:23" ht="30" x14ac:dyDescent="0.25">
      <c r="T484" s="13" t="s">
        <v>36</v>
      </c>
      <c r="U484" s="14" t="s">
        <v>41</v>
      </c>
      <c r="V484" s="14">
        <v>214</v>
      </c>
      <c r="W484" s="15">
        <v>294.83</v>
      </c>
    </row>
    <row r="485" spans="20:23" ht="30" x14ac:dyDescent="0.25">
      <c r="T485" s="10" t="s">
        <v>36</v>
      </c>
      <c r="U485" s="11" t="s">
        <v>41</v>
      </c>
      <c r="V485" s="11">
        <v>224</v>
      </c>
      <c r="W485" s="12">
        <v>294.82</v>
      </c>
    </row>
    <row r="486" spans="20:23" ht="30" x14ac:dyDescent="0.25">
      <c r="T486" s="13" t="s">
        <v>9</v>
      </c>
      <c r="U486" s="14" t="s">
        <v>40</v>
      </c>
      <c r="V486" s="14">
        <v>138</v>
      </c>
      <c r="W486" s="15">
        <v>294.82</v>
      </c>
    </row>
    <row r="487" spans="20:23" ht="30" x14ac:dyDescent="0.25">
      <c r="T487" s="10" t="s">
        <v>9</v>
      </c>
      <c r="U487" s="11" t="s">
        <v>40</v>
      </c>
      <c r="V487" s="11">
        <v>189</v>
      </c>
      <c r="W487" s="12">
        <v>294.82</v>
      </c>
    </row>
    <row r="488" spans="20:23" ht="30" x14ac:dyDescent="0.25">
      <c r="T488" s="13" t="s">
        <v>36</v>
      </c>
      <c r="U488" s="14" t="s">
        <v>41</v>
      </c>
      <c r="V488" s="14">
        <v>246</v>
      </c>
      <c r="W488" s="15">
        <v>294.81</v>
      </c>
    </row>
    <row r="489" spans="20:23" ht="30" x14ac:dyDescent="0.25">
      <c r="T489" s="10" t="s">
        <v>36</v>
      </c>
      <c r="U489" s="11" t="s">
        <v>41</v>
      </c>
      <c r="V489" s="11">
        <v>4</v>
      </c>
      <c r="W489" s="12">
        <v>294.8</v>
      </c>
    </row>
    <row r="490" spans="20:23" ht="30" x14ac:dyDescent="0.25">
      <c r="T490" s="13" t="s">
        <v>36</v>
      </c>
      <c r="U490" s="14" t="s">
        <v>41</v>
      </c>
      <c r="V490" s="14">
        <v>282</v>
      </c>
      <c r="W490" s="15">
        <v>294.8</v>
      </c>
    </row>
    <row r="491" spans="20:23" ht="30" x14ac:dyDescent="0.25">
      <c r="T491" s="10" t="s">
        <v>36</v>
      </c>
      <c r="U491" s="11" t="s">
        <v>41</v>
      </c>
      <c r="V491" s="11">
        <v>298</v>
      </c>
      <c r="W491" s="12">
        <v>294.8</v>
      </c>
    </row>
    <row r="492" spans="20:23" ht="30" x14ac:dyDescent="0.25">
      <c r="T492" s="13" t="s">
        <v>36</v>
      </c>
      <c r="U492" s="14" t="s">
        <v>41</v>
      </c>
      <c r="V492" s="14">
        <v>304</v>
      </c>
      <c r="W492" s="15">
        <v>294.8</v>
      </c>
    </row>
    <row r="493" spans="20:23" ht="30" x14ac:dyDescent="0.25">
      <c r="T493" s="10" t="s">
        <v>13</v>
      </c>
      <c r="U493" s="11" t="s">
        <v>40</v>
      </c>
      <c r="V493" s="11">
        <v>88</v>
      </c>
      <c r="W493" s="12">
        <v>294.8</v>
      </c>
    </row>
    <row r="494" spans="20:23" ht="30" x14ac:dyDescent="0.25">
      <c r="T494" s="13" t="s">
        <v>21</v>
      </c>
      <c r="U494" s="14" t="s">
        <v>40</v>
      </c>
      <c r="V494" s="14">
        <v>245</v>
      </c>
      <c r="W494" s="15">
        <v>294.79000000000002</v>
      </c>
    </row>
    <row r="495" spans="20:23" ht="30" x14ac:dyDescent="0.25">
      <c r="T495" s="10" t="s">
        <v>8</v>
      </c>
      <c r="U495" s="11" t="s">
        <v>40</v>
      </c>
      <c r="V495" s="11">
        <v>186</v>
      </c>
      <c r="W495" s="12">
        <v>294.77999999999997</v>
      </c>
    </row>
    <row r="496" spans="20:23" ht="30" x14ac:dyDescent="0.25">
      <c r="T496" s="13" t="s">
        <v>13</v>
      </c>
      <c r="U496" s="14" t="s">
        <v>40</v>
      </c>
      <c r="V496" s="14">
        <v>243</v>
      </c>
      <c r="W496" s="15">
        <v>294.77999999999997</v>
      </c>
    </row>
    <row r="497" spans="20:23" ht="30" x14ac:dyDescent="0.25">
      <c r="T497" s="10" t="s">
        <v>6</v>
      </c>
      <c r="U497" s="11" t="s">
        <v>40</v>
      </c>
      <c r="V497" s="11">
        <v>224</v>
      </c>
      <c r="W497" s="12">
        <v>294.77</v>
      </c>
    </row>
    <row r="498" spans="20:23" ht="30" x14ac:dyDescent="0.25">
      <c r="T498" s="13" t="s">
        <v>9</v>
      </c>
      <c r="U498" s="14" t="s">
        <v>40</v>
      </c>
      <c r="V498" s="14">
        <v>92</v>
      </c>
      <c r="W498" s="15">
        <v>294.77</v>
      </c>
    </row>
    <row r="499" spans="20:23" ht="30" x14ac:dyDescent="0.25">
      <c r="T499" s="10" t="s">
        <v>9</v>
      </c>
      <c r="U499" s="11" t="s">
        <v>40</v>
      </c>
      <c r="V499" s="11">
        <v>104</v>
      </c>
      <c r="W499" s="12">
        <v>294.77</v>
      </c>
    </row>
    <row r="500" spans="20:23" ht="30" x14ac:dyDescent="0.25">
      <c r="T500" s="13" t="s">
        <v>36</v>
      </c>
      <c r="U500" s="14" t="s">
        <v>41</v>
      </c>
      <c r="V500" s="14">
        <v>160</v>
      </c>
      <c r="W500" s="15">
        <v>294.77</v>
      </c>
    </row>
    <row r="501" spans="20:23" ht="30" x14ac:dyDescent="0.25">
      <c r="T501" s="10" t="s">
        <v>36</v>
      </c>
      <c r="U501" s="11" t="s">
        <v>41</v>
      </c>
      <c r="V501" s="11">
        <v>228</v>
      </c>
      <c r="W501" s="12">
        <v>294.76</v>
      </c>
    </row>
    <row r="502" spans="20:23" ht="30" x14ac:dyDescent="0.25">
      <c r="T502" s="13" t="s">
        <v>36</v>
      </c>
      <c r="U502" s="14" t="s">
        <v>41</v>
      </c>
      <c r="V502" s="14">
        <v>6</v>
      </c>
      <c r="W502" s="15">
        <v>294.76</v>
      </c>
    </row>
    <row r="503" spans="20:23" ht="30" x14ac:dyDescent="0.25">
      <c r="T503" s="10" t="s">
        <v>36</v>
      </c>
      <c r="U503" s="11" t="s">
        <v>41</v>
      </c>
      <c r="V503" s="11">
        <v>309</v>
      </c>
      <c r="W503" s="12">
        <v>294.76</v>
      </c>
    </row>
    <row r="504" spans="20:23" ht="30" x14ac:dyDescent="0.25">
      <c r="T504" s="13" t="s">
        <v>6</v>
      </c>
      <c r="U504" s="14" t="s">
        <v>40</v>
      </c>
      <c r="V504" s="14">
        <v>240</v>
      </c>
      <c r="W504" s="15">
        <v>294.76</v>
      </c>
    </row>
    <row r="505" spans="20:23" ht="30" x14ac:dyDescent="0.25">
      <c r="T505" s="10" t="s">
        <v>36</v>
      </c>
      <c r="U505" s="11" t="s">
        <v>41</v>
      </c>
      <c r="V505" s="11">
        <v>328</v>
      </c>
      <c r="W505" s="12">
        <v>294.75</v>
      </c>
    </row>
    <row r="506" spans="20:23" ht="30" x14ac:dyDescent="0.25">
      <c r="T506" s="13" t="s">
        <v>36</v>
      </c>
      <c r="U506" s="14" t="s">
        <v>41</v>
      </c>
      <c r="V506" s="14">
        <v>256</v>
      </c>
      <c r="W506" s="15">
        <v>294.74</v>
      </c>
    </row>
    <row r="507" spans="20:23" ht="30" x14ac:dyDescent="0.25">
      <c r="T507" s="10" t="s">
        <v>8</v>
      </c>
      <c r="U507" s="11" t="s">
        <v>40</v>
      </c>
      <c r="V507" s="11">
        <v>123</v>
      </c>
      <c r="W507" s="12">
        <v>294.74</v>
      </c>
    </row>
    <row r="508" spans="20:23" ht="30" x14ac:dyDescent="0.25">
      <c r="T508" s="13" t="s">
        <v>8</v>
      </c>
      <c r="U508" s="14" t="s">
        <v>40</v>
      </c>
      <c r="V508" s="14">
        <v>226</v>
      </c>
      <c r="W508" s="15">
        <v>294.73</v>
      </c>
    </row>
    <row r="509" spans="20:23" ht="30" x14ac:dyDescent="0.25">
      <c r="T509" s="10" t="s">
        <v>13</v>
      </c>
      <c r="U509" s="11" t="s">
        <v>40</v>
      </c>
      <c r="V509" s="11">
        <v>134</v>
      </c>
      <c r="W509" s="12">
        <v>294.73</v>
      </c>
    </row>
    <row r="510" spans="20:23" ht="30" x14ac:dyDescent="0.25">
      <c r="T510" s="13" t="s">
        <v>36</v>
      </c>
      <c r="U510" s="14" t="s">
        <v>41</v>
      </c>
      <c r="V510" s="14">
        <v>302</v>
      </c>
      <c r="W510" s="15">
        <v>294.73</v>
      </c>
    </row>
    <row r="511" spans="20:23" ht="30" x14ac:dyDescent="0.25">
      <c r="T511" s="10" t="s">
        <v>9</v>
      </c>
      <c r="U511" s="11" t="s">
        <v>40</v>
      </c>
      <c r="V511" s="11">
        <v>201</v>
      </c>
      <c r="W511" s="12">
        <v>294.72000000000003</v>
      </c>
    </row>
    <row r="512" spans="20:23" ht="30" x14ac:dyDescent="0.25">
      <c r="T512" s="13" t="s">
        <v>9</v>
      </c>
      <c r="U512" s="14" t="s">
        <v>40</v>
      </c>
      <c r="V512" s="14">
        <v>88</v>
      </c>
      <c r="W512" s="15">
        <v>294.72000000000003</v>
      </c>
    </row>
    <row r="513" spans="20:23" ht="30" x14ac:dyDescent="0.25">
      <c r="T513" s="10" t="s">
        <v>8</v>
      </c>
      <c r="U513" s="11" t="s">
        <v>40</v>
      </c>
      <c r="V513" s="11">
        <v>128</v>
      </c>
      <c r="W513" s="12">
        <v>294.70999999999998</v>
      </c>
    </row>
    <row r="514" spans="20:23" ht="30" x14ac:dyDescent="0.25">
      <c r="T514" s="13" t="s">
        <v>36</v>
      </c>
      <c r="U514" s="14" t="s">
        <v>41</v>
      </c>
      <c r="V514" s="14">
        <v>187</v>
      </c>
      <c r="W514" s="15">
        <v>294.70999999999998</v>
      </c>
    </row>
    <row r="515" spans="20:23" ht="30" x14ac:dyDescent="0.25">
      <c r="T515" s="10" t="s">
        <v>8</v>
      </c>
      <c r="U515" s="11" t="s">
        <v>40</v>
      </c>
      <c r="V515" s="11">
        <v>141</v>
      </c>
      <c r="W515" s="12">
        <v>294.69</v>
      </c>
    </row>
    <row r="516" spans="20:23" ht="30" x14ac:dyDescent="0.25">
      <c r="T516" s="13" t="s">
        <v>9</v>
      </c>
      <c r="U516" s="14" t="s">
        <v>40</v>
      </c>
      <c r="V516" s="14">
        <v>89</v>
      </c>
      <c r="W516" s="15">
        <v>294.69</v>
      </c>
    </row>
    <row r="517" spans="20:23" ht="30" x14ac:dyDescent="0.25">
      <c r="T517" s="10" t="s">
        <v>13</v>
      </c>
      <c r="U517" s="11" t="s">
        <v>40</v>
      </c>
      <c r="V517" s="11">
        <v>123</v>
      </c>
      <c r="W517" s="12">
        <v>294.69</v>
      </c>
    </row>
    <row r="518" spans="20:23" ht="30" x14ac:dyDescent="0.25">
      <c r="T518" s="13" t="s">
        <v>24</v>
      </c>
      <c r="U518" s="14" t="s">
        <v>40</v>
      </c>
      <c r="V518" s="14">
        <v>281</v>
      </c>
      <c r="W518" s="15">
        <v>294.69</v>
      </c>
    </row>
    <row r="519" spans="20:23" ht="30" x14ac:dyDescent="0.25">
      <c r="T519" s="10" t="s">
        <v>36</v>
      </c>
      <c r="U519" s="11" t="s">
        <v>41</v>
      </c>
      <c r="V519" s="11">
        <v>254</v>
      </c>
      <c r="W519" s="12">
        <v>294.68</v>
      </c>
    </row>
    <row r="520" spans="20:23" ht="30" x14ac:dyDescent="0.25">
      <c r="T520" s="13" t="s">
        <v>36</v>
      </c>
      <c r="U520" s="14" t="s">
        <v>41</v>
      </c>
      <c r="V520" s="14">
        <v>7</v>
      </c>
      <c r="W520" s="15">
        <v>294.68</v>
      </c>
    </row>
    <row r="521" spans="20:23" ht="30" x14ac:dyDescent="0.25">
      <c r="T521" s="10" t="s">
        <v>8</v>
      </c>
      <c r="U521" s="11" t="s">
        <v>40</v>
      </c>
      <c r="V521" s="11">
        <v>86</v>
      </c>
      <c r="W521" s="12">
        <v>294.68</v>
      </c>
    </row>
    <row r="522" spans="20:23" ht="30" x14ac:dyDescent="0.25">
      <c r="T522" s="13" t="s">
        <v>9</v>
      </c>
      <c r="U522" s="14" t="s">
        <v>40</v>
      </c>
      <c r="V522" s="14">
        <v>115</v>
      </c>
      <c r="W522" s="15">
        <v>294.68</v>
      </c>
    </row>
    <row r="523" spans="20:23" ht="30" x14ac:dyDescent="0.25">
      <c r="T523" s="10" t="s">
        <v>6</v>
      </c>
      <c r="U523" s="11" t="s">
        <v>40</v>
      </c>
      <c r="V523" s="11">
        <v>209</v>
      </c>
      <c r="W523" s="12">
        <v>294.67</v>
      </c>
    </row>
    <row r="524" spans="20:23" ht="30" x14ac:dyDescent="0.25">
      <c r="T524" s="13" t="s">
        <v>13</v>
      </c>
      <c r="U524" s="14" t="s">
        <v>40</v>
      </c>
      <c r="V524" s="14">
        <v>150</v>
      </c>
      <c r="W524" s="15">
        <v>294.67</v>
      </c>
    </row>
    <row r="525" spans="20:23" ht="30" x14ac:dyDescent="0.25">
      <c r="T525" s="10" t="s">
        <v>36</v>
      </c>
      <c r="U525" s="11" t="s">
        <v>41</v>
      </c>
      <c r="V525" s="11">
        <v>342</v>
      </c>
      <c r="W525" s="12">
        <v>294.67</v>
      </c>
    </row>
    <row r="526" spans="20:23" ht="30" x14ac:dyDescent="0.25">
      <c r="T526" s="13" t="s">
        <v>6</v>
      </c>
      <c r="U526" s="14" t="s">
        <v>40</v>
      </c>
      <c r="V526" s="14">
        <v>266</v>
      </c>
      <c r="W526" s="15">
        <v>294.66000000000003</v>
      </c>
    </row>
    <row r="527" spans="20:23" ht="30" x14ac:dyDescent="0.25">
      <c r="T527" s="10" t="s">
        <v>13</v>
      </c>
      <c r="U527" s="11" t="s">
        <v>40</v>
      </c>
      <c r="V527" s="11">
        <v>204</v>
      </c>
      <c r="W527" s="12">
        <v>294.66000000000003</v>
      </c>
    </row>
    <row r="528" spans="20:23" ht="30" x14ac:dyDescent="0.25">
      <c r="T528" s="13" t="s">
        <v>7</v>
      </c>
      <c r="U528" s="14" t="s">
        <v>40</v>
      </c>
      <c r="V528" s="14">
        <v>262</v>
      </c>
      <c r="W528" s="15">
        <v>294.64999999999998</v>
      </c>
    </row>
    <row r="529" spans="20:23" ht="30" x14ac:dyDescent="0.25">
      <c r="T529" s="10" t="s">
        <v>36</v>
      </c>
      <c r="U529" s="11" t="s">
        <v>41</v>
      </c>
      <c r="V529" s="11">
        <v>283</v>
      </c>
      <c r="W529" s="12">
        <v>294.64999999999998</v>
      </c>
    </row>
    <row r="530" spans="20:23" ht="30" x14ac:dyDescent="0.25">
      <c r="T530" s="13" t="s">
        <v>36</v>
      </c>
      <c r="U530" s="14" t="s">
        <v>41</v>
      </c>
      <c r="V530" s="14">
        <v>240</v>
      </c>
      <c r="W530" s="15">
        <v>294.64</v>
      </c>
    </row>
    <row r="531" spans="20:23" ht="30" x14ac:dyDescent="0.25">
      <c r="T531" s="10" t="s">
        <v>36</v>
      </c>
      <c r="U531" s="11" t="s">
        <v>41</v>
      </c>
      <c r="V531" s="11">
        <v>338</v>
      </c>
      <c r="W531" s="12">
        <v>294.64</v>
      </c>
    </row>
    <row r="532" spans="20:23" ht="30" x14ac:dyDescent="0.25">
      <c r="T532" s="13" t="s">
        <v>8</v>
      </c>
      <c r="U532" s="14" t="s">
        <v>40</v>
      </c>
      <c r="V532" s="14">
        <v>231</v>
      </c>
      <c r="W532" s="15">
        <v>294.64</v>
      </c>
    </row>
    <row r="533" spans="20:23" ht="30" x14ac:dyDescent="0.25">
      <c r="T533" s="10" t="s">
        <v>13</v>
      </c>
      <c r="U533" s="11" t="s">
        <v>40</v>
      </c>
      <c r="V533" s="11">
        <v>152</v>
      </c>
      <c r="W533" s="12">
        <v>294.64</v>
      </c>
    </row>
    <row r="534" spans="20:23" ht="30" x14ac:dyDescent="0.25">
      <c r="T534" s="13" t="s">
        <v>13</v>
      </c>
      <c r="U534" s="14" t="s">
        <v>40</v>
      </c>
      <c r="V534" s="14">
        <v>359</v>
      </c>
      <c r="W534" s="15">
        <v>294.64</v>
      </c>
    </row>
    <row r="535" spans="20:23" ht="30" x14ac:dyDescent="0.25">
      <c r="T535" s="10" t="s">
        <v>9</v>
      </c>
      <c r="U535" s="11" t="s">
        <v>40</v>
      </c>
      <c r="V535" s="11">
        <v>339</v>
      </c>
      <c r="W535" s="12">
        <v>294.62</v>
      </c>
    </row>
    <row r="536" spans="20:23" ht="30" x14ac:dyDescent="0.25">
      <c r="T536" s="13" t="s">
        <v>13</v>
      </c>
      <c r="U536" s="14" t="s">
        <v>40</v>
      </c>
      <c r="V536" s="14">
        <v>47</v>
      </c>
      <c r="W536" s="15">
        <v>294.62</v>
      </c>
    </row>
    <row r="537" spans="20:23" ht="30" x14ac:dyDescent="0.25">
      <c r="T537" s="10" t="s">
        <v>9</v>
      </c>
      <c r="U537" s="11" t="s">
        <v>40</v>
      </c>
      <c r="V537" s="11">
        <v>95</v>
      </c>
      <c r="W537" s="12">
        <v>294.61</v>
      </c>
    </row>
    <row r="538" spans="20:23" ht="30" x14ac:dyDescent="0.25">
      <c r="T538" s="13" t="s">
        <v>9</v>
      </c>
      <c r="U538" s="14" t="s">
        <v>40</v>
      </c>
      <c r="V538" s="14">
        <v>186</v>
      </c>
      <c r="W538" s="15">
        <v>294.61</v>
      </c>
    </row>
    <row r="539" spans="20:23" ht="30" x14ac:dyDescent="0.25">
      <c r="T539" s="10" t="s">
        <v>36</v>
      </c>
      <c r="U539" s="11" t="s">
        <v>41</v>
      </c>
      <c r="V539" s="11">
        <v>11</v>
      </c>
      <c r="W539" s="12">
        <v>294.61</v>
      </c>
    </row>
    <row r="540" spans="20:23" ht="30" x14ac:dyDescent="0.25">
      <c r="T540" s="13" t="s">
        <v>36</v>
      </c>
      <c r="U540" s="14" t="s">
        <v>41</v>
      </c>
      <c r="V540" s="14">
        <v>313</v>
      </c>
      <c r="W540" s="15">
        <v>294.60000000000002</v>
      </c>
    </row>
    <row r="541" spans="20:23" ht="30" x14ac:dyDescent="0.25">
      <c r="T541" s="10" t="s">
        <v>36</v>
      </c>
      <c r="U541" s="11" t="s">
        <v>41</v>
      </c>
      <c r="V541" s="11">
        <v>329</v>
      </c>
      <c r="W541" s="12">
        <v>294.58999999999997</v>
      </c>
    </row>
    <row r="542" spans="20:23" ht="30" x14ac:dyDescent="0.25">
      <c r="T542" s="13" t="s">
        <v>36</v>
      </c>
      <c r="U542" s="14" t="s">
        <v>41</v>
      </c>
      <c r="V542" s="14">
        <v>289</v>
      </c>
      <c r="W542" s="15">
        <v>294.58999999999997</v>
      </c>
    </row>
    <row r="543" spans="20:23" ht="30" x14ac:dyDescent="0.25">
      <c r="T543" s="10" t="s">
        <v>36</v>
      </c>
      <c r="U543" s="11" t="s">
        <v>41</v>
      </c>
      <c r="V543" s="11">
        <v>220</v>
      </c>
      <c r="W543" s="12">
        <v>294.58999999999997</v>
      </c>
    </row>
    <row r="544" spans="20:23" ht="30" x14ac:dyDescent="0.25">
      <c r="T544" s="13" t="s">
        <v>6</v>
      </c>
      <c r="U544" s="14" t="s">
        <v>40</v>
      </c>
      <c r="V544" s="14">
        <v>244</v>
      </c>
      <c r="W544" s="15">
        <v>294.57</v>
      </c>
    </row>
    <row r="545" spans="20:23" ht="30" x14ac:dyDescent="0.25">
      <c r="T545" s="10" t="s">
        <v>8</v>
      </c>
      <c r="U545" s="11" t="s">
        <v>40</v>
      </c>
      <c r="V545" s="11">
        <v>255</v>
      </c>
      <c r="W545" s="12">
        <v>294.57</v>
      </c>
    </row>
    <row r="546" spans="20:23" ht="30" x14ac:dyDescent="0.25">
      <c r="T546" s="13" t="s">
        <v>6</v>
      </c>
      <c r="U546" s="14" t="s">
        <v>40</v>
      </c>
      <c r="V546" s="14">
        <v>225</v>
      </c>
      <c r="W546" s="15">
        <v>294.56</v>
      </c>
    </row>
    <row r="547" spans="20:23" ht="30" x14ac:dyDescent="0.25">
      <c r="T547" s="10" t="s">
        <v>9</v>
      </c>
      <c r="U547" s="11" t="s">
        <v>40</v>
      </c>
      <c r="V547" s="11">
        <v>102</v>
      </c>
      <c r="W547" s="12">
        <v>294.56</v>
      </c>
    </row>
    <row r="548" spans="20:23" ht="30" x14ac:dyDescent="0.25">
      <c r="T548" s="13" t="s">
        <v>13</v>
      </c>
      <c r="U548" s="14" t="s">
        <v>40</v>
      </c>
      <c r="V548" s="14">
        <v>122</v>
      </c>
      <c r="W548" s="15">
        <v>294.56</v>
      </c>
    </row>
    <row r="549" spans="20:23" ht="30" x14ac:dyDescent="0.25">
      <c r="T549" s="10" t="s">
        <v>6</v>
      </c>
      <c r="U549" s="11" t="s">
        <v>40</v>
      </c>
      <c r="V549" s="11">
        <v>198</v>
      </c>
      <c r="W549" s="12">
        <v>294.55</v>
      </c>
    </row>
    <row r="550" spans="20:23" ht="30" x14ac:dyDescent="0.25">
      <c r="T550" s="13" t="s">
        <v>6</v>
      </c>
      <c r="U550" s="14" t="s">
        <v>40</v>
      </c>
      <c r="V550" s="14">
        <v>276</v>
      </c>
      <c r="W550" s="15">
        <v>294.55</v>
      </c>
    </row>
    <row r="551" spans="20:23" ht="30" x14ac:dyDescent="0.25">
      <c r="T551" s="10" t="s">
        <v>6</v>
      </c>
      <c r="U551" s="11" t="s">
        <v>40</v>
      </c>
      <c r="V551" s="11">
        <v>226</v>
      </c>
      <c r="W551" s="12">
        <v>294.55</v>
      </c>
    </row>
    <row r="552" spans="20:23" ht="30" x14ac:dyDescent="0.25">
      <c r="T552" s="13" t="s">
        <v>6</v>
      </c>
      <c r="U552" s="14" t="s">
        <v>40</v>
      </c>
      <c r="V552" s="14">
        <v>216</v>
      </c>
      <c r="W552" s="15">
        <v>294.55</v>
      </c>
    </row>
    <row r="553" spans="20:23" ht="30" x14ac:dyDescent="0.25">
      <c r="T553" s="10" t="s">
        <v>13</v>
      </c>
      <c r="U553" s="11" t="s">
        <v>40</v>
      </c>
      <c r="V553" s="11">
        <v>157</v>
      </c>
      <c r="W553" s="12">
        <v>294.54000000000002</v>
      </c>
    </row>
    <row r="554" spans="20:23" ht="30" x14ac:dyDescent="0.25">
      <c r="T554" s="13" t="s">
        <v>24</v>
      </c>
      <c r="U554" s="14" t="s">
        <v>40</v>
      </c>
      <c r="V554" s="14">
        <v>267</v>
      </c>
      <c r="W554" s="15">
        <v>294.54000000000002</v>
      </c>
    </row>
    <row r="555" spans="20:23" ht="30" x14ac:dyDescent="0.25">
      <c r="T555" s="10" t="s">
        <v>36</v>
      </c>
      <c r="U555" s="11" t="s">
        <v>41</v>
      </c>
      <c r="V555" s="11">
        <v>344</v>
      </c>
      <c r="W555" s="12">
        <v>294.54000000000002</v>
      </c>
    </row>
    <row r="556" spans="20:23" ht="30" x14ac:dyDescent="0.25">
      <c r="T556" s="13" t="s">
        <v>36</v>
      </c>
      <c r="U556" s="14" t="s">
        <v>41</v>
      </c>
      <c r="V556" s="14">
        <v>334</v>
      </c>
      <c r="W556" s="15">
        <v>294.54000000000002</v>
      </c>
    </row>
    <row r="557" spans="20:23" ht="30" x14ac:dyDescent="0.25">
      <c r="T557" s="10" t="s">
        <v>8</v>
      </c>
      <c r="U557" s="11" t="s">
        <v>40</v>
      </c>
      <c r="V557" s="11">
        <v>205</v>
      </c>
      <c r="W557" s="12">
        <v>294.52999999999997</v>
      </c>
    </row>
    <row r="558" spans="20:23" ht="30" x14ac:dyDescent="0.25">
      <c r="T558" s="13" t="s">
        <v>19</v>
      </c>
      <c r="U558" s="14" t="s">
        <v>40</v>
      </c>
      <c r="V558" s="14">
        <v>230</v>
      </c>
      <c r="W558" s="15">
        <v>294.52</v>
      </c>
    </row>
    <row r="559" spans="20:23" ht="30" x14ac:dyDescent="0.25">
      <c r="T559" s="10" t="s">
        <v>21</v>
      </c>
      <c r="U559" s="11" t="s">
        <v>40</v>
      </c>
      <c r="V559" s="11">
        <v>268</v>
      </c>
      <c r="W559" s="12">
        <v>294.51</v>
      </c>
    </row>
    <row r="560" spans="20:23" ht="30" x14ac:dyDescent="0.25">
      <c r="T560" s="13" t="s">
        <v>8</v>
      </c>
      <c r="U560" s="14" t="s">
        <v>40</v>
      </c>
      <c r="V560" s="14">
        <v>80</v>
      </c>
      <c r="W560" s="15">
        <v>294.51</v>
      </c>
    </row>
    <row r="561" spans="20:23" ht="30" x14ac:dyDescent="0.25">
      <c r="T561" s="10" t="s">
        <v>36</v>
      </c>
      <c r="U561" s="11" t="s">
        <v>41</v>
      </c>
      <c r="V561" s="11">
        <v>253</v>
      </c>
      <c r="W561" s="12">
        <v>294.5</v>
      </c>
    </row>
    <row r="562" spans="20:23" ht="30" x14ac:dyDescent="0.25">
      <c r="T562" s="13" t="s">
        <v>36</v>
      </c>
      <c r="U562" s="14" t="s">
        <v>41</v>
      </c>
      <c r="V562" s="14">
        <v>271</v>
      </c>
      <c r="W562" s="15">
        <v>294.49</v>
      </c>
    </row>
    <row r="563" spans="20:23" ht="30" x14ac:dyDescent="0.25">
      <c r="T563" s="10" t="s">
        <v>36</v>
      </c>
      <c r="U563" s="11" t="s">
        <v>41</v>
      </c>
      <c r="V563" s="11">
        <v>318</v>
      </c>
      <c r="W563" s="12">
        <v>294.49</v>
      </c>
    </row>
    <row r="564" spans="20:23" ht="30" x14ac:dyDescent="0.25">
      <c r="T564" s="13" t="s">
        <v>13</v>
      </c>
      <c r="U564" s="14" t="s">
        <v>40</v>
      </c>
      <c r="V564" s="14">
        <v>140</v>
      </c>
      <c r="W564" s="15">
        <v>294.49</v>
      </c>
    </row>
    <row r="565" spans="20:23" ht="30" x14ac:dyDescent="0.25">
      <c r="T565" s="10" t="s">
        <v>8</v>
      </c>
      <c r="U565" s="11" t="s">
        <v>40</v>
      </c>
      <c r="V565" s="11">
        <v>122</v>
      </c>
      <c r="W565" s="12">
        <v>294.48</v>
      </c>
    </row>
    <row r="566" spans="20:23" ht="30" x14ac:dyDescent="0.25">
      <c r="T566" s="13" t="s">
        <v>8</v>
      </c>
      <c r="U566" s="14" t="s">
        <v>40</v>
      </c>
      <c r="V566" s="14">
        <v>211</v>
      </c>
      <c r="W566" s="15">
        <v>294.48</v>
      </c>
    </row>
    <row r="567" spans="20:23" ht="30" x14ac:dyDescent="0.25">
      <c r="T567" s="10" t="s">
        <v>36</v>
      </c>
      <c r="U567" s="11" t="s">
        <v>41</v>
      </c>
      <c r="V567" s="11">
        <v>315</v>
      </c>
      <c r="W567" s="12">
        <v>294.48</v>
      </c>
    </row>
    <row r="568" spans="20:23" ht="30" x14ac:dyDescent="0.25">
      <c r="T568" s="13" t="s">
        <v>36</v>
      </c>
      <c r="U568" s="14" t="s">
        <v>41</v>
      </c>
      <c r="V568" s="14">
        <v>333</v>
      </c>
      <c r="W568" s="15">
        <v>294.48</v>
      </c>
    </row>
    <row r="569" spans="20:23" ht="30" x14ac:dyDescent="0.25">
      <c r="T569" s="10" t="s">
        <v>36</v>
      </c>
      <c r="U569" s="11" t="s">
        <v>41</v>
      </c>
      <c r="V569" s="11">
        <v>9</v>
      </c>
      <c r="W569" s="12">
        <v>294.48</v>
      </c>
    </row>
    <row r="570" spans="20:23" ht="30" x14ac:dyDescent="0.25">
      <c r="T570" s="13" t="s">
        <v>36</v>
      </c>
      <c r="U570" s="14" t="s">
        <v>41</v>
      </c>
      <c r="V570" s="14">
        <v>235</v>
      </c>
      <c r="W570" s="15">
        <v>294.45999999999998</v>
      </c>
    </row>
    <row r="571" spans="20:23" ht="30" x14ac:dyDescent="0.25">
      <c r="T571" s="10" t="s">
        <v>8</v>
      </c>
      <c r="U571" s="11" t="s">
        <v>40</v>
      </c>
      <c r="V571" s="11">
        <v>60</v>
      </c>
      <c r="W571" s="12">
        <v>294.45999999999998</v>
      </c>
    </row>
    <row r="572" spans="20:23" ht="30" x14ac:dyDescent="0.25">
      <c r="T572" s="13" t="s">
        <v>13</v>
      </c>
      <c r="U572" s="14" t="s">
        <v>40</v>
      </c>
      <c r="V572" s="14">
        <v>250</v>
      </c>
      <c r="W572" s="15">
        <v>294.45999999999998</v>
      </c>
    </row>
    <row r="573" spans="20:23" ht="30" x14ac:dyDescent="0.25">
      <c r="T573" s="10" t="s">
        <v>8</v>
      </c>
      <c r="U573" s="11" t="s">
        <v>40</v>
      </c>
      <c r="V573" s="11">
        <v>129</v>
      </c>
      <c r="W573" s="12">
        <v>294.45</v>
      </c>
    </row>
    <row r="574" spans="20:23" ht="30" x14ac:dyDescent="0.25">
      <c r="T574" s="13" t="s">
        <v>13</v>
      </c>
      <c r="U574" s="14" t="s">
        <v>40</v>
      </c>
      <c r="V574" s="14">
        <v>87</v>
      </c>
      <c r="W574" s="15">
        <v>294.45</v>
      </c>
    </row>
    <row r="575" spans="20:23" ht="30" x14ac:dyDescent="0.25">
      <c r="T575" s="10" t="s">
        <v>36</v>
      </c>
      <c r="U575" s="11" t="s">
        <v>41</v>
      </c>
      <c r="V575" s="11">
        <v>239</v>
      </c>
      <c r="W575" s="12">
        <v>294.45</v>
      </c>
    </row>
    <row r="576" spans="20:23" ht="30" x14ac:dyDescent="0.25">
      <c r="T576" s="13" t="s">
        <v>36</v>
      </c>
      <c r="U576" s="14" t="s">
        <v>41</v>
      </c>
      <c r="V576" s="14">
        <v>234</v>
      </c>
      <c r="W576" s="15">
        <v>294.45</v>
      </c>
    </row>
    <row r="577" spans="20:23" ht="30" x14ac:dyDescent="0.25">
      <c r="T577" s="10" t="s">
        <v>8</v>
      </c>
      <c r="U577" s="11" t="s">
        <v>40</v>
      </c>
      <c r="V577" s="11">
        <v>199</v>
      </c>
      <c r="W577" s="12">
        <v>294.44</v>
      </c>
    </row>
    <row r="578" spans="20:23" ht="30" x14ac:dyDescent="0.25">
      <c r="T578" s="13" t="s">
        <v>21</v>
      </c>
      <c r="U578" s="14" t="s">
        <v>40</v>
      </c>
      <c r="V578" s="14">
        <v>189</v>
      </c>
      <c r="W578" s="15">
        <v>294.44</v>
      </c>
    </row>
    <row r="579" spans="20:23" ht="30" x14ac:dyDescent="0.25">
      <c r="T579" s="10" t="s">
        <v>36</v>
      </c>
      <c r="U579" s="11" t="s">
        <v>41</v>
      </c>
      <c r="V579" s="11">
        <v>19</v>
      </c>
      <c r="W579" s="12">
        <v>294.43</v>
      </c>
    </row>
    <row r="580" spans="20:23" ht="30" x14ac:dyDescent="0.25">
      <c r="T580" s="13" t="s">
        <v>36</v>
      </c>
      <c r="U580" s="14" t="s">
        <v>41</v>
      </c>
      <c r="V580" s="14">
        <v>321</v>
      </c>
      <c r="W580" s="15">
        <v>294.43</v>
      </c>
    </row>
    <row r="581" spans="20:23" ht="30" x14ac:dyDescent="0.25">
      <c r="T581" s="10" t="s">
        <v>36</v>
      </c>
      <c r="U581" s="11" t="s">
        <v>41</v>
      </c>
      <c r="V581" s="11">
        <v>296</v>
      </c>
      <c r="W581" s="12">
        <v>294.42</v>
      </c>
    </row>
    <row r="582" spans="20:23" ht="30" x14ac:dyDescent="0.25">
      <c r="T582" s="13" t="s">
        <v>13</v>
      </c>
      <c r="U582" s="14" t="s">
        <v>40</v>
      </c>
      <c r="V582" s="14">
        <v>86</v>
      </c>
      <c r="W582" s="15">
        <v>294.42</v>
      </c>
    </row>
    <row r="583" spans="20:23" ht="30" x14ac:dyDescent="0.25">
      <c r="T583" s="10" t="s">
        <v>17</v>
      </c>
      <c r="U583" s="11" t="s">
        <v>40</v>
      </c>
      <c r="V583" s="11">
        <v>207</v>
      </c>
      <c r="W583" s="12">
        <v>294.41000000000003</v>
      </c>
    </row>
    <row r="584" spans="20:23" ht="30" x14ac:dyDescent="0.25">
      <c r="T584" s="13" t="s">
        <v>21</v>
      </c>
      <c r="U584" s="14" t="s">
        <v>40</v>
      </c>
      <c r="V584" s="14">
        <v>256</v>
      </c>
      <c r="W584" s="15">
        <v>294.41000000000003</v>
      </c>
    </row>
    <row r="585" spans="20:23" ht="30" x14ac:dyDescent="0.25">
      <c r="T585" s="10" t="s">
        <v>36</v>
      </c>
      <c r="U585" s="11" t="s">
        <v>41</v>
      </c>
      <c r="V585" s="11">
        <v>273</v>
      </c>
      <c r="W585" s="12">
        <v>294.41000000000003</v>
      </c>
    </row>
    <row r="586" spans="20:23" ht="30" x14ac:dyDescent="0.25">
      <c r="T586" s="13" t="s">
        <v>36</v>
      </c>
      <c r="U586" s="14" t="s">
        <v>41</v>
      </c>
      <c r="V586" s="14">
        <v>354</v>
      </c>
      <c r="W586" s="15">
        <v>294.39999999999998</v>
      </c>
    </row>
    <row r="587" spans="20:23" ht="30" x14ac:dyDescent="0.25">
      <c r="T587" s="10" t="s">
        <v>36</v>
      </c>
      <c r="U587" s="11" t="s">
        <v>41</v>
      </c>
      <c r="V587" s="11">
        <v>265</v>
      </c>
      <c r="W587" s="12">
        <v>294.39</v>
      </c>
    </row>
    <row r="588" spans="20:23" ht="30" x14ac:dyDescent="0.25">
      <c r="T588" s="13" t="s">
        <v>6</v>
      </c>
      <c r="U588" s="14" t="s">
        <v>40</v>
      </c>
      <c r="V588" s="14">
        <v>245</v>
      </c>
      <c r="W588" s="15">
        <v>294.38</v>
      </c>
    </row>
    <row r="589" spans="20:23" ht="30" x14ac:dyDescent="0.25">
      <c r="T589" s="10" t="s">
        <v>9</v>
      </c>
      <c r="U589" s="11" t="s">
        <v>40</v>
      </c>
      <c r="V589" s="11">
        <v>3</v>
      </c>
      <c r="W589" s="12">
        <v>294.38</v>
      </c>
    </row>
    <row r="590" spans="20:23" ht="30" x14ac:dyDescent="0.25">
      <c r="T590" s="13" t="s">
        <v>17</v>
      </c>
      <c r="U590" s="14" t="s">
        <v>40</v>
      </c>
      <c r="V590" s="14">
        <v>223</v>
      </c>
      <c r="W590" s="15">
        <v>294.38</v>
      </c>
    </row>
    <row r="591" spans="20:23" ht="30" x14ac:dyDescent="0.25">
      <c r="T591" s="10" t="s">
        <v>36</v>
      </c>
      <c r="U591" s="11" t="s">
        <v>41</v>
      </c>
      <c r="V591" s="11">
        <v>325</v>
      </c>
      <c r="W591" s="12">
        <v>294.37</v>
      </c>
    </row>
    <row r="592" spans="20:23" ht="30" x14ac:dyDescent="0.25">
      <c r="T592" s="13" t="s">
        <v>8</v>
      </c>
      <c r="U592" s="14" t="s">
        <v>40</v>
      </c>
      <c r="V592" s="14">
        <v>201</v>
      </c>
      <c r="W592" s="15">
        <v>294.37</v>
      </c>
    </row>
    <row r="593" spans="20:23" ht="30" x14ac:dyDescent="0.25">
      <c r="T593" s="10" t="s">
        <v>9</v>
      </c>
      <c r="U593" s="11" t="s">
        <v>40</v>
      </c>
      <c r="V593" s="11">
        <v>331</v>
      </c>
      <c r="W593" s="12">
        <v>294.37</v>
      </c>
    </row>
    <row r="594" spans="20:23" ht="30" x14ac:dyDescent="0.25">
      <c r="T594" s="13" t="s">
        <v>13</v>
      </c>
      <c r="U594" s="14" t="s">
        <v>40</v>
      </c>
      <c r="V594" s="14">
        <v>276</v>
      </c>
      <c r="W594" s="15">
        <v>294.36</v>
      </c>
    </row>
    <row r="595" spans="20:23" ht="30" x14ac:dyDescent="0.25">
      <c r="T595" s="10" t="s">
        <v>9</v>
      </c>
      <c r="U595" s="11" t="s">
        <v>40</v>
      </c>
      <c r="V595" s="11">
        <v>94</v>
      </c>
      <c r="W595" s="12">
        <v>294.35000000000002</v>
      </c>
    </row>
    <row r="596" spans="20:23" ht="30" x14ac:dyDescent="0.25">
      <c r="T596" s="13" t="s">
        <v>9</v>
      </c>
      <c r="U596" s="14" t="s">
        <v>40</v>
      </c>
      <c r="V596" s="14">
        <v>98</v>
      </c>
      <c r="W596" s="15">
        <v>294.35000000000002</v>
      </c>
    </row>
    <row r="597" spans="20:23" ht="30" x14ac:dyDescent="0.25">
      <c r="T597" s="10" t="s">
        <v>9</v>
      </c>
      <c r="U597" s="11" t="s">
        <v>40</v>
      </c>
      <c r="V597" s="11">
        <v>82</v>
      </c>
      <c r="W597" s="12">
        <v>294.33</v>
      </c>
    </row>
    <row r="598" spans="20:23" ht="30" x14ac:dyDescent="0.25">
      <c r="T598" s="13" t="s">
        <v>13</v>
      </c>
      <c r="U598" s="14" t="s">
        <v>40</v>
      </c>
      <c r="V598" s="14">
        <v>239</v>
      </c>
      <c r="W598" s="15">
        <v>294.33</v>
      </c>
    </row>
    <row r="599" spans="20:23" ht="30" x14ac:dyDescent="0.25">
      <c r="T599" s="10" t="s">
        <v>6</v>
      </c>
      <c r="U599" s="11" t="s">
        <v>40</v>
      </c>
      <c r="V599" s="11">
        <v>220</v>
      </c>
      <c r="W599" s="12">
        <v>294.32</v>
      </c>
    </row>
    <row r="600" spans="20:23" ht="30" x14ac:dyDescent="0.25">
      <c r="T600" s="13" t="s">
        <v>9</v>
      </c>
      <c r="U600" s="14" t="s">
        <v>40</v>
      </c>
      <c r="V600" s="14">
        <v>121</v>
      </c>
      <c r="W600" s="15">
        <v>294.31</v>
      </c>
    </row>
    <row r="601" spans="20:23" ht="30" x14ac:dyDescent="0.25">
      <c r="T601" s="10" t="s">
        <v>36</v>
      </c>
      <c r="U601" s="11" t="s">
        <v>41</v>
      </c>
      <c r="V601" s="11">
        <v>343</v>
      </c>
      <c r="W601" s="12">
        <v>294.3</v>
      </c>
    </row>
    <row r="602" spans="20:23" ht="30" x14ac:dyDescent="0.25">
      <c r="T602" s="13" t="s">
        <v>36</v>
      </c>
      <c r="U602" s="14" t="s">
        <v>41</v>
      </c>
      <c r="V602" s="14">
        <v>209</v>
      </c>
      <c r="W602" s="15">
        <v>294.3</v>
      </c>
    </row>
    <row r="603" spans="20:23" ht="30" x14ac:dyDescent="0.25">
      <c r="T603" s="10" t="s">
        <v>36</v>
      </c>
      <c r="U603" s="11" t="s">
        <v>41</v>
      </c>
      <c r="V603" s="11">
        <v>277</v>
      </c>
      <c r="W603" s="12">
        <v>294.29000000000002</v>
      </c>
    </row>
    <row r="604" spans="20:23" ht="30" x14ac:dyDescent="0.25">
      <c r="T604" s="13" t="s">
        <v>36</v>
      </c>
      <c r="U604" s="14" t="s">
        <v>41</v>
      </c>
      <c r="V604" s="14">
        <v>223</v>
      </c>
      <c r="W604" s="15">
        <v>294.27999999999997</v>
      </c>
    </row>
    <row r="605" spans="20:23" ht="30" x14ac:dyDescent="0.25">
      <c r="T605" s="10" t="s">
        <v>36</v>
      </c>
      <c r="U605" s="11" t="s">
        <v>41</v>
      </c>
      <c r="V605" s="11">
        <v>297</v>
      </c>
      <c r="W605" s="12">
        <v>294.27999999999997</v>
      </c>
    </row>
    <row r="606" spans="20:23" ht="30" x14ac:dyDescent="0.25">
      <c r="T606" s="13" t="s">
        <v>36</v>
      </c>
      <c r="U606" s="14" t="s">
        <v>41</v>
      </c>
      <c r="V606" s="14">
        <v>211</v>
      </c>
      <c r="W606" s="15">
        <v>294.27999999999997</v>
      </c>
    </row>
    <row r="607" spans="20:23" ht="30" x14ac:dyDescent="0.25">
      <c r="T607" s="10" t="s">
        <v>13</v>
      </c>
      <c r="U607" s="11" t="s">
        <v>40</v>
      </c>
      <c r="V607" s="11">
        <v>172</v>
      </c>
      <c r="W607" s="12">
        <v>294.27999999999997</v>
      </c>
    </row>
    <row r="608" spans="20:23" ht="30" x14ac:dyDescent="0.25">
      <c r="T608" s="13" t="s">
        <v>19</v>
      </c>
      <c r="U608" s="14" t="s">
        <v>40</v>
      </c>
      <c r="V608" s="14">
        <v>220</v>
      </c>
      <c r="W608" s="15">
        <v>294.27</v>
      </c>
    </row>
    <row r="609" spans="20:23" ht="30" x14ac:dyDescent="0.25">
      <c r="T609" s="10" t="s">
        <v>36</v>
      </c>
      <c r="U609" s="11" t="s">
        <v>41</v>
      </c>
      <c r="V609" s="11">
        <v>319</v>
      </c>
      <c r="W609" s="12">
        <v>294.27</v>
      </c>
    </row>
    <row r="610" spans="20:23" ht="30" x14ac:dyDescent="0.25">
      <c r="T610" s="13" t="s">
        <v>36</v>
      </c>
      <c r="U610" s="14" t="s">
        <v>41</v>
      </c>
      <c r="V610" s="14">
        <v>245</v>
      </c>
      <c r="W610" s="15">
        <v>294.27</v>
      </c>
    </row>
    <row r="611" spans="20:23" ht="30" x14ac:dyDescent="0.25">
      <c r="T611" s="10" t="s">
        <v>6</v>
      </c>
      <c r="U611" s="11" t="s">
        <v>40</v>
      </c>
      <c r="V611" s="11">
        <v>236</v>
      </c>
      <c r="W611" s="12">
        <v>294.25</v>
      </c>
    </row>
    <row r="612" spans="20:23" ht="30" x14ac:dyDescent="0.25">
      <c r="T612" s="13" t="s">
        <v>9</v>
      </c>
      <c r="U612" s="14" t="s">
        <v>40</v>
      </c>
      <c r="V612" s="14">
        <v>132</v>
      </c>
      <c r="W612" s="15">
        <v>294.24</v>
      </c>
    </row>
    <row r="613" spans="20:23" ht="30" x14ac:dyDescent="0.25">
      <c r="T613" s="10" t="s">
        <v>36</v>
      </c>
      <c r="U613" s="11" t="s">
        <v>41</v>
      </c>
      <c r="V613" s="11">
        <v>259</v>
      </c>
      <c r="W613" s="12">
        <v>294.24</v>
      </c>
    </row>
    <row r="614" spans="20:23" ht="30" x14ac:dyDescent="0.25">
      <c r="T614" s="13" t="s">
        <v>36</v>
      </c>
      <c r="U614" s="14" t="s">
        <v>41</v>
      </c>
      <c r="V614" s="14">
        <v>284</v>
      </c>
      <c r="W614" s="15">
        <v>294.23</v>
      </c>
    </row>
    <row r="615" spans="20:23" ht="30" x14ac:dyDescent="0.25">
      <c r="T615" s="10" t="s">
        <v>36</v>
      </c>
      <c r="U615" s="11" t="s">
        <v>41</v>
      </c>
      <c r="V615" s="11">
        <v>291</v>
      </c>
      <c r="W615" s="12">
        <v>294.23</v>
      </c>
    </row>
    <row r="616" spans="20:23" ht="30" x14ac:dyDescent="0.25">
      <c r="T616" s="13" t="s">
        <v>36</v>
      </c>
      <c r="U616" s="14" t="s">
        <v>41</v>
      </c>
      <c r="V616" s="14">
        <v>204</v>
      </c>
      <c r="W616" s="15">
        <v>294.23</v>
      </c>
    </row>
    <row r="617" spans="20:23" ht="30" x14ac:dyDescent="0.25">
      <c r="T617" s="10" t="s">
        <v>36</v>
      </c>
      <c r="U617" s="11" t="s">
        <v>41</v>
      </c>
      <c r="V617" s="11">
        <v>308</v>
      </c>
      <c r="W617" s="12">
        <v>294.22000000000003</v>
      </c>
    </row>
    <row r="618" spans="20:23" ht="30" x14ac:dyDescent="0.25">
      <c r="T618" s="13" t="s">
        <v>21</v>
      </c>
      <c r="U618" s="14" t="s">
        <v>40</v>
      </c>
      <c r="V618" s="14">
        <v>273</v>
      </c>
      <c r="W618" s="15">
        <v>294.22000000000003</v>
      </c>
    </row>
    <row r="619" spans="20:23" ht="30" x14ac:dyDescent="0.25">
      <c r="T619" s="10" t="s">
        <v>8</v>
      </c>
      <c r="U619" s="11" t="s">
        <v>40</v>
      </c>
      <c r="V619" s="11">
        <v>104</v>
      </c>
      <c r="W619" s="12">
        <v>294.20999999999998</v>
      </c>
    </row>
    <row r="620" spans="20:23" ht="30" x14ac:dyDescent="0.25">
      <c r="T620" s="13" t="s">
        <v>13</v>
      </c>
      <c r="U620" s="14" t="s">
        <v>40</v>
      </c>
      <c r="V620" s="14">
        <v>104</v>
      </c>
      <c r="W620" s="15">
        <v>294.20999999999998</v>
      </c>
    </row>
    <row r="621" spans="20:23" ht="30" x14ac:dyDescent="0.25">
      <c r="T621" s="10" t="s">
        <v>36</v>
      </c>
      <c r="U621" s="11" t="s">
        <v>41</v>
      </c>
      <c r="V621" s="11">
        <v>267</v>
      </c>
      <c r="W621" s="12">
        <v>294.20999999999998</v>
      </c>
    </row>
    <row r="622" spans="20:23" ht="30" x14ac:dyDescent="0.25">
      <c r="T622" s="13" t="s">
        <v>36</v>
      </c>
      <c r="U622" s="14" t="s">
        <v>41</v>
      </c>
      <c r="V622" s="14">
        <v>227</v>
      </c>
      <c r="W622" s="15">
        <v>294.2</v>
      </c>
    </row>
    <row r="623" spans="20:23" ht="30" x14ac:dyDescent="0.25">
      <c r="T623" s="10" t="s">
        <v>6</v>
      </c>
      <c r="U623" s="11" t="s">
        <v>40</v>
      </c>
      <c r="V623" s="11">
        <v>197</v>
      </c>
      <c r="W623" s="12">
        <v>294.2</v>
      </c>
    </row>
    <row r="624" spans="20:23" ht="30" x14ac:dyDescent="0.25">
      <c r="T624" s="13" t="s">
        <v>9</v>
      </c>
      <c r="U624" s="14" t="s">
        <v>40</v>
      </c>
      <c r="V624" s="14">
        <v>58</v>
      </c>
      <c r="W624" s="15">
        <v>294.19</v>
      </c>
    </row>
    <row r="625" spans="20:23" ht="30" x14ac:dyDescent="0.25">
      <c r="T625" s="10" t="s">
        <v>36</v>
      </c>
      <c r="U625" s="11" t="s">
        <v>41</v>
      </c>
      <c r="V625" s="11">
        <v>303</v>
      </c>
      <c r="W625" s="12">
        <v>294.19</v>
      </c>
    </row>
    <row r="626" spans="20:23" ht="30" x14ac:dyDescent="0.25">
      <c r="T626" s="13" t="s">
        <v>36</v>
      </c>
      <c r="U626" s="14" t="s">
        <v>41</v>
      </c>
      <c r="V626" s="14">
        <v>202</v>
      </c>
      <c r="W626" s="15">
        <v>294.18</v>
      </c>
    </row>
    <row r="627" spans="20:23" ht="30" x14ac:dyDescent="0.25">
      <c r="T627" s="10" t="s">
        <v>3</v>
      </c>
      <c r="U627" s="11" t="s">
        <v>40</v>
      </c>
      <c r="V627" s="11">
        <v>322</v>
      </c>
      <c r="W627" s="12">
        <v>294.18</v>
      </c>
    </row>
    <row r="628" spans="20:23" ht="30" x14ac:dyDescent="0.25">
      <c r="T628" s="13" t="s">
        <v>7</v>
      </c>
      <c r="U628" s="14" t="s">
        <v>40</v>
      </c>
      <c r="V628" s="14">
        <v>268</v>
      </c>
      <c r="W628" s="15">
        <v>294.18</v>
      </c>
    </row>
    <row r="629" spans="20:23" ht="30" x14ac:dyDescent="0.25">
      <c r="T629" s="10" t="s">
        <v>8</v>
      </c>
      <c r="U629" s="11" t="s">
        <v>40</v>
      </c>
      <c r="V629" s="11">
        <v>147</v>
      </c>
      <c r="W629" s="12">
        <v>294.17</v>
      </c>
    </row>
    <row r="630" spans="20:23" ht="30" x14ac:dyDescent="0.25">
      <c r="T630" s="13" t="s">
        <v>8</v>
      </c>
      <c r="U630" s="14" t="s">
        <v>40</v>
      </c>
      <c r="V630" s="14">
        <v>121</v>
      </c>
      <c r="W630" s="15">
        <v>294.17</v>
      </c>
    </row>
    <row r="631" spans="20:23" ht="30" x14ac:dyDescent="0.25">
      <c r="T631" s="10" t="s">
        <v>6</v>
      </c>
      <c r="U631" s="11" t="s">
        <v>40</v>
      </c>
      <c r="V631" s="11">
        <v>205</v>
      </c>
      <c r="W631" s="12">
        <v>294.16000000000003</v>
      </c>
    </row>
    <row r="632" spans="20:23" ht="30" x14ac:dyDescent="0.25">
      <c r="T632" s="13" t="s">
        <v>7</v>
      </c>
      <c r="U632" s="14" t="s">
        <v>40</v>
      </c>
      <c r="V632" s="14">
        <v>263</v>
      </c>
      <c r="W632" s="15">
        <v>294.16000000000003</v>
      </c>
    </row>
    <row r="633" spans="20:23" ht="30" x14ac:dyDescent="0.25">
      <c r="T633" s="10" t="s">
        <v>36</v>
      </c>
      <c r="U633" s="11" t="s">
        <v>41</v>
      </c>
      <c r="V633" s="11">
        <v>230</v>
      </c>
      <c r="W633" s="12">
        <v>294.16000000000003</v>
      </c>
    </row>
    <row r="634" spans="20:23" ht="30" x14ac:dyDescent="0.25">
      <c r="T634" s="13" t="s">
        <v>36</v>
      </c>
      <c r="U634" s="14" t="s">
        <v>41</v>
      </c>
      <c r="V634" s="14">
        <v>307</v>
      </c>
      <c r="W634" s="15">
        <v>294.16000000000003</v>
      </c>
    </row>
    <row r="635" spans="20:23" ht="30" x14ac:dyDescent="0.25">
      <c r="T635" s="10" t="s">
        <v>36</v>
      </c>
      <c r="U635" s="11" t="s">
        <v>41</v>
      </c>
      <c r="V635" s="11">
        <v>293</v>
      </c>
      <c r="W635" s="12">
        <v>294.14999999999998</v>
      </c>
    </row>
    <row r="636" spans="20:23" ht="30" x14ac:dyDescent="0.25">
      <c r="T636" s="13" t="s">
        <v>36</v>
      </c>
      <c r="U636" s="14" t="s">
        <v>41</v>
      </c>
      <c r="V636" s="14">
        <v>222</v>
      </c>
      <c r="W636" s="15">
        <v>294.14</v>
      </c>
    </row>
    <row r="637" spans="20:23" ht="30" x14ac:dyDescent="0.25">
      <c r="T637" s="10" t="s">
        <v>36</v>
      </c>
      <c r="U637" s="11" t="s">
        <v>41</v>
      </c>
      <c r="V637" s="11">
        <v>26</v>
      </c>
      <c r="W637" s="12">
        <v>294.14</v>
      </c>
    </row>
    <row r="638" spans="20:23" ht="30" x14ac:dyDescent="0.25">
      <c r="T638" s="13" t="s">
        <v>6</v>
      </c>
      <c r="U638" s="14" t="s">
        <v>40</v>
      </c>
      <c r="V638" s="14">
        <v>280</v>
      </c>
      <c r="W638" s="15">
        <v>294.14</v>
      </c>
    </row>
    <row r="639" spans="20:23" ht="30" x14ac:dyDescent="0.25">
      <c r="T639" s="10" t="s">
        <v>6</v>
      </c>
      <c r="U639" s="11" t="s">
        <v>40</v>
      </c>
      <c r="V639" s="11">
        <v>316</v>
      </c>
      <c r="W639" s="12">
        <v>294.14</v>
      </c>
    </row>
    <row r="640" spans="20:23" ht="30" x14ac:dyDescent="0.25">
      <c r="T640" s="13" t="s">
        <v>8</v>
      </c>
      <c r="U640" s="14" t="s">
        <v>40</v>
      </c>
      <c r="V640" s="14">
        <v>73</v>
      </c>
      <c r="W640" s="15">
        <v>294.13</v>
      </c>
    </row>
    <row r="641" spans="20:23" ht="30" x14ac:dyDescent="0.25">
      <c r="T641" s="10" t="s">
        <v>36</v>
      </c>
      <c r="U641" s="11" t="s">
        <v>41</v>
      </c>
      <c r="V641" s="11">
        <v>281</v>
      </c>
      <c r="W641" s="12">
        <v>294.13</v>
      </c>
    </row>
    <row r="642" spans="20:23" ht="30" x14ac:dyDescent="0.25">
      <c r="T642" s="13" t="s">
        <v>36</v>
      </c>
      <c r="U642" s="14" t="s">
        <v>41</v>
      </c>
      <c r="V642" s="14">
        <v>13</v>
      </c>
      <c r="W642" s="15">
        <v>294.12</v>
      </c>
    </row>
    <row r="643" spans="20:23" ht="30" x14ac:dyDescent="0.25">
      <c r="T643" s="10" t="s">
        <v>36</v>
      </c>
      <c r="U643" s="11" t="s">
        <v>41</v>
      </c>
      <c r="V643" s="11">
        <v>194</v>
      </c>
      <c r="W643" s="12">
        <v>294.12</v>
      </c>
    </row>
    <row r="644" spans="20:23" ht="30" x14ac:dyDescent="0.25">
      <c r="T644" s="13" t="s">
        <v>24</v>
      </c>
      <c r="U644" s="14" t="s">
        <v>40</v>
      </c>
      <c r="V644" s="14">
        <v>265</v>
      </c>
      <c r="W644" s="15">
        <v>294.12</v>
      </c>
    </row>
    <row r="645" spans="20:23" ht="30" x14ac:dyDescent="0.25">
      <c r="T645" s="10" t="s">
        <v>9</v>
      </c>
      <c r="U645" s="11" t="s">
        <v>40</v>
      </c>
      <c r="V645" s="11">
        <v>123</v>
      </c>
      <c r="W645" s="12">
        <v>294.12</v>
      </c>
    </row>
    <row r="646" spans="20:23" ht="30" x14ac:dyDescent="0.25">
      <c r="T646" s="13" t="s">
        <v>9</v>
      </c>
      <c r="U646" s="14" t="s">
        <v>40</v>
      </c>
      <c r="V646" s="14">
        <v>303</v>
      </c>
      <c r="W646" s="15">
        <v>294.12</v>
      </c>
    </row>
    <row r="647" spans="20:23" ht="30" x14ac:dyDescent="0.25">
      <c r="T647" s="10" t="s">
        <v>36</v>
      </c>
      <c r="U647" s="11" t="s">
        <v>41</v>
      </c>
      <c r="V647" s="11">
        <v>242</v>
      </c>
      <c r="W647" s="12">
        <v>294.11</v>
      </c>
    </row>
    <row r="648" spans="20:23" ht="30" x14ac:dyDescent="0.25">
      <c r="T648" s="13" t="s">
        <v>36</v>
      </c>
      <c r="U648" s="14" t="s">
        <v>41</v>
      </c>
      <c r="V648" s="14">
        <v>17</v>
      </c>
      <c r="W648" s="15">
        <v>294.10000000000002</v>
      </c>
    </row>
    <row r="649" spans="20:23" ht="30" x14ac:dyDescent="0.25">
      <c r="T649" s="10" t="s">
        <v>36</v>
      </c>
      <c r="U649" s="11" t="s">
        <v>41</v>
      </c>
      <c r="V649" s="11">
        <v>55</v>
      </c>
      <c r="W649" s="12">
        <v>294.10000000000002</v>
      </c>
    </row>
    <row r="650" spans="20:23" ht="30" x14ac:dyDescent="0.25">
      <c r="T650" s="13" t="s">
        <v>7</v>
      </c>
      <c r="U650" s="14" t="s">
        <v>40</v>
      </c>
      <c r="V650" s="14">
        <v>275</v>
      </c>
      <c r="W650" s="15">
        <v>294.10000000000002</v>
      </c>
    </row>
    <row r="651" spans="20:23" ht="30" x14ac:dyDescent="0.25">
      <c r="T651" s="10" t="s">
        <v>8</v>
      </c>
      <c r="U651" s="11" t="s">
        <v>40</v>
      </c>
      <c r="V651" s="11">
        <v>75</v>
      </c>
      <c r="W651" s="12">
        <v>294.08999999999997</v>
      </c>
    </row>
    <row r="652" spans="20:23" ht="30" x14ac:dyDescent="0.25">
      <c r="T652" s="13" t="s">
        <v>36</v>
      </c>
      <c r="U652" s="14" t="s">
        <v>41</v>
      </c>
      <c r="V652" s="14">
        <v>226</v>
      </c>
      <c r="W652" s="15">
        <v>294.08999999999997</v>
      </c>
    </row>
    <row r="653" spans="20:23" ht="30" x14ac:dyDescent="0.25">
      <c r="T653" s="10" t="s">
        <v>36</v>
      </c>
      <c r="U653" s="11" t="s">
        <v>41</v>
      </c>
      <c r="V653" s="11">
        <v>3</v>
      </c>
      <c r="W653" s="12">
        <v>294.08</v>
      </c>
    </row>
    <row r="654" spans="20:23" ht="30" x14ac:dyDescent="0.25">
      <c r="T654" s="13" t="s">
        <v>8</v>
      </c>
      <c r="U654" s="14" t="s">
        <v>40</v>
      </c>
      <c r="V654" s="14">
        <v>202</v>
      </c>
      <c r="W654" s="15">
        <v>294.08</v>
      </c>
    </row>
    <row r="655" spans="20:23" ht="30" x14ac:dyDescent="0.25">
      <c r="T655" s="10" t="s">
        <v>9</v>
      </c>
      <c r="U655" s="11" t="s">
        <v>40</v>
      </c>
      <c r="V655" s="11">
        <v>204</v>
      </c>
      <c r="W655" s="12">
        <v>294.08</v>
      </c>
    </row>
    <row r="656" spans="20:23" ht="30" x14ac:dyDescent="0.25">
      <c r="T656" s="13" t="s">
        <v>9</v>
      </c>
      <c r="U656" s="14" t="s">
        <v>40</v>
      </c>
      <c r="V656" s="14">
        <v>141</v>
      </c>
      <c r="W656" s="15">
        <v>294.08</v>
      </c>
    </row>
    <row r="657" spans="20:23" ht="30" x14ac:dyDescent="0.25">
      <c r="T657" s="10" t="s">
        <v>9</v>
      </c>
      <c r="U657" s="11" t="s">
        <v>40</v>
      </c>
      <c r="V657" s="11">
        <v>185</v>
      </c>
      <c r="W657" s="12">
        <v>294.06</v>
      </c>
    </row>
    <row r="658" spans="20:23" ht="30" x14ac:dyDescent="0.25">
      <c r="T658" s="13" t="s">
        <v>36</v>
      </c>
      <c r="U658" s="14" t="s">
        <v>41</v>
      </c>
      <c r="V658" s="14">
        <v>22</v>
      </c>
      <c r="W658" s="15">
        <v>294.06</v>
      </c>
    </row>
    <row r="659" spans="20:23" ht="30" x14ac:dyDescent="0.25">
      <c r="T659" s="10" t="s">
        <v>36</v>
      </c>
      <c r="U659" s="11" t="s">
        <v>41</v>
      </c>
      <c r="V659" s="11">
        <v>206</v>
      </c>
      <c r="W659" s="12">
        <v>294.06</v>
      </c>
    </row>
    <row r="660" spans="20:23" ht="30" x14ac:dyDescent="0.25">
      <c r="T660" s="13" t="s">
        <v>36</v>
      </c>
      <c r="U660" s="14" t="s">
        <v>41</v>
      </c>
      <c r="V660" s="14">
        <v>201</v>
      </c>
      <c r="W660" s="15">
        <v>294.05</v>
      </c>
    </row>
    <row r="661" spans="20:23" ht="30" x14ac:dyDescent="0.25">
      <c r="T661" s="10" t="s">
        <v>8</v>
      </c>
      <c r="U661" s="11" t="s">
        <v>40</v>
      </c>
      <c r="V661" s="11">
        <v>133</v>
      </c>
      <c r="W661" s="12">
        <v>294.05</v>
      </c>
    </row>
    <row r="662" spans="20:23" ht="30" x14ac:dyDescent="0.25">
      <c r="T662" s="13" t="s">
        <v>7</v>
      </c>
      <c r="U662" s="14" t="s">
        <v>40</v>
      </c>
      <c r="V662" s="14">
        <v>269</v>
      </c>
      <c r="W662" s="15">
        <v>294.04000000000002</v>
      </c>
    </row>
    <row r="663" spans="20:23" ht="30" x14ac:dyDescent="0.25">
      <c r="T663" s="10" t="s">
        <v>9</v>
      </c>
      <c r="U663" s="11" t="s">
        <v>40</v>
      </c>
      <c r="V663" s="11">
        <v>79</v>
      </c>
      <c r="W663" s="12">
        <v>294.04000000000002</v>
      </c>
    </row>
    <row r="664" spans="20:23" ht="30" x14ac:dyDescent="0.25">
      <c r="T664" s="13" t="s">
        <v>13</v>
      </c>
      <c r="U664" s="14" t="s">
        <v>40</v>
      </c>
      <c r="V664" s="14">
        <v>72</v>
      </c>
      <c r="W664" s="15">
        <v>294.02999999999997</v>
      </c>
    </row>
    <row r="665" spans="20:23" ht="30" x14ac:dyDescent="0.25">
      <c r="T665" s="10" t="s">
        <v>36</v>
      </c>
      <c r="U665" s="11" t="s">
        <v>41</v>
      </c>
      <c r="V665" s="11">
        <v>268</v>
      </c>
      <c r="W665" s="12">
        <v>294.02999999999997</v>
      </c>
    </row>
    <row r="666" spans="20:23" ht="30" x14ac:dyDescent="0.25">
      <c r="T666" s="13" t="s">
        <v>21</v>
      </c>
      <c r="U666" s="14" t="s">
        <v>40</v>
      </c>
      <c r="V666" s="14">
        <v>188</v>
      </c>
      <c r="W666" s="15">
        <v>294.02999999999997</v>
      </c>
    </row>
    <row r="667" spans="20:23" ht="30" x14ac:dyDescent="0.25">
      <c r="T667" s="10" t="s">
        <v>3</v>
      </c>
      <c r="U667" s="11" t="s">
        <v>40</v>
      </c>
      <c r="V667" s="11">
        <v>356</v>
      </c>
      <c r="W667" s="12">
        <v>294.02</v>
      </c>
    </row>
    <row r="668" spans="20:23" ht="30" x14ac:dyDescent="0.25">
      <c r="T668" s="13" t="s">
        <v>13</v>
      </c>
      <c r="U668" s="14" t="s">
        <v>40</v>
      </c>
      <c r="V668" s="14">
        <v>103</v>
      </c>
      <c r="W668" s="15">
        <v>294.02</v>
      </c>
    </row>
    <row r="669" spans="20:23" ht="30" x14ac:dyDescent="0.25">
      <c r="T669" s="10" t="s">
        <v>36</v>
      </c>
      <c r="U669" s="11" t="s">
        <v>41</v>
      </c>
      <c r="V669" s="11">
        <v>33</v>
      </c>
      <c r="W669" s="12">
        <v>294.02</v>
      </c>
    </row>
    <row r="670" spans="20:23" ht="30" x14ac:dyDescent="0.25">
      <c r="T670" s="13" t="s">
        <v>36</v>
      </c>
      <c r="U670" s="14" t="s">
        <v>41</v>
      </c>
      <c r="V670" s="14">
        <v>288</v>
      </c>
      <c r="W670" s="15">
        <v>294.01</v>
      </c>
    </row>
    <row r="671" spans="20:23" ht="30" x14ac:dyDescent="0.25">
      <c r="T671" s="10" t="s">
        <v>6</v>
      </c>
      <c r="U671" s="11" t="s">
        <v>40</v>
      </c>
      <c r="V671" s="11">
        <v>290</v>
      </c>
      <c r="W671" s="12">
        <v>294.01</v>
      </c>
    </row>
    <row r="672" spans="20:23" ht="30" x14ac:dyDescent="0.25">
      <c r="T672" s="13" t="s">
        <v>9</v>
      </c>
      <c r="U672" s="14" t="s">
        <v>40</v>
      </c>
      <c r="V672" s="14">
        <v>4</v>
      </c>
      <c r="W672" s="15">
        <v>294.01</v>
      </c>
    </row>
    <row r="673" spans="20:23" ht="30" x14ac:dyDescent="0.25">
      <c r="T673" s="10" t="s">
        <v>13</v>
      </c>
      <c r="U673" s="11" t="s">
        <v>40</v>
      </c>
      <c r="V673" s="11">
        <v>178</v>
      </c>
      <c r="W673" s="12">
        <v>294.01</v>
      </c>
    </row>
    <row r="674" spans="20:23" ht="30" x14ac:dyDescent="0.25">
      <c r="T674" s="13" t="s">
        <v>13</v>
      </c>
      <c r="U674" s="14" t="s">
        <v>40</v>
      </c>
      <c r="V674" s="14">
        <v>71</v>
      </c>
      <c r="W674" s="15">
        <v>294.01</v>
      </c>
    </row>
    <row r="675" spans="20:23" ht="30" x14ac:dyDescent="0.25">
      <c r="T675" s="10" t="s">
        <v>13</v>
      </c>
      <c r="U675" s="11" t="s">
        <v>40</v>
      </c>
      <c r="V675" s="11">
        <v>99</v>
      </c>
      <c r="W675" s="12">
        <v>294.01</v>
      </c>
    </row>
    <row r="676" spans="20:23" ht="30" x14ac:dyDescent="0.25">
      <c r="T676" s="13" t="s">
        <v>8</v>
      </c>
      <c r="U676" s="14" t="s">
        <v>40</v>
      </c>
      <c r="V676" s="14">
        <v>151</v>
      </c>
      <c r="W676" s="15">
        <v>294</v>
      </c>
    </row>
    <row r="677" spans="20:23" ht="30" x14ac:dyDescent="0.25">
      <c r="T677" s="10" t="s">
        <v>13</v>
      </c>
      <c r="U677" s="11" t="s">
        <v>40</v>
      </c>
      <c r="V677" s="11">
        <v>124</v>
      </c>
      <c r="W677" s="12">
        <v>294</v>
      </c>
    </row>
    <row r="678" spans="20:23" ht="30" x14ac:dyDescent="0.25">
      <c r="T678" s="13" t="s">
        <v>6</v>
      </c>
      <c r="U678" s="14" t="s">
        <v>40</v>
      </c>
      <c r="V678" s="14">
        <v>201</v>
      </c>
      <c r="W678" s="15">
        <v>293.99</v>
      </c>
    </row>
    <row r="679" spans="20:23" ht="30" x14ac:dyDescent="0.25">
      <c r="T679" s="10" t="s">
        <v>6</v>
      </c>
      <c r="U679" s="11" t="s">
        <v>40</v>
      </c>
      <c r="V679" s="11">
        <v>210</v>
      </c>
      <c r="W679" s="12">
        <v>293.99</v>
      </c>
    </row>
    <row r="680" spans="20:23" ht="30" x14ac:dyDescent="0.25">
      <c r="T680" s="13" t="s">
        <v>7</v>
      </c>
      <c r="U680" s="14" t="s">
        <v>40</v>
      </c>
      <c r="V680" s="14">
        <v>271</v>
      </c>
      <c r="W680" s="15">
        <v>293.99</v>
      </c>
    </row>
    <row r="681" spans="20:23" ht="30" x14ac:dyDescent="0.25">
      <c r="T681" s="10" t="s">
        <v>9</v>
      </c>
      <c r="U681" s="11" t="s">
        <v>40</v>
      </c>
      <c r="V681" s="11">
        <v>344</v>
      </c>
      <c r="W681" s="12">
        <v>293.99</v>
      </c>
    </row>
    <row r="682" spans="20:23" ht="30" x14ac:dyDescent="0.25">
      <c r="T682" s="13" t="s">
        <v>24</v>
      </c>
      <c r="U682" s="14" t="s">
        <v>40</v>
      </c>
      <c r="V682" s="14">
        <v>266</v>
      </c>
      <c r="W682" s="15">
        <v>293.99</v>
      </c>
    </row>
    <row r="683" spans="20:23" ht="30" x14ac:dyDescent="0.25">
      <c r="T683" s="10" t="s">
        <v>21</v>
      </c>
      <c r="U683" s="11" t="s">
        <v>40</v>
      </c>
      <c r="V683" s="11">
        <v>200</v>
      </c>
      <c r="W683" s="12">
        <v>293.98</v>
      </c>
    </row>
    <row r="684" spans="20:23" ht="30" x14ac:dyDescent="0.25">
      <c r="T684" s="13" t="s">
        <v>13</v>
      </c>
      <c r="U684" s="14" t="s">
        <v>40</v>
      </c>
      <c r="V684" s="14">
        <v>143</v>
      </c>
      <c r="W684" s="15">
        <v>293.98</v>
      </c>
    </row>
    <row r="685" spans="20:23" ht="30" x14ac:dyDescent="0.25">
      <c r="T685" s="10" t="s">
        <v>13</v>
      </c>
      <c r="U685" s="11" t="s">
        <v>40</v>
      </c>
      <c r="V685" s="11">
        <v>107</v>
      </c>
      <c r="W685" s="12">
        <v>293.97000000000003</v>
      </c>
    </row>
    <row r="686" spans="20:23" ht="30" x14ac:dyDescent="0.25">
      <c r="T686" s="13" t="s">
        <v>8</v>
      </c>
      <c r="U686" s="14" t="s">
        <v>40</v>
      </c>
      <c r="V686" s="14">
        <v>204</v>
      </c>
      <c r="W686" s="15">
        <v>293.95999999999998</v>
      </c>
    </row>
    <row r="687" spans="20:23" ht="30" x14ac:dyDescent="0.25">
      <c r="T687" s="10" t="s">
        <v>13</v>
      </c>
      <c r="U687" s="11" t="s">
        <v>40</v>
      </c>
      <c r="V687" s="11">
        <v>142</v>
      </c>
      <c r="W687" s="12">
        <v>293.95999999999998</v>
      </c>
    </row>
    <row r="688" spans="20:23" ht="30" x14ac:dyDescent="0.25">
      <c r="T688" s="13" t="s">
        <v>21</v>
      </c>
      <c r="U688" s="14" t="s">
        <v>40</v>
      </c>
      <c r="V688" s="14">
        <v>222</v>
      </c>
      <c r="W688" s="15">
        <v>293.95999999999998</v>
      </c>
    </row>
    <row r="689" spans="20:23" ht="30" x14ac:dyDescent="0.25">
      <c r="T689" s="10" t="s">
        <v>36</v>
      </c>
      <c r="U689" s="11" t="s">
        <v>41</v>
      </c>
      <c r="V689" s="11">
        <v>261</v>
      </c>
      <c r="W689" s="12">
        <v>293.95999999999998</v>
      </c>
    </row>
    <row r="690" spans="20:23" ht="30" x14ac:dyDescent="0.25">
      <c r="T690" s="13" t="s">
        <v>6</v>
      </c>
      <c r="U690" s="14" t="s">
        <v>40</v>
      </c>
      <c r="V690" s="14">
        <v>252</v>
      </c>
      <c r="W690" s="15">
        <v>293.95</v>
      </c>
    </row>
    <row r="691" spans="20:23" ht="30" x14ac:dyDescent="0.25">
      <c r="T691" s="10" t="s">
        <v>9</v>
      </c>
      <c r="U691" s="11" t="s">
        <v>40</v>
      </c>
      <c r="V691" s="11">
        <v>77</v>
      </c>
      <c r="W691" s="12">
        <v>293.95</v>
      </c>
    </row>
    <row r="692" spans="20:23" ht="30" x14ac:dyDescent="0.25">
      <c r="T692" s="13" t="s">
        <v>13</v>
      </c>
      <c r="U692" s="14" t="s">
        <v>40</v>
      </c>
      <c r="V692" s="14">
        <v>131</v>
      </c>
      <c r="W692" s="15">
        <v>293.95</v>
      </c>
    </row>
    <row r="693" spans="20:23" ht="30" x14ac:dyDescent="0.25">
      <c r="T693" s="10" t="s">
        <v>8</v>
      </c>
      <c r="U693" s="11" t="s">
        <v>40</v>
      </c>
      <c r="V693" s="11"/>
      <c r="W693" s="12">
        <v>293.94</v>
      </c>
    </row>
    <row r="694" spans="20:23" ht="30" x14ac:dyDescent="0.25">
      <c r="T694" s="13" t="s">
        <v>8</v>
      </c>
      <c r="U694" s="14" t="s">
        <v>40</v>
      </c>
      <c r="V694" s="14">
        <v>161</v>
      </c>
      <c r="W694" s="15">
        <v>293.94</v>
      </c>
    </row>
    <row r="695" spans="20:23" ht="30" x14ac:dyDescent="0.25">
      <c r="T695" s="10" t="s">
        <v>15</v>
      </c>
      <c r="U695" s="11" t="s">
        <v>40</v>
      </c>
      <c r="V695" s="11">
        <v>150</v>
      </c>
      <c r="W695" s="12">
        <v>293.94</v>
      </c>
    </row>
    <row r="696" spans="20:23" ht="30" x14ac:dyDescent="0.25">
      <c r="T696" s="13" t="s">
        <v>8</v>
      </c>
      <c r="U696" s="14" t="s">
        <v>40</v>
      </c>
      <c r="V696" s="14">
        <v>74</v>
      </c>
      <c r="W696" s="15">
        <v>293.93</v>
      </c>
    </row>
    <row r="697" spans="20:23" ht="30" x14ac:dyDescent="0.25">
      <c r="T697" s="10" t="s">
        <v>9</v>
      </c>
      <c r="U697" s="11" t="s">
        <v>40</v>
      </c>
      <c r="V697" s="11">
        <v>60</v>
      </c>
      <c r="W697" s="12">
        <v>293.93</v>
      </c>
    </row>
    <row r="698" spans="20:23" ht="30" x14ac:dyDescent="0.25">
      <c r="T698" s="13" t="s">
        <v>9</v>
      </c>
      <c r="U698" s="14" t="s">
        <v>40</v>
      </c>
      <c r="V698" s="14">
        <v>131</v>
      </c>
      <c r="W698" s="15">
        <v>293.93</v>
      </c>
    </row>
    <row r="699" spans="20:23" ht="30" x14ac:dyDescent="0.25">
      <c r="T699" s="10" t="s">
        <v>36</v>
      </c>
      <c r="U699" s="11" t="s">
        <v>41</v>
      </c>
      <c r="V699" s="11">
        <v>150</v>
      </c>
      <c r="W699" s="12">
        <v>293.93</v>
      </c>
    </row>
    <row r="700" spans="20:23" ht="30" x14ac:dyDescent="0.25">
      <c r="T700" s="13" t="s">
        <v>24</v>
      </c>
      <c r="U700" s="14" t="s">
        <v>40</v>
      </c>
      <c r="V700" s="14">
        <v>202</v>
      </c>
      <c r="W700" s="15">
        <v>293.93</v>
      </c>
    </row>
    <row r="701" spans="20:23" ht="30" x14ac:dyDescent="0.25">
      <c r="T701" s="10" t="s">
        <v>13</v>
      </c>
      <c r="U701" s="11" t="s">
        <v>40</v>
      </c>
      <c r="V701" s="11">
        <v>105</v>
      </c>
      <c r="W701" s="12">
        <v>293.92</v>
      </c>
    </row>
    <row r="702" spans="20:23" ht="30" x14ac:dyDescent="0.25">
      <c r="T702" s="13" t="s">
        <v>36</v>
      </c>
      <c r="U702" s="14" t="s">
        <v>41</v>
      </c>
      <c r="V702" s="14">
        <v>25</v>
      </c>
      <c r="W702" s="15">
        <v>293.92</v>
      </c>
    </row>
    <row r="703" spans="20:23" ht="30" x14ac:dyDescent="0.25">
      <c r="T703" s="10" t="s">
        <v>36</v>
      </c>
      <c r="U703" s="11" t="s">
        <v>41</v>
      </c>
      <c r="V703" s="11">
        <v>221</v>
      </c>
      <c r="W703" s="12">
        <v>293.91000000000003</v>
      </c>
    </row>
    <row r="704" spans="20:23" ht="30" x14ac:dyDescent="0.25">
      <c r="T704" s="13" t="s">
        <v>21</v>
      </c>
      <c r="U704" s="14" t="s">
        <v>40</v>
      </c>
      <c r="V704" s="14">
        <v>276</v>
      </c>
      <c r="W704" s="15">
        <v>293.91000000000003</v>
      </c>
    </row>
    <row r="705" spans="20:23" ht="30" x14ac:dyDescent="0.25">
      <c r="T705" s="10" t="s">
        <v>8</v>
      </c>
      <c r="U705" s="11" t="s">
        <v>40</v>
      </c>
      <c r="V705" s="11">
        <v>196</v>
      </c>
      <c r="W705" s="12">
        <v>293.91000000000003</v>
      </c>
    </row>
    <row r="706" spans="20:23" ht="30" x14ac:dyDescent="0.25">
      <c r="T706" s="13" t="s">
        <v>9</v>
      </c>
      <c r="U706" s="14" t="s">
        <v>40</v>
      </c>
      <c r="V706" s="14">
        <v>122</v>
      </c>
      <c r="W706" s="15">
        <v>293.91000000000003</v>
      </c>
    </row>
    <row r="707" spans="20:23" ht="30" x14ac:dyDescent="0.25">
      <c r="T707" s="10" t="s">
        <v>6</v>
      </c>
      <c r="U707" s="11" t="s">
        <v>40</v>
      </c>
      <c r="V707" s="11">
        <v>253</v>
      </c>
      <c r="W707" s="12">
        <v>293.89999999999998</v>
      </c>
    </row>
    <row r="708" spans="20:23" ht="30" x14ac:dyDescent="0.25">
      <c r="T708" s="13" t="s">
        <v>11</v>
      </c>
      <c r="U708" s="14" t="s">
        <v>40</v>
      </c>
      <c r="V708" s="14">
        <v>118</v>
      </c>
      <c r="W708" s="15">
        <v>293.89999999999998</v>
      </c>
    </row>
    <row r="709" spans="20:23" ht="30" x14ac:dyDescent="0.25">
      <c r="T709" s="10" t="s">
        <v>13</v>
      </c>
      <c r="U709" s="11" t="s">
        <v>40</v>
      </c>
      <c r="V709" s="11">
        <v>113</v>
      </c>
      <c r="W709" s="12">
        <v>293.89999999999998</v>
      </c>
    </row>
    <row r="710" spans="20:23" ht="30" x14ac:dyDescent="0.25">
      <c r="T710" s="13" t="s">
        <v>13</v>
      </c>
      <c r="U710" s="14" t="s">
        <v>40</v>
      </c>
      <c r="V710" s="14">
        <v>95</v>
      </c>
      <c r="W710" s="15">
        <v>293.88</v>
      </c>
    </row>
    <row r="711" spans="20:23" ht="30" x14ac:dyDescent="0.25">
      <c r="T711" s="10" t="s">
        <v>6</v>
      </c>
      <c r="U711" s="11" t="s">
        <v>40</v>
      </c>
      <c r="V711" s="11">
        <v>256</v>
      </c>
      <c r="W711" s="12">
        <v>293.86</v>
      </c>
    </row>
    <row r="712" spans="20:23" ht="30" x14ac:dyDescent="0.25">
      <c r="T712" s="13" t="s">
        <v>8</v>
      </c>
      <c r="U712" s="14" t="s">
        <v>40</v>
      </c>
      <c r="V712" s="14">
        <v>203</v>
      </c>
      <c r="W712" s="15">
        <v>293.86</v>
      </c>
    </row>
    <row r="713" spans="20:23" ht="30" x14ac:dyDescent="0.25">
      <c r="T713" s="10" t="s">
        <v>13</v>
      </c>
      <c r="U713" s="11" t="s">
        <v>40</v>
      </c>
      <c r="V713" s="11">
        <v>132</v>
      </c>
      <c r="W713" s="12">
        <v>293.86</v>
      </c>
    </row>
    <row r="714" spans="20:23" ht="30" x14ac:dyDescent="0.25">
      <c r="T714" s="13" t="s">
        <v>36</v>
      </c>
      <c r="U714" s="14" t="s">
        <v>41</v>
      </c>
      <c r="V714" s="14">
        <v>252</v>
      </c>
      <c r="W714" s="15">
        <v>293.86</v>
      </c>
    </row>
    <row r="715" spans="20:23" ht="30" x14ac:dyDescent="0.25">
      <c r="T715" s="10" t="s">
        <v>36</v>
      </c>
      <c r="U715" s="11" t="s">
        <v>41</v>
      </c>
      <c r="V715" s="11">
        <v>278</v>
      </c>
      <c r="W715" s="12">
        <v>293.85000000000002</v>
      </c>
    </row>
    <row r="716" spans="20:23" ht="30" x14ac:dyDescent="0.25">
      <c r="T716" s="13" t="s">
        <v>36</v>
      </c>
      <c r="U716" s="14" t="s">
        <v>41</v>
      </c>
      <c r="V716" s="14">
        <v>28</v>
      </c>
      <c r="W716" s="15">
        <v>293.85000000000002</v>
      </c>
    </row>
    <row r="717" spans="20:23" ht="30" x14ac:dyDescent="0.25">
      <c r="T717" s="10" t="s">
        <v>13</v>
      </c>
      <c r="U717" s="11" t="s">
        <v>40</v>
      </c>
      <c r="V717" s="11">
        <v>182</v>
      </c>
      <c r="W717" s="12">
        <v>293.85000000000002</v>
      </c>
    </row>
    <row r="718" spans="20:23" ht="30" x14ac:dyDescent="0.25">
      <c r="T718" s="13" t="s">
        <v>36</v>
      </c>
      <c r="U718" s="14" t="s">
        <v>41</v>
      </c>
      <c r="V718" s="14">
        <v>236</v>
      </c>
      <c r="W718" s="15">
        <v>293.83999999999997</v>
      </c>
    </row>
    <row r="719" spans="20:23" ht="30" x14ac:dyDescent="0.25">
      <c r="T719" s="10" t="s">
        <v>36</v>
      </c>
      <c r="U719" s="11" t="s">
        <v>41</v>
      </c>
      <c r="V719" s="11">
        <v>40</v>
      </c>
      <c r="W719" s="12">
        <v>293.83999999999997</v>
      </c>
    </row>
    <row r="720" spans="20:23" ht="30" x14ac:dyDescent="0.25">
      <c r="T720" s="13" t="s">
        <v>36</v>
      </c>
      <c r="U720" s="14" t="s">
        <v>41</v>
      </c>
      <c r="V720" s="14">
        <v>248</v>
      </c>
      <c r="W720" s="15">
        <v>293.83</v>
      </c>
    </row>
    <row r="721" spans="20:23" ht="30" x14ac:dyDescent="0.25">
      <c r="T721" s="10" t="s">
        <v>6</v>
      </c>
      <c r="U721" s="11" t="s">
        <v>40</v>
      </c>
      <c r="V721" s="11">
        <v>243</v>
      </c>
      <c r="W721" s="12">
        <v>293.83</v>
      </c>
    </row>
    <row r="722" spans="20:23" ht="30" x14ac:dyDescent="0.25">
      <c r="T722" s="13" t="s">
        <v>6</v>
      </c>
      <c r="U722" s="14" t="s">
        <v>40</v>
      </c>
      <c r="V722" s="14">
        <v>228</v>
      </c>
      <c r="W722" s="15">
        <v>293.83</v>
      </c>
    </row>
    <row r="723" spans="20:23" ht="30" x14ac:dyDescent="0.25">
      <c r="T723" s="10" t="s">
        <v>9</v>
      </c>
      <c r="U723" s="11" t="s">
        <v>40</v>
      </c>
      <c r="V723" s="11">
        <v>343</v>
      </c>
      <c r="W723" s="12">
        <v>293.83</v>
      </c>
    </row>
    <row r="724" spans="20:23" ht="30" x14ac:dyDescent="0.25">
      <c r="T724" s="13" t="s">
        <v>15</v>
      </c>
      <c r="U724" s="14" t="s">
        <v>40</v>
      </c>
      <c r="V724" s="14">
        <v>157</v>
      </c>
      <c r="W724" s="15">
        <v>293.83</v>
      </c>
    </row>
    <row r="725" spans="20:23" ht="30" x14ac:dyDescent="0.25">
      <c r="T725" s="10" t="s">
        <v>21</v>
      </c>
      <c r="U725" s="11" t="s">
        <v>40</v>
      </c>
      <c r="V725" s="11">
        <v>232</v>
      </c>
      <c r="W725" s="12">
        <v>293.82</v>
      </c>
    </row>
    <row r="726" spans="20:23" ht="30" x14ac:dyDescent="0.25">
      <c r="T726" s="13" t="s">
        <v>24</v>
      </c>
      <c r="U726" s="14" t="s">
        <v>40</v>
      </c>
      <c r="V726" s="14">
        <v>245</v>
      </c>
      <c r="W726" s="15">
        <v>293.82</v>
      </c>
    </row>
    <row r="727" spans="20:23" ht="30" x14ac:dyDescent="0.25">
      <c r="T727" s="10" t="s">
        <v>36</v>
      </c>
      <c r="U727" s="11" t="s">
        <v>41</v>
      </c>
      <c r="V727" s="11">
        <v>241</v>
      </c>
      <c r="W727" s="12">
        <v>293.82</v>
      </c>
    </row>
    <row r="728" spans="20:23" ht="30" x14ac:dyDescent="0.25">
      <c r="T728" s="13" t="s">
        <v>36</v>
      </c>
      <c r="U728" s="14" t="s">
        <v>41</v>
      </c>
      <c r="V728" s="14">
        <v>257</v>
      </c>
      <c r="W728" s="15">
        <v>293.81</v>
      </c>
    </row>
    <row r="729" spans="20:23" ht="30" x14ac:dyDescent="0.25">
      <c r="T729" s="10" t="s">
        <v>6</v>
      </c>
      <c r="U729" s="11" t="s">
        <v>40</v>
      </c>
      <c r="V729" s="11">
        <v>251</v>
      </c>
      <c r="W729" s="12">
        <v>293.81</v>
      </c>
    </row>
    <row r="730" spans="20:23" ht="30" x14ac:dyDescent="0.25">
      <c r="T730" s="13" t="s">
        <v>13</v>
      </c>
      <c r="U730" s="14" t="s">
        <v>40</v>
      </c>
      <c r="V730" s="14">
        <v>260</v>
      </c>
      <c r="W730" s="15">
        <v>293.79000000000002</v>
      </c>
    </row>
    <row r="731" spans="20:23" ht="30" x14ac:dyDescent="0.25">
      <c r="T731" s="10" t="s">
        <v>8</v>
      </c>
      <c r="U731" s="11" t="s">
        <v>40</v>
      </c>
      <c r="V731" s="11">
        <v>189</v>
      </c>
      <c r="W731" s="12">
        <v>293.77999999999997</v>
      </c>
    </row>
    <row r="732" spans="20:23" ht="30" x14ac:dyDescent="0.25">
      <c r="T732" s="13" t="s">
        <v>13</v>
      </c>
      <c r="U732" s="14" t="s">
        <v>40</v>
      </c>
      <c r="V732" s="14">
        <v>135</v>
      </c>
      <c r="W732" s="15">
        <v>293.77999999999997</v>
      </c>
    </row>
    <row r="733" spans="20:23" ht="30" x14ac:dyDescent="0.25">
      <c r="T733" s="10" t="s">
        <v>13</v>
      </c>
      <c r="U733" s="11" t="s">
        <v>40</v>
      </c>
      <c r="V733" s="11">
        <v>101</v>
      </c>
      <c r="W733" s="12">
        <v>293.77999999999997</v>
      </c>
    </row>
    <row r="734" spans="20:23" ht="30" x14ac:dyDescent="0.25">
      <c r="T734" s="13" t="s">
        <v>36</v>
      </c>
      <c r="U734" s="14" t="s">
        <v>41</v>
      </c>
      <c r="V734" s="14">
        <v>266</v>
      </c>
      <c r="W734" s="15">
        <v>293.77999999999997</v>
      </c>
    </row>
    <row r="735" spans="20:23" ht="30" x14ac:dyDescent="0.25">
      <c r="T735" s="10" t="s">
        <v>36</v>
      </c>
      <c r="U735" s="11" t="s">
        <v>41</v>
      </c>
      <c r="V735" s="11">
        <v>208</v>
      </c>
      <c r="W735" s="12">
        <v>293.77999999999997</v>
      </c>
    </row>
    <row r="736" spans="20:23" ht="30" x14ac:dyDescent="0.25">
      <c r="T736" s="13" t="s">
        <v>36</v>
      </c>
      <c r="U736" s="14" t="s">
        <v>41</v>
      </c>
      <c r="V736" s="14">
        <v>251</v>
      </c>
      <c r="W736" s="15">
        <v>293.77</v>
      </c>
    </row>
    <row r="737" spans="20:23" ht="30" x14ac:dyDescent="0.25">
      <c r="T737" s="10" t="s">
        <v>3</v>
      </c>
      <c r="U737" s="11" t="s">
        <v>40</v>
      </c>
      <c r="V737" s="11">
        <v>321</v>
      </c>
      <c r="W737" s="12">
        <v>293.77</v>
      </c>
    </row>
    <row r="738" spans="20:23" ht="30" x14ac:dyDescent="0.25">
      <c r="T738" s="13" t="s">
        <v>7</v>
      </c>
      <c r="U738" s="14" t="s">
        <v>40</v>
      </c>
      <c r="V738" s="14">
        <v>257</v>
      </c>
      <c r="W738" s="15">
        <v>293.77</v>
      </c>
    </row>
    <row r="739" spans="20:23" ht="30" x14ac:dyDescent="0.25">
      <c r="T739" s="10" t="s">
        <v>13</v>
      </c>
      <c r="U739" s="11" t="s">
        <v>40</v>
      </c>
      <c r="V739" s="11">
        <v>90</v>
      </c>
      <c r="W739" s="12">
        <v>293.76</v>
      </c>
    </row>
    <row r="740" spans="20:23" ht="30" x14ac:dyDescent="0.25">
      <c r="T740" s="13" t="s">
        <v>21</v>
      </c>
      <c r="U740" s="14" t="s">
        <v>40</v>
      </c>
      <c r="V740" s="14">
        <v>257</v>
      </c>
      <c r="W740" s="15">
        <v>293.76</v>
      </c>
    </row>
    <row r="741" spans="20:23" ht="30" x14ac:dyDescent="0.25">
      <c r="T741" s="10" t="s">
        <v>21</v>
      </c>
      <c r="U741" s="11" t="s">
        <v>40</v>
      </c>
      <c r="V741" s="11">
        <v>7</v>
      </c>
      <c r="W741" s="12">
        <v>293.76</v>
      </c>
    </row>
    <row r="742" spans="20:23" ht="30" x14ac:dyDescent="0.25">
      <c r="T742" s="13" t="s">
        <v>6</v>
      </c>
      <c r="U742" s="14" t="s">
        <v>40</v>
      </c>
      <c r="V742" s="14">
        <v>234</v>
      </c>
      <c r="W742" s="15">
        <v>293.75</v>
      </c>
    </row>
    <row r="743" spans="20:23" ht="30" x14ac:dyDescent="0.25">
      <c r="T743" s="10" t="s">
        <v>36</v>
      </c>
      <c r="U743" s="11" t="s">
        <v>41</v>
      </c>
      <c r="V743" s="11">
        <v>339</v>
      </c>
      <c r="W743" s="12">
        <v>293.75</v>
      </c>
    </row>
    <row r="744" spans="20:23" ht="30" x14ac:dyDescent="0.25">
      <c r="T744" s="13" t="s">
        <v>36</v>
      </c>
      <c r="U744" s="14" t="s">
        <v>41</v>
      </c>
      <c r="V744" s="14">
        <v>196</v>
      </c>
      <c r="W744" s="15">
        <v>293.75</v>
      </c>
    </row>
    <row r="745" spans="20:23" ht="30" x14ac:dyDescent="0.25">
      <c r="T745" s="10" t="s">
        <v>21</v>
      </c>
      <c r="U745" s="11" t="s">
        <v>40</v>
      </c>
      <c r="V745" s="11">
        <v>224</v>
      </c>
      <c r="W745" s="12">
        <v>293.74</v>
      </c>
    </row>
    <row r="746" spans="20:23" ht="30" x14ac:dyDescent="0.25">
      <c r="T746" s="13" t="s">
        <v>6</v>
      </c>
      <c r="U746" s="14" t="s">
        <v>40</v>
      </c>
      <c r="V746" s="14">
        <v>191</v>
      </c>
      <c r="W746" s="15">
        <v>293.74</v>
      </c>
    </row>
    <row r="747" spans="20:23" ht="30" x14ac:dyDescent="0.25">
      <c r="T747" s="10" t="s">
        <v>13</v>
      </c>
      <c r="U747" s="11" t="s">
        <v>40</v>
      </c>
      <c r="V747" s="11">
        <v>215</v>
      </c>
      <c r="W747" s="12">
        <v>293.74</v>
      </c>
    </row>
    <row r="748" spans="20:23" ht="30" x14ac:dyDescent="0.25">
      <c r="T748" s="13" t="s">
        <v>6</v>
      </c>
      <c r="U748" s="14" t="s">
        <v>40</v>
      </c>
      <c r="V748" s="14">
        <v>195</v>
      </c>
      <c r="W748" s="15">
        <v>293.73</v>
      </c>
    </row>
    <row r="749" spans="20:23" ht="30" x14ac:dyDescent="0.25">
      <c r="T749" s="10" t="s">
        <v>9</v>
      </c>
      <c r="U749" s="11" t="s">
        <v>40</v>
      </c>
      <c r="V749" s="11">
        <v>317</v>
      </c>
      <c r="W749" s="12">
        <v>293.73</v>
      </c>
    </row>
    <row r="750" spans="20:23" ht="30" x14ac:dyDescent="0.25">
      <c r="T750" s="13" t="s">
        <v>19</v>
      </c>
      <c r="U750" s="14" t="s">
        <v>40</v>
      </c>
      <c r="V750" s="14">
        <v>278</v>
      </c>
      <c r="W750" s="15">
        <v>293.73</v>
      </c>
    </row>
    <row r="751" spans="20:23" ht="30" x14ac:dyDescent="0.25">
      <c r="T751" s="10" t="s">
        <v>21</v>
      </c>
      <c r="U751" s="11" t="s">
        <v>40</v>
      </c>
      <c r="V751" s="11">
        <v>252</v>
      </c>
      <c r="W751" s="12">
        <v>293.73</v>
      </c>
    </row>
    <row r="752" spans="20:23" ht="30" x14ac:dyDescent="0.25">
      <c r="T752" s="13" t="s">
        <v>36</v>
      </c>
      <c r="U752" s="14" t="s">
        <v>41</v>
      </c>
      <c r="V752" s="14">
        <v>244</v>
      </c>
      <c r="W752" s="15">
        <v>293.72000000000003</v>
      </c>
    </row>
    <row r="753" spans="20:23" ht="30" x14ac:dyDescent="0.25">
      <c r="T753" s="10" t="s">
        <v>36</v>
      </c>
      <c r="U753" s="11" t="s">
        <v>41</v>
      </c>
      <c r="V753" s="11">
        <v>275</v>
      </c>
      <c r="W753" s="12">
        <v>293.72000000000003</v>
      </c>
    </row>
    <row r="754" spans="20:23" ht="30" x14ac:dyDescent="0.25">
      <c r="T754" s="13" t="s">
        <v>8</v>
      </c>
      <c r="U754" s="14" t="s">
        <v>40</v>
      </c>
      <c r="V754" s="14">
        <v>228</v>
      </c>
      <c r="W754" s="15">
        <v>293.72000000000003</v>
      </c>
    </row>
    <row r="755" spans="20:23" ht="30" x14ac:dyDescent="0.25">
      <c r="T755" s="10" t="s">
        <v>7</v>
      </c>
      <c r="U755" s="11" t="s">
        <v>40</v>
      </c>
      <c r="V755" s="11">
        <v>310</v>
      </c>
      <c r="W755" s="12">
        <v>293.70999999999998</v>
      </c>
    </row>
    <row r="756" spans="20:23" ht="30" x14ac:dyDescent="0.25">
      <c r="T756" s="13" t="s">
        <v>8</v>
      </c>
      <c r="U756" s="14" t="s">
        <v>40</v>
      </c>
      <c r="V756" s="14">
        <v>125</v>
      </c>
      <c r="W756" s="15">
        <v>293.7</v>
      </c>
    </row>
    <row r="757" spans="20:23" ht="30" x14ac:dyDescent="0.25">
      <c r="T757" s="10" t="s">
        <v>13</v>
      </c>
      <c r="U757" s="11" t="s">
        <v>40</v>
      </c>
      <c r="V757" s="11">
        <v>161</v>
      </c>
      <c r="W757" s="12">
        <v>293.7</v>
      </c>
    </row>
    <row r="758" spans="20:23" ht="30" x14ac:dyDescent="0.25">
      <c r="T758" s="13" t="s">
        <v>21</v>
      </c>
      <c r="U758" s="14" t="s">
        <v>40</v>
      </c>
      <c r="V758" s="14">
        <v>190</v>
      </c>
      <c r="W758" s="15">
        <v>293.7</v>
      </c>
    </row>
    <row r="759" spans="20:23" ht="30" x14ac:dyDescent="0.25">
      <c r="T759" s="10" t="s">
        <v>31</v>
      </c>
      <c r="U759" s="11" t="s">
        <v>40</v>
      </c>
      <c r="V759" s="11">
        <v>135</v>
      </c>
      <c r="W759" s="12">
        <v>293.7</v>
      </c>
    </row>
    <row r="760" spans="20:23" ht="30" x14ac:dyDescent="0.25">
      <c r="T760" s="13" t="s">
        <v>36</v>
      </c>
      <c r="U760" s="14" t="s">
        <v>41</v>
      </c>
      <c r="V760" s="14">
        <v>306</v>
      </c>
      <c r="W760" s="15">
        <v>293.7</v>
      </c>
    </row>
    <row r="761" spans="20:23" ht="30" x14ac:dyDescent="0.25">
      <c r="T761" s="10" t="s">
        <v>36</v>
      </c>
      <c r="U761" s="11" t="s">
        <v>41</v>
      </c>
      <c r="V761" s="11">
        <v>225</v>
      </c>
      <c r="W761" s="12">
        <v>293.69</v>
      </c>
    </row>
    <row r="762" spans="20:23" ht="30" x14ac:dyDescent="0.25">
      <c r="T762" s="13" t="s">
        <v>36</v>
      </c>
      <c r="U762" s="14" t="s">
        <v>41</v>
      </c>
      <c r="V762" s="14">
        <v>352</v>
      </c>
      <c r="W762" s="15">
        <v>293.69</v>
      </c>
    </row>
    <row r="763" spans="20:23" ht="30" x14ac:dyDescent="0.25">
      <c r="T763" s="10" t="s">
        <v>9</v>
      </c>
      <c r="U763" s="11" t="s">
        <v>40</v>
      </c>
      <c r="V763" s="11">
        <v>346</v>
      </c>
      <c r="W763" s="12">
        <v>293.69</v>
      </c>
    </row>
    <row r="764" spans="20:23" ht="30" x14ac:dyDescent="0.25">
      <c r="T764" s="13" t="s">
        <v>6</v>
      </c>
      <c r="U764" s="14" t="s">
        <v>40</v>
      </c>
      <c r="V764" s="14">
        <v>248</v>
      </c>
      <c r="W764" s="15">
        <v>293.68</v>
      </c>
    </row>
    <row r="765" spans="20:23" ht="30" x14ac:dyDescent="0.25">
      <c r="T765" s="10" t="s">
        <v>8</v>
      </c>
      <c r="U765" s="11" t="s">
        <v>40</v>
      </c>
      <c r="V765" s="11">
        <v>67</v>
      </c>
      <c r="W765" s="12">
        <v>293.68</v>
      </c>
    </row>
    <row r="766" spans="20:23" ht="30" x14ac:dyDescent="0.25">
      <c r="T766" s="13" t="s">
        <v>8</v>
      </c>
      <c r="U766" s="14" t="s">
        <v>40</v>
      </c>
      <c r="V766" s="14">
        <v>181</v>
      </c>
      <c r="W766" s="15">
        <v>293.67</v>
      </c>
    </row>
    <row r="767" spans="20:23" ht="30" x14ac:dyDescent="0.25">
      <c r="T767" s="10" t="s">
        <v>8</v>
      </c>
      <c r="U767" s="11" t="s">
        <v>40</v>
      </c>
      <c r="V767" s="11">
        <v>166</v>
      </c>
      <c r="W767" s="12">
        <v>293.67</v>
      </c>
    </row>
    <row r="768" spans="20:23" ht="30" x14ac:dyDescent="0.25">
      <c r="T768" s="13" t="s">
        <v>36</v>
      </c>
      <c r="U768" s="14" t="s">
        <v>41</v>
      </c>
      <c r="V768" s="14">
        <v>110</v>
      </c>
      <c r="W768" s="15">
        <v>293.67</v>
      </c>
    </row>
    <row r="769" spans="20:23" ht="30" x14ac:dyDescent="0.25">
      <c r="T769" s="10" t="s">
        <v>36</v>
      </c>
      <c r="U769" s="11" t="s">
        <v>41</v>
      </c>
      <c r="V769" s="11">
        <v>207</v>
      </c>
      <c r="W769" s="12">
        <v>293.67</v>
      </c>
    </row>
    <row r="770" spans="20:23" ht="30" x14ac:dyDescent="0.25">
      <c r="T770" s="13" t="s">
        <v>19</v>
      </c>
      <c r="U770" s="14" t="s">
        <v>40</v>
      </c>
      <c r="V770" s="14">
        <v>250</v>
      </c>
      <c r="W770" s="15">
        <v>293.67</v>
      </c>
    </row>
    <row r="771" spans="20:23" ht="30" x14ac:dyDescent="0.25">
      <c r="T771" s="10" t="s">
        <v>21</v>
      </c>
      <c r="U771" s="11" t="s">
        <v>40</v>
      </c>
      <c r="V771" s="11">
        <v>251</v>
      </c>
      <c r="W771" s="12">
        <v>293.67</v>
      </c>
    </row>
    <row r="772" spans="20:23" ht="30" x14ac:dyDescent="0.25">
      <c r="T772" s="13" t="s">
        <v>6</v>
      </c>
      <c r="U772" s="14" t="s">
        <v>40</v>
      </c>
      <c r="V772" s="14">
        <v>202</v>
      </c>
      <c r="W772" s="15">
        <v>293.66000000000003</v>
      </c>
    </row>
    <row r="773" spans="20:23" ht="30" x14ac:dyDescent="0.25">
      <c r="T773" s="10" t="s">
        <v>7</v>
      </c>
      <c r="U773" s="11" t="s">
        <v>40</v>
      </c>
      <c r="V773" s="11">
        <v>274</v>
      </c>
      <c r="W773" s="12">
        <v>293.66000000000003</v>
      </c>
    </row>
    <row r="774" spans="20:23" ht="30" x14ac:dyDescent="0.25">
      <c r="T774" s="13" t="s">
        <v>8</v>
      </c>
      <c r="U774" s="14" t="s">
        <v>40</v>
      </c>
      <c r="V774" s="14">
        <v>227</v>
      </c>
      <c r="W774" s="15">
        <v>293.66000000000003</v>
      </c>
    </row>
    <row r="775" spans="20:23" ht="30" x14ac:dyDescent="0.25">
      <c r="T775" s="10" t="s">
        <v>9</v>
      </c>
      <c r="U775" s="11" t="s">
        <v>40</v>
      </c>
      <c r="V775" s="11">
        <v>144</v>
      </c>
      <c r="W775" s="12">
        <v>293.66000000000003</v>
      </c>
    </row>
    <row r="776" spans="20:23" ht="30" x14ac:dyDescent="0.25">
      <c r="T776" s="13" t="s">
        <v>8</v>
      </c>
      <c r="U776" s="14" t="s">
        <v>40</v>
      </c>
      <c r="V776" s="14">
        <v>216</v>
      </c>
      <c r="W776" s="15">
        <v>293.64999999999998</v>
      </c>
    </row>
    <row r="777" spans="20:23" ht="30" x14ac:dyDescent="0.25">
      <c r="T777" s="10" t="s">
        <v>21</v>
      </c>
      <c r="U777" s="11" t="s">
        <v>40</v>
      </c>
      <c r="V777" s="11">
        <v>210</v>
      </c>
      <c r="W777" s="12">
        <v>293.64999999999998</v>
      </c>
    </row>
    <row r="778" spans="20:23" ht="30" x14ac:dyDescent="0.25">
      <c r="T778" s="13" t="s">
        <v>8</v>
      </c>
      <c r="U778" s="14" t="s">
        <v>40</v>
      </c>
      <c r="V778" s="14">
        <v>260</v>
      </c>
      <c r="W778" s="15">
        <v>293.64</v>
      </c>
    </row>
    <row r="779" spans="20:23" ht="30" x14ac:dyDescent="0.25">
      <c r="T779" s="10" t="s">
        <v>9</v>
      </c>
      <c r="U779" s="11" t="s">
        <v>40</v>
      </c>
      <c r="V779" s="11">
        <v>5</v>
      </c>
      <c r="W779" s="12">
        <v>293.64</v>
      </c>
    </row>
    <row r="780" spans="20:23" ht="30" x14ac:dyDescent="0.25">
      <c r="T780" s="13" t="s">
        <v>6</v>
      </c>
      <c r="U780" s="14" t="s">
        <v>40</v>
      </c>
      <c r="V780" s="14">
        <v>194</v>
      </c>
      <c r="W780" s="15">
        <v>293.63</v>
      </c>
    </row>
    <row r="781" spans="20:23" ht="30" x14ac:dyDescent="0.25">
      <c r="T781" s="10" t="s">
        <v>6</v>
      </c>
      <c r="U781" s="11" t="s">
        <v>40</v>
      </c>
      <c r="V781" s="11">
        <v>287</v>
      </c>
      <c r="W781" s="12">
        <v>293.62</v>
      </c>
    </row>
    <row r="782" spans="20:23" ht="30" x14ac:dyDescent="0.25">
      <c r="T782" s="13" t="s">
        <v>8</v>
      </c>
      <c r="U782" s="14" t="s">
        <v>40</v>
      </c>
      <c r="V782" s="14">
        <v>270</v>
      </c>
      <c r="W782" s="15">
        <v>293.62</v>
      </c>
    </row>
    <row r="783" spans="20:23" ht="30" x14ac:dyDescent="0.25">
      <c r="T783" s="10" t="s">
        <v>9</v>
      </c>
      <c r="U783" s="11" t="s">
        <v>40</v>
      </c>
      <c r="V783" s="11">
        <v>323</v>
      </c>
      <c r="W783" s="12">
        <v>293.62</v>
      </c>
    </row>
    <row r="784" spans="20:23" ht="30" x14ac:dyDescent="0.25">
      <c r="T784" s="13" t="s">
        <v>13</v>
      </c>
      <c r="U784" s="14" t="s">
        <v>40</v>
      </c>
      <c r="V784" s="14">
        <v>232</v>
      </c>
      <c r="W784" s="15">
        <v>293.62</v>
      </c>
    </row>
    <row r="785" spans="20:23" ht="30" x14ac:dyDescent="0.25">
      <c r="T785" s="10" t="s">
        <v>21</v>
      </c>
      <c r="U785" s="11" t="s">
        <v>40</v>
      </c>
      <c r="V785" s="11">
        <v>142</v>
      </c>
      <c r="W785" s="12">
        <v>293.62</v>
      </c>
    </row>
    <row r="786" spans="20:23" ht="30" x14ac:dyDescent="0.25">
      <c r="T786" s="13" t="s">
        <v>36</v>
      </c>
      <c r="U786" s="14" t="s">
        <v>41</v>
      </c>
      <c r="V786" s="14">
        <v>0</v>
      </c>
      <c r="W786" s="15">
        <v>293.62</v>
      </c>
    </row>
    <row r="787" spans="20:23" ht="30" x14ac:dyDescent="0.25">
      <c r="T787" s="10" t="s">
        <v>6</v>
      </c>
      <c r="U787" s="11" t="s">
        <v>40</v>
      </c>
      <c r="V787" s="11">
        <v>192</v>
      </c>
      <c r="W787" s="12">
        <v>293.61</v>
      </c>
    </row>
    <row r="788" spans="20:23" ht="30" x14ac:dyDescent="0.25">
      <c r="T788" s="13" t="s">
        <v>7</v>
      </c>
      <c r="U788" s="14" t="s">
        <v>40</v>
      </c>
      <c r="V788" s="14">
        <v>292</v>
      </c>
      <c r="W788" s="15">
        <v>293.61</v>
      </c>
    </row>
    <row r="789" spans="20:23" ht="30" x14ac:dyDescent="0.25">
      <c r="T789" s="10" t="s">
        <v>7</v>
      </c>
      <c r="U789" s="11" t="s">
        <v>40</v>
      </c>
      <c r="V789" s="11">
        <v>248</v>
      </c>
      <c r="W789" s="12">
        <v>293.61</v>
      </c>
    </row>
    <row r="790" spans="20:23" ht="30" x14ac:dyDescent="0.25">
      <c r="T790" s="13" t="s">
        <v>8</v>
      </c>
      <c r="U790" s="14" t="s">
        <v>40</v>
      </c>
      <c r="V790" s="14">
        <v>138</v>
      </c>
      <c r="W790" s="15">
        <v>293.61</v>
      </c>
    </row>
    <row r="791" spans="20:23" ht="30" x14ac:dyDescent="0.25">
      <c r="T791" s="10" t="s">
        <v>21</v>
      </c>
      <c r="U791" s="11" t="s">
        <v>40</v>
      </c>
      <c r="V791" s="11">
        <v>148</v>
      </c>
      <c r="W791" s="12">
        <v>293.61</v>
      </c>
    </row>
    <row r="792" spans="20:23" ht="30" x14ac:dyDescent="0.25">
      <c r="T792" s="13" t="s">
        <v>7</v>
      </c>
      <c r="U792" s="14" t="s">
        <v>40</v>
      </c>
      <c r="V792" s="14">
        <v>265</v>
      </c>
      <c r="W792" s="15">
        <v>293.60000000000002</v>
      </c>
    </row>
    <row r="793" spans="20:23" ht="30" x14ac:dyDescent="0.25">
      <c r="T793" s="10" t="s">
        <v>7</v>
      </c>
      <c r="U793" s="11" t="s">
        <v>40</v>
      </c>
      <c r="V793" s="11">
        <v>300</v>
      </c>
      <c r="W793" s="12">
        <v>293.58999999999997</v>
      </c>
    </row>
    <row r="794" spans="20:23" ht="30" x14ac:dyDescent="0.25">
      <c r="T794" s="13" t="s">
        <v>36</v>
      </c>
      <c r="U794" s="14" t="s">
        <v>41</v>
      </c>
      <c r="V794" s="14">
        <v>100</v>
      </c>
      <c r="W794" s="15">
        <v>293.58999999999997</v>
      </c>
    </row>
    <row r="795" spans="20:23" ht="30" x14ac:dyDescent="0.25">
      <c r="T795" s="10" t="s">
        <v>36</v>
      </c>
      <c r="U795" s="11" t="s">
        <v>41</v>
      </c>
      <c r="V795" s="11">
        <v>213</v>
      </c>
      <c r="W795" s="12">
        <v>293.58</v>
      </c>
    </row>
    <row r="796" spans="20:23" ht="30" x14ac:dyDescent="0.25">
      <c r="T796" s="13" t="s">
        <v>3</v>
      </c>
      <c r="U796" s="14" t="s">
        <v>40</v>
      </c>
      <c r="V796" s="14">
        <v>329</v>
      </c>
      <c r="W796" s="15">
        <v>293.57</v>
      </c>
    </row>
    <row r="797" spans="20:23" ht="30" x14ac:dyDescent="0.25">
      <c r="T797" s="10" t="s">
        <v>6</v>
      </c>
      <c r="U797" s="11" t="s">
        <v>40</v>
      </c>
      <c r="V797" s="11">
        <v>305</v>
      </c>
      <c r="W797" s="12">
        <v>293.57</v>
      </c>
    </row>
    <row r="798" spans="20:23" ht="30" x14ac:dyDescent="0.25">
      <c r="T798" s="13" t="s">
        <v>8</v>
      </c>
      <c r="U798" s="14" t="s">
        <v>40</v>
      </c>
      <c r="V798" s="14">
        <v>40</v>
      </c>
      <c r="W798" s="15">
        <v>293.56</v>
      </c>
    </row>
    <row r="799" spans="20:23" ht="30" x14ac:dyDescent="0.25">
      <c r="T799" s="10" t="s">
        <v>8</v>
      </c>
      <c r="U799" s="11" t="s">
        <v>40</v>
      </c>
      <c r="V799" s="11">
        <v>124</v>
      </c>
      <c r="W799" s="12">
        <v>293.56</v>
      </c>
    </row>
    <row r="800" spans="20:23" ht="30" x14ac:dyDescent="0.25">
      <c r="T800" s="13" t="s">
        <v>13</v>
      </c>
      <c r="U800" s="14" t="s">
        <v>40</v>
      </c>
      <c r="V800" s="14">
        <v>212</v>
      </c>
      <c r="W800" s="15">
        <v>293.56</v>
      </c>
    </row>
    <row r="801" spans="20:23" ht="30" x14ac:dyDescent="0.25">
      <c r="T801" s="10" t="s">
        <v>6</v>
      </c>
      <c r="U801" s="11" t="s">
        <v>40</v>
      </c>
      <c r="V801" s="11">
        <v>199</v>
      </c>
      <c r="W801" s="12">
        <v>293.55</v>
      </c>
    </row>
    <row r="802" spans="20:23" ht="30" x14ac:dyDescent="0.25">
      <c r="T802" s="13" t="s">
        <v>9</v>
      </c>
      <c r="U802" s="14" t="s">
        <v>40</v>
      </c>
      <c r="V802" s="14">
        <v>103</v>
      </c>
      <c r="W802" s="15">
        <v>293.55</v>
      </c>
    </row>
    <row r="803" spans="20:23" ht="30" x14ac:dyDescent="0.25">
      <c r="T803" s="10" t="s">
        <v>13</v>
      </c>
      <c r="U803" s="11" t="s">
        <v>40</v>
      </c>
      <c r="V803" s="11">
        <v>106</v>
      </c>
      <c r="W803" s="12">
        <v>293.55</v>
      </c>
    </row>
    <row r="804" spans="20:23" ht="30" x14ac:dyDescent="0.25">
      <c r="T804" s="13" t="s">
        <v>8</v>
      </c>
      <c r="U804" s="14" t="s">
        <v>40</v>
      </c>
      <c r="V804" s="14">
        <v>221</v>
      </c>
      <c r="W804" s="15">
        <v>293.54000000000002</v>
      </c>
    </row>
    <row r="805" spans="20:23" ht="30" x14ac:dyDescent="0.25">
      <c r="T805" s="10" t="s">
        <v>36</v>
      </c>
      <c r="U805" s="11" t="s">
        <v>41</v>
      </c>
      <c r="V805" s="11">
        <v>218</v>
      </c>
      <c r="W805" s="12">
        <v>293.54000000000002</v>
      </c>
    </row>
    <row r="806" spans="20:23" ht="30" x14ac:dyDescent="0.25">
      <c r="T806" s="13" t="s">
        <v>36</v>
      </c>
      <c r="U806" s="14" t="s">
        <v>41</v>
      </c>
      <c r="V806" s="14">
        <v>15</v>
      </c>
      <c r="W806" s="15">
        <v>293.54000000000002</v>
      </c>
    </row>
    <row r="807" spans="20:23" ht="30" x14ac:dyDescent="0.25">
      <c r="T807" s="10" t="s">
        <v>36</v>
      </c>
      <c r="U807" s="11" t="s">
        <v>41</v>
      </c>
      <c r="V807" s="11">
        <v>229</v>
      </c>
      <c r="W807" s="12">
        <v>293.52999999999997</v>
      </c>
    </row>
    <row r="808" spans="20:23" ht="30" x14ac:dyDescent="0.25">
      <c r="T808" s="13" t="s">
        <v>17</v>
      </c>
      <c r="U808" s="14" t="s">
        <v>40</v>
      </c>
      <c r="V808" s="14">
        <v>206</v>
      </c>
      <c r="W808" s="15">
        <v>293.52999999999997</v>
      </c>
    </row>
    <row r="809" spans="20:23" ht="30" x14ac:dyDescent="0.25">
      <c r="T809" s="10" t="s">
        <v>19</v>
      </c>
      <c r="U809" s="11" t="s">
        <v>40</v>
      </c>
      <c r="V809" s="11">
        <v>219</v>
      </c>
      <c r="W809" s="12">
        <v>293.52999999999997</v>
      </c>
    </row>
    <row r="810" spans="20:23" ht="30" x14ac:dyDescent="0.25">
      <c r="T810" s="13" t="s">
        <v>21</v>
      </c>
      <c r="U810" s="14" t="s">
        <v>40</v>
      </c>
      <c r="V810" s="14">
        <v>279</v>
      </c>
      <c r="W810" s="15">
        <v>293.52999999999997</v>
      </c>
    </row>
    <row r="811" spans="20:23" ht="30" x14ac:dyDescent="0.25">
      <c r="T811" s="10" t="s">
        <v>21</v>
      </c>
      <c r="U811" s="11" t="s">
        <v>40</v>
      </c>
      <c r="V811" s="11">
        <v>164</v>
      </c>
      <c r="W811" s="12">
        <v>293.52999999999997</v>
      </c>
    </row>
    <row r="812" spans="20:23" ht="30" x14ac:dyDescent="0.25">
      <c r="T812" s="13" t="s">
        <v>6</v>
      </c>
      <c r="U812" s="14" t="s">
        <v>40</v>
      </c>
      <c r="V812" s="14">
        <v>278</v>
      </c>
      <c r="W812" s="15">
        <v>293.52</v>
      </c>
    </row>
    <row r="813" spans="20:23" ht="30" x14ac:dyDescent="0.25">
      <c r="T813" s="10" t="s">
        <v>13</v>
      </c>
      <c r="U813" s="11" t="s">
        <v>40</v>
      </c>
      <c r="V813" s="11">
        <v>120</v>
      </c>
      <c r="W813" s="12">
        <v>293.52</v>
      </c>
    </row>
    <row r="814" spans="20:23" ht="30" x14ac:dyDescent="0.25">
      <c r="T814" s="13" t="s">
        <v>13</v>
      </c>
      <c r="U814" s="14" t="s">
        <v>40</v>
      </c>
      <c r="V814" s="14">
        <v>45</v>
      </c>
      <c r="W814" s="15">
        <v>293.52</v>
      </c>
    </row>
    <row r="815" spans="20:23" ht="30" x14ac:dyDescent="0.25">
      <c r="T815" s="10" t="s">
        <v>36</v>
      </c>
      <c r="U815" s="11" t="s">
        <v>41</v>
      </c>
      <c r="V815" s="11">
        <v>174</v>
      </c>
      <c r="W815" s="12">
        <v>293.52</v>
      </c>
    </row>
    <row r="816" spans="20:23" ht="30" x14ac:dyDescent="0.25">
      <c r="T816" s="13" t="s">
        <v>19</v>
      </c>
      <c r="U816" s="14" t="s">
        <v>40</v>
      </c>
      <c r="V816" s="14">
        <v>214</v>
      </c>
      <c r="W816" s="15">
        <v>293.51</v>
      </c>
    </row>
    <row r="817" spans="20:23" ht="30" x14ac:dyDescent="0.25">
      <c r="T817" s="10" t="s">
        <v>21</v>
      </c>
      <c r="U817" s="11" t="s">
        <v>40</v>
      </c>
      <c r="V817" s="11">
        <v>48</v>
      </c>
      <c r="W817" s="12">
        <v>293.5</v>
      </c>
    </row>
    <row r="818" spans="20:23" ht="30" x14ac:dyDescent="0.25">
      <c r="T818" s="13" t="s">
        <v>6</v>
      </c>
      <c r="U818" s="14" t="s">
        <v>40</v>
      </c>
      <c r="V818" s="14">
        <v>237</v>
      </c>
      <c r="W818" s="15">
        <v>293.5</v>
      </c>
    </row>
    <row r="819" spans="20:23" ht="30" x14ac:dyDescent="0.25">
      <c r="T819" s="10" t="s">
        <v>9</v>
      </c>
      <c r="U819" s="11" t="s">
        <v>40</v>
      </c>
      <c r="V819" s="11">
        <v>289</v>
      </c>
      <c r="W819" s="12">
        <v>293.5</v>
      </c>
    </row>
    <row r="820" spans="20:23" ht="30" x14ac:dyDescent="0.25">
      <c r="T820" s="13" t="s">
        <v>13</v>
      </c>
      <c r="U820" s="14" t="s">
        <v>40</v>
      </c>
      <c r="V820" s="14">
        <v>223</v>
      </c>
      <c r="W820" s="15">
        <v>293.5</v>
      </c>
    </row>
    <row r="821" spans="20:23" ht="30" x14ac:dyDescent="0.25">
      <c r="T821" s="10" t="s">
        <v>6</v>
      </c>
      <c r="U821" s="11" t="s">
        <v>40</v>
      </c>
      <c r="V821" s="11">
        <v>268</v>
      </c>
      <c r="W821" s="12">
        <v>293.49</v>
      </c>
    </row>
    <row r="822" spans="20:23" ht="30" x14ac:dyDescent="0.25">
      <c r="T822" s="13" t="s">
        <v>21</v>
      </c>
      <c r="U822" s="14" t="s">
        <v>40</v>
      </c>
      <c r="V822" s="14">
        <v>204</v>
      </c>
      <c r="W822" s="15">
        <v>293.49</v>
      </c>
    </row>
    <row r="823" spans="20:23" ht="30" x14ac:dyDescent="0.25">
      <c r="T823" s="10" t="s">
        <v>21</v>
      </c>
      <c r="U823" s="11" t="s">
        <v>40</v>
      </c>
      <c r="V823" s="11">
        <v>238</v>
      </c>
      <c r="W823" s="12">
        <v>293.49</v>
      </c>
    </row>
    <row r="824" spans="20:23" ht="30" x14ac:dyDescent="0.25">
      <c r="T824" s="13" t="s">
        <v>19</v>
      </c>
      <c r="U824" s="14" t="s">
        <v>40</v>
      </c>
      <c r="V824" s="14">
        <v>240</v>
      </c>
      <c r="W824" s="15">
        <v>293.45999999999998</v>
      </c>
    </row>
    <row r="825" spans="20:23" ht="30" x14ac:dyDescent="0.25">
      <c r="T825" s="10" t="s">
        <v>6</v>
      </c>
      <c r="U825" s="11" t="s">
        <v>40</v>
      </c>
      <c r="V825" s="11">
        <v>271</v>
      </c>
      <c r="W825" s="12">
        <v>293.45999999999998</v>
      </c>
    </row>
    <row r="826" spans="20:23" ht="30" x14ac:dyDescent="0.25">
      <c r="T826" s="13" t="s">
        <v>7</v>
      </c>
      <c r="U826" s="14" t="s">
        <v>40</v>
      </c>
      <c r="V826" s="14">
        <v>256</v>
      </c>
      <c r="W826" s="15">
        <v>293.45999999999998</v>
      </c>
    </row>
    <row r="827" spans="20:23" ht="30" x14ac:dyDescent="0.25">
      <c r="T827" s="10" t="s">
        <v>13</v>
      </c>
      <c r="U827" s="11" t="s">
        <v>40</v>
      </c>
      <c r="V827" s="11">
        <v>146</v>
      </c>
      <c r="W827" s="12">
        <v>293.45999999999998</v>
      </c>
    </row>
    <row r="828" spans="20:23" ht="30" x14ac:dyDescent="0.25">
      <c r="T828" s="13" t="s">
        <v>8</v>
      </c>
      <c r="U828" s="14" t="s">
        <v>40</v>
      </c>
      <c r="V828" s="14">
        <v>156</v>
      </c>
      <c r="W828" s="15">
        <v>293.45</v>
      </c>
    </row>
    <row r="829" spans="20:23" ht="30" x14ac:dyDescent="0.25">
      <c r="T829" s="10" t="s">
        <v>13</v>
      </c>
      <c r="U829" s="11" t="s">
        <v>40</v>
      </c>
      <c r="V829" s="11">
        <v>148</v>
      </c>
      <c r="W829" s="12">
        <v>293.45</v>
      </c>
    </row>
    <row r="830" spans="20:23" ht="30" x14ac:dyDescent="0.25">
      <c r="T830" s="13" t="s">
        <v>13</v>
      </c>
      <c r="U830" s="14" t="s">
        <v>40</v>
      </c>
      <c r="V830" s="14">
        <v>266</v>
      </c>
      <c r="W830" s="15">
        <v>293.45</v>
      </c>
    </row>
    <row r="831" spans="20:23" ht="30" x14ac:dyDescent="0.25">
      <c r="T831" s="10" t="s">
        <v>8</v>
      </c>
      <c r="U831" s="11" t="s">
        <v>40</v>
      </c>
      <c r="V831" s="11">
        <v>59</v>
      </c>
      <c r="W831" s="12">
        <v>293.44</v>
      </c>
    </row>
    <row r="832" spans="20:23" ht="30" x14ac:dyDescent="0.25">
      <c r="T832" s="13" t="s">
        <v>21</v>
      </c>
      <c r="U832" s="14" t="s">
        <v>40</v>
      </c>
      <c r="V832" s="14">
        <v>149</v>
      </c>
      <c r="W832" s="15">
        <v>293.44</v>
      </c>
    </row>
    <row r="833" spans="20:23" ht="30" x14ac:dyDescent="0.25">
      <c r="T833" s="10" t="s">
        <v>36</v>
      </c>
      <c r="U833" s="11" t="s">
        <v>41</v>
      </c>
      <c r="V833" s="11">
        <v>14</v>
      </c>
      <c r="W833" s="12">
        <v>293.43</v>
      </c>
    </row>
    <row r="834" spans="20:23" ht="30" x14ac:dyDescent="0.25">
      <c r="T834" s="13" t="s">
        <v>8</v>
      </c>
      <c r="U834" s="14" t="s">
        <v>40</v>
      </c>
      <c r="V834" s="14">
        <v>154</v>
      </c>
      <c r="W834" s="15">
        <v>293.43</v>
      </c>
    </row>
    <row r="835" spans="20:23" ht="30" x14ac:dyDescent="0.25">
      <c r="T835" s="10" t="s">
        <v>8</v>
      </c>
      <c r="U835" s="11" t="s">
        <v>40</v>
      </c>
      <c r="V835" s="11">
        <v>87</v>
      </c>
      <c r="W835" s="12">
        <v>293.43</v>
      </c>
    </row>
    <row r="836" spans="20:23" ht="30" x14ac:dyDescent="0.25">
      <c r="T836" s="13" t="s">
        <v>9</v>
      </c>
      <c r="U836" s="14" t="s">
        <v>40</v>
      </c>
      <c r="V836" s="14">
        <v>338</v>
      </c>
      <c r="W836" s="15">
        <v>293.42</v>
      </c>
    </row>
    <row r="837" spans="20:23" ht="30" x14ac:dyDescent="0.25">
      <c r="T837" s="10" t="s">
        <v>9</v>
      </c>
      <c r="U837" s="11" t="s">
        <v>40</v>
      </c>
      <c r="V837" s="11">
        <v>357</v>
      </c>
      <c r="W837" s="12">
        <v>293.42</v>
      </c>
    </row>
    <row r="838" spans="20:23" ht="30" x14ac:dyDescent="0.25">
      <c r="T838" s="13" t="s">
        <v>21</v>
      </c>
      <c r="U838" s="14" t="s">
        <v>40</v>
      </c>
      <c r="V838" s="14">
        <v>248</v>
      </c>
      <c r="W838" s="15">
        <v>293.42</v>
      </c>
    </row>
    <row r="839" spans="20:23" ht="30" x14ac:dyDescent="0.25">
      <c r="T839" s="10" t="s">
        <v>36</v>
      </c>
      <c r="U839" s="11" t="s">
        <v>41</v>
      </c>
      <c r="V839" s="11">
        <v>215</v>
      </c>
      <c r="W839" s="12">
        <v>293.42</v>
      </c>
    </row>
    <row r="840" spans="20:23" ht="30" x14ac:dyDescent="0.25">
      <c r="T840" s="13" t="s">
        <v>36</v>
      </c>
      <c r="U840" s="14" t="s">
        <v>41</v>
      </c>
      <c r="V840" s="14">
        <v>311</v>
      </c>
      <c r="W840" s="15">
        <v>293.41000000000003</v>
      </c>
    </row>
    <row r="841" spans="20:23" ht="30" x14ac:dyDescent="0.25">
      <c r="T841" s="10" t="s">
        <v>6</v>
      </c>
      <c r="U841" s="11" t="s">
        <v>40</v>
      </c>
      <c r="V841" s="11">
        <v>272</v>
      </c>
      <c r="W841" s="12">
        <v>293.41000000000003</v>
      </c>
    </row>
    <row r="842" spans="20:23" ht="30" x14ac:dyDescent="0.25">
      <c r="T842" s="13" t="s">
        <v>7</v>
      </c>
      <c r="U842" s="14" t="s">
        <v>40</v>
      </c>
      <c r="V842" s="14">
        <v>341</v>
      </c>
      <c r="W842" s="15">
        <v>293.41000000000003</v>
      </c>
    </row>
    <row r="843" spans="20:23" ht="30" x14ac:dyDescent="0.25">
      <c r="T843" s="10" t="s">
        <v>8</v>
      </c>
      <c r="U843" s="11" t="s">
        <v>40</v>
      </c>
      <c r="V843" s="11">
        <v>206</v>
      </c>
      <c r="W843" s="12">
        <v>293.41000000000003</v>
      </c>
    </row>
    <row r="844" spans="20:23" ht="30" x14ac:dyDescent="0.25">
      <c r="T844" s="13" t="s">
        <v>9</v>
      </c>
      <c r="U844" s="14" t="s">
        <v>40</v>
      </c>
      <c r="V844" s="14">
        <v>333</v>
      </c>
      <c r="W844" s="15">
        <v>293.41000000000003</v>
      </c>
    </row>
    <row r="845" spans="20:23" ht="30" x14ac:dyDescent="0.25">
      <c r="T845" s="10" t="s">
        <v>13</v>
      </c>
      <c r="U845" s="11" t="s">
        <v>40</v>
      </c>
      <c r="V845" s="11">
        <v>94</v>
      </c>
      <c r="W845" s="12">
        <v>293.41000000000003</v>
      </c>
    </row>
    <row r="846" spans="20:23" ht="30" x14ac:dyDescent="0.25">
      <c r="T846" s="13" t="s">
        <v>13</v>
      </c>
      <c r="U846" s="14" t="s">
        <v>40</v>
      </c>
      <c r="V846" s="14">
        <v>111</v>
      </c>
      <c r="W846" s="15">
        <v>293.41000000000003</v>
      </c>
    </row>
    <row r="847" spans="20:23" ht="30" x14ac:dyDescent="0.25">
      <c r="T847" s="10" t="s">
        <v>6</v>
      </c>
      <c r="U847" s="11" t="s">
        <v>40</v>
      </c>
      <c r="V847" s="11">
        <v>282</v>
      </c>
      <c r="W847" s="12">
        <v>293.39999999999998</v>
      </c>
    </row>
    <row r="848" spans="20:23" ht="30" x14ac:dyDescent="0.25">
      <c r="T848" s="13" t="s">
        <v>21</v>
      </c>
      <c r="U848" s="14" t="s">
        <v>40</v>
      </c>
      <c r="V848" s="14">
        <v>250</v>
      </c>
      <c r="W848" s="15">
        <v>293.39999999999998</v>
      </c>
    </row>
    <row r="849" spans="20:23" ht="30" x14ac:dyDescent="0.25">
      <c r="T849" s="10" t="s">
        <v>21</v>
      </c>
      <c r="U849" s="11" t="s">
        <v>40</v>
      </c>
      <c r="V849" s="11">
        <v>180</v>
      </c>
      <c r="W849" s="12">
        <v>293.39</v>
      </c>
    </row>
    <row r="850" spans="20:23" ht="30" x14ac:dyDescent="0.25">
      <c r="T850" s="13" t="s">
        <v>21</v>
      </c>
      <c r="U850" s="14" t="s">
        <v>40</v>
      </c>
      <c r="V850" s="14">
        <v>220</v>
      </c>
      <c r="W850" s="15">
        <v>293.38</v>
      </c>
    </row>
    <row r="851" spans="20:23" ht="30" x14ac:dyDescent="0.25">
      <c r="T851" s="10" t="s">
        <v>21</v>
      </c>
      <c r="U851" s="11" t="s">
        <v>40</v>
      </c>
      <c r="V851" s="11">
        <v>230</v>
      </c>
      <c r="W851" s="12">
        <v>293.38</v>
      </c>
    </row>
    <row r="852" spans="20:23" ht="30" x14ac:dyDescent="0.25">
      <c r="T852" s="13" t="s">
        <v>6</v>
      </c>
      <c r="U852" s="14" t="s">
        <v>40</v>
      </c>
      <c r="V852" s="14">
        <v>196</v>
      </c>
      <c r="W852" s="15">
        <v>293.38</v>
      </c>
    </row>
    <row r="853" spans="20:23" ht="30" x14ac:dyDescent="0.25">
      <c r="T853" s="10" t="s">
        <v>7</v>
      </c>
      <c r="U853" s="11" t="s">
        <v>40</v>
      </c>
      <c r="V853" s="11">
        <v>277</v>
      </c>
      <c r="W853" s="12">
        <v>293.38</v>
      </c>
    </row>
    <row r="854" spans="20:23" ht="30" x14ac:dyDescent="0.25">
      <c r="T854" s="13" t="s">
        <v>8</v>
      </c>
      <c r="U854" s="14" t="s">
        <v>40</v>
      </c>
      <c r="V854" s="14">
        <v>65</v>
      </c>
      <c r="W854" s="15">
        <v>293.38</v>
      </c>
    </row>
    <row r="855" spans="20:23" ht="30" x14ac:dyDescent="0.25">
      <c r="T855" s="10" t="s">
        <v>9</v>
      </c>
      <c r="U855" s="11" t="s">
        <v>40</v>
      </c>
      <c r="V855" s="11">
        <v>336</v>
      </c>
      <c r="W855" s="12">
        <v>293.38</v>
      </c>
    </row>
    <row r="856" spans="20:23" ht="30" x14ac:dyDescent="0.25">
      <c r="T856" s="13" t="s">
        <v>13</v>
      </c>
      <c r="U856" s="14" t="s">
        <v>40</v>
      </c>
      <c r="V856" s="14">
        <v>144</v>
      </c>
      <c r="W856" s="15">
        <v>293.38</v>
      </c>
    </row>
    <row r="857" spans="20:23" ht="30" x14ac:dyDescent="0.25">
      <c r="T857" s="10" t="s">
        <v>8</v>
      </c>
      <c r="U857" s="11" t="s">
        <v>40</v>
      </c>
      <c r="V857" s="11">
        <v>182</v>
      </c>
      <c r="W857" s="12">
        <v>293.37</v>
      </c>
    </row>
    <row r="858" spans="20:23" ht="30" x14ac:dyDescent="0.25">
      <c r="T858" s="13" t="s">
        <v>8</v>
      </c>
      <c r="U858" s="14" t="s">
        <v>40</v>
      </c>
      <c r="V858" s="14">
        <v>198</v>
      </c>
      <c r="W858" s="15">
        <v>293.37</v>
      </c>
    </row>
    <row r="859" spans="20:23" ht="30" x14ac:dyDescent="0.25">
      <c r="T859" s="10" t="s">
        <v>13</v>
      </c>
      <c r="U859" s="11" t="s">
        <v>40</v>
      </c>
      <c r="V859" s="11">
        <v>130</v>
      </c>
      <c r="W859" s="12">
        <v>293.37</v>
      </c>
    </row>
    <row r="860" spans="20:23" ht="30" x14ac:dyDescent="0.25">
      <c r="T860" s="13" t="s">
        <v>21</v>
      </c>
      <c r="U860" s="14" t="s">
        <v>40</v>
      </c>
      <c r="V860" s="14">
        <v>244</v>
      </c>
      <c r="W860" s="15">
        <v>293.37</v>
      </c>
    </row>
    <row r="861" spans="20:23" ht="30" x14ac:dyDescent="0.25">
      <c r="T861" s="10" t="s">
        <v>36</v>
      </c>
      <c r="U861" s="11" t="s">
        <v>41</v>
      </c>
      <c r="V861" s="11">
        <v>264</v>
      </c>
      <c r="W861" s="12">
        <v>293.36</v>
      </c>
    </row>
    <row r="862" spans="20:23" ht="30" x14ac:dyDescent="0.25">
      <c r="T862" s="13" t="s">
        <v>36</v>
      </c>
      <c r="U862" s="14" t="s">
        <v>41</v>
      </c>
      <c r="V862" s="14">
        <v>140</v>
      </c>
      <c r="W862" s="15">
        <v>293.36</v>
      </c>
    </row>
    <row r="863" spans="20:23" ht="30" x14ac:dyDescent="0.25">
      <c r="T863" s="10" t="s">
        <v>13</v>
      </c>
      <c r="U863" s="11" t="s">
        <v>40</v>
      </c>
      <c r="V863" s="11">
        <v>108</v>
      </c>
      <c r="W863" s="12">
        <v>293.36</v>
      </c>
    </row>
    <row r="864" spans="20:23" ht="30" x14ac:dyDescent="0.25">
      <c r="T864" s="13" t="s">
        <v>8</v>
      </c>
      <c r="U864" s="14" t="s">
        <v>40</v>
      </c>
      <c r="V864" s="14">
        <v>235</v>
      </c>
      <c r="W864" s="15">
        <v>293.35000000000002</v>
      </c>
    </row>
    <row r="865" spans="20:23" ht="30" x14ac:dyDescent="0.25">
      <c r="T865" s="10" t="s">
        <v>8</v>
      </c>
      <c r="U865" s="11" t="s">
        <v>40</v>
      </c>
      <c r="V865" s="11">
        <v>82</v>
      </c>
      <c r="W865" s="12">
        <v>293.35000000000002</v>
      </c>
    </row>
    <row r="866" spans="20:23" ht="30" x14ac:dyDescent="0.25">
      <c r="T866" s="13" t="s">
        <v>36</v>
      </c>
      <c r="U866" s="14" t="s">
        <v>41</v>
      </c>
      <c r="V866" s="14">
        <v>276</v>
      </c>
      <c r="W866" s="15">
        <v>293.35000000000002</v>
      </c>
    </row>
    <row r="867" spans="20:23" ht="30" x14ac:dyDescent="0.25">
      <c r="T867" s="10" t="s">
        <v>36</v>
      </c>
      <c r="U867" s="11" t="s">
        <v>41</v>
      </c>
      <c r="V867" s="11">
        <v>272</v>
      </c>
      <c r="W867" s="12">
        <v>293.35000000000002</v>
      </c>
    </row>
    <row r="868" spans="20:23" ht="30" x14ac:dyDescent="0.25">
      <c r="T868" s="13" t="s">
        <v>19</v>
      </c>
      <c r="U868" s="14" t="s">
        <v>40</v>
      </c>
      <c r="V868" s="14">
        <v>251</v>
      </c>
      <c r="W868" s="15">
        <v>293.33999999999997</v>
      </c>
    </row>
    <row r="869" spans="20:23" ht="30" x14ac:dyDescent="0.25">
      <c r="T869" s="10" t="s">
        <v>9</v>
      </c>
      <c r="U869" s="11" t="s">
        <v>40</v>
      </c>
      <c r="V869" s="11">
        <v>85</v>
      </c>
      <c r="W869" s="12">
        <v>293.33999999999997</v>
      </c>
    </row>
    <row r="870" spans="20:23" ht="30" x14ac:dyDescent="0.25">
      <c r="T870" s="13" t="s">
        <v>36</v>
      </c>
      <c r="U870" s="14" t="s">
        <v>41</v>
      </c>
      <c r="V870" s="14">
        <v>299</v>
      </c>
      <c r="W870" s="15">
        <v>293.33</v>
      </c>
    </row>
    <row r="871" spans="20:23" ht="30" x14ac:dyDescent="0.25">
      <c r="T871" s="10" t="s">
        <v>21</v>
      </c>
      <c r="U871" s="11" t="s">
        <v>40</v>
      </c>
      <c r="V871" s="11">
        <v>351</v>
      </c>
      <c r="W871" s="12">
        <v>293.33</v>
      </c>
    </row>
    <row r="872" spans="20:23" ht="30" x14ac:dyDescent="0.25">
      <c r="T872" s="13" t="s">
        <v>21</v>
      </c>
      <c r="U872" s="14" t="s">
        <v>40</v>
      </c>
      <c r="V872" s="14">
        <v>182</v>
      </c>
      <c r="W872" s="15">
        <v>293.33</v>
      </c>
    </row>
    <row r="873" spans="20:23" ht="30" x14ac:dyDescent="0.25">
      <c r="T873" s="10" t="s">
        <v>19</v>
      </c>
      <c r="U873" s="11" t="s">
        <v>40</v>
      </c>
      <c r="V873" s="11">
        <v>210</v>
      </c>
      <c r="W873" s="12">
        <v>293.32</v>
      </c>
    </row>
    <row r="874" spans="20:23" ht="30" x14ac:dyDescent="0.25">
      <c r="T874" s="13" t="s">
        <v>21</v>
      </c>
      <c r="U874" s="14" t="s">
        <v>40</v>
      </c>
      <c r="V874" s="14">
        <v>259</v>
      </c>
      <c r="W874" s="15">
        <v>293.32</v>
      </c>
    </row>
    <row r="875" spans="20:23" ht="30" x14ac:dyDescent="0.25">
      <c r="T875" s="10" t="s">
        <v>21</v>
      </c>
      <c r="U875" s="11" t="s">
        <v>40</v>
      </c>
      <c r="V875" s="11">
        <v>261</v>
      </c>
      <c r="W875" s="12">
        <v>293.32</v>
      </c>
    </row>
    <row r="876" spans="20:23" ht="30" x14ac:dyDescent="0.25">
      <c r="T876" s="13" t="s">
        <v>6</v>
      </c>
      <c r="U876" s="14" t="s">
        <v>40</v>
      </c>
      <c r="V876" s="14">
        <v>200</v>
      </c>
      <c r="W876" s="15">
        <v>293.32</v>
      </c>
    </row>
    <row r="877" spans="20:23" ht="30" x14ac:dyDescent="0.25">
      <c r="T877" s="10" t="s">
        <v>6</v>
      </c>
      <c r="U877" s="11" t="s">
        <v>40</v>
      </c>
      <c r="V877" s="11">
        <v>331</v>
      </c>
      <c r="W877" s="12">
        <v>293.31</v>
      </c>
    </row>
    <row r="878" spans="20:23" ht="30" x14ac:dyDescent="0.25">
      <c r="T878" s="13" t="s">
        <v>6</v>
      </c>
      <c r="U878" s="14" t="s">
        <v>40</v>
      </c>
      <c r="V878" s="14">
        <v>246</v>
      </c>
      <c r="W878" s="15">
        <v>293.31</v>
      </c>
    </row>
    <row r="879" spans="20:23" ht="30" x14ac:dyDescent="0.25">
      <c r="T879" s="10" t="s">
        <v>9</v>
      </c>
      <c r="U879" s="11" t="s">
        <v>40</v>
      </c>
      <c r="V879" s="11">
        <v>96</v>
      </c>
      <c r="W879" s="12">
        <v>293.31</v>
      </c>
    </row>
    <row r="880" spans="20:23" ht="30" x14ac:dyDescent="0.25">
      <c r="T880" s="13" t="s">
        <v>13</v>
      </c>
      <c r="U880" s="14" t="s">
        <v>40</v>
      </c>
      <c r="V880" s="14">
        <v>213</v>
      </c>
      <c r="W880" s="15">
        <v>293.31</v>
      </c>
    </row>
    <row r="881" spans="20:23" ht="30" x14ac:dyDescent="0.25">
      <c r="T881" s="10" t="s">
        <v>24</v>
      </c>
      <c r="U881" s="11" t="s">
        <v>40</v>
      </c>
      <c r="V881" s="11">
        <v>157</v>
      </c>
      <c r="W881" s="12">
        <v>293.31</v>
      </c>
    </row>
    <row r="882" spans="20:23" ht="30" x14ac:dyDescent="0.25">
      <c r="T882" s="13" t="s">
        <v>21</v>
      </c>
      <c r="U882" s="14" t="s">
        <v>40</v>
      </c>
      <c r="V882" s="14">
        <v>145</v>
      </c>
      <c r="W882" s="15">
        <v>293.3</v>
      </c>
    </row>
    <row r="883" spans="20:23" ht="30" x14ac:dyDescent="0.25">
      <c r="T883" s="10" t="s">
        <v>8</v>
      </c>
      <c r="U883" s="11" t="s">
        <v>40</v>
      </c>
      <c r="V883" s="11">
        <v>225</v>
      </c>
      <c r="W883" s="12">
        <v>293.3</v>
      </c>
    </row>
    <row r="884" spans="20:23" ht="30" x14ac:dyDescent="0.25">
      <c r="T884" s="13" t="s">
        <v>9</v>
      </c>
      <c r="U884" s="14" t="s">
        <v>40</v>
      </c>
      <c r="V884" s="14">
        <v>145</v>
      </c>
      <c r="W884" s="15">
        <v>293.3</v>
      </c>
    </row>
    <row r="885" spans="20:23" ht="30" x14ac:dyDescent="0.25">
      <c r="T885" s="10" t="s">
        <v>13</v>
      </c>
      <c r="U885" s="11" t="s">
        <v>40</v>
      </c>
      <c r="V885" s="11">
        <v>70</v>
      </c>
      <c r="W885" s="12">
        <v>293.3</v>
      </c>
    </row>
    <row r="886" spans="20:23" ht="30" x14ac:dyDescent="0.25">
      <c r="T886" s="13" t="s">
        <v>7</v>
      </c>
      <c r="U886" s="14" t="s">
        <v>40</v>
      </c>
      <c r="V886" s="14">
        <v>320</v>
      </c>
      <c r="W886" s="15">
        <v>293.29000000000002</v>
      </c>
    </row>
    <row r="887" spans="20:23" ht="30" x14ac:dyDescent="0.25">
      <c r="T887" s="10" t="s">
        <v>9</v>
      </c>
      <c r="U887" s="11" t="s">
        <v>40</v>
      </c>
      <c r="V887" s="11">
        <v>310</v>
      </c>
      <c r="W887" s="12">
        <v>293.29000000000002</v>
      </c>
    </row>
    <row r="888" spans="20:23" ht="30" x14ac:dyDescent="0.25">
      <c r="T888" s="13" t="s">
        <v>7</v>
      </c>
      <c r="U888" s="14" t="s">
        <v>40</v>
      </c>
      <c r="V888" s="14">
        <v>251</v>
      </c>
      <c r="W888" s="15">
        <v>293.27999999999997</v>
      </c>
    </row>
    <row r="889" spans="20:23" ht="30" x14ac:dyDescent="0.25">
      <c r="T889" s="10" t="s">
        <v>8</v>
      </c>
      <c r="U889" s="11" t="s">
        <v>40</v>
      </c>
      <c r="V889" s="11">
        <v>280</v>
      </c>
      <c r="W889" s="12">
        <v>293.27999999999997</v>
      </c>
    </row>
    <row r="890" spans="20:23" ht="30" x14ac:dyDescent="0.25">
      <c r="T890" s="13" t="s">
        <v>13</v>
      </c>
      <c r="U890" s="14" t="s">
        <v>40</v>
      </c>
      <c r="V890" s="14">
        <v>79</v>
      </c>
      <c r="W890" s="15">
        <v>293.27999999999997</v>
      </c>
    </row>
    <row r="891" spans="20:23" ht="30" x14ac:dyDescent="0.25">
      <c r="T891" s="10" t="s">
        <v>6</v>
      </c>
      <c r="U891" s="11" t="s">
        <v>40</v>
      </c>
      <c r="V891" s="11">
        <v>285</v>
      </c>
      <c r="W891" s="12">
        <v>293.27</v>
      </c>
    </row>
    <row r="892" spans="20:23" ht="30" x14ac:dyDescent="0.25">
      <c r="T892" s="13" t="s">
        <v>9</v>
      </c>
      <c r="U892" s="14" t="s">
        <v>40</v>
      </c>
      <c r="V892" s="14">
        <v>84</v>
      </c>
      <c r="W892" s="15">
        <v>293.27</v>
      </c>
    </row>
    <row r="893" spans="20:23" ht="30" x14ac:dyDescent="0.25">
      <c r="T893" s="10" t="s">
        <v>9</v>
      </c>
      <c r="U893" s="11" t="s">
        <v>40</v>
      </c>
      <c r="V893" s="11">
        <v>334</v>
      </c>
      <c r="W893" s="12">
        <v>293.27</v>
      </c>
    </row>
    <row r="894" spans="20:23" ht="30" x14ac:dyDescent="0.25">
      <c r="T894" s="13" t="s">
        <v>13</v>
      </c>
      <c r="U894" s="14" t="s">
        <v>40</v>
      </c>
      <c r="V894" s="14">
        <v>287</v>
      </c>
      <c r="W894" s="15">
        <v>293.27</v>
      </c>
    </row>
    <row r="895" spans="20:23" ht="30" x14ac:dyDescent="0.25">
      <c r="T895" s="10" t="s">
        <v>17</v>
      </c>
      <c r="U895" s="11" t="s">
        <v>40</v>
      </c>
      <c r="V895" s="11">
        <v>227</v>
      </c>
      <c r="W895" s="12">
        <v>293.27</v>
      </c>
    </row>
    <row r="896" spans="20:23" ht="30" x14ac:dyDescent="0.25">
      <c r="T896" s="13" t="s">
        <v>36</v>
      </c>
      <c r="U896" s="14" t="s">
        <v>41</v>
      </c>
      <c r="V896" s="14">
        <v>238</v>
      </c>
      <c r="W896" s="15">
        <v>293.27</v>
      </c>
    </row>
    <row r="897" spans="20:23" ht="30" x14ac:dyDescent="0.25">
      <c r="T897" s="10" t="s">
        <v>36</v>
      </c>
      <c r="U897" s="11" t="s">
        <v>41</v>
      </c>
      <c r="V897" s="11">
        <v>12</v>
      </c>
      <c r="W897" s="12">
        <v>293.26</v>
      </c>
    </row>
    <row r="898" spans="20:23" ht="30" x14ac:dyDescent="0.25">
      <c r="T898" s="13" t="s">
        <v>7</v>
      </c>
      <c r="U898" s="14" t="s">
        <v>40</v>
      </c>
      <c r="V898" s="14">
        <v>298</v>
      </c>
      <c r="W898" s="15">
        <v>293.25</v>
      </c>
    </row>
    <row r="899" spans="20:23" ht="30" x14ac:dyDescent="0.25">
      <c r="T899" s="10" t="s">
        <v>8</v>
      </c>
      <c r="U899" s="11" t="s">
        <v>40</v>
      </c>
      <c r="V899" s="11">
        <v>252</v>
      </c>
      <c r="W899" s="12">
        <v>293.25</v>
      </c>
    </row>
    <row r="900" spans="20:23" ht="30" x14ac:dyDescent="0.25">
      <c r="T900" s="13" t="s">
        <v>13</v>
      </c>
      <c r="U900" s="14" t="s">
        <v>40</v>
      </c>
      <c r="V900" s="14">
        <v>109</v>
      </c>
      <c r="W900" s="15">
        <v>293.25</v>
      </c>
    </row>
    <row r="901" spans="20:23" ht="30" x14ac:dyDescent="0.25">
      <c r="T901" s="10" t="s">
        <v>19</v>
      </c>
      <c r="U901" s="11" t="s">
        <v>40</v>
      </c>
      <c r="V901" s="11">
        <v>93</v>
      </c>
      <c r="W901" s="12">
        <v>293.25</v>
      </c>
    </row>
    <row r="902" spans="20:23" ht="30" x14ac:dyDescent="0.25">
      <c r="T902" s="13" t="s">
        <v>36</v>
      </c>
      <c r="U902" s="14" t="s">
        <v>41</v>
      </c>
      <c r="V902" s="14">
        <v>233</v>
      </c>
      <c r="W902" s="15">
        <v>293.24</v>
      </c>
    </row>
    <row r="903" spans="20:23" ht="30" x14ac:dyDescent="0.25">
      <c r="T903" s="10" t="s">
        <v>6</v>
      </c>
      <c r="U903" s="11" t="s">
        <v>40</v>
      </c>
      <c r="V903" s="11">
        <v>337</v>
      </c>
      <c r="W903" s="12">
        <v>293.24</v>
      </c>
    </row>
    <row r="904" spans="20:23" ht="30" x14ac:dyDescent="0.25">
      <c r="T904" s="13" t="s">
        <v>7</v>
      </c>
      <c r="U904" s="14" t="s">
        <v>40</v>
      </c>
      <c r="V904" s="14">
        <v>242</v>
      </c>
      <c r="W904" s="15">
        <v>293.24</v>
      </c>
    </row>
    <row r="905" spans="20:23" ht="30" x14ac:dyDescent="0.25">
      <c r="T905" s="10" t="s">
        <v>7</v>
      </c>
      <c r="U905" s="11" t="s">
        <v>40</v>
      </c>
      <c r="V905" s="11">
        <v>261</v>
      </c>
      <c r="W905" s="12">
        <v>293.23</v>
      </c>
    </row>
    <row r="906" spans="20:23" ht="30" x14ac:dyDescent="0.25">
      <c r="T906" s="13" t="s">
        <v>7</v>
      </c>
      <c r="U906" s="14" t="s">
        <v>40</v>
      </c>
      <c r="V906" s="14">
        <v>281</v>
      </c>
      <c r="W906" s="15">
        <v>293.23</v>
      </c>
    </row>
    <row r="907" spans="20:23" ht="30" x14ac:dyDescent="0.25">
      <c r="T907" s="10" t="s">
        <v>21</v>
      </c>
      <c r="U907" s="11" t="s">
        <v>40</v>
      </c>
      <c r="V907" s="11">
        <v>237</v>
      </c>
      <c r="W907" s="12">
        <v>293.23</v>
      </c>
    </row>
    <row r="908" spans="20:23" ht="30" x14ac:dyDescent="0.25">
      <c r="T908" s="13" t="s">
        <v>21</v>
      </c>
      <c r="U908" s="14" t="s">
        <v>40</v>
      </c>
      <c r="V908" s="14">
        <v>281</v>
      </c>
      <c r="W908" s="15">
        <v>293.22000000000003</v>
      </c>
    </row>
    <row r="909" spans="20:23" ht="30" x14ac:dyDescent="0.25">
      <c r="T909" s="10" t="s">
        <v>7</v>
      </c>
      <c r="U909" s="11" t="s">
        <v>40</v>
      </c>
      <c r="V909" s="11">
        <v>276</v>
      </c>
      <c r="W909" s="12">
        <v>293.22000000000003</v>
      </c>
    </row>
    <row r="910" spans="20:23" ht="30" x14ac:dyDescent="0.25">
      <c r="T910" s="13" t="s">
        <v>9</v>
      </c>
      <c r="U910" s="14" t="s">
        <v>40</v>
      </c>
      <c r="V910" s="14">
        <v>93</v>
      </c>
      <c r="W910" s="15">
        <v>293.22000000000003</v>
      </c>
    </row>
    <row r="911" spans="20:23" ht="30" x14ac:dyDescent="0.25">
      <c r="T911" s="10" t="s">
        <v>6</v>
      </c>
      <c r="U911" s="11" t="s">
        <v>40</v>
      </c>
      <c r="V911" s="11">
        <v>263</v>
      </c>
      <c r="W911" s="12">
        <v>293.20999999999998</v>
      </c>
    </row>
    <row r="912" spans="20:23" ht="30" x14ac:dyDescent="0.25">
      <c r="T912" s="13" t="s">
        <v>6</v>
      </c>
      <c r="U912" s="14" t="s">
        <v>40</v>
      </c>
      <c r="V912" s="14">
        <v>242</v>
      </c>
      <c r="W912" s="15">
        <v>293.20999999999998</v>
      </c>
    </row>
    <row r="913" spans="20:23" ht="30" x14ac:dyDescent="0.25">
      <c r="T913" s="10" t="s">
        <v>7</v>
      </c>
      <c r="U913" s="11" t="s">
        <v>40</v>
      </c>
      <c r="V913" s="11">
        <v>290</v>
      </c>
      <c r="W913" s="12">
        <v>293.20999999999998</v>
      </c>
    </row>
    <row r="914" spans="20:23" ht="30" x14ac:dyDescent="0.25">
      <c r="T914" s="13" t="s">
        <v>7</v>
      </c>
      <c r="U914" s="14" t="s">
        <v>40</v>
      </c>
      <c r="V914" s="14">
        <v>258</v>
      </c>
      <c r="W914" s="15">
        <v>293.20999999999998</v>
      </c>
    </row>
    <row r="915" spans="20:23" ht="30" x14ac:dyDescent="0.25">
      <c r="T915" s="10" t="s">
        <v>21</v>
      </c>
      <c r="U915" s="11" t="s">
        <v>40</v>
      </c>
      <c r="V915" s="11">
        <v>170</v>
      </c>
      <c r="W915" s="12">
        <v>293.20999999999998</v>
      </c>
    </row>
    <row r="916" spans="20:23" ht="30" x14ac:dyDescent="0.25">
      <c r="T916" s="13" t="s">
        <v>24</v>
      </c>
      <c r="U916" s="14" t="s">
        <v>40</v>
      </c>
      <c r="V916" s="14">
        <v>210</v>
      </c>
      <c r="W916" s="15">
        <v>293.20999999999998</v>
      </c>
    </row>
    <row r="917" spans="20:23" ht="30" x14ac:dyDescent="0.25">
      <c r="T917" s="10" t="s">
        <v>36</v>
      </c>
      <c r="U917" s="11" t="s">
        <v>41</v>
      </c>
      <c r="V917" s="11">
        <v>237</v>
      </c>
      <c r="W917" s="12">
        <v>293.20999999999998</v>
      </c>
    </row>
    <row r="918" spans="20:23" ht="30" x14ac:dyDescent="0.25">
      <c r="T918" s="13" t="s">
        <v>36</v>
      </c>
      <c r="U918" s="14" t="s">
        <v>41</v>
      </c>
      <c r="V918" s="14">
        <v>203</v>
      </c>
      <c r="W918" s="15">
        <v>293.20999999999998</v>
      </c>
    </row>
    <row r="919" spans="20:23" ht="30" x14ac:dyDescent="0.25">
      <c r="T919" s="10" t="s">
        <v>13</v>
      </c>
      <c r="U919" s="11" t="s">
        <v>40</v>
      </c>
      <c r="V919" s="11">
        <v>136</v>
      </c>
      <c r="W919" s="12">
        <v>293.2</v>
      </c>
    </row>
    <row r="920" spans="20:23" ht="30" x14ac:dyDescent="0.25">
      <c r="T920" s="13" t="s">
        <v>13</v>
      </c>
      <c r="U920" s="14" t="s">
        <v>40</v>
      </c>
      <c r="V920" s="14">
        <v>102</v>
      </c>
      <c r="W920" s="15">
        <v>293.2</v>
      </c>
    </row>
    <row r="921" spans="20:23" ht="30" x14ac:dyDescent="0.25">
      <c r="T921" s="10" t="s">
        <v>13</v>
      </c>
      <c r="U921" s="11" t="s">
        <v>40</v>
      </c>
      <c r="V921" s="11">
        <v>149</v>
      </c>
      <c r="W921" s="12">
        <v>293.19</v>
      </c>
    </row>
    <row r="922" spans="20:23" ht="30" x14ac:dyDescent="0.25">
      <c r="T922" s="13" t="s">
        <v>36</v>
      </c>
      <c r="U922" s="14" t="s">
        <v>41</v>
      </c>
      <c r="V922" s="14">
        <v>56</v>
      </c>
      <c r="W922" s="15">
        <v>293.19</v>
      </c>
    </row>
    <row r="923" spans="20:23" ht="30" x14ac:dyDescent="0.25">
      <c r="T923" s="10" t="s">
        <v>21</v>
      </c>
      <c r="U923" s="11" t="s">
        <v>40</v>
      </c>
      <c r="V923" s="11">
        <v>77</v>
      </c>
      <c r="W923" s="12">
        <v>293.19</v>
      </c>
    </row>
    <row r="924" spans="20:23" ht="30" x14ac:dyDescent="0.25">
      <c r="T924" s="13" t="s">
        <v>21</v>
      </c>
      <c r="U924" s="14" t="s">
        <v>40</v>
      </c>
      <c r="V924" s="14">
        <v>227</v>
      </c>
      <c r="W924" s="15">
        <v>293.19</v>
      </c>
    </row>
    <row r="925" spans="20:23" ht="30" x14ac:dyDescent="0.25">
      <c r="T925" s="10" t="s">
        <v>21</v>
      </c>
      <c r="U925" s="11" t="s">
        <v>40</v>
      </c>
      <c r="V925" s="11">
        <v>195</v>
      </c>
      <c r="W925" s="12">
        <v>293.18</v>
      </c>
    </row>
    <row r="926" spans="20:23" ht="30" x14ac:dyDescent="0.25">
      <c r="T926" s="13" t="s">
        <v>13</v>
      </c>
      <c r="U926" s="14" t="s">
        <v>40</v>
      </c>
      <c r="V926" s="14">
        <v>224</v>
      </c>
      <c r="W926" s="15">
        <v>293.18</v>
      </c>
    </row>
    <row r="927" spans="20:23" ht="30" x14ac:dyDescent="0.25">
      <c r="T927" s="10" t="s">
        <v>13</v>
      </c>
      <c r="U927" s="11" t="s">
        <v>40</v>
      </c>
      <c r="V927" s="11">
        <v>249</v>
      </c>
      <c r="W927" s="12">
        <v>293.18</v>
      </c>
    </row>
    <row r="928" spans="20:23" ht="30" x14ac:dyDescent="0.25">
      <c r="T928" s="13" t="s">
        <v>24</v>
      </c>
      <c r="U928" s="14" t="s">
        <v>40</v>
      </c>
      <c r="V928" s="14">
        <v>220</v>
      </c>
      <c r="W928" s="15">
        <v>293.17</v>
      </c>
    </row>
    <row r="929" spans="20:23" ht="30" x14ac:dyDescent="0.25">
      <c r="T929" s="10" t="s">
        <v>29</v>
      </c>
      <c r="U929" s="11" t="s">
        <v>40</v>
      </c>
      <c r="V929" s="11">
        <v>189</v>
      </c>
      <c r="W929" s="12">
        <v>293.17</v>
      </c>
    </row>
    <row r="930" spans="20:23" ht="30" x14ac:dyDescent="0.25">
      <c r="T930" s="13" t="s">
        <v>8</v>
      </c>
      <c r="U930" s="14" t="s">
        <v>40</v>
      </c>
      <c r="V930" s="14">
        <v>209</v>
      </c>
      <c r="W930" s="15">
        <v>293.16000000000003</v>
      </c>
    </row>
    <row r="931" spans="20:23" ht="30" x14ac:dyDescent="0.25">
      <c r="T931" s="10" t="s">
        <v>21</v>
      </c>
      <c r="U931" s="11" t="s">
        <v>40</v>
      </c>
      <c r="V931" s="11">
        <v>37</v>
      </c>
      <c r="W931" s="12">
        <v>293.16000000000003</v>
      </c>
    </row>
    <row r="932" spans="20:23" ht="30" x14ac:dyDescent="0.25">
      <c r="T932" s="13" t="s">
        <v>13</v>
      </c>
      <c r="U932" s="14" t="s">
        <v>40</v>
      </c>
      <c r="V932" s="14">
        <v>80</v>
      </c>
      <c r="W932" s="15">
        <v>293.14999999999998</v>
      </c>
    </row>
    <row r="933" spans="20:23" ht="30" x14ac:dyDescent="0.25">
      <c r="T933" s="10" t="s">
        <v>7</v>
      </c>
      <c r="U933" s="11" t="s">
        <v>40</v>
      </c>
      <c r="V933" s="11">
        <v>247</v>
      </c>
      <c r="W933" s="12">
        <v>293.14</v>
      </c>
    </row>
    <row r="934" spans="20:23" ht="30" x14ac:dyDescent="0.25">
      <c r="T934" s="13" t="s">
        <v>6</v>
      </c>
      <c r="U934" s="14" t="s">
        <v>40</v>
      </c>
      <c r="V934" s="14">
        <v>257</v>
      </c>
      <c r="W934" s="15">
        <v>293.13</v>
      </c>
    </row>
    <row r="935" spans="20:23" ht="30" x14ac:dyDescent="0.25">
      <c r="T935" s="10" t="s">
        <v>6</v>
      </c>
      <c r="U935" s="11" t="s">
        <v>40</v>
      </c>
      <c r="V935" s="11">
        <v>279</v>
      </c>
      <c r="W935" s="12">
        <v>293.13</v>
      </c>
    </row>
    <row r="936" spans="20:23" ht="30" x14ac:dyDescent="0.25">
      <c r="T936" s="13" t="s">
        <v>9</v>
      </c>
      <c r="U936" s="14" t="s">
        <v>40</v>
      </c>
      <c r="V936" s="14">
        <v>359</v>
      </c>
      <c r="W936" s="15">
        <v>293.13</v>
      </c>
    </row>
    <row r="937" spans="20:23" ht="30" x14ac:dyDescent="0.25">
      <c r="T937" s="10" t="s">
        <v>7</v>
      </c>
      <c r="U937" s="11" t="s">
        <v>40</v>
      </c>
      <c r="V937" s="11">
        <v>252</v>
      </c>
      <c r="W937" s="12">
        <v>293.12</v>
      </c>
    </row>
    <row r="938" spans="20:23" ht="30" x14ac:dyDescent="0.25">
      <c r="T938" s="13" t="s">
        <v>21</v>
      </c>
      <c r="U938" s="14" t="s">
        <v>40</v>
      </c>
      <c r="V938" s="14">
        <v>269</v>
      </c>
      <c r="W938" s="15">
        <v>293.12</v>
      </c>
    </row>
    <row r="939" spans="20:23" ht="30" x14ac:dyDescent="0.25">
      <c r="T939" s="10" t="s">
        <v>6</v>
      </c>
      <c r="U939" s="11" t="s">
        <v>40</v>
      </c>
      <c r="V939" s="11">
        <v>299</v>
      </c>
      <c r="W939" s="12">
        <v>293.11</v>
      </c>
    </row>
    <row r="940" spans="20:23" ht="30" x14ac:dyDescent="0.25">
      <c r="T940" s="13" t="s">
        <v>13</v>
      </c>
      <c r="U940" s="14" t="s">
        <v>40</v>
      </c>
      <c r="V940" s="14">
        <v>267</v>
      </c>
      <c r="W940" s="15">
        <v>293.10000000000002</v>
      </c>
    </row>
    <row r="941" spans="20:23" ht="30" x14ac:dyDescent="0.25">
      <c r="T941" s="10" t="s">
        <v>13</v>
      </c>
      <c r="U941" s="11" t="s">
        <v>40</v>
      </c>
      <c r="V941" s="11">
        <v>97</v>
      </c>
      <c r="W941" s="12">
        <v>293.10000000000002</v>
      </c>
    </row>
    <row r="942" spans="20:23" ht="30" x14ac:dyDescent="0.25">
      <c r="T942" s="13" t="s">
        <v>36</v>
      </c>
      <c r="U942" s="14" t="s">
        <v>41</v>
      </c>
      <c r="V942" s="14">
        <v>120</v>
      </c>
      <c r="W942" s="15">
        <v>293.10000000000002</v>
      </c>
    </row>
    <row r="943" spans="20:23" ht="30" x14ac:dyDescent="0.25">
      <c r="T943" s="10" t="s">
        <v>21</v>
      </c>
      <c r="U943" s="11" t="s">
        <v>40</v>
      </c>
      <c r="V943" s="11">
        <v>160</v>
      </c>
      <c r="W943" s="12">
        <v>293.10000000000002</v>
      </c>
    </row>
    <row r="944" spans="20:23" ht="30" x14ac:dyDescent="0.25">
      <c r="T944" s="13" t="s">
        <v>24</v>
      </c>
      <c r="U944" s="14" t="s">
        <v>40</v>
      </c>
      <c r="V944" s="14">
        <v>180</v>
      </c>
      <c r="W944" s="15">
        <v>293.10000000000002</v>
      </c>
    </row>
    <row r="945" spans="20:23" ht="30" x14ac:dyDescent="0.25">
      <c r="T945" s="10" t="s">
        <v>19</v>
      </c>
      <c r="U945" s="11" t="s">
        <v>40</v>
      </c>
      <c r="V945" s="11">
        <v>223</v>
      </c>
      <c r="W945" s="12">
        <v>293.08999999999997</v>
      </c>
    </row>
    <row r="946" spans="20:23" ht="30" x14ac:dyDescent="0.25">
      <c r="T946" s="13" t="s">
        <v>21</v>
      </c>
      <c r="U946" s="14" t="s">
        <v>40</v>
      </c>
      <c r="V946" s="14">
        <v>41</v>
      </c>
      <c r="W946" s="15">
        <v>293.08999999999997</v>
      </c>
    </row>
    <row r="947" spans="20:23" ht="30" x14ac:dyDescent="0.25">
      <c r="T947" s="10" t="s">
        <v>7</v>
      </c>
      <c r="U947" s="11" t="s">
        <v>40</v>
      </c>
      <c r="V947" s="11">
        <v>253</v>
      </c>
      <c r="W947" s="12">
        <v>293.08999999999997</v>
      </c>
    </row>
    <row r="948" spans="20:23" ht="30" x14ac:dyDescent="0.25">
      <c r="T948" s="13" t="s">
        <v>8</v>
      </c>
      <c r="U948" s="14" t="s">
        <v>40</v>
      </c>
      <c r="V948" s="14">
        <v>169</v>
      </c>
      <c r="W948" s="15">
        <v>293.08</v>
      </c>
    </row>
    <row r="949" spans="20:23" ht="30" x14ac:dyDescent="0.25">
      <c r="T949" s="10" t="s">
        <v>36</v>
      </c>
      <c r="U949" s="11" t="s">
        <v>41</v>
      </c>
      <c r="V949" s="11">
        <v>199</v>
      </c>
      <c r="W949" s="12">
        <v>293.08</v>
      </c>
    </row>
    <row r="950" spans="20:23" ht="30" x14ac:dyDescent="0.25">
      <c r="T950" s="13" t="s">
        <v>36</v>
      </c>
      <c r="U950" s="14" t="s">
        <v>41</v>
      </c>
      <c r="V950" s="14">
        <v>193</v>
      </c>
      <c r="W950" s="15">
        <v>293.07</v>
      </c>
    </row>
    <row r="951" spans="20:23" ht="30" x14ac:dyDescent="0.25">
      <c r="T951" s="10" t="s">
        <v>19</v>
      </c>
      <c r="U951" s="11" t="s">
        <v>40</v>
      </c>
      <c r="V951" s="11">
        <v>229</v>
      </c>
      <c r="W951" s="12">
        <v>293.07</v>
      </c>
    </row>
    <row r="952" spans="20:23" ht="30" x14ac:dyDescent="0.25">
      <c r="T952" s="13" t="s">
        <v>7</v>
      </c>
      <c r="U952" s="14" t="s">
        <v>40</v>
      </c>
      <c r="V952" s="14">
        <v>267</v>
      </c>
      <c r="W952" s="15">
        <v>293.07</v>
      </c>
    </row>
    <row r="953" spans="20:23" ht="30" x14ac:dyDescent="0.25">
      <c r="T953" s="10" t="s">
        <v>7</v>
      </c>
      <c r="U953" s="11" t="s">
        <v>40</v>
      </c>
      <c r="V953" s="11">
        <v>259</v>
      </c>
      <c r="W953" s="12">
        <v>293.06</v>
      </c>
    </row>
    <row r="954" spans="20:23" ht="30" x14ac:dyDescent="0.25">
      <c r="T954" s="13" t="s">
        <v>36</v>
      </c>
      <c r="U954" s="14" t="s">
        <v>41</v>
      </c>
      <c r="V954" s="14">
        <v>312</v>
      </c>
      <c r="W954" s="15">
        <v>293.06</v>
      </c>
    </row>
    <row r="955" spans="20:23" ht="30" x14ac:dyDescent="0.25">
      <c r="T955" s="10" t="s">
        <v>36</v>
      </c>
      <c r="U955" s="11" t="s">
        <v>41</v>
      </c>
      <c r="V955" s="11">
        <v>188</v>
      </c>
      <c r="W955" s="12">
        <v>293.06</v>
      </c>
    </row>
    <row r="956" spans="20:23" ht="30" x14ac:dyDescent="0.25">
      <c r="T956" s="13" t="s">
        <v>36</v>
      </c>
      <c r="U956" s="14" t="s">
        <v>41</v>
      </c>
      <c r="V956" s="14">
        <v>21</v>
      </c>
      <c r="W956" s="15">
        <v>293.06</v>
      </c>
    </row>
    <row r="957" spans="20:23" ht="30" x14ac:dyDescent="0.25">
      <c r="T957" s="10" t="s">
        <v>19</v>
      </c>
      <c r="U957" s="11" t="s">
        <v>40</v>
      </c>
      <c r="V957" s="11">
        <v>247</v>
      </c>
      <c r="W957" s="12">
        <v>293.06</v>
      </c>
    </row>
    <row r="958" spans="20:23" ht="30" x14ac:dyDescent="0.25">
      <c r="T958" s="13" t="s">
        <v>21</v>
      </c>
      <c r="U958" s="14" t="s">
        <v>40</v>
      </c>
      <c r="V958" s="14">
        <v>260</v>
      </c>
      <c r="W958" s="15">
        <v>293.06</v>
      </c>
    </row>
    <row r="959" spans="20:23" ht="30" x14ac:dyDescent="0.25">
      <c r="T959" s="10" t="s">
        <v>21</v>
      </c>
      <c r="U959" s="11" t="s">
        <v>40</v>
      </c>
      <c r="V959" s="11">
        <v>4</v>
      </c>
      <c r="W959" s="12">
        <v>293.06</v>
      </c>
    </row>
    <row r="960" spans="20:23" ht="30" x14ac:dyDescent="0.25">
      <c r="T960" s="13" t="s">
        <v>15</v>
      </c>
      <c r="U960" s="14" t="s">
        <v>40</v>
      </c>
      <c r="V960" s="14">
        <v>202</v>
      </c>
      <c r="W960" s="15">
        <v>293.05</v>
      </c>
    </row>
    <row r="961" spans="20:23" ht="30" x14ac:dyDescent="0.25">
      <c r="T961" s="10" t="s">
        <v>21</v>
      </c>
      <c r="U961" s="11" t="s">
        <v>40</v>
      </c>
      <c r="V961" s="11">
        <v>240</v>
      </c>
      <c r="W961" s="12">
        <v>293.05</v>
      </c>
    </row>
    <row r="962" spans="20:23" ht="30" x14ac:dyDescent="0.25">
      <c r="T962" s="13" t="s">
        <v>24</v>
      </c>
      <c r="U962" s="14" t="s">
        <v>40</v>
      </c>
      <c r="V962" s="14">
        <v>272</v>
      </c>
      <c r="W962" s="15">
        <v>293.05</v>
      </c>
    </row>
    <row r="963" spans="20:23" ht="30" x14ac:dyDescent="0.25">
      <c r="T963" s="10" t="s">
        <v>8</v>
      </c>
      <c r="U963" s="11" t="s">
        <v>40</v>
      </c>
      <c r="V963" s="11">
        <v>172</v>
      </c>
      <c r="W963" s="12">
        <v>293.05</v>
      </c>
    </row>
    <row r="964" spans="20:23" ht="30" x14ac:dyDescent="0.25">
      <c r="T964" s="13" t="s">
        <v>36</v>
      </c>
      <c r="U964" s="14" t="s">
        <v>41</v>
      </c>
      <c r="V964" s="14">
        <v>191</v>
      </c>
      <c r="W964" s="15">
        <v>293.05</v>
      </c>
    </row>
    <row r="965" spans="20:23" ht="30" x14ac:dyDescent="0.25">
      <c r="T965" s="10" t="s">
        <v>6</v>
      </c>
      <c r="U965" s="11" t="s">
        <v>40</v>
      </c>
      <c r="V965" s="11">
        <v>204</v>
      </c>
      <c r="W965" s="12">
        <v>293.04000000000002</v>
      </c>
    </row>
    <row r="966" spans="20:23" ht="30" x14ac:dyDescent="0.25">
      <c r="T966" s="13" t="s">
        <v>9</v>
      </c>
      <c r="U966" s="14" t="s">
        <v>40</v>
      </c>
      <c r="V966" s="14">
        <v>75</v>
      </c>
      <c r="W966" s="15">
        <v>293.04000000000002</v>
      </c>
    </row>
    <row r="967" spans="20:23" ht="30" x14ac:dyDescent="0.25">
      <c r="T967" s="10" t="s">
        <v>9</v>
      </c>
      <c r="U967" s="11" t="s">
        <v>40</v>
      </c>
      <c r="V967" s="11">
        <v>87</v>
      </c>
      <c r="W967" s="12">
        <v>293.04000000000002</v>
      </c>
    </row>
    <row r="968" spans="20:23" ht="30" x14ac:dyDescent="0.25">
      <c r="T968" s="13" t="s">
        <v>13</v>
      </c>
      <c r="U968" s="14" t="s">
        <v>40</v>
      </c>
      <c r="V968" s="14">
        <v>208</v>
      </c>
      <c r="W968" s="15">
        <v>293.02999999999997</v>
      </c>
    </row>
    <row r="969" spans="20:23" ht="30" x14ac:dyDescent="0.25">
      <c r="T969" s="10" t="s">
        <v>13</v>
      </c>
      <c r="U969" s="11" t="s">
        <v>40</v>
      </c>
      <c r="V969" s="11">
        <v>235</v>
      </c>
      <c r="W969" s="12">
        <v>293.02999999999997</v>
      </c>
    </row>
    <row r="970" spans="20:23" ht="30" x14ac:dyDescent="0.25">
      <c r="T970" s="13" t="s">
        <v>7</v>
      </c>
      <c r="U970" s="14" t="s">
        <v>40</v>
      </c>
      <c r="V970" s="14">
        <v>241</v>
      </c>
      <c r="W970" s="15">
        <v>293.02</v>
      </c>
    </row>
    <row r="971" spans="20:23" ht="30" x14ac:dyDescent="0.25">
      <c r="T971" s="10" t="s">
        <v>21</v>
      </c>
      <c r="U971" s="11" t="s">
        <v>40</v>
      </c>
      <c r="V971" s="11">
        <v>265</v>
      </c>
      <c r="W971" s="12">
        <v>293.02</v>
      </c>
    </row>
    <row r="972" spans="20:23" ht="30" x14ac:dyDescent="0.25">
      <c r="T972" s="13" t="s">
        <v>7</v>
      </c>
      <c r="U972" s="14" t="s">
        <v>40</v>
      </c>
      <c r="V972" s="14">
        <v>299</v>
      </c>
      <c r="W972" s="15">
        <v>293.01</v>
      </c>
    </row>
    <row r="973" spans="20:23" ht="30" x14ac:dyDescent="0.25">
      <c r="T973" s="10" t="s">
        <v>36</v>
      </c>
      <c r="U973" s="11" t="s">
        <v>41</v>
      </c>
      <c r="V973" s="11">
        <v>198</v>
      </c>
      <c r="W973" s="12">
        <v>293.01</v>
      </c>
    </row>
    <row r="974" spans="20:23" ht="30" x14ac:dyDescent="0.25">
      <c r="T974" s="13" t="s">
        <v>29</v>
      </c>
      <c r="U974" s="14" t="s">
        <v>40</v>
      </c>
      <c r="V974" s="14">
        <v>186</v>
      </c>
      <c r="W974" s="15">
        <v>293</v>
      </c>
    </row>
    <row r="975" spans="20:23" ht="30" x14ac:dyDescent="0.25">
      <c r="T975" s="10" t="s">
        <v>36</v>
      </c>
      <c r="U975" s="11" t="s">
        <v>41</v>
      </c>
      <c r="V975" s="11">
        <v>34</v>
      </c>
      <c r="W975" s="12">
        <v>293</v>
      </c>
    </row>
    <row r="976" spans="20:23" ht="30" x14ac:dyDescent="0.25">
      <c r="T976" s="13" t="s">
        <v>21</v>
      </c>
      <c r="U976" s="14" t="s">
        <v>40</v>
      </c>
      <c r="V976" s="14">
        <v>275</v>
      </c>
      <c r="W976" s="15">
        <v>293</v>
      </c>
    </row>
    <row r="977" spans="20:23" ht="30" x14ac:dyDescent="0.25">
      <c r="T977" s="10" t="s">
        <v>21</v>
      </c>
      <c r="U977" s="11" t="s">
        <v>40</v>
      </c>
      <c r="V977" s="11">
        <v>218</v>
      </c>
      <c r="W977" s="12">
        <v>293</v>
      </c>
    </row>
    <row r="978" spans="20:23" ht="30" x14ac:dyDescent="0.25">
      <c r="T978" s="13" t="s">
        <v>7</v>
      </c>
      <c r="U978" s="14" t="s">
        <v>40</v>
      </c>
      <c r="V978" s="14">
        <v>254</v>
      </c>
      <c r="W978" s="15">
        <v>293</v>
      </c>
    </row>
    <row r="979" spans="20:23" ht="30" x14ac:dyDescent="0.25">
      <c r="T979" s="10" t="s">
        <v>8</v>
      </c>
      <c r="U979" s="11" t="s">
        <v>40</v>
      </c>
      <c r="V979" s="11">
        <v>178</v>
      </c>
      <c r="W979" s="12">
        <v>293</v>
      </c>
    </row>
    <row r="980" spans="20:23" ht="30" x14ac:dyDescent="0.25">
      <c r="T980" s="13" t="s">
        <v>13</v>
      </c>
      <c r="U980" s="14" t="s">
        <v>40</v>
      </c>
      <c r="V980" s="14">
        <v>183</v>
      </c>
      <c r="W980" s="15">
        <v>293</v>
      </c>
    </row>
    <row r="981" spans="20:23" ht="30" x14ac:dyDescent="0.25">
      <c r="T981" s="10" t="s">
        <v>13</v>
      </c>
      <c r="U981" s="11" t="s">
        <v>40</v>
      </c>
      <c r="V981" s="11">
        <v>257</v>
      </c>
      <c r="W981" s="12">
        <v>293</v>
      </c>
    </row>
    <row r="982" spans="20:23" ht="30" x14ac:dyDescent="0.25">
      <c r="T982" s="13" t="s">
        <v>15</v>
      </c>
      <c r="U982" s="14" t="s">
        <v>40</v>
      </c>
      <c r="V982" s="14">
        <v>135</v>
      </c>
      <c r="W982" s="15">
        <v>293</v>
      </c>
    </row>
    <row r="983" spans="20:23" ht="30" x14ac:dyDescent="0.25">
      <c r="T983" s="10" t="s">
        <v>13</v>
      </c>
      <c r="U983" s="11" t="s">
        <v>40</v>
      </c>
      <c r="V983" s="11">
        <v>91</v>
      </c>
      <c r="W983" s="12">
        <v>292.99</v>
      </c>
    </row>
    <row r="984" spans="20:23" ht="30" x14ac:dyDescent="0.25">
      <c r="T984" s="13" t="s">
        <v>6</v>
      </c>
      <c r="U984" s="14" t="s">
        <v>40</v>
      </c>
      <c r="V984" s="14">
        <v>255</v>
      </c>
      <c r="W984" s="15">
        <v>292.98</v>
      </c>
    </row>
    <row r="985" spans="20:23" ht="30" x14ac:dyDescent="0.25">
      <c r="T985" s="10" t="s">
        <v>21</v>
      </c>
      <c r="U985" s="11" t="s">
        <v>40</v>
      </c>
      <c r="V985" s="11">
        <v>153</v>
      </c>
      <c r="W985" s="12">
        <v>292.98</v>
      </c>
    </row>
    <row r="986" spans="20:23" ht="30" x14ac:dyDescent="0.25">
      <c r="T986" s="13" t="s">
        <v>6</v>
      </c>
      <c r="U986" s="14" t="s">
        <v>40</v>
      </c>
      <c r="V986" s="14">
        <v>134</v>
      </c>
      <c r="W986" s="15">
        <v>292.97000000000003</v>
      </c>
    </row>
    <row r="987" spans="20:23" ht="30" x14ac:dyDescent="0.25">
      <c r="T987" s="10" t="s">
        <v>6</v>
      </c>
      <c r="U987" s="11" t="s">
        <v>40</v>
      </c>
      <c r="V987" s="11">
        <v>265</v>
      </c>
      <c r="W987" s="12">
        <v>292.97000000000003</v>
      </c>
    </row>
    <row r="988" spans="20:23" ht="30" x14ac:dyDescent="0.25">
      <c r="T988" s="13" t="s">
        <v>7</v>
      </c>
      <c r="U988" s="14" t="s">
        <v>40</v>
      </c>
      <c r="V988" s="14">
        <v>270</v>
      </c>
      <c r="W988" s="15">
        <v>292.97000000000003</v>
      </c>
    </row>
    <row r="989" spans="20:23" ht="30" x14ac:dyDescent="0.25">
      <c r="T989" s="10" t="s">
        <v>13</v>
      </c>
      <c r="U989" s="11" t="s">
        <v>40</v>
      </c>
      <c r="V989" s="11">
        <v>233</v>
      </c>
      <c r="W989" s="12">
        <v>292.97000000000003</v>
      </c>
    </row>
    <row r="990" spans="20:23" ht="30" x14ac:dyDescent="0.25">
      <c r="T990" s="13" t="s">
        <v>8</v>
      </c>
      <c r="U990" s="14" t="s">
        <v>40</v>
      </c>
      <c r="V990" s="14">
        <v>184</v>
      </c>
      <c r="W990" s="15">
        <v>292.95999999999998</v>
      </c>
    </row>
    <row r="991" spans="20:23" ht="30" x14ac:dyDescent="0.25">
      <c r="T991" s="10" t="s">
        <v>9</v>
      </c>
      <c r="U991" s="11" t="s">
        <v>40</v>
      </c>
      <c r="V991" s="11">
        <v>67</v>
      </c>
      <c r="W991" s="12">
        <v>292.95999999999998</v>
      </c>
    </row>
    <row r="992" spans="20:23" ht="30" x14ac:dyDescent="0.25">
      <c r="T992" s="13" t="s">
        <v>21</v>
      </c>
      <c r="U992" s="14" t="s">
        <v>40</v>
      </c>
      <c r="V992" s="14">
        <v>68</v>
      </c>
      <c r="W992" s="15">
        <v>292.95999999999998</v>
      </c>
    </row>
    <row r="993" spans="20:23" ht="30" x14ac:dyDescent="0.25">
      <c r="T993" s="10" t="s">
        <v>21</v>
      </c>
      <c r="U993" s="11" t="s">
        <v>40</v>
      </c>
      <c r="V993" s="11">
        <v>254</v>
      </c>
      <c r="W993" s="12">
        <v>292.95</v>
      </c>
    </row>
    <row r="994" spans="20:23" ht="30" x14ac:dyDescent="0.25">
      <c r="T994" s="13" t="s">
        <v>36</v>
      </c>
      <c r="U994" s="14" t="s">
        <v>41</v>
      </c>
      <c r="V994" s="14">
        <v>217</v>
      </c>
      <c r="W994" s="15">
        <v>292.95</v>
      </c>
    </row>
    <row r="995" spans="20:23" ht="30" x14ac:dyDescent="0.25">
      <c r="T995" s="10" t="s">
        <v>8</v>
      </c>
      <c r="U995" s="11" t="s">
        <v>40</v>
      </c>
      <c r="V995" s="11">
        <v>233</v>
      </c>
      <c r="W995" s="12">
        <v>292.95</v>
      </c>
    </row>
    <row r="996" spans="20:23" ht="30" x14ac:dyDescent="0.25">
      <c r="T996" s="13" t="s">
        <v>13</v>
      </c>
      <c r="U996" s="14" t="s">
        <v>40</v>
      </c>
      <c r="V996" s="14">
        <v>110</v>
      </c>
      <c r="W996" s="15">
        <v>292.95</v>
      </c>
    </row>
    <row r="997" spans="20:23" ht="30" x14ac:dyDescent="0.25">
      <c r="T997" s="10" t="s">
        <v>7</v>
      </c>
      <c r="U997" s="11" t="s">
        <v>40</v>
      </c>
      <c r="V997" s="11">
        <v>311</v>
      </c>
      <c r="W997" s="12">
        <v>292.93</v>
      </c>
    </row>
    <row r="998" spans="20:23" ht="30" x14ac:dyDescent="0.25">
      <c r="T998" s="13" t="s">
        <v>21</v>
      </c>
      <c r="U998" s="14" t="s">
        <v>40</v>
      </c>
      <c r="V998" s="14">
        <v>208</v>
      </c>
      <c r="W998" s="15">
        <v>292.93</v>
      </c>
    </row>
    <row r="999" spans="20:23" ht="30" x14ac:dyDescent="0.25">
      <c r="T999" s="10" t="s">
        <v>21</v>
      </c>
      <c r="U999" s="11" t="s">
        <v>40</v>
      </c>
      <c r="V999" s="11">
        <v>263</v>
      </c>
      <c r="W999" s="12">
        <v>292.92</v>
      </c>
    </row>
    <row r="1000" spans="20:23" ht="30" x14ac:dyDescent="0.25">
      <c r="T1000" s="13" t="s">
        <v>21</v>
      </c>
      <c r="U1000" s="14" t="s">
        <v>40</v>
      </c>
      <c r="V1000" s="14">
        <v>131</v>
      </c>
      <c r="W1000" s="15">
        <v>292.92</v>
      </c>
    </row>
    <row r="1001" spans="20:23" ht="30" x14ac:dyDescent="0.25">
      <c r="T1001" s="10" t="s">
        <v>24</v>
      </c>
      <c r="U1001" s="11" t="s">
        <v>40</v>
      </c>
      <c r="V1001" s="11">
        <v>230</v>
      </c>
      <c r="W1001" s="12">
        <v>292.92</v>
      </c>
    </row>
    <row r="1002" spans="20:23" ht="30" x14ac:dyDescent="0.25">
      <c r="T1002" s="13" t="s">
        <v>9</v>
      </c>
      <c r="U1002" s="14" t="s">
        <v>40</v>
      </c>
      <c r="V1002" s="14">
        <v>305</v>
      </c>
      <c r="W1002" s="15">
        <v>292.92</v>
      </c>
    </row>
    <row r="1003" spans="20:23" ht="30" x14ac:dyDescent="0.25">
      <c r="T1003" s="10" t="s">
        <v>13</v>
      </c>
      <c r="U1003" s="11" t="s">
        <v>40</v>
      </c>
      <c r="V1003" s="11">
        <v>234</v>
      </c>
      <c r="W1003" s="12">
        <v>292.92</v>
      </c>
    </row>
    <row r="1004" spans="20:23" ht="30" x14ac:dyDescent="0.25">
      <c r="T1004" s="13" t="s">
        <v>36</v>
      </c>
      <c r="U1004" s="14" t="s">
        <v>41</v>
      </c>
      <c r="V1004" s="14">
        <v>16</v>
      </c>
      <c r="W1004" s="15">
        <v>292.92</v>
      </c>
    </row>
    <row r="1005" spans="20:23" ht="30" x14ac:dyDescent="0.25">
      <c r="T1005" s="10" t="s">
        <v>36</v>
      </c>
      <c r="U1005" s="11" t="s">
        <v>41</v>
      </c>
      <c r="V1005" s="11">
        <v>31</v>
      </c>
      <c r="W1005" s="12">
        <v>292.92</v>
      </c>
    </row>
    <row r="1006" spans="20:23" ht="30" x14ac:dyDescent="0.25">
      <c r="T1006" s="13" t="s">
        <v>36</v>
      </c>
      <c r="U1006" s="14" t="s">
        <v>41</v>
      </c>
      <c r="V1006" s="14">
        <v>41</v>
      </c>
      <c r="W1006" s="15">
        <v>292.92</v>
      </c>
    </row>
    <row r="1007" spans="20:23" ht="30" x14ac:dyDescent="0.25">
      <c r="T1007" s="10" t="s">
        <v>36</v>
      </c>
      <c r="U1007" s="11" t="s">
        <v>41</v>
      </c>
      <c r="V1007" s="11">
        <v>205</v>
      </c>
      <c r="W1007" s="12">
        <v>292.91000000000003</v>
      </c>
    </row>
    <row r="1008" spans="20:23" ht="30" x14ac:dyDescent="0.25">
      <c r="T1008" s="13" t="s">
        <v>8</v>
      </c>
      <c r="U1008" s="14" t="s">
        <v>40</v>
      </c>
      <c r="V1008" s="14">
        <v>219</v>
      </c>
      <c r="W1008" s="15">
        <v>292.91000000000003</v>
      </c>
    </row>
    <row r="1009" spans="20:23" ht="30" x14ac:dyDescent="0.25">
      <c r="T1009" s="10" t="s">
        <v>9</v>
      </c>
      <c r="U1009" s="11" t="s">
        <v>40</v>
      </c>
      <c r="V1009" s="11">
        <v>6</v>
      </c>
      <c r="W1009" s="12">
        <v>292.91000000000003</v>
      </c>
    </row>
    <row r="1010" spans="20:23" ht="30" x14ac:dyDescent="0.25">
      <c r="T1010" s="13" t="s">
        <v>9</v>
      </c>
      <c r="U1010" s="14" t="s">
        <v>40</v>
      </c>
      <c r="V1010" s="14">
        <v>50</v>
      </c>
      <c r="W1010" s="15">
        <v>292.91000000000003</v>
      </c>
    </row>
    <row r="1011" spans="20:23" ht="30" x14ac:dyDescent="0.25">
      <c r="T1011" s="10" t="s">
        <v>13</v>
      </c>
      <c r="U1011" s="11" t="s">
        <v>40</v>
      </c>
      <c r="V1011" s="11">
        <v>81</v>
      </c>
      <c r="W1011" s="12">
        <v>292.91000000000003</v>
      </c>
    </row>
    <row r="1012" spans="20:23" ht="30" x14ac:dyDescent="0.25">
      <c r="T1012" s="13" t="s">
        <v>7</v>
      </c>
      <c r="U1012" s="14" t="s">
        <v>40</v>
      </c>
      <c r="V1012" s="14">
        <v>288</v>
      </c>
      <c r="W1012" s="15">
        <v>292.89999999999998</v>
      </c>
    </row>
    <row r="1013" spans="20:23" ht="30" x14ac:dyDescent="0.25">
      <c r="T1013" s="10" t="s">
        <v>8</v>
      </c>
      <c r="U1013" s="11" t="s">
        <v>40</v>
      </c>
      <c r="V1013" s="11">
        <v>30</v>
      </c>
      <c r="W1013" s="12">
        <v>292.89999999999998</v>
      </c>
    </row>
    <row r="1014" spans="20:23" ht="30" x14ac:dyDescent="0.25">
      <c r="T1014" s="13" t="s">
        <v>21</v>
      </c>
      <c r="U1014" s="14" t="s">
        <v>40</v>
      </c>
      <c r="V1014" s="14">
        <v>213</v>
      </c>
      <c r="W1014" s="15">
        <v>292.89999999999998</v>
      </c>
    </row>
    <row r="1015" spans="20:23" ht="30" x14ac:dyDescent="0.25">
      <c r="T1015" s="10" t="s">
        <v>21</v>
      </c>
      <c r="U1015" s="11" t="s">
        <v>40</v>
      </c>
      <c r="V1015" s="11">
        <v>154</v>
      </c>
      <c r="W1015" s="12">
        <v>292.89</v>
      </c>
    </row>
    <row r="1016" spans="20:23" ht="30" x14ac:dyDescent="0.25">
      <c r="T1016" s="13" t="s">
        <v>6</v>
      </c>
      <c r="U1016" s="14" t="s">
        <v>40</v>
      </c>
      <c r="V1016" s="14">
        <v>261</v>
      </c>
      <c r="W1016" s="15">
        <v>292.89</v>
      </c>
    </row>
    <row r="1017" spans="20:23" ht="30" x14ac:dyDescent="0.25">
      <c r="T1017" s="10" t="s">
        <v>13</v>
      </c>
      <c r="U1017" s="11" t="s">
        <v>40</v>
      </c>
      <c r="V1017" s="11">
        <v>138</v>
      </c>
      <c r="W1017" s="12">
        <v>292.88</v>
      </c>
    </row>
    <row r="1018" spans="20:23" ht="30" x14ac:dyDescent="0.25">
      <c r="T1018" s="13" t="s">
        <v>36</v>
      </c>
      <c r="U1018" s="14" t="s">
        <v>41</v>
      </c>
      <c r="V1018" s="14">
        <v>8</v>
      </c>
      <c r="W1018" s="15">
        <v>292.87</v>
      </c>
    </row>
    <row r="1019" spans="20:23" ht="30" x14ac:dyDescent="0.25">
      <c r="T1019" s="10" t="s">
        <v>13</v>
      </c>
      <c r="U1019" s="11" t="s">
        <v>40</v>
      </c>
      <c r="V1019" s="11">
        <v>228</v>
      </c>
      <c r="W1019" s="12">
        <v>292.86</v>
      </c>
    </row>
    <row r="1020" spans="20:23" ht="30" x14ac:dyDescent="0.25">
      <c r="T1020" s="13" t="s">
        <v>8</v>
      </c>
      <c r="U1020" s="14" t="s">
        <v>40</v>
      </c>
      <c r="V1020" s="14">
        <v>197</v>
      </c>
      <c r="W1020" s="15">
        <v>292.85000000000002</v>
      </c>
    </row>
    <row r="1021" spans="20:23" ht="30" x14ac:dyDescent="0.25">
      <c r="T1021" s="10" t="s">
        <v>5</v>
      </c>
      <c r="U1021" s="11" t="s">
        <v>40</v>
      </c>
      <c r="V1021" s="11">
        <v>345</v>
      </c>
      <c r="W1021" s="12">
        <v>292.83999999999997</v>
      </c>
    </row>
    <row r="1022" spans="20:23" ht="30" x14ac:dyDescent="0.25">
      <c r="T1022" s="13" t="s">
        <v>13</v>
      </c>
      <c r="U1022" s="14" t="s">
        <v>40</v>
      </c>
      <c r="V1022" s="14">
        <v>67</v>
      </c>
      <c r="W1022" s="15">
        <v>292.83999999999997</v>
      </c>
    </row>
    <row r="1023" spans="20:23" ht="30" x14ac:dyDescent="0.25">
      <c r="T1023" s="10" t="s">
        <v>13</v>
      </c>
      <c r="U1023" s="11" t="s">
        <v>40</v>
      </c>
      <c r="V1023" s="11">
        <v>100</v>
      </c>
      <c r="W1023" s="12">
        <v>292.83</v>
      </c>
    </row>
    <row r="1024" spans="20:23" ht="30" x14ac:dyDescent="0.25">
      <c r="T1024" s="13" t="s">
        <v>19</v>
      </c>
      <c r="U1024" s="14" t="s">
        <v>40</v>
      </c>
      <c r="V1024" s="14">
        <v>212</v>
      </c>
      <c r="W1024" s="15">
        <v>292.83</v>
      </c>
    </row>
    <row r="1025" spans="20:23" ht="30" x14ac:dyDescent="0.25">
      <c r="T1025" s="10" t="s">
        <v>21</v>
      </c>
      <c r="U1025" s="11" t="s">
        <v>40</v>
      </c>
      <c r="V1025" s="11">
        <v>26</v>
      </c>
      <c r="W1025" s="12">
        <v>292.82</v>
      </c>
    </row>
    <row r="1026" spans="20:23" ht="30" x14ac:dyDescent="0.25">
      <c r="T1026" s="13" t="s">
        <v>7</v>
      </c>
      <c r="U1026" s="14" t="s">
        <v>40</v>
      </c>
      <c r="V1026" s="14">
        <v>280</v>
      </c>
      <c r="W1026" s="15">
        <v>292.82</v>
      </c>
    </row>
    <row r="1027" spans="20:23" ht="30" x14ac:dyDescent="0.25">
      <c r="T1027" s="10" t="s">
        <v>21</v>
      </c>
      <c r="U1027" s="11" t="s">
        <v>40</v>
      </c>
      <c r="V1027" s="11">
        <v>255</v>
      </c>
      <c r="W1027" s="12">
        <v>292.81</v>
      </c>
    </row>
    <row r="1028" spans="20:23" ht="30" x14ac:dyDescent="0.25">
      <c r="T1028" s="13" t="s">
        <v>36</v>
      </c>
      <c r="U1028" s="14" t="s">
        <v>41</v>
      </c>
      <c r="V1028" s="14">
        <v>292</v>
      </c>
      <c r="W1028" s="15">
        <v>292.81</v>
      </c>
    </row>
    <row r="1029" spans="20:23" ht="30" x14ac:dyDescent="0.25">
      <c r="T1029" s="10" t="s">
        <v>8</v>
      </c>
      <c r="U1029" s="11" t="s">
        <v>40</v>
      </c>
      <c r="V1029" s="11">
        <v>66</v>
      </c>
      <c r="W1029" s="12">
        <v>292.8</v>
      </c>
    </row>
    <row r="1030" spans="20:23" ht="30" x14ac:dyDescent="0.25">
      <c r="T1030" s="13" t="s">
        <v>13</v>
      </c>
      <c r="U1030" s="14" t="s">
        <v>40</v>
      </c>
      <c r="V1030" s="14">
        <v>145</v>
      </c>
      <c r="W1030" s="15">
        <v>292.8</v>
      </c>
    </row>
    <row r="1031" spans="20:23" ht="30" x14ac:dyDescent="0.25">
      <c r="T1031" s="10" t="s">
        <v>21</v>
      </c>
      <c r="U1031" s="11" t="s">
        <v>40</v>
      </c>
      <c r="V1031" s="11">
        <v>118</v>
      </c>
      <c r="W1031" s="12">
        <v>292.8</v>
      </c>
    </row>
    <row r="1032" spans="20:23" ht="30" x14ac:dyDescent="0.25">
      <c r="T1032" s="13" t="s">
        <v>21</v>
      </c>
      <c r="U1032" s="14" t="s">
        <v>40</v>
      </c>
      <c r="V1032" s="14">
        <v>174</v>
      </c>
      <c r="W1032" s="15">
        <v>292.8</v>
      </c>
    </row>
    <row r="1033" spans="20:23" ht="30" x14ac:dyDescent="0.25">
      <c r="T1033" s="10" t="s">
        <v>21</v>
      </c>
      <c r="U1033" s="11" t="s">
        <v>40</v>
      </c>
      <c r="V1033" s="11">
        <v>207</v>
      </c>
      <c r="W1033" s="12">
        <v>292.8</v>
      </c>
    </row>
    <row r="1034" spans="20:23" ht="30" x14ac:dyDescent="0.25">
      <c r="T1034" s="13" t="s">
        <v>24</v>
      </c>
      <c r="U1034" s="14" t="s">
        <v>40</v>
      </c>
      <c r="V1034" s="14">
        <v>262</v>
      </c>
      <c r="W1034" s="15">
        <v>292.8</v>
      </c>
    </row>
    <row r="1035" spans="20:23" ht="30" x14ac:dyDescent="0.25">
      <c r="T1035" s="10" t="s">
        <v>19</v>
      </c>
      <c r="U1035" s="11" t="s">
        <v>40</v>
      </c>
      <c r="V1035" s="11">
        <v>83</v>
      </c>
      <c r="W1035" s="12">
        <v>292.79000000000002</v>
      </c>
    </row>
    <row r="1036" spans="20:23" ht="30" x14ac:dyDescent="0.25">
      <c r="T1036" s="13" t="s">
        <v>6</v>
      </c>
      <c r="U1036" s="14" t="s">
        <v>40</v>
      </c>
      <c r="V1036" s="14">
        <v>193</v>
      </c>
      <c r="W1036" s="15">
        <v>292.79000000000002</v>
      </c>
    </row>
    <row r="1037" spans="20:23" ht="30" x14ac:dyDescent="0.25">
      <c r="T1037" s="10" t="s">
        <v>9</v>
      </c>
      <c r="U1037" s="11" t="s">
        <v>40</v>
      </c>
      <c r="V1037" s="11">
        <v>320</v>
      </c>
      <c r="W1037" s="12">
        <v>292.79000000000002</v>
      </c>
    </row>
    <row r="1038" spans="20:23" ht="30" x14ac:dyDescent="0.25">
      <c r="T1038" s="13" t="s">
        <v>13</v>
      </c>
      <c r="U1038" s="14" t="s">
        <v>40</v>
      </c>
      <c r="V1038" s="14">
        <v>60</v>
      </c>
      <c r="W1038" s="15">
        <v>292.77999999999997</v>
      </c>
    </row>
    <row r="1039" spans="20:23" ht="30" x14ac:dyDescent="0.25">
      <c r="T1039" s="10" t="s">
        <v>19</v>
      </c>
      <c r="U1039" s="11" t="s">
        <v>40</v>
      </c>
      <c r="V1039" s="11">
        <v>109</v>
      </c>
      <c r="W1039" s="12">
        <v>292.77999999999997</v>
      </c>
    </row>
    <row r="1040" spans="20:23" ht="30" x14ac:dyDescent="0.25">
      <c r="T1040" s="13" t="s">
        <v>21</v>
      </c>
      <c r="U1040" s="14" t="s">
        <v>40</v>
      </c>
      <c r="V1040" s="14">
        <v>151</v>
      </c>
      <c r="W1040" s="15">
        <v>292.77</v>
      </c>
    </row>
    <row r="1041" spans="20:23" ht="30" x14ac:dyDescent="0.25">
      <c r="T1041" s="10" t="s">
        <v>8</v>
      </c>
      <c r="U1041" s="11" t="s">
        <v>40</v>
      </c>
      <c r="V1041" s="11">
        <v>183</v>
      </c>
      <c r="W1041" s="12">
        <v>292.77</v>
      </c>
    </row>
    <row r="1042" spans="20:23" ht="30" x14ac:dyDescent="0.25">
      <c r="T1042" s="13" t="s">
        <v>9</v>
      </c>
      <c r="U1042" s="14" t="s">
        <v>40</v>
      </c>
      <c r="V1042" s="14">
        <v>57</v>
      </c>
      <c r="W1042" s="15">
        <v>292.77</v>
      </c>
    </row>
    <row r="1043" spans="20:23" ht="30" x14ac:dyDescent="0.25">
      <c r="T1043" s="10" t="s">
        <v>8</v>
      </c>
      <c r="U1043" s="11" t="s">
        <v>40</v>
      </c>
      <c r="V1043" s="11">
        <v>63</v>
      </c>
      <c r="W1043" s="12">
        <v>292.76</v>
      </c>
    </row>
    <row r="1044" spans="20:23" ht="30" x14ac:dyDescent="0.25">
      <c r="T1044" s="13" t="s">
        <v>9</v>
      </c>
      <c r="U1044" s="14" t="s">
        <v>40</v>
      </c>
      <c r="V1044" s="14">
        <v>312</v>
      </c>
      <c r="W1044" s="15">
        <v>292.76</v>
      </c>
    </row>
    <row r="1045" spans="20:23" ht="30" x14ac:dyDescent="0.25">
      <c r="T1045" s="10" t="s">
        <v>6</v>
      </c>
      <c r="U1045" s="11" t="s">
        <v>40</v>
      </c>
      <c r="V1045" s="11">
        <v>183</v>
      </c>
      <c r="W1045" s="12">
        <v>292.75</v>
      </c>
    </row>
    <row r="1046" spans="20:23" ht="30" x14ac:dyDescent="0.25">
      <c r="T1046" s="13" t="s">
        <v>6</v>
      </c>
      <c r="U1046" s="14" t="s">
        <v>40</v>
      </c>
      <c r="V1046" s="14">
        <v>239</v>
      </c>
      <c r="W1046" s="15">
        <v>292.75</v>
      </c>
    </row>
    <row r="1047" spans="20:23" ht="30" x14ac:dyDescent="0.25">
      <c r="T1047" s="10" t="s">
        <v>9</v>
      </c>
      <c r="U1047" s="11" t="s">
        <v>40</v>
      </c>
      <c r="V1047" s="11">
        <v>327</v>
      </c>
      <c r="W1047" s="12">
        <v>292.75</v>
      </c>
    </row>
    <row r="1048" spans="20:23" ht="30" x14ac:dyDescent="0.25">
      <c r="T1048" s="13" t="s">
        <v>36</v>
      </c>
      <c r="U1048" s="14" t="s">
        <v>41</v>
      </c>
      <c r="V1048" s="14">
        <v>195</v>
      </c>
      <c r="W1048" s="15">
        <v>292.75</v>
      </c>
    </row>
    <row r="1049" spans="20:23" ht="30" x14ac:dyDescent="0.25">
      <c r="T1049" s="10" t="s">
        <v>24</v>
      </c>
      <c r="U1049" s="11" t="s">
        <v>40</v>
      </c>
      <c r="V1049" s="11">
        <v>257</v>
      </c>
      <c r="W1049" s="12">
        <v>292.75</v>
      </c>
    </row>
    <row r="1050" spans="20:23" ht="30" x14ac:dyDescent="0.25">
      <c r="T1050" s="13" t="s">
        <v>24</v>
      </c>
      <c r="U1050" s="14" t="s">
        <v>40</v>
      </c>
      <c r="V1050" s="14">
        <v>166</v>
      </c>
      <c r="W1050" s="15">
        <v>292.75</v>
      </c>
    </row>
    <row r="1051" spans="20:23" ht="30" x14ac:dyDescent="0.25">
      <c r="T1051" s="10" t="s">
        <v>19</v>
      </c>
      <c r="U1051" s="11" t="s">
        <v>40</v>
      </c>
      <c r="V1051" s="11">
        <v>201</v>
      </c>
      <c r="W1051" s="12">
        <v>292.74</v>
      </c>
    </row>
    <row r="1052" spans="20:23" ht="30" x14ac:dyDescent="0.25">
      <c r="T1052" s="13" t="s">
        <v>19</v>
      </c>
      <c r="U1052" s="14" t="s">
        <v>40</v>
      </c>
      <c r="V1052" s="14">
        <v>262</v>
      </c>
      <c r="W1052" s="15">
        <v>292.74</v>
      </c>
    </row>
    <row r="1053" spans="20:23" ht="30" x14ac:dyDescent="0.25">
      <c r="T1053" s="10" t="s">
        <v>21</v>
      </c>
      <c r="U1053" s="11" t="s">
        <v>40</v>
      </c>
      <c r="V1053" s="11">
        <v>197</v>
      </c>
      <c r="W1053" s="12">
        <v>292.74</v>
      </c>
    </row>
    <row r="1054" spans="20:23" ht="30" x14ac:dyDescent="0.25">
      <c r="T1054" s="13" t="s">
        <v>7</v>
      </c>
      <c r="U1054" s="14" t="s">
        <v>40</v>
      </c>
      <c r="V1054" s="14">
        <v>286</v>
      </c>
      <c r="W1054" s="15">
        <v>292.74</v>
      </c>
    </row>
    <row r="1055" spans="20:23" ht="30" x14ac:dyDescent="0.25">
      <c r="T1055" s="10" t="s">
        <v>7</v>
      </c>
      <c r="U1055" s="11" t="s">
        <v>40</v>
      </c>
      <c r="V1055" s="11">
        <v>312</v>
      </c>
      <c r="W1055" s="12">
        <v>292.73</v>
      </c>
    </row>
    <row r="1056" spans="20:23" ht="30" x14ac:dyDescent="0.25">
      <c r="T1056" s="13" t="s">
        <v>21</v>
      </c>
      <c r="U1056" s="14" t="s">
        <v>40</v>
      </c>
      <c r="V1056" s="14">
        <v>128</v>
      </c>
      <c r="W1056" s="15">
        <v>292.73</v>
      </c>
    </row>
    <row r="1057" spans="20:23" ht="30" x14ac:dyDescent="0.25">
      <c r="T1057" s="10" t="s">
        <v>21</v>
      </c>
      <c r="U1057" s="11" t="s">
        <v>40</v>
      </c>
      <c r="V1057" s="11">
        <v>137</v>
      </c>
      <c r="W1057" s="12">
        <v>292.73</v>
      </c>
    </row>
    <row r="1058" spans="20:23" ht="30" x14ac:dyDescent="0.25">
      <c r="T1058" s="13" t="s">
        <v>8</v>
      </c>
      <c r="U1058" s="14" t="s">
        <v>40</v>
      </c>
      <c r="V1058" s="14">
        <v>193</v>
      </c>
      <c r="W1058" s="15">
        <v>292.72000000000003</v>
      </c>
    </row>
    <row r="1059" spans="20:23" ht="30" x14ac:dyDescent="0.25">
      <c r="T1059" s="10" t="s">
        <v>36</v>
      </c>
      <c r="U1059" s="11" t="s">
        <v>41</v>
      </c>
      <c r="V1059" s="11">
        <v>182</v>
      </c>
      <c r="W1059" s="12">
        <v>292.72000000000003</v>
      </c>
    </row>
    <row r="1060" spans="20:23" ht="30" x14ac:dyDescent="0.25">
      <c r="T1060" s="13" t="s">
        <v>31</v>
      </c>
      <c r="U1060" s="14" t="s">
        <v>40</v>
      </c>
      <c r="V1060" s="14">
        <v>158</v>
      </c>
      <c r="W1060" s="15">
        <v>292.7</v>
      </c>
    </row>
    <row r="1061" spans="20:23" ht="30" x14ac:dyDescent="0.25">
      <c r="T1061" s="10" t="s">
        <v>36</v>
      </c>
      <c r="U1061" s="11" t="s">
        <v>41</v>
      </c>
      <c r="V1061" s="11">
        <v>18</v>
      </c>
      <c r="W1061" s="12">
        <v>292.7</v>
      </c>
    </row>
    <row r="1062" spans="20:23" ht="30" x14ac:dyDescent="0.25">
      <c r="T1062" s="13" t="s">
        <v>21</v>
      </c>
      <c r="U1062" s="14" t="s">
        <v>40</v>
      </c>
      <c r="V1062" s="14">
        <v>247</v>
      </c>
      <c r="W1062" s="15">
        <v>292.69</v>
      </c>
    </row>
    <row r="1063" spans="20:23" ht="30" x14ac:dyDescent="0.25">
      <c r="T1063" s="10" t="s">
        <v>21</v>
      </c>
      <c r="U1063" s="11" t="s">
        <v>40</v>
      </c>
      <c r="V1063" s="11">
        <v>249</v>
      </c>
      <c r="W1063" s="12">
        <v>292.69</v>
      </c>
    </row>
    <row r="1064" spans="20:23" ht="30" x14ac:dyDescent="0.25">
      <c r="T1064" s="13" t="s">
        <v>24</v>
      </c>
      <c r="U1064" s="14" t="s">
        <v>40</v>
      </c>
      <c r="V1064" s="14">
        <v>136</v>
      </c>
      <c r="W1064" s="15">
        <v>292.69</v>
      </c>
    </row>
    <row r="1065" spans="20:23" ht="30" x14ac:dyDescent="0.25">
      <c r="T1065" s="10" t="s">
        <v>7</v>
      </c>
      <c r="U1065" s="11" t="s">
        <v>40</v>
      </c>
      <c r="V1065" s="11">
        <v>210</v>
      </c>
      <c r="W1065" s="12">
        <v>292.69</v>
      </c>
    </row>
    <row r="1066" spans="20:23" ht="30" x14ac:dyDescent="0.25">
      <c r="T1066" s="13" t="s">
        <v>13</v>
      </c>
      <c r="U1066" s="14" t="s">
        <v>40</v>
      </c>
      <c r="V1066" s="14">
        <v>69</v>
      </c>
      <c r="W1066" s="15">
        <v>292.69</v>
      </c>
    </row>
    <row r="1067" spans="20:23" ht="30" x14ac:dyDescent="0.25">
      <c r="T1067" s="10" t="s">
        <v>7</v>
      </c>
      <c r="U1067" s="11" t="s">
        <v>40</v>
      </c>
      <c r="V1067" s="11">
        <v>273</v>
      </c>
      <c r="W1067" s="12">
        <v>292.68</v>
      </c>
    </row>
    <row r="1068" spans="20:23" ht="30" x14ac:dyDescent="0.25">
      <c r="T1068" s="13" t="s">
        <v>8</v>
      </c>
      <c r="U1068" s="14" t="s">
        <v>40</v>
      </c>
      <c r="V1068" s="14">
        <v>68</v>
      </c>
      <c r="W1068" s="15">
        <v>292.68</v>
      </c>
    </row>
    <row r="1069" spans="20:23" ht="30" x14ac:dyDescent="0.25">
      <c r="T1069" s="10" t="s">
        <v>7</v>
      </c>
      <c r="U1069" s="11" t="s">
        <v>40</v>
      </c>
      <c r="V1069" s="11">
        <v>272</v>
      </c>
      <c r="W1069" s="12">
        <v>292.67</v>
      </c>
    </row>
    <row r="1070" spans="20:23" ht="30" x14ac:dyDescent="0.25">
      <c r="T1070" s="13" t="s">
        <v>8</v>
      </c>
      <c r="U1070" s="14" t="s">
        <v>40</v>
      </c>
      <c r="V1070" s="14">
        <v>176</v>
      </c>
      <c r="W1070" s="15">
        <v>292.67</v>
      </c>
    </row>
    <row r="1071" spans="20:23" ht="30" x14ac:dyDescent="0.25">
      <c r="T1071" s="10" t="s">
        <v>8</v>
      </c>
      <c r="U1071" s="11" t="s">
        <v>40</v>
      </c>
      <c r="V1071" s="11">
        <v>239</v>
      </c>
      <c r="W1071" s="12">
        <v>292.67</v>
      </c>
    </row>
    <row r="1072" spans="20:23" ht="30" x14ac:dyDescent="0.25">
      <c r="T1072" s="13" t="s">
        <v>36</v>
      </c>
      <c r="U1072" s="14" t="s">
        <v>41</v>
      </c>
      <c r="V1072" s="14">
        <v>219</v>
      </c>
      <c r="W1072" s="15">
        <v>292.67</v>
      </c>
    </row>
    <row r="1073" spans="20:23" ht="30" x14ac:dyDescent="0.25">
      <c r="T1073" s="10" t="s">
        <v>21</v>
      </c>
      <c r="U1073" s="11" t="s">
        <v>40</v>
      </c>
      <c r="V1073" s="11">
        <v>194</v>
      </c>
      <c r="W1073" s="12">
        <v>292.67</v>
      </c>
    </row>
    <row r="1074" spans="20:23" ht="30" x14ac:dyDescent="0.25">
      <c r="T1074" s="13" t="s">
        <v>21</v>
      </c>
      <c r="U1074" s="14" t="s">
        <v>40</v>
      </c>
      <c r="V1074" s="14">
        <v>146</v>
      </c>
      <c r="W1074" s="15">
        <v>292.67</v>
      </c>
    </row>
    <row r="1075" spans="20:23" ht="30" x14ac:dyDescent="0.25">
      <c r="T1075" s="10" t="s">
        <v>17</v>
      </c>
      <c r="U1075" s="11" t="s">
        <v>40</v>
      </c>
      <c r="V1075" s="11">
        <v>214</v>
      </c>
      <c r="W1075" s="12">
        <v>292.66000000000003</v>
      </c>
    </row>
    <row r="1076" spans="20:23" ht="30" x14ac:dyDescent="0.25">
      <c r="T1076" s="13" t="s">
        <v>21</v>
      </c>
      <c r="U1076" s="14" t="s">
        <v>40</v>
      </c>
      <c r="V1076" s="14">
        <v>216</v>
      </c>
      <c r="W1076" s="15">
        <v>292.66000000000003</v>
      </c>
    </row>
    <row r="1077" spans="20:23" ht="30" x14ac:dyDescent="0.25">
      <c r="T1077" s="10" t="s">
        <v>6</v>
      </c>
      <c r="U1077" s="11" t="s">
        <v>40</v>
      </c>
      <c r="V1077" s="11">
        <v>185</v>
      </c>
      <c r="W1077" s="12">
        <v>292.66000000000003</v>
      </c>
    </row>
    <row r="1078" spans="20:23" ht="30" x14ac:dyDescent="0.25">
      <c r="T1078" s="13" t="s">
        <v>8</v>
      </c>
      <c r="U1078" s="14" t="s">
        <v>40</v>
      </c>
      <c r="V1078" s="14">
        <v>58</v>
      </c>
      <c r="W1078" s="15">
        <v>292.66000000000003</v>
      </c>
    </row>
    <row r="1079" spans="20:23" ht="30" x14ac:dyDescent="0.25">
      <c r="T1079" s="10" t="s">
        <v>8</v>
      </c>
      <c r="U1079" s="11" t="s">
        <v>40</v>
      </c>
      <c r="V1079" s="11">
        <v>191</v>
      </c>
      <c r="W1079" s="12">
        <v>292.64999999999998</v>
      </c>
    </row>
    <row r="1080" spans="20:23" ht="30" x14ac:dyDescent="0.25">
      <c r="T1080" s="13" t="s">
        <v>19</v>
      </c>
      <c r="U1080" s="14" t="s">
        <v>40</v>
      </c>
      <c r="V1080" s="14">
        <v>253</v>
      </c>
      <c r="W1080" s="15">
        <v>292.64999999999998</v>
      </c>
    </row>
    <row r="1081" spans="20:23" ht="30" x14ac:dyDescent="0.25">
      <c r="T1081" s="10" t="s">
        <v>36</v>
      </c>
      <c r="U1081" s="11" t="s">
        <v>41</v>
      </c>
      <c r="V1081" s="11">
        <v>44</v>
      </c>
      <c r="W1081" s="12">
        <v>292.64999999999998</v>
      </c>
    </row>
    <row r="1082" spans="20:23" ht="30" x14ac:dyDescent="0.25">
      <c r="T1082" s="13" t="s">
        <v>36</v>
      </c>
      <c r="U1082" s="14" t="s">
        <v>41</v>
      </c>
      <c r="V1082" s="14">
        <v>79</v>
      </c>
      <c r="W1082" s="15">
        <v>292.64999999999998</v>
      </c>
    </row>
    <row r="1083" spans="20:23" ht="30" x14ac:dyDescent="0.25">
      <c r="T1083" s="10" t="s">
        <v>36</v>
      </c>
      <c r="U1083" s="11" t="s">
        <v>41</v>
      </c>
      <c r="V1083" s="11">
        <v>106</v>
      </c>
      <c r="W1083" s="12">
        <v>292.63</v>
      </c>
    </row>
    <row r="1084" spans="20:23" ht="30" x14ac:dyDescent="0.25">
      <c r="T1084" s="13" t="s">
        <v>13</v>
      </c>
      <c r="U1084" s="14" t="s">
        <v>40</v>
      </c>
      <c r="V1084" s="14">
        <v>56</v>
      </c>
      <c r="W1084" s="15">
        <v>292.63</v>
      </c>
    </row>
    <row r="1085" spans="20:23" ht="30" x14ac:dyDescent="0.25">
      <c r="T1085" s="10" t="s">
        <v>6</v>
      </c>
      <c r="U1085" s="11" t="s">
        <v>40</v>
      </c>
      <c r="V1085" s="11">
        <v>150</v>
      </c>
      <c r="W1085" s="12">
        <v>292.62</v>
      </c>
    </row>
    <row r="1086" spans="20:23" ht="30" x14ac:dyDescent="0.25">
      <c r="T1086" s="13" t="s">
        <v>8</v>
      </c>
      <c r="U1086" s="14" t="s">
        <v>40</v>
      </c>
      <c r="V1086" s="14">
        <v>207</v>
      </c>
      <c r="W1086" s="15">
        <v>292.62</v>
      </c>
    </row>
    <row r="1087" spans="20:23" ht="30" x14ac:dyDescent="0.25">
      <c r="T1087" s="10" t="s">
        <v>9</v>
      </c>
      <c r="U1087" s="11" t="s">
        <v>40</v>
      </c>
      <c r="V1087" s="11">
        <v>348</v>
      </c>
      <c r="W1087" s="12">
        <v>292.62</v>
      </c>
    </row>
    <row r="1088" spans="20:23" ht="30" x14ac:dyDescent="0.25">
      <c r="T1088" s="13" t="s">
        <v>13</v>
      </c>
      <c r="U1088" s="14" t="s">
        <v>40</v>
      </c>
      <c r="V1088" s="14">
        <v>114</v>
      </c>
      <c r="W1088" s="15">
        <v>292.62</v>
      </c>
    </row>
    <row r="1089" spans="20:23" ht="30" x14ac:dyDescent="0.25">
      <c r="T1089" s="10" t="s">
        <v>36</v>
      </c>
      <c r="U1089" s="11" t="s">
        <v>41</v>
      </c>
      <c r="V1089" s="11">
        <v>130</v>
      </c>
      <c r="W1089" s="12">
        <v>292.62</v>
      </c>
    </row>
    <row r="1090" spans="20:23" ht="30" x14ac:dyDescent="0.25">
      <c r="T1090" s="13" t="s">
        <v>21</v>
      </c>
      <c r="U1090" s="14" t="s">
        <v>40</v>
      </c>
      <c r="V1090" s="14">
        <v>258</v>
      </c>
      <c r="W1090" s="15">
        <v>292.62</v>
      </c>
    </row>
    <row r="1091" spans="20:23" ht="30" x14ac:dyDescent="0.25">
      <c r="T1091" s="10" t="s">
        <v>8</v>
      </c>
      <c r="U1091" s="11" t="s">
        <v>40</v>
      </c>
      <c r="V1091" s="11">
        <v>165</v>
      </c>
      <c r="W1091" s="12">
        <v>292.61</v>
      </c>
    </row>
    <row r="1092" spans="20:23" ht="30" x14ac:dyDescent="0.25">
      <c r="T1092" s="13" t="s">
        <v>9</v>
      </c>
      <c r="U1092" s="14" t="s">
        <v>40</v>
      </c>
      <c r="V1092" s="14">
        <v>316</v>
      </c>
      <c r="W1092" s="15">
        <v>292.61</v>
      </c>
    </row>
    <row r="1093" spans="20:23" ht="30" x14ac:dyDescent="0.25">
      <c r="T1093" s="10" t="s">
        <v>13</v>
      </c>
      <c r="U1093" s="11" t="s">
        <v>40</v>
      </c>
      <c r="V1093" s="11">
        <v>128</v>
      </c>
      <c r="W1093" s="12">
        <v>292.61</v>
      </c>
    </row>
    <row r="1094" spans="20:23" ht="30" x14ac:dyDescent="0.25">
      <c r="T1094" s="13" t="s">
        <v>3</v>
      </c>
      <c r="U1094" s="14" t="s">
        <v>40</v>
      </c>
      <c r="V1094" s="14">
        <v>308</v>
      </c>
      <c r="W1094" s="15">
        <v>292.60000000000002</v>
      </c>
    </row>
    <row r="1095" spans="20:23" ht="30" x14ac:dyDescent="0.25">
      <c r="T1095" s="10" t="s">
        <v>3</v>
      </c>
      <c r="U1095" s="11" t="s">
        <v>40</v>
      </c>
      <c r="V1095" s="11">
        <v>14</v>
      </c>
      <c r="W1095" s="12">
        <v>292.60000000000002</v>
      </c>
    </row>
    <row r="1096" spans="20:23" ht="30" x14ac:dyDescent="0.25">
      <c r="T1096" s="13" t="s">
        <v>13</v>
      </c>
      <c r="U1096" s="14" t="s">
        <v>40</v>
      </c>
      <c r="V1096" s="14">
        <v>126</v>
      </c>
      <c r="W1096" s="15">
        <v>292.60000000000002</v>
      </c>
    </row>
    <row r="1097" spans="20:23" ht="30" x14ac:dyDescent="0.25">
      <c r="T1097" s="10" t="s">
        <v>19</v>
      </c>
      <c r="U1097" s="11" t="s">
        <v>40</v>
      </c>
      <c r="V1097" s="11">
        <v>269</v>
      </c>
      <c r="W1097" s="12">
        <v>292.60000000000002</v>
      </c>
    </row>
    <row r="1098" spans="20:23" ht="30" x14ac:dyDescent="0.25">
      <c r="T1098" s="13" t="s">
        <v>21</v>
      </c>
      <c r="U1098" s="14" t="s">
        <v>40</v>
      </c>
      <c r="V1098" s="14">
        <v>54</v>
      </c>
      <c r="W1098" s="15">
        <v>292.60000000000002</v>
      </c>
    </row>
    <row r="1099" spans="20:23" ht="30" x14ac:dyDescent="0.25">
      <c r="T1099" s="10" t="s">
        <v>21</v>
      </c>
      <c r="U1099" s="11" t="s">
        <v>40</v>
      </c>
      <c r="V1099" s="11">
        <v>241</v>
      </c>
      <c r="W1099" s="12">
        <v>292.60000000000002</v>
      </c>
    </row>
    <row r="1100" spans="20:23" ht="30" x14ac:dyDescent="0.25">
      <c r="T1100" s="13" t="s">
        <v>36</v>
      </c>
      <c r="U1100" s="14" t="s">
        <v>41</v>
      </c>
      <c r="V1100" s="14">
        <v>186</v>
      </c>
      <c r="W1100" s="15">
        <v>292.60000000000002</v>
      </c>
    </row>
    <row r="1101" spans="20:23" ht="30" x14ac:dyDescent="0.25">
      <c r="T1101" s="10" t="s">
        <v>36</v>
      </c>
      <c r="U1101" s="11" t="s">
        <v>41</v>
      </c>
      <c r="V1101" s="11">
        <v>185</v>
      </c>
      <c r="W1101" s="12">
        <v>292.58999999999997</v>
      </c>
    </row>
    <row r="1102" spans="20:23" ht="30" x14ac:dyDescent="0.25">
      <c r="T1102" s="13" t="s">
        <v>21</v>
      </c>
      <c r="U1102" s="14" t="s">
        <v>40</v>
      </c>
      <c r="V1102" s="14">
        <v>156</v>
      </c>
      <c r="W1102" s="15">
        <v>292.58999999999997</v>
      </c>
    </row>
    <row r="1103" spans="20:23" ht="30" x14ac:dyDescent="0.25">
      <c r="T1103" s="10" t="s">
        <v>24</v>
      </c>
      <c r="U1103" s="11" t="s">
        <v>40</v>
      </c>
      <c r="V1103" s="11">
        <v>253</v>
      </c>
      <c r="W1103" s="12">
        <v>292.58999999999997</v>
      </c>
    </row>
    <row r="1104" spans="20:23" ht="30" x14ac:dyDescent="0.25">
      <c r="T1104" s="13" t="s">
        <v>7</v>
      </c>
      <c r="U1104" s="14" t="s">
        <v>40</v>
      </c>
      <c r="V1104" s="14">
        <v>264</v>
      </c>
      <c r="W1104" s="15">
        <v>292.58</v>
      </c>
    </row>
    <row r="1105" spans="20:23" ht="30" x14ac:dyDescent="0.25">
      <c r="T1105" s="10" t="s">
        <v>8</v>
      </c>
      <c r="U1105" s="11" t="s">
        <v>40</v>
      </c>
      <c r="V1105" s="11">
        <v>244</v>
      </c>
      <c r="W1105" s="12">
        <v>292.58</v>
      </c>
    </row>
    <row r="1106" spans="20:23" ht="30" x14ac:dyDescent="0.25">
      <c r="T1106" s="13" t="s">
        <v>36</v>
      </c>
      <c r="U1106" s="14" t="s">
        <v>41</v>
      </c>
      <c r="V1106" s="14">
        <v>80</v>
      </c>
      <c r="W1106" s="15">
        <v>292.58</v>
      </c>
    </row>
    <row r="1107" spans="20:23" ht="30" x14ac:dyDescent="0.25">
      <c r="T1107" s="10" t="s">
        <v>36</v>
      </c>
      <c r="U1107" s="11" t="s">
        <v>41</v>
      </c>
      <c r="V1107" s="11">
        <v>36</v>
      </c>
      <c r="W1107" s="12">
        <v>292.57</v>
      </c>
    </row>
    <row r="1108" spans="20:23" ht="30" x14ac:dyDescent="0.25">
      <c r="T1108" s="13" t="s">
        <v>24</v>
      </c>
      <c r="U1108" s="14" t="s">
        <v>40</v>
      </c>
      <c r="V1108" s="14">
        <v>240</v>
      </c>
      <c r="W1108" s="15">
        <v>292.57</v>
      </c>
    </row>
    <row r="1109" spans="20:23" ht="30" x14ac:dyDescent="0.25">
      <c r="T1109" s="10" t="s">
        <v>13</v>
      </c>
      <c r="U1109" s="11" t="s">
        <v>40</v>
      </c>
      <c r="V1109" s="11">
        <v>53</v>
      </c>
      <c r="W1109" s="12">
        <v>292.57</v>
      </c>
    </row>
    <row r="1110" spans="20:23" ht="30" x14ac:dyDescent="0.25">
      <c r="T1110" s="13" t="s">
        <v>13</v>
      </c>
      <c r="U1110" s="14" t="s">
        <v>40</v>
      </c>
      <c r="V1110" s="14">
        <v>50</v>
      </c>
      <c r="W1110" s="15">
        <v>292.56</v>
      </c>
    </row>
    <row r="1111" spans="20:23" ht="30" x14ac:dyDescent="0.25">
      <c r="T1111" s="10" t="s">
        <v>36</v>
      </c>
      <c r="U1111" s="11" t="s">
        <v>41</v>
      </c>
      <c r="V1111" s="11">
        <v>125</v>
      </c>
      <c r="W1111" s="12">
        <v>292.56</v>
      </c>
    </row>
    <row r="1112" spans="20:23" ht="30" x14ac:dyDescent="0.25">
      <c r="T1112" s="13" t="s">
        <v>19</v>
      </c>
      <c r="U1112" s="14" t="s">
        <v>40</v>
      </c>
      <c r="V1112" s="14">
        <v>200</v>
      </c>
      <c r="W1112" s="15">
        <v>292.56</v>
      </c>
    </row>
    <row r="1113" spans="20:23" ht="30" x14ac:dyDescent="0.25">
      <c r="T1113" s="10" t="s">
        <v>21</v>
      </c>
      <c r="U1113" s="11" t="s">
        <v>40</v>
      </c>
      <c r="V1113" s="11">
        <v>357</v>
      </c>
      <c r="W1113" s="12">
        <v>292.56</v>
      </c>
    </row>
    <row r="1114" spans="20:23" ht="30" x14ac:dyDescent="0.25">
      <c r="T1114" s="13" t="s">
        <v>24</v>
      </c>
      <c r="U1114" s="14" t="s">
        <v>40</v>
      </c>
      <c r="V1114" s="14">
        <v>251</v>
      </c>
      <c r="W1114" s="15">
        <v>292.56</v>
      </c>
    </row>
    <row r="1115" spans="20:23" ht="30" x14ac:dyDescent="0.25">
      <c r="T1115" s="10" t="s">
        <v>21</v>
      </c>
      <c r="U1115" s="11" t="s">
        <v>40</v>
      </c>
      <c r="V1115" s="11">
        <v>271</v>
      </c>
      <c r="W1115" s="12">
        <v>292.55</v>
      </c>
    </row>
    <row r="1116" spans="20:23" ht="30" x14ac:dyDescent="0.25">
      <c r="T1116" s="13" t="s">
        <v>7</v>
      </c>
      <c r="U1116" s="14" t="s">
        <v>40</v>
      </c>
      <c r="V1116" s="14">
        <v>255</v>
      </c>
      <c r="W1116" s="15">
        <v>292.55</v>
      </c>
    </row>
    <row r="1117" spans="20:23" ht="30" x14ac:dyDescent="0.25">
      <c r="T1117" s="10" t="s">
        <v>9</v>
      </c>
      <c r="U1117" s="11" t="s">
        <v>40</v>
      </c>
      <c r="V1117" s="11">
        <v>56</v>
      </c>
      <c r="W1117" s="12">
        <v>292.55</v>
      </c>
    </row>
    <row r="1118" spans="20:23" ht="30" x14ac:dyDescent="0.25">
      <c r="T1118" s="13" t="s">
        <v>5</v>
      </c>
      <c r="U1118" s="14" t="s">
        <v>40</v>
      </c>
      <c r="V1118" s="14">
        <v>337</v>
      </c>
      <c r="W1118" s="15">
        <v>292.54000000000002</v>
      </c>
    </row>
    <row r="1119" spans="20:23" ht="30" x14ac:dyDescent="0.25">
      <c r="T1119" s="10" t="s">
        <v>9</v>
      </c>
      <c r="U1119" s="11" t="s">
        <v>40</v>
      </c>
      <c r="V1119" s="11">
        <v>76</v>
      </c>
      <c r="W1119" s="12">
        <v>292.54000000000002</v>
      </c>
    </row>
    <row r="1120" spans="20:23" ht="30" x14ac:dyDescent="0.25">
      <c r="T1120" s="13" t="s">
        <v>13</v>
      </c>
      <c r="U1120" s="14" t="s">
        <v>40</v>
      </c>
      <c r="V1120" s="14">
        <v>75</v>
      </c>
      <c r="W1120" s="15">
        <v>292.54000000000002</v>
      </c>
    </row>
    <row r="1121" spans="20:23" ht="30" x14ac:dyDescent="0.25">
      <c r="T1121" s="10" t="s">
        <v>19</v>
      </c>
      <c r="U1121" s="11" t="s">
        <v>40</v>
      </c>
      <c r="V1121" s="11">
        <v>306</v>
      </c>
      <c r="W1121" s="12">
        <v>292.54000000000002</v>
      </c>
    </row>
    <row r="1122" spans="20:23" ht="30" x14ac:dyDescent="0.25">
      <c r="T1122" s="13" t="s">
        <v>21</v>
      </c>
      <c r="U1122" s="14" t="s">
        <v>40</v>
      </c>
      <c r="V1122" s="14">
        <v>121</v>
      </c>
      <c r="W1122" s="15">
        <v>292.52999999999997</v>
      </c>
    </row>
    <row r="1123" spans="20:23" ht="30" x14ac:dyDescent="0.25">
      <c r="T1123" s="10" t="s">
        <v>21</v>
      </c>
      <c r="U1123" s="11" t="s">
        <v>40</v>
      </c>
      <c r="V1123" s="11">
        <v>172</v>
      </c>
      <c r="W1123" s="12">
        <v>292.52999999999997</v>
      </c>
    </row>
    <row r="1124" spans="20:23" ht="30" x14ac:dyDescent="0.25">
      <c r="T1124" s="13" t="s">
        <v>8</v>
      </c>
      <c r="U1124" s="14" t="s">
        <v>40</v>
      </c>
      <c r="V1124" s="14">
        <v>218</v>
      </c>
      <c r="W1124" s="15">
        <v>292.52999999999997</v>
      </c>
    </row>
    <row r="1125" spans="20:23" ht="30" x14ac:dyDescent="0.25">
      <c r="T1125" s="10" t="s">
        <v>9</v>
      </c>
      <c r="U1125" s="11" t="s">
        <v>40</v>
      </c>
      <c r="V1125" s="11">
        <v>297</v>
      </c>
      <c r="W1125" s="12">
        <v>292.52999999999997</v>
      </c>
    </row>
    <row r="1126" spans="20:23" ht="30" x14ac:dyDescent="0.25">
      <c r="T1126" s="13" t="s">
        <v>29</v>
      </c>
      <c r="U1126" s="14" t="s">
        <v>40</v>
      </c>
      <c r="V1126" s="14">
        <v>150</v>
      </c>
      <c r="W1126" s="15">
        <v>292.52</v>
      </c>
    </row>
    <row r="1127" spans="20:23" ht="30" x14ac:dyDescent="0.25">
      <c r="T1127" s="10" t="s">
        <v>36</v>
      </c>
      <c r="U1127" s="11" t="s">
        <v>41</v>
      </c>
      <c r="V1127" s="11">
        <v>57</v>
      </c>
      <c r="W1127" s="12">
        <v>292.52</v>
      </c>
    </row>
    <row r="1128" spans="20:23" ht="30" x14ac:dyDescent="0.25">
      <c r="T1128" s="13" t="s">
        <v>36</v>
      </c>
      <c r="U1128" s="14" t="s">
        <v>41</v>
      </c>
      <c r="V1128" s="14">
        <v>132</v>
      </c>
      <c r="W1128" s="15">
        <v>292.51</v>
      </c>
    </row>
    <row r="1129" spans="20:23" ht="30" x14ac:dyDescent="0.25">
      <c r="T1129" s="10" t="s">
        <v>19</v>
      </c>
      <c r="U1129" s="11" t="s">
        <v>40</v>
      </c>
      <c r="V1129" s="11">
        <v>245</v>
      </c>
      <c r="W1129" s="12">
        <v>292.51</v>
      </c>
    </row>
    <row r="1130" spans="20:23" ht="30" x14ac:dyDescent="0.25">
      <c r="T1130" s="13" t="s">
        <v>21</v>
      </c>
      <c r="U1130" s="14" t="s">
        <v>40</v>
      </c>
      <c r="V1130" s="14">
        <v>1</v>
      </c>
      <c r="W1130" s="15">
        <v>292.51</v>
      </c>
    </row>
    <row r="1131" spans="20:23" ht="30" x14ac:dyDescent="0.25">
      <c r="T1131" s="10" t="s">
        <v>6</v>
      </c>
      <c r="U1131" s="11" t="s">
        <v>40</v>
      </c>
      <c r="V1131" s="11">
        <v>294</v>
      </c>
      <c r="W1131" s="12">
        <v>292.51</v>
      </c>
    </row>
    <row r="1132" spans="20:23" ht="30" x14ac:dyDescent="0.25">
      <c r="T1132" s="13" t="s">
        <v>7</v>
      </c>
      <c r="U1132" s="14" t="s">
        <v>40</v>
      </c>
      <c r="V1132" s="14">
        <v>249</v>
      </c>
      <c r="W1132" s="15">
        <v>292.5</v>
      </c>
    </row>
    <row r="1133" spans="20:23" ht="30" x14ac:dyDescent="0.25">
      <c r="T1133" s="10" t="s">
        <v>8</v>
      </c>
      <c r="U1133" s="11" t="s">
        <v>40</v>
      </c>
      <c r="V1133" s="11">
        <v>167</v>
      </c>
      <c r="W1133" s="12">
        <v>292.5</v>
      </c>
    </row>
    <row r="1134" spans="20:23" ht="30" x14ac:dyDescent="0.25">
      <c r="T1134" s="13" t="s">
        <v>13</v>
      </c>
      <c r="U1134" s="14" t="s">
        <v>40</v>
      </c>
      <c r="V1134" s="14">
        <v>270</v>
      </c>
      <c r="W1134" s="15">
        <v>292.49</v>
      </c>
    </row>
    <row r="1135" spans="20:23" ht="30" x14ac:dyDescent="0.25">
      <c r="T1135" s="10" t="s">
        <v>13</v>
      </c>
      <c r="U1135" s="11" t="s">
        <v>40</v>
      </c>
      <c r="V1135" s="11">
        <v>127</v>
      </c>
      <c r="W1135" s="12">
        <v>292.48</v>
      </c>
    </row>
    <row r="1136" spans="20:23" ht="30" x14ac:dyDescent="0.25">
      <c r="T1136" s="13" t="s">
        <v>6</v>
      </c>
      <c r="U1136" s="14" t="s">
        <v>40</v>
      </c>
      <c r="V1136" s="14">
        <v>267</v>
      </c>
      <c r="W1136" s="15">
        <v>292.47000000000003</v>
      </c>
    </row>
    <row r="1137" spans="20:23" ht="30" x14ac:dyDescent="0.25">
      <c r="T1137" s="10" t="s">
        <v>7</v>
      </c>
      <c r="U1137" s="11" t="s">
        <v>40</v>
      </c>
      <c r="V1137" s="11">
        <v>225</v>
      </c>
      <c r="W1137" s="12">
        <v>292.47000000000003</v>
      </c>
    </row>
    <row r="1138" spans="20:23" ht="30" x14ac:dyDescent="0.25">
      <c r="T1138" s="13" t="s">
        <v>9</v>
      </c>
      <c r="U1138" s="14" t="s">
        <v>40</v>
      </c>
      <c r="V1138" s="14">
        <v>78</v>
      </c>
      <c r="W1138" s="15">
        <v>292.47000000000003</v>
      </c>
    </row>
    <row r="1139" spans="20:23" ht="30" x14ac:dyDescent="0.25">
      <c r="T1139" s="10" t="s">
        <v>19</v>
      </c>
      <c r="U1139" s="11" t="s">
        <v>40</v>
      </c>
      <c r="V1139" s="11">
        <v>73</v>
      </c>
      <c r="W1139" s="12">
        <v>292.47000000000003</v>
      </c>
    </row>
    <row r="1140" spans="20:23" ht="30" x14ac:dyDescent="0.25">
      <c r="T1140" s="13" t="s">
        <v>15</v>
      </c>
      <c r="U1140" s="14" t="s">
        <v>40</v>
      </c>
      <c r="V1140" s="14">
        <v>191</v>
      </c>
      <c r="W1140" s="15">
        <v>292.45999999999998</v>
      </c>
    </row>
    <row r="1141" spans="20:23" ht="30" x14ac:dyDescent="0.25">
      <c r="T1141" s="10" t="s">
        <v>17</v>
      </c>
      <c r="U1141" s="11" t="s">
        <v>40</v>
      </c>
      <c r="V1141" s="11">
        <v>210</v>
      </c>
      <c r="W1141" s="12">
        <v>292.45999999999998</v>
      </c>
    </row>
    <row r="1142" spans="20:23" ht="30" x14ac:dyDescent="0.25">
      <c r="T1142" s="13" t="s">
        <v>21</v>
      </c>
      <c r="U1142" s="14" t="s">
        <v>40</v>
      </c>
      <c r="V1142" s="14">
        <v>144</v>
      </c>
      <c r="W1142" s="15">
        <v>292.45999999999998</v>
      </c>
    </row>
    <row r="1143" spans="20:23" ht="30" x14ac:dyDescent="0.25">
      <c r="T1143" s="10" t="s">
        <v>7</v>
      </c>
      <c r="U1143" s="11" t="s">
        <v>40</v>
      </c>
      <c r="V1143" s="11">
        <v>245</v>
      </c>
      <c r="W1143" s="12">
        <v>292.45999999999998</v>
      </c>
    </row>
    <row r="1144" spans="20:23" ht="30" x14ac:dyDescent="0.25">
      <c r="T1144" s="13" t="s">
        <v>9</v>
      </c>
      <c r="U1144" s="14" t="s">
        <v>40</v>
      </c>
      <c r="V1144" s="14">
        <v>40</v>
      </c>
      <c r="W1144" s="15">
        <v>292.45999999999998</v>
      </c>
    </row>
    <row r="1145" spans="20:23" ht="30" x14ac:dyDescent="0.25">
      <c r="T1145" s="10" t="s">
        <v>13</v>
      </c>
      <c r="U1145" s="11" t="s">
        <v>40</v>
      </c>
      <c r="V1145" s="11">
        <v>125</v>
      </c>
      <c r="W1145" s="12">
        <v>292.45999999999998</v>
      </c>
    </row>
    <row r="1146" spans="20:23" ht="30" x14ac:dyDescent="0.25">
      <c r="T1146" s="13" t="s">
        <v>21</v>
      </c>
      <c r="U1146" s="14" t="s">
        <v>40</v>
      </c>
      <c r="V1146" s="14">
        <v>173</v>
      </c>
      <c r="W1146" s="15">
        <v>292.45</v>
      </c>
    </row>
    <row r="1147" spans="20:23" ht="30" x14ac:dyDescent="0.25">
      <c r="T1147" s="10" t="s">
        <v>21</v>
      </c>
      <c r="U1147" s="11" t="s">
        <v>40</v>
      </c>
      <c r="V1147" s="11">
        <v>235</v>
      </c>
      <c r="W1147" s="12">
        <v>292.45</v>
      </c>
    </row>
    <row r="1148" spans="20:23" ht="30" x14ac:dyDescent="0.25">
      <c r="T1148" s="13" t="s">
        <v>9</v>
      </c>
      <c r="U1148" s="14" t="s">
        <v>40</v>
      </c>
      <c r="V1148" s="14">
        <v>314</v>
      </c>
      <c r="W1148" s="15">
        <v>292.44</v>
      </c>
    </row>
    <row r="1149" spans="20:23" ht="30" x14ac:dyDescent="0.25">
      <c r="T1149" s="10" t="s">
        <v>13</v>
      </c>
      <c r="U1149" s="11" t="s">
        <v>40</v>
      </c>
      <c r="V1149" s="11">
        <v>121</v>
      </c>
      <c r="W1149" s="12">
        <v>292.44</v>
      </c>
    </row>
    <row r="1150" spans="20:23" ht="30" x14ac:dyDescent="0.25">
      <c r="T1150" s="13" t="s">
        <v>5</v>
      </c>
      <c r="U1150" s="14" t="s">
        <v>40</v>
      </c>
      <c r="V1150" s="14">
        <v>313</v>
      </c>
      <c r="W1150" s="15">
        <v>292.43</v>
      </c>
    </row>
    <row r="1151" spans="20:23" ht="30" x14ac:dyDescent="0.25">
      <c r="T1151" s="10" t="s">
        <v>7</v>
      </c>
      <c r="U1151" s="11" t="s">
        <v>40</v>
      </c>
      <c r="V1151" s="11">
        <v>220</v>
      </c>
      <c r="W1151" s="12">
        <v>292.43</v>
      </c>
    </row>
    <row r="1152" spans="20:23" ht="30" x14ac:dyDescent="0.25">
      <c r="T1152" s="13" t="s">
        <v>36</v>
      </c>
      <c r="U1152" s="14" t="s">
        <v>41</v>
      </c>
      <c r="V1152" s="14">
        <v>32</v>
      </c>
      <c r="W1152" s="15">
        <v>292.43</v>
      </c>
    </row>
    <row r="1153" spans="20:23" ht="30" x14ac:dyDescent="0.25">
      <c r="T1153" s="10" t="s">
        <v>17</v>
      </c>
      <c r="U1153" s="11" t="s">
        <v>40</v>
      </c>
      <c r="V1153" s="11">
        <v>200</v>
      </c>
      <c r="W1153" s="12">
        <v>292.43</v>
      </c>
    </row>
    <row r="1154" spans="20:23" ht="30" x14ac:dyDescent="0.25">
      <c r="T1154" s="13" t="s">
        <v>19</v>
      </c>
      <c r="U1154" s="14" t="s">
        <v>40</v>
      </c>
      <c r="V1154" s="14">
        <v>237</v>
      </c>
      <c r="W1154" s="15">
        <v>292.43</v>
      </c>
    </row>
    <row r="1155" spans="20:23" ht="30" x14ac:dyDescent="0.25">
      <c r="T1155" s="10" t="s">
        <v>21</v>
      </c>
      <c r="U1155" s="11" t="s">
        <v>40</v>
      </c>
      <c r="V1155" s="11">
        <v>219</v>
      </c>
      <c r="W1155" s="12">
        <v>292.42</v>
      </c>
    </row>
    <row r="1156" spans="20:23" ht="30" x14ac:dyDescent="0.25">
      <c r="T1156" s="13" t="s">
        <v>24</v>
      </c>
      <c r="U1156" s="14" t="s">
        <v>40</v>
      </c>
      <c r="V1156" s="14">
        <v>248</v>
      </c>
      <c r="W1156" s="15">
        <v>292.42</v>
      </c>
    </row>
    <row r="1157" spans="20:23" ht="30" x14ac:dyDescent="0.25">
      <c r="T1157" s="10" t="s">
        <v>6</v>
      </c>
      <c r="U1157" s="11" t="s">
        <v>40</v>
      </c>
      <c r="V1157" s="11">
        <v>304</v>
      </c>
      <c r="W1157" s="12">
        <v>292.42</v>
      </c>
    </row>
    <row r="1158" spans="20:23" ht="30" x14ac:dyDescent="0.25">
      <c r="T1158" s="13" t="s">
        <v>6</v>
      </c>
      <c r="U1158" s="14" t="s">
        <v>40</v>
      </c>
      <c r="V1158" s="14">
        <v>190</v>
      </c>
      <c r="W1158" s="15">
        <v>292.41000000000003</v>
      </c>
    </row>
    <row r="1159" spans="20:23" ht="30" x14ac:dyDescent="0.25">
      <c r="T1159" s="10" t="s">
        <v>19</v>
      </c>
      <c r="U1159" s="11" t="s">
        <v>40</v>
      </c>
      <c r="V1159" s="11">
        <v>94</v>
      </c>
      <c r="W1159" s="12">
        <v>292.41000000000003</v>
      </c>
    </row>
    <row r="1160" spans="20:23" ht="30" x14ac:dyDescent="0.25">
      <c r="T1160" s="13" t="s">
        <v>21</v>
      </c>
      <c r="U1160" s="14" t="s">
        <v>40</v>
      </c>
      <c r="V1160" s="14">
        <v>223</v>
      </c>
      <c r="W1160" s="15">
        <v>292.39999999999998</v>
      </c>
    </row>
    <row r="1161" spans="20:23" ht="30" x14ac:dyDescent="0.25">
      <c r="T1161" s="10" t="s">
        <v>19</v>
      </c>
      <c r="U1161" s="11" t="s">
        <v>40</v>
      </c>
      <c r="V1161" s="11">
        <v>142</v>
      </c>
      <c r="W1161" s="12">
        <v>292.39</v>
      </c>
    </row>
    <row r="1162" spans="20:23" ht="30" x14ac:dyDescent="0.25">
      <c r="T1162" s="13" t="s">
        <v>21</v>
      </c>
      <c r="U1162" s="14" t="s">
        <v>40</v>
      </c>
      <c r="V1162" s="14">
        <v>234</v>
      </c>
      <c r="W1162" s="15">
        <v>292.39</v>
      </c>
    </row>
    <row r="1163" spans="20:23" ht="30" x14ac:dyDescent="0.25">
      <c r="T1163" s="10" t="s">
        <v>6</v>
      </c>
      <c r="U1163" s="11" t="s">
        <v>40</v>
      </c>
      <c r="V1163" s="11">
        <v>315</v>
      </c>
      <c r="W1163" s="12">
        <v>292.39</v>
      </c>
    </row>
    <row r="1164" spans="20:23" ht="30" x14ac:dyDescent="0.25">
      <c r="T1164" s="13" t="s">
        <v>36</v>
      </c>
      <c r="U1164" s="14" t="s">
        <v>41</v>
      </c>
      <c r="V1164" s="14">
        <v>35</v>
      </c>
      <c r="W1164" s="15">
        <v>292.39</v>
      </c>
    </row>
    <row r="1165" spans="20:23" ht="30" x14ac:dyDescent="0.25">
      <c r="T1165" s="10" t="s">
        <v>36</v>
      </c>
      <c r="U1165" s="11" t="s">
        <v>41</v>
      </c>
      <c r="V1165" s="11">
        <v>90</v>
      </c>
      <c r="W1165" s="12">
        <v>292.39</v>
      </c>
    </row>
    <row r="1166" spans="20:23" ht="30" x14ac:dyDescent="0.25">
      <c r="T1166" s="13" t="s">
        <v>6</v>
      </c>
      <c r="U1166" s="14" t="s">
        <v>40</v>
      </c>
      <c r="V1166" s="14">
        <v>264</v>
      </c>
      <c r="W1166" s="15">
        <v>292.38</v>
      </c>
    </row>
    <row r="1167" spans="20:23" ht="30" x14ac:dyDescent="0.25">
      <c r="T1167" s="10" t="s">
        <v>3</v>
      </c>
      <c r="U1167" s="11" t="s">
        <v>40</v>
      </c>
      <c r="V1167" s="11">
        <v>333</v>
      </c>
      <c r="W1167" s="12">
        <v>292.37</v>
      </c>
    </row>
    <row r="1168" spans="20:23" ht="30" x14ac:dyDescent="0.25">
      <c r="T1168" s="13" t="s">
        <v>6</v>
      </c>
      <c r="U1168" s="14" t="s">
        <v>40</v>
      </c>
      <c r="V1168" s="14">
        <v>139</v>
      </c>
      <c r="W1168" s="15">
        <v>292.37</v>
      </c>
    </row>
    <row r="1169" spans="20:23" ht="30" x14ac:dyDescent="0.25">
      <c r="T1169" s="10" t="s">
        <v>7</v>
      </c>
      <c r="U1169" s="11" t="s">
        <v>40</v>
      </c>
      <c r="V1169" s="11">
        <v>243</v>
      </c>
      <c r="W1169" s="12">
        <v>292.37</v>
      </c>
    </row>
    <row r="1170" spans="20:23" ht="30" x14ac:dyDescent="0.25">
      <c r="T1170" s="13" t="s">
        <v>8</v>
      </c>
      <c r="U1170" s="14" t="s">
        <v>40</v>
      </c>
      <c r="V1170" s="14">
        <v>179</v>
      </c>
      <c r="W1170" s="15">
        <v>292.37</v>
      </c>
    </row>
    <row r="1171" spans="20:23" ht="30" x14ac:dyDescent="0.25">
      <c r="T1171" s="10" t="s">
        <v>9</v>
      </c>
      <c r="U1171" s="11" t="s">
        <v>40</v>
      </c>
      <c r="V1171" s="11">
        <v>329</v>
      </c>
      <c r="W1171" s="12">
        <v>292.37</v>
      </c>
    </row>
    <row r="1172" spans="20:23" ht="30" x14ac:dyDescent="0.25">
      <c r="T1172" s="13" t="s">
        <v>13</v>
      </c>
      <c r="U1172" s="14" t="s">
        <v>40</v>
      </c>
      <c r="V1172" s="14">
        <v>82</v>
      </c>
      <c r="W1172" s="15">
        <v>292.37</v>
      </c>
    </row>
    <row r="1173" spans="20:23" ht="30" x14ac:dyDescent="0.25">
      <c r="T1173" s="10" t="s">
        <v>36</v>
      </c>
      <c r="U1173" s="11" t="s">
        <v>41</v>
      </c>
      <c r="V1173" s="11">
        <v>163</v>
      </c>
      <c r="W1173" s="12">
        <v>292.37</v>
      </c>
    </row>
    <row r="1174" spans="20:23" ht="30" x14ac:dyDescent="0.25">
      <c r="T1174" s="13" t="s">
        <v>29</v>
      </c>
      <c r="U1174" s="14" t="s">
        <v>40</v>
      </c>
      <c r="V1174" s="14">
        <v>188</v>
      </c>
      <c r="W1174" s="15">
        <v>292.36</v>
      </c>
    </row>
    <row r="1175" spans="20:23" ht="30" x14ac:dyDescent="0.25">
      <c r="T1175" s="10" t="s">
        <v>7</v>
      </c>
      <c r="U1175" s="11" t="s">
        <v>40</v>
      </c>
      <c r="V1175" s="11">
        <v>235</v>
      </c>
      <c r="W1175" s="12">
        <v>292.36</v>
      </c>
    </row>
    <row r="1176" spans="20:23" ht="30" x14ac:dyDescent="0.25">
      <c r="T1176" s="13" t="s">
        <v>6</v>
      </c>
      <c r="U1176" s="14" t="s">
        <v>40</v>
      </c>
      <c r="V1176" s="14">
        <v>288</v>
      </c>
      <c r="W1176" s="15">
        <v>292.35000000000002</v>
      </c>
    </row>
    <row r="1177" spans="20:23" ht="30" x14ac:dyDescent="0.25">
      <c r="T1177" s="10" t="s">
        <v>36</v>
      </c>
      <c r="U1177" s="11" t="s">
        <v>41</v>
      </c>
      <c r="V1177" s="11">
        <v>23</v>
      </c>
      <c r="W1177" s="12">
        <v>292.35000000000002</v>
      </c>
    </row>
    <row r="1178" spans="20:23" ht="30" x14ac:dyDescent="0.25">
      <c r="T1178" s="13" t="s">
        <v>21</v>
      </c>
      <c r="U1178" s="14" t="s">
        <v>40</v>
      </c>
      <c r="V1178" s="14">
        <v>270</v>
      </c>
      <c r="W1178" s="15">
        <v>292.33999999999997</v>
      </c>
    </row>
    <row r="1179" spans="20:23" ht="30" x14ac:dyDescent="0.25">
      <c r="T1179" s="10" t="s">
        <v>13</v>
      </c>
      <c r="U1179" s="11" t="s">
        <v>40</v>
      </c>
      <c r="V1179" s="11">
        <v>92</v>
      </c>
      <c r="W1179" s="12">
        <v>292.33999999999997</v>
      </c>
    </row>
    <row r="1180" spans="20:23" ht="30" x14ac:dyDescent="0.25">
      <c r="T1180" s="13" t="s">
        <v>6</v>
      </c>
      <c r="U1180" s="14" t="s">
        <v>40</v>
      </c>
      <c r="V1180" s="14">
        <v>259</v>
      </c>
      <c r="W1180" s="15">
        <v>292.33</v>
      </c>
    </row>
    <row r="1181" spans="20:23" ht="30" x14ac:dyDescent="0.25">
      <c r="T1181" s="10" t="s">
        <v>7</v>
      </c>
      <c r="U1181" s="11" t="s">
        <v>40</v>
      </c>
      <c r="V1181" s="11">
        <v>237</v>
      </c>
      <c r="W1181" s="12">
        <v>292.33</v>
      </c>
    </row>
    <row r="1182" spans="20:23" ht="30" x14ac:dyDescent="0.25">
      <c r="T1182" s="13" t="s">
        <v>7</v>
      </c>
      <c r="U1182" s="14" t="s">
        <v>40</v>
      </c>
      <c r="V1182" s="14">
        <v>347</v>
      </c>
      <c r="W1182" s="15">
        <v>292.33</v>
      </c>
    </row>
    <row r="1183" spans="20:23" ht="30" x14ac:dyDescent="0.25">
      <c r="T1183" s="10" t="s">
        <v>8</v>
      </c>
      <c r="U1183" s="11" t="s">
        <v>40</v>
      </c>
      <c r="V1183" s="11">
        <v>229</v>
      </c>
      <c r="W1183" s="12">
        <v>292.33</v>
      </c>
    </row>
    <row r="1184" spans="20:23" ht="30" x14ac:dyDescent="0.25">
      <c r="T1184" s="13" t="s">
        <v>3</v>
      </c>
      <c r="U1184" s="14" t="s">
        <v>40</v>
      </c>
      <c r="V1184" s="14">
        <v>353</v>
      </c>
      <c r="W1184" s="15">
        <v>292.32</v>
      </c>
    </row>
    <row r="1185" spans="20:23" ht="30" x14ac:dyDescent="0.25">
      <c r="T1185" s="10" t="s">
        <v>8</v>
      </c>
      <c r="U1185" s="11" t="s">
        <v>40</v>
      </c>
      <c r="V1185" s="11">
        <v>64</v>
      </c>
      <c r="W1185" s="12">
        <v>292.32</v>
      </c>
    </row>
    <row r="1186" spans="20:23" ht="30" x14ac:dyDescent="0.25">
      <c r="T1186" s="13" t="s">
        <v>9</v>
      </c>
      <c r="U1186" s="14" t="s">
        <v>40</v>
      </c>
      <c r="V1186" s="14">
        <v>65</v>
      </c>
      <c r="W1186" s="15">
        <v>292.32</v>
      </c>
    </row>
    <row r="1187" spans="20:23" ht="30" x14ac:dyDescent="0.25">
      <c r="T1187" s="10" t="s">
        <v>24</v>
      </c>
      <c r="U1187" s="11" t="s">
        <v>40</v>
      </c>
      <c r="V1187" s="11">
        <v>135</v>
      </c>
      <c r="W1187" s="12">
        <v>292.32</v>
      </c>
    </row>
    <row r="1188" spans="20:23" ht="30" x14ac:dyDescent="0.25">
      <c r="T1188" s="13" t="s">
        <v>21</v>
      </c>
      <c r="U1188" s="14" t="s">
        <v>40</v>
      </c>
      <c r="V1188" s="14">
        <v>287</v>
      </c>
      <c r="W1188" s="15">
        <v>292.31</v>
      </c>
    </row>
    <row r="1189" spans="20:23" ht="30" x14ac:dyDescent="0.25">
      <c r="T1189" s="10" t="s">
        <v>17</v>
      </c>
      <c r="U1189" s="11" t="s">
        <v>40</v>
      </c>
      <c r="V1189" s="11">
        <v>197</v>
      </c>
      <c r="W1189" s="12">
        <v>292.3</v>
      </c>
    </row>
    <row r="1190" spans="20:23" ht="30" x14ac:dyDescent="0.25">
      <c r="T1190" s="13" t="s">
        <v>3</v>
      </c>
      <c r="U1190" s="14" t="s">
        <v>40</v>
      </c>
      <c r="V1190" s="14">
        <v>291</v>
      </c>
      <c r="W1190" s="15">
        <v>292.3</v>
      </c>
    </row>
    <row r="1191" spans="20:23" ht="30" x14ac:dyDescent="0.25">
      <c r="T1191" s="10" t="s">
        <v>7</v>
      </c>
      <c r="U1191" s="11" t="s">
        <v>40</v>
      </c>
      <c r="V1191" s="11">
        <v>260</v>
      </c>
      <c r="W1191" s="12">
        <v>292.3</v>
      </c>
    </row>
    <row r="1192" spans="20:23" ht="30" x14ac:dyDescent="0.25">
      <c r="T1192" s="13" t="s">
        <v>7</v>
      </c>
      <c r="U1192" s="14" t="s">
        <v>40</v>
      </c>
      <c r="V1192" s="14">
        <v>246</v>
      </c>
      <c r="W1192" s="15">
        <v>292.3</v>
      </c>
    </row>
    <row r="1193" spans="20:23" ht="30" x14ac:dyDescent="0.25">
      <c r="T1193" s="10" t="s">
        <v>13</v>
      </c>
      <c r="U1193" s="11" t="s">
        <v>40</v>
      </c>
      <c r="V1193" s="11">
        <v>93</v>
      </c>
      <c r="W1193" s="12">
        <v>292.3</v>
      </c>
    </row>
    <row r="1194" spans="20:23" ht="30" x14ac:dyDescent="0.25">
      <c r="T1194" s="13" t="s">
        <v>4</v>
      </c>
      <c r="U1194" s="14" t="s">
        <v>40</v>
      </c>
      <c r="V1194" s="14">
        <v>20</v>
      </c>
      <c r="W1194" s="15">
        <v>292.29000000000002</v>
      </c>
    </row>
    <row r="1195" spans="20:23" ht="30" x14ac:dyDescent="0.25">
      <c r="T1195" s="10" t="s">
        <v>7</v>
      </c>
      <c r="U1195" s="11" t="s">
        <v>40</v>
      </c>
      <c r="V1195" s="11">
        <v>324</v>
      </c>
      <c r="W1195" s="12">
        <v>292.29000000000002</v>
      </c>
    </row>
    <row r="1196" spans="20:23" ht="30" x14ac:dyDescent="0.25">
      <c r="T1196" s="13" t="s">
        <v>9</v>
      </c>
      <c r="U1196" s="14" t="s">
        <v>40</v>
      </c>
      <c r="V1196" s="14">
        <v>72</v>
      </c>
      <c r="W1196" s="15">
        <v>292.29000000000002</v>
      </c>
    </row>
    <row r="1197" spans="20:23" ht="30" x14ac:dyDescent="0.25">
      <c r="T1197" s="10" t="s">
        <v>24</v>
      </c>
      <c r="U1197" s="11" t="s">
        <v>40</v>
      </c>
      <c r="V1197" s="11">
        <v>196</v>
      </c>
      <c r="W1197" s="12">
        <v>292.29000000000002</v>
      </c>
    </row>
    <row r="1198" spans="20:23" ht="30" x14ac:dyDescent="0.25">
      <c r="T1198" s="13" t="s">
        <v>19</v>
      </c>
      <c r="U1198" s="14" t="s">
        <v>40</v>
      </c>
      <c r="V1198" s="14">
        <v>204</v>
      </c>
      <c r="W1198" s="15">
        <v>292.27999999999997</v>
      </c>
    </row>
    <row r="1199" spans="20:23" ht="30" x14ac:dyDescent="0.25">
      <c r="T1199" s="10" t="s">
        <v>5</v>
      </c>
      <c r="U1199" s="11" t="s">
        <v>40</v>
      </c>
      <c r="V1199" s="11">
        <v>341</v>
      </c>
      <c r="W1199" s="12">
        <v>292.27999999999997</v>
      </c>
    </row>
    <row r="1200" spans="20:23" ht="30" x14ac:dyDescent="0.25">
      <c r="T1200" s="13" t="s">
        <v>6</v>
      </c>
      <c r="U1200" s="14" t="s">
        <v>40</v>
      </c>
      <c r="V1200" s="14">
        <v>297</v>
      </c>
      <c r="W1200" s="15">
        <v>292.27</v>
      </c>
    </row>
    <row r="1201" spans="20:23" ht="30" x14ac:dyDescent="0.25">
      <c r="T1201" s="10" t="s">
        <v>9</v>
      </c>
      <c r="U1201" s="11" t="s">
        <v>40</v>
      </c>
      <c r="V1201" s="11">
        <v>55</v>
      </c>
      <c r="W1201" s="12">
        <v>292.27</v>
      </c>
    </row>
    <row r="1202" spans="20:23" ht="30" x14ac:dyDescent="0.25">
      <c r="T1202" s="13" t="s">
        <v>36</v>
      </c>
      <c r="U1202" s="14" t="s">
        <v>41</v>
      </c>
      <c r="V1202" s="14">
        <v>179</v>
      </c>
      <c r="W1202" s="15">
        <v>292.27</v>
      </c>
    </row>
    <row r="1203" spans="20:23" ht="30" x14ac:dyDescent="0.25">
      <c r="T1203" s="10" t="s">
        <v>15</v>
      </c>
      <c r="U1203" s="11" t="s">
        <v>40</v>
      </c>
      <c r="V1203" s="11">
        <v>140</v>
      </c>
      <c r="W1203" s="12">
        <v>292.27</v>
      </c>
    </row>
    <row r="1204" spans="20:23" ht="30" x14ac:dyDescent="0.25">
      <c r="T1204" s="13" t="s">
        <v>21</v>
      </c>
      <c r="U1204" s="14" t="s">
        <v>40</v>
      </c>
      <c r="V1204" s="14">
        <v>111</v>
      </c>
      <c r="W1204" s="15">
        <v>292.27</v>
      </c>
    </row>
    <row r="1205" spans="20:23" ht="30" x14ac:dyDescent="0.25">
      <c r="T1205" s="10" t="s">
        <v>24</v>
      </c>
      <c r="U1205" s="11" t="s">
        <v>40</v>
      </c>
      <c r="V1205" s="11">
        <v>218</v>
      </c>
      <c r="W1205" s="12">
        <v>292.27</v>
      </c>
    </row>
    <row r="1206" spans="20:23" ht="30" x14ac:dyDescent="0.25">
      <c r="T1206" s="13" t="s">
        <v>6</v>
      </c>
      <c r="U1206" s="14" t="s">
        <v>40</v>
      </c>
      <c r="V1206" s="14">
        <v>172</v>
      </c>
      <c r="W1206" s="15">
        <v>292.26</v>
      </c>
    </row>
    <row r="1207" spans="20:23" ht="30" x14ac:dyDescent="0.25">
      <c r="T1207" s="10" t="s">
        <v>6</v>
      </c>
      <c r="U1207" s="11" t="s">
        <v>40</v>
      </c>
      <c r="V1207" s="11">
        <v>321</v>
      </c>
      <c r="W1207" s="12">
        <v>292.26</v>
      </c>
    </row>
    <row r="1208" spans="20:23" ht="30" x14ac:dyDescent="0.25">
      <c r="T1208" s="13" t="s">
        <v>8</v>
      </c>
      <c r="U1208" s="14" t="s">
        <v>40</v>
      </c>
      <c r="V1208" s="14">
        <v>46</v>
      </c>
      <c r="W1208" s="15">
        <v>292.26</v>
      </c>
    </row>
    <row r="1209" spans="20:23" ht="30" x14ac:dyDescent="0.25">
      <c r="T1209" s="10" t="s">
        <v>13</v>
      </c>
      <c r="U1209" s="11" t="s">
        <v>40</v>
      </c>
      <c r="V1209" s="11">
        <v>129</v>
      </c>
      <c r="W1209" s="12">
        <v>292.26</v>
      </c>
    </row>
    <row r="1210" spans="20:23" ht="30" x14ac:dyDescent="0.25">
      <c r="T1210" s="13" t="s">
        <v>36</v>
      </c>
      <c r="U1210" s="14" t="s">
        <v>41</v>
      </c>
      <c r="V1210" s="14">
        <v>147</v>
      </c>
      <c r="W1210" s="15">
        <v>292.26</v>
      </c>
    </row>
    <row r="1211" spans="20:23" ht="30" x14ac:dyDescent="0.25">
      <c r="T1211" s="10" t="s">
        <v>28</v>
      </c>
      <c r="U1211" s="11" t="s">
        <v>40</v>
      </c>
      <c r="V1211" s="11">
        <v>267</v>
      </c>
      <c r="W1211" s="12">
        <v>292.25</v>
      </c>
    </row>
    <row r="1212" spans="20:23" ht="30" x14ac:dyDescent="0.25">
      <c r="T1212" s="13" t="s">
        <v>36</v>
      </c>
      <c r="U1212" s="14" t="s">
        <v>41</v>
      </c>
      <c r="V1212" s="14">
        <v>144</v>
      </c>
      <c r="W1212" s="15">
        <v>292.25</v>
      </c>
    </row>
    <row r="1213" spans="20:23" ht="30" x14ac:dyDescent="0.25">
      <c r="T1213" s="10" t="s">
        <v>17</v>
      </c>
      <c r="U1213" s="11" t="s">
        <v>40</v>
      </c>
      <c r="V1213" s="11">
        <v>202</v>
      </c>
      <c r="W1213" s="12">
        <v>292.25</v>
      </c>
    </row>
    <row r="1214" spans="20:23" ht="30" x14ac:dyDescent="0.25">
      <c r="T1214" s="13" t="s">
        <v>9</v>
      </c>
      <c r="U1214" s="14" t="s">
        <v>40</v>
      </c>
      <c r="V1214" s="14">
        <v>324</v>
      </c>
      <c r="W1214" s="15">
        <v>292.25</v>
      </c>
    </row>
    <row r="1215" spans="20:23" ht="30" x14ac:dyDescent="0.25">
      <c r="T1215" s="10" t="s">
        <v>6</v>
      </c>
      <c r="U1215" s="11" t="s">
        <v>40</v>
      </c>
      <c r="V1215" s="11">
        <v>313</v>
      </c>
      <c r="W1215" s="12">
        <v>292.24</v>
      </c>
    </row>
    <row r="1216" spans="20:23" ht="30" x14ac:dyDescent="0.25">
      <c r="T1216" s="13" t="s">
        <v>13</v>
      </c>
      <c r="U1216" s="14" t="s">
        <v>40</v>
      </c>
      <c r="V1216" s="14">
        <v>83</v>
      </c>
      <c r="W1216" s="15">
        <v>292.24</v>
      </c>
    </row>
    <row r="1217" spans="20:23" ht="30" x14ac:dyDescent="0.25">
      <c r="T1217" s="10" t="s">
        <v>29</v>
      </c>
      <c r="U1217" s="11" t="s">
        <v>40</v>
      </c>
      <c r="V1217" s="11">
        <v>157</v>
      </c>
      <c r="W1217" s="12">
        <v>292.23</v>
      </c>
    </row>
    <row r="1218" spans="20:23" ht="30" x14ac:dyDescent="0.25">
      <c r="T1218" s="13" t="s">
        <v>36</v>
      </c>
      <c r="U1218" s="14" t="s">
        <v>41</v>
      </c>
      <c r="V1218" s="14">
        <v>27</v>
      </c>
      <c r="W1218" s="15">
        <v>292.22000000000003</v>
      </c>
    </row>
    <row r="1219" spans="20:23" ht="30" x14ac:dyDescent="0.25">
      <c r="T1219" s="10" t="s">
        <v>36</v>
      </c>
      <c r="U1219" s="11" t="s">
        <v>41</v>
      </c>
      <c r="V1219" s="11">
        <v>176</v>
      </c>
      <c r="W1219" s="12">
        <v>292.22000000000003</v>
      </c>
    </row>
    <row r="1220" spans="20:23" ht="30" x14ac:dyDescent="0.25">
      <c r="T1220" s="13" t="s">
        <v>7</v>
      </c>
      <c r="U1220" s="14" t="s">
        <v>40</v>
      </c>
      <c r="V1220" s="14">
        <v>343</v>
      </c>
      <c r="W1220" s="15">
        <v>292.22000000000003</v>
      </c>
    </row>
    <row r="1221" spans="20:23" ht="30" x14ac:dyDescent="0.25">
      <c r="T1221" s="10" t="s">
        <v>13</v>
      </c>
      <c r="U1221" s="11" t="s">
        <v>40</v>
      </c>
      <c r="V1221" s="11">
        <v>237</v>
      </c>
      <c r="W1221" s="12">
        <v>292.22000000000003</v>
      </c>
    </row>
    <row r="1222" spans="20:23" ht="30" x14ac:dyDescent="0.25">
      <c r="T1222" s="13" t="s">
        <v>17</v>
      </c>
      <c r="U1222" s="14" t="s">
        <v>40</v>
      </c>
      <c r="V1222" s="14">
        <v>180</v>
      </c>
      <c r="W1222" s="15">
        <v>292.22000000000003</v>
      </c>
    </row>
    <row r="1223" spans="20:23" ht="30" x14ac:dyDescent="0.25">
      <c r="T1223" s="10" t="s">
        <v>21</v>
      </c>
      <c r="U1223" s="11" t="s">
        <v>40</v>
      </c>
      <c r="V1223" s="11">
        <v>16</v>
      </c>
      <c r="W1223" s="12">
        <v>292.22000000000003</v>
      </c>
    </row>
    <row r="1224" spans="20:23" ht="30" x14ac:dyDescent="0.25">
      <c r="T1224" s="13" t="s">
        <v>24</v>
      </c>
      <c r="U1224" s="14" t="s">
        <v>40</v>
      </c>
      <c r="V1224" s="14">
        <v>101</v>
      </c>
      <c r="W1224" s="15">
        <v>292.20999999999998</v>
      </c>
    </row>
    <row r="1225" spans="20:23" ht="30" x14ac:dyDescent="0.25">
      <c r="T1225" s="10" t="s">
        <v>36</v>
      </c>
      <c r="U1225" s="11" t="s">
        <v>41</v>
      </c>
      <c r="V1225" s="11">
        <v>47</v>
      </c>
      <c r="W1225" s="12">
        <v>292.20999999999998</v>
      </c>
    </row>
    <row r="1226" spans="20:23" ht="30" x14ac:dyDescent="0.25">
      <c r="T1226" s="13" t="s">
        <v>8</v>
      </c>
      <c r="U1226" s="14" t="s">
        <v>40</v>
      </c>
      <c r="V1226" s="14">
        <v>0</v>
      </c>
      <c r="W1226" s="15">
        <v>292.20999999999998</v>
      </c>
    </row>
    <row r="1227" spans="20:23" ht="30" x14ac:dyDescent="0.25">
      <c r="T1227" s="10" t="s">
        <v>3</v>
      </c>
      <c r="U1227" s="11" t="s">
        <v>40</v>
      </c>
      <c r="V1227" s="11">
        <v>332</v>
      </c>
      <c r="W1227" s="12">
        <v>292.2</v>
      </c>
    </row>
    <row r="1228" spans="20:23" ht="30" x14ac:dyDescent="0.25">
      <c r="T1228" s="13" t="s">
        <v>6</v>
      </c>
      <c r="U1228" s="14" t="s">
        <v>40</v>
      </c>
      <c r="V1228" s="14">
        <v>301</v>
      </c>
      <c r="W1228" s="15">
        <v>292.2</v>
      </c>
    </row>
    <row r="1229" spans="20:23" ht="30" x14ac:dyDescent="0.25">
      <c r="T1229" s="10" t="s">
        <v>8</v>
      </c>
      <c r="U1229" s="11" t="s">
        <v>40</v>
      </c>
      <c r="V1229" s="11">
        <v>213</v>
      </c>
      <c r="W1229" s="12">
        <v>292.2</v>
      </c>
    </row>
    <row r="1230" spans="20:23" ht="30" x14ac:dyDescent="0.25">
      <c r="T1230" s="13" t="s">
        <v>15</v>
      </c>
      <c r="U1230" s="14" t="s">
        <v>40</v>
      </c>
      <c r="V1230" s="14">
        <v>79</v>
      </c>
      <c r="W1230" s="15">
        <v>292.2</v>
      </c>
    </row>
    <row r="1231" spans="20:23" ht="30" x14ac:dyDescent="0.25">
      <c r="T1231" s="10" t="s">
        <v>21</v>
      </c>
      <c r="U1231" s="11" t="s">
        <v>40</v>
      </c>
      <c r="V1231" s="11">
        <v>167</v>
      </c>
      <c r="W1231" s="12">
        <v>292.2</v>
      </c>
    </row>
    <row r="1232" spans="20:23" ht="30" x14ac:dyDescent="0.25">
      <c r="T1232" s="13" t="s">
        <v>24</v>
      </c>
      <c r="U1232" s="14" t="s">
        <v>40</v>
      </c>
      <c r="V1232" s="14">
        <v>263</v>
      </c>
      <c r="W1232" s="15">
        <v>292.2</v>
      </c>
    </row>
    <row r="1233" spans="20:23" ht="30" x14ac:dyDescent="0.25">
      <c r="T1233" s="10" t="s">
        <v>19</v>
      </c>
      <c r="U1233" s="11" t="s">
        <v>40</v>
      </c>
      <c r="V1233" s="11">
        <v>77</v>
      </c>
      <c r="W1233" s="12">
        <v>292.19</v>
      </c>
    </row>
    <row r="1234" spans="20:23" ht="30" x14ac:dyDescent="0.25">
      <c r="T1234" s="13" t="s">
        <v>6</v>
      </c>
      <c r="U1234" s="14" t="s">
        <v>40</v>
      </c>
      <c r="V1234" s="14">
        <v>273</v>
      </c>
      <c r="W1234" s="15">
        <v>292.19</v>
      </c>
    </row>
    <row r="1235" spans="20:23" ht="30" x14ac:dyDescent="0.25">
      <c r="T1235" s="10" t="s">
        <v>15</v>
      </c>
      <c r="U1235" s="11" t="s">
        <v>40</v>
      </c>
      <c r="V1235" s="11">
        <v>22</v>
      </c>
      <c r="W1235" s="12">
        <v>292.18</v>
      </c>
    </row>
    <row r="1236" spans="20:23" ht="30" x14ac:dyDescent="0.25">
      <c r="T1236" s="13" t="s">
        <v>19</v>
      </c>
      <c r="U1236" s="14" t="s">
        <v>40</v>
      </c>
      <c r="V1236" s="14">
        <v>205</v>
      </c>
      <c r="W1236" s="15">
        <v>292.18</v>
      </c>
    </row>
    <row r="1237" spans="20:23" ht="30" x14ac:dyDescent="0.25">
      <c r="T1237" s="10" t="s">
        <v>21</v>
      </c>
      <c r="U1237" s="11" t="s">
        <v>40</v>
      </c>
      <c r="V1237" s="11">
        <v>187</v>
      </c>
      <c r="W1237" s="12">
        <v>292.18</v>
      </c>
    </row>
    <row r="1238" spans="20:23" ht="30" x14ac:dyDescent="0.25">
      <c r="T1238" s="13" t="s">
        <v>36</v>
      </c>
      <c r="U1238" s="14" t="s">
        <v>41</v>
      </c>
      <c r="V1238" s="14">
        <v>104</v>
      </c>
      <c r="W1238" s="15">
        <v>292.18</v>
      </c>
    </row>
    <row r="1239" spans="20:23" ht="30" x14ac:dyDescent="0.25">
      <c r="T1239" s="10" t="s">
        <v>6</v>
      </c>
      <c r="U1239" s="11" t="s">
        <v>40</v>
      </c>
      <c r="V1239" s="11">
        <v>312</v>
      </c>
      <c r="W1239" s="12">
        <v>292.17</v>
      </c>
    </row>
    <row r="1240" spans="20:23" ht="30" x14ac:dyDescent="0.25">
      <c r="T1240" s="13" t="s">
        <v>8</v>
      </c>
      <c r="U1240" s="14" t="s">
        <v>40</v>
      </c>
      <c r="V1240" s="14">
        <v>136</v>
      </c>
      <c r="W1240" s="15">
        <v>292.17</v>
      </c>
    </row>
    <row r="1241" spans="20:23" ht="30" x14ac:dyDescent="0.25">
      <c r="T1241" s="10" t="s">
        <v>13</v>
      </c>
      <c r="U1241" s="11" t="s">
        <v>40</v>
      </c>
      <c r="V1241" s="11">
        <v>137</v>
      </c>
      <c r="W1241" s="12">
        <v>292.17</v>
      </c>
    </row>
    <row r="1242" spans="20:23" ht="30" x14ac:dyDescent="0.25">
      <c r="T1242" s="13" t="s">
        <v>7</v>
      </c>
      <c r="U1242" s="14" t="s">
        <v>40</v>
      </c>
      <c r="V1242" s="14">
        <v>6</v>
      </c>
      <c r="W1242" s="15">
        <v>292.16000000000003</v>
      </c>
    </row>
    <row r="1243" spans="20:23" ht="30" x14ac:dyDescent="0.25">
      <c r="T1243" s="10" t="s">
        <v>8</v>
      </c>
      <c r="U1243" s="11" t="s">
        <v>40</v>
      </c>
      <c r="V1243" s="11">
        <v>89</v>
      </c>
      <c r="W1243" s="12">
        <v>292.16000000000003</v>
      </c>
    </row>
    <row r="1244" spans="20:23" ht="30" x14ac:dyDescent="0.25">
      <c r="T1244" s="13" t="s">
        <v>15</v>
      </c>
      <c r="U1244" s="14" t="s">
        <v>40</v>
      </c>
      <c r="V1244" s="14">
        <v>160</v>
      </c>
      <c r="W1244" s="15">
        <v>292.16000000000003</v>
      </c>
    </row>
    <row r="1245" spans="20:23" ht="30" x14ac:dyDescent="0.25">
      <c r="T1245" s="10" t="s">
        <v>19</v>
      </c>
      <c r="U1245" s="11" t="s">
        <v>40</v>
      </c>
      <c r="V1245" s="11">
        <v>260</v>
      </c>
      <c r="W1245" s="12">
        <v>292.16000000000003</v>
      </c>
    </row>
    <row r="1246" spans="20:23" ht="30" x14ac:dyDescent="0.25">
      <c r="T1246" s="13" t="s">
        <v>19</v>
      </c>
      <c r="U1246" s="14" t="s">
        <v>40</v>
      </c>
      <c r="V1246" s="14">
        <v>261</v>
      </c>
      <c r="W1246" s="15">
        <v>292.16000000000003</v>
      </c>
    </row>
    <row r="1247" spans="20:23" ht="30" x14ac:dyDescent="0.25">
      <c r="T1247" s="10" t="s">
        <v>19</v>
      </c>
      <c r="U1247" s="11" t="s">
        <v>40</v>
      </c>
      <c r="V1247" s="11">
        <v>193</v>
      </c>
      <c r="W1247" s="12">
        <v>292.14999999999998</v>
      </c>
    </row>
    <row r="1248" spans="20:23" ht="30" x14ac:dyDescent="0.25">
      <c r="T1248" s="13" t="s">
        <v>6</v>
      </c>
      <c r="U1248" s="14" t="s">
        <v>40</v>
      </c>
      <c r="V1248" s="14">
        <v>182</v>
      </c>
      <c r="W1248" s="15">
        <v>292.14999999999998</v>
      </c>
    </row>
    <row r="1249" spans="20:23" ht="30" x14ac:dyDescent="0.25">
      <c r="T1249" s="10" t="s">
        <v>9</v>
      </c>
      <c r="U1249" s="11" t="s">
        <v>40</v>
      </c>
      <c r="V1249" s="11">
        <v>63</v>
      </c>
      <c r="W1249" s="12">
        <v>292.14999999999998</v>
      </c>
    </row>
    <row r="1250" spans="20:23" ht="30" x14ac:dyDescent="0.25">
      <c r="T1250" s="13" t="s">
        <v>6</v>
      </c>
      <c r="U1250" s="14" t="s">
        <v>40</v>
      </c>
      <c r="V1250" s="14">
        <v>277</v>
      </c>
      <c r="W1250" s="15">
        <v>292.14</v>
      </c>
    </row>
    <row r="1251" spans="20:23" ht="30" x14ac:dyDescent="0.25">
      <c r="T1251" s="10" t="s">
        <v>13</v>
      </c>
      <c r="U1251" s="11" t="s">
        <v>40</v>
      </c>
      <c r="V1251" s="11">
        <v>89</v>
      </c>
      <c r="W1251" s="12">
        <v>292.14</v>
      </c>
    </row>
    <row r="1252" spans="20:23" ht="30" x14ac:dyDescent="0.25">
      <c r="T1252" s="13" t="s">
        <v>21</v>
      </c>
      <c r="U1252" s="14" t="s">
        <v>40</v>
      </c>
      <c r="V1252" s="14">
        <v>286</v>
      </c>
      <c r="W1252" s="15">
        <v>292.14</v>
      </c>
    </row>
    <row r="1253" spans="20:23" ht="30" x14ac:dyDescent="0.25">
      <c r="T1253" s="10" t="s">
        <v>24</v>
      </c>
      <c r="U1253" s="11" t="s">
        <v>40</v>
      </c>
      <c r="V1253" s="11">
        <v>252</v>
      </c>
      <c r="W1253" s="12">
        <v>292.14</v>
      </c>
    </row>
    <row r="1254" spans="20:23" ht="30" x14ac:dyDescent="0.25">
      <c r="T1254" s="13" t="s">
        <v>13</v>
      </c>
      <c r="U1254" s="14" t="s">
        <v>40</v>
      </c>
      <c r="V1254" s="14">
        <v>118</v>
      </c>
      <c r="W1254" s="15">
        <v>292.13</v>
      </c>
    </row>
    <row r="1255" spans="20:23" ht="30" x14ac:dyDescent="0.25">
      <c r="T1255" s="10" t="s">
        <v>8</v>
      </c>
      <c r="U1255" s="11" t="s">
        <v>40</v>
      </c>
      <c r="V1255" s="11">
        <v>217</v>
      </c>
      <c r="W1255" s="12">
        <v>292.12</v>
      </c>
    </row>
    <row r="1256" spans="20:23" ht="30" x14ac:dyDescent="0.25">
      <c r="T1256" s="13" t="s">
        <v>19</v>
      </c>
      <c r="U1256" s="14" t="s">
        <v>40</v>
      </c>
      <c r="V1256" s="14">
        <v>217</v>
      </c>
      <c r="W1256" s="15">
        <v>292.12</v>
      </c>
    </row>
    <row r="1257" spans="20:23" ht="30" x14ac:dyDescent="0.25">
      <c r="T1257" s="10" t="s">
        <v>21</v>
      </c>
      <c r="U1257" s="11" t="s">
        <v>40</v>
      </c>
      <c r="V1257" s="11">
        <v>117</v>
      </c>
      <c r="W1257" s="12">
        <v>292.12</v>
      </c>
    </row>
    <row r="1258" spans="20:23" ht="30" x14ac:dyDescent="0.25">
      <c r="T1258" s="13" t="s">
        <v>24</v>
      </c>
      <c r="U1258" s="14" t="s">
        <v>40</v>
      </c>
      <c r="V1258" s="14">
        <v>225</v>
      </c>
      <c r="W1258" s="15">
        <v>292.12</v>
      </c>
    </row>
    <row r="1259" spans="20:23" ht="30" x14ac:dyDescent="0.25">
      <c r="T1259" s="10" t="s">
        <v>21</v>
      </c>
      <c r="U1259" s="11" t="s">
        <v>40</v>
      </c>
      <c r="V1259" s="11">
        <v>183</v>
      </c>
      <c r="W1259" s="12">
        <v>292.11</v>
      </c>
    </row>
    <row r="1260" spans="20:23" ht="30" x14ac:dyDescent="0.25">
      <c r="T1260" s="13" t="s">
        <v>24</v>
      </c>
      <c r="U1260" s="14" t="s">
        <v>40</v>
      </c>
      <c r="V1260" s="14">
        <v>200</v>
      </c>
      <c r="W1260" s="15">
        <v>292.11</v>
      </c>
    </row>
    <row r="1261" spans="20:23" ht="30" x14ac:dyDescent="0.25">
      <c r="T1261" s="10" t="s">
        <v>19</v>
      </c>
      <c r="U1261" s="11" t="s">
        <v>40</v>
      </c>
      <c r="V1261" s="11">
        <v>234</v>
      </c>
      <c r="W1261" s="12">
        <v>292.10000000000002</v>
      </c>
    </row>
    <row r="1262" spans="20:23" ht="30" x14ac:dyDescent="0.25">
      <c r="T1262" s="13" t="s">
        <v>21</v>
      </c>
      <c r="U1262" s="14" t="s">
        <v>40</v>
      </c>
      <c r="V1262" s="14">
        <v>277</v>
      </c>
      <c r="W1262" s="15">
        <v>292.10000000000002</v>
      </c>
    </row>
    <row r="1263" spans="20:23" ht="30" x14ac:dyDescent="0.25">
      <c r="T1263" s="10" t="s">
        <v>21</v>
      </c>
      <c r="U1263" s="11" t="s">
        <v>40</v>
      </c>
      <c r="V1263" s="11">
        <v>289</v>
      </c>
      <c r="W1263" s="12">
        <v>292.10000000000002</v>
      </c>
    </row>
    <row r="1264" spans="20:23" ht="30" x14ac:dyDescent="0.25">
      <c r="T1264" s="13" t="s">
        <v>29</v>
      </c>
      <c r="U1264" s="14" t="s">
        <v>40</v>
      </c>
      <c r="V1264" s="14">
        <v>185</v>
      </c>
      <c r="W1264" s="15">
        <v>292.10000000000002</v>
      </c>
    </row>
    <row r="1265" spans="20:23" ht="30" x14ac:dyDescent="0.25">
      <c r="T1265" s="10" t="s">
        <v>8</v>
      </c>
      <c r="U1265" s="11" t="s">
        <v>40</v>
      </c>
      <c r="V1265" s="11">
        <v>83</v>
      </c>
      <c r="W1265" s="12">
        <v>292.10000000000002</v>
      </c>
    </row>
    <row r="1266" spans="20:23" ht="30" x14ac:dyDescent="0.25">
      <c r="T1266" s="13" t="s">
        <v>7</v>
      </c>
      <c r="U1266" s="14" t="s">
        <v>40</v>
      </c>
      <c r="V1266" s="14">
        <v>330</v>
      </c>
      <c r="W1266" s="15">
        <v>292.08999999999997</v>
      </c>
    </row>
    <row r="1267" spans="20:23" ht="30" x14ac:dyDescent="0.25">
      <c r="T1267" s="10" t="s">
        <v>13</v>
      </c>
      <c r="U1267" s="11" t="s">
        <v>40</v>
      </c>
      <c r="V1267" s="11">
        <v>231</v>
      </c>
      <c r="W1267" s="12">
        <v>292.08999999999997</v>
      </c>
    </row>
    <row r="1268" spans="20:23" ht="30" x14ac:dyDescent="0.25">
      <c r="T1268" s="13" t="s">
        <v>7</v>
      </c>
      <c r="U1268" s="14" t="s">
        <v>40</v>
      </c>
      <c r="V1268" s="14">
        <v>250</v>
      </c>
      <c r="W1268" s="15">
        <v>292.08</v>
      </c>
    </row>
    <row r="1269" spans="20:23" ht="30" x14ac:dyDescent="0.25">
      <c r="T1269" s="10" t="s">
        <v>6</v>
      </c>
      <c r="U1269" s="11" t="s">
        <v>40</v>
      </c>
      <c r="V1269" s="11">
        <v>160</v>
      </c>
      <c r="W1269" s="12">
        <v>292.07</v>
      </c>
    </row>
    <row r="1270" spans="20:23" ht="30" x14ac:dyDescent="0.25">
      <c r="T1270" s="13" t="s">
        <v>24</v>
      </c>
      <c r="U1270" s="14" t="s">
        <v>40</v>
      </c>
      <c r="V1270" s="14">
        <v>276</v>
      </c>
      <c r="W1270" s="15">
        <v>292.07</v>
      </c>
    </row>
    <row r="1271" spans="20:23" ht="30" x14ac:dyDescent="0.25">
      <c r="T1271" s="10" t="s">
        <v>36</v>
      </c>
      <c r="U1271" s="11" t="s">
        <v>41</v>
      </c>
      <c r="V1271" s="11">
        <v>151</v>
      </c>
      <c r="W1271" s="12">
        <v>292.07</v>
      </c>
    </row>
    <row r="1272" spans="20:23" ht="30" x14ac:dyDescent="0.25">
      <c r="T1272" s="13" t="s">
        <v>36</v>
      </c>
      <c r="U1272" s="14" t="s">
        <v>41</v>
      </c>
      <c r="V1272" s="14">
        <v>189</v>
      </c>
      <c r="W1272" s="15">
        <v>292.06</v>
      </c>
    </row>
    <row r="1273" spans="20:23" ht="30" x14ac:dyDescent="0.25">
      <c r="T1273" s="10" t="s">
        <v>6</v>
      </c>
      <c r="U1273" s="11" t="s">
        <v>40</v>
      </c>
      <c r="V1273" s="11">
        <v>293</v>
      </c>
      <c r="W1273" s="12">
        <v>292.06</v>
      </c>
    </row>
    <row r="1274" spans="20:23" ht="30" x14ac:dyDescent="0.25">
      <c r="T1274" s="13" t="s">
        <v>6</v>
      </c>
      <c r="U1274" s="14" t="s">
        <v>40</v>
      </c>
      <c r="V1274" s="14">
        <v>319</v>
      </c>
      <c r="W1274" s="15">
        <v>292.06</v>
      </c>
    </row>
    <row r="1275" spans="20:23" ht="30" x14ac:dyDescent="0.25">
      <c r="T1275" s="10" t="s">
        <v>8</v>
      </c>
      <c r="U1275" s="11" t="s">
        <v>40</v>
      </c>
      <c r="V1275" s="11">
        <v>232</v>
      </c>
      <c r="W1275" s="12">
        <v>292.06</v>
      </c>
    </row>
    <row r="1276" spans="20:23" ht="30" x14ac:dyDescent="0.25">
      <c r="T1276" s="13" t="s">
        <v>17</v>
      </c>
      <c r="U1276" s="14" t="s">
        <v>40</v>
      </c>
      <c r="V1276" s="14">
        <v>211</v>
      </c>
      <c r="W1276" s="15">
        <v>292.06</v>
      </c>
    </row>
    <row r="1277" spans="20:23" ht="30" x14ac:dyDescent="0.25">
      <c r="T1277" s="10" t="s">
        <v>21</v>
      </c>
      <c r="U1277" s="11" t="s">
        <v>40</v>
      </c>
      <c r="V1277" s="11">
        <v>33</v>
      </c>
      <c r="W1277" s="12">
        <v>292.06</v>
      </c>
    </row>
    <row r="1278" spans="20:23" ht="30" x14ac:dyDescent="0.25">
      <c r="T1278" s="13" t="s">
        <v>24</v>
      </c>
      <c r="U1278" s="14" t="s">
        <v>40</v>
      </c>
      <c r="V1278" s="14">
        <v>279</v>
      </c>
      <c r="W1278" s="15">
        <v>292.06</v>
      </c>
    </row>
    <row r="1279" spans="20:23" ht="30" x14ac:dyDescent="0.25">
      <c r="T1279" s="10" t="s">
        <v>19</v>
      </c>
      <c r="U1279" s="11" t="s">
        <v>40</v>
      </c>
      <c r="V1279" s="11">
        <v>117</v>
      </c>
      <c r="W1279" s="12">
        <v>292.05</v>
      </c>
    </row>
    <row r="1280" spans="20:23" ht="30" x14ac:dyDescent="0.25">
      <c r="T1280" s="13" t="s">
        <v>21</v>
      </c>
      <c r="U1280" s="14" t="s">
        <v>40</v>
      </c>
      <c r="V1280" s="14">
        <v>150</v>
      </c>
      <c r="W1280" s="15">
        <v>292.05</v>
      </c>
    </row>
    <row r="1281" spans="20:23" ht="30" x14ac:dyDescent="0.25">
      <c r="T1281" s="10" t="s">
        <v>21</v>
      </c>
      <c r="U1281" s="11" t="s">
        <v>40</v>
      </c>
      <c r="V1281" s="11">
        <v>157</v>
      </c>
      <c r="W1281" s="12">
        <v>292.05</v>
      </c>
    </row>
    <row r="1282" spans="20:23" ht="30" x14ac:dyDescent="0.25">
      <c r="T1282" s="13" t="s">
        <v>24</v>
      </c>
      <c r="U1282" s="14" t="s">
        <v>40</v>
      </c>
      <c r="V1282" s="14">
        <v>217</v>
      </c>
      <c r="W1282" s="15">
        <v>292.05</v>
      </c>
    </row>
    <row r="1283" spans="20:23" ht="30" x14ac:dyDescent="0.25">
      <c r="T1283" s="10" t="s">
        <v>9</v>
      </c>
      <c r="U1283" s="11" t="s">
        <v>40</v>
      </c>
      <c r="V1283" s="11">
        <v>2</v>
      </c>
      <c r="W1283" s="12">
        <v>292.05</v>
      </c>
    </row>
    <row r="1284" spans="20:23" ht="30" x14ac:dyDescent="0.25">
      <c r="T1284" s="13" t="s">
        <v>9</v>
      </c>
      <c r="U1284" s="14" t="s">
        <v>40</v>
      </c>
      <c r="V1284" s="14">
        <v>311</v>
      </c>
      <c r="W1284" s="15">
        <v>292.05</v>
      </c>
    </row>
    <row r="1285" spans="20:23" ht="30" x14ac:dyDescent="0.25">
      <c r="T1285" s="10" t="s">
        <v>8</v>
      </c>
      <c r="U1285" s="11" t="s">
        <v>40</v>
      </c>
      <c r="V1285" s="11">
        <v>236</v>
      </c>
      <c r="W1285" s="12">
        <v>292.04000000000002</v>
      </c>
    </row>
    <row r="1286" spans="20:23" ht="30" x14ac:dyDescent="0.25">
      <c r="T1286" s="13" t="s">
        <v>13</v>
      </c>
      <c r="U1286" s="14" t="s">
        <v>40</v>
      </c>
      <c r="V1286" s="14">
        <v>38</v>
      </c>
      <c r="W1286" s="15">
        <v>292.04000000000002</v>
      </c>
    </row>
    <row r="1287" spans="20:23" ht="30" x14ac:dyDescent="0.25">
      <c r="T1287" s="10" t="s">
        <v>21</v>
      </c>
      <c r="U1287" s="11" t="s">
        <v>40</v>
      </c>
      <c r="V1287" s="11">
        <v>221</v>
      </c>
      <c r="W1287" s="12">
        <v>292.04000000000002</v>
      </c>
    </row>
    <row r="1288" spans="20:23" ht="30" x14ac:dyDescent="0.25">
      <c r="T1288" s="13" t="s">
        <v>19</v>
      </c>
      <c r="U1288" s="14" t="s">
        <v>40</v>
      </c>
      <c r="V1288" s="14">
        <v>277</v>
      </c>
      <c r="W1288" s="15">
        <v>292.02999999999997</v>
      </c>
    </row>
    <row r="1289" spans="20:23" ht="30" x14ac:dyDescent="0.25">
      <c r="T1289" s="10" t="s">
        <v>36</v>
      </c>
      <c r="U1289" s="11" t="s">
        <v>41</v>
      </c>
      <c r="V1289" s="11">
        <v>51</v>
      </c>
      <c r="W1289" s="12">
        <v>292.02999999999997</v>
      </c>
    </row>
    <row r="1290" spans="20:23" ht="30" x14ac:dyDescent="0.25">
      <c r="T1290" s="13" t="s">
        <v>7</v>
      </c>
      <c r="U1290" s="14" t="s">
        <v>40</v>
      </c>
      <c r="V1290" s="14">
        <v>302</v>
      </c>
      <c r="W1290" s="15">
        <v>292.02999999999997</v>
      </c>
    </row>
    <row r="1291" spans="20:23" ht="30" x14ac:dyDescent="0.25">
      <c r="T1291" s="10" t="s">
        <v>7</v>
      </c>
      <c r="U1291" s="11" t="s">
        <v>40</v>
      </c>
      <c r="V1291" s="11">
        <v>194</v>
      </c>
      <c r="W1291" s="12">
        <v>292.02999999999997</v>
      </c>
    </row>
    <row r="1292" spans="20:23" ht="30" x14ac:dyDescent="0.25">
      <c r="T1292" s="13" t="s">
        <v>8</v>
      </c>
      <c r="U1292" s="14" t="s">
        <v>40</v>
      </c>
      <c r="V1292" s="14">
        <v>223</v>
      </c>
      <c r="W1292" s="15">
        <v>292.02999999999997</v>
      </c>
    </row>
    <row r="1293" spans="20:23" ht="30" x14ac:dyDescent="0.25">
      <c r="T1293" s="10" t="s">
        <v>19</v>
      </c>
      <c r="U1293" s="11" t="s">
        <v>40</v>
      </c>
      <c r="V1293" s="11">
        <v>178</v>
      </c>
      <c r="W1293" s="12">
        <v>292.02</v>
      </c>
    </row>
    <row r="1294" spans="20:23" ht="30" x14ac:dyDescent="0.25">
      <c r="T1294" s="13" t="s">
        <v>21</v>
      </c>
      <c r="U1294" s="14" t="s">
        <v>40</v>
      </c>
      <c r="V1294" s="14">
        <v>225</v>
      </c>
      <c r="W1294" s="15">
        <v>292.02</v>
      </c>
    </row>
    <row r="1295" spans="20:23" ht="30" x14ac:dyDescent="0.25">
      <c r="T1295" s="10" t="s">
        <v>21</v>
      </c>
      <c r="U1295" s="11" t="s">
        <v>40</v>
      </c>
      <c r="V1295" s="11">
        <v>191</v>
      </c>
      <c r="W1295" s="12">
        <v>292.02</v>
      </c>
    </row>
    <row r="1296" spans="20:23" ht="30" x14ac:dyDescent="0.25">
      <c r="T1296" s="13" t="s">
        <v>24</v>
      </c>
      <c r="U1296" s="14" t="s">
        <v>40</v>
      </c>
      <c r="V1296" s="14">
        <v>250</v>
      </c>
      <c r="W1296" s="15">
        <v>292.01</v>
      </c>
    </row>
    <row r="1297" spans="20:23" ht="30" x14ac:dyDescent="0.25">
      <c r="T1297" s="10" t="s">
        <v>3</v>
      </c>
      <c r="U1297" s="11" t="s">
        <v>40</v>
      </c>
      <c r="V1297" s="11">
        <v>301</v>
      </c>
      <c r="W1297" s="12">
        <v>292.01</v>
      </c>
    </row>
    <row r="1298" spans="20:23" ht="30" x14ac:dyDescent="0.25">
      <c r="T1298" s="13" t="s">
        <v>9</v>
      </c>
      <c r="U1298" s="14" t="s">
        <v>40</v>
      </c>
      <c r="V1298" s="14">
        <v>66</v>
      </c>
      <c r="W1298" s="15">
        <v>292.01</v>
      </c>
    </row>
    <row r="1299" spans="20:23" ht="30" x14ac:dyDescent="0.25">
      <c r="T1299" s="10" t="s">
        <v>29</v>
      </c>
      <c r="U1299" s="11" t="s">
        <v>40</v>
      </c>
      <c r="V1299" s="11">
        <v>131</v>
      </c>
      <c r="W1299" s="12">
        <v>292.01</v>
      </c>
    </row>
    <row r="1300" spans="20:23" ht="30" x14ac:dyDescent="0.25">
      <c r="T1300" s="13" t="s">
        <v>36</v>
      </c>
      <c r="U1300" s="14" t="s">
        <v>41</v>
      </c>
      <c r="V1300" s="14">
        <v>127</v>
      </c>
      <c r="W1300" s="15">
        <v>292</v>
      </c>
    </row>
    <row r="1301" spans="20:23" ht="30" x14ac:dyDescent="0.25">
      <c r="T1301" s="10" t="s">
        <v>17</v>
      </c>
      <c r="U1301" s="11" t="s">
        <v>40</v>
      </c>
      <c r="V1301" s="11">
        <v>225</v>
      </c>
      <c r="W1301" s="12">
        <v>292</v>
      </c>
    </row>
    <row r="1302" spans="20:23" ht="30" x14ac:dyDescent="0.25">
      <c r="T1302" s="13" t="s">
        <v>24</v>
      </c>
      <c r="U1302" s="14" t="s">
        <v>40</v>
      </c>
      <c r="V1302" s="14">
        <v>158</v>
      </c>
      <c r="W1302" s="15">
        <v>292</v>
      </c>
    </row>
    <row r="1303" spans="20:23" ht="30" x14ac:dyDescent="0.25">
      <c r="T1303" s="10" t="s">
        <v>6</v>
      </c>
      <c r="U1303" s="11" t="s">
        <v>40</v>
      </c>
      <c r="V1303" s="11">
        <v>300</v>
      </c>
      <c r="W1303" s="12">
        <v>292</v>
      </c>
    </row>
    <row r="1304" spans="20:23" ht="30" x14ac:dyDescent="0.25">
      <c r="T1304" s="13" t="s">
        <v>8</v>
      </c>
      <c r="U1304" s="14" t="s">
        <v>40</v>
      </c>
      <c r="V1304" s="14">
        <v>249</v>
      </c>
      <c r="W1304" s="15">
        <v>292</v>
      </c>
    </row>
    <row r="1305" spans="20:23" ht="30" x14ac:dyDescent="0.25">
      <c r="T1305" s="10" t="s">
        <v>6</v>
      </c>
      <c r="U1305" s="11" t="s">
        <v>40</v>
      </c>
      <c r="V1305" s="11">
        <v>283</v>
      </c>
      <c r="W1305" s="12">
        <v>291.99</v>
      </c>
    </row>
    <row r="1306" spans="20:23" ht="30" x14ac:dyDescent="0.25">
      <c r="T1306" s="13" t="s">
        <v>13</v>
      </c>
      <c r="U1306" s="14" t="s">
        <v>40</v>
      </c>
      <c r="V1306" s="14">
        <v>211</v>
      </c>
      <c r="W1306" s="15">
        <v>291.99</v>
      </c>
    </row>
    <row r="1307" spans="20:23" ht="30" x14ac:dyDescent="0.25">
      <c r="T1307" s="10" t="s">
        <v>13</v>
      </c>
      <c r="U1307" s="11" t="s">
        <v>40</v>
      </c>
      <c r="V1307" s="11">
        <v>66</v>
      </c>
      <c r="W1307" s="12">
        <v>291.99</v>
      </c>
    </row>
    <row r="1308" spans="20:23" ht="30" x14ac:dyDescent="0.25">
      <c r="T1308" s="13" t="s">
        <v>6</v>
      </c>
      <c r="U1308" s="14" t="s">
        <v>40</v>
      </c>
      <c r="V1308" s="14">
        <v>241</v>
      </c>
      <c r="W1308" s="15">
        <v>291.98</v>
      </c>
    </row>
    <row r="1309" spans="20:23" ht="30" x14ac:dyDescent="0.25">
      <c r="T1309" s="10" t="s">
        <v>19</v>
      </c>
      <c r="U1309" s="11" t="s">
        <v>40</v>
      </c>
      <c r="V1309" s="11">
        <v>272</v>
      </c>
      <c r="W1309" s="12">
        <v>291.98</v>
      </c>
    </row>
    <row r="1310" spans="20:23" ht="30" x14ac:dyDescent="0.25">
      <c r="T1310" s="13" t="s">
        <v>21</v>
      </c>
      <c r="U1310" s="14" t="s">
        <v>40</v>
      </c>
      <c r="V1310" s="14">
        <v>242</v>
      </c>
      <c r="W1310" s="15">
        <v>291.98</v>
      </c>
    </row>
    <row r="1311" spans="20:23" ht="30" x14ac:dyDescent="0.25">
      <c r="T1311" s="10" t="s">
        <v>19</v>
      </c>
      <c r="U1311" s="11" t="s">
        <v>40</v>
      </c>
      <c r="V1311" s="11">
        <v>78</v>
      </c>
      <c r="W1311" s="12">
        <v>291.97000000000003</v>
      </c>
    </row>
    <row r="1312" spans="20:23" ht="30" x14ac:dyDescent="0.25">
      <c r="T1312" s="13" t="s">
        <v>19</v>
      </c>
      <c r="U1312" s="14" t="s">
        <v>40</v>
      </c>
      <c r="V1312" s="14">
        <v>198</v>
      </c>
      <c r="W1312" s="15">
        <v>291.95999999999998</v>
      </c>
    </row>
    <row r="1313" spans="20:23" ht="30" x14ac:dyDescent="0.25">
      <c r="T1313" s="10" t="s">
        <v>36</v>
      </c>
      <c r="U1313" s="11" t="s">
        <v>41</v>
      </c>
      <c r="V1313" s="11">
        <v>58</v>
      </c>
      <c r="W1313" s="12">
        <v>291.95999999999998</v>
      </c>
    </row>
    <row r="1314" spans="20:23" ht="30" x14ac:dyDescent="0.25">
      <c r="T1314" s="13" t="s">
        <v>36</v>
      </c>
      <c r="U1314" s="14" t="s">
        <v>41</v>
      </c>
      <c r="V1314" s="14">
        <v>115</v>
      </c>
      <c r="W1314" s="15">
        <v>291.95999999999998</v>
      </c>
    </row>
    <row r="1315" spans="20:23" ht="30" x14ac:dyDescent="0.25">
      <c r="T1315" s="10" t="s">
        <v>36</v>
      </c>
      <c r="U1315" s="11" t="s">
        <v>41</v>
      </c>
      <c r="V1315" s="11">
        <v>42</v>
      </c>
      <c r="W1315" s="12">
        <v>291.95</v>
      </c>
    </row>
    <row r="1316" spans="20:23" ht="30" x14ac:dyDescent="0.25">
      <c r="T1316" s="13" t="s">
        <v>7</v>
      </c>
      <c r="U1316" s="14" t="s">
        <v>40</v>
      </c>
      <c r="V1316" s="14">
        <v>231</v>
      </c>
      <c r="W1316" s="15">
        <v>291.95</v>
      </c>
    </row>
    <row r="1317" spans="20:23" ht="30" x14ac:dyDescent="0.25">
      <c r="T1317" s="10" t="s">
        <v>7</v>
      </c>
      <c r="U1317" s="11" t="s">
        <v>40</v>
      </c>
      <c r="V1317" s="11">
        <v>279</v>
      </c>
      <c r="W1317" s="12">
        <v>291.95</v>
      </c>
    </row>
    <row r="1318" spans="20:23" ht="30" x14ac:dyDescent="0.25">
      <c r="T1318" s="13" t="s">
        <v>3</v>
      </c>
      <c r="U1318" s="14" t="s">
        <v>40</v>
      </c>
      <c r="V1318" s="14">
        <v>313</v>
      </c>
      <c r="W1318" s="15">
        <v>291.94</v>
      </c>
    </row>
    <row r="1319" spans="20:23" ht="30" x14ac:dyDescent="0.25">
      <c r="T1319" s="10" t="s">
        <v>6</v>
      </c>
      <c r="U1319" s="11" t="s">
        <v>40</v>
      </c>
      <c r="V1319" s="11">
        <v>323</v>
      </c>
      <c r="W1319" s="12">
        <v>291.94</v>
      </c>
    </row>
    <row r="1320" spans="20:23" ht="30" x14ac:dyDescent="0.25">
      <c r="T1320" s="13" t="s">
        <v>13</v>
      </c>
      <c r="U1320" s="14" t="s">
        <v>40</v>
      </c>
      <c r="V1320" s="14">
        <v>96</v>
      </c>
      <c r="W1320" s="15">
        <v>291.94</v>
      </c>
    </row>
    <row r="1321" spans="20:23" ht="30" x14ac:dyDescent="0.25">
      <c r="T1321" s="10" t="s">
        <v>13</v>
      </c>
      <c r="U1321" s="11" t="s">
        <v>40</v>
      </c>
      <c r="V1321" s="11">
        <v>229</v>
      </c>
      <c r="W1321" s="12">
        <v>291.93</v>
      </c>
    </row>
    <row r="1322" spans="20:23" ht="30" x14ac:dyDescent="0.25">
      <c r="T1322" s="13" t="s">
        <v>21</v>
      </c>
      <c r="U1322" s="14" t="s">
        <v>40</v>
      </c>
      <c r="V1322" s="14">
        <v>127</v>
      </c>
      <c r="W1322" s="15">
        <v>291.93</v>
      </c>
    </row>
    <row r="1323" spans="20:23" ht="30" x14ac:dyDescent="0.25">
      <c r="T1323" s="10" t="s">
        <v>24</v>
      </c>
      <c r="U1323" s="11" t="s">
        <v>40</v>
      </c>
      <c r="V1323" s="11">
        <v>195</v>
      </c>
      <c r="W1323" s="12">
        <v>291.93</v>
      </c>
    </row>
    <row r="1324" spans="20:23" ht="30" x14ac:dyDescent="0.25">
      <c r="T1324" s="13" t="s">
        <v>24</v>
      </c>
      <c r="U1324" s="14" t="s">
        <v>40</v>
      </c>
      <c r="V1324" s="14">
        <v>214</v>
      </c>
      <c r="W1324" s="15">
        <v>291.92</v>
      </c>
    </row>
    <row r="1325" spans="20:23" ht="30" x14ac:dyDescent="0.25">
      <c r="T1325" s="10" t="s">
        <v>8</v>
      </c>
      <c r="U1325" s="11" t="s">
        <v>40</v>
      </c>
      <c r="V1325" s="11">
        <v>55</v>
      </c>
      <c r="W1325" s="12">
        <v>291.92</v>
      </c>
    </row>
    <row r="1326" spans="20:23" ht="30" x14ac:dyDescent="0.25">
      <c r="T1326" s="13" t="s">
        <v>36</v>
      </c>
      <c r="U1326" s="14" t="s">
        <v>41</v>
      </c>
      <c r="V1326" s="14">
        <v>45</v>
      </c>
      <c r="W1326" s="15">
        <v>291.92</v>
      </c>
    </row>
    <row r="1327" spans="20:23" ht="30" x14ac:dyDescent="0.25">
      <c r="T1327" s="10" t="s">
        <v>4</v>
      </c>
      <c r="U1327" s="11" t="s">
        <v>40</v>
      </c>
      <c r="V1327" s="11">
        <v>30</v>
      </c>
      <c r="W1327" s="12">
        <v>291.91000000000003</v>
      </c>
    </row>
    <row r="1328" spans="20:23" ht="30" x14ac:dyDescent="0.25">
      <c r="T1328" s="13" t="s">
        <v>6</v>
      </c>
      <c r="U1328" s="14" t="s">
        <v>40</v>
      </c>
      <c r="V1328" s="14">
        <v>124</v>
      </c>
      <c r="W1328" s="15">
        <v>291.91000000000003</v>
      </c>
    </row>
    <row r="1329" spans="20:23" ht="30" x14ac:dyDescent="0.25">
      <c r="T1329" s="10" t="s">
        <v>6</v>
      </c>
      <c r="U1329" s="11" t="s">
        <v>40</v>
      </c>
      <c r="V1329" s="11">
        <v>308</v>
      </c>
      <c r="W1329" s="12">
        <v>291.91000000000003</v>
      </c>
    </row>
    <row r="1330" spans="20:23" ht="30" x14ac:dyDescent="0.25">
      <c r="T1330" s="13" t="s">
        <v>7</v>
      </c>
      <c r="U1330" s="14" t="s">
        <v>40</v>
      </c>
      <c r="V1330" s="14">
        <v>297</v>
      </c>
      <c r="W1330" s="15">
        <v>291.91000000000003</v>
      </c>
    </row>
    <row r="1331" spans="20:23" ht="30" x14ac:dyDescent="0.25">
      <c r="T1331" s="10" t="s">
        <v>8</v>
      </c>
      <c r="U1331" s="11" t="s">
        <v>40</v>
      </c>
      <c r="V1331" s="11">
        <v>175</v>
      </c>
      <c r="W1331" s="12">
        <v>291.91000000000003</v>
      </c>
    </row>
    <row r="1332" spans="20:23" ht="30" x14ac:dyDescent="0.25">
      <c r="T1332" s="13" t="s">
        <v>8</v>
      </c>
      <c r="U1332" s="14" t="s">
        <v>40</v>
      </c>
      <c r="V1332" s="14">
        <v>208</v>
      </c>
      <c r="W1332" s="15">
        <v>291.91000000000003</v>
      </c>
    </row>
    <row r="1333" spans="20:23" ht="30" x14ac:dyDescent="0.25">
      <c r="T1333" s="10" t="s">
        <v>9</v>
      </c>
      <c r="U1333" s="11" t="s">
        <v>40</v>
      </c>
      <c r="V1333" s="11">
        <v>137</v>
      </c>
      <c r="W1333" s="12">
        <v>291.91000000000003</v>
      </c>
    </row>
    <row r="1334" spans="20:23" ht="30" x14ac:dyDescent="0.25">
      <c r="T1334" s="13" t="s">
        <v>7</v>
      </c>
      <c r="U1334" s="14" t="s">
        <v>40</v>
      </c>
      <c r="V1334" s="14">
        <v>334</v>
      </c>
      <c r="W1334" s="15">
        <v>291.89999999999998</v>
      </c>
    </row>
    <row r="1335" spans="20:23" ht="30" x14ac:dyDescent="0.25">
      <c r="T1335" s="10" t="s">
        <v>7</v>
      </c>
      <c r="U1335" s="11" t="s">
        <v>40</v>
      </c>
      <c r="V1335" s="11">
        <v>315</v>
      </c>
      <c r="W1335" s="12">
        <v>291.89999999999998</v>
      </c>
    </row>
    <row r="1336" spans="20:23" ht="30" x14ac:dyDescent="0.25">
      <c r="T1336" s="13" t="s">
        <v>8</v>
      </c>
      <c r="U1336" s="14" t="s">
        <v>40</v>
      </c>
      <c r="V1336" s="14">
        <v>215</v>
      </c>
      <c r="W1336" s="15">
        <v>291.89999999999998</v>
      </c>
    </row>
    <row r="1337" spans="20:23" ht="30" x14ac:dyDescent="0.25">
      <c r="T1337" s="10" t="s">
        <v>13</v>
      </c>
      <c r="U1337" s="11" t="s">
        <v>40</v>
      </c>
      <c r="V1337" s="11">
        <v>227</v>
      </c>
      <c r="W1337" s="12">
        <v>291.89999999999998</v>
      </c>
    </row>
    <row r="1338" spans="20:23" ht="30" x14ac:dyDescent="0.25">
      <c r="T1338" s="13" t="s">
        <v>15</v>
      </c>
      <c r="U1338" s="14" t="s">
        <v>40</v>
      </c>
      <c r="V1338" s="14">
        <v>170</v>
      </c>
      <c r="W1338" s="15">
        <v>291.89999999999998</v>
      </c>
    </row>
    <row r="1339" spans="20:23" ht="30" x14ac:dyDescent="0.25">
      <c r="T1339" s="10" t="s">
        <v>19</v>
      </c>
      <c r="U1339" s="11" t="s">
        <v>40</v>
      </c>
      <c r="V1339" s="11">
        <v>99</v>
      </c>
      <c r="W1339" s="12">
        <v>291.89999999999998</v>
      </c>
    </row>
    <row r="1340" spans="20:23" ht="30" x14ac:dyDescent="0.25">
      <c r="T1340" s="13" t="s">
        <v>21</v>
      </c>
      <c r="U1340" s="14" t="s">
        <v>40</v>
      </c>
      <c r="V1340" s="14">
        <v>217</v>
      </c>
      <c r="W1340" s="15">
        <v>291.89999999999998</v>
      </c>
    </row>
    <row r="1341" spans="20:23" ht="30" x14ac:dyDescent="0.25">
      <c r="T1341" s="10" t="s">
        <v>36</v>
      </c>
      <c r="U1341" s="11" t="s">
        <v>41</v>
      </c>
      <c r="V1341" s="11">
        <v>158</v>
      </c>
      <c r="W1341" s="12">
        <v>291.89999999999998</v>
      </c>
    </row>
    <row r="1342" spans="20:23" ht="30" x14ac:dyDescent="0.25">
      <c r="T1342" s="13" t="s">
        <v>36</v>
      </c>
      <c r="U1342" s="14" t="s">
        <v>41</v>
      </c>
      <c r="V1342" s="14">
        <v>49</v>
      </c>
      <c r="W1342" s="15">
        <v>291.89999999999998</v>
      </c>
    </row>
    <row r="1343" spans="20:23" ht="30" x14ac:dyDescent="0.25">
      <c r="T1343" s="10" t="s">
        <v>6</v>
      </c>
      <c r="U1343" s="11" t="s">
        <v>40</v>
      </c>
      <c r="V1343" s="11">
        <v>258</v>
      </c>
      <c r="W1343" s="12">
        <v>291.89</v>
      </c>
    </row>
    <row r="1344" spans="20:23" ht="30" x14ac:dyDescent="0.25">
      <c r="T1344" s="13" t="s">
        <v>6</v>
      </c>
      <c r="U1344" s="14" t="s">
        <v>40</v>
      </c>
      <c r="V1344" s="14">
        <v>167</v>
      </c>
      <c r="W1344" s="15">
        <v>291.89</v>
      </c>
    </row>
    <row r="1345" spans="20:23" ht="30" x14ac:dyDescent="0.25">
      <c r="T1345" s="10" t="s">
        <v>7</v>
      </c>
      <c r="U1345" s="11" t="s">
        <v>40</v>
      </c>
      <c r="V1345" s="11">
        <v>240</v>
      </c>
      <c r="W1345" s="12">
        <v>291.89</v>
      </c>
    </row>
    <row r="1346" spans="20:23" ht="30" x14ac:dyDescent="0.25">
      <c r="T1346" s="13" t="s">
        <v>7</v>
      </c>
      <c r="U1346" s="14" t="s">
        <v>40</v>
      </c>
      <c r="V1346" s="14">
        <v>238</v>
      </c>
      <c r="W1346" s="15">
        <v>291.89</v>
      </c>
    </row>
    <row r="1347" spans="20:23" ht="30" x14ac:dyDescent="0.25">
      <c r="T1347" s="10" t="s">
        <v>20</v>
      </c>
      <c r="U1347" s="11" t="s">
        <v>40</v>
      </c>
      <c r="V1347" s="11">
        <v>223</v>
      </c>
      <c r="W1347" s="12">
        <v>291.89</v>
      </c>
    </row>
    <row r="1348" spans="20:23" ht="30" x14ac:dyDescent="0.25">
      <c r="T1348" s="13" t="s">
        <v>21</v>
      </c>
      <c r="U1348" s="14" t="s">
        <v>40</v>
      </c>
      <c r="V1348" s="14">
        <v>161</v>
      </c>
      <c r="W1348" s="15">
        <v>291.89</v>
      </c>
    </row>
    <row r="1349" spans="20:23" ht="30" x14ac:dyDescent="0.25">
      <c r="T1349" s="10" t="s">
        <v>21</v>
      </c>
      <c r="U1349" s="11" t="s">
        <v>40</v>
      </c>
      <c r="V1349" s="11">
        <v>129</v>
      </c>
      <c r="W1349" s="12">
        <v>291.88</v>
      </c>
    </row>
    <row r="1350" spans="20:23" ht="30" x14ac:dyDescent="0.25">
      <c r="T1350" s="13" t="s">
        <v>6</v>
      </c>
      <c r="U1350" s="14" t="s">
        <v>40</v>
      </c>
      <c r="V1350" s="14">
        <v>275</v>
      </c>
      <c r="W1350" s="15">
        <v>291.88</v>
      </c>
    </row>
    <row r="1351" spans="20:23" ht="30" x14ac:dyDescent="0.25">
      <c r="T1351" s="10" t="s">
        <v>7</v>
      </c>
      <c r="U1351" s="11" t="s">
        <v>40</v>
      </c>
      <c r="V1351" s="11">
        <v>328</v>
      </c>
      <c r="W1351" s="12">
        <v>291.88</v>
      </c>
    </row>
    <row r="1352" spans="20:23" ht="30" x14ac:dyDescent="0.25">
      <c r="T1352" s="13" t="s">
        <v>15</v>
      </c>
      <c r="U1352" s="14" t="s">
        <v>40</v>
      </c>
      <c r="V1352" s="14">
        <v>180</v>
      </c>
      <c r="W1352" s="15">
        <v>291.88</v>
      </c>
    </row>
    <row r="1353" spans="20:23" ht="30" x14ac:dyDescent="0.25">
      <c r="T1353" s="10" t="s">
        <v>21</v>
      </c>
      <c r="U1353" s="11" t="s">
        <v>40</v>
      </c>
      <c r="V1353" s="11">
        <v>132</v>
      </c>
      <c r="W1353" s="12">
        <v>291.87</v>
      </c>
    </row>
    <row r="1354" spans="20:23" ht="30" x14ac:dyDescent="0.25">
      <c r="T1354" s="13" t="s">
        <v>7</v>
      </c>
      <c r="U1354" s="14" t="s">
        <v>40</v>
      </c>
      <c r="V1354" s="14">
        <v>230</v>
      </c>
      <c r="W1354" s="15">
        <v>291.86</v>
      </c>
    </row>
    <row r="1355" spans="20:23" ht="30" x14ac:dyDescent="0.25">
      <c r="T1355" s="10" t="s">
        <v>7</v>
      </c>
      <c r="U1355" s="11" t="s">
        <v>40</v>
      </c>
      <c r="V1355" s="11">
        <v>289</v>
      </c>
      <c r="W1355" s="12">
        <v>291.86</v>
      </c>
    </row>
    <row r="1356" spans="20:23" ht="30" x14ac:dyDescent="0.25">
      <c r="T1356" s="13" t="s">
        <v>8</v>
      </c>
      <c r="U1356" s="14" t="s">
        <v>40</v>
      </c>
      <c r="V1356" s="14">
        <v>192</v>
      </c>
      <c r="W1356" s="15">
        <v>291.86</v>
      </c>
    </row>
    <row r="1357" spans="20:23" ht="30" x14ac:dyDescent="0.25">
      <c r="T1357" s="10" t="s">
        <v>6</v>
      </c>
      <c r="U1357" s="11" t="s">
        <v>40</v>
      </c>
      <c r="V1357" s="11">
        <v>262</v>
      </c>
      <c r="W1357" s="12">
        <v>291.85000000000002</v>
      </c>
    </row>
    <row r="1358" spans="20:23" ht="30" x14ac:dyDescent="0.25">
      <c r="T1358" s="13" t="s">
        <v>6</v>
      </c>
      <c r="U1358" s="14" t="s">
        <v>40</v>
      </c>
      <c r="V1358" s="14">
        <v>314</v>
      </c>
      <c r="W1358" s="15">
        <v>291.85000000000002</v>
      </c>
    </row>
    <row r="1359" spans="20:23" ht="30" x14ac:dyDescent="0.25">
      <c r="T1359" s="10" t="s">
        <v>9</v>
      </c>
      <c r="U1359" s="11" t="s">
        <v>40</v>
      </c>
      <c r="V1359" s="11">
        <v>285</v>
      </c>
      <c r="W1359" s="12">
        <v>291.85000000000002</v>
      </c>
    </row>
    <row r="1360" spans="20:23" ht="30" x14ac:dyDescent="0.25">
      <c r="T1360" s="13" t="s">
        <v>13</v>
      </c>
      <c r="U1360" s="14" t="s">
        <v>40</v>
      </c>
      <c r="V1360" s="14">
        <v>115</v>
      </c>
      <c r="W1360" s="15">
        <v>291.85000000000002</v>
      </c>
    </row>
    <row r="1361" spans="20:23" ht="30" x14ac:dyDescent="0.25">
      <c r="T1361" s="10" t="s">
        <v>21</v>
      </c>
      <c r="U1361" s="11" t="s">
        <v>40</v>
      </c>
      <c r="V1361" s="11">
        <v>199</v>
      </c>
      <c r="W1361" s="12">
        <v>291.85000000000002</v>
      </c>
    </row>
    <row r="1362" spans="20:23" ht="30" x14ac:dyDescent="0.25">
      <c r="T1362" s="13" t="s">
        <v>24</v>
      </c>
      <c r="U1362" s="14" t="s">
        <v>40</v>
      </c>
      <c r="V1362" s="14">
        <v>241</v>
      </c>
      <c r="W1362" s="15">
        <v>291.85000000000002</v>
      </c>
    </row>
    <row r="1363" spans="20:23" ht="30" x14ac:dyDescent="0.25">
      <c r="T1363" s="10" t="s">
        <v>21</v>
      </c>
      <c r="U1363" s="11" t="s">
        <v>40</v>
      </c>
      <c r="V1363" s="11">
        <v>192</v>
      </c>
      <c r="W1363" s="12">
        <v>291.83999999999997</v>
      </c>
    </row>
    <row r="1364" spans="20:23" ht="30" x14ac:dyDescent="0.25">
      <c r="T1364" s="13" t="s">
        <v>29</v>
      </c>
      <c r="U1364" s="14" t="s">
        <v>40</v>
      </c>
      <c r="V1364" s="14">
        <v>176</v>
      </c>
      <c r="W1364" s="15">
        <v>291.83999999999997</v>
      </c>
    </row>
    <row r="1365" spans="20:23" ht="30" x14ac:dyDescent="0.25">
      <c r="T1365" s="10" t="s">
        <v>6</v>
      </c>
      <c r="U1365" s="11" t="s">
        <v>40</v>
      </c>
      <c r="V1365" s="11">
        <v>188</v>
      </c>
      <c r="W1365" s="12">
        <v>291.83999999999997</v>
      </c>
    </row>
    <row r="1366" spans="20:23" ht="30" x14ac:dyDescent="0.25">
      <c r="T1366" s="13" t="s">
        <v>8</v>
      </c>
      <c r="U1366" s="14" t="s">
        <v>40</v>
      </c>
      <c r="V1366" s="14">
        <v>177</v>
      </c>
      <c r="W1366" s="15">
        <v>291.83999999999997</v>
      </c>
    </row>
    <row r="1367" spans="20:23" ht="30" x14ac:dyDescent="0.25">
      <c r="T1367" s="10" t="s">
        <v>13</v>
      </c>
      <c r="U1367" s="11" t="s">
        <v>40</v>
      </c>
      <c r="V1367" s="11">
        <v>274</v>
      </c>
      <c r="W1367" s="12">
        <v>291.83999999999997</v>
      </c>
    </row>
    <row r="1368" spans="20:23" ht="30" x14ac:dyDescent="0.25">
      <c r="T1368" s="13" t="s">
        <v>8</v>
      </c>
      <c r="U1368" s="14" t="s">
        <v>40</v>
      </c>
      <c r="V1368" s="14">
        <v>194</v>
      </c>
      <c r="W1368" s="15">
        <v>291.83</v>
      </c>
    </row>
    <row r="1369" spans="20:23" ht="30" x14ac:dyDescent="0.25">
      <c r="T1369" s="10" t="s">
        <v>36</v>
      </c>
      <c r="U1369" s="11" t="s">
        <v>41</v>
      </c>
      <c r="V1369" s="11">
        <v>52</v>
      </c>
      <c r="W1369" s="12">
        <v>291.83</v>
      </c>
    </row>
    <row r="1370" spans="20:23" ht="30" x14ac:dyDescent="0.25">
      <c r="T1370" s="13" t="s">
        <v>36</v>
      </c>
      <c r="U1370" s="14" t="s">
        <v>41</v>
      </c>
      <c r="V1370" s="14">
        <v>30</v>
      </c>
      <c r="W1370" s="15">
        <v>291.82</v>
      </c>
    </row>
    <row r="1371" spans="20:23" ht="30" x14ac:dyDescent="0.25">
      <c r="T1371" s="10" t="s">
        <v>6</v>
      </c>
      <c r="U1371" s="11" t="s">
        <v>40</v>
      </c>
      <c r="V1371" s="11">
        <v>352</v>
      </c>
      <c r="W1371" s="12">
        <v>291.82</v>
      </c>
    </row>
    <row r="1372" spans="20:23" ht="30" x14ac:dyDescent="0.25">
      <c r="T1372" s="13" t="s">
        <v>7</v>
      </c>
      <c r="U1372" s="14" t="s">
        <v>40</v>
      </c>
      <c r="V1372" s="14">
        <v>304</v>
      </c>
      <c r="W1372" s="15">
        <v>291.81</v>
      </c>
    </row>
    <row r="1373" spans="20:23" ht="30" x14ac:dyDescent="0.25">
      <c r="T1373" s="10" t="s">
        <v>7</v>
      </c>
      <c r="U1373" s="11" t="s">
        <v>40</v>
      </c>
      <c r="V1373" s="11">
        <v>319</v>
      </c>
      <c r="W1373" s="12">
        <v>291.81</v>
      </c>
    </row>
    <row r="1374" spans="20:23" ht="30" x14ac:dyDescent="0.25">
      <c r="T1374" s="13" t="s">
        <v>8</v>
      </c>
      <c r="U1374" s="14" t="s">
        <v>40</v>
      </c>
      <c r="V1374" s="14">
        <v>212</v>
      </c>
      <c r="W1374" s="15">
        <v>291.8</v>
      </c>
    </row>
    <row r="1375" spans="20:23" ht="30" x14ac:dyDescent="0.25">
      <c r="T1375" s="10" t="s">
        <v>13</v>
      </c>
      <c r="U1375" s="11" t="s">
        <v>40</v>
      </c>
      <c r="V1375" s="11">
        <v>84</v>
      </c>
      <c r="W1375" s="12">
        <v>291.79000000000002</v>
      </c>
    </row>
    <row r="1376" spans="20:23" ht="30" x14ac:dyDescent="0.25">
      <c r="T1376" s="13" t="s">
        <v>21</v>
      </c>
      <c r="U1376" s="14" t="s">
        <v>40</v>
      </c>
      <c r="V1376" s="14">
        <v>184</v>
      </c>
      <c r="W1376" s="15">
        <v>291.79000000000002</v>
      </c>
    </row>
    <row r="1377" spans="20:23" ht="30" x14ac:dyDescent="0.25">
      <c r="T1377" s="10" t="s">
        <v>21</v>
      </c>
      <c r="U1377" s="11" t="s">
        <v>40</v>
      </c>
      <c r="V1377" s="11">
        <v>73</v>
      </c>
      <c r="W1377" s="12">
        <v>291.77999999999997</v>
      </c>
    </row>
    <row r="1378" spans="20:23" ht="30" x14ac:dyDescent="0.25">
      <c r="T1378" s="13" t="s">
        <v>6</v>
      </c>
      <c r="U1378" s="14" t="s">
        <v>40</v>
      </c>
      <c r="V1378" s="14">
        <v>186</v>
      </c>
      <c r="W1378" s="15">
        <v>291.77999999999997</v>
      </c>
    </row>
    <row r="1379" spans="20:23" ht="30" x14ac:dyDescent="0.25">
      <c r="T1379" s="10" t="s">
        <v>6</v>
      </c>
      <c r="U1379" s="11" t="s">
        <v>40</v>
      </c>
      <c r="V1379" s="11">
        <v>164</v>
      </c>
      <c r="W1379" s="12">
        <v>291.77</v>
      </c>
    </row>
    <row r="1380" spans="20:23" ht="30" x14ac:dyDescent="0.25">
      <c r="T1380" s="13" t="s">
        <v>7</v>
      </c>
      <c r="U1380" s="14" t="s">
        <v>40</v>
      </c>
      <c r="V1380" s="14">
        <v>318</v>
      </c>
      <c r="W1380" s="15">
        <v>291.76</v>
      </c>
    </row>
    <row r="1381" spans="20:23" ht="30" x14ac:dyDescent="0.25">
      <c r="T1381" s="10" t="s">
        <v>13</v>
      </c>
      <c r="U1381" s="11" t="s">
        <v>40</v>
      </c>
      <c r="V1381" s="11">
        <v>226</v>
      </c>
      <c r="W1381" s="12">
        <v>291.76</v>
      </c>
    </row>
    <row r="1382" spans="20:23" ht="30" x14ac:dyDescent="0.25">
      <c r="T1382" s="13" t="s">
        <v>21</v>
      </c>
      <c r="U1382" s="14" t="s">
        <v>40</v>
      </c>
      <c r="V1382" s="14">
        <v>296</v>
      </c>
      <c r="W1382" s="15">
        <v>291.76</v>
      </c>
    </row>
    <row r="1383" spans="20:23" ht="30" x14ac:dyDescent="0.25">
      <c r="T1383" s="10" t="s">
        <v>24</v>
      </c>
      <c r="U1383" s="11" t="s">
        <v>40</v>
      </c>
      <c r="V1383" s="11">
        <v>256</v>
      </c>
      <c r="W1383" s="12">
        <v>291.76</v>
      </c>
    </row>
    <row r="1384" spans="20:23" ht="30" x14ac:dyDescent="0.25">
      <c r="T1384" s="13" t="s">
        <v>6</v>
      </c>
      <c r="U1384" s="14" t="s">
        <v>40</v>
      </c>
      <c r="V1384" s="14">
        <v>180</v>
      </c>
      <c r="W1384" s="15">
        <v>291.75</v>
      </c>
    </row>
    <row r="1385" spans="20:23" ht="30" x14ac:dyDescent="0.25">
      <c r="T1385" s="10" t="s">
        <v>9</v>
      </c>
      <c r="U1385" s="11" t="s">
        <v>40</v>
      </c>
      <c r="V1385" s="11">
        <v>345</v>
      </c>
      <c r="W1385" s="12">
        <v>291.75</v>
      </c>
    </row>
    <row r="1386" spans="20:23" ht="30" x14ac:dyDescent="0.25">
      <c r="T1386" s="13" t="s">
        <v>6</v>
      </c>
      <c r="U1386" s="14" t="s">
        <v>40</v>
      </c>
      <c r="V1386" s="14">
        <v>348</v>
      </c>
      <c r="W1386" s="15">
        <v>291.74</v>
      </c>
    </row>
    <row r="1387" spans="20:23" ht="30" x14ac:dyDescent="0.25">
      <c r="T1387" s="10" t="s">
        <v>19</v>
      </c>
      <c r="U1387" s="11" t="s">
        <v>40</v>
      </c>
      <c r="V1387" s="11">
        <v>218</v>
      </c>
      <c r="W1387" s="12">
        <v>291.74</v>
      </c>
    </row>
    <row r="1388" spans="20:23" ht="30" x14ac:dyDescent="0.25">
      <c r="T1388" s="13" t="s">
        <v>21</v>
      </c>
      <c r="U1388" s="14" t="s">
        <v>40</v>
      </c>
      <c r="V1388" s="14">
        <v>115</v>
      </c>
      <c r="W1388" s="15">
        <v>291.74</v>
      </c>
    </row>
    <row r="1389" spans="20:23" ht="30" x14ac:dyDescent="0.25">
      <c r="T1389" s="10" t="s">
        <v>21</v>
      </c>
      <c r="U1389" s="11" t="s">
        <v>40</v>
      </c>
      <c r="V1389" s="11">
        <v>243</v>
      </c>
      <c r="W1389" s="12">
        <v>291.74</v>
      </c>
    </row>
    <row r="1390" spans="20:23" ht="30" x14ac:dyDescent="0.25">
      <c r="T1390" s="13" t="s">
        <v>21</v>
      </c>
      <c r="U1390" s="14" t="s">
        <v>40</v>
      </c>
      <c r="V1390" s="14">
        <v>226</v>
      </c>
      <c r="W1390" s="15">
        <v>291.73</v>
      </c>
    </row>
    <row r="1391" spans="20:23" ht="30" x14ac:dyDescent="0.25">
      <c r="T1391" s="10" t="s">
        <v>15</v>
      </c>
      <c r="U1391" s="11" t="s">
        <v>40</v>
      </c>
      <c r="V1391" s="11">
        <v>173</v>
      </c>
      <c r="W1391" s="12">
        <v>291.72000000000003</v>
      </c>
    </row>
    <row r="1392" spans="20:23" ht="30" x14ac:dyDescent="0.25">
      <c r="T1392" s="13" t="s">
        <v>17</v>
      </c>
      <c r="U1392" s="14" t="s">
        <v>40</v>
      </c>
      <c r="V1392" s="14">
        <v>190</v>
      </c>
      <c r="W1392" s="15">
        <v>291.72000000000003</v>
      </c>
    </row>
    <row r="1393" spans="20:23" ht="30" x14ac:dyDescent="0.25">
      <c r="T1393" s="10" t="s">
        <v>24</v>
      </c>
      <c r="U1393" s="11" t="s">
        <v>40</v>
      </c>
      <c r="V1393" s="11">
        <v>268</v>
      </c>
      <c r="W1393" s="12">
        <v>291.72000000000003</v>
      </c>
    </row>
    <row r="1394" spans="20:23" ht="30" x14ac:dyDescent="0.25">
      <c r="T1394" s="13" t="s">
        <v>6</v>
      </c>
      <c r="U1394" s="14" t="s">
        <v>40</v>
      </c>
      <c r="V1394" s="14">
        <v>163</v>
      </c>
      <c r="W1394" s="15">
        <v>291.72000000000003</v>
      </c>
    </row>
    <row r="1395" spans="20:23" ht="30" x14ac:dyDescent="0.25">
      <c r="T1395" s="10" t="s">
        <v>36</v>
      </c>
      <c r="U1395" s="11" t="s">
        <v>41</v>
      </c>
      <c r="V1395" s="11">
        <v>117</v>
      </c>
      <c r="W1395" s="12">
        <v>291.72000000000003</v>
      </c>
    </row>
    <row r="1396" spans="20:23" ht="30" x14ac:dyDescent="0.25">
      <c r="T1396" s="13" t="s">
        <v>17</v>
      </c>
      <c r="U1396" s="14" t="s">
        <v>40</v>
      </c>
      <c r="V1396" s="14">
        <v>217</v>
      </c>
      <c r="W1396" s="15">
        <v>291.70999999999998</v>
      </c>
    </row>
    <row r="1397" spans="20:23" ht="30" x14ac:dyDescent="0.25">
      <c r="T1397" s="10" t="s">
        <v>21</v>
      </c>
      <c r="U1397" s="11" t="s">
        <v>40</v>
      </c>
      <c r="V1397" s="11">
        <v>124</v>
      </c>
      <c r="W1397" s="12">
        <v>291.70999999999998</v>
      </c>
    </row>
    <row r="1398" spans="20:23" ht="30" x14ac:dyDescent="0.25">
      <c r="T1398" s="13" t="s">
        <v>24</v>
      </c>
      <c r="U1398" s="14" t="s">
        <v>40</v>
      </c>
      <c r="V1398" s="14">
        <v>153</v>
      </c>
      <c r="W1398" s="15">
        <v>291.70999999999998</v>
      </c>
    </row>
    <row r="1399" spans="20:23" ht="30" x14ac:dyDescent="0.25">
      <c r="T1399" s="10" t="s">
        <v>7</v>
      </c>
      <c r="U1399" s="11" t="s">
        <v>40</v>
      </c>
      <c r="V1399" s="11">
        <v>221</v>
      </c>
      <c r="W1399" s="12">
        <v>291.70999999999998</v>
      </c>
    </row>
    <row r="1400" spans="20:23" ht="30" x14ac:dyDescent="0.25">
      <c r="T1400" s="13" t="s">
        <v>6</v>
      </c>
      <c r="U1400" s="14" t="s">
        <v>40</v>
      </c>
      <c r="V1400" s="14">
        <v>269</v>
      </c>
      <c r="W1400" s="15">
        <v>291.7</v>
      </c>
    </row>
    <row r="1401" spans="20:23" ht="30" x14ac:dyDescent="0.25">
      <c r="T1401" s="10" t="s">
        <v>36</v>
      </c>
      <c r="U1401" s="11" t="s">
        <v>41</v>
      </c>
      <c r="V1401" s="11">
        <v>181</v>
      </c>
      <c r="W1401" s="12">
        <v>291.7</v>
      </c>
    </row>
    <row r="1402" spans="20:23" ht="30" x14ac:dyDescent="0.25">
      <c r="T1402" s="13" t="s">
        <v>21</v>
      </c>
      <c r="U1402" s="14" t="s">
        <v>40</v>
      </c>
      <c r="V1402" s="14">
        <v>152</v>
      </c>
      <c r="W1402" s="15">
        <v>291.7</v>
      </c>
    </row>
    <row r="1403" spans="20:23" ht="30" x14ac:dyDescent="0.25">
      <c r="T1403" s="10" t="s">
        <v>21</v>
      </c>
      <c r="U1403" s="11" t="s">
        <v>40</v>
      </c>
      <c r="V1403" s="11">
        <v>282</v>
      </c>
      <c r="W1403" s="12">
        <v>291.7</v>
      </c>
    </row>
    <row r="1404" spans="20:23" ht="30" x14ac:dyDescent="0.25">
      <c r="T1404" s="13" t="s">
        <v>28</v>
      </c>
      <c r="U1404" s="14" t="s">
        <v>40</v>
      </c>
      <c r="V1404" s="14">
        <v>220</v>
      </c>
      <c r="W1404" s="15">
        <v>291.7</v>
      </c>
    </row>
    <row r="1405" spans="20:23" ht="30" x14ac:dyDescent="0.25">
      <c r="T1405" s="10" t="s">
        <v>21</v>
      </c>
      <c r="U1405" s="11" t="s">
        <v>40</v>
      </c>
      <c r="V1405" s="11">
        <v>166</v>
      </c>
      <c r="W1405" s="12">
        <v>291.69</v>
      </c>
    </row>
    <row r="1406" spans="20:23" ht="30" x14ac:dyDescent="0.25">
      <c r="T1406" s="13" t="s">
        <v>9</v>
      </c>
      <c r="U1406" s="14" t="s">
        <v>40</v>
      </c>
      <c r="V1406" s="14">
        <v>308</v>
      </c>
      <c r="W1406" s="15">
        <v>291.69</v>
      </c>
    </row>
    <row r="1407" spans="20:23" ht="30" x14ac:dyDescent="0.25">
      <c r="T1407" s="10" t="s">
        <v>36</v>
      </c>
      <c r="U1407" s="11" t="s">
        <v>41</v>
      </c>
      <c r="V1407" s="11">
        <v>197</v>
      </c>
      <c r="W1407" s="12">
        <v>291.69</v>
      </c>
    </row>
    <row r="1408" spans="20:23" ht="30" x14ac:dyDescent="0.25">
      <c r="T1408" s="13" t="s">
        <v>24</v>
      </c>
      <c r="U1408" s="14" t="s">
        <v>40</v>
      </c>
      <c r="V1408" s="14">
        <v>283</v>
      </c>
      <c r="W1408" s="15">
        <v>291.68</v>
      </c>
    </row>
    <row r="1409" spans="20:23" ht="30" x14ac:dyDescent="0.25">
      <c r="T1409" s="10" t="s">
        <v>7</v>
      </c>
      <c r="U1409" s="11" t="s">
        <v>40</v>
      </c>
      <c r="V1409" s="11">
        <v>342</v>
      </c>
      <c r="W1409" s="12">
        <v>291.68</v>
      </c>
    </row>
    <row r="1410" spans="20:23" ht="30" x14ac:dyDescent="0.25">
      <c r="T1410" s="13" t="s">
        <v>6</v>
      </c>
      <c r="U1410" s="14" t="s">
        <v>40</v>
      </c>
      <c r="V1410" s="14">
        <v>325</v>
      </c>
      <c r="W1410" s="15">
        <v>291.67</v>
      </c>
    </row>
    <row r="1411" spans="20:23" ht="30" x14ac:dyDescent="0.25">
      <c r="T1411" s="10" t="s">
        <v>6</v>
      </c>
      <c r="U1411" s="11" t="s">
        <v>40</v>
      </c>
      <c r="V1411" s="11">
        <v>174</v>
      </c>
      <c r="W1411" s="12">
        <v>291.67</v>
      </c>
    </row>
    <row r="1412" spans="20:23" ht="30" x14ac:dyDescent="0.25">
      <c r="T1412" s="13" t="s">
        <v>36</v>
      </c>
      <c r="U1412" s="14" t="s">
        <v>41</v>
      </c>
      <c r="V1412" s="14">
        <v>212</v>
      </c>
      <c r="W1412" s="15">
        <v>291.67</v>
      </c>
    </row>
    <row r="1413" spans="20:23" ht="30" x14ac:dyDescent="0.25">
      <c r="T1413" s="10" t="s">
        <v>36</v>
      </c>
      <c r="U1413" s="11" t="s">
        <v>41</v>
      </c>
      <c r="V1413" s="11">
        <v>159</v>
      </c>
      <c r="W1413" s="12">
        <v>291.67</v>
      </c>
    </row>
    <row r="1414" spans="20:23" ht="30" x14ac:dyDescent="0.25">
      <c r="T1414" s="13" t="s">
        <v>29</v>
      </c>
      <c r="U1414" s="14" t="s">
        <v>40</v>
      </c>
      <c r="V1414" s="14">
        <v>169</v>
      </c>
      <c r="W1414" s="15">
        <v>291.66000000000003</v>
      </c>
    </row>
    <row r="1415" spans="20:23" ht="30" x14ac:dyDescent="0.25">
      <c r="T1415" s="10" t="s">
        <v>8</v>
      </c>
      <c r="U1415" s="11" t="s">
        <v>40</v>
      </c>
      <c r="V1415" s="11">
        <v>224</v>
      </c>
      <c r="W1415" s="12">
        <v>291.66000000000003</v>
      </c>
    </row>
    <row r="1416" spans="20:23" ht="30" x14ac:dyDescent="0.25">
      <c r="T1416" s="13" t="s">
        <v>13</v>
      </c>
      <c r="U1416" s="14" t="s">
        <v>40</v>
      </c>
      <c r="V1416" s="14">
        <v>73</v>
      </c>
      <c r="W1416" s="15">
        <v>291.66000000000003</v>
      </c>
    </row>
  </sheetData>
  <mergeCells count="1">
    <mergeCell ref="B2:P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DEDE-E368-430D-BDE3-B5AA9826E7BF}">
  <dimension ref="A1:BO441"/>
  <sheetViews>
    <sheetView workbookViewId="0">
      <selection activeCell="E22" sqref="E22"/>
    </sheetView>
  </sheetViews>
  <sheetFormatPr defaultRowHeight="15" x14ac:dyDescent="0.25"/>
  <cols>
    <col min="30" max="30" width="19.28515625" bestFit="1" customWidth="1"/>
    <col min="31" max="31" width="15.5703125" bestFit="1" customWidth="1"/>
    <col min="32" max="32" width="12" bestFit="1" customWidth="1"/>
    <col min="33" max="33" width="9.7109375" bestFit="1" customWidth="1"/>
    <col min="34" max="39" width="12" bestFit="1" customWidth="1"/>
    <col min="40" max="40" width="8" bestFit="1" customWidth="1"/>
    <col min="41" max="53" width="12" bestFit="1" customWidth="1"/>
    <col min="54" max="54" width="9" bestFit="1" customWidth="1"/>
    <col min="55" max="61" width="12" bestFit="1" customWidth="1"/>
    <col min="62" max="62" width="12.28515625" bestFit="1" customWidth="1"/>
    <col min="63" max="63" width="12" bestFit="1" customWidth="1"/>
    <col min="64" max="64" width="13.85546875" bestFit="1" customWidth="1"/>
    <col min="65" max="67" width="12" bestFit="1" customWidth="1"/>
  </cols>
  <sheetData>
    <row r="1" spans="1:67" x14ac:dyDescent="0.25">
      <c r="A1" s="19"/>
      <c r="B1" s="19"/>
      <c r="C1" s="19"/>
      <c r="D1" s="19"/>
      <c r="E1" s="19"/>
      <c r="F1" s="19"/>
      <c r="G1" s="19"/>
      <c r="H1" s="19"/>
      <c r="I1" s="19"/>
      <c r="J1" s="19"/>
      <c r="K1" s="19"/>
      <c r="L1" s="19"/>
      <c r="M1" s="19"/>
      <c r="N1" s="19"/>
      <c r="O1" s="19"/>
      <c r="P1" s="19"/>
      <c r="Q1" s="19"/>
      <c r="R1" s="19"/>
      <c r="S1" s="19"/>
      <c r="T1" s="19"/>
      <c r="U1" s="19"/>
    </row>
    <row r="2" spans="1:67" ht="14.45" customHeight="1" x14ac:dyDescent="0.25">
      <c r="A2" s="19"/>
      <c r="B2" s="19"/>
      <c r="C2" s="19"/>
      <c r="D2" s="31" t="s">
        <v>89</v>
      </c>
      <c r="E2" s="31"/>
      <c r="F2" s="31"/>
      <c r="G2" s="31"/>
      <c r="H2" s="31"/>
      <c r="I2" s="31"/>
      <c r="J2" s="31"/>
      <c r="K2" s="31"/>
      <c r="L2" s="31"/>
      <c r="M2" s="31"/>
      <c r="N2" s="31"/>
      <c r="O2" s="31"/>
      <c r="P2" s="31"/>
      <c r="Q2" s="31"/>
      <c r="R2" s="31"/>
      <c r="S2" s="19"/>
      <c r="T2" s="19"/>
      <c r="U2" s="19"/>
    </row>
    <row r="3" spans="1:67" x14ac:dyDescent="0.25">
      <c r="A3" s="19"/>
      <c r="B3" s="19"/>
      <c r="C3" s="19"/>
      <c r="D3" s="31"/>
      <c r="E3" s="31"/>
      <c r="F3" s="31"/>
      <c r="G3" s="31"/>
      <c r="H3" s="31"/>
      <c r="I3" s="31"/>
      <c r="J3" s="31"/>
      <c r="K3" s="31"/>
      <c r="L3" s="31"/>
      <c r="M3" s="31"/>
      <c r="N3" s="31"/>
      <c r="O3" s="31"/>
      <c r="P3" s="31"/>
      <c r="Q3" s="31"/>
      <c r="R3" s="31"/>
      <c r="S3" s="24"/>
      <c r="T3" s="19"/>
      <c r="U3" s="19"/>
    </row>
    <row r="4" spans="1:67" x14ac:dyDescent="0.25">
      <c r="A4" s="19"/>
      <c r="B4" s="19"/>
      <c r="C4" s="19"/>
      <c r="D4" s="31"/>
      <c r="E4" s="31"/>
      <c r="F4" s="31"/>
      <c r="G4" s="31"/>
      <c r="H4" s="31"/>
      <c r="I4" s="31"/>
      <c r="J4" s="31"/>
      <c r="K4" s="31"/>
      <c r="L4" s="31"/>
      <c r="M4" s="31"/>
      <c r="N4" s="31"/>
      <c r="O4" s="31"/>
      <c r="P4" s="31"/>
      <c r="Q4" s="31"/>
      <c r="R4" s="31"/>
      <c r="S4" s="24"/>
      <c r="T4" s="19"/>
      <c r="U4" s="19"/>
    </row>
    <row r="5" spans="1:67" x14ac:dyDescent="0.25">
      <c r="A5" s="19"/>
      <c r="B5" s="19"/>
      <c r="C5" s="19"/>
      <c r="D5" s="31"/>
      <c r="E5" s="31"/>
      <c r="F5" s="31"/>
      <c r="G5" s="31"/>
      <c r="H5" s="31"/>
      <c r="I5" s="31"/>
      <c r="J5" s="31"/>
      <c r="K5" s="31"/>
      <c r="L5" s="31"/>
      <c r="M5" s="31"/>
      <c r="N5" s="31"/>
      <c r="O5" s="31"/>
      <c r="P5" s="31"/>
      <c r="Q5" s="31"/>
      <c r="R5" s="31"/>
      <c r="S5" s="24"/>
      <c r="T5" s="19"/>
      <c r="U5" s="19"/>
    </row>
    <row r="6" spans="1:67" x14ac:dyDescent="0.25">
      <c r="A6" s="19"/>
      <c r="B6" s="19"/>
      <c r="C6" s="19"/>
      <c r="D6" s="19"/>
      <c r="E6" s="19"/>
      <c r="F6" s="19"/>
      <c r="G6" s="19"/>
      <c r="H6" s="19"/>
      <c r="I6" s="19"/>
      <c r="J6" s="19"/>
      <c r="K6" s="19"/>
      <c r="L6" s="19"/>
      <c r="M6" s="19"/>
      <c r="N6" s="19"/>
      <c r="O6" s="19"/>
      <c r="P6" s="19"/>
      <c r="Q6" s="19"/>
      <c r="R6" s="19"/>
      <c r="S6" s="19"/>
      <c r="T6" s="19"/>
      <c r="U6" s="19"/>
    </row>
    <row r="7" spans="1:67" x14ac:dyDescent="0.25">
      <c r="A7" s="19"/>
      <c r="B7" s="19"/>
      <c r="C7" s="19"/>
      <c r="D7" s="19"/>
      <c r="E7" s="19"/>
      <c r="F7" s="19"/>
      <c r="G7" s="19"/>
      <c r="H7" s="19"/>
      <c r="I7" s="19"/>
      <c r="J7" s="19"/>
      <c r="K7" s="19"/>
      <c r="L7" s="19"/>
      <c r="M7" s="19"/>
      <c r="N7" s="19"/>
      <c r="O7" s="19"/>
      <c r="P7" s="19"/>
      <c r="Q7" s="19"/>
      <c r="R7" s="19"/>
      <c r="S7" s="19"/>
      <c r="T7" s="19"/>
      <c r="U7" s="19"/>
    </row>
    <row r="8" spans="1:67" x14ac:dyDescent="0.25">
      <c r="A8" s="19"/>
      <c r="B8" s="19"/>
      <c r="C8" s="19"/>
      <c r="D8" s="19"/>
      <c r="E8" s="19"/>
      <c r="F8" s="19"/>
      <c r="G8" s="19"/>
      <c r="H8" s="19"/>
      <c r="I8" s="19"/>
      <c r="J8" s="19"/>
      <c r="K8" s="19"/>
      <c r="L8" s="19"/>
      <c r="M8" s="19"/>
      <c r="N8" s="19"/>
      <c r="O8" s="19"/>
      <c r="P8" s="19"/>
      <c r="Q8" s="19"/>
      <c r="R8" s="19"/>
      <c r="S8" s="19"/>
      <c r="T8" s="19"/>
      <c r="U8" s="19"/>
    </row>
    <row r="9" spans="1:67" ht="45" x14ac:dyDescent="0.25">
      <c r="A9" s="19"/>
      <c r="B9" s="19"/>
      <c r="C9" s="19"/>
      <c r="D9" s="19"/>
      <c r="E9" s="19"/>
      <c r="F9" s="19"/>
      <c r="G9" s="19"/>
      <c r="H9" s="19"/>
      <c r="I9" s="19"/>
      <c r="J9" s="19"/>
      <c r="K9" s="19"/>
      <c r="L9" s="19"/>
      <c r="M9" s="19"/>
      <c r="N9" s="19"/>
      <c r="O9" s="19"/>
      <c r="P9" s="19"/>
      <c r="Q9" s="19"/>
      <c r="R9" s="19"/>
      <c r="S9" s="19"/>
      <c r="T9" s="19"/>
      <c r="U9" s="19"/>
      <c r="W9" s="3" t="s">
        <v>194</v>
      </c>
      <c r="X9" s="3" t="s">
        <v>117</v>
      </c>
      <c r="Y9" s="3" t="s">
        <v>195</v>
      </c>
      <c r="Z9" s="3" t="s">
        <v>196</v>
      </c>
      <c r="AA9" s="3" t="s">
        <v>197</v>
      </c>
      <c r="AB9" s="3" t="s">
        <v>198</v>
      </c>
      <c r="AD9" s="9" t="s">
        <v>199</v>
      </c>
      <c r="AE9" s="9" t="s">
        <v>139</v>
      </c>
    </row>
    <row r="10" spans="1:67" ht="30" x14ac:dyDescent="0.25">
      <c r="A10" s="19"/>
      <c r="B10" s="19"/>
      <c r="C10" s="19"/>
      <c r="D10" s="19"/>
      <c r="E10" s="19"/>
      <c r="F10" s="19"/>
      <c r="G10" s="19"/>
      <c r="H10" s="19"/>
      <c r="I10" s="19"/>
      <c r="J10" s="19"/>
      <c r="K10" s="19"/>
      <c r="L10" s="19"/>
      <c r="M10" s="19"/>
      <c r="N10" s="19"/>
      <c r="O10" s="19"/>
      <c r="P10" s="19"/>
      <c r="Q10" s="19"/>
      <c r="R10" s="19"/>
      <c r="S10" s="19"/>
      <c r="T10" s="19"/>
      <c r="U10" s="19"/>
      <c r="W10" s="2" t="s">
        <v>121</v>
      </c>
      <c r="X10" s="2" t="s">
        <v>10</v>
      </c>
      <c r="Y10" s="2">
        <v>285.65228047744802</v>
      </c>
      <c r="Z10" s="2">
        <v>299.97000000000003</v>
      </c>
      <c r="AA10" s="2">
        <v>267.967333333</v>
      </c>
      <c r="AB10" s="2">
        <v>32.002666667</v>
      </c>
      <c r="AD10" s="9" t="s">
        <v>135</v>
      </c>
      <c r="AE10" t="s">
        <v>10</v>
      </c>
      <c r="AF10" t="s">
        <v>21</v>
      </c>
      <c r="AG10" t="s">
        <v>32</v>
      </c>
      <c r="AH10" t="s">
        <v>31</v>
      </c>
      <c r="AI10" t="s">
        <v>24</v>
      </c>
      <c r="AJ10" t="s">
        <v>18</v>
      </c>
      <c r="AK10" t="s">
        <v>13</v>
      </c>
      <c r="AL10" t="s">
        <v>11</v>
      </c>
      <c r="AM10" t="s">
        <v>22</v>
      </c>
      <c r="AN10" t="s">
        <v>34</v>
      </c>
      <c r="AO10" t="s">
        <v>35</v>
      </c>
      <c r="AP10" t="s">
        <v>14</v>
      </c>
      <c r="AQ10" t="s">
        <v>20</v>
      </c>
      <c r="AR10" t="s">
        <v>23</v>
      </c>
      <c r="AS10" t="s">
        <v>37</v>
      </c>
      <c r="AT10" t="s">
        <v>15</v>
      </c>
      <c r="AU10" t="s">
        <v>8</v>
      </c>
      <c r="AV10" t="s">
        <v>6</v>
      </c>
      <c r="AW10" t="s">
        <v>25</v>
      </c>
      <c r="AX10" t="s">
        <v>16</v>
      </c>
      <c r="AY10" t="s">
        <v>30</v>
      </c>
      <c r="AZ10" t="s">
        <v>36</v>
      </c>
      <c r="BA10" t="s">
        <v>19</v>
      </c>
      <c r="BB10" t="s">
        <v>29</v>
      </c>
      <c r="BC10" t="s">
        <v>28</v>
      </c>
      <c r="BD10" t="s">
        <v>9</v>
      </c>
      <c r="BE10" t="s">
        <v>26</v>
      </c>
      <c r="BF10" t="s">
        <v>3</v>
      </c>
      <c r="BG10" t="s">
        <v>17</v>
      </c>
      <c r="BH10" t="s">
        <v>12</v>
      </c>
      <c r="BI10" t="s">
        <v>7</v>
      </c>
      <c r="BJ10" t="s">
        <v>4</v>
      </c>
      <c r="BK10" t="s">
        <v>5</v>
      </c>
      <c r="BL10" t="s">
        <v>33</v>
      </c>
      <c r="BM10" t="s">
        <v>27</v>
      </c>
      <c r="BN10" t="s">
        <v>2</v>
      </c>
      <c r="BO10" t="s">
        <v>136</v>
      </c>
    </row>
    <row r="11" spans="1:67" x14ac:dyDescent="0.25">
      <c r="A11" s="19"/>
      <c r="B11" s="19"/>
      <c r="C11" s="19"/>
      <c r="D11" s="19"/>
      <c r="E11" s="19"/>
      <c r="F11" s="19"/>
      <c r="G11" s="19"/>
      <c r="H11" s="19"/>
      <c r="I11" s="19"/>
      <c r="J11" s="19"/>
      <c r="K11" s="19"/>
      <c r="L11" s="19"/>
      <c r="M11" s="19"/>
      <c r="N11" s="19"/>
      <c r="O11" s="19"/>
      <c r="P11" s="19"/>
      <c r="Q11" s="19"/>
      <c r="R11" s="19"/>
      <c r="S11" s="19"/>
      <c r="T11" s="19"/>
      <c r="U11" s="19"/>
      <c r="W11" s="2" t="s">
        <v>121</v>
      </c>
      <c r="X11" s="2" t="s">
        <v>21</v>
      </c>
      <c r="Y11" s="2">
        <v>290.36490728395</v>
      </c>
      <c r="Z11" s="2">
        <v>302.92</v>
      </c>
      <c r="AA11" s="2">
        <v>272.76</v>
      </c>
      <c r="AB11" s="2">
        <v>30.16</v>
      </c>
      <c r="AD11" s="16" t="s">
        <v>123</v>
      </c>
      <c r="AE11">
        <v>36.837666667000001</v>
      </c>
      <c r="AF11">
        <v>36.899999999999899</v>
      </c>
      <c r="AG11">
        <v>30.971</v>
      </c>
      <c r="AH11">
        <v>32.259999999999899</v>
      </c>
      <c r="AI11">
        <v>36.129999999999903</v>
      </c>
      <c r="AJ11">
        <v>39.46</v>
      </c>
      <c r="AK11">
        <v>35.569999999999901</v>
      </c>
      <c r="AL11">
        <v>39.83</v>
      </c>
      <c r="AM11">
        <v>38.067333332999901</v>
      </c>
      <c r="AN11">
        <v>30</v>
      </c>
      <c r="AO11">
        <v>28.14</v>
      </c>
      <c r="AP11">
        <v>33.144999999999897</v>
      </c>
      <c r="AQ11">
        <v>43.569166666999898</v>
      </c>
      <c r="AR11">
        <v>32.5399999999999</v>
      </c>
      <c r="AS11">
        <v>24.5519999999999</v>
      </c>
      <c r="AT11">
        <v>58.593666666999901</v>
      </c>
      <c r="AU11">
        <v>35.026666667000001</v>
      </c>
      <c r="AV11">
        <v>34.896333332999902</v>
      </c>
      <c r="AW11">
        <v>23.55</v>
      </c>
      <c r="AX11">
        <v>35.383333333000003</v>
      </c>
      <c r="AY11">
        <v>38.0429999999999</v>
      </c>
      <c r="AZ11">
        <v>27.236999999999899</v>
      </c>
      <c r="BA11">
        <v>38.518333333000001</v>
      </c>
      <c r="BB11">
        <v>35.090000000000003</v>
      </c>
      <c r="BC11">
        <v>34.379999999999903</v>
      </c>
      <c r="BD11">
        <v>33.703999999999901</v>
      </c>
      <c r="BE11">
        <v>41.819999999999901</v>
      </c>
      <c r="BF11">
        <v>24.962999999999901</v>
      </c>
      <c r="BG11">
        <v>42.089999999999897</v>
      </c>
      <c r="BH11">
        <v>36.819999999999901</v>
      </c>
      <c r="BI11">
        <v>36.366666666999997</v>
      </c>
      <c r="BJ11">
        <v>21.03</v>
      </c>
      <c r="BK11">
        <v>22.7729999999999</v>
      </c>
      <c r="BL11">
        <v>25.3599999999999</v>
      </c>
      <c r="BM11">
        <v>31.709999999999901</v>
      </c>
      <c r="BN11">
        <v>24.8599999999999</v>
      </c>
      <c r="BO11">
        <v>33.894087962972151</v>
      </c>
    </row>
    <row r="12" spans="1:67" ht="30" x14ac:dyDescent="0.25">
      <c r="A12" s="19"/>
      <c r="B12" s="19"/>
      <c r="C12" s="19"/>
      <c r="D12" s="19"/>
      <c r="E12" s="19"/>
      <c r="F12" s="19"/>
      <c r="G12" s="19"/>
      <c r="H12" s="19"/>
      <c r="I12" s="19"/>
      <c r="J12" s="19"/>
      <c r="K12" s="19"/>
      <c r="L12" s="19"/>
      <c r="M12" s="19"/>
      <c r="N12" s="19"/>
      <c r="O12" s="19"/>
      <c r="P12" s="19"/>
      <c r="Q12" s="19"/>
      <c r="R12" s="19"/>
      <c r="S12" s="19"/>
      <c r="T12" s="19"/>
      <c r="U12" s="19"/>
      <c r="W12" s="2" t="s">
        <v>121</v>
      </c>
      <c r="X12" s="2" t="s">
        <v>32</v>
      </c>
      <c r="Y12" s="2">
        <v>290.99155005284098</v>
      </c>
      <c r="Z12" s="2">
        <v>310.37</v>
      </c>
      <c r="AA12" s="2">
        <v>278.68400000000003</v>
      </c>
      <c r="AB12" s="2">
        <v>31.6859999999999</v>
      </c>
      <c r="AD12" s="16" t="s">
        <v>129</v>
      </c>
      <c r="AE12">
        <v>35.576500000000003</v>
      </c>
      <c r="AF12">
        <v>36.114999999999903</v>
      </c>
      <c r="AG12">
        <v>34.048000000000002</v>
      </c>
      <c r="AH12">
        <v>45.37</v>
      </c>
      <c r="AI12">
        <v>44.041666666999902</v>
      </c>
      <c r="AJ12">
        <v>43.186</v>
      </c>
      <c r="AK12">
        <v>39.22</v>
      </c>
      <c r="AL12">
        <v>47.25</v>
      </c>
      <c r="AM12">
        <v>47.766666667000003</v>
      </c>
      <c r="AN12">
        <v>28.729999999999901</v>
      </c>
      <c r="AO12">
        <v>26.399999999999899</v>
      </c>
      <c r="AP12">
        <v>32.2783333329999</v>
      </c>
      <c r="AQ12">
        <v>50.043666666999997</v>
      </c>
      <c r="AR12">
        <v>30.08</v>
      </c>
      <c r="AS12">
        <v>29.716000000000001</v>
      </c>
      <c r="AT12">
        <v>47.6653333329999</v>
      </c>
      <c r="AU12">
        <v>30.363999999999901</v>
      </c>
      <c r="AV12">
        <v>30.537999999999901</v>
      </c>
      <c r="AW12">
        <v>27.947666666999901</v>
      </c>
      <c r="AX12">
        <v>44.671666666999997</v>
      </c>
      <c r="AY12">
        <v>40.469999999999899</v>
      </c>
      <c r="AZ12">
        <v>27.351999999999901</v>
      </c>
      <c r="BA12">
        <v>43.083666667000003</v>
      </c>
      <c r="BB12">
        <v>43.975999999999999</v>
      </c>
      <c r="BC12">
        <v>45.41</v>
      </c>
      <c r="BD12">
        <v>30.145999999999901</v>
      </c>
      <c r="BE12">
        <v>47.727333332999898</v>
      </c>
      <c r="BF12">
        <v>24.959999999999901</v>
      </c>
      <c r="BG12">
        <v>45.9819999999999</v>
      </c>
      <c r="BH12">
        <v>34.857666666999997</v>
      </c>
      <c r="BI12">
        <v>30.666666667000001</v>
      </c>
      <c r="BJ12">
        <v>21.56</v>
      </c>
      <c r="BK12">
        <v>24.139999999999901</v>
      </c>
      <c r="BL12">
        <v>31.730999999999899</v>
      </c>
      <c r="BM12">
        <v>43.259999999999899</v>
      </c>
      <c r="BN12">
        <v>20.23</v>
      </c>
      <c r="BO12">
        <v>36.293356481527738</v>
      </c>
    </row>
    <row r="13" spans="1:67" x14ac:dyDescent="0.25">
      <c r="A13" s="19"/>
      <c r="B13" s="19"/>
      <c r="C13" s="19"/>
      <c r="D13" s="19"/>
      <c r="E13" s="19"/>
      <c r="F13" s="19"/>
      <c r="G13" s="19"/>
      <c r="H13" s="19"/>
      <c r="I13" s="19"/>
      <c r="J13" s="19"/>
      <c r="K13" s="19"/>
      <c r="L13" s="19"/>
      <c r="M13" s="19"/>
      <c r="N13" s="19"/>
      <c r="O13" s="19"/>
      <c r="P13" s="19"/>
      <c r="Q13" s="19"/>
      <c r="R13" s="19"/>
      <c r="S13" s="19"/>
      <c r="T13" s="19"/>
      <c r="U13" s="19"/>
      <c r="W13" s="2" t="s">
        <v>121</v>
      </c>
      <c r="X13" s="2" t="s">
        <v>31</v>
      </c>
      <c r="Y13" s="2">
        <v>281.90263051142</v>
      </c>
      <c r="Z13" s="2">
        <v>302.44</v>
      </c>
      <c r="AA13" s="2">
        <v>266.18</v>
      </c>
      <c r="AB13" s="2">
        <v>36.259999999999899</v>
      </c>
      <c r="AD13" s="16" t="s">
        <v>111</v>
      </c>
      <c r="AE13">
        <v>34.885333332999998</v>
      </c>
      <c r="AF13">
        <v>33.779999999999902</v>
      </c>
      <c r="AG13">
        <v>28.884</v>
      </c>
      <c r="AH13">
        <v>36.81</v>
      </c>
      <c r="AI13">
        <v>36</v>
      </c>
      <c r="AJ13">
        <v>46.033999999999899</v>
      </c>
      <c r="AK13">
        <v>42.849666666999902</v>
      </c>
      <c r="AL13">
        <v>48.591333332999902</v>
      </c>
      <c r="AM13">
        <v>44.217999999999897</v>
      </c>
      <c r="AN13">
        <v>29.62</v>
      </c>
      <c r="AO13">
        <v>30.53</v>
      </c>
      <c r="AP13">
        <v>34.24</v>
      </c>
      <c r="AQ13">
        <v>44.856333333000002</v>
      </c>
      <c r="AR13">
        <v>31.6999999999999</v>
      </c>
      <c r="AS13">
        <v>30.549999999999901</v>
      </c>
      <c r="AT13">
        <v>43.174999999999997</v>
      </c>
      <c r="AU13">
        <v>35.6736666669999</v>
      </c>
      <c r="AV13">
        <v>30.189333333</v>
      </c>
      <c r="AW13">
        <v>24.024333333000001</v>
      </c>
      <c r="AX13">
        <v>47.129999999999903</v>
      </c>
      <c r="AY13">
        <v>35.9299999999999</v>
      </c>
      <c r="AZ13">
        <v>25.977999999999899</v>
      </c>
      <c r="BA13">
        <v>43.522999999999897</v>
      </c>
      <c r="BB13">
        <v>41.959000000000003</v>
      </c>
      <c r="BC13">
        <v>43.285666666999902</v>
      </c>
      <c r="BD13">
        <v>30.580333332999999</v>
      </c>
      <c r="BE13">
        <v>41.891333332999899</v>
      </c>
      <c r="BF13">
        <v>28.719333332999899</v>
      </c>
      <c r="BG13">
        <v>45.977333332999898</v>
      </c>
      <c r="BH13">
        <v>37.1799999999999</v>
      </c>
      <c r="BI13">
        <v>30.456666666999901</v>
      </c>
      <c r="BJ13">
        <v>20.98</v>
      </c>
      <c r="BK13">
        <v>23.039333332999998</v>
      </c>
      <c r="BL13">
        <v>30.209999999999901</v>
      </c>
      <c r="BM13">
        <v>36.729999999999997</v>
      </c>
      <c r="BN13">
        <v>20.329999999999899</v>
      </c>
      <c r="BO13">
        <v>35.291972222166613</v>
      </c>
    </row>
    <row r="14" spans="1:67" ht="30" x14ac:dyDescent="0.25">
      <c r="A14" s="19"/>
      <c r="B14" s="19"/>
      <c r="C14" s="19"/>
      <c r="D14" s="19"/>
      <c r="E14" s="19"/>
      <c r="F14" s="19"/>
      <c r="G14" s="19"/>
      <c r="H14" s="19"/>
      <c r="I14" s="19"/>
      <c r="J14" s="19"/>
      <c r="K14" s="19"/>
      <c r="L14" s="19"/>
      <c r="M14" s="19"/>
      <c r="N14" s="19"/>
      <c r="O14" s="19"/>
      <c r="P14" s="19"/>
      <c r="Q14" s="19"/>
      <c r="R14" s="19"/>
      <c r="S14" s="19"/>
      <c r="T14" s="19"/>
      <c r="U14" s="19"/>
      <c r="W14" s="2" t="s">
        <v>121</v>
      </c>
      <c r="X14" s="2" t="s">
        <v>24</v>
      </c>
      <c r="Y14" s="2">
        <v>289.6288686657</v>
      </c>
      <c r="Z14" s="2">
        <v>303.2</v>
      </c>
      <c r="AA14" s="2">
        <v>271.14999999999998</v>
      </c>
      <c r="AB14" s="2">
        <v>32.049999999999997</v>
      </c>
      <c r="AD14" s="16" t="s">
        <v>121</v>
      </c>
      <c r="AE14">
        <v>32.002666667</v>
      </c>
      <c r="AF14">
        <v>30.16</v>
      </c>
      <c r="AG14">
        <v>31.6859999999999</v>
      </c>
      <c r="AH14">
        <v>36.259999999999899</v>
      </c>
      <c r="AI14">
        <v>32.049999999999997</v>
      </c>
      <c r="AJ14">
        <v>32.199999999999903</v>
      </c>
      <c r="AK14">
        <v>29.2</v>
      </c>
      <c r="AL14">
        <v>39.17</v>
      </c>
      <c r="AM14">
        <v>34.639999999999901</v>
      </c>
      <c r="AN14">
        <v>32</v>
      </c>
      <c r="AO14">
        <v>28.909999999999901</v>
      </c>
      <c r="AP14">
        <v>27.86</v>
      </c>
      <c r="AQ14">
        <v>32.46</v>
      </c>
      <c r="AR14">
        <v>25.0899999999999</v>
      </c>
      <c r="AS14">
        <v>30.218666666999901</v>
      </c>
      <c r="AT14">
        <v>33.127333333000003</v>
      </c>
      <c r="AU14">
        <v>37.662666666999897</v>
      </c>
      <c r="AV14">
        <v>30.054333332999899</v>
      </c>
      <c r="AW14">
        <v>19.421666666999901</v>
      </c>
      <c r="AX14">
        <v>34.779999999999902</v>
      </c>
      <c r="AY14">
        <v>34.6</v>
      </c>
      <c r="AZ14">
        <v>33.536000000000001</v>
      </c>
      <c r="BA14">
        <v>32.639999999999901</v>
      </c>
      <c r="BB14">
        <v>33.22</v>
      </c>
      <c r="BC14">
        <v>35.590000000000003</v>
      </c>
      <c r="BD14">
        <v>33.649333333000001</v>
      </c>
      <c r="BE14">
        <v>36.75</v>
      </c>
      <c r="BF14">
        <v>30.977333332999901</v>
      </c>
      <c r="BG14">
        <v>31.29</v>
      </c>
      <c r="BH14">
        <v>32.139999999999901</v>
      </c>
      <c r="BI14">
        <v>29.837</v>
      </c>
      <c r="BJ14">
        <v>23.611666667000001</v>
      </c>
      <c r="BK14">
        <v>29.19</v>
      </c>
      <c r="BL14">
        <v>30.341999999999999</v>
      </c>
      <c r="BM14">
        <v>30.78</v>
      </c>
      <c r="BN14">
        <v>23.2789999999999</v>
      </c>
      <c r="BO14">
        <v>31.399601851861078</v>
      </c>
    </row>
    <row r="15" spans="1:67" x14ac:dyDescent="0.25">
      <c r="A15" s="19"/>
      <c r="B15" s="19"/>
      <c r="C15" s="19"/>
      <c r="D15" s="19"/>
      <c r="E15" s="19"/>
      <c r="F15" s="19"/>
      <c r="G15" s="19"/>
      <c r="H15" s="19"/>
      <c r="I15" s="19"/>
      <c r="J15" s="19"/>
      <c r="K15" s="19"/>
      <c r="L15" s="19"/>
      <c r="M15" s="19"/>
      <c r="N15" s="19"/>
      <c r="O15" s="19"/>
      <c r="P15" s="19"/>
      <c r="Q15" s="19"/>
      <c r="R15" s="19"/>
      <c r="S15" s="19"/>
      <c r="T15" s="19"/>
      <c r="U15" s="19"/>
      <c r="W15" s="2" t="s">
        <v>121</v>
      </c>
      <c r="X15" s="2" t="s">
        <v>18</v>
      </c>
      <c r="Y15" s="2">
        <v>282.18544275944402</v>
      </c>
      <c r="Z15" s="2">
        <v>300.88</v>
      </c>
      <c r="AA15" s="2">
        <v>268.68</v>
      </c>
      <c r="AB15" s="2">
        <v>32.199999999999903</v>
      </c>
      <c r="AD15" s="16" t="s">
        <v>122</v>
      </c>
      <c r="AE15">
        <v>36.97</v>
      </c>
      <c r="AF15">
        <v>26.12</v>
      </c>
      <c r="AG15">
        <v>29.442</v>
      </c>
      <c r="AH15">
        <v>32.229999999999897</v>
      </c>
      <c r="AI15">
        <v>26.349999999999898</v>
      </c>
      <c r="AJ15">
        <v>30.3</v>
      </c>
      <c r="AK15">
        <v>29.75</v>
      </c>
      <c r="AL15">
        <v>37.276000000000003</v>
      </c>
      <c r="AM15">
        <v>30.09</v>
      </c>
      <c r="AN15">
        <v>33.619999999999997</v>
      </c>
      <c r="AO15">
        <v>30.56</v>
      </c>
      <c r="AP15">
        <v>24.889999999999901</v>
      </c>
      <c r="AQ15">
        <v>28.87</v>
      </c>
      <c r="AR15">
        <v>23.71</v>
      </c>
      <c r="AS15">
        <v>27.972999999999999</v>
      </c>
      <c r="AT15">
        <v>32.6099999999999</v>
      </c>
      <c r="AU15">
        <v>39.239333332999898</v>
      </c>
      <c r="AV15">
        <v>31.7203333329999</v>
      </c>
      <c r="AW15">
        <v>18.459999999999901</v>
      </c>
      <c r="AX15">
        <v>35.199999999999903</v>
      </c>
      <c r="AY15">
        <v>31.0399999999999</v>
      </c>
      <c r="AZ15">
        <v>32.640999999999899</v>
      </c>
      <c r="BA15">
        <v>28.3599999999999</v>
      </c>
      <c r="BB15">
        <v>29.16</v>
      </c>
      <c r="BC15">
        <v>30.91</v>
      </c>
      <c r="BD15">
        <v>31.352666667000001</v>
      </c>
      <c r="BE15">
        <v>31.283999999999899</v>
      </c>
      <c r="BF15">
        <v>30.8799999999999</v>
      </c>
      <c r="BG15">
        <v>30.514999999999901</v>
      </c>
      <c r="BH15">
        <v>29.31</v>
      </c>
      <c r="BI15">
        <v>32.223666667000003</v>
      </c>
      <c r="BJ15">
        <v>23.361999999999998</v>
      </c>
      <c r="BK15">
        <v>26.9</v>
      </c>
      <c r="BL15">
        <v>28.074000000000002</v>
      </c>
      <c r="BM15">
        <v>28.18</v>
      </c>
      <c r="BN15">
        <v>23.239999999999899</v>
      </c>
      <c r="BO15">
        <v>29.800361111111062</v>
      </c>
    </row>
    <row r="16" spans="1:67" x14ac:dyDescent="0.25">
      <c r="A16" s="19"/>
      <c r="B16" s="19"/>
      <c r="C16" s="19"/>
      <c r="D16" s="19"/>
      <c r="E16" s="19"/>
      <c r="F16" s="19"/>
      <c r="G16" s="19"/>
      <c r="H16" s="19"/>
      <c r="I16" s="19"/>
      <c r="J16" s="19"/>
      <c r="K16" s="19"/>
      <c r="L16" s="19"/>
      <c r="M16" s="19"/>
      <c r="N16" s="19"/>
      <c r="O16" s="19"/>
      <c r="P16" s="19"/>
      <c r="Q16" s="19"/>
      <c r="R16" s="19"/>
      <c r="S16" s="19"/>
      <c r="T16" s="19"/>
      <c r="U16" s="19"/>
      <c r="W16" s="2" t="s">
        <v>121</v>
      </c>
      <c r="X16" s="2" t="s">
        <v>13</v>
      </c>
      <c r="Y16" s="2">
        <v>291.95563332870802</v>
      </c>
      <c r="Z16" s="2">
        <v>305.10000000000002</v>
      </c>
      <c r="AA16" s="2">
        <v>275.89999999999998</v>
      </c>
      <c r="AB16" s="2">
        <v>29.2</v>
      </c>
      <c r="AD16" s="16" t="s">
        <v>109</v>
      </c>
      <c r="AE16">
        <v>32.629999999999903</v>
      </c>
      <c r="AF16">
        <v>21.47</v>
      </c>
      <c r="AG16">
        <v>28.428999999999998</v>
      </c>
      <c r="AH16">
        <v>26.87</v>
      </c>
      <c r="AI16">
        <v>25.1299999999999</v>
      </c>
      <c r="AJ16">
        <v>29.489999999999899</v>
      </c>
      <c r="AK16">
        <v>23.5986666669999</v>
      </c>
      <c r="AL16">
        <v>32.72</v>
      </c>
      <c r="AM16">
        <v>27.303999999999899</v>
      </c>
      <c r="AN16">
        <v>32.546999999999997</v>
      </c>
      <c r="AO16">
        <v>27.15</v>
      </c>
      <c r="AP16">
        <v>23.76</v>
      </c>
      <c r="AQ16">
        <v>28.346</v>
      </c>
      <c r="AR16">
        <v>17.25</v>
      </c>
      <c r="AS16">
        <v>27.659999999999901</v>
      </c>
      <c r="AT16">
        <v>29.62</v>
      </c>
      <c r="AU16">
        <v>38.269999999999897</v>
      </c>
      <c r="AV16">
        <v>32.781666667000003</v>
      </c>
      <c r="AW16">
        <v>11.7319999999999</v>
      </c>
      <c r="AX16">
        <v>27.8799999999999</v>
      </c>
      <c r="AY16">
        <v>27.91</v>
      </c>
      <c r="AZ16">
        <v>28.033999999999899</v>
      </c>
      <c r="BA16">
        <v>23.25</v>
      </c>
      <c r="BB16">
        <v>25.532</v>
      </c>
      <c r="BC16">
        <v>25.545666666999999</v>
      </c>
      <c r="BD16">
        <v>34.709000000000003</v>
      </c>
      <c r="BE16">
        <v>26.079999999999899</v>
      </c>
      <c r="BF16">
        <v>30.8</v>
      </c>
      <c r="BG16">
        <v>24.320666666999902</v>
      </c>
      <c r="BH16">
        <v>22.81</v>
      </c>
      <c r="BI16">
        <v>33.94</v>
      </c>
      <c r="BJ16">
        <v>26.341999999999899</v>
      </c>
      <c r="BK16">
        <v>27.66</v>
      </c>
      <c r="BL16">
        <v>27.918999999999901</v>
      </c>
      <c r="BM16">
        <v>26.305999999999901</v>
      </c>
      <c r="BN16">
        <v>22.1099999999999</v>
      </c>
      <c r="BO16">
        <v>27.164074074111063</v>
      </c>
    </row>
    <row r="17" spans="1:67" x14ac:dyDescent="0.25">
      <c r="A17" s="19"/>
      <c r="B17" s="19"/>
      <c r="C17" s="19"/>
      <c r="D17" s="19"/>
      <c r="E17" s="19"/>
      <c r="F17" s="19"/>
      <c r="G17" s="19"/>
      <c r="H17" s="19"/>
      <c r="I17" s="19"/>
      <c r="J17" s="19"/>
      <c r="K17" s="19"/>
      <c r="L17" s="19"/>
      <c r="M17" s="19"/>
      <c r="N17" s="19"/>
      <c r="O17" s="19"/>
      <c r="P17" s="19"/>
      <c r="Q17" s="19"/>
      <c r="R17" s="19"/>
      <c r="S17" s="19"/>
      <c r="T17" s="19"/>
      <c r="U17" s="19"/>
      <c r="W17" s="2" t="s">
        <v>121</v>
      </c>
      <c r="X17" s="2" t="s">
        <v>11</v>
      </c>
      <c r="Y17" s="2">
        <v>280.98765348069901</v>
      </c>
      <c r="Z17" s="2">
        <v>298.44</v>
      </c>
      <c r="AA17" s="2">
        <v>259.27</v>
      </c>
      <c r="AB17" s="2">
        <v>39.17</v>
      </c>
      <c r="AD17" s="16" t="s">
        <v>120</v>
      </c>
      <c r="AE17">
        <v>27.1099999999999</v>
      </c>
      <c r="AF17">
        <v>22.68</v>
      </c>
      <c r="AG17">
        <v>27.094999999999899</v>
      </c>
      <c r="AH17">
        <v>22.93</v>
      </c>
      <c r="AI17">
        <v>22.009999999999899</v>
      </c>
      <c r="AJ17">
        <v>22.759999999999899</v>
      </c>
      <c r="AK17">
        <v>21.846</v>
      </c>
      <c r="AL17">
        <v>28.7959999999999</v>
      </c>
      <c r="AM17">
        <v>23.577000000000002</v>
      </c>
      <c r="AN17">
        <v>32.253999999999898</v>
      </c>
      <c r="AO17">
        <v>23.25</v>
      </c>
      <c r="AP17">
        <v>17.889999999999901</v>
      </c>
      <c r="AQ17">
        <v>28.439999999999898</v>
      </c>
      <c r="AR17">
        <v>15.9299999999999</v>
      </c>
      <c r="AS17">
        <v>21.030999999999999</v>
      </c>
      <c r="AT17">
        <v>25.189999999999898</v>
      </c>
      <c r="AU17">
        <v>30.007999999999999</v>
      </c>
      <c r="AV17">
        <v>25.998999999999899</v>
      </c>
      <c r="AW17">
        <v>11.82</v>
      </c>
      <c r="AX17">
        <v>24.159999999999901</v>
      </c>
      <c r="AY17">
        <v>26.959999999999901</v>
      </c>
      <c r="AZ17">
        <v>24.200999999999901</v>
      </c>
      <c r="BA17">
        <v>23.579999999999899</v>
      </c>
      <c r="BB17">
        <v>22.46</v>
      </c>
      <c r="BC17">
        <v>21.288333333000001</v>
      </c>
      <c r="BD17">
        <v>24.517999999999901</v>
      </c>
      <c r="BE17">
        <v>23.711666666999999</v>
      </c>
      <c r="BF17">
        <v>30.93</v>
      </c>
      <c r="BG17">
        <v>26.1799999999999</v>
      </c>
      <c r="BH17">
        <v>24.41</v>
      </c>
      <c r="BI17">
        <v>23.9296666669999</v>
      </c>
      <c r="BJ17">
        <v>24.721333333</v>
      </c>
      <c r="BK17">
        <v>25.419999999999899</v>
      </c>
      <c r="BL17">
        <v>19.12</v>
      </c>
      <c r="BM17">
        <v>23.7899999999999</v>
      </c>
      <c r="BN17">
        <v>19.59</v>
      </c>
      <c r="BO17">
        <v>23.877388888888831</v>
      </c>
    </row>
    <row r="18" spans="1:67" x14ac:dyDescent="0.25">
      <c r="A18" s="19"/>
      <c r="B18" s="19"/>
      <c r="C18" s="19"/>
      <c r="D18" s="19"/>
      <c r="E18" s="19"/>
      <c r="F18" s="19"/>
      <c r="G18" s="19"/>
      <c r="H18" s="19"/>
      <c r="I18" s="19"/>
      <c r="J18" s="19"/>
      <c r="K18" s="19"/>
      <c r="L18" s="19"/>
      <c r="M18" s="19"/>
      <c r="N18" s="19"/>
      <c r="O18" s="19"/>
      <c r="P18" s="19"/>
      <c r="Q18" s="19"/>
      <c r="R18" s="19"/>
      <c r="S18" s="19"/>
      <c r="T18" s="19"/>
      <c r="U18" s="19"/>
      <c r="W18" s="2" t="s">
        <v>121</v>
      </c>
      <c r="X18" s="2" t="s">
        <v>22</v>
      </c>
      <c r="Y18" s="2">
        <v>281.53970932367997</v>
      </c>
      <c r="Z18" s="2">
        <v>300.64</v>
      </c>
      <c r="AA18" s="2">
        <v>266</v>
      </c>
      <c r="AB18" s="2">
        <v>34.639999999999901</v>
      </c>
      <c r="AD18" s="16" t="s">
        <v>124</v>
      </c>
      <c r="AE18">
        <v>26.219999999999899</v>
      </c>
      <c r="AF18">
        <v>20.350000000000001</v>
      </c>
      <c r="AG18">
        <v>26.098999999999901</v>
      </c>
      <c r="AH18">
        <v>24.61</v>
      </c>
      <c r="AI18">
        <v>20.62</v>
      </c>
      <c r="AJ18">
        <v>23.87</v>
      </c>
      <c r="AK18">
        <v>23.4359999999999</v>
      </c>
      <c r="AL18">
        <v>29.515999999999899</v>
      </c>
      <c r="AM18">
        <v>23.6099999999999</v>
      </c>
      <c r="AN18">
        <v>32.381999999999998</v>
      </c>
      <c r="AO18">
        <v>25</v>
      </c>
      <c r="AP18">
        <v>19.239999999999998</v>
      </c>
      <c r="AQ18">
        <v>26.457666666999899</v>
      </c>
      <c r="AR18">
        <v>14.4853333329999</v>
      </c>
      <c r="AS18">
        <v>22.9039999999999</v>
      </c>
      <c r="AT18">
        <v>25.659999999999901</v>
      </c>
      <c r="AU18">
        <v>31.559000000000001</v>
      </c>
      <c r="AV18">
        <v>26.8829999999999</v>
      </c>
      <c r="AW18">
        <v>12.253666666999999</v>
      </c>
      <c r="AX18">
        <v>25.1099999999999</v>
      </c>
      <c r="AY18">
        <v>23.14</v>
      </c>
      <c r="AZ18">
        <v>26.158999999999899</v>
      </c>
      <c r="BA18">
        <v>23.99</v>
      </c>
      <c r="BB18">
        <v>22.52</v>
      </c>
      <c r="BC18">
        <v>24.439999999999898</v>
      </c>
      <c r="BD18">
        <v>27.823</v>
      </c>
      <c r="BE18">
        <v>24.17</v>
      </c>
      <c r="BF18">
        <v>29.5899999999999</v>
      </c>
      <c r="BG18">
        <v>24.978000000000002</v>
      </c>
      <c r="BH18">
        <v>19.9499999999999</v>
      </c>
      <c r="BI18">
        <v>25.009999999999899</v>
      </c>
      <c r="BJ18">
        <v>24.889499999999899</v>
      </c>
      <c r="BK18">
        <v>23.17</v>
      </c>
      <c r="BL18">
        <v>23.498999999999899</v>
      </c>
      <c r="BM18">
        <v>23.399999999999899</v>
      </c>
      <c r="BN18">
        <v>23.1</v>
      </c>
      <c r="BO18">
        <v>24.169282407416613</v>
      </c>
    </row>
    <row r="19" spans="1:67" x14ac:dyDescent="0.25">
      <c r="A19" s="19"/>
      <c r="B19" s="19"/>
      <c r="C19" s="19"/>
      <c r="D19" s="19"/>
      <c r="E19" s="19"/>
      <c r="F19" s="19"/>
      <c r="G19" s="19"/>
      <c r="H19" s="19"/>
      <c r="I19" s="19"/>
      <c r="J19" s="19"/>
      <c r="K19" s="19"/>
      <c r="L19" s="19"/>
      <c r="M19" s="19"/>
      <c r="N19" s="19"/>
      <c r="O19" s="19"/>
      <c r="P19" s="19"/>
      <c r="Q19" s="19"/>
      <c r="R19" s="19"/>
      <c r="S19" s="19"/>
      <c r="T19" s="19"/>
      <c r="U19" s="19"/>
      <c r="W19" s="2" t="s">
        <v>121</v>
      </c>
      <c r="X19" s="2" t="s">
        <v>34</v>
      </c>
      <c r="Y19" s="2">
        <v>295.25972581396201</v>
      </c>
      <c r="Z19" s="2">
        <v>313.14999999999998</v>
      </c>
      <c r="AA19" s="2">
        <v>281.14999999999998</v>
      </c>
      <c r="AB19" s="2">
        <v>32</v>
      </c>
      <c r="AD19" s="16" t="s">
        <v>127</v>
      </c>
      <c r="AE19">
        <v>33.997999999999998</v>
      </c>
      <c r="AF19">
        <v>24.35</v>
      </c>
      <c r="AG19">
        <v>24.250999999999902</v>
      </c>
      <c r="AH19">
        <v>29.75</v>
      </c>
      <c r="AI19">
        <v>25.899999999999899</v>
      </c>
      <c r="AJ19">
        <v>28.33</v>
      </c>
      <c r="AK19">
        <v>28.900333332999899</v>
      </c>
      <c r="AL19">
        <v>36.639666667</v>
      </c>
      <c r="AM19">
        <v>29.71</v>
      </c>
      <c r="AN19">
        <v>30.388999999999999</v>
      </c>
      <c r="AO19">
        <v>32.78</v>
      </c>
      <c r="AP19">
        <v>22.799999999999901</v>
      </c>
      <c r="AQ19">
        <v>31.8079999999999</v>
      </c>
      <c r="AR19">
        <v>16.259999999999899</v>
      </c>
      <c r="AS19">
        <v>31.992999999999899</v>
      </c>
      <c r="AT19">
        <v>36.266333332999999</v>
      </c>
      <c r="AU19">
        <v>35.331000000000003</v>
      </c>
      <c r="AV19">
        <v>30.070666667000001</v>
      </c>
      <c r="AW19">
        <v>13.889333333</v>
      </c>
      <c r="AX19">
        <v>33.626333332999899</v>
      </c>
      <c r="AY19">
        <v>31.229999999999901</v>
      </c>
      <c r="AZ19">
        <v>26.959</v>
      </c>
      <c r="BA19">
        <v>27.219999999999899</v>
      </c>
      <c r="BB19">
        <v>27.6</v>
      </c>
      <c r="BC19">
        <v>30.3</v>
      </c>
      <c r="BD19">
        <v>31.722666666999999</v>
      </c>
      <c r="BE19">
        <v>28.375499999999899</v>
      </c>
      <c r="BF19">
        <v>30.8859999999999</v>
      </c>
      <c r="BG19">
        <v>31.254333333000002</v>
      </c>
      <c r="BH19">
        <v>24.518666667000002</v>
      </c>
      <c r="BI19">
        <v>27.873333333000001</v>
      </c>
      <c r="BJ19">
        <v>30.87</v>
      </c>
      <c r="BK19">
        <v>26.259999999999899</v>
      </c>
      <c r="BL19">
        <v>31.763333332999899</v>
      </c>
      <c r="BM19">
        <v>27.461333332999999</v>
      </c>
      <c r="BN19">
        <v>24.579999999999899</v>
      </c>
      <c r="BO19">
        <v>28.775467592555508</v>
      </c>
    </row>
    <row r="20" spans="1:67" x14ac:dyDescent="0.25">
      <c r="A20" s="19"/>
      <c r="B20" s="19"/>
      <c r="C20" s="19"/>
      <c r="D20" s="19"/>
      <c r="E20" s="19"/>
      <c r="F20" s="19"/>
      <c r="G20" s="19"/>
      <c r="H20" s="19"/>
      <c r="I20" s="19"/>
      <c r="J20" s="19"/>
      <c r="K20" s="19"/>
      <c r="L20" s="19"/>
      <c r="M20" s="19"/>
      <c r="N20" s="19"/>
      <c r="O20" s="19"/>
      <c r="P20" s="19"/>
      <c r="Q20" s="19"/>
      <c r="R20" s="19"/>
      <c r="S20" s="19"/>
      <c r="T20" s="19"/>
      <c r="U20" s="19"/>
      <c r="W20" s="2" t="s">
        <v>121</v>
      </c>
      <c r="X20" s="2" t="s">
        <v>35</v>
      </c>
      <c r="Y20" s="2">
        <v>292.751156702939</v>
      </c>
      <c r="Z20" s="2">
        <v>310.64999999999998</v>
      </c>
      <c r="AA20" s="2">
        <v>281.74</v>
      </c>
      <c r="AB20" s="2">
        <v>28.909999999999901</v>
      </c>
      <c r="AD20" s="16" t="s">
        <v>126</v>
      </c>
      <c r="AE20">
        <v>35.065999999999903</v>
      </c>
      <c r="AF20">
        <v>30.921666667</v>
      </c>
      <c r="AG20">
        <v>34.272999999999897</v>
      </c>
      <c r="AH20">
        <v>29.14</v>
      </c>
      <c r="AI20">
        <v>33.49</v>
      </c>
      <c r="AJ20">
        <v>28.8</v>
      </c>
      <c r="AK20">
        <v>34.1099999999999</v>
      </c>
      <c r="AL20">
        <v>50.004999999999903</v>
      </c>
      <c r="AM20">
        <v>28.6099999999999</v>
      </c>
      <c r="AN20">
        <v>32.781999999999897</v>
      </c>
      <c r="AO20">
        <v>32.33</v>
      </c>
      <c r="AP20">
        <v>31.17</v>
      </c>
      <c r="AQ20">
        <v>33.053666667000002</v>
      </c>
      <c r="AR20">
        <v>25.12</v>
      </c>
      <c r="AS20">
        <v>32.882999999999903</v>
      </c>
      <c r="AT20">
        <v>38.7436666669999</v>
      </c>
      <c r="AU20">
        <v>39.250999999999998</v>
      </c>
      <c r="AV20">
        <v>37.507999999999903</v>
      </c>
      <c r="AW20">
        <v>18.79</v>
      </c>
      <c r="AX20">
        <v>32.819999999999901</v>
      </c>
      <c r="AY20">
        <v>32.276666667000001</v>
      </c>
      <c r="AZ20">
        <v>28.5169999999999</v>
      </c>
      <c r="BA20">
        <v>33.987000000000002</v>
      </c>
      <c r="BB20">
        <v>30.25</v>
      </c>
      <c r="BC20">
        <v>30.6069999999999</v>
      </c>
      <c r="BD20">
        <v>37.344666666999998</v>
      </c>
      <c r="BE20">
        <v>30.47</v>
      </c>
      <c r="BF20">
        <v>29.6826666669999</v>
      </c>
      <c r="BG20">
        <v>35.654666667000001</v>
      </c>
      <c r="BH20">
        <v>33.61</v>
      </c>
      <c r="BI20">
        <v>34.395333332999897</v>
      </c>
      <c r="BJ20">
        <v>25.54</v>
      </c>
      <c r="BK20">
        <v>21.96</v>
      </c>
      <c r="BL20">
        <v>30.434999999999999</v>
      </c>
      <c r="BM20">
        <v>25.85</v>
      </c>
      <c r="BN20">
        <v>23.939999999999898</v>
      </c>
      <c r="BO20">
        <v>31.760750000055516</v>
      </c>
    </row>
    <row r="21" spans="1:67" x14ac:dyDescent="0.25">
      <c r="A21" s="19"/>
      <c r="B21" s="19"/>
      <c r="C21" s="19"/>
      <c r="D21" s="19"/>
      <c r="E21" s="19"/>
      <c r="F21" s="19"/>
      <c r="G21" s="19"/>
      <c r="H21" s="19"/>
      <c r="I21" s="19"/>
      <c r="J21" s="19"/>
      <c r="K21" s="19"/>
      <c r="L21" s="19"/>
      <c r="M21" s="19"/>
      <c r="N21" s="19"/>
      <c r="O21" s="19"/>
      <c r="P21" s="19"/>
      <c r="Q21" s="19"/>
      <c r="R21" s="19"/>
      <c r="S21" s="19"/>
      <c r="T21" s="19"/>
      <c r="U21" s="19"/>
      <c r="W21" s="2" t="s">
        <v>121</v>
      </c>
      <c r="X21" s="2" t="s">
        <v>14</v>
      </c>
      <c r="Y21" s="2">
        <v>294.031152334853</v>
      </c>
      <c r="Z21" s="2">
        <v>306.25</v>
      </c>
      <c r="AA21" s="2">
        <v>278.39</v>
      </c>
      <c r="AB21" s="2">
        <v>27.86</v>
      </c>
      <c r="AD21" s="16" t="s">
        <v>125</v>
      </c>
      <c r="AE21">
        <v>33.021333332999902</v>
      </c>
      <c r="AF21">
        <v>37.047333332999898</v>
      </c>
      <c r="AG21">
        <v>36.909999999999897</v>
      </c>
      <c r="AH21">
        <v>32.25</v>
      </c>
      <c r="AI21">
        <v>35.100666666999999</v>
      </c>
      <c r="AJ21">
        <v>36.199999999999903</v>
      </c>
      <c r="AK21">
        <v>39.353333332999902</v>
      </c>
      <c r="AL21">
        <v>51.422333332999898</v>
      </c>
      <c r="AM21">
        <v>35.477666666999902</v>
      </c>
      <c r="AN21">
        <v>26.882000000000001</v>
      </c>
      <c r="AO21">
        <v>24</v>
      </c>
      <c r="AP21">
        <v>32.798000000000002</v>
      </c>
      <c r="AQ21">
        <v>40.439333332999901</v>
      </c>
      <c r="AR21">
        <v>30.57</v>
      </c>
      <c r="AS21">
        <v>26.85</v>
      </c>
      <c r="AT21">
        <v>47.5</v>
      </c>
      <c r="AU21">
        <v>34.707999999999899</v>
      </c>
      <c r="AV21">
        <v>36.980999999999902</v>
      </c>
      <c r="AW21">
        <v>21.291999999999899</v>
      </c>
      <c r="AX21">
        <v>45.678666666999902</v>
      </c>
      <c r="AY21">
        <v>34.08</v>
      </c>
      <c r="AZ21">
        <v>29.850999999999999</v>
      </c>
      <c r="BA21">
        <v>39.975000000000001</v>
      </c>
      <c r="BB21">
        <v>30.819999999999901</v>
      </c>
      <c r="BC21">
        <v>34.457999999999998</v>
      </c>
      <c r="BD21">
        <v>32.5576666669999</v>
      </c>
      <c r="BE21">
        <v>36.942</v>
      </c>
      <c r="BF21">
        <v>27.642999999999901</v>
      </c>
      <c r="BG21">
        <v>41.186333332999901</v>
      </c>
      <c r="BH21">
        <v>35.219999999999899</v>
      </c>
      <c r="BI21">
        <v>33.798000000000002</v>
      </c>
      <c r="BJ21">
        <v>24.05</v>
      </c>
      <c r="BK21">
        <v>26.155666666999899</v>
      </c>
      <c r="BL21">
        <v>30.71</v>
      </c>
      <c r="BM21">
        <v>31.439999999999898</v>
      </c>
      <c r="BN21">
        <v>45.07</v>
      </c>
      <c r="BO21">
        <v>34.401064814805494</v>
      </c>
    </row>
    <row r="22" spans="1:67" ht="30" x14ac:dyDescent="0.25">
      <c r="A22" s="19"/>
      <c r="B22" s="19"/>
      <c r="C22" s="19"/>
      <c r="D22" s="19"/>
      <c r="E22" s="19"/>
      <c r="F22" s="19"/>
      <c r="G22" s="19"/>
      <c r="H22" s="19"/>
      <c r="I22" s="19"/>
      <c r="J22" s="19"/>
      <c r="K22" s="19"/>
      <c r="L22" s="19"/>
      <c r="M22" s="19"/>
      <c r="N22" s="19"/>
      <c r="O22" s="19"/>
      <c r="P22" s="19"/>
      <c r="Q22" s="19"/>
      <c r="R22" s="19"/>
      <c r="S22" s="19"/>
      <c r="T22" s="19"/>
      <c r="U22" s="19"/>
      <c r="W22" s="2" t="s">
        <v>121</v>
      </c>
      <c r="X22" s="2" t="s">
        <v>20</v>
      </c>
      <c r="Y22" s="2">
        <v>285.39647200525201</v>
      </c>
      <c r="Z22" s="2">
        <v>301.67</v>
      </c>
      <c r="AA22" s="2">
        <v>269.20999999999998</v>
      </c>
      <c r="AB22" s="2">
        <v>32.46</v>
      </c>
      <c r="AD22" s="16" t="s">
        <v>128</v>
      </c>
      <c r="AE22">
        <v>29.8776666669999</v>
      </c>
      <c r="AF22">
        <v>27.719999999999899</v>
      </c>
      <c r="AG22">
        <v>36.057000000000002</v>
      </c>
      <c r="AH22">
        <v>34.76</v>
      </c>
      <c r="AI22">
        <v>30.4499999999999</v>
      </c>
      <c r="AJ22">
        <v>44.389999999999901</v>
      </c>
      <c r="AK22">
        <v>36.129999999999903</v>
      </c>
      <c r="AL22">
        <v>45.477333332999997</v>
      </c>
      <c r="AM22">
        <v>32.24</v>
      </c>
      <c r="AN22">
        <v>28.3399999999999</v>
      </c>
      <c r="AO22">
        <v>29.55</v>
      </c>
      <c r="AP22">
        <v>29.23</v>
      </c>
      <c r="AQ22">
        <v>39.6099999999999</v>
      </c>
      <c r="AR22">
        <v>29.319999999999901</v>
      </c>
      <c r="AS22">
        <v>22.34</v>
      </c>
      <c r="AT22">
        <v>56.349999999999902</v>
      </c>
      <c r="AU22">
        <v>34.348333332999999</v>
      </c>
      <c r="AV22">
        <v>32.891999999999904</v>
      </c>
      <c r="AW22">
        <v>24.8806666669999</v>
      </c>
      <c r="AX22">
        <v>41.72</v>
      </c>
      <c r="AY22">
        <v>40.849999999999902</v>
      </c>
      <c r="AZ22">
        <v>26.56</v>
      </c>
      <c r="BA22">
        <v>33.36</v>
      </c>
      <c r="BB22">
        <v>30.549999999999901</v>
      </c>
      <c r="BC22">
        <v>30.969999999999899</v>
      </c>
      <c r="BD22">
        <v>33.6186666669999</v>
      </c>
      <c r="BE22">
        <v>35.75</v>
      </c>
      <c r="BF22">
        <v>26.9499999999999</v>
      </c>
      <c r="BG22">
        <v>39.319999999999901</v>
      </c>
      <c r="BH22">
        <v>32.149999999999899</v>
      </c>
      <c r="BI22">
        <v>33.358999999999902</v>
      </c>
      <c r="BJ22">
        <v>22.6299999999999</v>
      </c>
      <c r="BK22">
        <v>24.36</v>
      </c>
      <c r="BL22">
        <v>26.5</v>
      </c>
      <c r="BM22">
        <v>30.895999999999901</v>
      </c>
      <c r="BN22">
        <v>36.08</v>
      </c>
      <c r="BO22">
        <v>33.044074074083277</v>
      </c>
    </row>
    <row r="23" spans="1:67" ht="30" x14ac:dyDescent="0.25">
      <c r="A23" s="19"/>
      <c r="B23" s="19"/>
      <c r="C23" s="19"/>
      <c r="D23" s="19"/>
      <c r="E23" s="19"/>
      <c r="F23" s="19"/>
      <c r="G23" s="19"/>
      <c r="H23" s="19"/>
      <c r="I23" s="19"/>
      <c r="J23" s="19"/>
      <c r="K23" s="19"/>
      <c r="L23" s="19"/>
      <c r="M23" s="19"/>
      <c r="N23" s="19"/>
      <c r="O23" s="19"/>
      <c r="P23" s="19"/>
      <c r="Q23" s="19"/>
      <c r="R23" s="19"/>
      <c r="S23" s="19"/>
      <c r="T23" s="19"/>
      <c r="U23" s="19"/>
      <c r="W23" s="2" t="s">
        <v>121</v>
      </c>
      <c r="X23" s="2" t="s">
        <v>23</v>
      </c>
      <c r="Y23" s="2">
        <v>294.36016040134399</v>
      </c>
      <c r="Z23" s="2">
        <v>305.83999999999997</v>
      </c>
      <c r="AA23" s="2">
        <v>280.75</v>
      </c>
      <c r="AB23" s="2">
        <v>25.0899999999999</v>
      </c>
      <c r="AD23" s="16" t="s">
        <v>136</v>
      </c>
      <c r="AE23">
        <v>32.849597222249955</v>
      </c>
      <c r="AF23">
        <v>28.967833333333289</v>
      </c>
      <c r="AG23">
        <v>30.678749999999955</v>
      </c>
      <c r="AH23">
        <v>31.936666666666639</v>
      </c>
      <c r="AI23">
        <v>30.606027777833276</v>
      </c>
      <c r="AJ23">
        <v>33.751666666666615</v>
      </c>
      <c r="AK23">
        <v>31.996999999999929</v>
      </c>
      <c r="AL23">
        <v>40.557805555499961</v>
      </c>
      <c r="AM23">
        <v>32.942555555583269</v>
      </c>
      <c r="AN23">
        <v>30.795499999999972</v>
      </c>
      <c r="AO23">
        <v>28.216666666666651</v>
      </c>
      <c r="AP23">
        <v>27.441777777749959</v>
      </c>
      <c r="AQ23">
        <v>35.662819444499952</v>
      </c>
      <c r="AR23">
        <v>24.337944444416607</v>
      </c>
      <c r="AS23">
        <v>27.389222222249945</v>
      </c>
      <c r="AT23">
        <v>39.541777777749942</v>
      </c>
      <c r="AU23">
        <v>35.120138888916614</v>
      </c>
      <c r="AV23">
        <v>31.709472222166593</v>
      </c>
      <c r="AW23">
        <v>19.005111111166617</v>
      </c>
      <c r="AX23">
        <v>35.679999999999922</v>
      </c>
      <c r="AY23">
        <v>33.044138888916606</v>
      </c>
      <c r="AZ23">
        <v>28.085416666666603</v>
      </c>
      <c r="BA23">
        <v>32.623916666666631</v>
      </c>
      <c r="BB23">
        <v>31.094749999999987</v>
      </c>
      <c r="BC23">
        <v>32.265388888916625</v>
      </c>
      <c r="BD23">
        <v>31.810500000083294</v>
      </c>
      <c r="BE23">
        <v>33.747652777749948</v>
      </c>
      <c r="BF23">
        <v>28.915111111083252</v>
      </c>
      <c r="BG23">
        <v>34.895694444416598</v>
      </c>
      <c r="BH23">
        <v>30.248027777833286</v>
      </c>
      <c r="BI23">
        <v>30.988000000083293</v>
      </c>
      <c r="BJ23">
        <v>24.132208333333306</v>
      </c>
      <c r="BK23">
        <v>25.085666666666626</v>
      </c>
      <c r="BL23">
        <v>27.971944444416618</v>
      </c>
      <c r="BM23">
        <v>29.983611111083274</v>
      </c>
      <c r="BN23">
        <v>25.534083333333271</v>
      </c>
      <c r="BO23">
        <v>30.822623456796236</v>
      </c>
    </row>
    <row r="24" spans="1:67" ht="30" x14ac:dyDescent="0.25">
      <c r="A24" s="19"/>
      <c r="B24" s="19"/>
      <c r="C24" s="19"/>
      <c r="D24" s="19"/>
      <c r="E24" s="19"/>
      <c r="F24" s="19"/>
      <c r="G24" s="19"/>
      <c r="H24" s="19"/>
      <c r="I24" s="19"/>
      <c r="J24" s="19"/>
      <c r="K24" s="19"/>
      <c r="L24" s="19"/>
      <c r="M24" s="19"/>
      <c r="N24" s="19"/>
      <c r="O24" s="19"/>
      <c r="P24" s="19"/>
      <c r="Q24" s="19"/>
      <c r="R24" s="19"/>
      <c r="S24" s="19"/>
      <c r="T24" s="19"/>
      <c r="U24" s="19"/>
      <c r="W24" s="2" t="s">
        <v>121</v>
      </c>
      <c r="X24" s="2" t="s">
        <v>37</v>
      </c>
      <c r="Y24" s="2">
        <v>292.04954470690802</v>
      </c>
      <c r="Z24" s="2">
        <v>310.82</v>
      </c>
      <c r="AA24" s="2">
        <v>280.60133333300001</v>
      </c>
      <c r="AB24" s="2">
        <v>30.218666666999901</v>
      </c>
    </row>
    <row r="25" spans="1:67" ht="30" x14ac:dyDescent="0.25">
      <c r="A25" s="19"/>
      <c r="B25" s="19"/>
      <c r="C25" s="19"/>
      <c r="D25" s="19"/>
      <c r="E25" s="19"/>
      <c r="F25" s="19"/>
      <c r="G25" s="19"/>
      <c r="H25" s="19"/>
      <c r="I25" s="19"/>
      <c r="J25" s="19"/>
      <c r="K25" s="19"/>
      <c r="L25" s="19"/>
      <c r="M25" s="19"/>
      <c r="N25" s="19"/>
      <c r="O25" s="19"/>
      <c r="P25" s="19"/>
      <c r="Q25" s="19"/>
      <c r="R25" s="19"/>
      <c r="S25" s="19"/>
      <c r="T25" s="19"/>
      <c r="U25" s="19"/>
      <c r="W25" s="2" t="s">
        <v>121</v>
      </c>
      <c r="X25" s="2" t="s">
        <v>15</v>
      </c>
      <c r="Y25" s="2">
        <v>286.450185718645</v>
      </c>
      <c r="Z25" s="2">
        <v>304.18733333300003</v>
      </c>
      <c r="AA25" s="2">
        <v>271.06</v>
      </c>
      <c r="AB25" s="2">
        <v>33.127333333000003</v>
      </c>
    </row>
    <row r="26" spans="1:67" ht="30" x14ac:dyDescent="0.25">
      <c r="A26" s="19"/>
      <c r="B26" s="19"/>
      <c r="C26" s="19"/>
      <c r="D26" s="19"/>
      <c r="E26" s="19"/>
      <c r="F26" s="19"/>
      <c r="G26" s="19"/>
      <c r="H26" s="19"/>
      <c r="I26" s="19"/>
      <c r="J26" s="19"/>
      <c r="K26" s="19"/>
      <c r="L26" s="19"/>
      <c r="M26" s="19"/>
      <c r="N26" s="19"/>
      <c r="O26" s="19"/>
      <c r="P26" s="19"/>
      <c r="Q26" s="19"/>
      <c r="R26" s="19"/>
      <c r="S26" s="19"/>
      <c r="T26" s="19"/>
      <c r="U26" s="19"/>
      <c r="W26" s="2" t="s">
        <v>121</v>
      </c>
      <c r="X26" s="2" t="s">
        <v>8</v>
      </c>
      <c r="Y26" s="2">
        <v>291.58718065742602</v>
      </c>
      <c r="Z26" s="2">
        <v>309.25</v>
      </c>
      <c r="AA26" s="2">
        <v>271.587333333</v>
      </c>
      <c r="AB26" s="2">
        <v>37.662666666999897</v>
      </c>
    </row>
    <row r="27" spans="1:67" ht="30" x14ac:dyDescent="0.25">
      <c r="A27" s="19"/>
      <c r="B27" s="19"/>
      <c r="C27" s="19"/>
      <c r="D27" s="19"/>
      <c r="E27" s="19"/>
      <c r="F27" s="19"/>
      <c r="G27" s="19"/>
      <c r="H27" s="19"/>
      <c r="I27" s="19"/>
      <c r="J27" s="19"/>
      <c r="K27" s="19"/>
      <c r="L27" s="19"/>
      <c r="M27" s="19"/>
      <c r="N27" s="19"/>
      <c r="O27" s="19"/>
      <c r="P27" s="19"/>
      <c r="Q27" s="19"/>
      <c r="R27" s="19"/>
      <c r="S27" s="19"/>
      <c r="T27" s="19"/>
      <c r="U27" s="19"/>
      <c r="W27" s="2" t="s">
        <v>121</v>
      </c>
      <c r="X27" s="2" t="s">
        <v>6</v>
      </c>
      <c r="Y27" s="2">
        <v>289.627184347455</v>
      </c>
      <c r="Z27" s="2">
        <v>303.88</v>
      </c>
      <c r="AA27" s="2">
        <v>273.82566666700001</v>
      </c>
      <c r="AB27" s="2">
        <v>30.054333332999899</v>
      </c>
    </row>
    <row r="28" spans="1:67" x14ac:dyDescent="0.25">
      <c r="A28" s="19"/>
      <c r="B28" s="19"/>
      <c r="C28" s="19"/>
      <c r="D28" s="19"/>
      <c r="E28" s="19"/>
      <c r="F28" s="19"/>
      <c r="G28" s="19"/>
      <c r="H28" s="19"/>
      <c r="I28" s="19"/>
      <c r="J28" s="19"/>
      <c r="K28" s="19"/>
      <c r="L28" s="19"/>
      <c r="M28" s="19"/>
      <c r="N28" s="19"/>
      <c r="O28" s="19"/>
      <c r="P28" s="19"/>
      <c r="Q28" s="19"/>
      <c r="R28" s="19"/>
      <c r="S28" s="19"/>
      <c r="T28" s="19"/>
      <c r="U28" s="19"/>
      <c r="W28" s="2" t="s">
        <v>121</v>
      </c>
      <c r="X28" s="2" t="s">
        <v>25</v>
      </c>
      <c r="Y28" s="2">
        <v>297.97356676312899</v>
      </c>
      <c r="Z28" s="2">
        <v>306.83166666699998</v>
      </c>
      <c r="AA28" s="2">
        <v>287.41000000000003</v>
      </c>
      <c r="AB28" s="2">
        <v>19.421666666999901</v>
      </c>
    </row>
    <row r="29" spans="1:67" ht="30" x14ac:dyDescent="0.25">
      <c r="A29" s="19"/>
      <c r="B29" s="19"/>
      <c r="C29" s="19"/>
      <c r="D29" s="19"/>
      <c r="E29" s="19"/>
      <c r="F29" s="19"/>
      <c r="G29" s="19"/>
      <c r="H29" s="19"/>
      <c r="I29" s="19"/>
      <c r="J29" s="19"/>
      <c r="K29" s="19"/>
      <c r="L29" s="19"/>
      <c r="M29" s="19"/>
      <c r="N29" s="19"/>
      <c r="O29" s="19"/>
      <c r="P29" s="19"/>
      <c r="Q29" s="19"/>
      <c r="R29" s="19"/>
      <c r="S29" s="19"/>
      <c r="T29" s="19"/>
      <c r="U29" s="19"/>
      <c r="W29" s="2" t="s">
        <v>121</v>
      </c>
      <c r="X29" s="2" t="s">
        <v>16</v>
      </c>
      <c r="Y29" s="2">
        <v>280.388447159755</v>
      </c>
      <c r="Z29" s="2">
        <v>299.39999999999998</v>
      </c>
      <c r="AA29" s="2">
        <v>264.62</v>
      </c>
      <c r="AB29" s="2">
        <v>34.779999999999902</v>
      </c>
    </row>
    <row r="30" spans="1:67" x14ac:dyDescent="0.25">
      <c r="A30" s="19"/>
      <c r="B30" s="19"/>
      <c r="C30" s="19"/>
      <c r="D30" s="19"/>
      <c r="E30" s="19"/>
      <c r="F30" s="19"/>
      <c r="G30" s="19"/>
      <c r="H30" s="19"/>
      <c r="I30" s="19"/>
      <c r="J30" s="19"/>
      <c r="K30" s="19"/>
      <c r="L30" s="19"/>
      <c r="M30" s="19"/>
      <c r="N30" s="19"/>
      <c r="O30" s="19"/>
      <c r="P30" s="19"/>
      <c r="Q30" s="19"/>
      <c r="R30" s="19"/>
      <c r="S30" s="19"/>
      <c r="T30" s="19"/>
      <c r="U30" s="19"/>
      <c r="W30" s="2" t="s">
        <v>121</v>
      </c>
      <c r="X30" s="2" t="s">
        <v>30</v>
      </c>
      <c r="Y30" s="2">
        <v>278.84093266118299</v>
      </c>
      <c r="Z30" s="2">
        <v>297.5</v>
      </c>
      <c r="AA30" s="2">
        <v>262.89999999999998</v>
      </c>
      <c r="AB30" s="2">
        <v>34.6</v>
      </c>
    </row>
    <row r="31" spans="1:67" ht="30" x14ac:dyDescent="0.25">
      <c r="A31" s="19"/>
      <c r="B31" s="19"/>
      <c r="C31" s="19"/>
      <c r="D31" s="19"/>
      <c r="E31" s="19"/>
      <c r="F31" s="19"/>
      <c r="G31" s="19"/>
      <c r="H31" s="19"/>
      <c r="I31" s="19"/>
      <c r="J31" s="19"/>
      <c r="K31" s="19"/>
      <c r="L31" s="19"/>
      <c r="M31" s="19"/>
      <c r="N31" s="19"/>
      <c r="O31" s="19"/>
      <c r="P31" s="19"/>
      <c r="Q31" s="19"/>
      <c r="R31" s="19"/>
      <c r="S31" s="19"/>
      <c r="T31" s="19"/>
      <c r="U31" s="19"/>
      <c r="W31" s="2" t="s">
        <v>121</v>
      </c>
      <c r="X31" s="2" t="s">
        <v>36</v>
      </c>
      <c r="Y31" s="2">
        <v>292.12803382166402</v>
      </c>
      <c r="Z31" s="2">
        <v>310.52</v>
      </c>
      <c r="AA31" s="2">
        <v>276.98399999999998</v>
      </c>
      <c r="AB31" s="2">
        <v>33.536000000000001</v>
      </c>
    </row>
    <row r="32" spans="1:67" ht="30" x14ac:dyDescent="0.25">
      <c r="W32" s="2" t="s">
        <v>121</v>
      </c>
      <c r="X32" s="2" t="s">
        <v>19</v>
      </c>
      <c r="Y32" s="2">
        <v>289.404520237128</v>
      </c>
      <c r="Z32" s="2">
        <v>304.88</v>
      </c>
      <c r="AA32" s="2">
        <v>272.24</v>
      </c>
      <c r="AB32" s="2">
        <v>32.639999999999901</v>
      </c>
    </row>
    <row r="33" spans="23:28" ht="30" x14ac:dyDescent="0.25">
      <c r="W33" s="2" t="s">
        <v>121</v>
      </c>
      <c r="X33" s="2" t="s">
        <v>29</v>
      </c>
      <c r="Y33" s="2">
        <v>284.06234025914398</v>
      </c>
      <c r="Z33" s="2">
        <v>302.29000000000002</v>
      </c>
      <c r="AA33" s="2">
        <v>269.07</v>
      </c>
      <c r="AB33" s="2">
        <v>33.22</v>
      </c>
    </row>
    <row r="34" spans="23:28" ht="30" x14ac:dyDescent="0.25">
      <c r="W34" s="2" t="s">
        <v>121</v>
      </c>
      <c r="X34" s="2" t="s">
        <v>28</v>
      </c>
      <c r="Y34" s="2">
        <v>284.98859154526002</v>
      </c>
      <c r="Z34" s="2">
        <v>303.73</v>
      </c>
      <c r="AA34" s="2">
        <v>268.14</v>
      </c>
      <c r="AB34" s="2">
        <v>35.590000000000003</v>
      </c>
    </row>
    <row r="35" spans="23:28" x14ac:dyDescent="0.25">
      <c r="W35" s="2" t="s">
        <v>121</v>
      </c>
      <c r="X35" s="2" t="s">
        <v>9</v>
      </c>
      <c r="Y35" s="2">
        <v>294.56634896122699</v>
      </c>
      <c r="Z35" s="2">
        <v>310.8</v>
      </c>
      <c r="AA35" s="2">
        <v>277.150666667</v>
      </c>
      <c r="AB35" s="2">
        <v>33.649333333000001</v>
      </c>
    </row>
    <row r="36" spans="23:28" ht="30" x14ac:dyDescent="0.25">
      <c r="W36" s="2" t="s">
        <v>121</v>
      </c>
      <c r="X36" s="2" t="s">
        <v>26</v>
      </c>
      <c r="Y36" s="2">
        <v>284.44754424970603</v>
      </c>
      <c r="Z36" s="2">
        <v>302.27</v>
      </c>
      <c r="AA36" s="2">
        <v>265.52</v>
      </c>
      <c r="AB36" s="2">
        <v>36.75</v>
      </c>
    </row>
    <row r="37" spans="23:28" x14ac:dyDescent="0.25">
      <c r="W37" s="2" t="s">
        <v>121</v>
      </c>
      <c r="X37" s="2" t="s">
        <v>3</v>
      </c>
      <c r="Y37" s="2">
        <v>283.81712660428798</v>
      </c>
      <c r="Z37" s="2">
        <v>303.87</v>
      </c>
      <c r="AA37" s="2">
        <v>272.89266666700001</v>
      </c>
      <c r="AB37" s="2">
        <v>30.977333332999901</v>
      </c>
    </row>
    <row r="38" spans="23:28" ht="30" x14ac:dyDescent="0.25">
      <c r="W38" s="2" t="s">
        <v>121</v>
      </c>
      <c r="X38" s="2" t="s">
        <v>17</v>
      </c>
      <c r="Y38" s="2">
        <v>287.30664482737501</v>
      </c>
      <c r="Z38" s="2">
        <v>302.72000000000003</v>
      </c>
      <c r="AA38" s="2">
        <v>271.43</v>
      </c>
      <c r="AB38" s="2">
        <v>31.29</v>
      </c>
    </row>
    <row r="39" spans="23:28" ht="30" x14ac:dyDescent="0.25">
      <c r="W39" s="2" t="s">
        <v>121</v>
      </c>
      <c r="X39" s="2" t="s">
        <v>12</v>
      </c>
      <c r="Y39" s="2">
        <v>293.884570790574</v>
      </c>
      <c r="Z39" s="2">
        <v>308.83</v>
      </c>
      <c r="AA39" s="2">
        <v>276.69</v>
      </c>
      <c r="AB39" s="2">
        <v>32.139999999999901</v>
      </c>
    </row>
    <row r="40" spans="23:28" ht="30" x14ac:dyDescent="0.25">
      <c r="W40" s="2" t="s">
        <v>121</v>
      </c>
      <c r="X40" s="2" t="s">
        <v>7</v>
      </c>
      <c r="Y40" s="2">
        <v>288.94589095050497</v>
      </c>
      <c r="Z40" s="2">
        <v>305.07266666700002</v>
      </c>
      <c r="AA40" s="2">
        <v>275.23566666699998</v>
      </c>
      <c r="AB40" s="2">
        <v>29.837</v>
      </c>
    </row>
    <row r="41" spans="23:28" ht="30" x14ac:dyDescent="0.25">
      <c r="W41" s="2" t="s">
        <v>121</v>
      </c>
      <c r="X41" s="2" t="s">
        <v>4</v>
      </c>
      <c r="Y41" s="2">
        <v>287.45915438508001</v>
      </c>
      <c r="Z41" s="2">
        <v>303.26</v>
      </c>
      <c r="AA41" s="2">
        <v>279.64833333299998</v>
      </c>
      <c r="AB41" s="2">
        <v>23.611666667000001</v>
      </c>
    </row>
    <row r="42" spans="23:28" x14ac:dyDescent="0.25">
      <c r="W42" s="2" t="s">
        <v>121</v>
      </c>
      <c r="X42" s="2" t="s">
        <v>5</v>
      </c>
      <c r="Y42" s="2">
        <v>283.33381412241698</v>
      </c>
      <c r="Z42" s="2">
        <v>303.97000000000003</v>
      </c>
      <c r="AA42" s="2">
        <v>274.77999999999997</v>
      </c>
      <c r="AB42" s="2">
        <v>29.19</v>
      </c>
    </row>
    <row r="43" spans="23:28" ht="30" x14ac:dyDescent="0.25">
      <c r="W43" s="2" t="s">
        <v>121</v>
      </c>
      <c r="X43" s="2" t="s">
        <v>33</v>
      </c>
      <c r="Y43" s="2">
        <v>292.625872523368</v>
      </c>
      <c r="Z43" s="2">
        <v>310.92</v>
      </c>
      <c r="AA43" s="2">
        <v>280.57799999999997</v>
      </c>
      <c r="AB43" s="2">
        <v>30.341999999999999</v>
      </c>
    </row>
    <row r="44" spans="23:28" x14ac:dyDescent="0.25">
      <c r="W44" s="2" t="s">
        <v>121</v>
      </c>
      <c r="X44" s="2" t="s">
        <v>27</v>
      </c>
      <c r="Y44" s="2">
        <v>279.35811820302001</v>
      </c>
      <c r="Z44" s="2">
        <v>296.06</v>
      </c>
      <c r="AA44" s="2">
        <v>265.27999999999997</v>
      </c>
      <c r="AB44" s="2">
        <v>30.78</v>
      </c>
    </row>
    <row r="45" spans="23:28" ht="30" x14ac:dyDescent="0.25">
      <c r="W45" s="2" t="s">
        <v>121</v>
      </c>
      <c r="X45" s="2" t="s">
        <v>2</v>
      </c>
      <c r="Y45" s="2">
        <v>282.80897910927598</v>
      </c>
      <c r="Z45" s="2">
        <v>297.54000000000002</v>
      </c>
      <c r="AA45" s="2">
        <v>274.26100000000002</v>
      </c>
      <c r="AB45" s="2">
        <v>23.2789999999999</v>
      </c>
    </row>
    <row r="46" spans="23:28" ht="30" x14ac:dyDescent="0.25">
      <c r="W46" s="2" t="s">
        <v>124</v>
      </c>
      <c r="X46" s="2" t="s">
        <v>10</v>
      </c>
      <c r="Y46" s="2">
        <v>294.09388576632301</v>
      </c>
      <c r="Z46" s="2">
        <v>307.63</v>
      </c>
      <c r="AA46" s="2">
        <v>281.41000000000003</v>
      </c>
      <c r="AB46" s="2">
        <v>26.219999999999899</v>
      </c>
    </row>
    <row r="47" spans="23:28" x14ac:dyDescent="0.25">
      <c r="W47" s="2" t="s">
        <v>124</v>
      </c>
      <c r="X47" s="2" t="s">
        <v>21</v>
      </c>
      <c r="Y47" s="2">
        <v>298.25709745488501</v>
      </c>
      <c r="Z47" s="2">
        <v>308.61</v>
      </c>
      <c r="AA47" s="2">
        <v>288.26</v>
      </c>
      <c r="AB47" s="2">
        <v>20.350000000000001</v>
      </c>
    </row>
    <row r="48" spans="23:28" ht="30" x14ac:dyDescent="0.25">
      <c r="W48" s="2" t="s">
        <v>124</v>
      </c>
      <c r="X48" s="2" t="s">
        <v>32</v>
      </c>
      <c r="Y48" s="2">
        <v>298.72387805408101</v>
      </c>
      <c r="Z48" s="2">
        <v>312.30799999999999</v>
      </c>
      <c r="AA48" s="2">
        <v>286.209</v>
      </c>
      <c r="AB48" s="2">
        <v>26.098999999999901</v>
      </c>
    </row>
    <row r="49" spans="23:28" x14ac:dyDescent="0.25">
      <c r="W49" s="2" t="s">
        <v>124</v>
      </c>
      <c r="X49" s="2" t="s">
        <v>31</v>
      </c>
      <c r="Y49" s="2">
        <v>294.71742262360499</v>
      </c>
      <c r="Z49" s="2">
        <v>307.44</v>
      </c>
      <c r="AA49" s="2">
        <v>282.83</v>
      </c>
      <c r="AB49" s="2">
        <v>24.61</v>
      </c>
    </row>
    <row r="50" spans="23:28" ht="30" x14ac:dyDescent="0.25">
      <c r="W50" s="2" t="s">
        <v>124</v>
      </c>
      <c r="X50" s="2" t="s">
        <v>24</v>
      </c>
      <c r="Y50" s="2">
        <v>297.69852420028298</v>
      </c>
      <c r="Z50" s="2">
        <v>309.04000000000002</v>
      </c>
      <c r="AA50" s="2">
        <v>288.42</v>
      </c>
      <c r="AB50" s="2">
        <v>20.62</v>
      </c>
    </row>
    <row r="51" spans="23:28" x14ac:dyDescent="0.25">
      <c r="W51" s="2" t="s">
        <v>124</v>
      </c>
      <c r="X51" s="2" t="s">
        <v>18</v>
      </c>
      <c r="Y51" s="2">
        <v>295.29497888183198</v>
      </c>
      <c r="Z51" s="2">
        <v>307.72000000000003</v>
      </c>
      <c r="AA51" s="2">
        <v>283.85000000000002</v>
      </c>
      <c r="AB51" s="2">
        <v>23.87</v>
      </c>
    </row>
    <row r="52" spans="23:28" x14ac:dyDescent="0.25">
      <c r="W52" s="2" t="s">
        <v>124</v>
      </c>
      <c r="X52" s="2" t="s">
        <v>13</v>
      </c>
      <c r="Y52" s="2">
        <v>302.42611993851199</v>
      </c>
      <c r="Z52" s="2">
        <v>314.39999999999998</v>
      </c>
      <c r="AA52" s="2">
        <v>290.964</v>
      </c>
      <c r="AB52" s="2">
        <v>23.4359999999999</v>
      </c>
    </row>
    <row r="53" spans="23:28" x14ac:dyDescent="0.25">
      <c r="W53" s="2" t="s">
        <v>124</v>
      </c>
      <c r="X53" s="2" t="s">
        <v>11</v>
      </c>
      <c r="Y53" s="2">
        <v>293.41000223863801</v>
      </c>
      <c r="Z53" s="2">
        <v>308.58</v>
      </c>
      <c r="AA53" s="2">
        <v>279.06400000000002</v>
      </c>
      <c r="AB53" s="2">
        <v>29.515999999999899</v>
      </c>
    </row>
    <row r="54" spans="23:28" x14ac:dyDescent="0.25">
      <c r="W54" s="2" t="s">
        <v>124</v>
      </c>
      <c r="X54" s="2" t="s">
        <v>22</v>
      </c>
      <c r="Y54" s="2">
        <v>294.81887036961001</v>
      </c>
      <c r="Z54" s="2">
        <v>306.64999999999998</v>
      </c>
      <c r="AA54" s="2">
        <v>283.04000000000002</v>
      </c>
      <c r="AB54" s="2">
        <v>23.6099999999999</v>
      </c>
    </row>
    <row r="55" spans="23:28" x14ac:dyDescent="0.25">
      <c r="W55" s="2" t="s">
        <v>124</v>
      </c>
      <c r="X55" s="2" t="s">
        <v>34</v>
      </c>
      <c r="Y55" s="2">
        <v>305.24926811474501</v>
      </c>
      <c r="Z55" s="2">
        <v>319.14999999999998</v>
      </c>
      <c r="AA55" s="2">
        <v>286.76799999999997</v>
      </c>
      <c r="AB55" s="2">
        <v>32.381999999999998</v>
      </c>
    </row>
    <row r="56" spans="23:28" x14ac:dyDescent="0.25">
      <c r="W56" s="2" t="s">
        <v>124</v>
      </c>
      <c r="X56" s="2" t="s">
        <v>35</v>
      </c>
      <c r="Y56" s="2">
        <v>302.340679021136</v>
      </c>
      <c r="Z56" s="2">
        <v>316.48</v>
      </c>
      <c r="AA56" s="2">
        <v>291.48</v>
      </c>
      <c r="AB56" s="2">
        <v>25</v>
      </c>
    </row>
    <row r="57" spans="23:28" x14ac:dyDescent="0.25">
      <c r="W57" s="2" t="s">
        <v>124</v>
      </c>
      <c r="X57" s="2" t="s">
        <v>14</v>
      </c>
      <c r="Y57" s="2">
        <v>301.68341750070101</v>
      </c>
      <c r="Z57" s="2">
        <v>312.64</v>
      </c>
      <c r="AA57" s="2">
        <v>293.39999999999998</v>
      </c>
      <c r="AB57" s="2">
        <v>19.239999999999998</v>
      </c>
    </row>
    <row r="58" spans="23:28" ht="30" x14ac:dyDescent="0.25">
      <c r="W58" s="2" t="s">
        <v>124</v>
      </c>
      <c r="X58" s="2" t="s">
        <v>20</v>
      </c>
      <c r="Y58" s="2">
        <v>295.93199264467899</v>
      </c>
      <c r="Z58" s="2">
        <v>308.77999999999997</v>
      </c>
      <c r="AA58" s="2">
        <v>282.32233333300002</v>
      </c>
      <c r="AB58" s="2">
        <v>26.457666666999899</v>
      </c>
    </row>
    <row r="59" spans="23:28" ht="30" x14ac:dyDescent="0.25">
      <c r="W59" s="2" t="s">
        <v>124</v>
      </c>
      <c r="X59" s="2" t="s">
        <v>23</v>
      </c>
      <c r="Y59" s="2">
        <v>300.645790058523</v>
      </c>
      <c r="Z59" s="2">
        <v>309.14999999999998</v>
      </c>
      <c r="AA59" s="2">
        <v>294.66466666700001</v>
      </c>
      <c r="AB59" s="2">
        <v>14.4853333329999</v>
      </c>
    </row>
    <row r="60" spans="23:28" ht="30" x14ac:dyDescent="0.25">
      <c r="W60" s="2" t="s">
        <v>124</v>
      </c>
      <c r="X60" s="2" t="s">
        <v>37</v>
      </c>
      <c r="Y60" s="2">
        <v>300.79478412890597</v>
      </c>
      <c r="Z60" s="2">
        <v>311.14</v>
      </c>
      <c r="AA60" s="2">
        <v>288.23599999999999</v>
      </c>
      <c r="AB60" s="2">
        <v>22.9039999999999</v>
      </c>
    </row>
    <row r="61" spans="23:28" ht="30" x14ac:dyDescent="0.25">
      <c r="W61" s="2" t="s">
        <v>124</v>
      </c>
      <c r="X61" s="2" t="s">
        <v>15</v>
      </c>
      <c r="Y61" s="2">
        <v>297.44367059700897</v>
      </c>
      <c r="Z61" s="2">
        <v>310.08999999999997</v>
      </c>
      <c r="AA61" s="2">
        <v>284.43</v>
      </c>
      <c r="AB61" s="2">
        <v>25.659999999999901</v>
      </c>
    </row>
    <row r="62" spans="23:28" ht="30" x14ac:dyDescent="0.25">
      <c r="W62" s="2" t="s">
        <v>124</v>
      </c>
      <c r="X62" s="2" t="s">
        <v>8</v>
      </c>
      <c r="Y62" s="2">
        <v>303.72700452259801</v>
      </c>
      <c r="Z62" s="2">
        <v>316.69</v>
      </c>
      <c r="AA62" s="2">
        <v>285.13099999999997</v>
      </c>
      <c r="AB62" s="2">
        <v>31.559000000000001</v>
      </c>
    </row>
    <row r="63" spans="23:28" ht="30" x14ac:dyDescent="0.25">
      <c r="W63" s="2" t="s">
        <v>124</v>
      </c>
      <c r="X63" s="2" t="s">
        <v>6</v>
      </c>
      <c r="Y63" s="2">
        <v>296.37490753099303</v>
      </c>
      <c r="Z63" s="2">
        <v>310.57</v>
      </c>
      <c r="AA63" s="2">
        <v>283.68700000000001</v>
      </c>
      <c r="AB63" s="2">
        <v>26.8829999999999</v>
      </c>
    </row>
    <row r="64" spans="23:28" x14ac:dyDescent="0.25">
      <c r="W64" s="2" t="s">
        <v>124</v>
      </c>
      <c r="X64" s="2" t="s">
        <v>25</v>
      </c>
      <c r="Y64" s="2">
        <v>301.68971691252801</v>
      </c>
      <c r="Z64" s="2">
        <v>307.19</v>
      </c>
      <c r="AA64" s="2">
        <v>294.93633333299999</v>
      </c>
      <c r="AB64" s="2">
        <v>12.253666666999999</v>
      </c>
    </row>
    <row r="65" spans="23:28" ht="30" x14ac:dyDescent="0.25">
      <c r="W65" s="2" t="s">
        <v>124</v>
      </c>
      <c r="X65" s="2" t="s">
        <v>16</v>
      </c>
      <c r="Y65" s="2">
        <v>293.99163832488398</v>
      </c>
      <c r="Z65" s="2">
        <v>307.08999999999997</v>
      </c>
      <c r="AA65" s="2">
        <v>281.98</v>
      </c>
      <c r="AB65" s="2">
        <v>25.1099999999999</v>
      </c>
    </row>
    <row r="66" spans="23:28" x14ac:dyDescent="0.25">
      <c r="W66" s="2" t="s">
        <v>124</v>
      </c>
      <c r="X66" s="2" t="s">
        <v>30</v>
      </c>
      <c r="Y66" s="2">
        <v>293.04993306081599</v>
      </c>
      <c r="Z66" s="2">
        <v>304.91000000000003</v>
      </c>
      <c r="AA66" s="2">
        <v>281.77</v>
      </c>
      <c r="AB66" s="2">
        <v>23.14</v>
      </c>
    </row>
    <row r="67" spans="23:28" ht="30" x14ac:dyDescent="0.25">
      <c r="W67" s="2" t="s">
        <v>124</v>
      </c>
      <c r="X67" s="2" t="s">
        <v>36</v>
      </c>
      <c r="Y67" s="2">
        <v>300.792314016273</v>
      </c>
      <c r="Z67" s="2">
        <v>313.14999999999998</v>
      </c>
      <c r="AA67" s="2">
        <v>286.99099999999999</v>
      </c>
      <c r="AB67" s="2">
        <v>26.158999999999899</v>
      </c>
    </row>
    <row r="68" spans="23:28" ht="30" x14ac:dyDescent="0.25">
      <c r="W68" s="2" t="s">
        <v>124</v>
      </c>
      <c r="X68" s="2" t="s">
        <v>19</v>
      </c>
      <c r="Y68" s="2">
        <v>297.99422260532498</v>
      </c>
      <c r="Z68" s="2">
        <v>309.06</v>
      </c>
      <c r="AA68" s="2">
        <v>285.07</v>
      </c>
      <c r="AB68" s="2">
        <v>23.99</v>
      </c>
    </row>
    <row r="69" spans="23:28" ht="30" x14ac:dyDescent="0.25">
      <c r="W69" s="2" t="s">
        <v>124</v>
      </c>
      <c r="X69" s="2" t="s">
        <v>29</v>
      </c>
      <c r="Y69" s="2">
        <v>296.389139939259</v>
      </c>
      <c r="Z69" s="2">
        <v>308.22000000000003</v>
      </c>
      <c r="AA69" s="2">
        <v>285.7</v>
      </c>
      <c r="AB69" s="2">
        <v>22.52</v>
      </c>
    </row>
    <row r="70" spans="23:28" ht="30" x14ac:dyDescent="0.25">
      <c r="W70" s="2" t="s">
        <v>124</v>
      </c>
      <c r="X70" s="2" t="s">
        <v>28</v>
      </c>
      <c r="Y70" s="2">
        <v>295.81769365740598</v>
      </c>
      <c r="Z70" s="2">
        <v>307.58999999999997</v>
      </c>
      <c r="AA70" s="2">
        <v>283.14999999999998</v>
      </c>
      <c r="AB70" s="2">
        <v>24.439999999999898</v>
      </c>
    </row>
    <row r="71" spans="23:28" x14ac:dyDescent="0.25">
      <c r="W71" s="2" t="s">
        <v>124</v>
      </c>
      <c r="X71" s="2" t="s">
        <v>9</v>
      </c>
      <c r="Y71" s="2">
        <v>305.50903034357998</v>
      </c>
      <c r="Z71" s="2">
        <v>318.11</v>
      </c>
      <c r="AA71" s="2">
        <v>290.28699999999998</v>
      </c>
      <c r="AB71" s="2">
        <v>27.823</v>
      </c>
    </row>
    <row r="72" spans="23:28" ht="30" x14ac:dyDescent="0.25">
      <c r="W72" s="2" t="s">
        <v>124</v>
      </c>
      <c r="X72" s="2" t="s">
        <v>26</v>
      </c>
      <c r="Y72" s="2">
        <v>294.28949716314702</v>
      </c>
      <c r="Z72" s="2">
        <v>305.32</v>
      </c>
      <c r="AA72" s="2">
        <v>281.14999999999998</v>
      </c>
      <c r="AB72" s="2">
        <v>24.17</v>
      </c>
    </row>
    <row r="73" spans="23:28" x14ac:dyDescent="0.25">
      <c r="W73" s="2" t="s">
        <v>124</v>
      </c>
      <c r="X73" s="2" t="s">
        <v>3</v>
      </c>
      <c r="Y73" s="2">
        <v>293.93362315418398</v>
      </c>
      <c r="Z73" s="2">
        <v>312.52</v>
      </c>
      <c r="AA73" s="2">
        <v>282.93</v>
      </c>
      <c r="AB73" s="2">
        <v>29.5899999999999</v>
      </c>
    </row>
    <row r="74" spans="23:28" ht="30" x14ac:dyDescent="0.25">
      <c r="W74" s="2" t="s">
        <v>124</v>
      </c>
      <c r="X74" s="2" t="s">
        <v>17</v>
      </c>
      <c r="Y74" s="2">
        <v>297.49731877241499</v>
      </c>
      <c r="Z74" s="2">
        <v>310.12799999999999</v>
      </c>
      <c r="AA74" s="2">
        <v>285.14999999999998</v>
      </c>
      <c r="AB74" s="2">
        <v>24.978000000000002</v>
      </c>
    </row>
    <row r="75" spans="23:28" ht="30" x14ac:dyDescent="0.25">
      <c r="W75" s="2" t="s">
        <v>124</v>
      </c>
      <c r="X75" s="2" t="s">
        <v>12</v>
      </c>
      <c r="Y75" s="2">
        <v>301.99042142415499</v>
      </c>
      <c r="Z75" s="2">
        <v>312.08999999999997</v>
      </c>
      <c r="AA75" s="2">
        <v>292.14</v>
      </c>
      <c r="AB75" s="2">
        <v>19.9499999999999</v>
      </c>
    </row>
    <row r="76" spans="23:28" ht="30" x14ac:dyDescent="0.25">
      <c r="W76" s="2" t="s">
        <v>124</v>
      </c>
      <c r="X76" s="2" t="s">
        <v>7</v>
      </c>
      <c r="Y76" s="2">
        <v>295.18775509811701</v>
      </c>
      <c r="Z76" s="2">
        <v>307.95</v>
      </c>
      <c r="AA76" s="2">
        <v>282.94</v>
      </c>
      <c r="AB76" s="2">
        <v>25.009999999999899</v>
      </c>
    </row>
    <row r="77" spans="23:28" ht="30" x14ac:dyDescent="0.25">
      <c r="W77" s="2" t="s">
        <v>124</v>
      </c>
      <c r="X77" s="2" t="s">
        <v>4</v>
      </c>
      <c r="Y77" s="2">
        <v>292.01033921270999</v>
      </c>
      <c r="Z77" s="2">
        <v>309.63</v>
      </c>
      <c r="AA77" s="2">
        <v>284.7405</v>
      </c>
      <c r="AB77" s="2">
        <v>24.889499999999899</v>
      </c>
    </row>
    <row r="78" spans="23:28" x14ac:dyDescent="0.25">
      <c r="W78" s="2" t="s">
        <v>124</v>
      </c>
      <c r="X78" s="2" t="s">
        <v>5</v>
      </c>
      <c r="Y78" s="2">
        <v>292.33652640979699</v>
      </c>
      <c r="Z78" s="2">
        <v>306.07</v>
      </c>
      <c r="AA78" s="2">
        <v>282.89999999999998</v>
      </c>
      <c r="AB78" s="2">
        <v>23.17</v>
      </c>
    </row>
    <row r="79" spans="23:28" ht="30" x14ac:dyDescent="0.25">
      <c r="W79" s="2" t="s">
        <v>124</v>
      </c>
      <c r="X79" s="2" t="s">
        <v>33</v>
      </c>
      <c r="Y79" s="2">
        <v>301.970354658671</v>
      </c>
      <c r="Z79" s="2">
        <v>311.02</v>
      </c>
      <c r="AA79" s="2">
        <v>287.52100000000002</v>
      </c>
      <c r="AB79" s="2">
        <v>23.498999999999899</v>
      </c>
    </row>
    <row r="80" spans="23:28" x14ac:dyDescent="0.25">
      <c r="W80" s="2" t="s">
        <v>124</v>
      </c>
      <c r="X80" s="2" t="s">
        <v>27</v>
      </c>
      <c r="Y80" s="2">
        <v>293.70172277172497</v>
      </c>
      <c r="Z80" s="2">
        <v>307.02999999999997</v>
      </c>
      <c r="AA80" s="2">
        <v>283.63</v>
      </c>
      <c r="AB80" s="2">
        <v>23.399999999999899</v>
      </c>
    </row>
    <row r="81" spans="23:28" ht="30" x14ac:dyDescent="0.25">
      <c r="W81" s="2" t="s">
        <v>124</v>
      </c>
      <c r="X81" s="2" t="s">
        <v>2</v>
      </c>
      <c r="Y81" s="2">
        <v>292.25595589592098</v>
      </c>
      <c r="Z81" s="2">
        <v>307</v>
      </c>
      <c r="AA81" s="2">
        <v>283.89999999999998</v>
      </c>
      <c r="AB81" s="2">
        <v>23.1</v>
      </c>
    </row>
    <row r="82" spans="23:28" ht="30" x14ac:dyDescent="0.25">
      <c r="W82" s="2" t="s">
        <v>128</v>
      </c>
      <c r="X82" s="2" t="s">
        <v>10</v>
      </c>
      <c r="Y82" s="2">
        <v>274.40479203687897</v>
      </c>
      <c r="Z82" s="2">
        <v>289.56299999999999</v>
      </c>
      <c r="AA82" s="2">
        <v>259.68533333300002</v>
      </c>
      <c r="AB82" s="2">
        <v>29.8776666669999</v>
      </c>
    </row>
    <row r="83" spans="23:28" ht="30" x14ac:dyDescent="0.25">
      <c r="W83" s="2" t="s">
        <v>128</v>
      </c>
      <c r="X83" s="2" t="s">
        <v>21</v>
      </c>
      <c r="Y83" s="2">
        <v>282.73433334163099</v>
      </c>
      <c r="Z83" s="2">
        <v>297.07</v>
      </c>
      <c r="AA83" s="2">
        <v>269.35000000000002</v>
      </c>
      <c r="AB83" s="2">
        <v>27.719999999999899</v>
      </c>
    </row>
    <row r="84" spans="23:28" ht="30" x14ac:dyDescent="0.25">
      <c r="W84" s="2" t="s">
        <v>128</v>
      </c>
      <c r="X84" s="2" t="s">
        <v>32</v>
      </c>
      <c r="Y84" s="2">
        <v>284.45311781460902</v>
      </c>
      <c r="Z84" s="2">
        <v>309.26</v>
      </c>
      <c r="AA84" s="2">
        <v>273.20299999999997</v>
      </c>
      <c r="AB84" s="2">
        <v>36.057000000000002</v>
      </c>
    </row>
    <row r="85" spans="23:28" ht="30" x14ac:dyDescent="0.25">
      <c r="W85" s="2" t="s">
        <v>128</v>
      </c>
      <c r="X85" s="2" t="s">
        <v>31</v>
      </c>
      <c r="Y85" s="2">
        <v>276.06384323815502</v>
      </c>
      <c r="Z85" s="2">
        <v>292.47000000000003</v>
      </c>
      <c r="AA85" s="2">
        <v>257.70999999999998</v>
      </c>
      <c r="AB85" s="2">
        <v>34.76</v>
      </c>
    </row>
    <row r="86" spans="23:28" ht="30" x14ac:dyDescent="0.25">
      <c r="W86" s="2" t="s">
        <v>128</v>
      </c>
      <c r="X86" s="2" t="s">
        <v>24</v>
      </c>
      <c r="Y86" s="2">
        <v>281.58667640962398</v>
      </c>
      <c r="Z86" s="2">
        <v>296.33999999999997</v>
      </c>
      <c r="AA86" s="2">
        <v>265.89</v>
      </c>
      <c r="AB86" s="2">
        <v>30.4499999999999</v>
      </c>
    </row>
    <row r="87" spans="23:28" ht="30" x14ac:dyDescent="0.25">
      <c r="W87" s="2" t="s">
        <v>128</v>
      </c>
      <c r="X87" s="2" t="s">
        <v>18</v>
      </c>
      <c r="Y87" s="2">
        <v>273.68231361092398</v>
      </c>
      <c r="Z87" s="2">
        <v>294.33</v>
      </c>
      <c r="AA87" s="2">
        <v>249.94</v>
      </c>
      <c r="AB87" s="2">
        <v>44.389999999999901</v>
      </c>
    </row>
    <row r="88" spans="23:28" ht="30" x14ac:dyDescent="0.25">
      <c r="W88" s="2" t="s">
        <v>128</v>
      </c>
      <c r="X88" s="2" t="s">
        <v>13</v>
      </c>
      <c r="Y88" s="2">
        <v>282.75047514519201</v>
      </c>
      <c r="Z88" s="2">
        <v>300.49</v>
      </c>
      <c r="AA88" s="2">
        <v>264.36</v>
      </c>
      <c r="AB88" s="2">
        <v>36.129999999999903</v>
      </c>
    </row>
    <row r="89" spans="23:28" ht="30" x14ac:dyDescent="0.25">
      <c r="W89" s="2" t="s">
        <v>128</v>
      </c>
      <c r="X89" s="2" t="s">
        <v>11</v>
      </c>
      <c r="Y89" s="2">
        <v>271.77625041170103</v>
      </c>
      <c r="Z89" s="2">
        <v>293.91000000000003</v>
      </c>
      <c r="AA89" s="2">
        <v>248.43266666700001</v>
      </c>
      <c r="AB89" s="2">
        <v>45.477333332999997</v>
      </c>
    </row>
    <row r="90" spans="23:28" ht="30" x14ac:dyDescent="0.25">
      <c r="W90" s="2" t="s">
        <v>128</v>
      </c>
      <c r="X90" s="2" t="s">
        <v>22</v>
      </c>
      <c r="Y90" s="2">
        <v>273.750438089135</v>
      </c>
      <c r="Z90" s="2">
        <v>289.26</v>
      </c>
      <c r="AA90" s="2">
        <v>257.02</v>
      </c>
      <c r="AB90" s="2">
        <v>32.24</v>
      </c>
    </row>
    <row r="91" spans="23:28" ht="30" x14ac:dyDescent="0.25">
      <c r="W91" s="2" t="s">
        <v>128</v>
      </c>
      <c r="X91" s="2" t="s">
        <v>34</v>
      </c>
      <c r="Y91" s="2">
        <v>288.336898760292</v>
      </c>
      <c r="Z91" s="2">
        <v>305.14999999999998</v>
      </c>
      <c r="AA91" s="2">
        <v>276.81</v>
      </c>
      <c r="AB91" s="2">
        <v>28.3399999999999</v>
      </c>
    </row>
    <row r="92" spans="23:28" ht="30" x14ac:dyDescent="0.25">
      <c r="W92" s="2" t="s">
        <v>128</v>
      </c>
      <c r="X92" s="2" t="s">
        <v>35</v>
      </c>
      <c r="Y92" s="2">
        <v>289.37634840140299</v>
      </c>
      <c r="Z92" s="2">
        <v>303.7</v>
      </c>
      <c r="AA92" s="2">
        <v>274.14999999999998</v>
      </c>
      <c r="AB92" s="2">
        <v>29.55</v>
      </c>
    </row>
    <row r="93" spans="23:28" ht="30" x14ac:dyDescent="0.25">
      <c r="W93" s="2" t="s">
        <v>128</v>
      </c>
      <c r="X93" s="2" t="s">
        <v>14</v>
      </c>
      <c r="Y93" s="2">
        <v>287.09693029999499</v>
      </c>
      <c r="Z93" s="2">
        <v>301.26</v>
      </c>
      <c r="AA93" s="2">
        <v>272.02999999999997</v>
      </c>
      <c r="AB93" s="2">
        <v>29.23</v>
      </c>
    </row>
    <row r="94" spans="23:28" ht="30" x14ac:dyDescent="0.25">
      <c r="W94" s="2" t="s">
        <v>128</v>
      </c>
      <c r="X94" s="2" t="s">
        <v>20</v>
      </c>
      <c r="Y94" s="2">
        <v>274.900666954879</v>
      </c>
      <c r="Z94" s="2">
        <v>294.08999999999997</v>
      </c>
      <c r="AA94" s="2">
        <v>254.48</v>
      </c>
      <c r="AB94" s="2">
        <v>39.6099999999999</v>
      </c>
    </row>
    <row r="95" spans="23:28" ht="30" x14ac:dyDescent="0.25">
      <c r="W95" s="2" t="s">
        <v>128</v>
      </c>
      <c r="X95" s="2" t="s">
        <v>23</v>
      </c>
      <c r="Y95" s="2">
        <v>289.54304959599</v>
      </c>
      <c r="Z95" s="2">
        <v>301.82</v>
      </c>
      <c r="AA95" s="2">
        <v>272.5</v>
      </c>
      <c r="AB95" s="2">
        <v>29.319999999999901</v>
      </c>
    </row>
    <row r="96" spans="23:28" ht="30" x14ac:dyDescent="0.25">
      <c r="W96" s="2" t="s">
        <v>128</v>
      </c>
      <c r="X96" s="2" t="s">
        <v>37</v>
      </c>
      <c r="Y96" s="2">
        <v>286.42182282353502</v>
      </c>
      <c r="Z96" s="2">
        <v>299.49</v>
      </c>
      <c r="AA96" s="2">
        <v>277.14999999999998</v>
      </c>
      <c r="AB96" s="2">
        <v>22.34</v>
      </c>
    </row>
    <row r="97" spans="23:28" ht="30" x14ac:dyDescent="0.25">
      <c r="W97" s="2" t="s">
        <v>128</v>
      </c>
      <c r="X97" s="2" t="s">
        <v>15</v>
      </c>
      <c r="Y97" s="2">
        <v>275.157350150453</v>
      </c>
      <c r="Z97" s="2">
        <v>307.14999999999998</v>
      </c>
      <c r="AA97" s="2">
        <v>250.8</v>
      </c>
      <c r="AB97" s="2">
        <v>56.349999999999902</v>
      </c>
    </row>
    <row r="98" spans="23:28" ht="30" x14ac:dyDescent="0.25">
      <c r="W98" s="2" t="s">
        <v>128</v>
      </c>
      <c r="X98" s="2" t="s">
        <v>8</v>
      </c>
      <c r="Y98" s="2">
        <v>279.77979124071601</v>
      </c>
      <c r="Z98" s="2">
        <v>295.58800000000002</v>
      </c>
      <c r="AA98" s="2">
        <v>261.23966666699999</v>
      </c>
      <c r="AB98" s="2">
        <v>34.348333332999999</v>
      </c>
    </row>
    <row r="99" spans="23:28" ht="30" x14ac:dyDescent="0.25">
      <c r="W99" s="2" t="s">
        <v>128</v>
      </c>
      <c r="X99" s="2" t="s">
        <v>6</v>
      </c>
      <c r="Y99" s="2">
        <v>285.21675022932499</v>
      </c>
      <c r="Z99" s="2">
        <v>301.113</v>
      </c>
      <c r="AA99" s="2">
        <v>268.221</v>
      </c>
      <c r="AB99" s="2">
        <v>32.891999999999904</v>
      </c>
    </row>
    <row r="100" spans="23:28" ht="30" x14ac:dyDescent="0.25">
      <c r="W100" s="2" t="s">
        <v>128</v>
      </c>
      <c r="X100" s="2" t="s">
        <v>25</v>
      </c>
      <c r="Y100" s="2">
        <v>296.11627650135102</v>
      </c>
      <c r="Z100" s="2">
        <v>303.39999999999998</v>
      </c>
      <c r="AA100" s="2">
        <v>278.51933333300002</v>
      </c>
      <c r="AB100" s="2">
        <v>24.8806666669999</v>
      </c>
    </row>
    <row r="101" spans="23:28" ht="30" x14ac:dyDescent="0.25">
      <c r="W101" s="2" t="s">
        <v>128</v>
      </c>
      <c r="X101" s="2" t="s">
        <v>16</v>
      </c>
      <c r="Y101" s="2">
        <v>267.29125172170802</v>
      </c>
      <c r="Z101" s="2">
        <v>285.11</v>
      </c>
      <c r="AA101" s="2">
        <v>243.39</v>
      </c>
      <c r="AB101" s="2">
        <v>41.72</v>
      </c>
    </row>
    <row r="102" spans="23:28" ht="30" x14ac:dyDescent="0.25">
      <c r="W102" s="2" t="s">
        <v>128</v>
      </c>
      <c r="X102" s="2" t="s">
        <v>30</v>
      </c>
      <c r="Y102" s="2">
        <v>269.50544595012099</v>
      </c>
      <c r="Z102" s="2">
        <v>289.94</v>
      </c>
      <c r="AA102" s="2">
        <v>249.09</v>
      </c>
      <c r="AB102" s="2">
        <v>40.849999999999902</v>
      </c>
    </row>
    <row r="103" spans="23:28" ht="30" x14ac:dyDescent="0.25">
      <c r="W103" s="2" t="s">
        <v>128</v>
      </c>
      <c r="X103" s="2" t="s">
        <v>36</v>
      </c>
      <c r="Y103" s="2">
        <v>288.548955360251</v>
      </c>
      <c r="Z103" s="2">
        <v>299.14999999999998</v>
      </c>
      <c r="AA103" s="2">
        <v>272.58999999999997</v>
      </c>
      <c r="AB103" s="2">
        <v>26.56</v>
      </c>
    </row>
    <row r="104" spans="23:28" ht="30" x14ac:dyDescent="0.25">
      <c r="W104" s="2" t="s">
        <v>128</v>
      </c>
      <c r="X104" s="2" t="s">
        <v>19</v>
      </c>
      <c r="Y104" s="2">
        <v>280.48665396179399</v>
      </c>
      <c r="Z104" s="2">
        <v>297</v>
      </c>
      <c r="AA104" s="2">
        <v>263.64</v>
      </c>
      <c r="AB104" s="2">
        <v>33.36</v>
      </c>
    </row>
    <row r="105" spans="23:28" ht="30" x14ac:dyDescent="0.25">
      <c r="W105" s="2" t="s">
        <v>128</v>
      </c>
      <c r="X105" s="2" t="s">
        <v>29</v>
      </c>
      <c r="Y105" s="2">
        <v>277.53774391127098</v>
      </c>
      <c r="Z105" s="2">
        <v>293.83999999999997</v>
      </c>
      <c r="AA105" s="2">
        <v>263.29000000000002</v>
      </c>
      <c r="AB105" s="2">
        <v>30.549999999999901</v>
      </c>
    </row>
    <row r="106" spans="23:28" ht="30" x14ac:dyDescent="0.25">
      <c r="W106" s="2" t="s">
        <v>128</v>
      </c>
      <c r="X106" s="2" t="s">
        <v>28</v>
      </c>
      <c r="Y106" s="2">
        <v>277.66753551078699</v>
      </c>
      <c r="Z106" s="2">
        <v>294.32</v>
      </c>
      <c r="AA106" s="2">
        <v>263.35000000000002</v>
      </c>
      <c r="AB106" s="2">
        <v>30.969999999999899</v>
      </c>
    </row>
    <row r="107" spans="23:28" ht="30" x14ac:dyDescent="0.25">
      <c r="W107" s="2" t="s">
        <v>128</v>
      </c>
      <c r="X107" s="2" t="s">
        <v>9</v>
      </c>
      <c r="Y107" s="2">
        <v>284.00906893887299</v>
      </c>
      <c r="Z107" s="2">
        <v>299.76299999999998</v>
      </c>
      <c r="AA107" s="2">
        <v>266.14433333300002</v>
      </c>
      <c r="AB107" s="2">
        <v>33.6186666669999</v>
      </c>
    </row>
    <row r="108" spans="23:28" ht="30" x14ac:dyDescent="0.25">
      <c r="W108" s="2" t="s">
        <v>128</v>
      </c>
      <c r="X108" s="2" t="s">
        <v>26</v>
      </c>
      <c r="Y108" s="2">
        <v>275.95737480552299</v>
      </c>
      <c r="Z108" s="2">
        <v>292.89999999999998</v>
      </c>
      <c r="AA108" s="2">
        <v>257.14999999999998</v>
      </c>
      <c r="AB108" s="2">
        <v>35.75</v>
      </c>
    </row>
    <row r="109" spans="23:28" ht="30" x14ac:dyDescent="0.25">
      <c r="W109" s="2" t="s">
        <v>128</v>
      </c>
      <c r="X109" s="2" t="s">
        <v>3</v>
      </c>
      <c r="Y109" s="2">
        <v>277.22466077151103</v>
      </c>
      <c r="Z109" s="2">
        <v>289.32</v>
      </c>
      <c r="AA109" s="2">
        <v>262.37</v>
      </c>
      <c r="AB109" s="2">
        <v>26.9499999999999</v>
      </c>
    </row>
    <row r="110" spans="23:28" ht="30" x14ac:dyDescent="0.25">
      <c r="W110" s="2" t="s">
        <v>128</v>
      </c>
      <c r="X110" s="2" t="s">
        <v>17</v>
      </c>
      <c r="Y110" s="2">
        <v>276.103313408448</v>
      </c>
      <c r="Z110" s="2">
        <v>295.89999999999998</v>
      </c>
      <c r="AA110" s="2">
        <v>256.58</v>
      </c>
      <c r="AB110" s="2">
        <v>39.319999999999901</v>
      </c>
    </row>
    <row r="111" spans="23:28" ht="30" x14ac:dyDescent="0.25">
      <c r="W111" s="2" t="s">
        <v>128</v>
      </c>
      <c r="X111" s="2" t="s">
        <v>12</v>
      </c>
      <c r="Y111" s="2">
        <v>285.75527678426602</v>
      </c>
      <c r="Z111" s="2">
        <v>301.69</v>
      </c>
      <c r="AA111" s="2">
        <v>269.54000000000002</v>
      </c>
      <c r="AB111" s="2">
        <v>32.149999999999899</v>
      </c>
    </row>
    <row r="112" spans="23:28" ht="30" x14ac:dyDescent="0.25">
      <c r="W112" s="2" t="s">
        <v>128</v>
      </c>
      <c r="X112" s="2" t="s">
        <v>7</v>
      </c>
      <c r="Y112" s="2">
        <v>285.32684422019901</v>
      </c>
      <c r="Z112" s="2">
        <v>301.08</v>
      </c>
      <c r="AA112" s="2">
        <v>267.721</v>
      </c>
      <c r="AB112" s="2">
        <v>33.358999999999902</v>
      </c>
    </row>
    <row r="113" spans="23:28" ht="30" x14ac:dyDescent="0.25">
      <c r="W113" s="2" t="s">
        <v>128</v>
      </c>
      <c r="X113" s="2" t="s">
        <v>4</v>
      </c>
      <c r="Y113" s="2">
        <v>283.170202191903</v>
      </c>
      <c r="Z113" s="2">
        <v>294.93</v>
      </c>
      <c r="AA113" s="2">
        <v>272.3</v>
      </c>
      <c r="AB113" s="2">
        <v>22.6299999999999</v>
      </c>
    </row>
    <row r="114" spans="23:28" ht="30" x14ac:dyDescent="0.25">
      <c r="W114" s="2" t="s">
        <v>128</v>
      </c>
      <c r="X114" s="2" t="s">
        <v>5</v>
      </c>
      <c r="Y114" s="2">
        <v>277.40808479764598</v>
      </c>
      <c r="Z114" s="2">
        <v>288.14</v>
      </c>
      <c r="AA114" s="2">
        <v>263.77999999999997</v>
      </c>
      <c r="AB114" s="2">
        <v>24.36</v>
      </c>
    </row>
    <row r="115" spans="23:28" ht="30" x14ac:dyDescent="0.25">
      <c r="W115" s="2" t="s">
        <v>128</v>
      </c>
      <c r="X115" s="2" t="s">
        <v>33</v>
      </c>
      <c r="Y115" s="2">
        <v>288.29949949638501</v>
      </c>
      <c r="Z115" s="2">
        <v>302.64</v>
      </c>
      <c r="AA115" s="2">
        <v>276.14</v>
      </c>
      <c r="AB115" s="2">
        <v>26.5</v>
      </c>
    </row>
    <row r="116" spans="23:28" ht="30" x14ac:dyDescent="0.25">
      <c r="W116" s="2" t="s">
        <v>128</v>
      </c>
      <c r="X116" s="2" t="s">
        <v>27</v>
      </c>
      <c r="Y116" s="2">
        <v>273.52508243738703</v>
      </c>
      <c r="Z116" s="2">
        <v>287.39999999999998</v>
      </c>
      <c r="AA116" s="2">
        <v>256.50400000000002</v>
      </c>
      <c r="AB116" s="2">
        <v>30.895999999999901</v>
      </c>
    </row>
    <row r="117" spans="23:28" ht="30" x14ac:dyDescent="0.25">
      <c r="W117" s="2" t="s">
        <v>128</v>
      </c>
      <c r="X117" s="2" t="s">
        <v>2</v>
      </c>
      <c r="Y117" s="2">
        <v>276.26819218674802</v>
      </c>
      <c r="Z117" s="2">
        <v>286.23</v>
      </c>
      <c r="AA117" s="2">
        <v>250.15</v>
      </c>
      <c r="AB117" s="2">
        <v>36.08</v>
      </c>
    </row>
    <row r="118" spans="23:28" ht="30" x14ac:dyDescent="0.25">
      <c r="W118" s="2" t="s">
        <v>129</v>
      </c>
      <c r="X118" s="2" t="s">
        <v>10</v>
      </c>
      <c r="Y118" s="2">
        <v>277.755794281894</v>
      </c>
      <c r="Z118" s="2">
        <v>296.92</v>
      </c>
      <c r="AA118" s="2">
        <v>261.34350000000001</v>
      </c>
      <c r="AB118" s="2">
        <v>35.576500000000003</v>
      </c>
    </row>
    <row r="119" spans="23:28" x14ac:dyDescent="0.25">
      <c r="W119" s="2" t="s">
        <v>129</v>
      </c>
      <c r="X119" s="2" t="s">
        <v>21</v>
      </c>
      <c r="Y119" s="2">
        <v>280.70768065006098</v>
      </c>
      <c r="Z119" s="2">
        <v>298.83999999999997</v>
      </c>
      <c r="AA119" s="2">
        <v>262.72500000000002</v>
      </c>
      <c r="AB119" s="2">
        <v>36.114999999999903</v>
      </c>
    </row>
    <row r="120" spans="23:28" ht="30" x14ac:dyDescent="0.25">
      <c r="W120" s="2" t="s">
        <v>129</v>
      </c>
      <c r="X120" s="2" t="s">
        <v>32</v>
      </c>
      <c r="Y120" s="2">
        <v>284.21836961710898</v>
      </c>
      <c r="Z120" s="2">
        <v>307.04000000000002</v>
      </c>
      <c r="AA120" s="2">
        <v>272.99200000000002</v>
      </c>
      <c r="AB120" s="2">
        <v>34.048000000000002</v>
      </c>
    </row>
    <row r="121" spans="23:28" x14ac:dyDescent="0.25">
      <c r="W121" s="2" t="s">
        <v>129</v>
      </c>
      <c r="X121" s="2" t="s">
        <v>31</v>
      </c>
      <c r="Y121" s="2">
        <v>271.96900042891099</v>
      </c>
      <c r="Z121" s="2">
        <v>294.91000000000003</v>
      </c>
      <c r="AA121" s="2">
        <v>249.54</v>
      </c>
      <c r="AB121" s="2">
        <v>45.37</v>
      </c>
    </row>
    <row r="122" spans="23:28" ht="30" x14ac:dyDescent="0.25">
      <c r="W122" s="2" t="s">
        <v>129</v>
      </c>
      <c r="X122" s="2" t="s">
        <v>24</v>
      </c>
      <c r="Y122" s="2">
        <v>279.52700747477502</v>
      </c>
      <c r="Z122" s="2">
        <v>299.7</v>
      </c>
      <c r="AA122" s="2">
        <v>255.658333333</v>
      </c>
      <c r="AB122" s="2">
        <v>44.041666666999902</v>
      </c>
    </row>
    <row r="123" spans="23:28" x14ac:dyDescent="0.25">
      <c r="W123" s="2" t="s">
        <v>129</v>
      </c>
      <c r="X123" s="2" t="s">
        <v>18</v>
      </c>
      <c r="Y123" s="2">
        <v>269.47357403841897</v>
      </c>
      <c r="Z123" s="2">
        <v>292.37</v>
      </c>
      <c r="AA123" s="2">
        <v>249.184</v>
      </c>
      <c r="AB123" s="2">
        <v>43.186</v>
      </c>
    </row>
    <row r="124" spans="23:28" x14ac:dyDescent="0.25">
      <c r="W124" s="2" t="s">
        <v>129</v>
      </c>
      <c r="X124" s="2" t="s">
        <v>13</v>
      </c>
      <c r="Y124" s="2">
        <v>283.925672053124</v>
      </c>
      <c r="Z124" s="2">
        <v>303.60000000000002</v>
      </c>
      <c r="AA124" s="2">
        <v>264.38</v>
      </c>
      <c r="AB124" s="2">
        <v>39.22</v>
      </c>
    </row>
    <row r="125" spans="23:28" x14ac:dyDescent="0.25">
      <c r="W125" s="2" t="s">
        <v>129</v>
      </c>
      <c r="X125" s="2" t="s">
        <v>11</v>
      </c>
      <c r="Y125" s="2">
        <v>273.90137483736299</v>
      </c>
      <c r="Z125" s="2">
        <v>298.14</v>
      </c>
      <c r="AA125" s="2">
        <v>250.89</v>
      </c>
      <c r="AB125" s="2">
        <v>47.25</v>
      </c>
    </row>
    <row r="126" spans="23:28" x14ac:dyDescent="0.25">
      <c r="W126" s="2" t="s">
        <v>129</v>
      </c>
      <c r="X126" s="2" t="s">
        <v>22</v>
      </c>
      <c r="Y126" s="2">
        <v>268.86792917213398</v>
      </c>
      <c r="Z126" s="2">
        <v>291.25</v>
      </c>
      <c r="AA126" s="2">
        <v>243.48333333299999</v>
      </c>
      <c r="AB126" s="2">
        <v>47.766666667000003</v>
      </c>
    </row>
    <row r="127" spans="23:28" x14ac:dyDescent="0.25">
      <c r="W127" s="2" t="s">
        <v>129</v>
      </c>
      <c r="X127" s="2" t="s">
        <v>34</v>
      </c>
      <c r="Y127" s="2">
        <v>287.51067514006598</v>
      </c>
      <c r="Z127" s="2">
        <v>305.14999999999998</v>
      </c>
      <c r="AA127" s="2">
        <v>276.42</v>
      </c>
      <c r="AB127" s="2">
        <v>28.729999999999901</v>
      </c>
    </row>
    <row r="128" spans="23:28" x14ac:dyDescent="0.25">
      <c r="W128" s="2" t="s">
        <v>129</v>
      </c>
      <c r="X128" s="2" t="s">
        <v>35</v>
      </c>
      <c r="Y128" s="2">
        <v>288.88316734324297</v>
      </c>
      <c r="Z128" s="2">
        <v>301.14999999999998</v>
      </c>
      <c r="AA128" s="2">
        <v>274.75</v>
      </c>
      <c r="AB128" s="2">
        <v>26.399999999999899</v>
      </c>
    </row>
    <row r="129" spans="23:28" x14ac:dyDescent="0.25">
      <c r="W129" s="2" t="s">
        <v>129</v>
      </c>
      <c r="X129" s="2" t="s">
        <v>14</v>
      </c>
      <c r="Y129" s="2">
        <v>287.57094010180703</v>
      </c>
      <c r="Z129" s="2">
        <v>303.06</v>
      </c>
      <c r="AA129" s="2">
        <v>270.78166666700002</v>
      </c>
      <c r="AB129" s="2">
        <v>32.2783333329999</v>
      </c>
    </row>
    <row r="130" spans="23:28" ht="30" x14ac:dyDescent="0.25">
      <c r="W130" s="2" t="s">
        <v>129</v>
      </c>
      <c r="X130" s="2" t="s">
        <v>20</v>
      </c>
      <c r="Y130" s="2">
        <v>271.60226668293001</v>
      </c>
      <c r="Z130" s="2">
        <v>294.91000000000003</v>
      </c>
      <c r="AA130" s="2">
        <v>244.866333333</v>
      </c>
      <c r="AB130" s="2">
        <v>50.043666666999997</v>
      </c>
    </row>
    <row r="131" spans="23:28" ht="30" x14ac:dyDescent="0.25">
      <c r="W131" s="2" t="s">
        <v>129</v>
      </c>
      <c r="X131" s="2" t="s">
        <v>23</v>
      </c>
      <c r="Y131" s="2">
        <v>287.61156323841999</v>
      </c>
      <c r="Z131" s="2">
        <v>301.47000000000003</v>
      </c>
      <c r="AA131" s="2">
        <v>271.39</v>
      </c>
      <c r="AB131" s="2">
        <v>30.08</v>
      </c>
    </row>
    <row r="132" spans="23:28" ht="30" x14ac:dyDescent="0.25">
      <c r="W132" s="2" t="s">
        <v>129</v>
      </c>
      <c r="X132" s="2" t="s">
        <v>37</v>
      </c>
      <c r="Y132" s="2">
        <v>286.42547078785299</v>
      </c>
      <c r="Z132" s="2">
        <v>302.69</v>
      </c>
      <c r="AA132" s="2">
        <v>272.97399999999999</v>
      </c>
      <c r="AB132" s="2">
        <v>29.716000000000001</v>
      </c>
    </row>
    <row r="133" spans="23:28" ht="30" x14ac:dyDescent="0.25">
      <c r="W133" s="2" t="s">
        <v>129</v>
      </c>
      <c r="X133" s="2" t="s">
        <v>15</v>
      </c>
      <c r="Y133" s="2">
        <v>274.30637535933101</v>
      </c>
      <c r="Z133" s="2">
        <v>299.64999999999998</v>
      </c>
      <c r="AA133" s="2">
        <v>251.984666667</v>
      </c>
      <c r="AB133" s="2">
        <v>47.6653333329999</v>
      </c>
    </row>
    <row r="134" spans="23:28" ht="30" x14ac:dyDescent="0.25">
      <c r="W134" s="2" t="s">
        <v>129</v>
      </c>
      <c r="X134" s="2" t="s">
        <v>8</v>
      </c>
      <c r="Y134" s="2">
        <v>283.82267438315199</v>
      </c>
      <c r="Z134" s="2">
        <v>300.14999999999998</v>
      </c>
      <c r="AA134" s="2">
        <v>269.786</v>
      </c>
      <c r="AB134" s="2">
        <v>30.363999999999901</v>
      </c>
    </row>
    <row r="135" spans="23:28" ht="30" x14ac:dyDescent="0.25">
      <c r="W135" s="2" t="s">
        <v>129</v>
      </c>
      <c r="X135" s="2" t="s">
        <v>6</v>
      </c>
      <c r="Y135" s="2">
        <v>286.73120536337098</v>
      </c>
      <c r="Z135" s="2">
        <v>304.14999999999998</v>
      </c>
      <c r="AA135" s="2">
        <v>273.61200000000002</v>
      </c>
      <c r="AB135" s="2">
        <v>30.537999999999901</v>
      </c>
    </row>
    <row r="136" spans="23:28" x14ac:dyDescent="0.25">
      <c r="W136" s="2" t="s">
        <v>129</v>
      </c>
      <c r="X136" s="2" t="s">
        <v>25</v>
      </c>
      <c r="Y136" s="2">
        <v>294.288262542175</v>
      </c>
      <c r="Z136" s="2">
        <v>303.18099999999998</v>
      </c>
      <c r="AA136" s="2">
        <v>275.23333333300002</v>
      </c>
      <c r="AB136" s="2">
        <v>27.947666666999901</v>
      </c>
    </row>
    <row r="137" spans="23:28" ht="30" x14ac:dyDescent="0.25">
      <c r="W137" s="2" t="s">
        <v>129</v>
      </c>
      <c r="X137" s="2" t="s">
        <v>16</v>
      </c>
      <c r="Y137" s="2">
        <v>265.16468157845901</v>
      </c>
      <c r="Z137" s="2">
        <v>288.86</v>
      </c>
      <c r="AA137" s="2">
        <v>244.188333333</v>
      </c>
      <c r="AB137" s="2">
        <v>44.671666666999997</v>
      </c>
    </row>
    <row r="138" spans="23:28" x14ac:dyDescent="0.25">
      <c r="W138" s="2" t="s">
        <v>129</v>
      </c>
      <c r="X138" s="2" t="s">
        <v>30</v>
      </c>
      <c r="Y138" s="2">
        <v>264.83550442740102</v>
      </c>
      <c r="Z138" s="2">
        <v>283.77</v>
      </c>
      <c r="AA138" s="2">
        <v>243.3</v>
      </c>
      <c r="AB138" s="2">
        <v>40.469999999999899</v>
      </c>
    </row>
    <row r="139" spans="23:28" ht="30" x14ac:dyDescent="0.25">
      <c r="W139" s="2" t="s">
        <v>129</v>
      </c>
      <c r="X139" s="2" t="s">
        <v>36</v>
      </c>
      <c r="Y139" s="2">
        <v>287.66550084167199</v>
      </c>
      <c r="Z139" s="2">
        <v>301.14999999999998</v>
      </c>
      <c r="AA139" s="2">
        <v>273.798</v>
      </c>
      <c r="AB139" s="2">
        <v>27.351999999999901</v>
      </c>
    </row>
    <row r="140" spans="23:28" ht="30" x14ac:dyDescent="0.25">
      <c r="W140" s="2" t="s">
        <v>129</v>
      </c>
      <c r="X140" s="2" t="s">
        <v>19</v>
      </c>
      <c r="Y140" s="2">
        <v>278.03668801318503</v>
      </c>
      <c r="Z140" s="2">
        <v>299.41000000000003</v>
      </c>
      <c r="AA140" s="2">
        <v>256.32633333299998</v>
      </c>
      <c r="AB140" s="2">
        <v>43.083666667000003</v>
      </c>
    </row>
    <row r="141" spans="23:28" ht="30" x14ac:dyDescent="0.25">
      <c r="W141" s="2" t="s">
        <v>129</v>
      </c>
      <c r="X141" s="2" t="s">
        <v>29</v>
      </c>
      <c r="Y141" s="2">
        <v>272.57936337889799</v>
      </c>
      <c r="Z141" s="2">
        <v>294.75</v>
      </c>
      <c r="AA141" s="2">
        <v>250.774</v>
      </c>
      <c r="AB141" s="2">
        <v>43.975999999999999</v>
      </c>
    </row>
    <row r="142" spans="23:28" ht="30" x14ac:dyDescent="0.25">
      <c r="W142" s="2" t="s">
        <v>129</v>
      </c>
      <c r="X142" s="2" t="s">
        <v>28</v>
      </c>
      <c r="Y142" s="2">
        <v>273.09661495901901</v>
      </c>
      <c r="Z142" s="2">
        <v>295.8</v>
      </c>
      <c r="AA142" s="2">
        <v>250.39</v>
      </c>
      <c r="AB142" s="2">
        <v>45.41</v>
      </c>
    </row>
    <row r="143" spans="23:28" x14ac:dyDescent="0.25">
      <c r="W143" s="2" t="s">
        <v>129</v>
      </c>
      <c r="X143" s="2" t="s">
        <v>9</v>
      </c>
      <c r="Y143" s="2">
        <v>287.371804729399</v>
      </c>
      <c r="Z143" s="2">
        <v>303.02</v>
      </c>
      <c r="AA143" s="2">
        <v>272.87400000000002</v>
      </c>
      <c r="AB143" s="2">
        <v>30.145999999999901</v>
      </c>
    </row>
    <row r="144" spans="23:28" ht="30" x14ac:dyDescent="0.25">
      <c r="W144" s="2" t="s">
        <v>129</v>
      </c>
      <c r="X144" s="2" t="s">
        <v>26</v>
      </c>
      <c r="Y144" s="2">
        <v>271.59728196004801</v>
      </c>
      <c r="Z144" s="2">
        <v>297.14999999999998</v>
      </c>
      <c r="AA144" s="2">
        <v>249.42266666699999</v>
      </c>
      <c r="AB144" s="2">
        <v>47.727333332999898</v>
      </c>
    </row>
    <row r="145" spans="23:28" x14ac:dyDescent="0.25">
      <c r="W145" s="2" t="s">
        <v>129</v>
      </c>
      <c r="X145" s="2" t="s">
        <v>3</v>
      </c>
      <c r="Y145" s="2">
        <v>279.15942814763702</v>
      </c>
      <c r="Z145" s="2">
        <v>290.52</v>
      </c>
      <c r="AA145" s="2">
        <v>265.56</v>
      </c>
      <c r="AB145" s="2">
        <v>24.959999999999901</v>
      </c>
    </row>
    <row r="146" spans="23:28" ht="30" x14ac:dyDescent="0.25">
      <c r="W146" s="2" t="s">
        <v>129</v>
      </c>
      <c r="X146" s="2" t="s">
        <v>17</v>
      </c>
      <c r="Y146" s="2">
        <v>274.14548731458098</v>
      </c>
      <c r="Z146" s="2">
        <v>297.64999999999998</v>
      </c>
      <c r="AA146" s="2">
        <v>251.66800000000001</v>
      </c>
      <c r="AB146" s="2">
        <v>45.9819999999999</v>
      </c>
    </row>
    <row r="147" spans="23:28" ht="30" x14ac:dyDescent="0.25">
      <c r="W147" s="2" t="s">
        <v>129</v>
      </c>
      <c r="X147" s="2" t="s">
        <v>12</v>
      </c>
      <c r="Y147" s="2">
        <v>287.060169501715</v>
      </c>
      <c r="Z147" s="2">
        <v>305.54000000000002</v>
      </c>
      <c r="AA147" s="2">
        <v>270.68233333299997</v>
      </c>
      <c r="AB147" s="2">
        <v>34.857666666999997</v>
      </c>
    </row>
    <row r="148" spans="23:28" ht="30" x14ac:dyDescent="0.25">
      <c r="W148" s="2" t="s">
        <v>129</v>
      </c>
      <c r="X148" s="2" t="s">
        <v>7</v>
      </c>
      <c r="Y148" s="2">
        <v>286.558240863447</v>
      </c>
      <c r="Z148" s="2">
        <v>304.68</v>
      </c>
      <c r="AA148" s="2">
        <v>274.01333333299999</v>
      </c>
      <c r="AB148" s="2">
        <v>30.666666667000001</v>
      </c>
    </row>
    <row r="149" spans="23:28" ht="30" x14ac:dyDescent="0.25">
      <c r="W149" s="2" t="s">
        <v>129</v>
      </c>
      <c r="X149" s="2" t="s">
        <v>4</v>
      </c>
      <c r="Y149" s="2">
        <v>284.98799538604499</v>
      </c>
      <c r="Z149" s="2">
        <v>297.45</v>
      </c>
      <c r="AA149" s="2">
        <v>275.89</v>
      </c>
      <c r="AB149" s="2">
        <v>21.56</v>
      </c>
    </row>
    <row r="150" spans="23:28" x14ac:dyDescent="0.25">
      <c r="W150" s="2" t="s">
        <v>129</v>
      </c>
      <c r="X150" s="2" t="s">
        <v>5</v>
      </c>
      <c r="Y150" s="2">
        <v>279.11578266251399</v>
      </c>
      <c r="Z150" s="2">
        <v>289.77999999999997</v>
      </c>
      <c r="AA150" s="2">
        <v>265.64</v>
      </c>
      <c r="AB150" s="2">
        <v>24.139999999999901</v>
      </c>
    </row>
    <row r="151" spans="23:28" ht="30" x14ac:dyDescent="0.25">
      <c r="W151" s="2" t="s">
        <v>129</v>
      </c>
      <c r="X151" s="2" t="s">
        <v>33</v>
      </c>
      <c r="Y151" s="2">
        <v>287.12734942282299</v>
      </c>
      <c r="Z151" s="2">
        <v>302.77999999999997</v>
      </c>
      <c r="AA151" s="2">
        <v>271.04899999999998</v>
      </c>
      <c r="AB151" s="2">
        <v>31.730999999999899</v>
      </c>
    </row>
    <row r="152" spans="23:28" x14ac:dyDescent="0.25">
      <c r="W152" s="2" t="s">
        <v>129</v>
      </c>
      <c r="X152" s="2" t="s">
        <v>27</v>
      </c>
      <c r="Y152" s="2">
        <v>268.13861525383999</v>
      </c>
      <c r="Z152" s="2">
        <v>290.56</v>
      </c>
      <c r="AA152" s="2">
        <v>247.3</v>
      </c>
      <c r="AB152" s="2">
        <v>43.259999999999899</v>
      </c>
    </row>
    <row r="153" spans="23:28" ht="30" x14ac:dyDescent="0.25">
      <c r="W153" s="2" t="s">
        <v>129</v>
      </c>
      <c r="X153" s="2" t="s">
        <v>2</v>
      </c>
      <c r="Y153" s="2">
        <v>277.93669257778902</v>
      </c>
      <c r="Z153" s="2">
        <v>285.76</v>
      </c>
      <c r="AA153" s="2">
        <v>265.52999999999997</v>
      </c>
      <c r="AB153" s="2">
        <v>20.23</v>
      </c>
    </row>
    <row r="154" spans="23:28" ht="30" x14ac:dyDescent="0.25">
      <c r="W154" s="2" t="s">
        <v>123</v>
      </c>
      <c r="X154" s="2" t="s">
        <v>10</v>
      </c>
      <c r="Y154" s="2">
        <v>273.91855848378202</v>
      </c>
      <c r="Z154" s="2">
        <v>291.88</v>
      </c>
      <c r="AA154" s="2">
        <v>255.04233333299999</v>
      </c>
      <c r="AB154" s="2">
        <v>36.837666667000001</v>
      </c>
    </row>
    <row r="155" spans="23:28" x14ac:dyDescent="0.25">
      <c r="W155" s="2" t="s">
        <v>123</v>
      </c>
      <c r="X155" s="2" t="s">
        <v>21</v>
      </c>
      <c r="Y155" s="2">
        <v>279.436216470055</v>
      </c>
      <c r="Z155" s="2">
        <v>296.39999999999998</v>
      </c>
      <c r="AA155" s="2">
        <v>259.5</v>
      </c>
      <c r="AB155" s="2">
        <v>36.899999999999899</v>
      </c>
    </row>
    <row r="156" spans="23:28" ht="30" x14ac:dyDescent="0.25">
      <c r="W156" s="2" t="s">
        <v>123</v>
      </c>
      <c r="X156" s="2" t="s">
        <v>32</v>
      </c>
      <c r="Y156" s="2">
        <v>282.826389843409</v>
      </c>
      <c r="Z156" s="2">
        <v>303.14999999999998</v>
      </c>
      <c r="AA156" s="2">
        <v>272.17899999999997</v>
      </c>
      <c r="AB156" s="2">
        <v>30.971</v>
      </c>
    </row>
    <row r="157" spans="23:28" x14ac:dyDescent="0.25">
      <c r="W157" s="2" t="s">
        <v>123</v>
      </c>
      <c r="X157" s="2" t="s">
        <v>31</v>
      </c>
      <c r="Y157" s="2">
        <v>272.02071189589901</v>
      </c>
      <c r="Z157" s="2">
        <v>288.48</v>
      </c>
      <c r="AA157" s="2">
        <v>256.22000000000003</v>
      </c>
      <c r="AB157" s="2">
        <v>32.259999999999899</v>
      </c>
    </row>
    <row r="158" spans="23:28" ht="30" x14ac:dyDescent="0.25">
      <c r="W158" s="2" t="s">
        <v>123</v>
      </c>
      <c r="X158" s="2" t="s">
        <v>24</v>
      </c>
      <c r="Y158" s="2">
        <v>278.22417664033799</v>
      </c>
      <c r="Z158" s="2">
        <v>296.89</v>
      </c>
      <c r="AA158" s="2">
        <v>260.76</v>
      </c>
      <c r="AB158" s="2">
        <v>36.129999999999903</v>
      </c>
    </row>
    <row r="159" spans="23:28" x14ac:dyDescent="0.25">
      <c r="W159" s="2" t="s">
        <v>123</v>
      </c>
      <c r="X159" s="2" t="s">
        <v>18</v>
      </c>
      <c r="Y159" s="2">
        <v>269.679678432</v>
      </c>
      <c r="Z159" s="2">
        <v>288.35000000000002</v>
      </c>
      <c r="AA159" s="2">
        <v>248.89</v>
      </c>
      <c r="AB159" s="2">
        <v>39.46</v>
      </c>
    </row>
    <row r="160" spans="23:28" x14ac:dyDescent="0.25">
      <c r="W160" s="2" t="s">
        <v>123</v>
      </c>
      <c r="X160" s="2" t="s">
        <v>13</v>
      </c>
      <c r="Y160" s="2">
        <v>281.10064205319901</v>
      </c>
      <c r="Z160" s="2">
        <v>298.77999999999997</v>
      </c>
      <c r="AA160" s="2">
        <v>263.20999999999998</v>
      </c>
      <c r="AB160" s="2">
        <v>35.569999999999901</v>
      </c>
    </row>
    <row r="161" spans="23:28" x14ac:dyDescent="0.25">
      <c r="W161" s="2" t="s">
        <v>123</v>
      </c>
      <c r="X161" s="2" t="s">
        <v>11</v>
      </c>
      <c r="Y161" s="2">
        <v>272.33911444816499</v>
      </c>
      <c r="Z161" s="2">
        <v>290.3</v>
      </c>
      <c r="AA161" s="2">
        <v>250.47</v>
      </c>
      <c r="AB161" s="2">
        <v>39.83</v>
      </c>
    </row>
    <row r="162" spans="23:28" x14ac:dyDescent="0.25">
      <c r="W162" s="2" t="s">
        <v>123</v>
      </c>
      <c r="X162" s="2" t="s">
        <v>22</v>
      </c>
      <c r="Y162" s="2">
        <v>269.38618759916602</v>
      </c>
      <c r="Z162" s="2">
        <v>287.52999999999997</v>
      </c>
      <c r="AA162" s="2">
        <v>249.46266666700001</v>
      </c>
      <c r="AB162" s="2">
        <v>38.067333332999901</v>
      </c>
    </row>
    <row r="163" spans="23:28" x14ac:dyDescent="0.25">
      <c r="W163" s="2" t="s">
        <v>123</v>
      </c>
      <c r="X163" s="2" t="s">
        <v>34</v>
      </c>
      <c r="Y163" s="2">
        <v>286.08320138720097</v>
      </c>
      <c r="Z163" s="2">
        <v>301.14999999999998</v>
      </c>
      <c r="AA163" s="2">
        <v>271.14999999999998</v>
      </c>
      <c r="AB163" s="2">
        <v>30</v>
      </c>
    </row>
    <row r="164" spans="23:28" x14ac:dyDescent="0.25">
      <c r="W164" s="2" t="s">
        <v>123</v>
      </c>
      <c r="X164" s="2" t="s">
        <v>35</v>
      </c>
      <c r="Y164" s="2">
        <v>287.88470459069902</v>
      </c>
      <c r="Z164" s="2">
        <v>299.29000000000002</v>
      </c>
      <c r="AA164" s="2">
        <v>271.14999999999998</v>
      </c>
      <c r="AB164" s="2">
        <v>28.14</v>
      </c>
    </row>
    <row r="165" spans="23:28" x14ac:dyDescent="0.25">
      <c r="W165" s="2" t="s">
        <v>123</v>
      </c>
      <c r="X165" s="2" t="s">
        <v>14</v>
      </c>
      <c r="Y165" s="2">
        <v>284.91593189656498</v>
      </c>
      <c r="Z165" s="2">
        <v>300.71499999999997</v>
      </c>
      <c r="AA165" s="2">
        <v>267.57</v>
      </c>
      <c r="AB165" s="2">
        <v>33.144999999999897</v>
      </c>
    </row>
    <row r="166" spans="23:28" ht="30" x14ac:dyDescent="0.25">
      <c r="W166" s="2" t="s">
        <v>123</v>
      </c>
      <c r="X166" s="2" t="s">
        <v>20</v>
      </c>
      <c r="Y166" s="2">
        <v>271.450849851518</v>
      </c>
      <c r="Z166" s="2">
        <v>291.83749999999998</v>
      </c>
      <c r="AA166" s="2">
        <v>248.26833333299999</v>
      </c>
      <c r="AB166" s="2">
        <v>43.569166666999898</v>
      </c>
    </row>
    <row r="167" spans="23:28" ht="30" x14ac:dyDescent="0.25">
      <c r="W167" s="2" t="s">
        <v>123</v>
      </c>
      <c r="X167" s="2" t="s">
        <v>23</v>
      </c>
      <c r="Y167" s="2">
        <v>286.58455253563801</v>
      </c>
      <c r="Z167" s="2">
        <v>301.14999999999998</v>
      </c>
      <c r="AA167" s="2">
        <v>268.61</v>
      </c>
      <c r="AB167" s="2">
        <v>32.5399999999999</v>
      </c>
    </row>
    <row r="168" spans="23:28" ht="30" x14ac:dyDescent="0.25">
      <c r="W168" s="2" t="s">
        <v>123</v>
      </c>
      <c r="X168" s="2" t="s">
        <v>37</v>
      </c>
      <c r="Y168" s="2">
        <v>284.73482794893499</v>
      </c>
      <c r="Z168" s="2">
        <v>298.14</v>
      </c>
      <c r="AA168" s="2">
        <v>273.58800000000002</v>
      </c>
      <c r="AB168" s="2">
        <v>24.5519999999999</v>
      </c>
    </row>
    <row r="169" spans="23:28" ht="30" x14ac:dyDescent="0.25">
      <c r="W169" s="2" t="s">
        <v>123</v>
      </c>
      <c r="X169" s="2" t="s">
        <v>15</v>
      </c>
      <c r="Y169" s="2">
        <v>273.07668901029399</v>
      </c>
      <c r="Z169" s="2">
        <v>308.14999999999998</v>
      </c>
      <c r="AA169" s="2">
        <v>249.556333333</v>
      </c>
      <c r="AB169" s="2">
        <v>58.593666666999901</v>
      </c>
    </row>
    <row r="170" spans="23:28" ht="30" x14ac:dyDescent="0.25">
      <c r="W170" s="2" t="s">
        <v>123</v>
      </c>
      <c r="X170" s="2" t="s">
        <v>8</v>
      </c>
      <c r="Y170" s="2">
        <v>280.30959925828199</v>
      </c>
      <c r="Z170" s="2">
        <v>295.58800000000002</v>
      </c>
      <c r="AA170" s="2">
        <v>260.56133333299999</v>
      </c>
      <c r="AB170" s="2">
        <v>35.026666667000001</v>
      </c>
    </row>
    <row r="171" spans="23:28" ht="30" x14ac:dyDescent="0.25">
      <c r="W171" s="2" t="s">
        <v>123</v>
      </c>
      <c r="X171" s="2" t="s">
        <v>6</v>
      </c>
      <c r="Y171" s="2">
        <v>285.56047855189502</v>
      </c>
      <c r="Z171" s="2">
        <v>301.39999999999998</v>
      </c>
      <c r="AA171" s="2">
        <v>266.503666667</v>
      </c>
      <c r="AB171" s="2">
        <v>34.896333332999902</v>
      </c>
    </row>
    <row r="172" spans="23:28" x14ac:dyDescent="0.25">
      <c r="W172" s="2" t="s">
        <v>123</v>
      </c>
      <c r="X172" s="2" t="s">
        <v>25</v>
      </c>
      <c r="Y172" s="2">
        <v>293.90863259999702</v>
      </c>
      <c r="Z172" s="2">
        <v>302.26</v>
      </c>
      <c r="AA172" s="2">
        <v>278.70999999999998</v>
      </c>
      <c r="AB172" s="2">
        <v>23.55</v>
      </c>
    </row>
    <row r="173" spans="23:28" ht="30" x14ac:dyDescent="0.25">
      <c r="W173" s="2" t="s">
        <v>123</v>
      </c>
      <c r="X173" s="2" t="s">
        <v>16</v>
      </c>
      <c r="Y173" s="2">
        <v>264.18891028569101</v>
      </c>
      <c r="Z173" s="2">
        <v>277.72000000000003</v>
      </c>
      <c r="AA173" s="2">
        <v>242.336666667</v>
      </c>
      <c r="AB173" s="2">
        <v>35.383333333000003</v>
      </c>
    </row>
    <row r="174" spans="23:28" x14ac:dyDescent="0.25">
      <c r="W174" s="2" t="s">
        <v>123</v>
      </c>
      <c r="X174" s="2" t="s">
        <v>30</v>
      </c>
      <c r="Y174" s="2">
        <v>265.61890556651298</v>
      </c>
      <c r="Z174" s="2">
        <v>282.19299999999998</v>
      </c>
      <c r="AA174" s="2">
        <v>244.15</v>
      </c>
      <c r="AB174" s="2">
        <v>38.0429999999999</v>
      </c>
    </row>
    <row r="175" spans="23:28" ht="30" x14ac:dyDescent="0.25">
      <c r="W175" s="2" t="s">
        <v>123</v>
      </c>
      <c r="X175" s="2" t="s">
        <v>36</v>
      </c>
      <c r="Y175" s="2">
        <v>286.57459924809899</v>
      </c>
      <c r="Z175" s="2">
        <v>295.91899999999998</v>
      </c>
      <c r="AA175" s="2">
        <v>268.68200000000002</v>
      </c>
      <c r="AB175" s="2">
        <v>27.236999999999899</v>
      </c>
    </row>
    <row r="176" spans="23:28" ht="30" x14ac:dyDescent="0.25">
      <c r="W176" s="2" t="s">
        <v>123</v>
      </c>
      <c r="X176" s="2" t="s">
        <v>19</v>
      </c>
      <c r="Y176" s="2">
        <v>277.029771548393</v>
      </c>
      <c r="Z176" s="2">
        <v>294.92</v>
      </c>
      <c r="AA176" s="2">
        <v>256.40166666699997</v>
      </c>
      <c r="AB176" s="2">
        <v>38.518333333000001</v>
      </c>
    </row>
    <row r="177" spans="23:28" ht="30" x14ac:dyDescent="0.25">
      <c r="W177" s="2" t="s">
        <v>123</v>
      </c>
      <c r="X177" s="2" t="s">
        <v>29</v>
      </c>
      <c r="Y177" s="2">
        <v>272.60544377847901</v>
      </c>
      <c r="Z177" s="2">
        <v>290.29000000000002</v>
      </c>
      <c r="AA177" s="2">
        <v>255.2</v>
      </c>
      <c r="AB177" s="2">
        <v>35.090000000000003</v>
      </c>
    </row>
    <row r="178" spans="23:28" ht="30" x14ac:dyDescent="0.25">
      <c r="W178" s="2" t="s">
        <v>123</v>
      </c>
      <c r="X178" s="2" t="s">
        <v>28</v>
      </c>
      <c r="Y178" s="2">
        <v>272.78371609110098</v>
      </c>
      <c r="Z178" s="2">
        <v>291.02999999999997</v>
      </c>
      <c r="AA178" s="2">
        <v>256.64999999999998</v>
      </c>
      <c r="AB178" s="2">
        <v>34.379999999999903</v>
      </c>
    </row>
    <row r="179" spans="23:28" x14ac:dyDescent="0.25">
      <c r="W179" s="2" t="s">
        <v>123</v>
      </c>
      <c r="X179" s="2" t="s">
        <v>9</v>
      </c>
      <c r="Y179" s="2">
        <v>284.20273200590299</v>
      </c>
      <c r="Z179" s="2">
        <v>299.76299999999998</v>
      </c>
      <c r="AA179" s="2">
        <v>266.05900000000003</v>
      </c>
      <c r="AB179" s="2">
        <v>33.703999999999901</v>
      </c>
    </row>
    <row r="180" spans="23:28" ht="30" x14ac:dyDescent="0.25">
      <c r="W180" s="2" t="s">
        <v>123</v>
      </c>
      <c r="X180" s="2" t="s">
        <v>26</v>
      </c>
      <c r="Y180" s="2">
        <v>271.44615535218497</v>
      </c>
      <c r="Z180" s="2">
        <v>292.33999999999997</v>
      </c>
      <c r="AA180" s="2">
        <v>250.52</v>
      </c>
      <c r="AB180" s="2">
        <v>41.819999999999901</v>
      </c>
    </row>
    <row r="181" spans="23:28" x14ac:dyDescent="0.25">
      <c r="W181" s="2" t="s">
        <v>123</v>
      </c>
      <c r="X181" s="2" t="s">
        <v>3</v>
      </c>
      <c r="Y181" s="2">
        <v>276.73318416508403</v>
      </c>
      <c r="Z181" s="2">
        <v>289.14299999999997</v>
      </c>
      <c r="AA181" s="2">
        <v>264.18</v>
      </c>
      <c r="AB181" s="2">
        <v>24.962999999999901</v>
      </c>
    </row>
    <row r="182" spans="23:28" ht="30" x14ac:dyDescent="0.25">
      <c r="W182" s="2" t="s">
        <v>123</v>
      </c>
      <c r="X182" s="2" t="s">
        <v>17</v>
      </c>
      <c r="Y182" s="2">
        <v>273.63900214646799</v>
      </c>
      <c r="Z182" s="2">
        <v>293.14</v>
      </c>
      <c r="AA182" s="2">
        <v>251.05</v>
      </c>
      <c r="AB182" s="2">
        <v>42.089999999999897</v>
      </c>
    </row>
    <row r="183" spans="23:28" ht="30" x14ac:dyDescent="0.25">
      <c r="W183" s="2" t="s">
        <v>123</v>
      </c>
      <c r="X183" s="2" t="s">
        <v>12</v>
      </c>
      <c r="Y183" s="2">
        <v>283.84985435444702</v>
      </c>
      <c r="Z183" s="2">
        <v>301.87</v>
      </c>
      <c r="AA183" s="2">
        <v>265.05</v>
      </c>
      <c r="AB183" s="2">
        <v>36.819999999999901</v>
      </c>
    </row>
    <row r="184" spans="23:28" ht="30" x14ac:dyDescent="0.25">
      <c r="W184" s="2" t="s">
        <v>123</v>
      </c>
      <c r="X184" s="2" t="s">
        <v>7</v>
      </c>
      <c r="Y184" s="2">
        <v>285.44425836877701</v>
      </c>
      <c r="Z184" s="2">
        <v>302.14999999999998</v>
      </c>
      <c r="AA184" s="2">
        <v>265.78333333299997</v>
      </c>
      <c r="AB184" s="2">
        <v>36.366666666999997</v>
      </c>
    </row>
    <row r="185" spans="23:28" ht="30" x14ac:dyDescent="0.25">
      <c r="W185" s="2" t="s">
        <v>123</v>
      </c>
      <c r="X185" s="2" t="s">
        <v>4</v>
      </c>
      <c r="Y185" s="2">
        <v>283.45638680004299</v>
      </c>
      <c r="Z185" s="2">
        <v>294.93</v>
      </c>
      <c r="AA185" s="2">
        <v>273.89999999999998</v>
      </c>
      <c r="AB185" s="2">
        <v>21.03</v>
      </c>
    </row>
    <row r="186" spans="23:28" x14ac:dyDescent="0.25">
      <c r="W186" s="2" t="s">
        <v>123</v>
      </c>
      <c r="X186" s="2" t="s">
        <v>5</v>
      </c>
      <c r="Y186" s="2">
        <v>277.58931477339797</v>
      </c>
      <c r="Z186" s="2">
        <v>287.74299999999999</v>
      </c>
      <c r="AA186" s="2">
        <v>264.97000000000003</v>
      </c>
      <c r="AB186" s="2">
        <v>22.7729999999999</v>
      </c>
    </row>
    <row r="187" spans="23:28" ht="30" x14ac:dyDescent="0.25">
      <c r="W187" s="2" t="s">
        <v>123</v>
      </c>
      <c r="X187" s="2" t="s">
        <v>33</v>
      </c>
      <c r="Y187" s="2">
        <v>286.28109292766197</v>
      </c>
      <c r="Z187" s="2">
        <v>299.20999999999998</v>
      </c>
      <c r="AA187" s="2">
        <v>273.85000000000002</v>
      </c>
      <c r="AB187" s="2">
        <v>25.3599999999999</v>
      </c>
    </row>
    <row r="188" spans="23:28" x14ac:dyDescent="0.25">
      <c r="W188" s="2" t="s">
        <v>123</v>
      </c>
      <c r="X188" s="2" t="s">
        <v>27</v>
      </c>
      <c r="Y188" s="2">
        <v>269.31741469296003</v>
      </c>
      <c r="Z188" s="2">
        <v>286.58999999999997</v>
      </c>
      <c r="AA188" s="2">
        <v>254.88</v>
      </c>
      <c r="AB188" s="2">
        <v>31.709999999999901</v>
      </c>
    </row>
    <row r="189" spans="23:28" ht="30" x14ac:dyDescent="0.25">
      <c r="W189" s="2" t="s">
        <v>123</v>
      </c>
      <c r="X189" s="2" t="s">
        <v>2</v>
      </c>
      <c r="Y189" s="2">
        <v>276.58578765741299</v>
      </c>
      <c r="Z189" s="2">
        <v>288.27</v>
      </c>
      <c r="AA189" s="2">
        <v>263.41000000000003</v>
      </c>
      <c r="AB189" s="2">
        <v>24.8599999999999</v>
      </c>
    </row>
    <row r="190" spans="23:28" ht="30" x14ac:dyDescent="0.25">
      <c r="W190" s="2" t="s">
        <v>120</v>
      </c>
      <c r="X190" s="2" t="s">
        <v>10</v>
      </c>
      <c r="Y190" s="2">
        <v>296.53002492005402</v>
      </c>
      <c r="Z190" s="2">
        <v>310.83</v>
      </c>
      <c r="AA190" s="2">
        <v>283.72000000000003</v>
      </c>
      <c r="AB190" s="2">
        <v>27.1099999999999</v>
      </c>
    </row>
    <row r="191" spans="23:28" x14ac:dyDescent="0.25">
      <c r="W191" s="2" t="s">
        <v>120</v>
      </c>
      <c r="X191" s="2" t="s">
        <v>21</v>
      </c>
      <c r="Y191" s="2">
        <v>298.91874899338302</v>
      </c>
      <c r="Z191" s="2">
        <v>310.76</v>
      </c>
      <c r="AA191" s="2">
        <v>288.08</v>
      </c>
      <c r="AB191" s="2">
        <v>22.68</v>
      </c>
    </row>
    <row r="192" spans="23:28" ht="30" x14ac:dyDescent="0.25">
      <c r="W192" s="2" t="s">
        <v>120</v>
      </c>
      <c r="X192" s="2" t="s">
        <v>32</v>
      </c>
      <c r="Y192" s="2">
        <v>298.04900876658098</v>
      </c>
      <c r="Z192" s="2">
        <v>310.94299999999998</v>
      </c>
      <c r="AA192" s="2">
        <v>283.84800000000001</v>
      </c>
      <c r="AB192" s="2">
        <v>27.094999999999899</v>
      </c>
    </row>
    <row r="193" spans="23:28" x14ac:dyDescent="0.25">
      <c r="W193" s="2" t="s">
        <v>120</v>
      </c>
      <c r="X193" s="2" t="s">
        <v>31</v>
      </c>
      <c r="Y193" s="2">
        <v>295.94814338690202</v>
      </c>
      <c r="Z193" s="2">
        <v>308</v>
      </c>
      <c r="AA193" s="2">
        <v>285.07</v>
      </c>
      <c r="AB193" s="2">
        <v>22.93</v>
      </c>
    </row>
    <row r="194" spans="23:28" ht="30" x14ac:dyDescent="0.25">
      <c r="W194" s="2" t="s">
        <v>120</v>
      </c>
      <c r="X194" s="2" t="s">
        <v>24</v>
      </c>
      <c r="Y194" s="2">
        <v>298.78405627169599</v>
      </c>
      <c r="Z194" s="2">
        <v>309.52</v>
      </c>
      <c r="AA194" s="2">
        <v>287.51</v>
      </c>
      <c r="AB194" s="2">
        <v>22.009999999999899</v>
      </c>
    </row>
    <row r="195" spans="23:28" x14ac:dyDescent="0.25">
      <c r="W195" s="2" t="s">
        <v>120</v>
      </c>
      <c r="X195" s="2" t="s">
        <v>18</v>
      </c>
      <c r="Y195" s="2">
        <v>295.71758042732802</v>
      </c>
      <c r="Z195" s="2">
        <v>307.75</v>
      </c>
      <c r="AA195" s="2">
        <v>284.99</v>
      </c>
      <c r="AB195" s="2">
        <v>22.759999999999899</v>
      </c>
    </row>
    <row r="196" spans="23:28" x14ac:dyDescent="0.25">
      <c r="W196" s="2" t="s">
        <v>120</v>
      </c>
      <c r="X196" s="2" t="s">
        <v>13</v>
      </c>
      <c r="Y196" s="2">
        <v>302.59653747708398</v>
      </c>
      <c r="Z196" s="2">
        <v>312.60000000000002</v>
      </c>
      <c r="AA196" s="2">
        <v>290.75400000000002</v>
      </c>
      <c r="AB196" s="2">
        <v>21.846</v>
      </c>
    </row>
    <row r="197" spans="23:28" x14ac:dyDescent="0.25">
      <c r="W197" s="2" t="s">
        <v>120</v>
      </c>
      <c r="X197" s="2" t="s">
        <v>11</v>
      </c>
      <c r="Y197" s="2">
        <v>295.28662413880198</v>
      </c>
      <c r="Z197" s="2">
        <v>309.89999999999998</v>
      </c>
      <c r="AA197" s="2">
        <v>281.10399999999998</v>
      </c>
      <c r="AB197" s="2">
        <v>28.7959999999999</v>
      </c>
    </row>
    <row r="198" spans="23:28" x14ac:dyDescent="0.25">
      <c r="W198" s="2" t="s">
        <v>120</v>
      </c>
      <c r="X198" s="2" t="s">
        <v>22</v>
      </c>
      <c r="Y198" s="2">
        <v>295.68216023087803</v>
      </c>
      <c r="Z198" s="2">
        <v>307.47000000000003</v>
      </c>
      <c r="AA198" s="2">
        <v>283.89299999999997</v>
      </c>
      <c r="AB198" s="2">
        <v>23.577000000000002</v>
      </c>
    </row>
    <row r="199" spans="23:28" x14ac:dyDescent="0.25">
      <c r="W199" s="2" t="s">
        <v>120</v>
      </c>
      <c r="X199" s="2" t="s">
        <v>34</v>
      </c>
      <c r="Y199" s="2">
        <v>305.55398097674299</v>
      </c>
      <c r="Z199" s="2">
        <v>320.14999999999998</v>
      </c>
      <c r="AA199" s="2">
        <v>287.89600000000002</v>
      </c>
      <c r="AB199" s="2">
        <v>32.253999999999898</v>
      </c>
    </row>
    <row r="200" spans="23:28" x14ac:dyDescent="0.25">
      <c r="W200" s="2" t="s">
        <v>120</v>
      </c>
      <c r="X200" s="2" t="s">
        <v>35</v>
      </c>
      <c r="Y200" s="2">
        <v>301.591588667395</v>
      </c>
      <c r="Z200" s="2">
        <v>315.93</v>
      </c>
      <c r="AA200" s="2">
        <v>292.68</v>
      </c>
      <c r="AB200" s="2">
        <v>23.25</v>
      </c>
    </row>
    <row r="201" spans="23:28" x14ac:dyDescent="0.25">
      <c r="W201" s="2" t="s">
        <v>120</v>
      </c>
      <c r="X201" s="2" t="s">
        <v>14</v>
      </c>
      <c r="Y201" s="2">
        <v>301.98131149536698</v>
      </c>
      <c r="Z201" s="2">
        <v>312.07</v>
      </c>
      <c r="AA201" s="2">
        <v>294.18</v>
      </c>
      <c r="AB201" s="2">
        <v>17.889999999999901</v>
      </c>
    </row>
    <row r="202" spans="23:28" ht="30" x14ac:dyDescent="0.25">
      <c r="W202" s="2" t="s">
        <v>120</v>
      </c>
      <c r="X202" s="2" t="s">
        <v>20</v>
      </c>
      <c r="Y202" s="2">
        <v>296.28559770583399</v>
      </c>
      <c r="Z202" s="2">
        <v>312.04000000000002</v>
      </c>
      <c r="AA202" s="2">
        <v>283.60000000000002</v>
      </c>
      <c r="AB202" s="2">
        <v>28.439999999999898</v>
      </c>
    </row>
    <row r="203" spans="23:28" ht="30" x14ac:dyDescent="0.25">
      <c r="W203" s="2" t="s">
        <v>120</v>
      </c>
      <c r="X203" s="2" t="s">
        <v>23</v>
      </c>
      <c r="Y203" s="2">
        <v>300.86632291771599</v>
      </c>
      <c r="Z203" s="2">
        <v>310.14999999999998</v>
      </c>
      <c r="AA203" s="2">
        <v>294.22000000000003</v>
      </c>
      <c r="AB203" s="2">
        <v>15.9299999999999</v>
      </c>
    </row>
    <row r="204" spans="23:28" ht="30" x14ac:dyDescent="0.25">
      <c r="W204" s="2" t="s">
        <v>120</v>
      </c>
      <c r="X204" s="2" t="s">
        <v>37</v>
      </c>
      <c r="Y204" s="2">
        <v>299.61882025155302</v>
      </c>
      <c r="Z204" s="2">
        <v>309.44</v>
      </c>
      <c r="AA204" s="2">
        <v>288.40899999999999</v>
      </c>
      <c r="AB204" s="2">
        <v>21.030999999999999</v>
      </c>
    </row>
    <row r="205" spans="23:28" ht="30" x14ac:dyDescent="0.25">
      <c r="W205" s="2" t="s">
        <v>120</v>
      </c>
      <c r="X205" s="2" t="s">
        <v>15</v>
      </c>
      <c r="Y205" s="2">
        <v>298.64283688604201</v>
      </c>
      <c r="Z205" s="2">
        <v>310.54000000000002</v>
      </c>
      <c r="AA205" s="2">
        <v>285.35000000000002</v>
      </c>
      <c r="AB205" s="2">
        <v>25.189999999999898</v>
      </c>
    </row>
    <row r="206" spans="23:28" ht="30" x14ac:dyDescent="0.25">
      <c r="W206" s="2" t="s">
        <v>120</v>
      </c>
      <c r="X206" s="2" t="s">
        <v>8</v>
      </c>
      <c r="Y206" s="2">
        <v>306.26856981401198</v>
      </c>
      <c r="Z206" s="2">
        <v>318.41000000000003</v>
      </c>
      <c r="AA206" s="2">
        <v>288.40199999999999</v>
      </c>
      <c r="AB206" s="2">
        <v>30.007999999999999</v>
      </c>
    </row>
    <row r="207" spans="23:28" ht="30" x14ac:dyDescent="0.25">
      <c r="W207" s="2" t="s">
        <v>120</v>
      </c>
      <c r="X207" s="2" t="s">
        <v>6</v>
      </c>
      <c r="Y207" s="2">
        <v>296.42553156836499</v>
      </c>
      <c r="Z207" s="2">
        <v>310.77</v>
      </c>
      <c r="AA207" s="2">
        <v>284.77100000000002</v>
      </c>
      <c r="AB207" s="2">
        <v>25.998999999999899</v>
      </c>
    </row>
    <row r="208" spans="23:28" x14ac:dyDescent="0.25">
      <c r="W208" s="2" t="s">
        <v>120</v>
      </c>
      <c r="X208" s="2" t="s">
        <v>25</v>
      </c>
      <c r="Y208" s="2">
        <v>301.58830662850897</v>
      </c>
      <c r="Z208" s="2">
        <v>307.22000000000003</v>
      </c>
      <c r="AA208" s="2">
        <v>295.39999999999998</v>
      </c>
      <c r="AB208" s="2">
        <v>11.82</v>
      </c>
    </row>
    <row r="209" spans="23:28" ht="30" x14ac:dyDescent="0.25">
      <c r="W209" s="2" t="s">
        <v>120</v>
      </c>
      <c r="X209" s="2" t="s">
        <v>16</v>
      </c>
      <c r="Y209" s="2">
        <v>295.32952135125498</v>
      </c>
      <c r="Z209" s="2">
        <v>307.33</v>
      </c>
      <c r="AA209" s="2">
        <v>283.17</v>
      </c>
      <c r="AB209" s="2">
        <v>24.159999999999901</v>
      </c>
    </row>
    <row r="210" spans="23:28" x14ac:dyDescent="0.25">
      <c r="W210" s="2" t="s">
        <v>120</v>
      </c>
      <c r="X210" s="2" t="s">
        <v>30</v>
      </c>
      <c r="Y210" s="2">
        <v>294.30058724743702</v>
      </c>
      <c r="Z210" s="2">
        <v>307.88</v>
      </c>
      <c r="AA210" s="2">
        <v>280.92</v>
      </c>
      <c r="AB210" s="2">
        <v>26.959999999999901</v>
      </c>
    </row>
    <row r="211" spans="23:28" ht="30" x14ac:dyDescent="0.25">
      <c r="W211" s="2" t="s">
        <v>120</v>
      </c>
      <c r="X211" s="2" t="s">
        <v>36</v>
      </c>
      <c r="Y211" s="2">
        <v>300.14166372274298</v>
      </c>
      <c r="Z211" s="2">
        <v>311.77</v>
      </c>
      <c r="AA211" s="2">
        <v>287.56900000000002</v>
      </c>
      <c r="AB211" s="2">
        <v>24.200999999999901</v>
      </c>
    </row>
    <row r="212" spans="23:28" ht="30" x14ac:dyDescent="0.25">
      <c r="W212" s="2" t="s">
        <v>120</v>
      </c>
      <c r="X212" s="2" t="s">
        <v>19</v>
      </c>
      <c r="Y212" s="2">
        <v>298.95944975978199</v>
      </c>
      <c r="Z212" s="2">
        <v>309.14999999999998</v>
      </c>
      <c r="AA212" s="2">
        <v>285.57</v>
      </c>
      <c r="AB212" s="2">
        <v>23.579999999999899</v>
      </c>
    </row>
    <row r="213" spans="23:28" ht="30" x14ac:dyDescent="0.25">
      <c r="W213" s="2" t="s">
        <v>120</v>
      </c>
      <c r="X213" s="2" t="s">
        <v>29</v>
      </c>
      <c r="Y213" s="2">
        <v>297.82135546198299</v>
      </c>
      <c r="Z213" s="2">
        <v>310.24</v>
      </c>
      <c r="AA213" s="2">
        <v>287.77999999999997</v>
      </c>
      <c r="AB213" s="2">
        <v>22.46</v>
      </c>
    </row>
    <row r="214" spans="23:28" ht="30" x14ac:dyDescent="0.25">
      <c r="W214" s="2" t="s">
        <v>120</v>
      </c>
      <c r="X214" s="2" t="s">
        <v>28</v>
      </c>
      <c r="Y214" s="2">
        <v>297.63399342787102</v>
      </c>
      <c r="Z214" s="2">
        <v>308</v>
      </c>
      <c r="AA214" s="2">
        <v>286.71166666699997</v>
      </c>
      <c r="AB214" s="2">
        <v>21.288333333000001</v>
      </c>
    </row>
    <row r="215" spans="23:28" x14ac:dyDescent="0.25">
      <c r="W215" s="2" t="s">
        <v>120</v>
      </c>
      <c r="X215" s="2" t="s">
        <v>9</v>
      </c>
      <c r="Y215" s="2">
        <v>307.23926570698001</v>
      </c>
      <c r="Z215" s="2">
        <v>319.25</v>
      </c>
      <c r="AA215" s="2">
        <v>294.73200000000003</v>
      </c>
      <c r="AB215" s="2">
        <v>24.517999999999901</v>
      </c>
    </row>
    <row r="216" spans="23:28" ht="30" x14ac:dyDescent="0.25">
      <c r="W216" s="2" t="s">
        <v>120</v>
      </c>
      <c r="X216" s="2" t="s">
        <v>26</v>
      </c>
      <c r="Y216" s="2">
        <v>295.32300422770197</v>
      </c>
      <c r="Z216" s="2">
        <v>306.29000000000002</v>
      </c>
      <c r="AA216" s="2">
        <v>282.57833333299999</v>
      </c>
      <c r="AB216" s="2">
        <v>23.711666666999999</v>
      </c>
    </row>
    <row r="217" spans="23:28" x14ac:dyDescent="0.25">
      <c r="W217" s="2" t="s">
        <v>120</v>
      </c>
      <c r="X217" s="2" t="s">
        <v>3</v>
      </c>
      <c r="Y217" s="2">
        <v>293.474854792217</v>
      </c>
      <c r="Z217" s="2">
        <v>311.94</v>
      </c>
      <c r="AA217" s="2">
        <v>281.01</v>
      </c>
      <c r="AB217" s="2">
        <v>30.93</v>
      </c>
    </row>
    <row r="218" spans="23:28" ht="30" x14ac:dyDescent="0.25">
      <c r="W218" s="2" t="s">
        <v>120</v>
      </c>
      <c r="X218" s="2" t="s">
        <v>17</v>
      </c>
      <c r="Y218" s="2">
        <v>298.53269562229002</v>
      </c>
      <c r="Z218" s="2">
        <v>311.58999999999997</v>
      </c>
      <c r="AA218" s="2">
        <v>285.41000000000003</v>
      </c>
      <c r="AB218" s="2">
        <v>26.1799999999999</v>
      </c>
    </row>
    <row r="219" spans="23:28" ht="30" x14ac:dyDescent="0.25">
      <c r="W219" s="2" t="s">
        <v>120</v>
      </c>
      <c r="X219" s="2" t="s">
        <v>12</v>
      </c>
      <c r="Y219" s="2">
        <v>302.01100901551303</v>
      </c>
      <c r="Z219" s="2">
        <v>313.66000000000003</v>
      </c>
      <c r="AA219" s="2">
        <v>289.25</v>
      </c>
      <c r="AB219" s="2">
        <v>24.41</v>
      </c>
    </row>
    <row r="220" spans="23:28" ht="30" x14ac:dyDescent="0.25">
      <c r="W220" s="2" t="s">
        <v>120</v>
      </c>
      <c r="X220" s="2" t="s">
        <v>7</v>
      </c>
      <c r="Y220" s="2">
        <v>294.987231852006</v>
      </c>
      <c r="Z220" s="2">
        <v>307.311666667</v>
      </c>
      <c r="AA220" s="2">
        <v>283.38200000000001</v>
      </c>
      <c r="AB220" s="2">
        <v>23.9296666669999</v>
      </c>
    </row>
    <row r="221" spans="23:28" ht="30" x14ac:dyDescent="0.25">
      <c r="W221" s="2" t="s">
        <v>120</v>
      </c>
      <c r="X221" s="2" t="s">
        <v>4</v>
      </c>
      <c r="Y221" s="2">
        <v>292.62170181132802</v>
      </c>
      <c r="Z221" s="2">
        <v>308.04000000000002</v>
      </c>
      <c r="AA221" s="2">
        <v>283.318666667</v>
      </c>
      <c r="AB221" s="2">
        <v>24.721333333</v>
      </c>
    </row>
    <row r="222" spans="23:28" x14ac:dyDescent="0.25">
      <c r="W222" s="2" t="s">
        <v>120</v>
      </c>
      <c r="X222" s="2" t="s">
        <v>5</v>
      </c>
      <c r="Y222" s="2">
        <v>292.04927908813897</v>
      </c>
      <c r="Z222" s="2">
        <v>307.14999999999998</v>
      </c>
      <c r="AA222" s="2">
        <v>281.73</v>
      </c>
      <c r="AB222" s="2">
        <v>25.419999999999899</v>
      </c>
    </row>
    <row r="223" spans="23:28" ht="30" x14ac:dyDescent="0.25">
      <c r="W223" s="2" t="s">
        <v>120</v>
      </c>
      <c r="X223" s="2" t="s">
        <v>33</v>
      </c>
      <c r="Y223" s="2">
        <v>300.84186742086399</v>
      </c>
      <c r="Z223" s="2">
        <v>309.14</v>
      </c>
      <c r="AA223" s="2">
        <v>290.02</v>
      </c>
      <c r="AB223" s="2">
        <v>19.12</v>
      </c>
    </row>
    <row r="224" spans="23:28" x14ac:dyDescent="0.25">
      <c r="W224" s="2" t="s">
        <v>120</v>
      </c>
      <c r="X224" s="2" t="s">
        <v>27</v>
      </c>
      <c r="Y224" s="2">
        <v>294.57969279824101</v>
      </c>
      <c r="Z224" s="2">
        <v>307.27999999999997</v>
      </c>
      <c r="AA224" s="2">
        <v>283.49</v>
      </c>
      <c r="AB224" s="2">
        <v>23.7899999999999</v>
      </c>
    </row>
    <row r="225" spans="23:28" ht="30" x14ac:dyDescent="0.25">
      <c r="W225" s="2" t="s">
        <v>120</v>
      </c>
      <c r="X225" s="2" t="s">
        <v>2</v>
      </c>
      <c r="Y225" s="2">
        <v>292.12603923381999</v>
      </c>
      <c r="Z225" s="2">
        <v>303.72000000000003</v>
      </c>
      <c r="AA225" s="2">
        <v>284.13</v>
      </c>
      <c r="AB225" s="2">
        <v>19.59</v>
      </c>
    </row>
    <row r="226" spans="23:28" ht="30" x14ac:dyDescent="0.25">
      <c r="W226" s="2" t="s">
        <v>109</v>
      </c>
      <c r="X226" s="2" t="s">
        <v>10</v>
      </c>
      <c r="Y226" s="2">
        <v>296.68779793730403</v>
      </c>
      <c r="Z226" s="2">
        <v>312.70999999999998</v>
      </c>
      <c r="AA226" s="2">
        <v>280.08</v>
      </c>
      <c r="AB226" s="2">
        <v>32.629999999999903</v>
      </c>
    </row>
    <row r="227" spans="23:28" x14ac:dyDescent="0.25">
      <c r="W227" s="2" t="s">
        <v>109</v>
      </c>
      <c r="X227" s="2" t="s">
        <v>21</v>
      </c>
      <c r="Y227" s="2">
        <v>297.90779551212898</v>
      </c>
      <c r="Z227" s="2">
        <v>309.12</v>
      </c>
      <c r="AA227" s="2">
        <v>287.64999999999998</v>
      </c>
      <c r="AB227" s="2">
        <v>21.47</v>
      </c>
    </row>
    <row r="228" spans="23:28" ht="30" x14ac:dyDescent="0.25">
      <c r="W228" s="2" t="s">
        <v>109</v>
      </c>
      <c r="X228" s="2" t="s">
        <v>32</v>
      </c>
      <c r="Y228" s="2">
        <v>296.77036707290898</v>
      </c>
      <c r="Z228" s="2">
        <v>311.60000000000002</v>
      </c>
      <c r="AA228" s="2">
        <v>283.17099999999999</v>
      </c>
      <c r="AB228" s="2">
        <v>28.428999999999998</v>
      </c>
    </row>
    <row r="229" spans="23:28" x14ac:dyDescent="0.25">
      <c r="W229" s="2" t="s">
        <v>109</v>
      </c>
      <c r="X229" s="2" t="s">
        <v>31</v>
      </c>
      <c r="Y229" s="2">
        <v>292.17316426597802</v>
      </c>
      <c r="Z229" s="2">
        <v>307.24</v>
      </c>
      <c r="AA229" s="2">
        <v>280.37</v>
      </c>
      <c r="AB229" s="2">
        <v>26.87</v>
      </c>
    </row>
    <row r="230" spans="23:28" ht="30" x14ac:dyDescent="0.25">
      <c r="W230" s="2" t="s">
        <v>109</v>
      </c>
      <c r="X230" s="2" t="s">
        <v>24</v>
      </c>
      <c r="Y230" s="2">
        <v>297.629356714979</v>
      </c>
      <c r="Z230" s="2">
        <v>310.89999999999998</v>
      </c>
      <c r="AA230" s="2">
        <v>285.77</v>
      </c>
      <c r="AB230" s="2">
        <v>25.1299999999999</v>
      </c>
    </row>
    <row r="231" spans="23:28" x14ac:dyDescent="0.25">
      <c r="W231" s="2" t="s">
        <v>109</v>
      </c>
      <c r="X231" s="2" t="s">
        <v>18</v>
      </c>
      <c r="Y231" s="2">
        <v>293.06378461416</v>
      </c>
      <c r="Z231" s="2">
        <v>307.70999999999998</v>
      </c>
      <c r="AA231" s="2">
        <v>278.22000000000003</v>
      </c>
      <c r="AB231" s="2">
        <v>29.489999999999899</v>
      </c>
    </row>
    <row r="232" spans="23:28" x14ac:dyDescent="0.25">
      <c r="W232" s="2" t="s">
        <v>109</v>
      </c>
      <c r="X232" s="2" t="s">
        <v>13</v>
      </c>
      <c r="Y232" s="2">
        <v>300.704576360771</v>
      </c>
      <c r="Z232" s="2">
        <v>312.39999999999998</v>
      </c>
      <c r="AA232" s="2">
        <v>288.801333333</v>
      </c>
      <c r="AB232" s="2">
        <v>23.5986666669999</v>
      </c>
    </row>
    <row r="233" spans="23:28" x14ac:dyDescent="0.25">
      <c r="W233" s="2" t="s">
        <v>109</v>
      </c>
      <c r="X233" s="2" t="s">
        <v>11</v>
      </c>
      <c r="Y233" s="2">
        <v>292.92306819530302</v>
      </c>
      <c r="Z233" s="2">
        <v>310.12</v>
      </c>
      <c r="AA233" s="2">
        <v>277.39999999999998</v>
      </c>
      <c r="AB233" s="2">
        <v>32.72</v>
      </c>
    </row>
    <row r="234" spans="23:28" x14ac:dyDescent="0.25">
      <c r="W234" s="2" t="s">
        <v>109</v>
      </c>
      <c r="X234" s="2" t="s">
        <v>22</v>
      </c>
      <c r="Y234" s="2">
        <v>293.40568253819498</v>
      </c>
      <c r="Z234" s="2">
        <v>306.52</v>
      </c>
      <c r="AA234" s="2">
        <v>279.21600000000001</v>
      </c>
      <c r="AB234" s="2">
        <v>27.303999999999899</v>
      </c>
    </row>
    <row r="235" spans="23:28" x14ac:dyDescent="0.25">
      <c r="W235" s="2" t="s">
        <v>109</v>
      </c>
      <c r="X235" s="2" t="s">
        <v>34</v>
      </c>
      <c r="Y235" s="2">
        <v>303.06802497522301</v>
      </c>
      <c r="Z235" s="2">
        <v>319.48</v>
      </c>
      <c r="AA235" s="2">
        <v>286.93299999999999</v>
      </c>
      <c r="AB235" s="2">
        <v>32.546999999999997</v>
      </c>
    </row>
    <row r="236" spans="23:28" x14ac:dyDescent="0.25">
      <c r="W236" s="2" t="s">
        <v>109</v>
      </c>
      <c r="X236" s="2" t="s">
        <v>35</v>
      </c>
      <c r="Y236" s="2">
        <v>299.337915012037</v>
      </c>
      <c r="Z236" s="2">
        <v>314.74</v>
      </c>
      <c r="AA236" s="2">
        <v>287.58999999999997</v>
      </c>
      <c r="AB236" s="2">
        <v>27.15</v>
      </c>
    </row>
    <row r="237" spans="23:28" x14ac:dyDescent="0.25">
      <c r="W237" s="2" t="s">
        <v>109</v>
      </c>
      <c r="X237" s="2" t="s">
        <v>14</v>
      </c>
      <c r="Y237" s="2">
        <v>300.70869930755703</v>
      </c>
      <c r="Z237" s="2">
        <v>312.91000000000003</v>
      </c>
      <c r="AA237" s="2">
        <v>289.14999999999998</v>
      </c>
      <c r="AB237" s="2">
        <v>23.76</v>
      </c>
    </row>
    <row r="238" spans="23:28" ht="30" x14ac:dyDescent="0.25">
      <c r="W238" s="2" t="s">
        <v>109</v>
      </c>
      <c r="X238" s="2" t="s">
        <v>20</v>
      </c>
      <c r="Y238" s="2">
        <v>295.73219874170798</v>
      </c>
      <c r="Z238" s="2">
        <v>309.95999999999998</v>
      </c>
      <c r="AA238" s="2">
        <v>281.61399999999998</v>
      </c>
      <c r="AB238" s="2">
        <v>28.346</v>
      </c>
    </row>
    <row r="239" spans="23:28" ht="30" x14ac:dyDescent="0.25">
      <c r="W239" s="2" t="s">
        <v>109</v>
      </c>
      <c r="X239" s="2" t="s">
        <v>23</v>
      </c>
      <c r="Y239" s="2">
        <v>299.91623674611299</v>
      </c>
      <c r="Z239" s="2">
        <v>308.69</v>
      </c>
      <c r="AA239" s="2">
        <v>291.44</v>
      </c>
      <c r="AB239" s="2">
        <v>17.25</v>
      </c>
    </row>
    <row r="240" spans="23:28" ht="30" x14ac:dyDescent="0.25">
      <c r="W240" s="2" t="s">
        <v>109</v>
      </c>
      <c r="X240" s="2" t="s">
        <v>37</v>
      </c>
      <c r="Y240" s="2">
        <v>297.87824620439301</v>
      </c>
      <c r="Z240" s="2">
        <v>313.02999999999997</v>
      </c>
      <c r="AA240" s="2">
        <v>285.37</v>
      </c>
      <c r="AB240" s="2">
        <v>27.659999999999901</v>
      </c>
    </row>
    <row r="241" spans="23:28" ht="30" x14ac:dyDescent="0.25">
      <c r="W241" s="2" t="s">
        <v>109</v>
      </c>
      <c r="X241" s="2" t="s">
        <v>15</v>
      </c>
      <c r="Y241" s="2">
        <v>297.43366439408499</v>
      </c>
      <c r="Z241" s="2">
        <v>310.45</v>
      </c>
      <c r="AA241" s="2">
        <v>280.83</v>
      </c>
      <c r="AB241" s="2">
        <v>29.62</v>
      </c>
    </row>
    <row r="242" spans="23:28" ht="30" x14ac:dyDescent="0.25">
      <c r="W242" s="2" t="s">
        <v>109</v>
      </c>
      <c r="X242" s="2" t="s">
        <v>8</v>
      </c>
      <c r="Y242" s="2">
        <v>303.97552924723902</v>
      </c>
      <c r="Z242" s="2">
        <v>318.64</v>
      </c>
      <c r="AA242" s="2">
        <v>280.37</v>
      </c>
      <c r="AB242" s="2">
        <v>38.269999999999897</v>
      </c>
    </row>
    <row r="243" spans="23:28" ht="30" x14ac:dyDescent="0.25">
      <c r="W243" s="2" t="s">
        <v>109</v>
      </c>
      <c r="X243" s="2" t="s">
        <v>6</v>
      </c>
      <c r="Y243" s="2">
        <v>294.02161090883999</v>
      </c>
      <c r="Z243" s="2">
        <v>315.47000000000003</v>
      </c>
      <c r="AA243" s="2">
        <v>282.688333333</v>
      </c>
      <c r="AB243" s="2">
        <v>32.781666667000003</v>
      </c>
    </row>
    <row r="244" spans="23:28" x14ac:dyDescent="0.25">
      <c r="W244" s="2" t="s">
        <v>109</v>
      </c>
      <c r="X244" s="2" t="s">
        <v>25</v>
      </c>
      <c r="Y244" s="2">
        <v>300.60263880362101</v>
      </c>
      <c r="Z244" s="2">
        <v>306.34566666699999</v>
      </c>
      <c r="AA244" s="2">
        <v>294.61366666700002</v>
      </c>
      <c r="AB244" s="2">
        <v>11.7319999999999</v>
      </c>
    </row>
    <row r="245" spans="23:28" ht="30" x14ac:dyDescent="0.25">
      <c r="W245" s="2" t="s">
        <v>109</v>
      </c>
      <c r="X245" s="2" t="s">
        <v>16</v>
      </c>
      <c r="Y245" s="2">
        <v>293.32946619555798</v>
      </c>
      <c r="Z245" s="2">
        <v>307.02999999999997</v>
      </c>
      <c r="AA245" s="2">
        <v>279.14999999999998</v>
      </c>
      <c r="AB245" s="2">
        <v>27.8799999999999</v>
      </c>
    </row>
    <row r="246" spans="23:28" x14ac:dyDescent="0.25">
      <c r="W246" s="2" t="s">
        <v>109</v>
      </c>
      <c r="X246" s="2" t="s">
        <v>30</v>
      </c>
      <c r="Y246" s="2">
        <v>291.27303305294299</v>
      </c>
      <c r="Z246" s="2">
        <v>305.44</v>
      </c>
      <c r="AA246" s="2">
        <v>277.52999999999997</v>
      </c>
      <c r="AB246" s="2">
        <v>27.91</v>
      </c>
    </row>
    <row r="247" spans="23:28" ht="30" x14ac:dyDescent="0.25">
      <c r="W247" s="2" t="s">
        <v>109</v>
      </c>
      <c r="X247" s="2" t="s">
        <v>36</v>
      </c>
      <c r="Y247" s="2">
        <v>297.68400069431101</v>
      </c>
      <c r="Z247" s="2">
        <v>313.14999999999998</v>
      </c>
      <c r="AA247" s="2">
        <v>285.11599999999999</v>
      </c>
      <c r="AB247" s="2">
        <v>28.033999999999899</v>
      </c>
    </row>
    <row r="248" spans="23:28" ht="30" x14ac:dyDescent="0.25">
      <c r="W248" s="2" t="s">
        <v>109</v>
      </c>
      <c r="X248" s="2" t="s">
        <v>19</v>
      </c>
      <c r="Y248" s="2">
        <v>297.78472013463698</v>
      </c>
      <c r="Z248" s="2">
        <v>307.92</v>
      </c>
      <c r="AA248" s="2">
        <v>284.67</v>
      </c>
      <c r="AB248" s="2">
        <v>23.25</v>
      </c>
    </row>
    <row r="249" spans="23:28" ht="30" x14ac:dyDescent="0.25">
      <c r="W249" s="2" t="s">
        <v>109</v>
      </c>
      <c r="X249" s="2" t="s">
        <v>29</v>
      </c>
      <c r="Y249" s="2">
        <v>294.622516852459</v>
      </c>
      <c r="Z249" s="2">
        <v>307.72000000000003</v>
      </c>
      <c r="AA249" s="2">
        <v>282.18799999999999</v>
      </c>
      <c r="AB249" s="2">
        <v>25.532</v>
      </c>
    </row>
    <row r="250" spans="23:28" ht="30" x14ac:dyDescent="0.25">
      <c r="W250" s="2" t="s">
        <v>109</v>
      </c>
      <c r="X250" s="2" t="s">
        <v>28</v>
      </c>
      <c r="Y250" s="2">
        <v>295.11945283682701</v>
      </c>
      <c r="Z250" s="2">
        <v>307.62566666700002</v>
      </c>
      <c r="AA250" s="2">
        <v>282.08</v>
      </c>
      <c r="AB250" s="2">
        <v>25.545666666999999</v>
      </c>
    </row>
    <row r="251" spans="23:28" x14ac:dyDescent="0.25">
      <c r="W251" s="2" t="s">
        <v>109</v>
      </c>
      <c r="X251" s="2" t="s">
        <v>9</v>
      </c>
      <c r="Y251" s="2">
        <v>305.53261663255302</v>
      </c>
      <c r="Z251" s="2">
        <v>321.22000000000003</v>
      </c>
      <c r="AA251" s="2">
        <v>286.51100000000002</v>
      </c>
      <c r="AB251" s="2">
        <v>34.709000000000003</v>
      </c>
    </row>
    <row r="252" spans="23:28" ht="30" x14ac:dyDescent="0.25">
      <c r="W252" s="2" t="s">
        <v>109</v>
      </c>
      <c r="X252" s="2" t="s">
        <v>26</v>
      </c>
      <c r="Y252" s="2">
        <v>293.79372327581001</v>
      </c>
      <c r="Z252" s="2">
        <v>304.99</v>
      </c>
      <c r="AA252" s="2">
        <v>278.91000000000003</v>
      </c>
      <c r="AB252" s="2">
        <v>26.079999999999899</v>
      </c>
    </row>
    <row r="253" spans="23:28" x14ac:dyDescent="0.25">
      <c r="W253" s="2" t="s">
        <v>109</v>
      </c>
      <c r="X253" s="2" t="s">
        <v>3</v>
      </c>
      <c r="Y253" s="2">
        <v>290.50357974123102</v>
      </c>
      <c r="Z253" s="2">
        <v>309.79000000000002</v>
      </c>
      <c r="AA253" s="2">
        <v>278.99</v>
      </c>
      <c r="AB253" s="2">
        <v>30.8</v>
      </c>
    </row>
    <row r="254" spans="23:28" ht="30" x14ac:dyDescent="0.25">
      <c r="W254" s="2" t="s">
        <v>109</v>
      </c>
      <c r="X254" s="2" t="s">
        <v>17</v>
      </c>
      <c r="Y254" s="2">
        <v>297.557886522915</v>
      </c>
      <c r="Z254" s="2">
        <v>308.52</v>
      </c>
      <c r="AA254" s="2">
        <v>284.19933333300003</v>
      </c>
      <c r="AB254" s="2">
        <v>24.320666666999902</v>
      </c>
    </row>
    <row r="255" spans="23:28" ht="30" x14ac:dyDescent="0.25">
      <c r="W255" s="2" t="s">
        <v>109</v>
      </c>
      <c r="X255" s="2" t="s">
        <v>12</v>
      </c>
      <c r="Y255" s="2">
        <v>300.30660192354497</v>
      </c>
      <c r="Z255" s="2">
        <v>313.45</v>
      </c>
      <c r="AA255" s="2">
        <v>290.64</v>
      </c>
      <c r="AB255" s="2">
        <v>22.81</v>
      </c>
    </row>
    <row r="256" spans="23:28" ht="30" x14ac:dyDescent="0.25">
      <c r="W256" s="2" t="s">
        <v>109</v>
      </c>
      <c r="X256" s="2" t="s">
        <v>7</v>
      </c>
      <c r="Y256" s="2">
        <v>292.496027675677</v>
      </c>
      <c r="Z256" s="2">
        <v>313.36</v>
      </c>
      <c r="AA256" s="2">
        <v>279.42</v>
      </c>
      <c r="AB256" s="2">
        <v>33.94</v>
      </c>
    </row>
    <row r="257" spans="23:28" ht="30" x14ac:dyDescent="0.25">
      <c r="W257" s="2" t="s">
        <v>109</v>
      </c>
      <c r="X257" s="2" t="s">
        <v>4</v>
      </c>
      <c r="Y257" s="2">
        <v>291.00609062626802</v>
      </c>
      <c r="Z257" s="2">
        <v>308.8</v>
      </c>
      <c r="AA257" s="2">
        <v>282.45800000000003</v>
      </c>
      <c r="AB257" s="2">
        <v>26.341999999999899</v>
      </c>
    </row>
    <row r="258" spans="23:28" x14ac:dyDescent="0.25">
      <c r="W258" s="2" t="s">
        <v>109</v>
      </c>
      <c r="X258" s="2" t="s">
        <v>5</v>
      </c>
      <c r="Y258" s="2">
        <v>289.58650809189197</v>
      </c>
      <c r="Z258" s="2">
        <v>307.3</v>
      </c>
      <c r="AA258" s="2">
        <v>279.64</v>
      </c>
      <c r="AB258" s="2">
        <v>27.66</v>
      </c>
    </row>
    <row r="259" spans="23:28" ht="30" x14ac:dyDescent="0.25">
      <c r="W259" s="2" t="s">
        <v>109</v>
      </c>
      <c r="X259" s="2" t="s">
        <v>33</v>
      </c>
      <c r="Y259" s="2">
        <v>298.93489629826502</v>
      </c>
      <c r="Z259" s="2">
        <v>312.94</v>
      </c>
      <c r="AA259" s="2">
        <v>285.02100000000002</v>
      </c>
      <c r="AB259" s="2">
        <v>27.918999999999901</v>
      </c>
    </row>
    <row r="260" spans="23:28" x14ac:dyDescent="0.25">
      <c r="W260" s="2" t="s">
        <v>109</v>
      </c>
      <c r="X260" s="2" t="s">
        <v>27</v>
      </c>
      <c r="Y260" s="2">
        <v>291.40204373601802</v>
      </c>
      <c r="Z260" s="2">
        <v>305.07</v>
      </c>
      <c r="AA260" s="2">
        <v>278.76400000000001</v>
      </c>
      <c r="AB260" s="2">
        <v>26.305999999999901</v>
      </c>
    </row>
    <row r="261" spans="23:28" ht="30" x14ac:dyDescent="0.25">
      <c r="W261" s="2" t="s">
        <v>109</v>
      </c>
      <c r="X261" s="2" t="s">
        <v>2</v>
      </c>
      <c r="Y261" s="2">
        <v>289.37840759055302</v>
      </c>
      <c r="Z261" s="2">
        <v>302.70999999999998</v>
      </c>
      <c r="AA261" s="2">
        <v>280.60000000000002</v>
      </c>
      <c r="AB261" s="2">
        <v>22.1099999999999</v>
      </c>
    </row>
    <row r="262" spans="23:28" ht="30" x14ac:dyDescent="0.25">
      <c r="W262" s="2" t="s">
        <v>111</v>
      </c>
      <c r="X262" s="2" t="s">
        <v>10</v>
      </c>
      <c r="Y262" s="2">
        <v>282.51687675144501</v>
      </c>
      <c r="Z262" s="2">
        <v>299.37</v>
      </c>
      <c r="AA262" s="2">
        <v>264.484666667</v>
      </c>
      <c r="AB262" s="2">
        <v>34.885333332999998</v>
      </c>
    </row>
    <row r="263" spans="23:28" x14ac:dyDescent="0.25">
      <c r="W263" s="2" t="s">
        <v>111</v>
      </c>
      <c r="X263" s="2" t="s">
        <v>21</v>
      </c>
      <c r="Y263" s="2">
        <v>285.13912804272599</v>
      </c>
      <c r="Z263" s="2">
        <v>302.82</v>
      </c>
      <c r="AA263" s="2">
        <v>269.04000000000002</v>
      </c>
      <c r="AB263" s="2">
        <v>33.779999999999902</v>
      </c>
    </row>
    <row r="264" spans="23:28" ht="30" x14ac:dyDescent="0.25">
      <c r="W264" s="2" t="s">
        <v>111</v>
      </c>
      <c r="X264" s="2" t="s">
        <v>32</v>
      </c>
      <c r="Y264" s="2">
        <v>287.6167511507</v>
      </c>
      <c r="Z264" s="2">
        <v>306.2</v>
      </c>
      <c r="AA264" s="2">
        <v>277.31599999999997</v>
      </c>
      <c r="AB264" s="2">
        <v>28.884</v>
      </c>
    </row>
    <row r="265" spans="23:28" x14ac:dyDescent="0.25">
      <c r="W265" s="2" t="s">
        <v>111</v>
      </c>
      <c r="X265" s="2" t="s">
        <v>31</v>
      </c>
      <c r="Y265" s="2">
        <v>274.95668077894902</v>
      </c>
      <c r="Z265" s="2">
        <v>296.38</v>
      </c>
      <c r="AA265" s="2">
        <v>259.57</v>
      </c>
      <c r="AB265" s="2">
        <v>36.81</v>
      </c>
    </row>
    <row r="266" spans="23:28" ht="30" x14ac:dyDescent="0.25">
      <c r="W266" s="2" t="s">
        <v>111</v>
      </c>
      <c r="X266" s="2" t="s">
        <v>24</v>
      </c>
      <c r="Y266" s="2">
        <v>283.610726494034</v>
      </c>
      <c r="Z266" s="2">
        <v>302.24</v>
      </c>
      <c r="AA266" s="2">
        <v>266.24</v>
      </c>
      <c r="AB266" s="2">
        <v>36</v>
      </c>
    </row>
    <row r="267" spans="23:28" x14ac:dyDescent="0.25">
      <c r="W267" s="2" t="s">
        <v>111</v>
      </c>
      <c r="X267" s="2" t="s">
        <v>18</v>
      </c>
      <c r="Y267" s="2">
        <v>275.12772676020001</v>
      </c>
      <c r="Z267" s="2">
        <v>299.95999999999998</v>
      </c>
      <c r="AA267" s="2">
        <v>253.92599999999999</v>
      </c>
      <c r="AB267" s="2">
        <v>46.033999999999899</v>
      </c>
    </row>
    <row r="268" spans="23:28" x14ac:dyDescent="0.25">
      <c r="W268" s="2" t="s">
        <v>111</v>
      </c>
      <c r="X268" s="2" t="s">
        <v>13</v>
      </c>
      <c r="Y268" s="2">
        <v>287.52202232329199</v>
      </c>
      <c r="Z268" s="2">
        <v>304.45999999999998</v>
      </c>
      <c r="AA268" s="2">
        <v>261.61033333300003</v>
      </c>
      <c r="AB268" s="2">
        <v>42.849666666999902</v>
      </c>
    </row>
    <row r="269" spans="23:28" x14ac:dyDescent="0.25">
      <c r="W269" s="2" t="s">
        <v>111</v>
      </c>
      <c r="X269" s="2" t="s">
        <v>11</v>
      </c>
      <c r="Y269" s="2">
        <v>278.15562041591897</v>
      </c>
      <c r="Z269" s="2">
        <v>299.87</v>
      </c>
      <c r="AA269" s="2">
        <v>251.27866666700001</v>
      </c>
      <c r="AB269" s="2">
        <v>48.591333332999902</v>
      </c>
    </row>
    <row r="270" spans="23:28" x14ac:dyDescent="0.25">
      <c r="W270" s="2" t="s">
        <v>111</v>
      </c>
      <c r="X270" s="2" t="s">
        <v>22</v>
      </c>
      <c r="Y270" s="2">
        <v>273.97888592251297</v>
      </c>
      <c r="Z270" s="2">
        <v>296.82</v>
      </c>
      <c r="AA270" s="2">
        <v>252.602</v>
      </c>
      <c r="AB270" s="2">
        <v>44.217999999999897</v>
      </c>
    </row>
    <row r="271" spans="23:28" x14ac:dyDescent="0.25">
      <c r="W271" s="2" t="s">
        <v>111</v>
      </c>
      <c r="X271" s="2" t="s">
        <v>34</v>
      </c>
      <c r="Y271" s="2">
        <v>291.79951293546497</v>
      </c>
      <c r="Z271" s="2">
        <v>307.66000000000003</v>
      </c>
      <c r="AA271" s="2">
        <v>278.04000000000002</v>
      </c>
      <c r="AB271" s="2">
        <v>29.62</v>
      </c>
    </row>
    <row r="272" spans="23:28" x14ac:dyDescent="0.25">
      <c r="W272" s="2" t="s">
        <v>111</v>
      </c>
      <c r="X272" s="2" t="s">
        <v>35</v>
      </c>
      <c r="Y272" s="2">
        <v>290.71991639965802</v>
      </c>
      <c r="Z272" s="2">
        <v>309.68</v>
      </c>
      <c r="AA272" s="2">
        <v>279.14999999999998</v>
      </c>
      <c r="AB272" s="2">
        <v>30.53</v>
      </c>
    </row>
    <row r="273" spans="23:28" x14ac:dyDescent="0.25">
      <c r="W273" s="2" t="s">
        <v>111</v>
      </c>
      <c r="X273" s="2" t="s">
        <v>14</v>
      </c>
      <c r="Y273" s="2">
        <v>290.55112778914099</v>
      </c>
      <c r="Z273" s="2">
        <v>304.79000000000002</v>
      </c>
      <c r="AA273" s="2">
        <v>270.55</v>
      </c>
      <c r="AB273" s="2">
        <v>34.24</v>
      </c>
    </row>
    <row r="274" spans="23:28" ht="30" x14ac:dyDescent="0.25">
      <c r="W274" s="2" t="s">
        <v>111</v>
      </c>
      <c r="X274" s="2" t="s">
        <v>20</v>
      </c>
      <c r="Y274" s="2">
        <v>277.46791510947003</v>
      </c>
      <c r="Z274" s="2">
        <v>296.25</v>
      </c>
      <c r="AA274" s="2">
        <v>251.39366666699999</v>
      </c>
      <c r="AB274" s="2">
        <v>44.856333333000002</v>
      </c>
    </row>
    <row r="275" spans="23:28" ht="30" x14ac:dyDescent="0.25">
      <c r="W275" s="2" t="s">
        <v>111</v>
      </c>
      <c r="X275" s="2" t="s">
        <v>23</v>
      </c>
      <c r="Y275" s="2">
        <v>290.09333180905401</v>
      </c>
      <c r="Z275" s="2">
        <v>304.14</v>
      </c>
      <c r="AA275" s="2">
        <v>272.44</v>
      </c>
      <c r="AB275" s="2">
        <v>31.6999999999999</v>
      </c>
    </row>
    <row r="276" spans="23:28" ht="30" x14ac:dyDescent="0.25">
      <c r="W276" s="2" t="s">
        <v>111</v>
      </c>
      <c r="X276" s="2" t="s">
        <v>37</v>
      </c>
      <c r="Y276" s="2">
        <v>289.43638421121199</v>
      </c>
      <c r="Z276" s="2">
        <v>307.58999999999997</v>
      </c>
      <c r="AA276" s="2">
        <v>277.04000000000002</v>
      </c>
      <c r="AB276" s="2">
        <v>30.549999999999901</v>
      </c>
    </row>
    <row r="277" spans="23:28" ht="30" x14ac:dyDescent="0.25">
      <c r="W277" s="2" t="s">
        <v>111</v>
      </c>
      <c r="X277" s="2" t="s">
        <v>15</v>
      </c>
      <c r="Y277" s="2">
        <v>280.77010643076301</v>
      </c>
      <c r="Z277" s="2">
        <v>303.14</v>
      </c>
      <c r="AA277" s="2">
        <v>259.96499999999997</v>
      </c>
      <c r="AB277" s="2">
        <v>43.174999999999997</v>
      </c>
    </row>
    <row r="278" spans="23:28" ht="30" x14ac:dyDescent="0.25">
      <c r="W278" s="2" t="s">
        <v>111</v>
      </c>
      <c r="X278" s="2" t="s">
        <v>8</v>
      </c>
      <c r="Y278" s="2">
        <v>288.73436669925201</v>
      </c>
      <c r="Z278" s="2">
        <v>304.14999999999998</v>
      </c>
      <c r="AA278" s="2">
        <v>268.47633333300001</v>
      </c>
      <c r="AB278" s="2">
        <v>35.6736666669999</v>
      </c>
    </row>
    <row r="279" spans="23:28" ht="30" x14ac:dyDescent="0.25">
      <c r="W279" s="2" t="s">
        <v>111</v>
      </c>
      <c r="X279" s="2" t="s">
        <v>6</v>
      </c>
      <c r="Y279" s="2">
        <v>288.63727703770002</v>
      </c>
      <c r="Z279" s="2">
        <v>303.42</v>
      </c>
      <c r="AA279" s="2">
        <v>273.23066666699998</v>
      </c>
      <c r="AB279" s="2">
        <v>30.189333333</v>
      </c>
    </row>
    <row r="280" spans="23:28" x14ac:dyDescent="0.25">
      <c r="W280" s="2" t="s">
        <v>111</v>
      </c>
      <c r="X280" s="2" t="s">
        <v>25</v>
      </c>
      <c r="Y280" s="2">
        <v>295.52081409460499</v>
      </c>
      <c r="Z280" s="2">
        <v>304.484333333</v>
      </c>
      <c r="AA280" s="2">
        <v>280.45999999999998</v>
      </c>
      <c r="AB280" s="2">
        <v>24.024333333000001</v>
      </c>
    </row>
    <row r="281" spans="23:28" ht="30" x14ac:dyDescent="0.25">
      <c r="W281" s="2" t="s">
        <v>111</v>
      </c>
      <c r="X281" s="2" t="s">
        <v>16</v>
      </c>
      <c r="Y281" s="2">
        <v>272.87748303805699</v>
      </c>
      <c r="Z281" s="2">
        <v>293.64999999999998</v>
      </c>
      <c r="AA281" s="2">
        <v>246.52</v>
      </c>
      <c r="AB281" s="2">
        <v>47.129999999999903</v>
      </c>
    </row>
    <row r="282" spans="23:28" x14ac:dyDescent="0.25">
      <c r="W282" s="2" t="s">
        <v>111</v>
      </c>
      <c r="X282" s="2" t="s">
        <v>30</v>
      </c>
      <c r="Y282" s="2">
        <v>269.77631723156702</v>
      </c>
      <c r="Z282" s="2">
        <v>286.7</v>
      </c>
      <c r="AA282" s="2">
        <v>250.77</v>
      </c>
      <c r="AB282" s="2">
        <v>35.9299999999999</v>
      </c>
    </row>
    <row r="283" spans="23:28" ht="30" x14ac:dyDescent="0.25">
      <c r="W283" s="2" t="s">
        <v>111</v>
      </c>
      <c r="X283" s="2" t="s">
        <v>36</v>
      </c>
      <c r="Y283" s="2">
        <v>290.00110178032799</v>
      </c>
      <c r="Z283" s="2">
        <v>301.14999999999998</v>
      </c>
      <c r="AA283" s="2">
        <v>275.17200000000003</v>
      </c>
      <c r="AB283" s="2">
        <v>25.977999999999899</v>
      </c>
    </row>
    <row r="284" spans="23:28" ht="30" x14ac:dyDescent="0.25">
      <c r="W284" s="2" t="s">
        <v>111</v>
      </c>
      <c r="X284" s="2" t="s">
        <v>19</v>
      </c>
      <c r="Y284" s="2">
        <v>282.78927839569099</v>
      </c>
      <c r="Z284" s="2">
        <v>303.14999999999998</v>
      </c>
      <c r="AA284" s="2">
        <v>259.62700000000001</v>
      </c>
      <c r="AB284" s="2">
        <v>43.522999999999897</v>
      </c>
    </row>
    <row r="285" spans="23:28" ht="30" x14ac:dyDescent="0.25">
      <c r="W285" s="2" t="s">
        <v>111</v>
      </c>
      <c r="X285" s="2" t="s">
        <v>29</v>
      </c>
      <c r="Y285" s="2">
        <v>276.76190759428403</v>
      </c>
      <c r="Z285" s="2">
        <v>297.93</v>
      </c>
      <c r="AA285" s="2">
        <v>255.971</v>
      </c>
      <c r="AB285" s="2">
        <v>41.959000000000003</v>
      </c>
    </row>
    <row r="286" spans="23:28" ht="30" x14ac:dyDescent="0.25">
      <c r="W286" s="2" t="s">
        <v>111</v>
      </c>
      <c r="X286" s="2" t="s">
        <v>28</v>
      </c>
      <c r="Y286" s="2">
        <v>277.26883069811697</v>
      </c>
      <c r="Z286" s="2">
        <v>299.51</v>
      </c>
      <c r="AA286" s="2">
        <v>256.224333333</v>
      </c>
      <c r="AB286" s="2">
        <v>43.285666666999902</v>
      </c>
    </row>
    <row r="287" spans="23:28" x14ac:dyDescent="0.25">
      <c r="W287" s="2" t="s">
        <v>111</v>
      </c>
      <c r="X287" s="2" t="s">
        <v>9</v>
      </c>
      <c r="Y287" s="2">
        <v>291.82583837015801</v>
      </c>
      <c r="Z287" s="2">
        <v>307.29000000000002</v>
      </c>
      <c r="AA287" s="2">
        <v>276.70966666700002</v>
      </c>
      <c r="AB287" s="2">
        <v>30.580333332999999</v>
      </c>
    </row>
    <row r="288" spans="23:28" ht="30" x14ac:dyDescent="0.25">
      <c r="W288" s="2" t="s">
        <v>111</v>
      </c>
      <c r="X288" s="2" t="s">
        <v>26</v>
      </c>
      <c r="Y288" s="2">
        <v>276.53004753929503</v>
      </c>
      <c r="Z288" s="2">
        <v>296.20999999999998</v>
      </c>
      <c r="AA288" s="2">
        <v>254.318666667</v>
      </c>
      <c r="AB288" s="2">
        <v>41.891333332999899</v>
      </c>
    </row>
    <row r="289" spans="23:28" x14ac:dyDescent="0.25">
      <c r="W289" s="2" t="s">
        <v>111</v>
      </c>
      <c r="X289" s="2" t="s">
        <v>3</v>
      </c>
      <c r="Y289" s="2">
        <v>281.69785863751002</v>
      </c>
      <c r="Z289" s="2">
        <v>297.14999999999998</v>
      </c>
      <c r="AA289" s="2">
        <v>268.43066666700003</v>
      </c>
      <c r="AB289" s="2">
        <v>28.719333332999899</v>
      </c>
    </row>
    <row r="290" spans="23:28" ht="30" x14ac:dyDescent="0.25">
      <c r="W290" s="2" t="s">
        <v>111</v>
      </c>
      <c r="X290" s="2" t="s">
        <v>17</v>
      </c>
      <c r="Y290" s="2">
        <v>279.99095900475697</v>
      </c>
      <c r="Z290" s="2">
        <v>301.64999999999998</v>
      </c>
      <c r="AA290" s="2">
        <v>255.67266666699999</v>
      </c>
      <c r="AB290" s="2">
        <v>45.977333332999898</v>
      </c>
    </row>
    <row r="291" spans="23:28" ht="30" x14ac:dyDescent="0.25">
      <c r="W291" s="2" t="s">
        <v>111</v>
      </c>
      <c r="X291" s="2" t="s">
        <v>12</v>
      </c>
      <c r="Y291" s="2">
        <v>290.11662665448199</v>
      </c>
      <c r="Z291" s="2">
        <v>307.33999999999997</v>
      </c>
      <c r="AA291" s="2">
        <v>270.16000000000003</v>
      </c>
      <c r="AB291" s="2">
        <v>37.1799999999999</v>
      </c>
    </row>
    <row r="292" spans="23:28" ht="30" x14ac:dyDescent="0.25">
      <c r="W292" s="2" t="s">
        <v>111</v>
      </c>
      <c r="X292" s="2" t="s">
        <v>7</v>
      </c>
      <c r="Y292" s="2">
        <v>288.11741777376</v>
      </c>
      <c r="Z292" s="2">
        <v>303.93</v>
      </c>
      <c r="AA292" s="2">
        <v>273.47333333300003</v>
      </c>
      <c r="AB292" s="2">
        <v>30.456666666999901</v>
      </c>
    </row>
    <row r="293" spans="23:28" ht="30" x14ac:dyDescent="0.25">
      <c r="W293" s="2" t="s">
        <v>111</v>
      </c>
      <c r="X293" s="2" t="s">
        <v>4</v>
      </c>
      <c r="Y293" s="2">
        <v>286.43108597241701</v>
      </c>
      <c r="Z293" s="2">
        <v>298.04000000000002</v>
      </c>
      <c r="AA293" s="2">
        <v>277.06</v>
      </c>
      <c r="AB293" s="2">
        <v>20.98</v>
      </c>
    </row>
    <row r="294" spans="23:28" x14ac:dyDescent="0.25">
      <c r="W294" s="2" t="s">
        <v>111</v>
      </c>
      <c r="X294" s="2" t="s">
        <v>5</v>
      </c>
      <c r="Y294" s="2">
        <v>281.07432334626498</v>
      </c>
      <c r="Z294" s="2">
        <v>294.17</v>
      </c>
      <c r="AA294" s="2">
        <v>271.13066666700001</v>
      </c>
      <c r="AB294" s="2">
        <v>23.039333332999998</v>
      </c>
    </row>
    <row r="295" spans="23:28" ht="30" x14ac:dyDescent="0.25">
      <c r="W295" s="2" t="s">
        <v>111</v>
      </c>
      <c r="X295" s="2" t="s">
        <v>33</v>
      </c>
      <c r="Y295" s="2">
        <v>290.25354428373299</v>
      </c>
      <c r="Z295" s="2">
        <v>308.02999999999997</v>
      </c>
      <c r="AA295" s="2">
        <v>277.82</v>
      </c>
      <c r="AB295" s="2">
        <v>30.209999999999901</v>
      </c>
    </row>
    <row r="296" spans="23:28" x14ac:dyDescent="0.25">
      <c r="W296" s="2" t="s">
        <v>111</v>
      </c>
      <c r="X296" s="2" t="s">
        <v>27</v>
      </c>
      <c r="Y296" s="2">
        <v>272.30591392643402</v>
      </c>
      <c r="Z296" s="2">
        <v>290.29000000000002</v>
      </c>
      <c r="AA296" s="2">
        <v>253.56</v>
      </c>
      <c r="AB296" s="2">
        <v>36.729999999999997</v>
      </c>
    </row>
    <row r="297" spans="23:28" ht="30" x14ac:dyDescent="0.25">
      <c r="W297" s="2" t="s">
        <v>111</v>
      </c>
      <c r="X297" s="2" t="s">
        <v>2</v>
      </c>
      <c r="Y297" s="2">
        <v>280.15581568646598</v>
      </c>
      <c r="Z297" s="2">
        <v>291.7</v>
      </c>
      <c r="AA297" s="2">
        <v>271.37</v>
      </c>
      <c r="AB297" s="2">
        <v>20.329999999999899</v>
      </c>
    </row>
    <row r="298" spans="23:28" ht="30" x14ac:dyDescent="0.25">
      <c r="W298" s="2" t="s">
        <v>122</v>
      </c>
      <c r="X298" s="2" t="s">
        <v>10</v>
      </c>
      <c r="Y298" s="2">
        <v>289.36948588849498</v>
      </c>
      <c r="Z298" s="2">
        <v>306.23</v>
      </c>
      <c r="AA298" s="2">
        <v>269.26</v>
      </c>
      <c r="AB298" s="2">
        <v>36.97</v>
      </c>
    </row>
    <row r="299" spans="23:28" x14ac:dyDescent="0.25">
      <c r="W299" s="2" t="s">
        <v>122</v>
      </c>
      <c r="X299" s="2" t="s">
        <v>21</v>
      </c>
      <c r="Y299" s="2">
        <v>293.88131176272498</v>
      </c>
      <c r="Z299" s="2">
        <v>305.47000000000003</v>
      </c>
      <c r="AA299" s="2">
        <v>279.35000000000002</v>
      </c>
      <c r="AB299" s="2">
        <v>26.12</v>
      </c>
    </row>
    <row r="300" spans="23:28" ht="30" x14ac:dyDescent="0.25">
      <c r="W300" s="2" t="s">
        <v>122</v>
      </c>
      <c r="X300" s="2" t="s">
        <v>32</v>
      </c>
      <c r="Y300" s="2">
        <v>294.63709577874698</v>
      </c>
      <c r="Z300" s="2">
        <v>310.33300000000003</v>
      </c>
      <c r="AA300" s="2">
        <v>280.89100000000002</v>
      </c>
      <c r="AB300" s="2">
        <v>29.442</v>
      </c>
    </row>
    <row r="301" spans="23:28" x14ac:dyDescent="0.25">
      <c r="W301" s="2" t="s">
        <v>122</v>
      </c>
      <c r="X301" s="2" t="s">
        <v>31</v>
      </c>
      <c r="Y301" s="2">
        <v>287.41825675523103</v>
      </c>
      <c r="Z301" s="2">
        <v>306.7</v>
      </c>
      <c r="AA301" s="2">
        <v>274.47000000000003</v>
      </c>
      <c r="AB301" s="2">
        <v>32.229999999999897</v>
      </c>
    </row>
    <row r="302" spans="23:28" ht="30" x14ac:dyDescent="0.25">
      <c r="W302" s="2" t="s">
        <v>122</v>
      </c>
      <c r="X302" s="2" t="s">
        <v>24</v>
      </c>
      <c r="Y302" s="2">
        <v>293.35687540049798</v>
      </c>
      <c r="Z302" s="2">
        <v>304.58999999999997</v>
      </c>
      <c r="AA302" s="2">
        <v>278.24</v>
      </c>
      <c r="AB302" s="2">
        <v>26.349999999999898</v>
      </c>
    </row>
    <row r="303" spans="23:28" x14ac:dyDescent="0.25">
      <c r="W303" s="2" t="s">
        <v>122</v>
      </c>
      <c r="X303" s="2" t="s">
        <v>18</v>
      </c>
      <c r="Y303" s="2">
        <v>287.948768897538</v>
      </c>
      <c r="Z303" s="2">
        <v>305.18</v>
      </c>
      <c r="AA303" s="2">
        <v>274.88</v>
      </c>
      <c r="AB303" s="2">
        <v>30.3</v>
      </c>
    </row>
    <row r="304" spans="23:28" x14ac:dyDescent="0.25">
      <c r="W304" s="2" t="s">
        <v>122</v>
      </c>
      <c r="X304" s="2" t="s">
        <v>13</v>
      </c>
      <c r="Y304" s="2">
        <v>295.48460104339301</v>
      </c>
      <c r="Z304" s="2">
        <v>307.08999999999997</v>
      </c>
      <c r="AA304" s="2">
        <v>277.33999999999997</v>
      </c>
      <c r="AB304" s="2">
        <v>29.75</v>
      </c>
    </row>
    <row r="305" spans="23:28" x14ac:dyDescent="0.25">
      <c r="W305" s="2" t="s">
        <v>122</v>
      </c>
      <c r="X305" s="2" t="s">
        <v>11</v>
      </c>
      <c r="Y305" s="2">
        <v>285.27895980798701</v>
      </c>
      <c r="Z305" s="2">
        <v>303.16000000000003</v>
      </c>
      <c r="AA305" s="2">
        <v>265.88400000000001</v>
      </c>
      <c r="AB305" s="2">
        <v>37.276000000000003</v>
      </c>
    </row>
    <row r="306" spans="23:28" x14ac:dyDescent="0.25">
      <c r="W306" s="2" t="s">
        <v>122</v>
      </c>
      <c r="X306" s="2" t="s">
        <v>22</v>
      </c>
      <c r="Y306" s="2">
        <v>288.66270781210301</v>
      </c>
      <c r="Z306" s="2">
        <v>304.11</v>
      </c>
      <c r="AA306" s="2">
        <v>274.02</v>
      </c>
      <c r="AB306" s="2">
        <v>30.09</v>
      </c>
    </row>
    <row r="307" spans="23:28" x14ac:dyDescent="0.25">
      <c r="W307" s="2" t="s">
        <v>122</v>
      </c>
      <c r="X307" s="2" t="s">
        <v>34</v>
      </c>
      <c r="Y307" s="2">
        <v>299.95882012586299</v>
      </c>
      <c r="Z307" s="2">
        <v>317.12</v>
      </c>
      <c r="AA307" s="2">
        <v>283.5</v>
      </c>
      <c r="AB307" s="2">
        <v>33.619999999999997</v>
      </c>
    </row>
    <row r="308" spans="23:28" x14ac:dyDescent="0.25">
      <c r="W308" s="2" t="s">
        <v>122</v>
      </c>
      <c r="X308" s="2" t="s">
        <v>35</v>
      </c>
      <c r="Y308" s="2">
        <v>296.38185403763401</v>
      </c>
      <c r="Z308" s="2">
        <v>315.93</v>
      </c>
      <c r="AA308" s="2">
        <v>285.37</v>
      </c>
      <c r="AB308" s="2">
        <v>30.56</v>
      </c>
    </row>
    <row r="309" spans="23:28" x14ac:dyDescent="0.25">
      <c r="W309" s="2" t="s">
        <v>122</v>
      </c>
      <c r="X309" s="2" t="s">
        <v>14</v>
      </c>
      <c r="Y309" s="2">
        <v>297.03178739698097</v>
      </c>
      <c r="Z309" s="2">
        <v>305.61</v>
      </c>
      <c r="AA309" s="2">
        <v>280.72000000000003</v>
      </c>
      <c r="AB309" s="2">
        <v>24.889999999999901</v>
      </c>
    </row>
    <row r="310" spans="23:28" ht="30" x14ac:dyDescent="0.25">
      <c r="W310" s="2" t="s">
        <v>122</v>
      </c>
      <c r="X310" s="2" t="s">
        <v>20</v>
      </c>
      <c r="Y310" s="2">
        <v>290.90763937554402</v>
      </c>
      <c r="Z310" s="2">
        <v>303.82</v>
      </c>
      <c r="AA310" s="2">
        <v>274.95</v>
      </c>
      <c r="AB310" s="2">
        <v>28.87</v>
      </c>
    </row>
    <row r="311" spans="23:28" ht="30" x14ac:dyDescent="0.25">
      <c r="W311" s="2" t="s">
        <v>122</v>
      </c>
      <c r="X311" s="2" t="s">
        <v>23</v>
      </c>
      <c r="Y311" s="2">
        <v>296.97914961116402</v>
      </c>
      <c r="Z311" s="2">
        <v>307.72000000000003</v>
      </c>
      <c r="AA311" s="2">
        <v>284.01</v>
      </c>
      <c r="AB311" s="2">
        <v>23.71</v>
      </c>
    </row>
    <row r="312" spans="23:28" ht="30" x14ac:dyDescent="0.25">
      <c r="W312" s="2" t="s">
        <v>122</v>
      </c>
      <c r="X312" s="2" t="s">
        <v>37</v>
      </c>
      <c r="Y312" s="2">
        <v>295.61610422551001</v>
      </c>
      <c r="Z312" s="2">
        <v>312.85000000000002</v>
      </c>
      <c r="AA312" s="2">
        <v>284.87700000000001</v>
      </c>
      <c r="AB312" s="2">
        <v>27.972999999999999</v>
      </c>
    </row>
    <row r="313" spans="23:28" ht="30" x14ac:dyDescent="0.25">
      <c r="W313" s="2" t="s">
        <v>122</v>
      </c>
      <c r="X313" s="2" t="s">
        <v>15</v>
      </c>
      <c r="Y313" s="2">
        <v>291.23248716834098</v>
      </c>
      <c r="Z313" s="2">
        <v>306.45999999999998</v>
      </c>
      <c r="AA313" s="2">
        <v>273.85000000000002</v>
      </c>
      <c r="AB313" s="2">
        <v>32.6099999999999</v>
      </c>
    </row>
    <row r="314" spans="23:28" ht="30" x14ac:dyDescent="0.25">
      <c r="W314" s="2" t="s">
        <v>122</v>
      </c>
      <c r="X314" s="2" t="s">
        <v>8</v>
      </c>
      <c r="Y314" s="2">
        <v>296.06588657387601</v>
      </c>
      <c r="Z314" s="2">
        <v>313.17</v>
      </c>
      <c r="AA314" s="2">
        <v>273.93066666700003</v>
      </c>
      <c r="AB314" s="2">
        <v>39.239333332999898</v>
      </c>
    </row>
    <row r="315" spans="23:28" ht="30" x14ac:dyDescent="0.25">
      <c r="W315" s="2" t="s">
        <v>122</v>
      </c>
      <c r="X315" s="2" t="s">
        <v>6</v>
      </c>
      <c r="Y315" s="2">
        <v>290.99468282125798</v>
      </c>
      <c r="Z315" s="2">
        <v>310.24</v>
      </c>
      <c r="AA315" s="2">
        <v>278.51966666700002</v>
      </c>
      <c r="AB315" s="2">
        <v>31.7203333329999</v>
      </c>
    </row>
    <row r="316" spans="23:28" x14ac:dyDescent="0.25">
      <c r="W316" s="2" t="s">
        <v>122</v>
      </c>
      <c r="X316" s="2" t="s">
        <v>25</v>
      </c>
      <c r="Y316" s="2">
        <v>299.35615346351602</v>
      </c>
      <c r="Z316" s="2">
        <v>307.69</v>
      </c>
      <c r="AA316" s="2">
        <v>289.23</v>
      </c>
      <c r="AB316" s="2">
        <v>18.459999999999901</v>
      </c>
    </row>
    <row r="317" spans="23:28" ht="30" x14ac:dyDescent="0.25">
      <c r="W317" s="2" t="s">
        <v>122</v>
      </c>
      <c r="X317" s="2" t="s">
        <v>16</v>
      </c>
      <c r="Y317" s="2">
        <v>287.54871292039297</v>
      </c>
      <c r="Z317" s="2">
        <v>308.24</v>
      </c>
      <c r="AA317" s="2">
        <v>273.04000000000002</v>
      </c>
      <c r="AB317" s="2">
        <v>35.199999999999903</v>
      </c>
    </row>
    <row r="318" spans="23:28" x14ac:dyDescent="0.25">
      <c r="W318" s="2" t="s">
        <v>122</v>
      </c>
      <c r="X318" s="2" t="s">
        <v>30</v>
      </c>
      <c r="Y318" s="2">
        <v>287.66443314464499</v>
      </c>
      <c r="Z318" s="2">
        <v>304.02</v>
      </c>
      <c r="AA318" s="2">
        <v>272.98</v>
      </c>
      <c r="AB318" s="2">
        <v>31.0399999999999</v>
      </c>
    </row>
    <row r="319" spans="23:28" ht="30" x14ac:dyDescent="0.25">
      <c r="W319" s="2" t="s">
        <v>122</v>
      </c>
      <c r="X319" s="2" t="s">
        <v>36</v>
      </c>
      <c r="Y319" s="2">
        <v>294.80814227879603</v>
      </c>
      <c r="Z319" s="2">
        <v>313.14999999999998</v>
      </c>
      <c r="AA319" s="2">
        <v>280.50900000000001</v>
      </c>
      <c r="AB319" s="2">
        <v>32.640999999999899</v>
      </c>
    </row>
    <row r="320" spans="23:28" ht="30" x14ac:dyDescent="0.25">
      <c r="W320" s="2" t="s">
        <v>122</v>
      </c>
      <c r="X320" s="2" t="s">
        <v>19</v>
      </c>
      <c r="Y320" s="2">
        <v>293.257791513982</v>
      </c>
      <c r="Z320" s="2">
        <v>305.14999999999998</v>
      </c>
      <c r="AA320" s="2">
        <v>276.79000000000002</v>
      </c>
      <c r="AB320" s="2">
        <v>28.3599999999999</v>
      </c>
    </row>
    <row r="321" spans="23:28" ht="30" x14ac:dyDescent="0.25">
      <c r="W321" s="2" t="s">
        <v>122</v>
      </c>
      <c r="X321" s="2" t="s">
        <v>29</v>
      </c>
      <c r="Y321" s="2">
        <v>289.71740227123098</v>
      </c>
      <c r="Z321" s="2">
        <v>306.61</v>
      </c>
      <c r="AA321" s="2">
        <v>277.45</v>
      </c>
      <c r="AB321" s="2">
        <v>29.16</v>
      </c>
    </row>
    <row r="322" spans="23:28" ht="30" x14ac:dyDescent="0.25">
      <c r="W322" s="2" t="s">
        <v>122</v>
      </c>
      <c r="X322" s="2" t="s">
        <v>28</v>
      </c>
      <c r="Y322" s="2">
        <v>290.14528492022401</v>
      </c>
      <c r="Z322" s="2">
        <v>306.05</v>
      </c>
      <c r="AA322" s="2">
        <v>275.14</v>
      </c>
      <c r="AB322" s="2">
        <v>30.91</v>
      </c>
    </row>
    <row r="323" spans="23:28" x14ac:dyDescent="0.25">
      <c r="W323" s="2" t="s">
        <v>122</v>
      </c>
      <c r="X323" s="2" t="s">
        <v>9</v>
      </c>
      <c r="Y323" s="2">
        <v>298.61990950084697</v>
      </c>
      <c r="Z323" s="2">
        <v>314.10000000000002</v>
      </c>
      <c r="AA323" s="2">
        <v>282.74733333299997</v>
      </c>
      <c r="AB323" s="2">
        <v>31.352666667000001</v>
      </c>
    </row>
    <row r="324" spans="23:28" ht="30" x14ac:dyDescent="0.25">
      <c r="W324" s="2" t="s">
        <v>122</v>
      </c>
      <c r="X324" s="2" t="s">
        <v>26</v>
      </c>
      <c r="Y324" s="2">
        <v>289.61280762498001</v>
      </c>
      <c r="Z324" s="2">
        <v>303.85399999999998</v>
      </c>
      <c r="AA324" s="2">
        <v>272.57</v>
      </c>
      <c r="AB324" s="2">
        <v>31.283999999999899</v>
      </c>
    </row>
    <row r="325" spans="23:28" x14ac:dyDescent="0.25">
      <c r="W325" s="2" t="s">
        <v>122</v>
      </c>
      <c r="X325" s="2" t="s">
        <v>3</v>
      </c>
      <c r="Y325" s="2">
        <v>287.71523728818801</v>
      </c>
      <c r="Z325" s="2">
        <v>305.44</v>
      </c>
      <c r="AA325" s="2">
        <v>274.56</v>
      </c>
      <c r="AB325" s="2">
        <v>30.8799999999999</v>
      </c>
    </row>
    <row r="326" spans="23:28" ht="30" x14ac:dyDescent="0.25">
      <c r="W326" s="2" t="s">
        <v>122</v>
      </c>
      <c r="X326" s="2" t="s">
        <v>17</v>
      </c>
      <c r="Y326" s="2">
        <v>292.09869645196198</v>
      </c>
      <c r="Z326" s="2">
        <v>306.62</v>
      </c>
      <c r="AA326" s="2">
        <v>276.10500000000002</v>
      </c>
      <c r="AB326" s="2">
        <v>30.514999999999901</v>
      </c>
    </row>
    <row r="327" spans="23:28" ht="30" x14ac:dyDescent="0.25">
      <c r="W327" s="2" t="s">
        <v>122</v>
      </c>
      <c r="X327" s="2" t="s">
        <v>12</v>
      </c>
      <c r="Y327" s="2">
        <v>296.49730294430702</v>
      </c>
      <c r="Z327" s="2">
        <v>309.72000000000003</v>
      </c>
      <c r="AA327" s="2">
        <v>280.41000000000003</v>
      </c>
      <c r="AB327" s="2">
        <v>29.31</v>
      </c>
    </row>
    <row r="328" spans="23:28" ht="30" x14ac:dyDescent="0.25">
      <c r="W328" s="2" t="s">
        <v>122</v>
      </c>
      <c r="X328" s="2" t="s">
        <v>7</v>
      </c>
      <c r="Y328" s="2">
        <v>290.22379549903098</v>
      </c>
      <c r="Z328" s="2">
        <v>309.47000000000003</v>
      </c>
      <c r="AA328" s="2">
        <v>277.246333333</v>
      </c>
      <c r="AB328" s="2">
        <v>32.223666667000003</v>
      </c>
    </row>
    <row r="329" spans="23:28" ht="30" x14ac:dyDescent="0.25">
      <c r="W329" s="2" t="s">
        <v>122</v>
      </c>
      <c r="X329" s="2" t="s">
        <v>4</v>
      </c>
      <c r="Y329" s="2">
        <v>288.99168530925903</v>
      </c>
      <c r="Z329" s="2">
        <v>304.67</v>
      </c>
      <c r="AA329" s="2">
        <v>281.30799999999999</v>
      </c>
      <c r="AB329" s="2">
        <v>23.361999999999998</v>
      </c>
    </row>
    <row r="330" spans="23:28" x14ac:dyDescent="0.25">
      <c r="W330" s="2" t="s">
        <v>122</v>
      </c>
      <c r="X330" s="2" t="s">
        <v>5</v>
      </c>
      <c r="Y330" s="2">
        <v>287.09170818090098</v>
      </c>
      <c r="Z330" s="2">
        <v>302.61</v>
      </c>
      <c r="AA330" s="2">
        <v>275.70999999999998</v>
      </c>
      <c r="AB330" s="2">
        <v>26.9</v>
      </c>
    </row>
    <row r="331" spans="23:28" ht="30" x14ac:dyDescent="0.25">
      <c r="W331" s="2" t="s">
        <v>122</v>
      </c>
      <c r="X331" s="2" t="s">
        <v>33</v>
      </c>
      <c r="Y331" s="2">
        <v>296.01234840123698</v>
      </c>
      <c r="Z331" s="2">
        <v>313.04000000000002</v>
      </c>
      <c r="AA331" s="2">
        <v>284.96600000000001</v>
      </c>
      <c r="AB331" s="2">
        <v>28.074000000000002</v>
      </c>
    </row>
    <row r="332" spans="23:28" x14ac:dyDescent="0.25">
      <c r="W332" s="2" t="s">
        <v>122</v>
      </c>
      <c r="X332" s="2" t="s">
        <v>27</v>
      </c>
      <c r="Y332" s="2">
        <v>286.93963642639</v>
      </c>
      <c r="Z332" s="2">
        <v>302.88</v>
      </c>
      <c r="AA332" s="2">
        <v>274.7</v>
      </c>
      <c r="AB332" s="2">
        <v>28.18</v>
      </c>
    </row>
    <row r="333" spans="23:28" ht="30" x14ac:dyDescent="0.25">
      <c r="W333" s="2" t="s">
        <v>122</v>
      </c>
      <c r="X333" s="2" t="s">
        <v>2</v>
      </c>
      <c r="Y333" s="2">
        <v>286.87125000753599</v>
      </c>
      <c r="Z333" s="2">
        <v>299.52999999999997</v>
      </c>
      <c r="AA333" s="2">
        <v>276.29000000000002</v>
      </c>
      <c r="AB333" s="2">
        <v>23.239999999999899</v>
      </c>
    </row>
    <row r="334" spans="23:28" ht="30" x14ac:dyDescent="0.25">
      <c r="W334" s="2" t="s">
        <v>125</v>
      </c>
      <c r="X334" s="2" t="s">
        <v>10</v>
      </c>
      <c r="Y334" s="2">
        <v>279.68719573629397</v>
      </c>
      <c r="Z334" s="2">
        <v>295.14999999999998</v>
      </c>
      <c r="AA334" s="2">
        <v>262.128666667</v>
      </c>
      <c r="AB334" s="2">
        <v>33.021333332999902</v>
      </c>
    </row>
    <row r="335" spans="23:28" ht="30" x14ac:dyDescent="0.25">
      <c r="W335" s="2" t="s">
        <v>125</v>
      </c>
      <c r="X335" s="2" t="s">
        <v>21</v>
      </c>
      <c r="Y335" s="2">
        <v>284.25691121001699</v>
      </c>
      <c r="Z335" s="2">
        <v>301.37</v>
      </c>
      <c r="AA335" s="2">
        <v>264.32266666700002</v>
      </c>
      <c r="AB335" s="2">
        <v>37.047333332999898</v>
      </c>
    </row>
    <row r="336" spans="23:28" ht="30" x14ac:dyDescent="0.25">
      <c r="W336" s="2" t="s">
        <v>125</v>
      </c>
      <c r="X336" s="2" t="s">
        <v>32</v>
      </c>
      <c r="Y336" s="2">
        <v>288.49349095708902</v>
      </c>
      <c r="Z336" s="2">
        <v>312.58999999999997</v>
      </c>
      <c r="AA336" s="2">
        <v>275.68</v>
      </c>
      <c r="AB336" s="2">
        <v>36.909999999999897</v>
      </c>
    </row>
    <row r="337" spans="23:28" ht="30" x14ac:dyDescent="0.25">
      <c r="W337" s="2" t="s">
        <v>125</v>
      </c>
      <c r="X337" s="2" t="s">
        <v>31</v>
      </c>
      <c r="Y337" s="2">
        <v>279.631506240725</v>
      </c>
      <c r="Z337" s="2">
        <v>296.22000000000003</v>
      </c>
      <c r="AA337" s="2">
        <v>263.97000000000003</v>
      </c>
      <c r="AB337" s="2">
        <v>32.25</v>
      </c>
    </row>
    <row r="338" spans="23:28" ht="30" x14ac:dyDescent="0.25">
      <c r="W338" s="2" t="s">
        <v>125</v>
      </c>
      <c r="X338" s="2" t="s">
        <v>24</v>
      </c>
      <c r="Y338" s="2">
        <v>282.81836948687499</v>
      </c>
      <c r="Z338" s="2">
        <v>299.79000000000002</v>
      </c>
      <c r="AA338" s="2">
        <v>264.68933333299998</v>
      </c>
      <c r="AB338" s="2">
        <v>35.100666666999999</v>
      </c>
    </row>
    <row r="339" spans="23:28" ht="30" x14ac:dyDescent="0.25">
      <c r="W339" s="2" t="s">
        <v>125</v>
      </c>
      <c r="X339" s="2" t="s">
        <v>18</v>
      </c>
      <c r="Y339" s="2">
        <v>278.65709943515901</v>
      </c>
      <c r="Z339" s="2">
        <v>297.55</v>
      </c>
      <c r="AA339" s="2">
        <v>261.35000000000002</v>
      </c>
      <c r="AB339" s="2">
        <v>36.199999999999903</v>
      </c>
    </row>
    <row r="340" spans="23:28" ht="30" x14ac:dyDescent="0.25">
      <c r="W340" s="2" t="s">
        <v>125</v>
      </c>
      <c r="X340" s="2" t="s">
        <v>13</v>
      </c>
      <c r="Y340" s="2">
        <v>287.21055558515798</v>
      </c>
      <c r="Z340" s="2">
        <v>306.39999999999998</v>
      </c>
      <c r="AA340" s="2">
        <v>267.04666666700001</v>
      </c>
      <c r="AB340" s="2">
        <v>39.353333332999902</v>
      </c>
    </row>
    <row r="341" spans="23:28" ht="30" x14ac:dyDescent="0.25">
      <c r="W341" s="2" t="s">
        <v>125</v>
      </c>
      <c r="X341" s="2" t="s">
        <v>11</v>
      </c>
      <c r="Y341" s="2">
        <v>277.68632421683401</v>
      </c>
      <c r="Z341" s="2">
        <v>299.14999999999998</v>
      </c>
      <c r="AA341" s="2">
        <v>247.72766666699999</v>
      </c>
      <c r="AB341" s="2">
        <v>51.422333332999898</v>
      </c>
    </row>
    <row r="342" spans="23:28" ht="30" x14ac:dyDescent="0.25">
      <c r="W342" s="2" t="s">
        <v>125</v>
      </c>
      <c r="X342" s="2" t="s">
        <v>22</v>
      </c>
      <c r="Y342" s="2">
        <v>278.136321205944</v>
      </c>
      <c r="Z342" s="2">
        <v>297.48</v>
      </c>
      <c r="AA342" s="2">
        <v>262.00233333300002</v>
      </c>
      <c r="AB342" s="2">
        <v>35.477666666999902</v>
      </c>
    </row>
    <row r="343" spans="23:28" ht="30" x14ac:dyDescent="0.25">
      <c r="W343" s="2" t="s">
        <v>125</v>
      </c>
      <c r="X343" s="2" t="s">
        <v>34</v>
      </c>
      <c r="Y343" s="2">
        <v>293.62721292649002</v>
      </c>
      <c r="Z343" s="2">
        <v>307.25</v>
      </c>
      <c r="AA343" s="2">
        <v>280.36799999999999</v>
      </c>
      <c r="AB343" s="2">
        <v>26.882000000000001</v>
      </c>
    </row>
    <row r="344" spans="23:28" ht="30" x14ac:dyDescent="0.25">
      <c r="W344" s="2" t="s">
        <v>125</v>
      </c>
      <c r="X344" s="2" t="s">
        <v>35</v>
      </c>
      <c r="Y344" s="2">
        <v>293.45674148495499</v>
      </c>
      <c r="Z344" s="2">
        <v>305.14999999999998</v>
      </c>
      <c r="AA344" s="2">
        <v>281.14999999999998</v>
      </c>
      <c r="AB344" s="2">
        <v>24</v>
      </c>
    </row>
    <row r="345" spans="23:28" ht="30" x14ac:dyDescent="0.25">
      <c r="W345" s="2" t="s">
        <v>125</v>
      </c>
      <c r="X345" s="2" t="s">
        <v>14</v>
      </c>
      <c r="Y345" s="2">
        <v>290.08375441090902</v>
      </c>
      <c r="Z345" s="2">
        <v>304.14999999999998</v>
      </c>
      <c r="AA345" s="2">
        <v>271.35199999999998</v>
      </c>
      <c r="AB345" s="2">
        <v>32.798000000000002</v>
      </c>
    </row>
    <row r="346" spans="23:28" ht="30" x14ac:dyDescent="0.25">
      <c r="W346" s="2" t="s">
        <v>125</v>
      </c>
      <c r="X346" s="2" t="s">
        <v>20</v>
      </c>
      <c r="Y346" s="2">
        <v>278.87794487630902</v>
      </c>
      <c r="Z346" s="2">
        <v>298.75</v>
      </c>
      <c r="AA346" s="2">
        <v>258.31066666700002</v>
      </c>
      <c r="AB346" s="2">
        <v>40.439333332999901</v>
      </c>
    </row>
    <row r="347" spans="23:28" ht="30" x14ac:dyDescent="0.25">
      <c r="W347" s="2" t="s">
        <v>125</v>
      </c>
      <c r="X347" s="2" t="s">
        <v>23</v>
      </c>
      <c r="Y347" s="2">
        <v>290.81704645012201</v>
      </c>
      <c r="Z347" s="2">
        <v>304.47000000000003</v>
      </c>
      <c r="AA347" s="2">
        <v>273.89999999999998</v>
      </c>
      <c r="AB347" s="2">
        <v>30.57</v>
      </c>
    </row>
    <row r="348" spans="23:28" ht="30" x14ac:dyDescent="0.25">
      <c r="W348" s="2" t="s">
        <v>125</v>
      </c>
      <c r="X348" s="2" t="s">
        <v>37</v>
      </c>
      <c r="Y348" s="2">
        <v>290.40157783778898</v>
      </c>
      <c r="Z348" s="2">
        <v>304</v>
      </c>
      <c r="AA348" s="2">
        <v>277.14999999999998</v>
      </c>
      <c r="AB348" s="2">
        <v>26.85</v>
      </c>
    </row>
    <row r="349" spans="23:28" ht="30" x14ac:dyDescent="0.25">
      <c r="W349" s="2" t="s">
        <v>125</v>
      </c>
      <c r="X349" s="2" t="s">
        <v>15</v>
      </c>
      <c r="Y349" s="2">
        <v>281.73912541518001</v>
      </c>
      <c r="Z349" s="2">
        <v>306.14999999999998</v>
      </c>
      <c r="AA349" s="2">
        <v>258.64999999999998</v>
      </c>
      <c r="AB349" s="2">
        <v>47.5</v>
      </c>
    </row>
    <row r="350" spans="23:28" ht="30" x14ac:dyDescent="0.25">
      <c r="W350" s="2" t="s">
        <v>125</v>
      </c>
      <c r="X350" s="2" t="s">
        <v>8</v>
      </c>
      <c r="Y350" s="2">
        <v>285.26812503673199</v>
      </c>
      <c r="Z350" s="2">
        <v>301.14</v>
      </c>
      <c r="AA350" s="2">
        <v>266.43200000000002</v>
      </c>
      <c r="AB350" s="2">
        <v>34.707999999999899</v>
      </c>
    </row>
    <row r="351" spans="23:28" ht="30" x14ac:dyDescent="0.25">
      <c r="W351" s="2" t="s">
        <v>125</v>
      </c>
      <c r="X351" s="2" t="s">
        <v>6</v>
      </c>
      <c r="Y351" s="2">
        <v>288.60921908709798</v>
      </c>
      <c r="Z351" s="2">
        <v>306.88</v>
      </c>
      <c r="AA351" s="2">
        <v>269.899</v>
      </c>
      <c r="AB351" s="2">
        <v>36.980999999999902</v>
      </c>
    </row>
    <row r="352" spans="23:28" ht="30" x14ac:dyDescent="0.25">
      <c r="W352" s="2" t="s">
        <v>125</v>
      </c>
      <c r="X352" s="2" t="s">
        <v>25</v>
      </c>
      <c r="Y352" s="2">
        <v>296.44826944106501</v>
      </c>
      <c r="Z352" s="2">
        <v>304.05099999999999</v>
      </c>
      <c r="AA352" s="2">
        <v>282.75900000000001</v>
      </c>
      <c r="AB352" s="2">
        <v>21.291999999999899</v>
      </c>
    </row>
    <row r="353" spans="23:28" ht="30" x14ac:dyDescent="0.25">
      <c r="W353" s="2" t="s">
        <v>125</v>
      </c>
      <c r="X353" s="2" t="s">
        <v>16</v>
      </c>
      <c r="Y353" s="2">
        <v>274.67285414963499</v>
      </c>
      <c r="Z353" s="2">
        <v>295.14999999999998</v>
      </c>
      <c r="AA353" s="2">
        <v>249.47133333299999</v>
      </c>
      <c r="AB353" s="2">
        <v>45.678666666999902</v>
      </c>
    </row>
    <row r="354" spans="23:28" ht="30" x14ac:dyDescent="0.25">
      <c r="W354" s="2" t="s">
        <v>125</v>
      </c>
      <c r="X354" s="2" t="s">
        <v>30</v>
      </c>
      <c r="Y354" s="2">
        <v>275.32423184350398</v>
      </c>
      <c r="Z354" s="2">
        <v>292.17</v>
      </c>
      <c r="AA354" s="2">
        <v>258.08999999999997</v>
      </c>
      <c r="AB354" s="2">
        <v>34.08</v>
      </c>
    </row>
    <row r="355" spans="23:28" ht="30" x14ac:dyDescent="0.25">
      <c r="W355" s="2" t="s">
        <v>125</v>
      </c>
      <c r="X355" s="2" t="s">
        <v>36</v>
      </c>
      <c r="Y355" s="2">
        <v>293.22493395280702</v>
      </c>
      <c r="Z355" s="2">
        <v>305.14999999999998</v>
      </c>
      <c r="AA355" s="2">
        <v>275.29899999999998</v>
      </c>
      <c r="AB355" s="2">
        <v>29.850999999999999</v>
      </c>
    </row>
    <row r="356" spans="23:28" ht="30" x14ac:dyDescent="0.25">
      <c r="W356" s="2" t="s">
        <v>125</v>
      </c>
      <c r="X356" s="2" t="s">
        <v>19</v>
      </c>
      <c r="Y356" s="2">
        <v>282.76188320731399</v>
      </c>
      <c r="Z356" s="2">
        <v>303.41000000000003</v>
      </c>
      <c r="AA356" s="2">
        <v>263.435</v>
      </c>
      <c r="AB356" s="2">
        <v>39.975000000000001</v>
      </c>
    </row>
    <row r="357" spans="23:28" ht="30" x14ac:dyDescent="0.25">
      <c r="W357" s="2" t="s">
        <v>125</v>
      </c>
      <c r="X357" s="2" t="s">
        <v>29</v>
      </c>
      <c r="Y357" s="2">
        <v>280.63458484118701</v>
      </c>
      <c r="Z357" s="2">
        <v>296.07</v>
      </c>
      <c r="AA357" s="2">
        <v>265.25</v>
      </c>
      <c r="AB357" s="2">
        <v>30.819999999999901</v>
      </c>
    </row>
    <row r="358" spans="23:28" ht="30" x14ac:dyDescent="0.25">
      <c r="W358" s="2" t="s">
        <v>125</v>
      </c>
      <c r="X358" s="2" t="s">
        <v>28</v>
      </c>
      <c r="Y358" s="2">
        <v>280.08449711259499</v>
      </c>
      <c r="Z358" s="2">
        <v>296.97000000000003</v>
      </c>
      <c r="AA358" s="2">
        <v>262.512</v>
      </c>
      <c r="AB358" s="2">
        <v>34.457999999999998</v>
      </c>
    </row>
    <row r="359" spans="23:28" ht="30" x14ac:dyDescent="0.25">
      <c r="W359" s="2" t="s">
        <v>125</v>
      </c>
      <c r="X359" s="2" t="s">
        <v>9</v>
      </c>
      <c r="Y359" s="2">
        <v>289.71470615027499</v>
      </c>
      <c r="Z359" s="2">
        <v>305.69</v>
      </c>
      <c r="AA359" s="2">
        <v>273.13233333300002</v>
      </c>
      <c r="AB359" s="2">
        <v>32.5576666669999</v>
      </c>
    </row>
    <row r="360" spans="23:28" ht="30" x14ac:dyDescent="0.25">
      <c r="W360" s="2" t="s">
        <v>125</v>
      </c>
      <c r="X360" s="2" t="s">
        <v>26</v>
      </c>
      <c r="Y360" s="2">
        <v>278.54689832831201</v>
      </c>
      <c r="Z360" s="2">
        <v>298.16000000000003</v>
      </c>
      <c r="AA360" s="2">
        <v>261.21800000000002</v>
      </c>
      <c r="AB360" s="2">
        <v>36.942</v>
      </c>
    </row>
    <row r="361" spans="23:28" ht="30" x14ac:dyDescent="0.25">
      <c r="W361" s="2" t="s">
        <v>125</v>
      </c>
      <c r="X361" s="2" t="s">
        <v>3</v>
      </c>
      <c r="Y361" s="2">
        <v>281.23141709792299</v>
      </c>
      <c r="Z361" s="2">
        <v>293.7</v>
      </c>
      <c r="AA361" s="2">
        <v>266.05700000000002</v>
      </c>
      <c r="AB361" s="2">
        <v>27.642999999999901</v>
      </c>
    </row>
    <row r="362" spans="23:28" ht="30" x14ac:dyDescent="0.25">
      <c r="W362" s="2" t="s">
        <v>125</v>
      </c>
      <c r="X362" s="2" t="s">
        <v>17</v>
      </c>
      <c r="Y362" s="2">
        <v>280.83756379591398</v>
      </c>
      <c r="Z362" s="2">
        <v>301.58999999999997</v>
      </c>
      <c r="AA362" s="2">
        <v>260.40366666699998</v>
      </c>
      <c r="AB362" s="2">
        <v>41.186333332999901</v>
      </c>
    </row>
    <row r="363" spans="23:28" ht="30" x14ac:dyDescent="0.25">
      <c r="W363" s="2" t="s">
        <v>125</v>
      </c>
      <c r="X363" s="2" t="s">
        <v>12</v>
      </c>
      <c r="Y363" s="2">
        <v>289.48158520867702</v>
      </c>
      <c r="Z363" s="2">
        <v>305.64999999999998</v>
      </c>
      <c r="AA363" s="2">
        <v>270.43</v>
      </c>
      <c r="AB363" s="2">
        <v>35.219999999999899</v>
      </c>
    </row>
    <row r="364" spans="23:28" ht="30" x14ac:dyDescent="0.25">
      <c r="W364" s="2" t="s">
        <v>125</v>
      </c>
      <c r="X364" s="2" t="s">
        <v>7</v>
      </c>
      <c r="Y364" s="2">
        <v>288.490914812992</v>
      </c>
      <c r="Z364" s="2">
        <v>307.95999999999998</v>
      </c>
      <c r="AA364" s="2">
        <v>274.16199999999998</v>
      </c>
      <c r="AB364" s="2">
        <v>33.798000000000002</v>
      </c>
    </row>
    <row r="365" spans="23:28" ht="30" x14ac:dyDescent="0.25">
      <c r="W365" s="2" t="s">
        <v>125</v>
      </c>
      <c r="X365" s="2" t="s">
        <v>4</v>
      </c>
      <c r="Y365" s="2">
        <v>285.93377854734098</v>
      </c>
      <c r="Z365" s="2">
        <v>299.06</v>
      </c>
      <c r="AA365" s="2">
        <v>275.01</v>
      </c>
      <c r="AB365" s="2">
        <v>24.05</v>
      </c>
    </row>
    <row r="366" spans="23:28" ht="30" x14ac:dyDescent="0.25">
      <c r="W366" s="2" t="s">
        <v>125</v>
      </c>
      <c r="X366" s="2" t="s">
        <v>5</v>
      </c>
      <c r="Y366" s="2">
        <v>280.51563725036101</v>
      </c>
      <c r="Z366" s="2">
        <v>294.38</v>
      </c>
      <c r="AA366" s="2">
        <v>268.224333333</v>
      </c>
      <c r="AB366" s="2">
        <v>26.155666666999899</v>
      </c>
    </row>
    <row r="367" spans="23:28" ht="30" x14ac:dyDescent="0.25">
      <c r="W367" s="2" t="s">
        <v>125</v>
      </c>
      <c r="X367" s="2" t="s">
        <v>33</v>
      </c>
      <c r="Y367" s="2">
        <v>293.288035121397</v>
      </c>
      <c r="Z367" s="2">
        <v>307.86</v>
      </c>
      <c r="AA367" s="2">
        <v>277.14999999999998</v>
      </c>
      <c r="AB367" s="2">
        <v>30.71</v>
      </c>
    </row>
    <row r="368" spans="23:28" ht="30" x14ac:dyDescent="0.25">
      <c r="W368" s="2" t="s">
        <v>125</v>
      </c>
      <c r="X368" s="2" t="s">
        <v>27</v>
      </c>
      <c r="Y368" s="2">
        <v>277.91565985338002</v>
      </c>
      <c r="Z368" s="2">
        <v>292.58999999999997</v>
      </c>
      <c r="AA368" s="2">
        <v>261.14999999999998</v>
      </c>
      <c r="AB368" s="2">
        <v>31.439999999999898</v>
      </c>
    </row>
    <row r="369" spans="23:28" ht="30" x14ac:dyDescent="0.25">
      <c r="W369" s="2" t="s">
        <v>125</v>
      </c>
      <c r="X369" s="2" t="s">
        <v>2</v>
      </c>
      <c r="Y369" s="2">
        <v>279.38403248670801</v>
      </c>
      <c r="Z369" s="2">
        <v>290.22000000000003</v>
      </c>
      <c r="AA369" s="2">
        <v>245.15</v>
      </c>
      <c r="AB369" s="2">
        <v>45.07</v>
      </c>
    </row>
    <row r="370" spans="23:28" ht="30" x14ac:dyDescent="0.25">
      <c r="W370" s="2" t="s">
        <v>126</v>
      </c>
      <c r="X370" s="2" t="s">
        <v>10</v>
      </c>
      <c r="Y370" s="2">
        <v>285.71641745767499</v>
      </c>
      <c r="Z370" s="2">
        <v>301.58999999999997</v>
      </c>
      <c r="AA370" s="2">
        <v>266.524</v>
      </c>
      <c r="AB370" s="2">
        <v>35.065999999999903</v>
      </c>
    </row>
    <row r="371" spans="23:28" x14ac:dyDescent="0.25">
      <c r="W371" s="2" t="s">
        <v>126</v>
      </c>
      <c r="X371" s="2" t="s">
        <v>21</v>
      </c>
      <c r="Y371" s="2">
        <v>290.339087854159</v>
      </c>
      <c r="Z371" s="2">
        <v>303.37</v>
      </c>
      <c r="AA371" s="2">
        <v>272.44833333299999</v>
      </c>
      <c r="AB371" s="2">
        <v>30.921666667</v>
      </c>
    </row>
    <row r="372" spans="23:28" ht="30" x14ac:dyDescent="0.25">
      <c r="W372" s="2" t="s">
        <v>126</v>
      </c>
      <c r="X372" s="2" t="s">
        <v>32</v>
      </c>
      <c r="Y372" s="2">
        <v>293.69201708492898</v>
      </c>
      <c r="Z372" s="2">
        <v>314.82</v>
      </c>
      <c r="AA372" s="2">
        <v>280.54700000000003</v>
      </c>
      <c r="AB372" s="2">
        <v>34.272999999999897</v>
      </c>
    </row>
    <row r="373" spans="23:28" x14ac:dyDescent="0.25">
      <c r="W373" s="2" t="s">
        <v>126</v>
      </c>
      <c r="X373" s="2" t="s">
        <v>31</v>
      </c>
      <c r="Y373" s="2">
        <v>286.34369502707801</v>
      </c>
      <c r="Z373" s="2">
        <v>299.60000000000002</v>
      </c>
      <c r="AA373" s="2">
        <v>270.45999999999998</v>
      </c>
      <c r="AB373" s="2">
        <v>29.14</v>
      </c>
    </row>
    <row r="374" spans="23:28" ht="30" x14ac:dyDescent="0.25">
      <c r="W374" s="2" t="s">
        <v>126</v>
      </c>
      <c r="X374" s="2" t="s">
        <v>24</v>
      </c>
      <c r="Y374" s="2">
        <v>289.388396509492</v>
      </c>
      <c r="Z374" s="2">
        <v>303.69</v>
      </c>
      <c r="AA374" s="2">
        <v>270.2</v>
      </c>
      <c r="AB374" s="2">
        <v>33.49</v>
      </c>
    </row>
    <row r="375" spans="23:28" x14ac:dyDescent="0.25">
      <c r="W375" s="2" t="s">
        <v>126</v>
      </c>
      <c r="X375" s="2" t="s">
        <v>18</v>
      </c>
      <c r="Y375" s="2">
        <v>286.09167383481503</v>
      </c>
      <c r="Z375" s="2">
        <v>300.95</v>
      </c>
      <c r="AA375" s="2">
        <v>272.14999999999998</v>
      </c>
      <c r="AB375" s="2">
        <v>28.8</v>
      </c>
    </row>
    <row r="376" spans="23:28" x14ac:dyDescent="0.25">
      <c r="W376" s="2" t="s">
        <v>126</v>
      </c>
      <c r="X376" s="2" t="s">
        <v>13</v>
      </c>
      <c r="Y376" s="2">
        <v>293.49844499953599</v>
      </c>
      <c r="Z376" s="2">
        <v>308.33</v>
      </c>
      <c r="AA376" s="2">
        <v>274.22000000000003</v>
      </c>
      <c r="AB376" s="2">
        <v>34.1099999999999</v>
      </c>
    </row>
    <row r="377" spans="23:28" x14ac:dyDescent="0.25">
      <c r="W377" s="2" t="s">
        <v>126</v>
      </c>
      <c r="X377" s="2" t="s">
        <v>11</v>
      </c>
      <c r="Y377" s="2">
        <v>282.55818965618602</v>
      </c>
      <c r="Z377" s="2">
        <v>313.75</v>
      </c>
      <c r="AA377" s="2">
        <v>263.745</v>
      </c>
      <c r="AB377" s="2">
        <v>50.004999999999903</v>
      </c>
    </row>
    <row r="378" spans="23:28" x14ac:dyDescent="0.25">
      <c r="W378" s="2" t="s">
        <v>126</v>
      </c>
      <c r="X378" s="2" t="s">
        <v>22</v>
      </c>
      <c r="Y378" s="2">
        <v>285.34679016867602</v>
      </c>
      <c r="Z378" s="2">
        <v>301.70999999999998</v>
      </c>
      <c r="AA378" s="2">
        <v>273.10000000000002</v>
      </c>
      <c r="AB378" s="2">
        <v>28.6099999999999</v>
      </c>
    </row>
    <row r="379" spans="23:28" x14ac:dyDescent="0.25">
      <c r="W379" s="2" t="s">
        <v>126</v>
      </c>
      <c r="X379" s="2" t="s">
        <v>34</v>
      </c>
      <c r="Y379" s="2">
        <v>298.06762730136097</v>
      </c>
      <c r="Z379" s="2">
        <v>313.14999999999998</v>
      </c>
      <c r="AA379" s="2">
        <v>280.36799999999999</v>
      </c>
      <c r="AB379" s="2">
        <v>32.781999999999897</v>
      </c>
    </row>
    <row r="380" spans="23:28" x14ac:dyDescent="0.25">
      <c r="W380" s="2" t="s">
        <v>126</v>
      </c>
      <c r="X380" s="2" t="s">
        <v>35</v>
      </c>
      <c r="Y380" s="2">
        <v>297.98602892874402</v>
      </c>
      <c r="Z380" s="2">
        <v>316.48</v>
      </c>
      <c r="AA380" s="2">
        <v>284.14999999999998</v>
      </c>
      <c r="AB380" s="2">
        <v>32.33</v>
      </c>
    </row>
    <row r="381" spans="23:28" x14ac:dyDescent="0.25">
      <c r="W381" s="2" t="s">
        <v>126</v>
      </c>
      <c r="X381" s="2" t="s">
        <v>14</v>
      </c>
      <c r="Y381" s="2">
        <v>295.33775863751498</v>
      </c>
      <c r="Z381" s="2">
        <v>306.87</v>
      </c>
      <c r="AA381" s="2">
        <v>275.7</v>
      </c>
      <c r="AB381" s="2">
        <v>31.17</v>
      </c>
    </row>
    <row r="382" spans="23:28" ht="30" x14ac:dyDescent="0.25">
      <c r="W382" s="2" t="s">
        <v>126</v>
      </c>
      <c r="X382" s="2" t="s">
        <v>20</v>
      </c>
      <c r="Y382" s="2">
        <v>286.082284406989</v>
      </c>
      <c r="Z382" s="2">
        <v>302.41000000000003</v>
      </c>
      <c r="AA382" s="2">
        <v>269.35633333300001</v>
      </c>
      <c r="AB382" s="2">
        <v>33.053666667000002</v>
      </c>
    </row>
    <row r="383" spans="23:28" ht="30" x14ac:dyDescent="0.25">
      <c r="W383" s="2" t="s">
        <v>126</v>
      </c>
      <c r="X383" s="2" t="s">
        <v>23</v>
      </c>
      <c r="Y383" s="2">
        <v>295.577027298156</v>
      </c>
      <c r="Z383" s="2">
        <v>304.81</v>
      </c>
      <c r="AA383" s="2">
        <v>279.69</v>
      </c>
      <c r="AB383" s="2">
        <v>25.12</v>
      </c>
    </row>
    <row r="384" spans="23:28" ht="30" x14ac:dyDescent="0.25">
      <c r="W384" s="2" t="s">
        <v>126</v>
      </c>
      <c r="X384" s="2" t="s">
        <v>37</v>
      </c>
      <c r="Y384" s="2">
        <v>294.898050805634</v>
      </c>
      <c r="Z384" s="2">
        <v>314.43</v>
      </c>
      <c r="AA384" s="2">
        <v>281.54700000000003</v>
      </c>
      <c r="AB384" s="2">
        <v>32.882999999999903</v>
      </c>
    </row>
    <row r="385" spans="23:28" ht="30" x14ac:dyDescent="0.25">
      <c r="W385" s="2" t="s">
        <v>126</v>
      </c>
      <c r="X385" s="2" t="s">
        <v>15</v>
      </c>
      <c r="Y385" s="2">
        <v>288.31080907353697</v>
      </c>
      <c r="Z385" s="2">
        <v>307.14999999999998</v>
      </c>
      <c r="AA385" s="2">
        <v>268.40633333300002</v>
      </c>
      <c r="AB385" s="2">
        <v>38.7436666669999</v>
      </c>
    </row>
    <row r="386" spans="23:28" ht="30" x14ac:dyDescent="0.25">
      <c r="W386" s="2" t="s">
        <v>126</v>
      </c>
      <c r="X386" s="2" t="s">
        <v>8</v>
      </c>
      <c r="Y386" s="2">
        <v>291.50024071742303</v>
      </c>
      <c r="Z386" s="2">
        <v>309.85000000000002</v>
      </c>
      <c r="AA386" s="2">
        <v>270.59899999999999</v>
      </c>
      <c r="AB386" s="2">
        <v>39.250999999999998</v>
      </c>
    </row>
    <row r="387" spans="23:28" ht="30" x14ac:dyDescent="0.25">
      <c r="W387" s="2" t="s">
        <v>126</v>
      </c>
      <c r="X387" s="2" t="s">
        <v>6</v>
      </c>
      <c r="Y387" s="2">
        <v>292.02835167963599</v>
      </c>
      <c r="Z387" s="2">
        <v>312.52</v>
      </c>
      <c r="AA387" s="2">
        <v>275.012</v>
      </c>
      <c r="AB387" s="2">
        <v>37.507999999999903</v>
      </c>
    </row>
    <row r="388" spans="23:28" x14ac:dyDescent="0.25">
      <c r="W388" s="2" t="s">
        <v>126</v>
      </c>
      <c r="X388" s="2" t="s">
        <v>25</v>
      </c>
      <c r="Y388" s="2">
        <v>299.308496551296</v>
      </c>
      <c r="Z388" s="2">
        <v>305.91000000000003</v>
      </c>
      <c r="AA388" s="2">
        <v>287.12</v>
      </c>
      <c r="AB388" s="2">
        <v>18.79</v>
      </c>
    </row>
    <row r="389" spans="23:28" ht="30" x14ac:dyDescent="0.25">
      <c r="W389" s="2" t="s">
        <v>126</v>
      </c>
      <c r="X389" s="2" t="s">
        <v>16</v>
      </c>
      <c r="Y389" s="2">
        <v>282.535518177673</v>
      </c>
      <c r="Z389" s="2">
        <v>301.73</v>
      </c>
      <c r="AA389" s="2">
        <v>268.91000000000003</v>
      </c>
      <c r="AB389" s="2">
        <v>32.819999999999901</v>
      </c>
    </row>
    <row r="390" spans="23:28" x14ac:dyDescent="0.25">
      <c r="W390" s="2" t="s">
        <v>126</v>
      </c>
      <c r="X390" s="2" t="s">
        <v>30</v>
      </c>
      <c r="Y390" s="2">
        <v>283.29017088037199</v>
      </c>
      <c r="Z390" s="2">
        <v>298.41000000000003</v>
      </c>
      <c r="AA390" s="2">
        <v>266.133333333</v>
      </c>
      <c r="AB390" s="2">
        <v>32.276666667000001</v>
      </c>
    </row>
    <row r="391" spans="23:28" ht="30" x14ac:dyDescent="0.25">
      <c r="W391" s="2" t="s">
        <v>126</v>
      </c>
      <c r="X391" s="2" t="s">
        <v>36</v>
      </c>
      <c r="Y391" s="2">
        <v>296.97772356555799</v>
      </c>
      <c r="Z391" s="2">
        <v>308.14999999999998</v>
      </c>
      <c r="AA391" s="2">
        <v>279.63299999999998</v>
      </c>
      <c r="AB391" s="2">
        <v>28.5169999999999</v>
      </c>
    </row>
    <row r="392" spans="23:28" ht="30" x14ac:dyDescent="0.25">
      <c r="W392" s="2" t="s">
        <v>126</v>
      </c>
      <c r="X392" s="2" t="s">
        <v>19</v>
      </c>
      <c r="Y392" s="2">
        <v>289.38458120853898</v>
      </c>
      <c r="Z392" s="2">
        <v>303.327</v>
      </c>
      <c r="AA392" s="2">
        <v>269.33999999999997</v>
      </c>
      <c r="AB392" s="2">
        <v>33.987000000000002</v>
      </c>
    </row>
    <row r="393" spans="23:28" ht="30" x14ac:dyDescent="0.25">
      <c r="W393" s="2" t="s">
        <v>126</v>
      </c>
      <c r="X393" s="2" t="s">
        <v>29</v>
      </c>
      <c r="Y393" s="2">
        <v>287.60568556672001</v>
      </c>
      <c r="Z393" s="2">
        <v>301.73</v>
      </c>
      <c r="AA393" s="2">
        <v>271.48</v>
      </c>
      <c r="AB393" s="2">
        <v>30.25</v>
      </c>
    </row>
    <row r="394" spans="23:28" ht="30" x14ac:dyDescent="0.25">
      <c r="W394" s="2" t="s">
        <v>126</v>
      </c>
      <c r="X394" s="2" t="s">
        <v>28</v>
      </c>
      <c r="Y394" s="2">
        <v>286.95884374446399</v>
      </c>
      <c r="Z394" s="2">
        <v>301.52699999999999</v>
      </c>
      <c r="AA394" s="2">
        <v>270.92</v>
      </c>
      <c r="AB394" s="2">
        <v>30.6069999999999</v>
      </c>
    </row>
    <row r="395" spans="23:28" x14ac:dyDescent="0.25">
      <c r="W395" s="2" t="s">
        <v>126</v>
      </c>
      <c r="X395" s="2" t="s">
        <v>9</v>
      </c>
      <c r="Y395" s="2">
        <v>295.82925619244298</v>
      </c>
      <c r="Z395" s="2">
        <v>313.16000000000003</v>
      </c>
      <c r="AA395" s="2">
        <v>275.81533333300001</v>
      </c>
      <c r="AB395" s="2">
        <v>37.344666666999998</v>
      </c>
    </row>
    <row r="396" spans="23:28" ht="30" x14ac:dyDescent="0.25">
      <c r="W396" s="2" t="s">
        <v>126</v>
      </c>
      <c r="X396" s="2" t="s">
        <v>26</v>
      </c>
      <c r="Y396" s="2">
        <v>285.63043655154001</v>
      </c>
      <c r="Z396" s="2">
        <v>300.8</v>
      </c>
      <c r="AA396" s="2">
        <v>270.33</v>
      </c>
      <c r="AB396" s="2">
        <v>30.47</v>
      </c>
    </row>
    <row r="397" spans="23:28" x14ac:dyDescent="0.25">
      <c r="W397" s="2" t="s">
        <v>126</v>
      </c>
      <c r="X397" s="2" t="s">
        <v>3</v>
      </c>
      <c r="Y397" s="2">
        <v>284.828423346703</v>
      </c>
      <c r="Z397" s="2">
        <v>301.32</v>
      </c>
      <c r="AA397" s="2">
        <v>271.63733333300002</v>
      </c>
      <c r="AB397" s="2">
        <v>29.6826666669999</v>
      </c>
    </row>
    <row r="398" spans="23:28" ht="30" x14ac:dyDescent="0.25">
      <c r="W398" s="2" t="s">
        <v>126</v>
      </c>
      <c r="X398" s="2" t="s">
        <v>17</v>
      </c>
      <c r="Y398" s="2">
        <v>287.90136587263902</v>
      </c>
      <c r="Z398" s="2">
        <v>304.57</v>
      </c>
      <c r="AA398" s="2">
        <v>268.91533333299998</v>
      </c>
      <c r="AB398" s="2">
        <v>35.654666667000001</v>
      </c>
    </row>
    <row r="399" spans="23:28" ht="30" x14ac:dyDescent="0.25">
      <c r="W399" s="2" t="s">
        <v>126</v>
      </c>
      <c r="X399" s="2" t="s">
        <v>12</v>
      </c>
      <c r="Y399" s="2">
        <v>295.2528844661</v>
      </c>
      <c r="Z399" s="2">
        <v>308.2</v>
      </c>
      <c r="AA399" s="2">
        <v>274.58999999999997</v>
      </c>
      <c r="AB399" s="2">
        <v>33.61</v>
      </c>
    </row>
    <row r="400" spans="23:28" ht="30" x14ac:dyDescent="0.25">
      <c r="W400" s="2" t="s">
        <v>126</v>
      </c>
      <c r="X400" s="2" t="s">
        <v>7</v>
      </c>
      <c r="Y400" s="2">
        <v>291.78541233383697</v>
      </c>
      <c r="Z400" s="2">
        <v>311.24</v>
      </c>
      <c r="AA400" s="2">
        <v>276.84466666700001</v>
      </c>
      <c r="AB400" s="2">
        <v>34.395333332999897</v>
      </c>
    </row>
    <row r="401" spans="23:28" ht="30" x14ac:dyDescent="0.25">
      <c r="W401" s="2" t="s">
        <v>126</v>
      </c>
      <c r="X401" s="2" t="s">
        <v>4</v>
      </c>
      <c r="Y401" s="2">
        <v>289.32392008897699</v>
      </c>
      <c r="Z401" s="2">
        <v>305.79000000000002</v>
      </c>
      <c r="AA401" s="2">
        <v>280.25</v>
      </c>
      <c r="AB401" s="2">
        <v>25.54</v>
      </c>
    </row>
    <row r="402" spans="23:28" x14ac:dyDescent="0.25">
      <c r="W402" s="2" t="s">
        <v>126</v>
      </c>
      <c r="X402" s="2" t="s">
        <v>5</v>
      </c>
      <c r="Y402" s="2">
        <v>284.38775938475601</v>
      </c>
      <c r="Z402" s="2">
        <v>296.11</v>
      </c>
      <c r="AA402" s="2">
        <v>274.14999999999998</v>
      </c>
      <c r="AB402" s="2">
        <v>21.96</v>
      </c>
    </row>
    <row r="403" spans="23:28" ht="30" x14ac:dyDescent="0.25">
      <c r="W403" s="2" t="s">
        <v>126</v>
      </c>
      <c r="X403" s="2" t="s">
        <v>33</v>
      </c>
      <c r="Y403" s="2">
        <v>296.86031227739699</v>
      </c>
      <c r="Z403" s="2">
        <v>314.18</v>
      </c>
      <c r="AA403" s="2">
        <v>283.745</v>
      </c>
      <c r="AB403" s="2">
        <v>30.434999999999999</v>
      </c>
    </row>
    <row r="404" spans="23:28" x14ac:dyDescent="0.25">
      <c r="W404" s="2" t="s">
        <v>126</v>
      </c>
      <c r="X404" s="2" t="s">
        <v>27</v>
      </c>
      <c r="Y404" s="2">
        <v>284.51970975765101</v>
      </c>
      <c r="Z404" s="2">
        <v>297.41000000000003</v>
      </c>
      <c r="AA404" s="2">
        <v>271.56</v>
      </c>
      <c r="AB404" s="2">
        <v>25.85</v>
      </c>
    </row>
    <row r="405" spans="23:28" ht="30" x14ac:dyDescent="0.25">
      <c r="W405" s="2" t="s">
        <v>126</v>
      </c>
      <c r="X405" s="2" t="s">
        <v>2</v>
      </c>
      <c r="Y405" s="2">
        <v>283.77756729953597</v>
      </c>
      <c r="Z405" s="2">
        <v>293.08999999999997</v>
      </c>
      <c r="AA405" s="2">
        <v>269.14999999999998</v>
      </c>
      <c r="AB405" s="2">
        <v>23.939999999999898</v>
      </c>
    </row>
    <row r="406" spans="23:28" ht="30" x14ac:dyDescent="0.25">
      <c r="W406" s="2" t="s">
        <v>127</v>
      </c>
      <c r="X406" s="2" t="s">
        <v>10</v>
      </c>
      <c r="Y406" s="2">
        <v>291.83016628940499</v>
      </c>
      <c r="Z406" s="2">
        <v>305.91000000000003</v>
      </c>
      <c r="AA406" s="2">
        <v>271.91199999999998</v>
      </c>
      <c r="AB406" s="2">
        <v>33.997999999999998</v>
      </c>
    </row>
    <row r="407" spans="23:28" ht="30" x14ac:dyDescent="0.25">
      <c r="W407" s="2" t="s">
        <v>127</v>
      </c>
      <c r="X407" s="2" t="s">
        <v>21</v>
      </c>
      <c r="Y407" s="2">
        <v>295.739771477624</v>
      </c>
      <c r="Z407" s="2">
        <v>306.94</v>
      </c>
      <c r="AA407" s="2">
        <v>282.58999999999997</v>
      </c>
      <c r="AB407" s="2">
        <v>24.35</v>
      </c>
    </row>
    <row r="408" spans="23:28" ht="30" x14ac:dyDescent="0.25">
      <c r="W408" s="2" t="s">
        <v>127</v>
      </c>
      <c r="X408" s="2" t="s">
        <v>32</v>
      </c>
      <c r="Y408" s="2">
        <v>296.99132662446402</v>
      </c>
      <c r="Z408" s="2">
        <v>308.88</v>
      </c>
      <c r="AA408" s="2">
        <v>284.62900000000002</v>
      </c>
      <c r="AB408" s="2">
        <v>24.250999999999902</v>
      </c>
    </row>
    <row r="409" spans="23:28" ht="30" x14ac:dyDescent="0.25">
      <c r="W409" s="2" t="s">
        <v>127</v>
      </c>
      <c r="X409" s="2" t="s">
        <v>31</v>
      </c>
      <c r="Y409" s="2">
        <v>291.74815270973301</v>
      </c>
      <c r="Z409" s="2">
        <v>306.89999999999998</v>
      </c>
      <c r="AA409" s="2">
        <v>277.14999999999998</v>
      </c>
      <c r="AB409" s="2">
        <v>29.75</v>
      </c>
    </row>
    <row r="410" spans="23:28" ht="30" x14ac:dyDescent="0.25">
      <c r="W410" s="2" t="s">
        <v>127</v>
      </c>
      <c r="X410" s="2" t="s">
        <v>24</v>
      </c>
      <c r="Y410" s="2">
        <v>295.01665862279702</v>
      </c>
      <c r="Z410" s="2">
        <v>306.95999999999998</v>
      </c>
      <c r="AA410" s="2">
        <v>281.06</v>
      </c>
      <c r="AB410" s="2">
        <v>25.899999999999899</v>
      </c>
    </row>
    <row r="411" spans="23:28" ht="30" x14ac:dyDescent="0.25">
      <c r="W411" s="2" t="s">
        <v>127</v>
      </c>
      <c r="X411" s="2" t="s">
        <v>18</v>
      </c>
      <c r="Y411" s="2">
        <v>292.79621941850502</v>
      </c>
      <c r="Z411" s="2">
        <v>308.48</v>
      </c>
      <c r="AA411" s="2">
        <v>280.14999999999998</v>
      </c>
      <c r="AB411" s="2">
        <v>28.33</v>
      </c>
    </row>
    <row r="412" spans="23:28" ht="30" x14ac:dyDescent="0.25">
      <c r="W412" s="2" t="s">
        <v>127</v>
      </c>
      <c r="X412" s="2" t="s">
        <v>13</v>
      </c>
      <c r="Y412" s="2">
        <v>299.64135399243298</v>
      </c>
      <c r="Z412" s="2">
        <v>313.70999999999998</v>
      </c>
      <c r="AA412" s="2">
        <v>284.80966666699999</v>
      </c>
      <c r="AB412" s="2">
        <v>28.900333332999899</v>
      </c>
    </row>
    <row r="413" spans="23:28" ht="30" x14ac:dyDescent="0.25">
      <c r="W413" s="2" t="s">
        <v>127</v>
      </c>
      <c r="X413" s="2" t="s">
        <v>11</v>
      </c>
      <c r="Y413" s="2">
        <v>290.32391510556101</v>
      </c>
      <c r="Z413" s="2">
        <v>307.81</v>
      </c>
      <c r="AA413" s="2">
        <v>271.17033333299997</v>
      </c>
      <c r="AB413" s="2">
        <v>36.639666667</v>
      </c>
    </row>
    <row r="414" spans="23:28" ht="30" x14ac:dyDescent="0.25">
      <c r="W414" s="2" t="s">
        <v>127</v>
      </c>
      <c r="X414" s="2" t="s">
        <v>22</v>
      </c>
      <c r="Y414" s="2">
        <v>291.664525985051</v>
      </c>
      <c r="Z414" s="2">
        <v>308.05</v>
      </c>
      <c r="AA414" s="2">
        <v>278.33999999999997</v>
      </c>
      <c r="AB414" s="2">
        <v>29.71</v>
      </c>
    </row>
    <row r="415" spans="23:28" ht="30" x14ac:dyDescent="0.25">
      <c r="W415" s="2" t="s">
        <v>127</v>
      </c>
      <c r="X415" s="2" t="s">
        <v>34</v>
      </c>
      <c r="Y415" s="2">
        <v>302.64968991981999</v>
      </c>
      <c r="Z415" s="2">
        <v>315.18</v>
      </c>
      <c r="AA415" s="2">
        <v>284.791</v>
      </c>
      <c r="AB415" s="2">
        <v>30.388999999999999</v>
      </c>
    </row>
    <row r="416" spans="23:28" ht="30" x14ac:dyDescent="0.25">
      <c r="W416" s="2" t="s">
        <v>127</v>
      </c>
      <c r="X416" s="2" t="s">
        <v>35</v>
      </c>
      <c r="Y416" s="2">
        <v>301.63917870509601</v>
      </c>
      <c r="Z416" s="2">
        <v>320.93</v>
      </c>
      <c r="AA416" s="2">
        <v>288.14999999999998</v>
      </c>
      <c r="AB416" s="2">
        <v>32.78</v>
      </c>
    </row>
    <row r="417" spans="23:28" ht="30" x14ac:dyDescent="0.25">
      <c r="W417" s="2" t="s">
        <v>127</v>
      </c>
      <c r="X417" s="2" t="s">
        <v>14</v>
      </c>
      <c r="Y417" s="2">
        <v>299.65371035582399</v>
      </c>
      <c r="Z417" s="2">
        <v>310.20999999999998</v>
      </c>
      <c r="AA417" s="2">
        <v>287.41000000000003</v>
      </c>
      <c r="AB417" s="2">
        <v>22.799999999999901</v>
      </c>
    </row>
    <row r="418" spans="23:28" ht="30" x14ac:dyDescent="0.25">
      <c r="W418" s="2" t="s">
        <v>127</v>
      </c>
      <c r="X418" s="2" t="s">
        <v>20</v>
      </c>
      <c r="Y418" s="2">
        <v>292.733181655419</v>
      </c>
      <c r="Z418" s="2">
        <v>308.70999999999998</v>
      </c>
      <c r="AA418" s="2">
        <v>276.90199999999999</v>
      </c>
      <c r="AB418" s="2">
        <v>31.8079999999999</v>
      </c>
    </row>
    <row r="419" spans="23:28" ht="30" x14ac:dyDescent="0.25">
      <c r="W419" s="2" t="s">
        <v>127</v>
      </c>
      <c r="X419" s="2" t="s">
        <v>23</v>
      </c>
      <c r="Y419" s="2">
        <v>299.032772979681</v>
      </c>
      <c r="Z419" s="2">
        <v>307.74</v>
      </c>
      <c r="AA419" s="2">
        <v>291.48</v>
      </c>
      <c r="AB419" s="2">
        <v>16.259999999999899</v>
      </c>
    </row>
    <row r="420" spans="23:28" ht="30" x14ac:dyDescent="0.25">
      <c r="W420" s="2" t="s">
        <v>127</v>
      </c>
      <c r="X420" s="2" t="s">
        <v>37</v>
      </c>
      <c r="Y420" s="2">
        <v>299.25274105779198</v>
      </c>
      <c r="Z420" s="2">
        <v>317.04000000000002</v>
      </c>
      <c r="AA420" s="2">
        <v>285.04700000000003</v>
      </c>
      <c r="AB420" s="2">
        <v>31.992999999999899</v>
      </c>
    </row>
    <row r="421" spans="23:28" ht="30" x14ac:dyDescent="0.25">
      <c r="W421" s="2" t="s">
        <v>127</v>
      </c>
      <c r="X421" s="2" t="s">
        <v>15</v>
      </c>
      <c r="Y421" s="2">
        <v>295.06872176673397</v>
      </c>
      <c r="Z421" s="2">
        <v>310.97000000000003</v>
      </c>
      <c r="AA421" s="2">
        <v>274.70366666699999</v>
      </c>
      <c r="AB421" s="2">
        <v>36.266333332999999</v>
      </c>
    </row>
    <row r="422" spans="23:28" ht="30" x14ac:dyDescent="0.25">
      <c r="W422" s="2" t="s">
        <v>127</v>
      </c>
      <c r="X422" s="2" t="s">
        <v>8</v>
      </c>
      <c r="Y422" s="2">
        <v>299.13655175393501</v>
      </c>
      <c r="Z422" s="2">
        <v>313.47000000000003</v>
      </c>
      <c r="AA422" s="2">
        <v>278.13900000000001</v>
      </c>
      <c r="AB422" s="2">
        <v>35.331000000000003</v>
      </c>
    </row>
    <row r="423" spans="23:28" ht="30" x14ac:dyDescent="0.25">
      <c r="W423" s="2" t="s">
        <v>127</v>
      </c>
      <c r="X423" s="2" t="s">
        <v>6</v>
      </c>
      <c r="Y423" s="2">
        <v>295.89392917916501</v>
      </c>
      <c r="Z423" s="2">
        <v>311.95</v>
      </c>
      <c r="AA423" s="2">
        <v>281.87933333299998</v>
      </c>
      <c r="AB423" s="2">
        <v>30.070666667000001</v>
      </c>
    </row>
    <row r="424" spans="23:28" ht="30" x14ac:dyDescent="0.25">
      <c r="W424" s="2" t="s">
        <v>127</v>
      </c>
      <c r="X424" s="2" t="s">
        <v>25</v>
      </c>
      <c r="Y424" s="2">
        <v>300.93787437388198</v>
      </c>
      <c r="Z424" s="2">
        <v>308.68</v>
      </c>
      <c r="AA424" s="2">
        <v>294.79066666699998</v>
      </c>
      <c r="AB424" s="2">
        <v>13.889333333</v>
      </c>
    </row>
    <row r="425" spans="23:28" ht="30" x14ac:dyDescent="0.25">
      <c r="W425" s="2" t="s">
        <v>127</v>
      </c>
      <c r="X425" s="2" t="s">
        <v>16</v>
      </c>
      <c r="Y425" s="2">
        <v>290.939071734045</v>
      </c>
      <c r="Z425" s="2">
        <v>306.58</v>
      </c>
      <c r="AA425" s="2">
        <v>272.95366666699999</v>
      </c>
      <c r="AB425" s="2">
        <v>33.626333332999899</v>
      </c>
    </row>
    <row r="426" spans="23:28" ht="30" x14ac:dyDescent="0.25">
      <c r="W426" s="2" t="s">
        <v>127</v>
      </c>
      <c r="X426" s="2" t="s">
        <v>30</v>
      </c>
      <c r="Y426" s="2">
        <v>290.04673492755398</v>
      </c>
      <c r="Z426" s="2">
        <v>304.83</v>
      </c>
      <c r="AA426" s="2">
        <v>273.60000000000002</v>
      </c>
      <c r="AB426" s="2">
        <v>31.229999999999901</v>
      </c>
    </row>
    <row r="427" spans="23:28" ht="30" x14ac:dyDescent="0.25">
      <c r="W427" s="2" t="s">
        <v>127</v>
      </c>
      <c r="X427" s="2" t="s">
        <v>36</v>
      </c>
      <c r="Y427" s="2">
        <v>299.71953442418402</v>
      </c>
      <c r="Z427" s="2">
        <v>312.14999999999998</v>
      </c>
      <c r="AA427" s="2">
        <v>285.19099999999997</v>
      </c>
      <c r="AB427" s="2">
        <v>26.959</v>
      </c>
    </row>
    <row r="428" spans="23:28" ht="30" x14ac:dyDescent="0.25">
      <c r="W428" s="2" t="s">
        <v>127</v>
      </c>
      <c r="X428" s="2" t="s">
        <v>19</v>
      </c>
      <c r="Y428" s="2">
        <v>295.23667244599199</v>
      </c>
      <c r="Z428" s="2">
        <v>308.58</v>
      </c>
      <c r="AA428" s="2">
        <v>281.36</v>
      </c>
      <c r="AB428" s="2">
        <v>27.219999999999899</v>
      </c>
    </row>
    <row r="429" spans="23:28" ht="30" x14ac:dyDescent="0.25">
      <c r="W429" s="2" t="s">
        <v>127</v>
      </c>
      <c r="X429" s="2" t="s">
        <v>29</v>
      </c>
      <c r="Y429" s="2">
        <v>293.28732619141601</v>
      </c>
      <c r="Z429" s="2">
        <v>307.22000000000003</v>
      </c>
      <c r="AA429" s="2">
        <v>279.62</v>
      </c>
      <c r="AB429" s="2">
        <v>27.6</v>
      </c>
    </row>
    <row r="430" spans="23:28" ht="30" x14ac:dyDescent="0.25">
      <c r="W430" s="2" t="s">
        <v>127</v>
      </c>
      <c r="X430" s="2" t="s">
        <v>28</v>
      </c>
      <c r="Y430" s="2">
        <v>292.86427879430101</v>
      </c>
      <c r="Z430" s="2">
        <v>306.45</v>
      </c>
      <c r="AA430" s="2">
        <v>276.14999999999998</v>
      </c>
      <c r="AB430" s="2">
        <v>30.3</v>
      </c>
    </row>
    <row r="431" spans="23:28" ht="30" x14ac:dyDescent="0.25">
      <c r="W431" s="2" t="s">
        <v>127</v>
      </c>
      <c r="X431" s="2" t="s">
        <v>9</v>
      </c>
      <c r="Y431" s="2">
        <v>302.10160372063501</v>
      </c>
      <c r="Z431" s="2">
        <v>315.95</v>
      </c>
      <c r="AA431" s="2">
        <v>284.22733333299999</v>
      </c>
      <c r="AB431" s="2">
        <v>31.722666666999999</v>
      </c>
    </row>
    <row r="432" spans="23:28" ht="30" x14ac:dyDescent="0.25">
      <c r="W432" s="2" t="s">
        <v>127</v>
      </c>
      <c r="X432" s="2" t="s">
        <v>26</v>
      </c>
      <c r="Y432" s="2">
        <v>291.45330544721003</v>
      </c>
      <c r="Z432" s="2">
        <v>305.14</v>
      </c>
      <c r="AA432" s="2">
        <v>276.7645</v>
      </c>
      <c r="AB432" s="2">
        <v>28.375499999999899</v>
      </c>
    </row>
    <row r="433" spans="23:28" ht="30" x14ac:dyDescent="0.25">
      <c r="W433" s="2" t="s">
        <v>127</v>
      </c>
      <c r="X433" s="2" t="s">
        <v>3</v>
      </c>
      <c r="Y433" s="2">
        <v>289.98550956307997</v>
      </c>
      <c r="Z433" s="2">
        <v>309.51</v>
      </c>
      <c r="AA433" s="2">
        <v>278.62400000000002</v>
      </c>
      <c r="AB433" s="2">
        <v>30.8859999999999</v>
      </c>
    </row>
    <row r="434" spans="23:28" ht="30" x14ac:dyDescent="0.25">
      <c r="W434" s="2" t="s">
        <v>127</v>
      </c>
      <c r="X434" s="2" t="s">
        <v>17</v>
      </c>
      <c r="Y434" s="2">
        <v>294.66242317781803</v>
      </c>
      <c r="Z434" s="2">
        <v>309.43</v>
      </c>
      <c r="AA434" s="2">
        <v>278.17566666699997</v>
      </c>
      <c r="AB434" s="2">
        <v>31.254333333000002</v>
      </c>
    </row>
    <row r="435" spans="23:28" ht="30" x14ac:dyDescent="0.25">
      <c r="W435" s="2" t="s">
        <v>127</v>
      </c>
      <c r="X435" s="2" t="s">
        <v>12</v>
      </c>
      <c r="Y435" s="2">
        <v>299.38750892981801</v>
      </c>
      <c r="Z435" s="2">
        <v>310.10000000000002</v>
      </c>
      <c r="AA435" s="2">
        <v>285.58133333299998</v>
      </c>
      <c r="AB435" s="2">
        <v>24.518666667000002</v>
      </c>
    </row>
    <row r="436" spans="23:28" ht="30" x14ac:dyDescent="0.25">
      <c r="W436" s="2" t="s">
        <v>127</v>
      </c>
      <c r="X436" s="2" t="s">
        <v>7</v>
      </c>
      <c r="Y436" s="2">
        <v>294.82669075612</v>
      </c>
      <c r="Z436" s="2">
        <v>309.62900000000002</v>
      </c>
      <c r="AA436" s="2">
        <v>281.75566666700001</v>
      </c>
      <c r="AB436" s="2">
        <v>27.873333333000001</v>
      </c>
    </row>
    <row r="437" spans="23:28" ht="30" x14ac:dyDescent="0.25">
      <c r="W437" s="2" t="s">
        <v>127</v>
      </c>
      <c r="X437" s="2" t="s">
        <v>4</v>
      </c>
      <c r="Y437" s="2">
        <v>292.11725308718502</v>
      </c>
      <c r="Z437" s="2">
        <v>313.62</v>
      </c>
      <c r="AA437" s="2">
        <v>282.75</v>
      </c>
      <c r="AB437" s="2">
        <v>30.87</v>
      </c>
    </row>
    <row r="438" spans="23:28" ht="30" x14ac:dyDescent="0.25">
      <c r="W438" s="2" t="s">
        <v>127</v>
      </c>
      <c r="X438" s="2" t="s">
        <v>5</v>
      </c>
      <c r="Y438" s="2">
        <v>288.83609641854798</v>
      </c>
      <c r="Z438" s="2">
        <v>305.14999999999998</v>
      </c>
      <c r="AA438" s="2">
        <v>278.89</v>
      </c>
      <c r="AB438" s="2">
        <v>26.259999999999899</v>
      </c>
    </row>
    <row r="439" spans="23:28" ht="30" x14ac:dyDescent="0.25">
      <c r="W439" s="2" t="s">
        <v>127</v>
      </c>
      <c r="X439" s="2" t="s">
        <v>33</v>
      </c>
      <c r="Y439" s="2">
        <v>300.83016991975398</v>
      </c>
      <c r="Z439" s="2">
        <v>320.93</v>
      </c>
      <c r="AA439" s="2">
        <v>289.16666666700002</v>
      </c>
      <c r="AB439" s="2">
        <v>31.763333332999899</v>
      </c>
    </row>
    <row r="440" spans="23:28" ht="30" x14ac:dyDescent="0.25">
      <c r="W440" s="2" t="s">
        <v>127</v>
      </c>
      <c r="X440" s="2" t="s">
        <v>27</v>
      </c>
      <c r="Y440" s="2">
        <v>290.97559758463302</v>
      </c>
      <c r="Z440" s="2">
        <v>306.48</v>
      </c>
      <c r="AA440" s="2">
        <v>279.01866666699999</v>
      </c>
      <c r="AB440" s="2">
        <v>27.461333332999999</v>
      </c>
    </row>
    <row r="441" spans="23:28" ht="30" x14ac:dyDescent="0.25">
      <c r="W441" s="2" t="s">
        <v>127</v>
      </c>
      <c r="X441" s="2" t="s">
        <v>2</v>
      </c>
      <c r="Y441" s="2">
        <v>288.42713902130203</v>
      </c>
      <c r="Z441" s="2">
        <v>302.51</v>
      </c>
      <c r="AA441" s="2">
        <v>277.93</v>
      </c>
      <c r="AB441" s="2">
        <v>24.579999999999899</v>
      </c>
    </row>
  </sheetData>
  <mergeCells count="1">
    <mergeCell ref="D2:R5"/>
  </mergeCells>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E0BA9-1AE1-41D5-9324-CC2FC080A7D0}">
  <dimension ref="B1:AS10010"/>
  <sheetViews>
    <sheetView topLeftCell="A7" zoomScale="70" zoomScaleNormal="70" workbookViewId="0">
      <selection activeCell="M21" sqref="M21"/>
    </sheetView>
  </sheetViews>
  <sheetFormatPr defaultRowHeight="15" x14ac:dyDescent="0.25"/>
  <cols>
    <col min="19" max="19" width="12.28515625" bestFit="1" customWidth="1"/>
    <col min="20" max="21" width="12.85546875" bestFit="1" customWidth="1"/>
    <col min="22" max="22" width="14.28515625" bestFit="1" customWidth="1"/>
    <col min="23" max="23" width="13.7109375" bestFit="1" customWidth="1"/>
    <col min="24" max="24" width="17.42578125" bestFit="1" customWidth="1"/>
    <col min="25" max="25" width="25" bestFit="1" customWidth="1"/>
    <col min="26" max="26" width="19.85546875" bestFit="1" customWidth="1"/>
    <col min="27" max="27" width="16.85546875" bestFit="1" customWidth="1"/>
    <col min="28" max="28" width="14" bestFit="1" customWidth="1"/>
    <col min="29" max="29" width="10.7109375" bestFit="1" customWidth="1"/>
    <col min="30" max="30" width="13.28515625" bestFit="1" customWidth="1"/>
    <col min="31" max="31" width="14.28515625" bestFit="1" customWidth="1"/>
    <col min="33" max="33" width="9" bestFit="1" customWidth="1"/>
    <col min="34" max="34" width="31.28515625" bestFit="1" customWidth="1"/>
    <col min="35" max="35" width="16.42578125" bestFit="1" customWidth="1"/>
    <col min="36" max="36" width="5.140625" bestFit="1" customWidth="1"/>
    <col min="37" max="37" width="11.42578125" bestFit="1" customWidth="1"/>
    <col min="38" max="41" width="10" bestFit="1" customWidth="1"/>
    <col min="42" max="53" width="11.140625" bestFit="1" customWidth="1"/>
    <col min="54" max="56" width="10" bestFit="1" customWidth="1"/>
    <col min="57" max="65" width="11.140625" bestFit="1" customWidth="1"/>
    <col min="66" max="68" width="10" bestFit="1" customWidth="1"/>
    <col min="69" max="76" width="11.140625" bestFit="1" customWidth="1"/>
    <col min="77" max="77" width="9" bestFit="1" customWidth="1"/>
    <col min="78" max="81" width="10" bestFit="1" customWidth="1"/>
    <col min="82" max="83" width="9" bestFit="1" customWidth="1"/>
    <col min="84" max="96" width="10" bestFit="1" customWidth="1"/>
    <col min="97" max="104" width="9" bestFit="1" customWidth="1"/>
    <col min="105" max="119" width="10" bestFit="1" customWidth="1"/>
    <col min="120" max="120" width="11.42578125" bestFit="1" customWidth="1"/>
  </cols>
  <sheetData>
    <row r="1" spans="2:45" x14ac:dyDescent="0.25">
      <c r="B1" s="19"/>
      <c r="C1" s="19"/>
      <c r="D1" s="19"/>
      <c r="E1" s="19"/>
      <c r="F1" s="19"/>
      <c r="G1" s="19"/>
      <c r="H1" s="19"/>
      <c r="I1" s="19"/>
      <c r="J1" s="19"/>
      <c r="K1" s="19"/>
      <c r="L1" s="19"/>
      <c r="M1" s="19"/>
      <c r="N1" s="19"/>
      <c r="O1" s="19"/>
      <c r="P1" s="19"/>
      <c r="Q1" s="19"/>
      <c r="R1" s="19"/>
      <c r="S1" s="19"/>
      <c r="T1" s="19"/>
      <c r="U1" s="19"/>
      <c r="V1" s="19"/>
      <c r="W1" s="19"/>
      <c r="X1" s="19"/>
      <c r="Y1" s="19"/>
      <c r="Z1" s="19"/>
    </row>
    <row r="2" spans="2:45" x14ac:dyDescent="0.25">
      <c r="B2" s="19"/>
      <c r="C2" s="19"/>
      <c r="D2" s="19"/>
      <c r="E2" s="19"/>
      <c r="F2" s="19"/>
      <c r="G2" s="19"/>
      <c r="H2" s="19"/>
      <c r="I2" s="19"/>
      <c r="J2" s="19"/>
      <c r="K2" s="19"/>
      <c r="L2" s="19"/>
      <c r="M2" s="19"/>
      <c r="N2" s="19"/>
      <c r="O2" s="19"/>
      <c r="P2" s="19"/>
      <c r="Q2" s="19"/>
      <c r="R2" s="19"/>
      <c r="S2" s="19"/>
      <c r="T2" s="19"/>
      <c r="U2" s="19"/>
      <c r="V2" s="19"/>
      <c r="W2" s="19"/>
      <c r="X2" s="19"/>
      <c r="Y2" s="19"/>
      <c r="Z2" s="19"/>
    </row>
    <row r="3" spans="2:45" x14ac:dyDescent="0.25">
      <c r="B3" s="19"/>
      <c r="C3" s="30" t="s">
        <v>90</v>
      </c>
      <c r="D3" s="33"/>
      <c r="E3" s="33"/>
      <c r="F3" s="33"/>
      <c r="G3" s="33"/>
      <c r="H3" s="33"/>
      <c r="I3" s="33"/>
      <c r="J3" s="33"/>
      <c r="K3" s="33"/>
      <c r="L3" s="33"/>
      <c r="M3" s="33"/>
      <c r="N3" s="33"/>
      <c r="O3" s="33"/>
      <c r="P3" s="33"/>
      <c r="Q3" s="33"/>
      <c r="R3" s="33"/>
      <c r="S3" s="33"/>
      <c r="T3" s="33"/>
      <c r="U3" s="33"/>
      <c r="V3" s="33"/>
      <c r="W3" s="33"/>
      <c r="X3" s="33"/>
      <c r="Y3" s="33"/>
      <c r="Z3" s="33"/>
    </row>
    <row r="4" spans="2:45" x14ac:dyDescent="0.25">
      <c r="B4" s="19"/>
      <c r="C4" s="33"/>
      <c r="D4" s="33"/>
      <c r="E4" s="33"/>
      <c r="F4" s="33"/>
      <c r="G4" s="33"/>
      <c r="H4" s="33"/>
      <c r="I4" s="33"/>
      <c r="J4" s="33"/>
      <c r="K4" s="33"/>
      <c r="L4" s="33"/>
      <c r="M4" s="33"/>
      <c r="N4" s="33"/>
      <c r="O4" s="33"/>
      <c r="P4" s="33"/>
      <c r="Q4" s="33"/>
      <c r="R4" s="33"/>
      <c r="S4" s="33"/>
      <c r="T4" s="33"/>
      <c r="U4" s="33"/>
      <c r="V4" s="33"/>
      <c r="W4" s="33"/>
      <c r="X4" s="33"/>
      <c r="Y4" s="33"/>
      <c r="Z4" s="33"/>
    </row>
    <row r="5" spans="2:45" x14ac:dyDescent="0.25">
      <c r="B5" s="19"/>
      <c r="C5" s="33"/>
      <c r="D5" s="33"/>
      <c r="E5" s="33"/>
      <c r="F5" s="33"/>
      <c r="G5" s="33"/>
      <c r="H5" s="33"/>
      <c r="I5" s="33"/>
      <c r="J5" s="33"/>
      <c r="K5" s="33"/>
      <c r="L5" s="33"/>
      <c r="M5" s="33"/>
      <c r="N5" s="33"/>
      <c r="O5" s="33"/>
      <c r="P5" s="33"/>
      <c r="Q5" s="33"/>
      <c r="R5" s="33"/>
      <c r="S5" s="33"/>
      <c r="T5" s="33"/>
      <c r="U5" s="33"/>
      <c r="V5" s="33"/>
      <c r="W5" s="33"/>
      <c r="X5" s="33"/>
      <c r="Y5" s="33"/>
      <c r="Z5" s="33"/>
    </row>
    <row r="6" spans="2:45" x14ac:dyDescent="0.25">
      <c r="B6" s="19"/>
      <c r="C6" s="33"/>
      <c r="D6" s="33"/>
      <c r="E6" s="33"/>
      <c r="F6" s="33"/>
      <c r="G6" s="33"/>
      <c r="H6" s="33"/>
      <c r="I6" s="33"/>
      <c r="J6" s="33"/>
      <c r="K6" s="33"/>
      <c r="L6" s="33"/>
      <c r="M6" s="33"/>
      <c r="N6" s="33"/>
      <c r="O6" s="33"/>
      <c r="P6" s="33"/>
      <c r="Q6" s="33"/>
      <c r="R6" s="33"/>
      <c r="S6" s="33"/>
      <c r="T6" s="33"/>
      <c r="U6" s="33"/>
      <c r="V6" s="33"/>
      <c r="W6" s="33"/>
      <c r="X6" s="33"/>
      <c r="Y6" s="33"/>
      <c r="Z6" s="33"/>
    </row>
    <row r="7" spans="2:45" x14ac:dyDescent="0.25">
      <c r="B7" s="19"/>
      <c r="C7" s="33"/>
      <c r="D7" s="33"/>
      <c r="E7" s="33"/>
      <c r="F7" s="33"/>
      <c r="G7" s="33"/>
      <c r="H7" s="33"/>
      <c r="I7" s="33"/>
      <c r="J7" s="33"/>
      <c r="K7" s="33"/>
      <c r="L7" s="33"/>
      <c r="M7" s="33"/>
      <c r="N7" s="33"/>
      <c r="O7" s="33"/>
      <c r="P7" s="33"/>
      <c r="Q7" s="33"/>
      <c r="R7" s="33"/>
      <c r="S7" s="33"/>
      <c r="T7" s="33"/>
      <c r="U7" s="33"/>
      <c r="V7" s="33"/>
      <c r="W7" s="33"/>
      <c r="X7" s="33"/>
      <c r="Y7" s="33"/>
      <c r="Z7" s="33"/>
    </row>
    <row r="8" spans="2:45" x14ac:dyDescent="0.25">
      <c r="B8" s="19"/>
      <c r="C8" s="19"/>
      <c r="D8" s="19"/>
      <c r="E8" s="19"/>
      <c r="F8" s="19"/>
      <c r="G8" s="19"/>
      <c r="H8" s="19"/>
      <c r="I8" s="19"/>
      <c r="J8" s="19"/>
      <c r="K8" s="19"/>
      <c r="L8" s="19"/>
      <c r="M8" s="19"/>
      <c r="N8" s="19"/>
      <c r="O8" s="19"/>
      <c r="P8" s="19"/>
      <c r="Q8" s="19"/>
      <c r="R8" s="19"/>
      <c r="S8" s="19"/>
      <c r="T8" s="19"/>
      <c r="U8" s="19"/>
      <c r="V8" s="19"/>
      <c r="W8" s="19"/>
      <c r="X8" s="19"/>
      <c r="Y8" s="19"/>
      <c r="Z8" s="19"/>
    </row>
    <row r="9" spans="2:45" ht="45" x14ac:dyDescent="0.25">
      <c r="B9" s="19"/>
      <c r="C9" s="19"/>
      <c r="D9" s="19"/>
      <c r="E9" s="19"/>
      <c r="F9" s="19"/>
      <c r="G9" s="19"/>
      <c r="H9" s="19"/>
      <c r="I9" s="19"/>
      <c r="J9" s="19"/>
      <c r="K9" s="19"/>
      <c r="L9" s="19"/>
      <c r="M9" s="19"/>
      <c r="N9" s="19"/>
      <c r="O9" s="19"/>
      <c r="P9" s="19"/>
      <c r="Q9" s="19"/>
      <c r="R9" s="19"/>
      <c r="S9" s="19"/>
      <c r="T9" s="19"/>
      <c r="U9" s="19"/>
      <c r="V9" s="19"/>
      <c r="W9" s="19"/>
      <c r="X9" s="19"/>
      <c r="Y9" s="19"/>
      <c r="Z9" s="19"/>
      <c r="AG9" s="3" t="s">
        <v>0</v>
      </c>
      <c r="AH9" s="3" t="s">
        <v>42</v>
      </c>
      <c r="AI9" s="3" t="s">
        <v>44</v>
      </c>
      <c r="AJ9" s="3" t="s">
        <v>45</v>
      </c>
      <c r="AK9" s="3" t="s">
        <v>46</v>
      </c>
      <c r="AL9" s="3" t="s">
        <v>47</v>
      </c>
      <c r="AM9" s="3" t="s">
        <v>48</v>
      </c>
      <c r="AN9" s="3" t="s">
        <v>49</v>
      </c>
      <c r="AO9" s="3" t="s">
        <v>50</v>
      </c>
      <c r="AP9" s="3" t="s">
        <v>130</v>
      </c>
      <c r="AQ9" s="3" t="s">
        <v>43</v>
      </c>
      <c r="AR9" s="3" t="s">
        <v>131</v>
      </c>
      <c r="AS9" t="s">
        <v>1</v>
      </c>
    </row>
    <row r="10" spans="2:45" ht="45" x14ac:dyDescent="0.25">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G10" s="2">
        <v>3</v>
      </c>
      <c r="AH10" s="2">
        <v>7</v>
      </c>
      <c r="AI10" s="2">
        <v>22</v>
      </c>
      <c r="AJ10" s="2">
        <v>82</v>
      </c>
      <c r="AK10" s="2">
        <v>1019</v>
      </c>
      <c r="AL10" s="2">
        <v>287.63</v>
      </c>
      <c r="AM10" s="2" t="s">
        <v>68</v>
      </c>
      <c r="AN10" s="2">
        <v>290</v>
      </c>
      <c r="AO10" s="2">
        <v>3</v>
      </c>
      <c r="AP10" s="2">
        <v>7</v>
      </c>
      <c r="AQ10" s="5">
        <v>41189</v>
      </c>
      <c r="AR10" s="2">
        <v>3</v>
      </c>
      <c r="AS10" t="s">
        <v>4</v>
      </c>
    </row>
    <row r="11" spans="2:45" ht="30" x14ac:dyDescent="0.25">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G11" s="2">
        <v>3</v>
      </c>
      <c r="AH11" s="2">
        <v>9</v>
      </c>
      <c r="AI11" s="2">
        <v>9</v>
      </c>
      <c r="AJ11" s="2">
        <v>74</v>
      </c>
      <c r="AK11" s="2">
        <v>1010</v>
      </c>
      <c r="AL11" s="2">
        <v>292.67</v>
      </c>
      <c r="AM11" s="2" t="s">
        <v>63</v>
      </c>
      <c r="AN11" s="2">
        <v>310</v>
      </c>
      <c r="AO11" s="2">
        <v>3</v>
      </c>
      <c r="AP11" s="2">
        <v>9</v>
      </c>
      <c r="AQ11" s="5">
        <v>41191</v>
      </c>
      <c r="AR11" s="2">
        <v>3</v>
      </c>
      <c r="AS11" t="s">
        <v>4</v>
      </c>
    </row>
    <row r="12" spans="2:45" ht="60" x14ac:dyDescent="0.25">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G12" s="2">
        <v>3</v>
      </c>
      <c r="AH12" s="2">
        <v>19</v>
      </c>
      <c r="AI12" s="2">
        <v>19</v>
      </c>
      <c r="AJ12" s="2">
        <v>39</v>
      </c>
      <c r="AK12" s="2">
        <v>1012</v>
      </c>
      <c r="AL12" s="2">
        <v>289.82</v>
      </c>
      <c r="AM12" s="2" t="s">
        <v>62</v>
      </c>
      <c r="AN12" s="2">
        <v>0</v>
      </c>
      <c r="AO12" s="2">
        <v>0</v>
      </c>
      <c r="AP12" s="2">
        <v>19</v>
      </c>
      <c r="AQ12" s="5">
        <v>41201</v>
      </c>
      <c r="AR12" s="2">
        <v>3</v>
      </c>
      <c r="AS12" t="s">
        <v>4</v>
      </c>
    </row>
    <row r="13" spans="2:45" ht="30" x14ac:dyDescent="0.25">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G13" s="2">
        <v>3</v>
      </c>
      <c r="AH13" s="2">
        <v>72</v>
      </c>
      <c r="AI13" s="2">
        <v>22</v>
      </c>
      <c r="AJ13" s="2">
        <v>55</v>
      </c>
      <c r="AK13" s="2">
        <v>1022</v>
      </c>
      <c r="AL13" s="2">
        <v>286.05</v>
      </c>
      <c r="AM13" s="2" t="s">
        <v>63</v>
      </c>
      <c r="AN13" s="2">
        <v>60</v>
      </c>
      <c r="AO13" s="2">
        <v>6</v>
      </c>
      <c r="AP13" s="2">
        <v>72</v>
      </c>
      <c r="AQ13" s="5">
        <v>41254</v>
      </c>
      <c r="AR13" s="2">
        <v>3</v>
      </c>
      <c r="AS13" t="s">
        <v>4</v>
      </c>
    </row>
    <row r="14" spans="2:45" ht="60" x14ac:dyDescent="0.25">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G14" s="2">
        <v>3</v>
      </c>
      <c r="AH14" s="2">
        <v>72</v>
      </c>
      <c r="AI14" s="2">
        <v>23</v>
      </c>
      <c r="AJ14" s="2">
        <v>48</v>
      </c>
      <c r="AK14" s="2">
        <v>1023</v>
      </c>
      <c r="AL14" s="2">
        <v>285.27999999999997</v>
      </c>
      <c r="AM14" s="2" t="s">
        <v>62</v>
      </c>
      <c r="AN14" s="2">
        <v>0</v>
      </c>
      <c r="AO14" s="2">
        <v>0</v>
      </c>
      <c r="AP14" s="2">
        <v>72</v>
      </c>
      <c r="AQ14" s="5">
        <v>41254</v>
      </c>
      <c r="AR14" s="2">
        <v>3</v>
      </c>
      <c r="AS14" t="s">
        <v>4</v>
      </c>
    </row>
    <row r="15" spans="2:45" ht="45" x14ac:dyDescent="0.25">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G15" s="2">
        <v>5</v>
      </c>
      <c r="AH15" s="2">
        <v>12</v>
      </c>
      <c r="AI15" s="2">
        <v>3</v>
      </c>
      <c r="AJ15" s="2">
        <v>77</v>
      </c>
      <c r="AK15" s="2">
        <v>1013</v>
      </c>
      <c r="AL15" s="2">
        <v>287.73</v>
      </c>
      <c r="AM15" s="2" t="s">
        <v>67</v>
      </c>
      <c r="AN15" s="2">
        <v>0</v>
      </c>
      <c r="AO15" s="2">
        <v>0</v>
      </c>
      <c r="AP15" s="2">
        <v>12</v>
      </c>
      <c r="AQ15" s="5">
        <v>41194</v>
      </c>
      <c r="AR15" s="2">
        <v>5</v>
      </c>
      <c r="AS15" t="s">
        <v>6</v>
      </c>
    </row>
    <row r="16" spans="2:45" ht="30" x14ac:dyDescent="0.25">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G16" s="2">
        <v>5</v>
      </c>
      <c r="AH16" s="2">
        <v>12</v>
      </c>
      <c r="AI16" s="2">
        <v>9</v>
      </c>
      <c r="AJ16" s="2">
        <v>40</v>
      </c>
      <c r="AK16" s="2">
        <v>1012</v>
      </c>
      <c r="AL16" s="2">
        <v>293.38</v>
      </c>
      <c r="AM16" s="2" t="s">
        <v>63</v>
      </c>
      <c r="AN16" s="2">
        <v>0</v>
      </c>
      <c r="AO16" s="2">
        <v>0</v>
      </c>
      <c r="AP16" s="2">
        <v>12</v>
      </c>
      <c r="AQ16" s="5">
        <v>41194</v>
      </c>
      <c r="AR16" s="2">
        <v>5</v>
      </c>
      <c r="AS16" t="s">
        <v>6</v>
      </c>
    </row>
    <row r="17" spans="2:45" ht="45" x14ac:dyDescent="0.25">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G17" s="2">
        <v>7</v>
      </c>
      <c r="AH17" s="2">
        <v>12</v>
      </c>
      <c r="AI17" s="2">
        <v>21</v>
      </c>
      <c r="AJ17" s="2">
        <v>82</v>
      </c>
      <c r="AK17" s="2">
        <v>1011</v>
      </c>
      <c r="AL17" s="2">
        <v>291.01</v>
      </c>
      <c r="AM17" s="2" t="s">
        <v>68</v>
      </c>
      <c r="AN17" s="2">
        <v>330</v>
      </c>
      <c r="AO17" s="2">
        <v>4</v>
      </c>
      <c r="AP17" s="2">
        <v>12</v>
      </c>
      <c r="AQ17" s="5">
        <v>41194</v>
      </c>
      <c r="AR17" s="2">
        <v>7</v>
      </c>
      <c r="AS17" t="s">
        <v>8</v>
      </c>
    </row>
    <row r="18" spans="2:45" ht="45" x14ac:dyDescent="0.25">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G18" s="2">
        <v>7</v>
      </c>
      <c r="AH18" s="2">
        <v>12</v>
      </c>
      <c r="AI18" s="2">
        <v>22</v>
      </c>
      <c r="AJ18" s="2">
        <v>87</v>
      </c>
      <c r="AK18" s="2">
        <v>1011</v>
      </c>
      <c r="AL18" s="2">
        <v>290.26</v>
      </c>
      <c r="AM18" s="2" t="s">
        <v>68</v>
      </c>
      <c r="AN18" s="2">
        <v>330</v>
      </c>
      <c r="AO18" s="2">
        <v>4</v>
      </c>
      <c r="AP18" s="2">
        <v>12</v>
      </c>
      <c r="AQ18" s="5">
        <v>41194</v>
      </c>
      <c r="AR18" s="2">
        <v>7</v>
      </c>
      <c r="AS18" t="s">
        <v>8</v>
      </c>
    </row>
    <row r="19" spans="2:45" ht="45" x14ac:dyDescent="0.25">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G19" s="2">
        <v>7</v>
      </c>
      <c r="AH19" s="2">
        <v>12</v>
      </c>
      <c r="AI19" s="2">
        <v>6</v>
      </c>
      <c r="AJ19" s="2">
        <v>82</v>
      </c>
      <c r="AK19" s="2">
        <v>1013</v>
      </c>
      <c r="AL19" s="2">
        <v>289.32</v>
      </c>
      <c r="AM19" s="2" t="s">
        <v>68</v>
      </c>
      <c r="AN19" s="2">
        <v>330</v>
      </c>
      <c r="AO19" s="2">
        <v>2</v>
      </c>
      <c r="AP19" s="2">
        <v>12</v>
      </c>
      <c r="AQ19" s="5">
        <v>41194</v>
      </c>
      <c r="AR19" s="2">
        <v>7</v>
      </c>
      <c r="AS19" t="s">
        <v>8</v>
      </c>
    </row>
    <row r="20" spans="2:45" ht="45" x14ac:dyDescent="0.25">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G20" s="2">
        <v>7</v>
      </c>
      <c r="AH20" s="2">
        <v>12</v>
      </c>
      <c r="AI20" s="2">
        <v>11</v>
      </c>
      <c r="AJ20" s="2">
        <v>72</v>
      </c>
      <c r="AK20" s="2">
        <v>1011</v>
      </c>
      <c r="AL20" s="2">
        <v>291.14</v>
      </c>
      <c r="AM20" s="2" t="s">
        <v>68</v>
      </c>
      <c r="AN20" s="2">
        <v>110</v>
      </c>
      <c r="AO20" s="2">
        <v>6</v>
      </c>
      <c r="AP20" s="2">
        <v>12</v>
      </c>
      <c r="AQ20" s="5">
        <v>41194</v>
      </c>
      <c r="AR20" s="2">
        <v>7</v>
      </c>
      <c r="AS20" t="s">
        <v>8</v>
      </c>
    </row>
    <row r="21" spans="2:45" ht="45" x14ac:dyDescent="0.25">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G21" s="2">
        <v>7</v>
      </c>
      <c r="AH21" s="2">
        <v>13</v>
      </c>
      <c r="AI21" s="2">
        <v>18</v>
      </c>
      <c r="AJ21" s="2">
        <v>87</v>
      </c>
      <c r="AK21" s="2">
        <v>1013</v>
      </c>
      <c r="AL21" s="2">
        <v>285.52</v>
      </c>
      <c r="AM21" s="2" t="s">
        <v>68</v>
      </c>
      <c r="AN21" s="2">
        <v>350</v>
      </c>
      <c r="AO21" s="2">
        <v>1</v>
      </c>
      <c r="AP21" s="2">
        <v>13</v>
      </c>
      <c r="AQ21" s="5">
        <v>41195</v>
      </c>
      <c r="AR21" s="2">
        <v>7</v>
      </c>
      <c r="AS21" t="s">
        <v>8</v>
      </c>
    </row>
    <row r="22" spans="2:45" ht="45" x14ac:dyDescent="0.25">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G22" s="2">
        <v>7</v>
      </c>
      <c r="AH22" s="2">
        <v>13</v>
      </c>
      <c r="AI22" s="2">
        <v>19</v>
      </c>
      <c r="AJ22" s="2">
        <v>76</v>
      </c>
      <c r="AK22" s="2">
        <v>1013</v>
      </c>
      <c r="AL22" s="2">
        <v>284.56</v>
      </c>
      <c r="AM22" s="2" t="s">
        <v>68</v>
      </c>
      <c r="AN22" s="2">
        <v>270</v>
      </c>
      <c r="AO22" s="2">
        <v>4</v>
      </c>
      <c r="AP22" s="2">
        <v>13</v>
      </c>
      <c r="AQ22" s="5">
        <v>41195</v>
      </c>
      <c r="AR22" s="2">
        <v>7</v>
      </c>
      <c r="AS22" t="s">
        <v>8</v>
      </c>
    </row>
    <row r="23" spans="2:45" ht="45" x14ac:dyDescent="0.25">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G23" s="2">
        <v>7</v>
      </c>
      <c r="AH23" s="2">
        <v>13</v>
      </c>
      <c r="AI23" s="2">
        <v>3</v>
      </c>
      <c r="AJ23" s="2">
        <v>81</v>
      </c>
      <c r="AK23" s="2">
        <v>1014</v>
      </c>
      <c r="AL23" s="2">
        <v>285.08</v>
      </c>
      <c r="AM23" s="2" t="s">
        <v>68</v>
      </c>
      <c r="AN23" s="2">
        <v>0</v>
      </c>
      <c r="AO23" s="2">
        <v>0</v>
      </c>
      <c r="AP23" s="2">
        <v>13</v>
      </c>
      <c r="AQ23" s="5">
        <v>41195</v>
      </c>
      <c r="AR23" s="2">
        <v>7</v>
      </c>
      <c r="AS23" t="s">
        <v>8</v>
      </c>
    </row>
    <row r="24" spans="2:45" ht="45" x14ac:dyDescent="0.25">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G24" s="2">
        <v>7</v>
      </c>
      <c r="AH24" s="2">
        <v>13</v>
      </c>
      <c r="AI24" s="2">
        <v>10</v>
      </c>
      <c r="AJ24" s="2">
        <v>45</v>
      </c>
      <c r="AK24" s="2">
        <v>1016</v>
      </c>
      <c r="AL24" s="2">
        <v>292</v>
      </c>
      <c r="AM24" s="2" t="s">
        <v>68</v>
      </c>
      <c r="AN24" s="2">
        <v>290</v>
      </c>
      <c r="AO24" s="2">
        <v>6</v>
      </c>
      <c r="AP24" s="2">
        <v>13</v>
      </c>
      <c r="AQ24" s="5">
        <v>41195</v>
      </c>
      <c r="AR24" s="2">
        <v>7</v>
      </c>
      <c r="AS24" t="s">
        <v>8</v>
      </c>
    </row>
    <row r="25" spans="2:45" ht="45" x14ac:dyDescent="0.25">
      <c r="AG25" s="2">
        <v>10</v>
      </c>
      <c r="AH25" s="2">
        <v>14</v>
      </c>
      <c r="AI25" s="2">
        <v>18</v>
      </c>
      <c r="AJ25" s="2">
        <v>71</v>
      </c>
      <c r="AK25" s="2">
        <v>1014</v>
      </c>
      <c r="AL25" s="2">
        <v>283.35000000000002</v>
      </c>
      <c r="AM25" s="2" t="s">
        <v>68</v>
      </c>
      <c r="AN25" s="2">
        <v>310</v>
      </c>
      <c r="AO25" s="2">
        <v>3</v>
      </c>
      <c r="AP25" s="2">
        <v>14</v>
      </c>
      <c r="AQ25" s="5">
        <v>41196</v>
      </c>
      <c r="AR25" s="2">
        <v>10</v>
      </c>
      <c r="AS25" t="s">
        <v>11</v>
      </c>
    </row>
    <row r="26" spans="2:45" ht="30" x14ac:dyDescent="0.25">
      <c r="AG26" s="2">
        <v>11</v>
      </c>
      <c r="AH26" s="2">
        <v>2</v>
      </c>
      <c r="AI26" s="2">
        <v>11</v>
      </c>
      <c r="AJ26" s="2">
        <v>57</v>
      </c>
      <c r="AK26" s="2">
        <v>1012</v>
      </c>
      <c r="AL26" s="2">
        <v>295.99</v>
      </c>
      <c r="AM26" s="2" t="s">
        <v>63</v>
      </c>
      <c r="AN26" s="2">
        <v>240</v>
      </c>
      <c r="AO26" s="2">
        <v>1</v>
      </c>
      <c r="AP26" s="2">
        <v>2</v>
      </c>
      <c r="AQ26" s="5">
        <v>41184</v>
      </c>
      <c r="AR26" s="2">
        <v>11</v>
      </c>
      <c r="AS26" t="s">
        <v>12</v>
      </c>
    </row>
    <row r="27" spans="2:45" ht="60" x14ac:dyDescent="0.25">
      <c r="AG27" s="2">
        <v>11</v>
      </c>
      <c r="AH27" s="2">
        <v>2</v>
      </c>
      <c r="AI27" s="2">
        <v>12</v>
      </c>
      <c r="AJ27" s="2">
        <v>88</v>
      </c>
      <c r="AK27" s="2">
        <v>1013</v>
      </c>
      <c r="AL27" s="2">
        <v>292.81</v>
      </c>
      <c r="AM27" s="2" t="s">
        <v>62</v>
      </c>
      <c r="AN27" s="2">
        <v>270</v>
      </c>
      <c r="AO27" s="2">
        <v>1</v>
      </c>
      <c r="AP27" s="2">
        <v>2</v>
      </c>
      <c r="AQ27" s="5">
        <v>41184</v>
      </c>
      <c r="AR27" s="2">
        <v>11</v>
      </c>
      <c r="AS27" t="s">
        <v>12</v>
      </c>
    </row>
    <row r="28" spans="2:45" ht="45" x14ac:dyDescent="0.25">
      <c r="AG28" s="2">
        <v>11</v>
      </c>
      <c r="AH28" s="2">
        <v>3</v>
      </c>
      <c r="AI28" s="2">
        <v>13</v>
      </c>
      <c r="AJ28" s="2">
        <v>88</v>
      </c>
      <c r="AK28" s="2">
        <v>1013</v>
      </c>
      <c r="AL28" s="2">
        <v>292.77999999999997</v>
      </c>
      <c r="AM28" s="2" t="s">
        <v>67</v>
      </c>
      <c r="AN28" s="2">
        <v>0</v>
      </c>
      <c r="AO28" s="2">
        <v>0</v>
      </c>
      <c r="AP28" s="2">
        <v>3</v>
      </c>
      <c r="AQ28" s="5">
        <v>41185</v>
      </c>
      <c r="AR28" s="2">
        <v>11</v>
      </c>
      <c r="AS28" t="s">
        <v>12</v>
      </c>
    </row>
    <row r="29" spans="2:45" ht="45" x14ac:dyDescent="0.25">
      <c r="AG29" s="2">
        <v>11</v>
      </c>
      <c r="AH29" s="2">
        <v>27</v>
      </c>
      <c r="AI29" s="2">
        <v>3</v>
      </c>
      <c r="AJ29" s="2">
        <v>62</v>
      </c>
      <c r="AK29" s="2">
        <v>1021</v>
      </c>
      <c r="AL29" s="2">
        <v>286.87</v>
      </c>
      <c r="AM29" s="2" t="s">
        <v>68</v>
      </c>
      <c r="AN29" s="2">
        <v>360</v>
      </c>
      <c r="AO29" s="2">
        <v>7</v>
      </c>
      <c r="AP29" s="2">
        <v>27</v>
      </c>
      <c r="AQ29" s="5">
        <v>41209</v>
      </c>
      <c r="AR29" s="2">
        <v>11</v>
      </c>
      <c r="AS29" t="s">
        <v>12</v>
      </c>
    </row>
    <row r="30" spans="2:45" ht="45" x14ac:dyDescent="0.25">
      <c r="AG30" s="2">
        <v>11</v>
      </c>
      <c r="AH30" s="2">
        <v>27</v>
      </c>
      <c r="AI30" s="2">
        <v>6</v>
      </c>
      <c r="AJ30" s="2">
        <v>87</v>
      </c>
      <c r="AK30" s="2">
        <v>1023</v>
      </c>
      <c r="AL30" s="2">
        <v>282.69</v>
      </c>
      <c r="AM30" s="2" t="s">
        <v>68</v>
      </c>
      <c r="AN30" s="2">
        <v>360</v>
      </c>
      <c r="AO30" s="2">
        <v>7</v>
      </c>
      <c r="AP30" s="2">
        <v>27</v>
      </c>
      <c r="AQ30" s="5">
        <v>41209</v>
      </c>
      <c r="AR30" s="2">
        <v>11</v>
      </c>
      <c r="AS30" t="s">
        <v>12</v>
      </c>
    </row>
    <row r="31" spans="2:45" ht="45" x14ac:dyDescent="0.25">
      <c r="AG31" s="2">
        <v>11</v>
      </c>
      <c r="AH31" s="2">
        <v>27</v>
      </c>
      <c r="AI31" s="2">
        <v>7</v>
      </c>
      <c r="AJ31" s="2">
        <v>93</v>
      </c>
      <c r="AK31" s="2">
        <v>1022</v>
      </c>
      <c r="AL31" s="2">
        <v>282.49</v>
      </c>
      <c r="AM31" s="2" t="s">
        <v>64</v>
      </c>
      <c r="AN31" s="2">
        <v>360</v>
      </c>
      <c r="AO31" s="2">
        <v>5</v>
      </c>
      <c r="AP31" s="2">
        <v>27</v>
      </c>
      <c r="AQ31" s="5">
        <v>41209</v>
      </c>
      <c r="AR31" s="2">
        <v>11</v>
      </c>
      <c r="AS31" t="s">
        <v>12</v>
      </c>
    </row>
    <row r="32" spans="2:45" ht="45" x14ac:dyDescent="0.25">
      <c r="AG32" s="2">
        <v>11</v>
      </c>
      <c r="AH32" s="2">
        <v>27</v>
      </c>
      <c r="AI32" s="2">
        <v>9</v>
      </c>
      <c r="AJ32" s="2">
        <v>66</v>
      </c>
      <c r="AK32" s="2">
        <v>1020</v>
      </c>
      <c r="AL32" s="2">
        <v>286.60000000000002</v>
      </c>
      <c r="AM32" s="2" t="s">
        <v>68</v>
      </c>
      <c r="AN32" s="2">
        <v>360</v>
      </c>
      <c r="AO32" s="2">
        <v>7</v>
      </c>
      <c r="AP32" s="2">
        <v>27</v>
      </c>
      <c r="AQ32" s="5">
        <v>41209</v>
      </c>
      <c r="AR32" s="2">
        <v>11</v>
      </c>
      <c r="AS32" t="s">
        <v>12</v>
      </c>
    </row>
    <row r="33" spans="9:45" ht="30" x14ac:dyDescent="0.25">
      <c r="I33" s="9" t="s">
        <v>134</v>
      </c>
      <c r="J33" s="9" t="s">
        <v>139</v>
      </c>
      <c r="AG33" s="2">
        <v>11</v>
      </c>
      <c r="AH33" s="2">
        <v>27</v>
      </c>
      <c r="AI33" s="2">
        <v>10</v>
      </c>
      <c r="AJ33" s="2">
        <v>62</v>
      </c>
      <c r="AK33" s="2">
        <v>1021</v>
      </c>
      <c r="AL33" s="2">
        <v>287.05</v>
      </c>
      <c r="AM33" s="2" t="s">
        <v>63</v>
      </c>
      <c r="AN33" s="2">
        <v>360</v>
      </c>
      <c r="AO33" s="2">
        <v>9</v>
      </c>
      <c r="AP33" s="2">
        <v>27</v>
      </c>
      <c r="AQ33" s="5">
        <v>41209</v>
      </c>
      <c r="AR33" s="2">
        <v>11</v>
      </c>
      <c r="AS33" t="s">
        <v>12</v>
      </c>
    </row>
    <row r="34" spans="9:45" ht="45" x14ac:dyDescent="0.25">
      <c r="I34" s="9" t="s">
        <v>135</v>
      </c>
      <c r="J34" t="s">
        <v>137</v>
      </c>
      <c r="K34" t="s">
        <v>138</v>
      </c>
      <c r="L34" t="s">
        <v>136</v>
      </c>
      <c r="AG34" s="2">
        <v>11</v>
      </c>
      <c r="AH34" s="2">
        <v>36</v>
      </c>
      <c r="AI34" s="2">
        <v>23</v>
      </c>
      <c r="AJ34" s="2">
        <v>88</v>
      </c>
      <c r="AK34" s="2">
        <v>1018</v>
      </c>
      <c r="AL34" s="2">
        <v>290.83</v>
      </c>
      <c r="AM34" s="2" t="s">
        <v>68</v>
      </c>
      <c r="AN34" s="2">
        <v>0</v>
      </c>
      <c r="AO34" s="2">
        <v>0</v>
      </c>
      <c r="AP34" s="2">
        <v>36</v>
      </c>
      <c r="AQ34" s="5">
        <v>41218</v>
      </c>
      <c r="AR34" s="2">
        <v>11</v>
      </c>
      <c r="AS34" t="s">
        <v>12</v>
      </c>
    </row>
    <row r="35" spans="9:45" ht="45" x14ac:dyDescent="0.25">
      <c r="I35" s="16" t="s">
        <v>68</v>
      </c>
      <c r="J35">
        <v>71</v>
      </c>
      <c r="K35">
        <v>73</v>
      </c>
      <c r="L35">
        <v>144</v>
      </c>
      <c r="AG35" s="2">
        <v>11</v>
      </c>
      <c r="AH35" s="2">
        <v>72</v>
      </c>
      <c r="AI35" s="2">
        <v>14</v>
      </c>
      <c r="AJ35" s="2">
        <v>88</v>
      </c>
      <c r="AK35" s="2">
        <v>1011</v>
      </c>
      <c r="AL35" s="2">
        <v>293.58999999999997</v>
      </c>
      <c r="AM35" s="2" t="s">
        <v>68</v>
      </c>
      <c r="AN35" s="2">
        <v>0</v>
      </c>
      <c r="AO35" s="2">
        <v>0</v>
      </c>
      <c r="AP35" s="2">
        <v>72</v>
      </c>
      <c r="AQ35" s="5">
        <v>41254</v>
      </c>
      <c r="AR35" s="2">
        <v>11</v>
      </c>
      <c r="AS35" t="s">
        <v>12</v>
      </c>
    </row>
    <row r="36" spans="9:45" ht="45" x14ac:dyDescent="0.25">
      <c r="I36" s="16" t="s">
        <v>74</v>
      </c>
      <c r="K36">
        <v>1</v>
      </c>
      <c r="L36">
        <v>1</v>
      </c>
      <c r="AG36" s="2">
        <v>12</v>
      </c>
      <c r="AH36" s="2">
        <v>87</v>
      </c>
      <c r="AI36" s="2">
        <v>22</v>
      </c>
      <c r="AJ36" s="2">
        <v>81</v>
      </c>
      <c r="AK36" s="2">
        <v>1006</v>
      </c>
      <c r="AL36" s="2">
        <v>278.49</v>
      </c>
      <c r="AM36" s="2" t="s">
        <v>68</v>
      </c>
      <c r="AN36" s="2">
        <v>40</v>
      </c>
      <c r="AO36" s="2">
        <v>6</v>
      </c>
      <c r="AP36" s="2">
        <v>87</v>
      </c>
      <c r="AQ36" s="5">
        <v>41269</v>
      </c>
      <c r="AR36" s="2">
        <v>12</v>
      </c>
      <c r="AS36" t="s">
        <v>13</v>
      </c>
    </row>
    <row r="37" spans="9:45" ht="45" x14ac:dyDescent="0.25">
      <c r="I37" s="16" t="s">
        <v>70</v>
      </c>
      <c r="J37">
        <v>2</v>
      </c>
      <c r="K37">
        <v>3</v>
      </c>
      <c r="L37">
        <v>5</v>
      </c>
      <c r="AG37" s="2">
        <v>12</v>
      </c>
      <c r="AH37" s="2">
        <v>87</v>
      </c>
      <c r="AI37" s="2">
        <v>24</v>
      </c>
      <c r="AJ37" s="2">
        <v>81</v>
      </c>
      <c r="AK37" s="2">
        <v>1005</v>
      </c>
      <c r="AL37" s="2">
        <v>280.57</v>
      </c>
      <c r="AM37" s="2" t="s">
        <v>67</v>
      </c>
      <c r="AN37" s="2">
        <v>40</v>
      </c>
      <c r="AO37" s="2">
        <v>4</v>
      </c>
      <c r="AP37" s="2">
        <v>87</v>
      </c>
      <c r="AQ37" s="5">
        <v>41269</v>
      </c>
      <c r="AR37" s="2">
        <v>12</v>
      </c>
      <c r="AS37" t="s">
        <v>13</v>
      </c>
    </row>
    <row r="38" spans="9:45" ht="30" x14ac:dyDescent="0.25">
      <c r="I38" s="16" t="s">
        <v>63</v>
      </c>
      <c r="J38">
        <v>32</v>
      </c>
      <c r="K38">
        <v>30</v>
      </c>
      <c r="L38">
        <v>62</v>
      </c>
      <c r="AG38" s="2">
        <v>12</v>
      </c>
      <c r="AH38" s="2">
        <v>87</v>
      </c>
      <c r="AI38" s="2">
        <v>1</v>
      </c>
      <c r="AJ38" s="2">
        <v>81</v>
      </c>
      <c r="AK38" s="2">
        <v>1004</v>
      </c>
      <c r="AL38" s="2">
        <v>281.37</v>
      </c>
      <c r="AM38" s="2" t="s">
        <v>63</v>
      </c>
      <c r="AN38" s="2">
        <v>70</v>
      </c>
      <c r="AO38" s="2">
        <v>5</v>
      </c>
      <c r="AP38" s="2">
        <v>87</v>
      </c>
      <c r="AQ38" s="5">
        <v>41269</v>
      </c>
      <c r="AR38" s="2">
        <v>12</v>
      </c>
      <c r="AS38" t="s">
        <v>13</v>
      </c>
    </row>
    <row r="39" spans="9:45" ht="30" x14ac:dyDescent="0.25">
      <c r="I39" s="16" t="s">
        <v>77</v>
      </c>
      <c r="K39">
        <v>1</v>
      </c>
      <c r="L39">
        <v>1</v>
      </c>
      <c r="AG39" s="2">
        <v>12</v>
      </c>
      <c r="AH39" s="2">
        <v>87</v>
      </c>
      <c r="AI39" s="2">
        <v>3</v>
      </c>
      <c r="AJ39" s="2">
        <v>87</v>
      </c>
      <c r="AK39" s="2">
        <v>1004</v>
      </c>
      <c r="AL39" s="2">
        <v>280.02999999999997</v>
      </c>
      <c r="AM39" s="2" t="s">
        <v>63</v>
      </c>
      <c r="AN39" s="2">
        <v>70</v>
      </c>
      <c r="AO39" s="2">
        <v>8</v>
      </c>
      <c r="AP39" s="2">
        <v>87</v>
      </c>
      <c r="AQ39" s="5">
        <v>41269</v>
      </c>
      <c r="AR39" s="2">
        <v>12</v>
      </c>
      <c r="AS39" t="s">
        <v>13</v>
      </c>
    </row>
    <row r="40" spans="9:45" ht="60" x14ac:dyDescent="0.25">
      <c r="I40" s="16" t="s">
        <v>62</v>
      </c>
      <c r="J40">
        <v>9</v>
      </c>
      <c r="K40">
        <v>6</v>
      </c>
      <c r="L40">
        <v>15</v>
      </c>
      <c r="AG40" s="2">
        <v>12</v>
      </c>
      <c r="AH40" s="2">
        <v>87</v>
      </c>
      <c r="AI40" s="2">
        <v>4</v>
      </c>
      <c r="AJ40" s="2">
        <v>87</v>
      </c>
      <c r="AK40" s="2">
        <v>1004</v>
      </c>
      <c r="AL40" s="2">
        <v>280.06</v>
      </c>
      <c r="AM40" s="2" t="s">
        <v>62</v>
      </c>
      <c r="AN40" s="2">
        <v>40</v>
      </c>
      <c r="AO40" s="2">
        <v>5</v>
      </c>
      <c r="AP40" s="2">
        <v>87</v>
      </c>
      <c r="AQ40" s="5">
        <v>41269</v>
      </c>
      <c r="AR40" s="2">
        <v>12</v>
      </c>
      <c r="AS40" t="s">
        <v>13</v>
      </c>
    </row>
    <row r="41" spans="9:45" ht="45" x14ac:dyDescent="0.25">
      <c r="I41" s="16" t="s">
        <v>64</v>
      </c>
      <c r="J41">
        <v>24</v>
      </c>
      <c r="K41">
        <v>12</v>
      </c>
      <c r="L41">
        <v>36</v>
      </c>
      <c r="AG41" s="2">
        <v>13</v>
      </c>
      <c r="AH41" s="2">
        <v>15</v>
      </c>
      <c r="AI41" s="2">
        <v>4</v>
      </c>
      <c r="AJ41" s="2">
        <v>100</v>
      </c>
      <c r="AK41" s="2">
        <v>1018</v>
      </c>
      <c r="AL41" s="2">
        <v>297.87</v>
      </c>
      <c r="AM41" s="2" t="s">
        <v>64</v>
      </c>
      <c r="AN41" s="2">
        <v>160</v>
      </c>
      <c r="AO41" s="2">
        <v>4</v>
      </c>
      <c r="AP41" s="2">
        <v>15</v>
      </c>
      <c r="AQ41" s="5">
        <v>41197</v>
      </c>
      <c r="AR41" s="2">
        <v>13</v>
      </c>
      <c r="AS41" t="s">
        <v>14</v>
      </c>
    </row>
    <row r="42" spans="9:45" ht="60" x14ac:dyDescent="0.25">
      <c r="I42" s="16" t="s">
        <v>67</v>
      </c>
      <c r="J42">
        <v>14</v>
      </c>
      <c r="K42">
        <v>6</v>
      </c>
      <c r="L42">
        <v>20</v>
      </c>
      <c r="AG42" s="2">
        <v>13</v>
      </c>
      <c r="AH42" s="2">
        <v>15</v>
      </c>
      <c r="AI42" s="2">
        <v>5</v>
      </c>
      <c r="AJ42" s="2">
        <v>88</v>
      </c>
      <c r="AK42" s="2">
        <v>1019</v>
      </c>
      <c r="AL42" s="2">
        <v>298.41000000000003</v>
      </c>
      <c r="AM42" s="2" t="s">
        <v>62</v>
      </c>
      <c r="AN42" s="2">
        <v>0</v>
      </c>
      <c r="AO42" s="2">
        <v>2</v>
      </c>
      <c r="AP42" s="2">
        <v>15</v>
      </c>
      <c r="AQ42" s="5">
        <v>41197</v>
      </c>
      <c r="AR42" s="2">
        <v>13</v>
      </c>
      <c r="AS42" t="s">
        <v>14</v>
      </c>
    </row>
    <row r="43" spans="9:45" ht="30" x14ac:dyDescent="0.25">
      <c r="I43" s="16" t="s">
        <v>136</v>
      </c>
      <c r="J43">
        <v>152</v>
      </c>
      <c r="K43">
        <v>132</v>
      </c>
      <c r="L43">
        <v>284</v>
      </c>
      <c r="AG43" s="2">
        <v>13</v>
      </c>
      <c r="AH43" s="2">
        <v>35</v>
      </c>
      <c r="AI43" s="2">
        <v>8</v>
      </c>
      <c r="AJ43" s="2">
        <v>48</v>
      </c>
      <c r="AK43" s="2">
        <v>1017</v>
      </c>
      <c r="AL43" s="2">
        <v>299.75</v>
      </c>
      <c r="AM43" s="2" t="s">
        <v>63</v>
      </c>
      <c r="AN43" s="2">
        <v>160</v>
      </c>
      <c r="AO43" s="2">
        <v>4</v>
      </c>
      <c r="AP43" s="2">
        <v>35</v>
      </c>
      <c r="AQ43" s="5">
        <v>41217</v>
      </c>
      <c r="AR43" s="2">
        <v>13</v>
      </c>
      <c r="AS43" t="s">
        <v>14</v>
      </c>
    </row>
    <row r="44" spans="9:45" ht="45" x14ac:dyDescent="0.25">
      <c r="AG44" s="2">
        <v>13</v>
      </c>
      <c r="AH44" s="2">
        <v>38</v>
      </c>
      <c r="AI44" s="2">
        <v>14</v>
      </c>
      <c r="AJ44" s="2">
        <v>64</v>
      </c>
      <c r="AK44" s="2">
        <v>1014</v>
      </c>
      <c r="AL44" s="2">
        <v>296.61</v>
      </c>
      <c r="AM44" s="2" t="s">
        <v>68</v>
      </c>
      <c r="AN44" s="2">
        <v>0</v>
      </c>
      <c r="AO44" s="2">
        <v>0</v>
      </c>
      <c r="AP44" s="2">
        <v>38</v>
      </c>
      <c r="AQ44" s="5">
        <v>41220</v>
      </c>
      <c r="AR44" s="2">
        <v>13</v>
      </c>
      <c r="AS44" t="s">
        <v>14</v>
      </c>
    </row>
    <row r="45" spans="9:45" ht="45" x14ac:dyDescent="0.25">
      <c r="AG45" s="2">
        <v>13</v>
      </c>
      <c r="AH45" s="2">
        <v>38</v>
      </c>
      <c r="AI45" s="2">
        <v>15</v>
      </c>
      <c r="AJ45" s="2">
        <v>64</v>
      </c>
      <c r="AK45" s="2">
        <v>1015</v>
      </c>
      <c r="AL45" s="2">
        <v>296.39999999999998</v>
      </c>
      <c r="AM45" s="2" t="s">
        <v>68</v>
      </c>
      <c r="AN45" s="2">
        <v>30</v>
      </c>
      <c r="AO45" s="2">
        <v>3</v>
      </c>
      <c r="AP45" s="2">
        <v>38</v>
      </c>
      <c r="AQ45" s="5">
        <v>41220</v>
      </c>
      <c r="AR45" s="2">
        <v>13</v>
      </c>
      <c r="AS45" t="s">
        <v>14</v>
      </c>
    </row>
    <row r="46" spans="9:45" ht="45" x14ac:dyDescent="0.25">
      <c r="AG46" s="2">
        <v>13</v>
      </c>
      <c r="AH46" s="2">
        <v>55</v>
      </c>
      <c r="AI46" s="2">
        <v>10</v>
      </c>
      <c r="AJ46" s="2">
        <v>64</v>
      </c>
      <c r="AK46" s="2">
        <v>1022</v>
      </c>
      <c r="AL46" s="2">
        <v>295.66000000000003</v>
      </c>
      <c r="AM46" s="2" t="s">
        <v>64</v>
      </c>
      <c r="AN46" s="2">
        <v>320</v>
      </c>
      <c r="AO46" s="2">
        <v>5</v>
      </c>
      <c r="AP46" s="2">
        <v>55</v>
      </c>
      <c r="AQ46" s="5">
        <v>41237</v>
      </c>
      <c r="AR46" s="2">
        <v>13</v>
      </c>
      <c r="AS46" t="s">
        <v>14</v>
      </c>
    </row>
    <row r="47" spans="9:45" ht="45" x14ac:dyDescent="0.25">
      <c r="AG47" s="2">
        <v>13</v>
      </c>
      <c r="AH47" s="2">
        <v>59</v>
      </c>
      <c r="AI47" s="2">
        <v>18</v>
      </c>
      <c r="AJ47" s="2">
        <v>88</v>
      </c>
      <c r="AK47" s="2">
        <v>1018</v>
      </c>
      <c r="AL47" s="2">
        <v>292.58999999999997</v>
      </c>
      <c r="AM47" s="2" t="s">
        <v>67</v>
      </c>
      <c r="AN47" s="2">
        <v>210</v>
      </c>
      <c r="AO47" s="2">
        <v>1</v>
      </c>
      <c r="AP47" s="2">
        <v>59</v>
      </c>
      <c r="AQ47" s="5">
        <v>41241</v>
      </c>
      <c r="AR47" s="2">
        <v>13</v>
      </c>
      <c r="AS47" t="s">
        <v>14</v>
      </c>
    </row>
    <row r="48" spans="9:45" ht="45" x14ac:dyDescent="0.25">
      <c r="AG48" s="2">
        <v>13</v>
      </c>
      <c r="AH48" s="2">
        <v>66</v>
      </c>
      <c r="AI48" s="2">
        <v>8</v>
      </c>
      <c r="AJ48" s="2">
        <v>54</v>
      </c>
      <c r="AK48" s="2">
        <v>1019</v>
      </c>
      <c r="AL48" s="2">
        <v>299.42</v>
      </c>
      <c r="AM48" s="2" t="s">
        <v>68</v>
      </c>
      <c r="AN48" s="2">
        <v>240</v>
      </c>
      <c r="AO48" s="2">
        <v>4</v>
      </c>
      <c r="AP48" s="2">
        <v>66</v>
      </c>
      <c r="AQ48" s="5">
        <v>41248</v>
      </c>
      <c r="AR48" s="2">
        <v>13</v>
      </c>
      <c r="AS48" t="s">
        <v>14</v>
      </c>
    </row>
    <row r="49" spans="33:45" ht="45" x14ac:dyDescent="0.25">
      <c r="AG49" s="2">
        <v>13</v>
      </c>
      <c r="AH49" s="2">
        <v>66</v>
      </c>
      <c r="AI49" s="2">
        <v>9</v>
      </c>
      <c r="AJ49" s="2">
        <v>54</v>
      </c>
      <c r="AK49" s="2">
        <v>1018</v>
      </c>
      <c r="AL49" s="2">
        <v>298.38</v>
      </c>
      <c r="AM49" s="2" t="s">
        <v>64</v>
      </c>
      <c r="AN49" s="2">
        <v>300</v>
      </c>
      <c r="AO49" s="2">
        <v>3</v>
      </c>
      <c r="AP49" s="2">
        <v>66</v>
      </c>
      <c r="AQ49" s="5">
        <v>41248</v>
      </c>
      <c r="AR49" s="2">
        <v>13</v>
      </c>
      <c r="AS49" t="s">
        <v>14</v>
      </c>
    </row>
    <row r="50" spans="33:45" ht="45" x14ac:dyDescent="0.25">
      <c r="AG50" s="2">
        <v>13</v>
      </c>
      <c r="AH50" s="2">
        <v>67</v>
      </c>
      <c r="AI50" s="2">
        <v>13</v>
      </c>
      <c r="AJ50" s="2">
        <v>88</v>
      </c>
      <c r="AK50" s="2">
        <v>1019</v>
      </c>
      <c r="AL50" s="2">
        <v>292</v>
      </c>
      <c r="AM50" s="2" t="s">
        <v>64</v>
      </c>
      <c r="AN50" s="2">
        <v>0</v>
      </c>
      <c r="AO50" s="2">
        <v>0</v>
      </c>
      <c r="AP50" s="2">
        <v>67</v>
      </c>
      <c r="AQ50" s="5">
        <v>41249</v>
      </c>
      <c r="AR50" s="2">
        <v>13</v>
      </c>
      <c r="AS50" t="s">
        <v>14</v>
      </c>
    </row>
    <row r="51" spans="33:45" ht="45" x14ac:dyDescent="0.25">
      <c r="AG51" s="2">
        <v>13</v>
      </c>
      <c r="AH51" s="2">
        <v>72</v>
      </c>
      <c r="AI51" s="2">
        <v>20</v>
      </c>
      <c r="AJ51" s="2">
        <v>87</v>
      </c>
      <c r="AK51" s="2">
        <v>1010</v>
      </c>
      <c r="AL51" s="2">
        <v>288.83</v>
      </c>
      <c r="AM51" s="2" t="s">
        <v>67</v>
      </c>
      <c r="AN51" s="2">
        <v>320</v>
      </c>
      <c r="AO51" s="2">
        <v>8</v>
      </c>
      <c r="AP51" s="2">
        <v>72</v>
      </c>
      <c r="AQ51" s="5">
        <v>41254</v>
      </c>
      <c r="AR51" s="2">
        <v>13</v>
      </c>
      <c r="AS51" t="s">
        <v>14</v>
      </c>
    </row>
    <row r="52" spans="33:45" ht="45" x14ac:dyDescent="0.25">
      <c r="AG52" s="2">
        <v>13</v>
      </c>
      <c r="AH52" s="2">
        <v>72</v>
      </c>
      <c r="AI52" s="2">
        <v>21</v>
      </c>
      <c r="AJ52" s="2">
        <v>93</v>
      </c>
      <c r="AK52" s="2">
        <v>1010</v>
      </c>
      <c r="AL52" s="2">
        <v>287.16000000000003</v>
      </c>
      <c r="AM52" s="2" t="s">
        <v>64</v>
      </c>
      <c r="AN52" s="2">
        <v>340</v>
      </c>
      <c r="AO52" s="2">
        <v>5</v>
      </c>
      <c r="AP52" s="2">
        <v>72</v>
      </c>
      <c r="AQ52" s="5">
        <v>41254</v>
      </c>
      <c r="AR52" s="2">
        <v>13</v>
      </c>
      <c r="AS52" t="s">
        <v>14</v>
      </c>
    </row>
    <row r="53" spans="33:45" ht="45" x14ac:dyDescent="0.25">
      <c r="AG53" s="2">
        <v>14</v>
      </c>
      <c r="AH53" s="2">
        <v>14</v>
      </c>
      <c r="AI53" s="2">
        <v>5</v>
      </c>
      <c r="AJ53" s="2">
        <v>93</v>
      </c>
      <c r="AK53" s="2">
        <v>1013</v>
      </c>
      <c r="AL53" s="2">
        <v>291.68</v>
      </c>
      <c r="AM53" s="2" t="s">
        <v>64</v>
      </c>
      <c r="AN53" s="2">
        <v>170</v>
      </c>
      <c r="AO53" s="2">
        <v>3</v>
      </c>
      <c r="AP53" s="2">
        <v>14</v>
      </c>
      <c r="AQ53" s="5">
        <v>41196</v>
      </c>
      <c r="AR53" s="2">
        <v>14</v>
      </c>
      <c r="AS53" t="s">
        <v>15</v>
      </c>
    </row>
    <row r="54" spans="33:45" ht="45" x14ac:dyDescent="0.25">
      <c r="AG54" s="2">
        <v>14</v>
      </c>
      <c r="AH54" s="2">
        <v>14</v>
      </c>
      <c r="AI54" s="2">
        <v>9</v>
      </c>
      <c r="AJ54" s="2">
        <v>83</v>
      </c>
      <c r="AK54" s="2">
        <v>1008</v>
      </c>
      <c r="AL54" s="2">
        <v>293.11</v>
      </c>
      <c r="AM54" s="2" t="s">
        <v>64</v>
      </c>
      <c r="AN54" s="2">
        <v>180</v>
      </c>
      <c r="AO54" s="2">
        <v>7</v>
      </c>
      <c r="AP54" s="2">
        <v>14</v>
      </c>
      <c r="AQ54" s="5">
        <v>41196</v>
      </c>
      <c r="AR54" s="2">
        <v>14</v>
      </c>
      <c r="AS54" t="s">
        <v>15</v>
      </c>
    </row>
    <row r="55" spans="33:45" ht="45" x14ac:dyDescent="0.25">
      <c r="AG55" s="2">
        <v>14</v>
      </c>
      <c r="AH55" s="2">
        <v>14</v>
      </c>
      <c r="AI55" s="2">
        <v>11</v>
      </c>
      <c r="AJ55" s="2">
        <v>88</v>
      </c>
      <c r="AK55" s="2">
        <v>1007</v>
      </c>
      <c r="AL55" s="2">
        <v>292.64999999999998</v>
      </c>
      <c r="AM55" s="2" t="s">
        <v>64</v>
      </c>
      <c r="AN55" s="2">
        <v>160</v>
      </c>
      <c r="AO55" s="2">
        <v>4</v>
      </c>
      <c r="AP55" s="2">
        <v>14</v>
      </c>
      <c r="AQ55" s="5">
        <v>41196</v>
      </c>
      <c r="AR55" s="2">
        <v>14</v>
      </c>
      <c r="AS55" t="s">
        <v>15</v>
      </c>
    </row>
    <row r="56" spans="33:45" ht="30" x14ac:dyDescent="0.25">
      <c r="AG56" s="2">
        <v>14</v>
      </c>
      <c r="AH56" s="2">
        <v>15</v>
      </c>
      <c r="AI56" s="2">
        <v>16</v>
      </c>
      <c r="AJ56" s="2">
        <v>77</v>
      </c>
      <c r="AK56" s="2">
        <v>1004</v>
      </c>
      <c r="AL56" s="2">
        <v>293.05</v>
      </c>
      <c r="AM56" s="2" t="s">
        <v>63</v>
      </c>
      <c r="AN56" s="2">
        <v>200</v>
      </c>
      <c r="AO56" s="2">
        <v>3</v>
      </c>
      <c r="AP56" s="2">
        <v>15</v>
      </c>
      <c r="AQ56" s="5">
        <v>41197</v>
      </c>
      <c r="AR56" s="2">
        <v>14</v>
      </c>
      <c r="AS56" t="s">
        <v>15</v>
      </c>
    </row>
    <row r="57" spans="33:45" ht="30" x14ac:dyDescent="0.25">
      <c r="AG57" s="2">
        <v>14</v>
      </c>
      <c r="AH57" s="2">
        <v>82</v>
      </c>
      <c r="AI57" s="2">
        <v>16</v>
      </c>
      <c r="AJ57" s="2">
        <v>86</v>
      </c>
      <c r="AK57" s="2">
        <v>1000</v>
      </c>
      <c r="AL57" s="2">
        <v>277.22000000000003</v>
      </c>
      <c r="AM57" s="2" t="s">
        <v>63</v>
      </c>
      <c r="AN57" s="2">
        <v>350</v>
      </c>
      <c r="AO57" s="2">
        <v>3</v>
      </c>
      <c r="AP57" s="2">
        <v>82</v>
      </c>
      <c r="AQ57" s="5">
        <v>41264</v>
      </c>
      <c r="AR57" s="2">
        <v>14</v>
      </c>
      <c r="AS57" t="s">
        <v>15</v>
      </c>
    </row>
    <row r="58" spans="33:45" ht="45" x14ac:dyDescent="0.25">
      <c r="AG58" s="2">
        <v>15</v>
      </c>
      <c r="AH58" s="2">
        <v>23</v>
      </c>
      <c r="AI58" s="2">
        <v>9</v>
      </c>
      <c r="AJ58" s="2">
        <v>67</v>
      </c>
      <c r="AK58" s="2">
        <v>1014</v>
      </c>
      <c r="AL58" s="2">
        <v>288.54000000000002</v>
      </c>
      <c r="AM58" s="2" t="s">
        <v>68</v>
      </c>
      <c r="AN58" s="2">
        <v>40</v>
      </c>
      <c r="AO58" s="2">
        <v>5</v>
      </c>
      <c r="AP58" s="2">
        <v>23</v>
      </c>
      <c r="AQ58" s="5">
        <v>41205</v>
      </c>
      <c r="AR58" s="2">
        <v>15</v>
      </c>
      <c r="AS58" t="s">
        <v>16</v>
      </c>
    </row>
    <row r="59" spans="33:45" ht="45" x14ac:dyDescent="0.25">
      <c r="AG59" s="2">
        <v>15</v>
      </c>
      <c r="AH59" s="2">
        <v>24</v>
      </c>
      <c r="AI59" s="2">
        <v>22</v>
      </c>
      <c r="AJ59" s="2">
        <v>93</v>
      </c>
      <c r="AK59" s="2">
        <v>1009</v>
      </c>
      <c r="AL59" s="2">
        <v>285.94</v>
      </c>
      <c r="AM59" s="2" t="s">
        <v>68</v>
      </c>
      <c r="AN59" s="2">
        <v>110</v>
      </c>
      <c r="AO59" s="2">
        <v>7</v>
      </c>
      <c r="AP59" s="2">
        <v>24</v>
      </c>
      <c r="AQ59" s="5">
        <v>41206</v>
      </c>
      <c r="AR59" s="2">
        <v>15</v>
      </c>
      <c r="AS59" t="s">
        <v>16</v>
      </c>
    </row>
    <row r="60" spans="33:45" ht="45" x14ac:dyDescent="0.25">
      <c r="AG60" s="2">
        <v>15</v>
      </c>
      <c r="AH60" s="2">
        <v>24</v>
      </c>
      <c r="AI60" s="2">
        <v>23</v>
      </c>
      <c r="AJ60" s="2">
        <v>93</v>
      </c>
      <c r="AK60" s="2">
        <v>1009</v>
      </c>
      <c r="AL60" s="2">
        <v>285.97000000000003</v>
      </c>
      <c r="AM60" s="2" t="s">
        <v>68</v>
      </c>
      <c r="AN60" s="2">
        <v>100</v>
      </c>
      <c r="AO60" s="2">
        <v>4</v>
      </c>
      <c r="AP60" s="2">
        <v>24</v>
      </c>
      <c r="AQ60" s="5">
        <v>41206</v>
      </c>
      <c r="AR60" s="2">
        <v>15</v>
      </c>
      <c r="AS60" t="s">
        <v>16</v>
      </c>
    </row>
    <row r="61" spans="33:45" ht="45" x14ac:dyDescent="0.25">
      <c r="AG61" s="2">
        <v>15</v>
      </c>
      <c r="AH61" s="2">
        <v>24</v>
      </c>
      <c r="AI61" s="2">
        <v>24</v>
      </c>
      <c r="AJ61" s="2">
        <v>93</v>
      </c>
      <c r="AK61" s="2">
        <v>1008</v>
      </c>
      <c r="AL61" s="2">
        <v>285.73</v>
      </c>
      <c r="AM61" s="2" t="s">
        <v>68</v>
      </c>
      <c r="AN61" s="2">
        <v>110</v>
      </c>
      <c r="AO61" s="2">
        <v>5</v>
      </c>
      <c r="AP61" s="2">
        <v>24</v>
      </c>
      <c r="AQ61" s="5">
        <v>41206</v>
      </c>
      <c r="AR61" s="2">
        <v>15</v>
      </c>
      <c r="AS61" t="s">
        <v>16</v>
      </c>
    </row>
    <row r="62" spans="33:45" ht="45" x14ac:dyDescent="0.25">
      <c r="AG62" s="2">
        <v>15</v>
      </c>
      <c r="AH62" s="2">
        <v>24</v>
      </c>
      <c r="AI62" s="2">
        <v>2</v>
      </c>
      <c r="AJ62" s="2">
        <v>93</v>
      </c>
      <c r="AK62" s="2">
        <v>1008</v>
      </c>
      <c r="AL62" s="2">
        <v>285.55</v>
      </c>
      <c r="AM62" s="2" t="s">
        <v>68</v>
      </c>
      <c r="AN62" s="2">
        <v>70</v>
      </c>
      <c r="AO62" s="2">
        <v>4</v>
      </c>
      <c r="AP62" s="2">
        <v>24</v>
      </c>
      <c r="AQ62" s="5">
        <v>41206</v>
      </c>
      <c r="AR62" s="2">
        <v>15</v>
      </c>
      <c r="AS62" t="s">
        <v>16</v>
      </c>
    </row>
    <row r="63" spans="33:45" ht="60" x14ac:dyDescent="0.25">
      <c r="AG63" s="2">
        <v>15</v>
      </c>
      <c r="AH63" s="2">
        <v>26</v>
      </c>
      <c r="AI63" s="2">
        <v>23</v>
      </c>
      <c r="AJ63" s="2">
        <v>87</v>
      </c>
      <c r="AK63" s="2">
        <v>1005</v>
      </c>
      <c r="AL63" s="2">
        <v>278.27</v>
      </c>
      <c r="AM63" s="2" t="s">
        <v>70</v>
      </c>
      <c r="AN63" s="2">
        <v>350</v>
      </c>
      <c r="AO63" s="2">
        <v>5</v>
      </c>
      <c r="AP63" s="2">
        <v>26</v>
      </c>
      <c r="AQ63" s="5">
        <v>41208</v>
      </c>
      <c r="AR63" s="2">
        <v>15</v>
      </c>
      <c r="AS63" t="s">
        <v>16</v>
      </c>
    </row>
    <row r="64" spans="33:45" ht="45" x14ac:dyDescent="0.25">
      <c r="AG64" s="2">
        <v>15</v>
      </c>
      <c r="AH64" s="2">
        <v>42</v>
      </c>
      <c r="AI64" s="2">
        <v>22</v>
      </c>
      <c r="AJ64" s="2">
        <v>87</v>
      </c>
      <c r="AK64" s="2">
        <v>1010</v>
      </c>
      <c r="AL64" s="2">
        <v>280.26</v>
      </c>
      <c r="AM64" s="2" t="s">
        <v>68</v>
      </c>
      <c r="AN64" s="2">
        <v>90</v>
      </c>
      <c r="AO64" s="2">
        <v>7</v>
      </c>
      <c r="AP64" s="2">
        <v>42</v>
      </c>
      <c r="AQ64" s="5">
        <v>41224</v>
      </c>
      <c r="AR64" s="2">
        <v>15</v>
      </c>
      <c r="AS64" t="s">
        <v>16</v>
      </c>
    </row>
    <row r="65" spans="33:45" ht="45" x14ac:dyDescent="0.25">
      <c r="AG65" s="2">
        <v>16</v>
      </c>
      <c r="AH65" s="2">
        <v>6</v>
      </c>
      <c r="AI65" s="2">
        <v>1</v>
      </c>
      <c r="AJ65" s="2">
        <v>87</v>
      </c>
      <c r="AK65" s="2">
        <v>1025</v>
      </c>
      <c r="AL65" s="2">
        <v>283.23</v>
      </c>
      <c r="AM65" s="2" t="s">
        <v>68</v>
      </c>
      <c r="AN65" s="2">
        <v>320</v>
      </c>
      <c r="AO65" s="2">
        <v>3</v>
      </c>
      <c r="AP65" s="2">
        <v>6</v>
      </c>
      <c r="AQ65" s="5">
        <v>41188</v>
      </c>
      <c r="AR65" s="2">
        <v>16</v>
      </c>
      <c r="AS65" t="s">
        <v>17</v>
      </c>
    </row>
    <row r="66" spans="33:45" ht="45" x14ac:dyDescent="0.25">
      <c r="AG66" s="2">
        <v>16</v>
      </c>
      <c r="AH66" s="2">
        <v>7</v>
      </c>
      <c r="AI66" s="2">
        <v>13</v>
      </c>
      <c r="AJ66" s="2">
        <v>81</v>
      </c>
      <c r="AK66" s="2">
        <v>1022</v>
      </c>
      <c r="AL66" s="2">
        <v>280.47000000000003</v>
      </c>
      <c r="AM66" s="2" t="s">
        <v>68</v>
      </c>
      <c r="AN66" s="2">
        <v>0</v>
      </c>
      <c r="AO66" s="2">
        <v>0</v>
      </c>
      <c r="AP66" s="2">
        <v>7</v>
      </c>
      <c r="AQ66" s="5">
        <v>41189</v>
      </c>
      <c r="AR66" s="2">
        <v>16</v>
      </c>
      <c r="AS66" t="s">
        <v>17</v>
      </c>
    </row>
    <row r="67" spans="33:45" ht="45" x14ac:dyDescent="0.25">
      <c r="AG67" s="2">
        <v>16</v>
      </c>
      <c r="AH67" s="2">
        <v>15</v>
      </c>
      <c r="AI67" s="2">
        <v>14</v>
      </c>
      <c r="AJ67" s="2">
        <v>73</v>
      </c>
      <c r="AK67" s="2">
        <v>1013</v>
      </c>
      <c r="AL67" s="2">
        <v>294.86</v>
      </c>
      <c r="AM67" s="2" t="s">
        <v>68</v>
      </c>
      <c r="AN67" s="2">
        <v>150</v>
      </c>
      <c r="AO67" s="2">
        <v>2</v>
      </c>
      <c r="AP67" s="2">
        <v>15</v>
      </c>
      <c r="AQ67" s="5">
        <v>41197</v>
      </c>
      <c r="AR67" s="2">
        <v>16</v>
      </c>
      <c r="AS67" t="s">
        <v>17</v>
      </c>
    </row>
    <row r="68" spans="33:45" ht="45" x14ac:dyDescent="0.25">
      <c r="AG68" s="2">
        <v>16</v>
      </c>
      <c r="AH68" s="2">
        <v>23</v>
      </c>
      <c r="AI68" s="2">
        <v>2</v>
      </c>
      <c r="AJ68" s="2">
        <v>72</v>
      </c>
      <c r="AK68" s="2">
        <v>1014</v>
      </c>
      <c r="AL68" s="2">
        <v>292.18</v>
      </c>
      <c r="AM68" s="2" t="s">
        <v>68</v>
      </c>
      <c r="AN68" s="2">
        <v>160</v>
      </c>
      <c r="AO68" s="2">
        <v>3</v>
      </c>
      <c r="AP68" s="2">
        <v>23</v>
      </c>
      <c r="AQ68" s="5">
        <v>41205</v>
      </c>
      <c r="AR68" s="2">
        <v>16</v>
      </c>
      <c r="AS68" t="s">
        <v>17</v>
      </c>
    </row>
    <row r="69" spans="33:45" ht="45" x14ac:dyDescent="0.25">
      <c r="AG69" s="2">
        <v>16</v>
      </c>
      <c r="AH69" s="2">
        <v>23</v>
      </c>
      <c r="AI69" s="2">
        <v>3</v>
      </c>
      <c r="AJ69" s="2">
        <v>87</v>
      </c>
      <c r="AK69" s="2"/>
      <c r="AL69" s="2">
        <v>292.44</v>
      </c>
      <c r="AM69" s="2" t="s">
        <v>64</v>
      </c>
      <c r="AN69" s="2">
        <v>170</v>
      </c>
      <c r="AO69" s="2">
        <v>3</v>
      </c>
      <c r="AP69" s="2">
        <v>23</v>
      </c>
      <c r="AQ69" s="5">
        <v>41205</v>
      </c>
      <c r="AR69" s="2">
        <v>16</v>
      </c>
      <c r="AS69" t="s">
        <v>17</v>
      </c>
    </row>
    <row r="70" spans="33:45" ht="45" x14ac:dyDescent="0.25">
      <c r="AG70" s="2">
        <v>16</v>
      </c>
      <c r="AH70" s="2">
        <v>23</v>
      </c>
      <c r="AI70" s="2">
        <v>4</v>
      </c>
      <c r="AJ70" s="2">
        <v>82</v>
      </c>
      <c r="AK70" s="2">
        <v>1014</v>
      </c>
      <c r="AL70" s="2">
        <v>292.24</v>
      </c>
      <c r="AM70" s="2" t="s">
        <v>64</v>
      </c>
      <c r="AN70" s="2">
        <v>160</v>
      </c>
      <c r="AO70" s="2">
        <v>3</v>
      </c>
      <c r="AP70" s="2">
        <v>23</v>
      </c>
      <c r="AQ70" s="5">
        <v>41205</v>
      </c>
      <c r="AR70" s="2">
        <v>16</v>
      </c>
      <c r="AS70" t="s">
        <v>17</v>
      </c>
    </row>
    <row r="71" spans="33:45" ht="45" x14ac:dyDescent="0.25">
      <c r="AG71" s="2">
        <v>16</v>
      </c>
      <c r="AH71" s="2">
        <v>24</v>
      </c>
      <c r="AI71" s="2">
        <v>20</v>
      </c>
      <c r="AJ71" s="2">
        <v>64</v>
      </c>
      <c r="AK71" s="2">
        <v>1014</v>
      </c>
      <c r="AL71" s="2">
        <v>293.95</v>
      </c>
      <c r="AM71" s="2" t="s">
        <v>68</v>
      </c>
      <c r="AN71" s="2">
        <v>180</v>
      </c>
      <c r="AO71" s="2">
        <v>1</v>
      </c>
      <c r="AP71" s="2">
        <v>24</v>
      </c>
      <c r="AQ71" s="5">
        <v>41206</v>
      </c>
      <c r="AR71" s="2">
        <v>16</v>
      </c>
      <c r="AS71" t="s">
        <v>17</v>
      </c>
    </row>
    <row r="72" spans="33:45" ht="45" x14ac:dyDescent="0.25">
      <c r="AG72" s="2">
        <v>16</v>
      </c>
      <c r="AH72" s="2">
        <v>55</v>
      </c>
      <c r="AI72" s="2">
        <v>15</v>
      </c>
      <c r="AJ72" s="2">
        <v>87</v>
      </c>
      <c r="AK72" s="2">
        <v>1016</v>
      </c>
      <c r="AL72" s="2">
        <v>286.94</v>
      </c>
      <c r="AM72" s="2" t="s">
        <v>64</v>
      </c>
      <c r="AN72" s="2">
        <v>230</v>
      </c>
      <c r="AO72" s="2">
        <v>2</v>
      </c>
      <c r="AP72" s="2">
        <v>55</v>
      </c>
      <c r="AQ72" s="5">
        <v>41237</v>
      </c>
      <c r="AR72" s="2">
        <v>16</v>
      </c>
      <c r="AS72" t="s">
        <v>17</v>
      </c>
    </row>
    <row r="73" spans="33:45" ht="60" x14ac:dyDescent="0.25">
      <c r="AG73" s="2">
        <v>16</v>
      </c>
      <c r="AH73" s="2">
        <v>82</v>
      </c>
      <c r="AI73" s="2">
        <v>19</v>
      </c>
      <c r="AJ73" s="2">
        <v>76</v>
      </c>
      <c r="AK73" s="2">
        <v>1000</v>
      </c>
      <c r="AL73" s="2">
        <v>284.27</v>
      </c>
      <c r="AM73" s="2" t="s">
        <v>62</v>
      </c>
      <c r="AN73" s="2">
        <v>160</v>
      </c>
      <c r="AO73" s="2">
        <v>4</v>
      </c>
      <c r="AP73" s="2">
        <v>82</v>
      </c>
      <c r="AQ73" s="5">
        <v>41264</v>
      </c>
      <c r="AR73" s="2">
        <v>16</v>
      </c>
      <c r="AS73" t="s">
        <v>17</v>
      </c>
    </row>
    <row r="74" spans="33:45" ht="45" x14ac:dyDescent="0.25">
      <c r="AG74" s="2">
        <v>16</v>
      </c>
      <c r="AH74" s="2">
        <v>82</v>
      </c>
      <c r="AI74" s="2">
        <v>20</v>
      </c>
      <c r="AJ74" s="2">
        <v>93</v>
      </c>
      <c r="AK74" s="2">
        <v>999</v>
      </c>
      <c r="AL74" s="2">
        <v>284.61</v>
      </c>
      <c r="AM74" s="2" t="s">
        <v>64</v>
      </c>
      <c r="AN74" s="2">
        <v>170</v>
      </c>
      <c r="AO74" s="2">
        <v>2</v>
      </c>
      <c r="AP74" s="2">
        <v>82</v>
      </c>
      <c r="AQ74" s="5">
        <v>41264</v>
      </c>
      <c r="AR74" s="2">
        <v>16</v>
      </c>
      <c r="AS74" t="s">
        <v>17</v>
      </c>
    </row>
    <row r="75" spans="33:45" ht="45" x14ac:dyDescent="0.25">
      <c r="AG75" s="2">
        <v>16</v>
      </c>
      <c r="AH75" s="2">
        <v>82</v>
      </c>
      <c r="AI75" s="2">
        <v>22</v>
      </c>
      <c r="AJ75" s="2">
        <v>93</v>
      </c>
      <c r="AK75" s="2">
        <v>997</v>
      </c>
      <c r="AL75" s="2">
        <v>284.51</v>
      </c>
      <c r="AM75" s="2" t="s">
        <v>67</v>
      </c>
      <c r="AN75" s="2">
        <v>140</v>
      </c>
      <c r="AO75" s="2">
        <v>1</v>
      </c>
      <c r="AP75" s="2">
        <v>82</v>
      </c>
      <c r="AQ75" s="5">
        <v>41264</v>
      </c>
      <c r="AR75" s="2">
        <v>16</v>
      </c>
      <c r="AS75" t="s">
        <v>17</v>
      </c>
    </row>
    <row r="76" spans="33:45" ht="45" x14ac:dyDescent="0.25">
      <c r="AG76" s="2">
        <v>17</v>
      </c>
      <c r="AH76" s="2">
        <v>15</v>
      </c>
      <c r="AI76" s="2">
        <v>9</v>
      </c>
      <c r="AJ76" s="2">
        <v>64</v>
      </c>
      <c r="AK76" s="2">
        <v>997</v>
      </c>
      <c r="AL76" s="2">
        <v>291.04000000000002</v>
      </c>
      <c r="AM76" s="2" t="s">
        <v>67</v>
      </c>
      <c r="AN76" s="2">
        <v>220</v>
      </c>
      <c r="AO76" s="2">
        <v>10</v>
      </c>
      <c r="AP76" s="2">
        <v>15</v>
      </c>
      <c r="AQ76" s="5">
        <v>41197</v>
      </c>
      <c r="AR76" s="2">
        <v>17</v>
      </c>
      <c r="AS76" t="s">
        <v>18</v>
      </c>
    </row>
    <row r="77" spans="33:45" ht="45" x14ac:dyDescent="0.25">
      <c r="AG77" s="2">
        <v>17</v>
      </c>
      <c r="AH77" s="2">
        <v>23</v>
      </c>
      <c r="AI77" s="2">
        <v>6</v>
      </c>
      <c r="AJ77" s="2">
        <v>82</v>
      </c>
      <c r="AK77" s="2">
        <v>1015</v>
      </c>
      <c r="AL77" s="2">
        <v>289.69</v>
      </c>
      <c r="AM77" s="2" t="s">
        <v>68</v>
      </c>
      <c r="AN77" s="2">
        <v>190</v>
      </c>
      <c r="AO77" s="2">
        <v>3</v>
      </c>
      <c r="AP77" s="2">
        <v>23</v>
      </c>
      <c r="AQ77" s="5">
        <v>41205</v>
      </c>
      <c r="AR77" s="2">
        <v>17</v>
      </c>
      <c r="AS77" t="s">
        <v>18</v>
      </c>
    </row>
    <row r="78" spans="33:45" ht="45" x14ac:dyDescent="0.25">
      <c r="AG78" s="2">
        <v>17</v>
      </c>
      <c r="AH78" s="2">
        <v>24</v>
      </c>
      <c r="AI78" s="2">
        <v>18</v>
      </c>
      <c r="AJ78" s="2">
        <v>88</v>
      </c>
      <c r="AK78" s="2">
        <v>1013</v>
      </c>
      <c r="AL78" s="2">
        <v>289.76</v>
      </c>
      <c r="AM78" s="2" t="s">
        <v>68</v>
      </c>
      <c r="AN78" s="2">
        <v>0</v>
      </c>
      <c r="AO78" s="2">
        <v>0</v>
      </c>
      <c r="AP78" s="2">
        <v>24</v>
      </c>
      <c r="AQ78" s="5">
        <v>41206</v>
      </c>
      <c r="AR78" s="2">
        <v>17</v>
      </c>
      <c r="AS78" t="s">
        <v>18</v>
      </c>
    </row>
    <row r="79" spans="33:45" ht="45" x14ac:dyDescent="0.25">
      <c r="AG79" s="2">
        <v>17</v>
      </c>
      <c r="AH79" s="2">
        <v>24</v>
      </c>
      <c r="AI79" s="2">
        <v>19</v>
      </c>
      <c r="AJ79" s="2">
        <v>88</v>
      </c>
      <c r="AK79" s="2">
        <v>1013</v>
      </c>
      <c r="AL79" s="2">
        <v>289.60000000000002</v>
      </c>
      <c r="AM79" s="2" t="s">
        <v>68</v>
      </c>
      <c r="AN79" s="2">
        <v>0</v>
      </c>
      <c r="AO79" s="2">
        <v>0</v>
      </c>
      <c r="AP79" s="2">
        <v>24</v>
      </c>
      <c r="AQ79" s="5">
        <v>41206</v>
      </c>
      <c r="AR79" s="2">
        <v>17</v>
      </c>
      <c r="AS79" t="s">
        <v>18</v>
      </c>
    </row>
    <row r="80" spans="33:45" ht="45" x14ac:dyDescent="0.25">
      <c r="AG80" s="2">
        <v>17</v>
      </c>
      <c r="AH80" s="2">
        <v>42</v>
      </c>
      <c r="AI80" s="2">
        <v>8</v>
      </c>
      <c r="AJ80" s="2">
        <v>77</v>
      </c>
      <c r="AK80" s="2">
        <v>1014</v>
      </c>
      <c r="AL80" s="2">
        <v>288.91000000000003</v>
      </c>
      <c r="AM80" s="2" t="s">
        <v>64</v>
      </c>
      <c r="AN80" s="2">
        <v>170</v>
      </c>
      <c r="AO80" s="2">
        <v>3</v>
      </c>
      <c r="AP80" s="2">
        <v>42</v>
      </c>
      <c r="AQ80" s="5">
        <v>41224</v>
      </c>
      <c r="AR80" s="2">
        <v>17</v>
      </c>
      <c r="AS80" t="s">
        <v>18</v>
      </c>
    </row>
    <row r="81" spans="33:45" ht="30" x14ac:dyDescent="0.25">
      <c r="AG81" s="2">
        <v>18</v>
      </c>
      <c r="AH81" s="2">
        <v>36</v>
      </c>
      <c r="AI81" s="2">
        <v>13</v>
      </c>
      <c r="AJ81" s="2">
        <v>82</v>
      </c>
      <c r="AK81" s="2">
        <v>1014</v>
      </c>
      <c r="AL81" s="2">
        <v>290.52999999999997</v>
      </c>
      <c r="AM81" s="2" t="s">
        <v>63</v>
      </c>
      <c r="AN81" s="2">
        <v>220</v>
      </c>
      <c r="AO81" s="2">
        <v>1</v>
      </c>
      <c r="AP81" s="2">
        <v>36</v>
      </c>
      <c r="AQ81" s="5">
        <v>41218</v>
      </c>
      <c r="AR81" s="2">
        <v>18</v>
      </c>
      <c r="AS81" t="s">
        <v>19</v>
      </c>
    </row>
    <row r="82" spans="33:45" ht="30" x14ac:dyDescent="0.25">
      <c r="AG82" s="2">
        <v>18</v>
      </c>
      <c r="AH82" s="2">
        <v>36</v>
      </c>
      <c r="AI82" s="2">
        <v>15</v>
      </c>
      <c r="AJ82" s="2">
        <v>88</v>
      </c>
      <c r="AK82" s="2">
        <v>1016</v>
      </c>
      <c r="AL82" s="2">
        <v>289.12</v>
      </c>
      <c r="AM82" s="2" t="s">
        <v>63</v>
      </c>
      <c r="AN82" s="2">
        <v>330</v>
      </c>
      <c r="AO82" s="2">
        <v>2</v>
      </c>
      <c r="AP82" s="2">
        <v>36</v>
      </c>
      <c r="AQ82" s="5">
        <v>41218</v>
      </c>
      <c r="AR82" s="2">
        <v>18</v>
      </c>
      <c r="AS82" t="s">
        <v>19</v>
      </c>
    </row>
    <row r="83" spans="33:45" ht="45" x14ac:dyDescent="0.25">
      <c r="AG83" s="2">
        <v>18</v>
      </c>
      <c r="AH83" s="2">
        <v>36</v>
      </c>
      <c r="AI83" s="2">
        <v>16</v>
      </c>
      <c r="AJ83" s="2">
        <v>67</v>
      </c>
      <c r="AK83" s="2">
        <v>1016</v>
      </c>
      <c r="AL83" s="2">
        <v>286.87</v>
      </c>
      <c r="AM83" s="2" t="s">
        <v>68</v>
      </c>
      <c r="AN83" s="2">
        <v>350</v>
      </c>
      <c r="AO83" s="2">
        <v>4</v>
      </c>
      <c r="AP83" s="2">
        <v>36</v>
      </c>
      <c r="AQ83" s="5">
        <v>41218</v>
      </c>
      <c r="AR83" s="2">
        <v>18</v>
      </c>
      <c r="AS83" t="s">
        <v>19</v>
      </c>
    </row>
    <row r="84" spans="33:45" ht="60" x14ac:dyDescent="0.25">
      <c r="AG84" s="2">
        <v>18</v>
      </c>
      <c r="AH84" s="2">
        <v>72</v>
      </c>
      <c r="AI84" s="2">
        <v>23</v>
      </c>
      <c r="AJ84" s="2">
        <v>93</v>
      </c>
      <c r="AK84" s="2">
        <v>1007</v>
      </c>
      <c r="AL84" s="2">
        <v>287.08</v>
      </c>
      <c r="AM84" s="2" t="s">
        <v>70</v>
      </c>
      <c r="AN84" s="2">
        <v>160</v>
      </c>
      <c r="AO84" s="2">
        <v>3</v>
      </c>
      <c r="AP84" s="2">
        <v>72</v>
      </c>
      <c r="AQ84" s="5">
        <v>41254</v>
      </c>
      <c r="AR84" s="2">
        <v>18</v>
      </c>
      <c r="AS84" t="s">
        <v>19</v>
      </c>
    </row>
    <row r="85" spans="33:45" ht="45" x14ac:dyDescent="0.25">
      <c r="AG85" s="2">
        <v>18</v>
      </c>
      <c r="AH85" s="2">
        <v>78</v>
      </c>
      <c r="AI85" s="2">
        <v>24</v>
      </c>
      <c r="AJ85" s="2">
        <v>82</v>
      </c>
      <c r="AK85" s="2">
        <v>1011</v>
      </c>
      <c r="AL85" s="2">
        <v>288.63</v>
      </c>
      <c r="AM85" s="2" t="s">
        <v>68</v>
      </c>
      <c r="AN85" s="2">
        <v>190</v>
      </c>
      <c r="AO85" s="2">
        <v>4</v>
      </c>
      <c r="AP85" s="2">
        <v>78</v>
      </c>
      <c r="AQ85" s="5">
        <v>41260</v>
      </c>
      <c r="AR85" s="2">
        <v>18</v>
      </c>
      <c r="AS85" t="s">
        <v>19</v>
      </c>
    </row>
    <row r="86" spans="33:45" ht="45" x14ac:dyDescent="0.25">
      <c r="AG86" s="2">
        <v>18</v>
      </c>
      <c r="AH86" s="2">
        <v>88</v>
      </c>
      <c r="AI86" s="2">
        <v>17</v>
      </c>
      <c r="AJ86" s="2">
        <v>86</v>
      </c>
      <c r="AK86" s="2">
        <v>1004</v>
      </c>
      <c r="AL86" s="2">
        <v>276.87</v>
      </c>
      <c r="AM86" s="2" t="s">
        <v>68</v>
      </c>
      <c r="AN86" s="2">
        <v>60</v>
      </c>
      <c r="AO86" s="2">
        <v>7</v>
      </c>
      <c r="AP86" s="2">
        <v>88</v>
      </c>
      <c r="AQ86" s="5">
        <v>41270</v>
      </c>
      <c r="AR86" s="2">
        <v>18</v>
      </c>
      <c r="AS86" t="s">
        <v>19</v>
      </c>
    </row>
    <row r="87" spans="33:45" ht="30" x14ac:dyDescent="0.25">
      <c r="AG87" s="2">
        <v>19</v>
      </c>
      <c r="AH87" s="2">
        <v>6</v>
      </c>
      <c r="AI87" s="2">
        <v>3</v>
      </c>
      <c r="AJ87" s="2">
        <v>87</v>
      </c>
      <c r="AK87" s="2">
        <v>1021</v>
      </c>
      <c r="AL87" s="2">
        <v>282.91000000000003</v>
      </c>
      <c r="AM87" s="2" t="s">
        <v>63</v>
      </c>
      <c r="AN87" s="2">
        <v>0</v>
      </c>
      <c r="AO87" s="2">
        <v>0</v>
      </c>
      <c r="AP87" s="2">
        <v>6</v>
      </c>
      <c r="AQ87" s="5">
        <v>41188</v>
      </c>
      <c r="AR87" s="2">
        <v>19</v>
      </c>
      <c r="AS87" t="s">
        <v>20</v>
      </c>
    </row>
    <row r="88" spans="33:45" ht="45" x14ac:dyDescent="0.25">
      <c r="AG88" s="2">
        <v>19</v>
      </c>
      <c r="AH88" s="2">
        <v>6</v>
      </c>
      <c r="AI88" s="2">
        <v>4</v>
      </c>
      <c r="AJ88" s="2">
        <v>93</v>
      </c>
      <c r="AK88" s="2">
        <v>1022</v>
      </c>
      <c r="AL88" s="2">
        <v>282.33</v>
      </c>
      <c r="AM88" s="2" t="s">
        <v>68</v>
      </c>
      <c r="AN88" s="2">
        <v>290</v>
      </c>
      <c r="AO88" s="2">
        <v>3</v>
      </c>
      <c r="AP88" s="2">
        <v>6</v>
      </c>
      <c r="AQ88" s="5">
        <v>41188</v>
      </c>
      <c r="AR88" s="2">
        <v>19</v>
      </c>
      <c r="AS88" t="s">
        <v>20</v>
      </c>
    </row>
    <row r="89" spans="33:45" ht="45" x14ac:dyDescent="0.25">
      <c r="AG89" s="2">
        <v>19</v>
      </c>
      <c r="AH89" s="2">
        <v>18</v>
      </c>
      <c r="AI89" s="2">
        <v>8</v>
      </c>
      <c r="AJ89" s="2">
        <v>67</v>
      </c>
      <c r="AK89" s="2">
        <v>1003</v>
      </c>
      <c r="AL89" s="2">
        <v>291.95</v>
      </c>
      <c r="AM89" s="2" t="s">
        <v>67</v>
      </c>
      <c r="AN89" s="2">
        <v>270</v>
      </c>
      <c r="AO89" s="2">
        <v>3</v>
      </c>
      <c r="AP89" s="2">
        <v>18</v>
      </c>
      <c r="AQ89" s="5">
        <v>41200</v>
      </c>
      <c r="AR89" s="2">
        <v>19</v>
      </c>
      <c r="AS89" t="s">
        <v>20</v>
      </c>
    </row>
    <row r="90" spans="33:45" ht="45" x14ac:dyDescent="0.25">
      <c r="AG90" s="2">
        <v>19</v>
      </c>
      <c r="AH90" s="2">
        <v>18</v>
      </c>
      <c r="AI90" s="2">
        <v>10</v>
      </c>
      <c r="AJ90" s="2">
        <v>72</v>
      </c>
      <c r="AK90" s="2">
        <v>1002</v>
      </c>
      <c r="AL90" s="2">
        <v>289.89</v>
      </c>
      <c r="AM90" s="2" t="s">
        <v>67</v>
      </c>
      <c r="AN90" s="2">
        <v>170</v>
      </c>
      <c r="AO90" s="2">
        <v>4</v>
      </c>
      <c r="AP90" s="2">
        <v>18</v>
      </c>
      <c r="AQ90" s="5">
        <v>41200</v>
      </c>
      <c r="AR90" s="2">
        <v>19</v>
      </c>
      <c r="AS90" t="s">
        <v>20</v>
      </c>
    </row>
    <row r="91" spans="33:45" ht="45" x14ac:dyDescent="0.25">
      <c r="AG91" s="2">
        <v>19</v>
      </c>
      <c r="AH91" s="2">
        <v>18</v>
      </c>
      <c r="AI91" s="2">
        <v>12</v>
      </c>
      <c r="AJ91" s="2">
        <v>82</v>
      </c>
      <c r="AK91" s="2">
        <v>1000</v>
      </c>
      <c r="AL91" s="2">
        <v>289.14999999999998</v>
      </c>
      <c r="AM91" s="2" t="s">
        <v>68</v>
      </c>
      <c r="AN91" s="2">
        <v>140</v>
      </c>
      <c r="AO91" s="2">
        <v>5</v>
      </c>
      <c r="AP91" s="2">
        <v>18</v>
      </c>
      <c r="AQ91" s="5">
        <v>41200</v>
      </c>
      <c r="AR91" s="2">
        <v>19</v>
      </c>
      <c r="AS91" t="s">
        <v>20</v>
      </c>
    </row>
    <row r="92" spans="33:45" ht="45" x14ac:dyDescent="0.25">
      <c r="AG92" s="2">
        <v>19</v>
      </c>
      <c r="AH92" s="2">
        <v>23</v>
      </c>
      <c r="AI92" s="2">
        <v>7</v>
      </c>
      <c r="AJ92" s="2">
        <v>47</v>
      </c>
      <c r="AK92" s="2">
        <v>1018</v>
      </c>
      <c r="AL92" s="2">
        <v>297.35000000000002</v>
      </c>
      <c r="AM92" s="2" t="s">
        <v>68</v>
      </c>
      <c r="AN92" s="2">
        <v>190</v>
      </c>
      <c r="AO92" s="2">
        <v>3</v>
      </c>
      <c r="AP92" s="2">
        <v>23</v>
      </c>
      <c r="AQ92" s="5">
        <v>41205</v>
      </c>
      <c r="AR92" s="2">
        <v>19</v>
      </c>
      <c r="AS92" t="s">
        <v>20</v>
      </c>
    </row>
    <row r="93" spans="33:45" ht="45" x14ac:dyDescent="0.25">
      <c r="AG93" s="2">
        <v>19</v>
      </c>
      <c r="AH93" s="2">
        <v>24</v>
      </c>
      <c r="AI93" s="2">
        <v>21</v>
      </c>
      <c r="AJ93" s="2">
        <v>68</v>
      </c>
      <c r="AK93" s="2">
        <v>1015</v>
      </c>
      <c r="AL93" s="2">
        <v>291.33999999999997</v>
      </c>
      <c r="AM93" s="2" t="s">
        <v>68</v>
      </c>
      <c r="AN93" s="2">
        <v>200</v>
      </c>
      <c r="AO93" s="2">
        <v>4</v>
      </c>
      <c r="AP93" s="2">
        <v>24</v>
      </c>
      <c r="AQ93" s="5">
        <v>41206</v>
      </c>
      <c r="AR93" s="2">
        <v>19</v>
      </c>
      <c r="AS93" t="s">
        <v>20</v>
      </c>
    </row>
    <row r="94" spans="33:45" ht="45" x14ac:dyDescent="0.25">
      <c r="AG94" s="2">
        <v>19</v>
      </c>
      <c r="AH94" s="2">
        <v>24</v>
      </c>
      <c r="AI94" s="2">
        <v>23</v>
      </c>
      <c r="AJ94" s="2">
        <v>52</v>
      </c>
      <c r="AK94" s="2">
        <v>1015</v>
      </c>
      <c r="AL94" s="2">
        <v>292.16000000000003</v>
      </c>
      <c r="AM94" s="2" t="s">
        <v>68</v>
      </c>
      <c r="AN94" s="2">
        <v>210</v>
      </c>
      <c r="AO94" s="2">
        <v>5</v>
      </c>
      <c r="AP94" s="2">
        <v>24</v>
      </c>
      <c r="AQ94" s="5">
        <v>41206</v>
      </c>
      <c r="AR94" s="2">
        <v>19</v>
      </c>
      <c r="AS94" t="s">
        <v>20</v>
      </c>
    </row>
    <row r="95" spans="33:45" ht="45" x14ac:dyDescent="0.25">
      <c r="AG95" s="2">
        <v>19</v>
      </c>
      <c r="AH95" s="2">
        <v>24</v>
      </c>
      <c r="AI95" s="2">
        <v>24</v>
      </c>
      <c r="AJ95" s="2">
        <v>52</v>
      </c>
      <c r="AK95" s="2">
        <v>1016</v>
      </c>
      <c r="AL95" s="2">
        <v>292.39999999999998</v>
      </c>
      <c r="AM95" s="2" t="s">
        <v>68</v>
      </c>
      <c r="AN95" s="2">
        <v>210</v>
      </c>
      <c r="AO95" s="2">
        <v>5</v>
      </c>
      <c r="AP95" s="2">
        <v>24</v>
      </c>
      <c r="AQ95" s="5">
        <v>41206</v>
      </c>
      <c r="AR95" s="2">
        <v>19</v>
      </c>
      <c r="AS95" t="s">
        <v>20</v>
      </c>
    </row>
    <row r="96" spans="33:45" ht="45" x14ac:dyDescent="0.25">
      <c r="AG96" s="2">
        <v>19</v>
      </c>
      <c r="AH96" s="2">
        <v>24</v>
      </c>
      <c r="AI96" s="2">
        <v>1</v>
      </c>
      <c r="AJ96" s="2">
        <v>82</v>
      </c>
      <c r="AK96" s="2">
        <v>1016</v>
      </c>
      <c r="AL96" s="2">
        <v>290.27999999999997</v>
      </c>
      <c r="AM96" s="2" t="s">
        <v>68</v>
      </c>
      <c r="AN96" s="2">
        <v>220</v>
      </c>
      <c r="AO96" s="2">
        <v>6</v>
      </c>
      <c r="AP96" s="2">
        <v>24</v>
      </c>
      <c r="AQ96" s="5">
        <v>41206</v>
      </c>
      <c r="AR96" s="2">
        <v>19</v>
      </c>
      <c r="AS96" t="s">
        <v>20</v>
      </c>
    </row>
    <row r="97" spans="33:45" ht="45" x14ac:dyDescent="0.25">
      <c r="AG97" s="2">
        <v>19</v>
      </c>
      <c r="AH97" s="2">
        <v>24</v>
      </c>
      <c r="AI97" s="2">
        <v>3</v>
      </c>
      <c r="AJ97" s="2">
        <v>82</v>
      </c>
      <c r="AK97" s="2">
        <v>1018</v>
      </c>
      <c r="AL97" s="2">
        <v>288.33999999999997</v>
      </c>
      <c r="AM97" s="2" t="s">
        <v>68</v>
      </c>
      <c r="AN97" s="2">
        <v>180</v>
      </c>
      <c r="AO97" s="2">
        <v>2</v>
      </c>
      <c r="AP97" s="2">
        <v>24</v>
      </c>
      <c r="AQ97" s="5">
        <v>41206</v>
      </c>
      <c r="AR97" s="2">
        <v>19</v>
      </c>
      <c r="AS97" t="s">
        <v>20</v>
      </c>
    </row>
    <row r="98" spans="33:45" ht="45" x14ac:dyDescent="0.25">
      <c r="AG98" s="2">
        <v>19</v>
      </c>
      <c r="AH98" s="2">
        <v>24</v>
      </c>
      <c r="AI98" s="2">
        <v>4</v>
      </c>
      <c r="AJ98" s="2">
        <v>87</v>
      </c>
      <c r="AK98" s="2">
        <v>1018</v>
      </c>
      <c r="AL98" s="2">
        <v>288.33999999999997</v>
      </c>
      <c r="AM98" s="2" t="s">
        <v>68</v>
      </c>
      <c r="AN98" s="2">
        <v>190</v>
      </c>
      <c r="AO98" s="2">
        <v>4</v>
      </c>
      <c r="AP98" s="2">
        <v>24</v>
      </c>
      <c r="AQ98" s="5">
        <v>41206</v>
      </c>
      <c r="AR98" s="2">
        <v>19</v>
      </c>
      <c r="AS98" t="s">
        <v>20</v>
      </c>
    </row>
    <row r="99" spans="33:45" ht="45" x14ac:dyDescent="0.25">
      <c r="AG99" s="2">
        <v>20</v>
      </c>
      <c r="AH99" s="2">
        <v>38</v>
      </c>
      <c r="AI99" s="2">
        <v>24</v>
      </c>
      <c r="AJ99" s="2">
        <v>87</v>
      </c>
      <c r="AK99" s="2">
        <v>1013</v>
      </c>
      <c r="AL99" s="2">
        <v>282.74</v>
      </c>
      <c r="AM99" s="2" t="s">
        <v>67</v>
      </c>
      <c r="AN99" s="2">
        <v>80</v>
      </c>
      <c r="AO99" s="2">
        <v>3</v>
      </c>
      <c r="AP99" s="2">
        <v>38</v>
      </c>
      <c r="AQ99" s="5">
        <v>41220</v>
      </c>
      <c r="AR99" s="2">
        <v>20</v>
      </c>
      <c r="AS99" t="s">
        <v>21</v>
      </c>
    </row>
    <row r="100" spans="33:45" ht="45" x14ac:dyDescent="0.25">
      <c r="AG100" s="2">
        <v>20</v>
      </c>
      <c r="AH100" s="2">
        <v>38</v>
      </c>
      <c r="AI100" s="2">
        <v>3</v>
      </c>
      <c r="AJ100" s="2">
        <v>93</v>
      </c>
      <c r="AK100" s="2">
        <v>1015</v>
      </c>
      <c r="AL100" s="2">
        <v>280.66000000000003</v>
      </c>
      <c r="AM100" s="2" t="s">
        <v>64</v>
      </c>
      <c r="AN100" s="2">
        <v>50</v>
      </c>
      <c r="AO100" s="2">
        <v>4</v>
      </c>
      <c r="AP100" s="2">
        <v>38</v>
      </c>
      <c r="AQ100" s="5">
        <v>41220</v>
      </c>
      <c r="AR100" s="2">
        <v>20</v>
      </c>
      <c r="AS100" t="s">
        <v>21</v>
      </c>
    </row>
    <row r="101" spans="33:45" ht="45" x14ac:dyDescent="0.25">
      <c r="AG101" s="2">
        <v>20</v>
      </c>
      <c r="AH101" s="2">
        <v>88</v>
      </c>
      <c r="AI101" s="2">
        <v>16</v>
      </c>
      <c r="AJ101" s="2">
        <v>93</v>
      </c>
      <c r="AK101" s="2">
        <v>1009</v>
      </c>
      <c r="AL101" s="2">
        <v>283.32</v>
      </c>
      <c r="AM101" s="2" t="s">
        <v>68</v>
      </c>
      <c r="AN101" s="2">
        <v>90</v>
      </c>
      <c r="AO101" s="2">
        <v>5</v>
      </c>
      <c r="AP101" s="2">
        <v>88</v>
      </c>
      <c r="AQ101" s="5">
        <v>41270</v>
      </c>
      <c r="AR101" s="2">
        <v>20</v>
      </c>
      <c r="AS101" t="s">
        <v>21</v>
      </c>
    </row>
    <row r="102" spans="33:45" ht="45" x14ac:dyDescent="0.25">
      <c r="AG102" s="2">
        <v>22</v>
      </c>
      <c r="AH102" s="2">
        <v>3</v>
      </c>
      <c r="AI102" s="2">
        <v>13</v>
      </c>
      <c r="AJ102" s="2">
        <v>83</v>
      </c>
      <c r="AK102" s="2">
        <v>1007</v>
      </c>
      <c r="AL102" s="2">
        <v>299.02</v>
      </c>
      <c r="AM102" s="2" t="s">
        <v>68</v>
      </c>
      <c r="AN102" s="2">
        <v>170</v>
      </c>
      <c r="AO102" s="2">
        <v>3</v>
      </c>
      <c r="AP102" s="2">
        <v>3</v>
      </c>
      <c r="AQ102" s="5">
        <v>41185</v>
      </c>
      <c r="AR102" s="2">
        <v>22</v>
      </c>
      <c r="AS102" t="s">
        <v>23</v>
      </c>
    </row>
    <row r="103" spans="33:45" ht="45" x14ac:dyDescent="0.25">
      <c r="AG103" s="2">
        <v>22</v>
      </c>
      <c r="AH103" s="2">
        <v>5</v>
      </c>
      <c r="AI103" s="2">
        <v>14</v>
      </c>
      <c r="AJ103" s="2">
        <v>88</v>
      </c>
      <c r="AK103" s="2">
        <v>1022</v>
      </c>
      <c r="AL103" s="2">
        <v>296.94</v>
      </c>
      <c r="AM103" s="2" t="s">
        <v>68</v>
      </c>
      <c r="AN103" s="2">
        <v>310</v>
      </c>
      <c r="AO103" s="2">
        <v>1</v>
      </c>
      <c r="AP103" s="2">
        <v>5</v>
      </c>
      <c r="AQ103" s="5">
        <v>41187</v>
      </c>
      <c r="AR103" s="2">
        <v>22</v>
      </c>
      <c r="AS103" t="s">
        <v>23</v>
      </c>
    </row>
    <row r="104" spans="33:45" ht="45" x14ac:dyDescent="0.25">
      <c r="AG104" s="2">
        <v>22</v>
      </c>
      <c r="AH104" s="2">
        <v>5</v>
      </c>
      <c r="AI104" s="2">
        <v>8</v>
      </c>
      <c r="AJ104" s="2">
        <v>78</v>
      </c>
      <c r="AK104" s="2">
        <v>1021</v>
      </c>
      <c r="AL104" s="2">
        <v>300.54000000000002</v>
      </c>
      <c r="AM104" s="2" t="s">
        <v>64</v>
      </c>
      <c r="AN104" s="2">
        <v>40</v>
      </c>
      <c r="AO104" s="2">
        <v>6</v>
      </c>
      <c r="AP104" s="2">
        <v>5</v>
      </c>
      <c r="AQ104" s="5">
        <v>41187</v>
      </c>
      <c r="AR104" s="2">
        <v>22</v>
      </c>
      <c r="AS104" t="s">
        <v>23</v>
      </c>
    </row>
    <row r="105" spans="33:45" ht="30" x14ac:dyDescent="0.25">
      <c r="AG105" s="2">
        <v>22</v>
      </c>
      <c r="AH105" s="2">
        <v>5</v>
      </c>
      <c r="AI105" s="2">
        <v>9</v>
      </c>
      <c r="AJ105" s="2">
        <v>88</v>
      </c>
      <c r="AK105" s="2">
        <v>1021</v>
      </c>
      <c r="AL105" s="2">
        <v>297.60000000000002</v>
      </c>
      <c r="AM105" s="2" t="s">
        <v>63</v>
      </c>
      <c r="AN105" s="2">
        <v>30</v>
      </c>
      <c r="AO105" s="2">
        <v>2</v>
      </c>
      <c r="AP105" s="2">
        <v>5</v>
      </c>
      <c r="AQ105" s="5">
        <v>41187</v>
      </c>
      <c r="AR105" s="2">
        <v>22</v>
      </c>
      <c r="AS105" t="s">
        <v>23</v>
      </c>
    </row>
    <row r="106" spans="33:45" ht="30" x14ac:dyDescent="0.25">
      <c r="AG106" s="2">
        <v>22</v>
      </c>
      <c r="AH106" s="2">
        <v>5</v>
      </c>
      <c r="AI106" s="2">
        <v>10</v>
      </c>
      <c r="AJ106" s="2">
        <v>88</v>
      </c>
      <c r="AK106" s="2">
        <v>1021</v>
      </c>
      <c r="AL106" s="2">
        <v>296.56</v>
      </c>
      <c r="AM106" s="2" t="s">
        <v>63</v>
      </c>
      <c r="AN106" s="2">
        <v>30</v>
      </c>
      <c r="AO106" s="2">
        <v>1</v>
      </c>
      <c r="AP106" s="2">
        <v>5</v>
      </c>
      <c r="AQ106" s="5">
        <v>41187</v>
      </c>
      <c r="AR106" s="2">
        <v>22</v>
      </c>
      <c r="AS106" t="s">
        <v>23</v>
      </c>
    </row>
    <row r="107" spans="33:45" ht="45" x14ac:dyDescent="0.25">
      <c r="AG107" s="2">
        <v>22</v>
      </c>
      <c r="AH107" s="2">
        <v>6</v>
      </c>
      <c r="AI107" s="2">
        <v>7</v>
      </c>
      <c r="AJ107" s="2">
        <v>78</v>
      </c>
      <c r="AK107" s="2">
        <v>1018</v>
      </c>
      <c r="AL107" s="2">
        <v>300.68</v>
      </c>
      <c r="AM107" s="2" t="s">
        <v>64</v>
      </c>
      <c r="AN107" s="2">
        <v>90</v>
      </c>
      <c r="AO107" s="2">
        <v>5</v>
      </c>
      <c r="AP107" s="2">
        <v>6</v>
      </c>
      <c r="AQ107" s="5">
        <v>41188</v>
      </c>
      <c r="AR107" s="2">
        <v>22</v>
      </c>
      <c r="AS107" t="s">
        <v>23</v>
      </c>
    </row>
    <row r="108" spans="33:45" ht="30" x14ac:dyDescent="0.25">
      <c r="AG108" s="2">
        <v>22</v>
      </c>
      <c r="AH108" s="2">
        <v>6</v>
      </c>
      <c r="AI108" s="2">
        <v>9</v>
      </c>
      <c r="AJ108" s="2">
        <v>74</v>
      </c>
      <c r="AK108" s="2">
        <v>1017</v>
      </c>
      <c r="AL108" s="2">
        <v>300.27</v>
      </c>
      <c r="AM108" s="2" t="s">
        <v>63</v>
      </c>
      <c r="AN108" s="2">
        <v>50</v>
      </c>
      <c r="AO108" s="2">
        <v>4</v>
      </c>
      <c r="AP108" s="2">
        <v>6</v>
      </c>
      <c r="AQ108" s="5">
        <v>41188</v>
      </c>
      <c r="AR108" s="2">
        <v>22</v>
      </c>
      <c r="AS108" t="s">
        <v>23</v>
      </c>
    </row>
    <row r="109" spans="33:45" ht="45" x14ac:dyDescent="0.25">
      <c r="AG109" s="2">
        <v>22</v>
      </c>
      <c r="AH109" s="2">
        <v>6</v>
      </c>
      <c r="AI109" s="2">
        <v>10</v>
      </c>
      <c r="AJ109" s="2">
        <v>74</v>
      </c>
      <c r="AK109" s="2">
        <v>1017</v>
      </c>
      <c r="AL109" s="2">
        <v>300.38</v>
      </c>
      <c r="AM109" s="2" t="s">
        <v>64</v>
      </c>
      <c r="AN109" s="2">
        <v>30</v>
      </c>
      <c r="AO109" s="2">
        <v>5</v>
      </c>
      <c r="AP109" s="2">
        <v>6</v>
      </c>
      <c r="AQ109" s="5">
        <v>41188</v>
      </c>
      <c r="AR109" s="2">
        <v>22</v>
      </c>
      <c r="AS109" t="s">
        <v>23</v>
      </c>
    </row>
    <row r="110" spans="33:45" ht="30" x14ac:dyDescent="0.25">
      <c r="AG110" s="2">
        <v>22</v>
      </c>
      <c r="AH110" s="2">
        <v>7</v>
      </c>
      <c r="AI110" s="2">
        <v>6</v>
      </c>
      <c r="AJ110" s="2">
        <v>70</v>
      </c>
      <c r="AK110" s="2">
        <v>1015</v>
      </c>
      <c r="AL110" s="2">
        <v>300.49</v>
      </c>
      <c r="AM110" s="2" t="s">
        <v>63</v>
      </c>
      <c r="AN110" s="2">
        <v>350</v>
      </c>
      <c r="AO110" s="2">
        <v>3</v>
      </c>
      <c r="AP110" s="2">
        <v>7</v>
      </c>
      <c r="AQ110" s="5">
        <v>41189</v>
      </c>
      <c r="AR110" s="2">
        <v>22</v>
      </c>
      <c r="AS110" t="s">
        <v>23</v>
      </c>
    </row>
    <row r="111" spans="33:45" ht="45" x14ac:dyDescent="0.25">
      <c r="AG111" s="2">
        <v>22</v>
      </c>
      <c r="AH111" s="2">
        <v>7</v>
      </c>
      <c r="AI111" s="2">
        <v>7</v>
      </c>
      <c r="AJ111" s="2">
        <v>69</v>
      </c>
      <c r="AK111" s="2">
        <v>1015</v>
      </c>
      <c r="AL111" s="2">
        <v>300.52999999999997</v>
      </c>
      <c r="AM111" s="2" t="s">
        <v>68</v>
      </c>
      <c r="AN111" s="2">
        <v>120</v>
      </c>
      <c r="AO111" s="2">
        <v>6</v>
      </c>
      <c r="AP111" s="2">
        <v>7</v>
      </c>
      <c r="AQ111" s="5">
        <v>41189</v>
      </c>
      <c r="AR111" s="2">
        <v>22</v>
      </c>
      <c r="AS111" t="s">
        <v>23</v>
      </c>
    </row>
    <row r="112" spans="33:45" ht="30" x14ac:dyDescent="0.25">
      <c r="AG112" s="2">
        <v>22</v>
      </c>
      <c r="AH112" s="2">
        <v>7</v>
      </c>
      <c r="AI112" s="2">
        <v>8</v>
      </c>
      <c r="AJ112" s="2">
        <v>74</v>
      </c>
      <c r="AK112" s="2">
        <v>1014</v>
      </c>
      <c r="AL112" s="2">
        <v>300.64</v>
      </c>
      <c r="AM112" s="2" t="s">
        <v>63</v>
      </c>
      <c r="AN112" s="2">
        <v>90</v>
      </c>
      <c r="AO112" s="2">
        <v>3</v>
      </c>
      <c r="AP112" s="2">
        <v>7</v>
      </c>
      <c r="AQ112" s="5">
        <v>41189</v>
      </c>
      <c r="AR112" s="2">
        <v>22</v>
      </c>
      <c r="AS112" t="s">
        <v>23</v>
      </c>
    </row>
    <row r="113" spans="33:45" ht="30" x14ac:dyDescent="0.25">
      <c r="AG113" s="2">
        <v>22</v>
      </c>
      <c r="AH113" s="2">
        <v>8</v>
      </c>
      <c r="AI113" s="2">
        <v>15</v>
      </c>
      <c r="AJ113" s="2">
        <v>78</v>
      </c>
      <c r="AK113" s="2">
        <v>1015</v>
      </c>
      <c r="AL113" s="2">
        <v>297.33999999999997</v>
      </c>
      <c r="AM113" s="2" t="s">
        <v>63</v>
      </c>
      <c r="AN113" s="2">
        <v>0</v>
      </c>
      <c r="AO113" s="2">
        <v>0</v>
      </c>
      <c r="AP113" s="2">
        <v>8</v>
      </c>
      <c r="AQ113" s="5">
        <v>41190</v>
      </c>
      <c r="AR113" s="2">
        <v>22</v>
      </c>
      <c r="AS113" t="s">
        <v>23</v>
      </c>
    </row>
    <row r="114" spans="33:45" ht="45" x14ac:dyDescent="0.25">
      <c r="AG114" s="2">
        <v>22</v>
      </c>
      <c r="AH114" s="2">
        <v>9</v>
      </c>
      <c r="AI114" s="2">
        <v>14</v>
      </c>
      <c r="AJ114" s="2">
        <v>78</v>
      </c>
      <c r="AK114" s="2">
        <v>1015</v>
      </c>
      <c r="AL114" s="2">
        <v>299</v>
      </c>
      <c r="AM114" s="2" t="s">
        <v>68</v>
      </c>
      <c r="AN114" s="2">
        <v>140</v>
      </c>
      <c r="AO114" s="2">
        <v>3</v>
      </c>
      <c r="AP114" s="2">
        <v>9</v>
      </c>
      <c r="AQ114" s="5">
        <v>41191</v>
      </c>
      <c r="AR114" s="2">
        <v>22</v>
      </c>
      <c r="AS114" t="s">
        <v>23</v>
      </c>
    </row>
    <row r="115" spans="33:45" ht="30" x14ac:dyDescent="0.25">
      <c r="AG115" s="2">
        <v>22</v>
      </c>
      <c r="AH115" s="2">
        <v>9</v>
      </c>
      <c r="AI115" s="2">
        <v>6</v>
      </c>
      <c r="AJ115" s="2">
        <v>69</v>
      </c>
      <c r="AK115" s="2">
        <v>1017</v>
      </c>
      <c r="AL115" s="2">
        <v>301.10000000000002</v>
      </c>
      <c r="AM115" s="2" t="s">
        <v>63</v>
      </c>
      <c r="AN115" s="2">
        <v>180</v>
      </c>
      <c r="AO115" s="2">
        <v>3</v>
      </c>
      <c r="AP115" s="2">
        <v>9</v>
      </c>
      <c r="AQ115" s="5">
        <v>41191</v>
      </c>
      <c r="AR115" s="2">
        <v>22</v>
      </c>
      <c r="AS115" t="s">
        <v>23</v>
      </c>
    </row>
    <row r="116" spans="33:45" ht="45" x14ac:dyDescent="0.25">
      <c r="AG116" s="2">
        <v>22</v>
      </c>
      <c r="AH116" s="2">
        <v>9</v>
      </c>
      <c r="AI116" s="2">
        <v>7</v>
      </c>
      <c r="AJ116" s="2">
        <v>83</v>
      </c>
      <c r="AK116" s="2">
        <v>1015</v>
      </c>
      <c r="AL116" s="2">
        <v>301.63</v>
      </c>
      <c r="AM116" s="2" t="s">
        <v>68</v>
      </c>
      <c r="AN116" s="2">
        <v>100</v>
      </c>
      <c r="AO116" s="2">
        <v>2</v>
      </c>
      <c r="AP116" s="2">
        <v>9</v>
      </c>
      <c r="AQ116" s="5">
        <v>41191</v>
      </c>
      <c r="AR116" s="2">
        <v>22</v>
      </c>
      <c r="AS116" t="s">
        <v>23</v>
      </c>
    </row>
    <row r="117" spans="33:45" ht="45" x14ac:dyDescent="0.25">
      <c r="AG117" s="2">
        <v>22</v>
      </c>
      <c r="AH117" s="2">
        <v>9</v>
      </c>
      <c r="AI117" s="2">
        <v>8</v>
      </c>
      <c r="AJ117" s="2">
        <v>66</v>
      </c>
      <c r="AK117" s="2">
        <v>1015</v>
      </c>
      <c r="AL117" s="2">
        <v>301.98</v>
      </c>
      <c r="AM117" s="2" t="s">
        <v>68</v>
      </c>
      <c r="AN117" s="2">
        <v>210</v>
      </c>
      <c r="AO117" s="2">
        <v>2</v>
      </c>
      <c r="AP117" s="2">
        <v>9</v>
      </c>
      <c r="AQ117" s="5">
        <v>41191</v>
      </c>
      <c r="AR117" s="2">
        <v>22</v>
      </c>
      <c r="AS117" t="s">
        <v>23</v>
      </c>
    </row>
    <row r="118" spans="33:45" ht="45" x14ac:dyDescent="0.25">
      <c r="AG118" s="2">
        <v>22</v>
      </c>
      <c r="AH118" s="2">
        <v>9</v>
      </c>
      <c r="AI118" s="2">
        <v>10</v>
      </c>
      <c r="AJ118" s="2">
        <v>83</v>
      </c>
      <c r="AK118" s="2">
        <v>1014</v>
      </c>
      <c r="AL118" s="2">
        <v>300.62</v>
      </c>
      <c r="AM118" s="2" t="s">
        <v>68</v>
      </c>
      <c r="AN118" s="2">
        <v>310</v>
      </c>
      <c r="AO118" s="2">
        <v>2</v>
      </c>
      <c r="AP118" s="2">
        <v>9</v>
      </c>
      <c r="AQ118" s="5">
        <v>41191</v>
      </c>
      <c r="AR118" s="2">
        <v>22</v>
      </c>
      <c r="AS118" t="s">
        <v>23</v>
      </c>
    </row>
    <row r="119" spans="33:45" ht="45" x14ac:dyDescent="0.25">
      <c r="AG119" s="2">
        <v>22</v>
      </c>
      <c r="AH119" s="2">
        <v>9</v>
      </c>
      <c r="AI119" s="2">
        <v>11</v>
      </c>
      <c r="AJ119" s="2">
        <v>94</v>
      </c>
      <c r="AK119" s="2">
        <v>1015</v>
      </c>
      <c r="AL119" s="2">
        <v>297.14</v>
      </c>
      <c r="AM119" s="2" t="s">
        <v>68</v>
      </c>
      <c r="AN119" s="2">
        <v>220</v>
      </c>
      <c r="AO119" s="2">
        <v>3</v>
      </c>
      <c r="AP119" s="2">
        <v>9</v>
      </c>
      <c r="AQ119" s="5">
        <v>41191</v>
      </c>
      <c r="AR119" s="2">
        <v>22</v>
      </c>
      <c r="AS119" t="s">
        <v>23</v>
      </c>
    </row>
    <row r="120" spans="33:45" ht="45" x14ac:dyDescent="0.25">
      <c r="AG120" s="2">
        <v>22</v>
      </c>
      <c r="AH120" s="2">
        <v>9</v>
      </c>
      <c r="AI120" s="2">
        <v>12</v>
      </c>
      <c r="AJ120" s="2">
        <v>88</v>
      </c>
      <c r="AK120" s="2">
        <v>1016</v>
      </c>
      <c r="AL120" s="2">
        <v>296.44</v>
      </c>
      <c r="AM120" s="2" t="s">
        <v>68</v>
      </c>
      <c r="AN120" s="2">
        <v>10</v>
      </c>
      <c r="AO120" s="2">
        <v>5</v>
      </c>
      <c r="AP120" s="2">
        <v>9</v>
      </c>
      <c r="AQ120" s="5">
        <v>41191</v>
      </c>
      <c r="AR120" s="2">
        <v>22</v>
      </c>
      <c r="AS120" t="s">
        <v>23</v>
      </c>
    </row>
    <row r="121" spans="33:45" ht="30" x14ac:dyDescent="0.25">
      <c r="AG121" s="2">
        <v>22</v>
      </c>
      <c r="AH121" s="2">
        <v>10</v>
      </c>
      <c r="AI121" s="2">
        <v>13</v>
      </c>
      <c r="AJ121" s="2">
        <v>94</v>
      </c>
      <c r="AK121" s="2">
        <v>1016</v>
      </c>
      <c r="AL121" s="2">
        <v>296.48</v>
      </c>
      <c r="AM121" s="2" t="s">
        <v>63</v>
      </c>
      <c r="AN121" s="2">
        <v>20</v>
      </c>
      <c r="AO121" s="2">
        <v>5</v>
      </c>
      <c r="AP121" s="2">
        <v>10</v>
      </c>
      <c r="AQ121" s="5">
        <v>41192</v>
      </c>
      <c r="AR121" s="2">
        <v>22</v>
      </c>
      <c r="AS121" t="s">
        <v>23</v>
      </c>
    </row>
    <row r="122" spans="33:45" ht="45" x14ac:dyDescent="0.25">
      <c r="AG122" s="2">
        <v>22</v>
      </c>
      <c r="AH122" s="2">
        <v>46</v>
      </c>
      <c r="AI122" s="2">
        <v>7</v>
      </c>
      <c r="AJ122" s="2">
        <v>100</v>
      </c>
      <c r="AK122" s="2">
        <v>1024</v>
      </c>
      <c r="AL122" s="2">
        <v>290.02999999999997</v>
      </c>
      <c r="AM122" s="2" t="s">
        <v>68</v>
      </c>
      <c r="AN122" s="2">
        <v>30</v>
      </c>
      <c r="AO122" s="2">
        <v>5</v>
      </c>
      <c r="AP122" s="2">
        <v>46</v>
      </c>
      <c r="AQ122" s="5">
        <v>41228</v>
      </c>
      <c r="AR122" s="2">
        <v>22</v>
      </c>
      <c r="AS122" t="s">
        <v>23</v>
      </c>
    </row>
    <row r="123" spans="33:45" ht="45" x14ac:dyDescent="0.25">
      <c r="AG123" s="2">
        <v>22</v>
      </c>
      <c r="AH123" s="2">
        <v>46</v>
      </c>
      <c r="AI123" s="2">
        <v>9</v>
      </c>
      <c r="AJ123" s="2">
        <v>87</v>
      </c>
      <c r="AK123" s="2">
        <v>1023</v>
      </c>
      <c r="AL123" s="2">
        <v>288.82</v>
      </c>
      <c r="AM123" s="2" t="s">
        <v>68</v>
      </c>
      <c r="AN123" s="2">
        <v>20</v>
      </c>
      <c r="AO123" s="2">
        <v>7</v>
      </c>
      <c r="AP123" s="2">
        <v>46</v>
      </c>
      <c r="AQ123" s="5">
        <v>41228</v>
      </c>
      <c r="AR123" s="2">
        <v>22</v>
      </c>
      <c r="AS123" t="s">
        <v>23</v>
      </c>
    </row>
    <row r="124" spans="33:45" ht="45" x14ac:dyDescent="0.25">
      <c r="AG124" s="2">
        <v>22</v>
      </c>
      <c r="AH124" s="2">
        <v>46</v>
      </c>
      <c r="AI124" s="2">
        <v>12</v>
      </c>
      <c r="AJ124" s="2">
        <v>93</v>
      </c>
      <c r="AK124" s="2">
        <v>1023</v>
      </c>
      <c r="AL124" s="2">
        <v>288.10000000000002</v>
      </c>
      <c r="AM124" s="2" t="s">
        <v>68</v>
      </c>
      <c r="AN124" s="2">
        <v>30</v>
      </c>
      <c r="AO124" s="2">
        <v>7</v>
      </c>
      <c r="AP124" s="2">
        <v>46</v>
      </c>
      <c r="AQ124" s="5">
        <v>41228</v>
      </c>
      <c r="AR124" s="2">
        <v>22</v>
      </c>
      <c r="AS124" t="s">
        <v>23</v>
      </c>
    </row>
    <row r="125" spans="33:45" ht="45" x14ac:dyDescent="0.25">
      <c r="AG125" s="2">
        <v>22</v>
      </c>
      <c r="AH125" s="2">
        <v>47</v>
      </c>
      <c r="AI125" s="2">
        <v>13</v>
      </c>
      <c r="AJ125" s="2">
        <v>93</v>
      </c>
      <c r="AK125" s="2">
        <v>1023</v>
      </c>
      <c r="AL125" s="2">
        <v>288.49</v>
      </c>
      <c r="AM125" s="2" t="s">
        <v>68</v>
      </c>
      <c r="AN125" s="2">
        <v>20</v>
      </c>
      <c r="AO125" s="2">
        <v>7</v>
      </c>
      <c r="AP125" s="2">
        <v>47</v>
      </c>
      <c r="AQ125" s="5">
        <v>41229</v>
      </c>
      <c r="AR125" s="2">
        <v>22</v>
      </c>
      <c r="AS125" t="s">
        <v>23</v>
      </c>
    </row>
    <row r="126" spans="33:45" ht="45" x14ac:dyDescent="0.25">
      <c r="AG126" s="2">
        <v>22</v>
      </c>
      <c r="AH126" s="2">
        <v>49</v>
      </c>
      <c r="AI126" s="2">
        <v>6</v>
      </c>
      <c r="AJ126" s="2">
        <v>77</v>
      </c>
      <c r="AK126" s="2">
        <v>1024</v>
      </c>
      <c r="AL126" s="2">
        <v>289.14</v>
      </c>
      <c r="AM126" s="2" t="s">
        <v>68</v>
      </c>
      <c r="AN126" s="2">
        <v>20</v>
      </c>
      <c r="AO126" s="2">
        <v>6</v>
      </c>
      <c r="AP126" s="2">
        <v>49</v>
      </c>
      <c r="AQ126" s="5">
        <v>41231</v>
      </c>
      <c r="AR126" s="2">
        <v>22</v>
      </c>
      <c r="AS126" t="s">
        <v>23</v>
      </c>
    </row>
    <row r="127" spans="33:45" ht="45" x14ac:dyDescent="0.25">
      <c r="AG127" s="2">
        <v>22</v>
      </c>
      <c r="AH127" s="2">
        <v>69</v>
      </c>
      <c r="AI127" s="2">
        <v>15</v>
      </c>
      <c r="AJ127" s="2">
        <v>88</v>
      </c>
      <c r="AK127" s="2">
        <v>1018</v>
      </c>
      <c r="AL127" s="2">
        <v>290.61</v>
      </c>
      <c r="AM127" s="2" t="s">
        <v>68</v>
      </c>
      <c r="AN127" s="2">
        <v>20</v>
      </c>
      <c r="AO127" s="2">
        <v>6</v>
      </c>
      <c r="AP127" s="2">
        <v>69</v>
      </c>
      <c r="AQ127" s="5">
        <v>41251</v>
      </c>
      <c r="AR127" s="2">
        <v>22</v>
      </c>
      <c r="AS127" t="s">
        <v>23</v>
      </c>
    </row>
    <row r="128" spans="33:45" ht="30" x14ac:dyDescent="0.25">
      <c r="AG128" s="2">
        <v>22</v>
      </c>
      <c r="AH128" s="2">
        <v>72</v>
      </c>
      <c r="AI128" s="2">
        <v>10</v>
      </c>
      <c r="AJ128" s="2">
        <v>88</v>
      </c>
      <c r="AK128" s="2">
        <v>1011</v>
      </c>
      <c r="AL128" s="2">
        <v>294.2</v>
      </c>
      <c r="AM128" s="2" t="s">
        <v>63</v>
      </c>
      <c r="AN128" s="2">
        <v>210</v>
      </c>
      <c r="AO128" s="2">
        <v>3</v>
      </c>
      <c r="AP128" s="2">
        <v>72</v>
      </c>
      <c r="AQ128" s="5">
        <v>41254</v>
      </c>
      <c r="AR128" s="2">
        <v>22</v>
      </c>
      <c r="AS128" t="s">
        <v>23</v>
      </c>
    </row>
    <row r="129" spans="33:45" ht="45" x14ac:dyDescent="0.25">
      <c r="AG129" s="2">
        <v>22</v>
      </c>
      <c r="AH129" s="2">
        <v>72</v>
      </c>
      <c r="AI129" s="2">
        <v>11</v>
      </c>
      <c r="AJ129" s="2">
        <v>88</v>
      </c>
      <c r="AK129" s="2">
        <v>1011</v>
      </c>
      <c r="AL129" s="2">
        <v>293.54000000000002</v>
      </c>
      <c r="AM129" s="2" t="s">
        <v>68</v>
      </c>
      <c r="AN129" s="2">
        <v>200</v>
      </c>
      <c r="AO129" s="2">
        <v>4</v>
      </c>
      <c r="AP129" s="2">
        <v>72</v>
      </c>
      <c r="AQ129" s="5">
        <v>41254</v>
      </c>
      <c r="AR129" s="2">
        <v>22</v>
      </c>
      <c r="AS129" t="s">
        <v>23</v>
      </c>
    </row>
    <row r="130" spans="33:45" ht="45" x14ac:dyDescent="0.25">
      <c r="AG130" s="2">
        <v>22</v>
      </c>
      <c r="AH130" s="2">
        <v>74</v>
      </c>
      <c r="AI130" s="2">
        <v>3</v>
      </c>
      <c r="AJ130" s="2">
        <v>93</v>
      </c>
      <c r="AK130" s="2">
        <v>1020</v>
      </c>
      <c r="AL130" s="2">
        <v>287.58999999999997</v>
      </c>
      <c r="AM130" s="2" t="s">
        <v>68</v>
      </c>
      <c r="AN130" s="2">
        <v>10</v>
      </c>
      <c r="AO130" s="2">
        <v>3</v>
      </c>
      <c r="AP130" s="2">
        <v>74</v>
      </c>
      <c r="AQ130" s="5">
        <v>41256</v>
      </c>
      <c r="AR130" s="2">
        <v>22</v>
      </c>
      <c r="AS130" t="s">
        <v>23</v>
      </c>
    </row>
    <row r="131" spans="33:45" ht="45" x14ac:dyDescent="0.25">
      <c r="AG131" s="2">
        <v>23</v>
      </c>
      <c r="AH131" s="2">
        <v>8</v>
      </c>
      <c r="AI131" s="2">
        <v>17</v>
      </c>
      <c r="AJ131" s="2">
        <v>88</v>
      </c>
      <c r="AK131" s="2">
        <v>1015</v>
      </c>
      <c r="AL131" s="2">
        <v>289.82</v>
      </c>
      <c r="AM131" s="2" t="s">
        <v>68</v>
      </c>
      <c r="AN131" s="2">
        <v>50</v>
      </c>
      <c r="AO131" s="2">
        <v>5</v>
      </c>
      <c r="AP131" s="2">
        <v>8</v>
      </c>
      <c r="AQ131" s="5">
        <v>41190</v>
      </c>
      <c r="AR131" s="2">
        <v>23</v>
      </c>
      <c r="AS131" t="s">
        <v>24</v>
      </c>
    </row>
    <row r="132" spans="33:45" ht="45" x14ac:dyDescent="0.25">
      <c r="AG132" s="2">
        <v>23</v>
      </c>
      <c r="AH132" s="2">
        <v>8</v>
      </c>
      <c r="AI132" s="2">
        <v>18</v>
      </c>
      <c r="AJ132" s="2">
        <v>88</v>
      </c>
      <c r="AK132" s="2">
        <v>1016</v>
      </c>
      <c r="AL132" s="2">
        <v>289.39</v>
      </c>
      <c r="AM132" s="2" t="s">
        <v>68</v>
      </c>
      <c r="AN132" s="2">
        <v>40</v>
      </c>
      <c r="AO132" s="2">
        <v>2</v>
      </c>
      <c r="AP132" s="2">
        <v>8</v>
      </c>
      <c r="AQ132" s="5">
        <v>41190</v>
      </c>
      <c r="AR132" s="2">
        <v>23</v>
      </c>
      <c r="AS132" t="s">
        <v>24</v>
      </c>
    </row>
    <row r="133" spans="33:45" ht="45" x14ac:dyDescent="0.25">
      <c r="AG133" s="2">
        <v>23</v>
      </c>
      <c r="AH133" s="2">
        <v>8</v>
      </c>
      <c r="AI133" s="2">
        <v>23</v>
      </c>
      <c r="AJ133" s="2">
        <v>82</v>
      </c>
      <c r="AK133" s="2">
        <v>1015</v>
      </c>
      <c r="AL133" s="2">
        <v>286.3</v>
      </c>
      <c r="AM133" s="2" t="s">
        <v>68</v>
      </c>
      <c r="AN133" s="2">
        <v>50</v>
      </c>
      <c r="AO133" s="2">
        <v>2</v>
      </c>
      <c r="AP133" s="2">
        <v>8</v>
      </c>
      <c r="AQ133" s="5">
        <v>41190</v>
      </c>
      <c r="AR133" s="2">
        <v>23</v>
      </c>
      <c r="AS133" t="s">
        <v>24</v>
      </c>
    </row>
    <row r="134" spans="33:45" ht="45" x14ac:dyDescent="0.25">
      <c r="AG134" s="2">
        <v>23</v>
      </c>
      <c r="AH134" s="2">
        <v>78</v>
      </c>
      <c r="AI134" s="2">
        <v>21</v>
      </c>
      <c r="AJ134" s="2">
        <v>81</v>
      </c>
      <c r="AK134" s="2">
        <v>1018</v>
      </c>
      <c r="AL134" s="2">
        <v>282.77999999999997</v>
      </c>
      <c r="AM134" s="2" t="s">
        <v>68</v>
      </c>
      <c r="AN134" s="2">
        <v>170</v>
      </c>
      <c r="AO134" s="2">
        <v>2</v>
      </c>
      <c r="AP134" s="2">
        <v>78</v>
      </c>
      <c r="AQ134" s="5">
        <v>41260</v>
      </c>
      <c r="AR134" s="2">
        <v>23</v>
      </c>
      <c r="AS134" t="s">
        <v>24</v>
      </c>
    </row>
    <row r="135" spans="33:45" ht="60" x14ac:dyDescent="0.25">
      <c r="AG135" s="2">
        <v>24</v>
      </c>
      <c r="AH135" s="2">
        <v>2</v>
      </c>
      <c r="AI135" s="2">
        <v>10</v>
      </c>
      <c r="AJ135" s="2">
        <v>88</v>
      </c>
      <c r="AK135" s="2">
        <v>1010</v>
      </c>
      <c r="AL135" s="2">
        <v>299.72000000000003</v>
      </c>
      <c r="AM135" s="2" t="s">
        <v>62</v>
      </c>
      <c r="AN135" s="2">
        <v>0</v>
      </c>
      <c r="AO135" s="2">
        <v>0</v>
      </c>
      <c r="AP135" s="2">
        <v>2</v>
      </c>
      <c r="AQ135" s="5">
        <v>41184</v>
      </c>
      <c r="AR135" s="2">
        <v>24</v>
      </c>
      <c r="AS135" t="s">
        <v>25</v>
      </c>
    </row>
    <row r="136" spans="33:45" ht="45" x14ac:dyDescent="0.25">
      <c r="AG136" s="2">
        <v>24</v>
      </c>
      <c r="AH136" s="2">
        <v>5</v>
      </c>
      <c r="AI136" s="2">
        <v>15</v>
      </c>
      <c r="AJ136" s="2">
        <v>79</v>
      </c>
      <c r="AK136" s="2">
        <v>1021</v>
      </c>
      <c r="AL136" s="2">
        <v>301.17</v>
      </c>
      <c r="AM136" s="2" t="s">
        <v>68</v>
      </c>
      <c r="AN136" s="2">
        <v>90</v>
      </c>
      <c r="AO136" s="2">
        <v>3</v>
      </c>
      <c r="AP136" s="2">
        <v>5</v>
      </c>
      <c r="AQ136" s="5">
        <v>41187</v>
      </c>
      <c r="AR136" s="2">
        <v>24</v>
      </c>
      <c r="AS136" t="s">
        <v>25</v>
      </c>
    </row>
    <row r="137" spans="33:45" ht="45" x14ac:dyDescent="0.25">
      <c r="AG137" s="2">
        <v>24</v>
      </c>
      <c r="AH137" s="2">
        <v>8</v>
      </c>
      <c r="AI137" s="2">
        <v>15</v>
      </c>
      <c r="AJ137" s="2">
        <v>74</v>
      </c>
      <c r="AK137" s="2">
        <v>1014</v>
      </c>
      <c r="AL137" s="2">
        <v>300.16000000000003</v>
      </c>
      <c r="AM137" s="2" t="s">
        <v>64</v>
      </c>
      <c r="AN137" s="2">
        <v>110</v>
      </c>
      <c r="AO137" s="2">
        <v>3</v>
      </c>
      <c r="AP137" s="2">
        <v>8</v>
      </c>
      <c r="AQ137" s="5">
        <v>41190</v>
      </c>
      <c r="AR137" s="2">
        <v>24</v>
      </c>
      <c r="AS137" t="s">
        <v>25</v>
      </c>
    </row>
    <row r="138" spans="33:45" ht="45" x14ac:dyDescent="0.25">
      <c r="AG138" s="2">
        <v>24</v>
      </c>
      <c r="AH138" s="2">
        <v>8</v>
      </c>
      <c r="AI138" s="2">
        <v>17</v>
      </c>
      <c r="AJ138" s="2">
        <v>83</v>
      </c>
      <c r="AK138" s="2">
        <v>1014</v>
      </c>
      <c r="AL138" s="2">
        <v>299.26</v>
      </c>
      <c r="AM138" s="2" t="s">
        <v>68</v>
      </c>
      <c r="AN138" s="2">
        <v>10</v>
      </c>
      <c r="AO138" s="2">
        <v>1</v>
      </c>
      <c r="AP138" s="2">
        <v>8</v>
      </c>
      <c r="AQ138" s="5">
        <v>41190</v>
      </c>
      <c r="AR138" s="2">
        <v>24</v>
      </c>
      <c r="AS138" t="s">
        <v>25</v>
      </c>
    </row>
    <row r="139" spans="33:45" ht="60" x14ac:dyDescent="0.25">
      <c r="AG139" s="2">
        <v>24</v>
      </c>
      <c r="AH139" s="2">
        <v>9</v>
      </c>
      <c r="AI139" s="2">
        <v>1</v>
      </c>
      <c r="AJ139" s="2">
        <v>88</v>
      </c>
      <c r="AK139" s="2">
        <v>1016</v>
      </c>
      <c r="AL139" s="2">
        <v>297.3</v>
      </c>
      <c r="AM139" s="2" t="s">
        <v>62</v>
      </c>
      <c r="AN139" s="2">
        <v>50</v>
      </c>
      <c r="AO139" s="2">
        <v>6</v>
      </c>
      <c r="AP139" s="2">
        <v>9</v>
      </c>
      <c r="AQ139" s="5">
        <v>41191</v>
      </c>
      <c r="AR139" s="2">
        <v>24</v>
      </c>
      <c r="AS139" t="s">
        <v>25</v>
      </c>
    </row>
    <row r="140" spans="33:45" ht="60" x14ac:dyDescent="0.25">
      <c r="AG140" s="2">
        <v>24</v>
      </c>
      <c r="AH140" s="2">
        <v>9</v>
      </c>
      <c r="AI140" s="2">
        <v>2</v>
      </c>
      <c r="AJ140" s="2">
        <v>94</v>
      </c>
      <c r="AK140" s="2">
        <v>1016</v>
      </c>
      <c r="AL140" s="2">
        <v>297.23</v>
      </c>
      <c r="AM140" s="2" t="s">
        <v>62</v>
      </c>
      <c r="AN140" s="2">
        <v>40</v>
      </c>
      <c r="AO140" s="2">
        <v>2</v>
      </c>
      <c r="AP140" s="2">
        <v>9</v>
      </c>
      <c r="AQ140" s="5">
        <v>41191</v>
      </c>
      <c r="AR140" s="2">
        <v>24</v>
      </c>
      <c r="AS140" t="s">
        <v>25</v>
      </c>
    </row>
    <row r="141" spans="33:45" ht="45" x14ac:dyDescent="0.25">
      <c r="AG141" s="2">
        <v>24</v>
      </c>
      <c r="AH141" s="2">
        <v>9</v>
      </c>
      <c r="AI141" s="2">
        <v>3</v>
      </c>
      <c r="AJ141" s="2">
        <v>83</v>
      </c>
      <c r="AK141" s="2">
        <v>1017</v>
      </c>
      <c r="AL141" s="2">
        <v>297.77999999999997</v>
      </c>
      <c r="AM141" s="2" t="s">
        <v>64</v>
      </c>
      <c r="AN141" s="2">
        <v>20</v>
      </c>
      <c r="AO141" s="2">
        <v>2</v>
      </c>
      <c r="AP141" s="2">
        <v>9</v>
      </c>
      <c r="AQ141" s="5">
        <v>41191</v>
      </c>
      <c r="AR141" s="2">
        <v>24</v>
      </c>
      <c r="AS141" t="s">
        <v>25</v>
      </c>
    </row>
    <row r="142" spans="33:45" ht="45" x14ac:dyDescent="0.25">
      <c r="AG142" s="2">
        <v>24</v>
      </c>
      <c r="AH142" s="2">
        <v>20</v>
      </c>
      <c r="AI142" s="2">
        <v>1</v>
      </c>
      <c r="AJ142" s="2">
        <v>83</v>
      </c>
      <c r="AK142" s="2">
        <v>1012</v>
      </c>
      <c r="AL142" s="2">
        <v>297.89999999999998</v>
      </c>
      <c r="AM142" s="2" t="s">
        <v>68</v>
      </c>
      <c r="AN142" s="2">
        <v>0</v>
      </c>
      <c r="AO142" s="2">
        <v>0</v>
      </c>
      <c r="AP142" s="2">
        <v>20</v>
      </c>
      <c r="AQ142" s="5">
        <v>41202</v>
      </c>
      <c r="AR142" s="2">
        <v>24</v>
      </c>
      <c r="AS142" t="s">
        <v>25</v>
      </c>
    </row>
    <row r="143" spans="33:45" ht="45" x14ac:dyDescent="0.25">
      <c r="AG143" s="2">
        <v>24</v>
      </c>
      <c r="AH143" s="2">
        <v>20</v>
      </c>
      <c r="AI143" s="2">
        <v>5</v>
      </c>
      <c r="AJ143" s="2">
        <v>66</v>
      </c>
      <c r="AK143" s="2">
        <v>1013</v>
      </c>
      <c r="AL143" s="2">
        <v>299.94</v>
      </c>
      <c r="AM143" s="2" t="s">
        <v>64</v>
      </c>
      <c r="AN143" s="2">
        <v>0</v>
      </c>
      <c r="AO143" s="2">
        <v>3</v>
      </c>
      <c r="AP143" s="2">
        <v>20</v>
      </c>
      <c r="AQ143" s="5">
        <v>41202</v>
      </c>
      <c r="AR143" s="2">
        <v>24</v>
      </c>
      <c r="AS143" t="s">
        <v>25</v>
      </c>
    </row>
    <row r="144" spans="33:45" ht="45" x14ac:dyDescent="0.25">
      <c r="AG144" s="2">
        <v>24</v>
      </c>
      <c r="AH144" s="2">
        <v>20</v>
      </c>
      <c r="AI144" s="2">
        <v>7</v>
      </c>
      <c r="AJ144" s="2">
        <v>69</v>
      </c>
      <c r="AK144" s="2">
        <v>1012</v>
      </c>
      <c r="AL144" s="2">
        <v>300.92</v>
      </c>
      <c r="AM144" s="2" t="s">
        <v>64</v>
      </c>
      <c r="AN144" s="2">
        <v>150</v>
      </c>
      <c r="AO144" s="2">
        <v>5</v>
      </c>
      <c r="AP144" s="2">
        <v>20</v>
      </c>
      <c r="AQ144" s="5">
        <v>41202</v>
      </c>
      <c r="AR144" s="2">
        <v>24</v>
      </c>
      <c r="AS144" t="s">
        <v>25</v>
      </c>
    </row>
    <row r="145" spans="33:45" ht="30" x14ac:dyDescent="0.25">
      <c r="AG145" s="2">
        <v>24</v>
      </c>
      <c r="AH145" s="2">
        <v>20</v>
      </c>
      <c r="AI145" s="2">
        <v>8</v>
      </c>
      <c r="AJ145" s="2">
        <v>88</v>
      </c>
      <c r="AK145" s="2">
        <v>1011</v>
      </c>
      <c r="AL145" s="2">
        <v>299.98</v>
      </c>
      <c r="AM145" s="2" t="s">
        <v>63</v>
      </c>
      <c r="AN145" s="2">
        <v>130</v>
      </c>
      <c r="AO145" s="2">
        <v>3</v>
      </c>
      <c r="AP145" s="2">
        <v>20</v>
      </c>
      <c r="AQ145" s="5">
        <v>41202</v>
      </c>
      <c r="AR145" s="2">
        <v>24</v>
      </c>
      <c r="AS145" t="s">
        <v>25</v>
      </c>
    </row>
    <row r="146" spans="33:45" ht="45" x14ac:dyDescent="0.25">
      <c r="AG146" s="2">
        <v>24</v>
      </c>
      <c r="AH146" s="2">
        <v>73</v>
      </c>
      <c r="AI146" s="2">
        <v>22</v>
      </c>
      <c r="AJ146" s="2">
        <v>94</v>
      </c>
      <c r="AK146" s="2">
        <v>1015</v>
      </c>
      <c r="AL146" s="2">
        <v>295.17</v>
      </c>
      <c r="AM146" s="2" t="s">
        <v>67</v>
      </c>
      <c r="AN146" s="2">
        <v>0</v>
      </c>
      <c r="AO146" s="2">
        <v>0</v>
      </c>
      <c r="AP146" s="2">
        <v>73</v>
      </c>
      <c r="AQ146" s="5">
        <v>41255</v>
      </c>
      <c r="AR146" s="2">
        <v>24</v>
      </c>
      <c r="AS146" t="s">
        <v>25</v>
      </c>
    </row>
    <row r="147" spans="33:45" ht="45" x14ac:dyDescent="0.25">
      <c r="AG147" s="2">
        <v>32</v>
      </c>
      <c r="AH147" s="2">
        <v>26</v>
      </c>
      <c r="AI147" s="2">
        <v>7</v>
      </c>
      <c r="AJ147" s="2"/>
      <c r="AK147" s="2">
        <v>1011</v>
      </c>
      <c r="AL147" s="2">
        <v>296.49</v>
      </c>
      <c r="AM147" s="2" t="s">
        <v>67</v>
      </c>
      <c r="AN147" s="2">
        <v>260</v>
      </c>
      <c r="AO147" s="2">
        <v>4</v>
      </c>
      <c r="AP147" s="2">
        <v>26</v>
      </c>
      <c r="AQ147" s="5">
        <v>41208</v>
      </c>
      <c r="AR147" s="2">
        <v>32</v>
      </c>
      <c r="AS147" t="s">
        <v>33</v>
      </c>
    </row>
    <row r="148" spans="33:45" ht="30" x14ac:dyDescent="0.25">
      <c r="AG148" s="2">
        <v>32</v>
      </c>
      <c r="AH148" s="2">
        <v>27</v>
      </c>
      <c r="AI148" s="2">
        <v>16</v>
      </c>
      <c r="AJ148" s="2">
        <v>72</v>
      </c>
      <c r="AK148" s="2">
        <v>1011</v>
      </c>
      <c r="AL148" s="2">
        <v>293.44</v>
      </c>
      <c r="AM148" s="2" t="s">
        <v>63</v>
      </c>
      <c r="AN148" s="2">
        <v>160</v>
      </c>
      <c r="AO148" s="2">
        <v>3</v>
      </c>
      <c r="AP148" s="2">
        <v>27</v>
      </c>
      <c r="AQ148" s="5">
        <v>41209</v>
      </c>
      <c r="AR148" s="2">
        <v>32</v>
      </c>
      <c r="AS148" t="s">
        <v>33</v>
      </c>
    </row>
    <row r="149" spans="33:45" ht="30" x14ac:dyDescent="0.25">
      <c r="AG149" s="2">
        <v>32</v>
      </c>
      <c r="AH149" s="2">
        <v>27</v>
      </c>
      <c r="AI149" s="2">
        <v>24</v>
      </c>
      <c r="AJ149" s="2"/>
      <c r="AK149" s="2">
        <v>1010</v>
      </c>
      <c r="AL149" s="2">
        <v>298.89</v>
      </c>
      <c r="AM149" s="2" t="s">
        <v>63</v>
      </c>
      <c r="AN149" s="2">
        <v>260</v>
      </c>
      <c r="AO149" s="2">
        <v>4</v>
      </c>
      <c r="AP149" s="2">
        <v>27</v>
      </c>
      <c r="AQ149" s="5">
        <v>41209</v>
      </c>
      <c r="AR149" s="2">
        <v>32</v>
      </c>
      <c r="AS149" t="s">
        <v>33</v>
      </c>
    </row>
    <row r="150" spans="33:45" ht="30" x14ac:dyDescent="0.25">
      <c r="AG150" s="2">
        <v>32</v>
      </c>
      <c r="AH150" s="2">
        <v>27</v>
      </c>
      <c r="AI150" s="2">
        <v>5</v>
      </c>
      <c r="AJ150" s="2"/>
      <c r="AK150" s="2">
        <v>1012</v>
      </c>
      <c r="AL150" s="2">
        <v>292.77999999999997</v>
      </c>
      <c r="AM150" s="2" t="s">
        <v>63</v>
      </c>
      <c r="AN150" s="2">
        <v>330</v>
      </c>
      <c r="AO150" s="2">
        <v>6</v>
      </c>
      <c r="AP150" s="2">
        <v>27</v>
      </c>
      <c r="AQ150" s="5">
        <v>41209</v>
      </c>
      <c r="AR150" s="2">
        <v>32</v>
      </c>
      <c r="AS150" t="s">
        <v>33</v>
      </c>
    </row>
    <row r="151" spans="33:45" ht="45" x14ac:dyDescent="0.25">
      <c r="AG151" s="2">
        <v>32</v>
      </c>
      <c r="AH151" s="2">
        <v>43</v>
      </c>
      <c r="AI151" s="2">
        <v>12</v>
      </c>
      <c r="AJ151" s="2">
        <v>77</v>
      </c>
      <c r="AK151" s="2">
        <v>1015</v>
      </c>
      <c r="AL151" s="2">
        <v>289.98</v>
      </c>
      <c r="AM151" s="2" t="s">
        <v>64</v>
      </c>
      <c r="AN151" s="2">
        <v>140</v>
      </c>
      <c r="AO151" s="2">
        <v>5</v>
      </c>
      <c r="AP151" s="2">
        <v>43</v>
      </c>
      <c r="AQ151" s="5">
        <v>41225</v>
      </c>
      <c r="AR151" s="2">
        <v>32</v>
      </c>
      <c r="AS151" t="s">
        <v>33</v>
      </c>
    </row>
    <row r="152" spans="33:45" ht="30" x14ac:dyDescent="0.25">
      <c r="AG152" s="2">
        <v>32</v>
      </c>
      <c r="AH152" s="2">
        <v>54</v>
      </c>
      <c r="AI152" s="2">
        <v>2</v>
      </c>
      <c r="AJ152" s="2">
        <v>64</v>
      </c>
      <c r="AK152" s="2">
        <v>1010</v>
      </c>
      <c r="AL152" s="2">
        <v>295.51</v>
      </c>
      <c r="AM152" s="2" t="s">
        <v>63</v>
      </c>
      <c r="AN152" s="2">
        <v>310</v>
      </c>
      <c r="AO152" s="2">
        <v>3</v>
      </c>
      <c r="AP152" s="2">
        <v>54</v>
      </c>
      <c r="AQ152" s="5">
        <v>41236</v>
      </c>
      <c r="AR152" s="2">
        <v>32</v>
      </c>
      <c r="AS152" t="s">
        <v>33</v>
      </c>
    </row>
    <row r="153" spans="33:45" ht="45" x14ac:dyDescent="0.25">
      <c r="AG153" s="2">
        <v>32</v>
      </c>
      <c r="AH153" s="2">
        <v>54</v>
      </c>
      <c r="AI153" s="2">
        <v>5</v>
      </c>
      <c r="AJ153" s="2">
        <v>73</v>
      </c>
      <c r="AK153" s="2">
        <v>1010</v>
      </c>
      <c r="AL153" s="2">
        <v>293.83</v>
      </c>
      <c r="AM153" s="2" t="s">
        <v>68</v>
      </c>
      <c r="AN153" s="2">
        <v>100</v>
      </c>
      <c r="AO153" s="2">
        <v>1</v>
      </c>
      <c r="AP153" s="2">
        <v>54</v>
      </c>
      <c r="AQ153" s="5">
        <v>41236</v>
      </c>
      <c r="AR153" s="2">
        <v>32</v>
      </c>
      <c r="AS153" t="s">
        <v>33</v>
      </c>
    </row>
    <row r="154" spans="33:45" ht="30" x14ac:dyDescent="0.25">
      <c r="AG154" s="2">
        <v>32</v>
      </c>
      <c r="AH154" s="2">
        <v>55</v>
      </c>
      <c r="AI154" s="2">
        <v>16</v>
      </c>
      <c r="AJ154" s="2">
        <v>87</v>
      </c>
      <c r="AK154" s="2">
        <v>1010</v>
      </c>
      <c r="AL154" s="2">
        <v>289.47000000000003</v>
      </c>
      <c r="AM154" s="2" t="s">
        <v>63</v>
      </c>
      <c r="AN154" s="2">
        <v>70</v>
      </c>
      <c r="AO154" s="2">
        <v>1</v>
      </c>
      <c r="AP154" s="2">
        <v>55</v>
      </c>
      <c r="AQ154" s="5">
        <v>41237</v>
      </c>
      <c r="AR154" s="2">
        <v>32</v>
      </c>
      <c r="AS154" t="s">
        <v>33</v>
      </c>
    </row>
    <row r="155" spans="33:45" ht="45" x14ac:dyDescent="0.25">
      <c r="AG155" s="2">
        <v>32</v>
      </c>
      <c r="AH155" s="2">
        <v>55</v>
      </c>
      <c r="AI155" s="2">
        <v>17</v>
      </c>
      <c r="AJ155" s="2">
        <v>87</v>
      </c>
      <c r="AK155" s="2">
        <v>1011</v>
      </c>
      <c r="AL155" s="2">
        <v>289.14999999999998</v>
      </c>
      <c r="AM155" s="2" t="s">
        <v>67</v>
      </c>
      <c r="AN155" s="2">
        <v>160</v>
      </c>
      <c r="AO155" s="2">
        <v>4</v>
      </c>
      <c r="AP155" s="2">
        <v>55</v>
      </c>
      <c r="AQ155" s="5">
        <v>41237</v>
      </c>
      <c r="AR155" s="2">
        <v>32</v>
      </c>
      <c r="AS155" t="s">
        <v>33</v>
      </c>
    </row>
    <row r="156" spans="33:45" ht="45" x14ac:dyDescent="0.25">
      <c r="AG156" s="2">
        <v>32</v>
      </c>
      <c r="AH156" s="2">
        <v>55</v>
      </c>
      <c r="AI156" s="2">
        <v>20</v>
      </c>
      <c r="AJ156" s="2">
        <v>93</v>
      </c>
      <c r="AK156" s="2">
        <v>1012</v>
      </c>
      <c r="AL156" s="2">
        <v>289.47000000000003</v>
      </c>
      <c r="AM156" s="2" t="s">
        <v>64</v>
      </c>
      <c r="AN156" s="2">
        <v>150</v>
      </c>
      <c r="AO156" s="2">
        <v>4</v>
      </c>
      <c r="AP156" s="2">
        <v>55</v>
      </c>
      <c r="AQ156" s="5">
        <v>41237</v>
      </c>
      <c r="AR156" s="2">
        <v>32</v>
      </c>
      <c r="AS156" t="s">
        <v>33</v>
      </c>
    </row>
    <row r="157" spans="33:45" ht="30" x14ac:dyDescent="0.25">
      <c r="AG157" s="2">
        <v>32</v>
      </c>
      <c r="AH157" s="2">
        <v>57</v>
      </c>
      <c r="AI157" s="2">
        <v>16</v>
      </c>
      <c r="AJ157" s="2">
        <v>87</v>
      </c>
      <c r="AK157" s="2">
        <v>1014</v>
      </c>
      <c r="AL157" s="2">
        <v>288.47000000000003</v>
      </c>
      <c r="AM157" s="2" t="s">
        <v>63</v>
      </c>
      <c r="AN157" s="2">
        <v>100</v>
      </c>
      <c r="AO157" s="2">
        <v>2</v>
      </c>
      <c r="AP157" s="2">
        <v>57</v>
      </c>
      <c r="AQ157" s="5">
        <v>41239</v>
      </c>
      <c r="AR157" s="2">
        <v>32</v>
      </c>
      <c r="AS157" t="s">
        <v>33</v>
      </c>
    </row>
    <row r="158" spans="33:45" ht="30" x14ac:dyDescent="0.25">
      <c r="AG158" s="2">
        <v>32</v>
      </c>
      <c r="AH158" s="2">
        <v>57</v>
      </c>
      <c r="AI158" s="2">
        <v>17</v>
      </c>
      <c r="AJ158" s="2">
        <v>87</v>
      </c>
      <c r="AK158" s="2">
        <v>1015</v>
      </c>
      <c r="AL158" s="2">
        <v>288.47000000000003</v>
      </c>
      <c r="AM158" s="2" t="s">
        <v>63</v>
      </c>
      <c r="AN158" s="2">
        <v>150</v>
      </c>
      <c r="AO158" s="2">
        <v>1</v>
      </c>
      <c r="AP158" s="2">
        <v>57</v>
      </c>
      <c r="AQ158" s="5">
        <v>41239</v>
      </c>
      <c r="AR158" s="2">
        <v>32</v>
      </c>
      <c r="AS158" t="s">
        <v>33</v>
      </c>
    </row>
    <row r="159" spans="33:45" ht="45" x14ac:dyDescent="0.25">
      <c r="AG159" s="2">
        <v>32</v>
      </c>
      <c r="AH159" s="2">
        <v>83</v>
      </c>
      <c r="AI159" s="2">
        <v>20</v>
      </c>
      <c r="AJ159" s="2">
        <v>87</v>
      </c>
      <c r="AK159" s="2">
        <v>1011</v>
      </c>
      <c r="AL159" s="2">
        <v>285.14999999999998</v>
      </c>
      <c r="AM159" s="2" t="s">
        <v>67</v>
      </c>
      <c r="AN159" s="2">
        <v>180</v>
      </c>
      <c r="AO159" s="2">
        <v>6</v>
      </c>
      <c r="AP159" s="2">
        <v>83</v>
      </c>
      <c r="AQ159" s="5">
        <v>41265</v>
      </c>
      <c r="AR159" s="2">
        <v>32</v>
      </c>
      <c r="AS159" t="s">
        <v>33</v>
      </c>
    </row>
    <row r="160" spans="33:45" ht="30" x14ac:dyDescent="0.25">
      <c r="AG160" s="2">
        <v>32</v>
      </c>
      <c r="AH160" s="2">
        <v>83</v>
      </c>
      <c r="AI160" s="2">
        <v>5</v>
      </c>
      <c r="AJ160" s="2">
        <v>77</v>
      </c>
      <c r="AK160" s="2">
        <v>1012</v>
      </c>
      <c r="AL160" s="2">
        <v>288.19</v>
      </c>
      <c r="AM160" s="2" t="s">
        <v>63</v>
      </c>
      <c r="AN160" s="2">
        <v>230</v>
      </c>
      <c r="AO160" s="2">
        <v>7</v>
      </c>
      <c r="AP160" s="2">
        <v>83</v>
      </c>
      <c r="AQ160" s="5">
        <v>41265</v>
      </c>
      <c r="AR160" s="2">
        <v>32</v>
      </c>
      <c r="AS160" t="s">
        <v>33</v>
      </c>
    </row>
    <row r="161" spans="33:45" ht="30" x14ac:dyDescent="0.25">
      <c r="AG161" s="2">
        <v>32</v>
      </c>
      <c r="AH161" s="2">
        <v>87</v>
      </c>
      <c r="AI161" s="2">
        <v>17</v>
      </c>
      <c r="AJ161" s="2">
        <v>87</v>
      </c>
      <c r="AK161" s="2">
        <v>1016</v>
      </c>
      <c r="AL161" s="2">
        <v>284.83</v>
      </c>
      <c r="AM161" s="2" t="s">
        <v>63</v>
      </c>
      <c r="AN161" s="2">
        <v>110</v>
      </c>
      <c r="AO161" s="2">
        <v>2</v>
      </c>
      <c r="AP161" s="2">
        <v>87</v>
      </c>
      <c r="AQ161" s="5">
        <v>41269</v>
      </c>
      <c r="AR161" s="2">
        <v>32</v>
      </c>
      <c r="AS161" t="s">
        <v>33</v>
      </c>
    </row>
    <row r="162" spans="33:45" ht="45" x14ac:dyDescent="0.25">
      <c r="AG162" s="2">
        <v>3</v>
      </c>
      <c r="AH162" s="2">
        <v>176</v>
      </c>
      <c r="AI162" s="2">
        <v>18</v>
      </c>
      <c r="AJ162" s="2">
        <v>87</v>
      </c>
      <c r="AK162" s="2">
        <v>1006</v>
      </c>
      <c r="AL162" s="2">
        <v>283.91000000000003</v>
      </c>
      <c r="AM162" s="2" t="s">
        <v>67</v>
      </c>
      <c r="AN162" s="2">
        <v>150</v>
      </c>
      <c r="AO162" s="2">
        <v>5</v>
      </c>
      <c r="AP162" s="2">
        <v>176</v>
      </c>
      <c r="AQ162" s="5">
        <v>41358</v>
      </c>
      <c r="AR162" s="2">
        <v>3</v>
      </c>
      <c r="AS162" t="s">
        <v>4</v>
      </c>
    </row>
    <row r="163" spans="33:45" ht="45" x14ac:dyDescent="0.25">
      <c r="AG163" s="2">
        <v>7</v>
      </c>
      <c r="AH163" s="2">
        <v>143</v>
      </c>
      <c r="AI163" s="2">
        <v>11</v>
      </c>
      <c r="AJ163" s="2">
        <v>18</v>
      </c>
      <c r="AK163" s="2">
        <v>1002</v>
      </c>
      <c r="AL163" s="2">
        <v>290.35000000000002</v>
      </c>
      <c r="AM163" s="2" t="s">
        <v>68</v>
      </c>
      <c r="AN163" s="2">
        <v>230</v>
      </c>
      <c r="AO163" s="2">
        <v>6</v>
      </c>
      <c r="AP163" s="2">
        <v>143</v>
      </c>
      <c r="AQ163" s="5">
        <v>41325</v>
      </c>
      <c r="AR163" s="2">
        <v>7</v>
      </c>
      <c r="AS163" t="s">
        <v>8</v>
      </c>
    </row>
    <row r="164" spans="33:45" ht="45" x14ac:dyDescent="0.25">
      <c r="AG164" s="2">
        <v>7</v>
      </c>
      <c r="AH164" s="2">
        <v>145</v>
      </c>
      <c r="AI164" s="2">
        <v>1</v>
      </c>
      <c r="AJ164" s="2">
        <v>35</v>
      </c>
      <c r="AK164" s="2">
        <v>1012</v>
      </c>
      <c r="AL164" s="2">
        <v>275.33999999999997</v>
      </c>
      <c r="AM164" s="2" t="s">
        <v>68</v>
      </c>
      <c r="AN164" s="2">
        <v>10</v>
      </c>
      <c r="AO164" s="2">
        <v>2</v>
      </c>
      <c r="AP164" s="2">
        <v>145</v>
      </c>
      <c r="AQ164" s="5">
        <v>41327</v>
      </c>
      <c r="AR164" s="2">
        <v>7</v>
      </c>
      <c r="AS164" t="s">
        <v>8</v>
      </c>
    </row>
    <row r="165" spans="33:45" ht="45" x14ac:dyDescent="0.25">
      <c r="AG165" s="2">
        <v>7</v>
      </c>
      <c r="AH165" s="2">
        <v>145</v>
      </c>
      <c r="AI165" s="2">
        <v>12</v>
      </c>
      <c r="AJ165" s="2">
        <v>14</v>
      </c>
      <c r="AK165" s="2">
        <v>1014</v>
      </c>
      <c r="AL165" s="2">
        <v>284.47000000000003</v>
      </c>
      <c r="AM165" s="2" t="s">
        <v>68</v>
      </c>
      <c r="AN165" s="2">
        <v>340</v>
      </c>
      <c r="AO165" s="2">
        <v>5</v>
      </c>
      <c r="AP165" s="2">
        <v>145</v>
      </c>
      <c r="AQ165" s="5">
        <v>41327</v>
      </c>
      <c r="AR165" s="2">
        <v>7</v>
      </c>
      <c r="AS165" t="s">
        <v>8</v>
      </c>
    </row>
    <row r="166" spans="33:45" ht="45" x14ac:dyDescent="0.25">
      <c r="AG166" s="2">
        <v>7</v>
      </c>
      <c r="AH166" s="2">
        <v>146</v>
      </c>
      <c r="AI166" s="2">
        <v>17</v>
      </c>
      <c r="AJ166" s="2">
        <v>28</v>
      </c>
      <c r="AK166" s="2">
        <v>1016</v>
      </c>
      <c r="AL166" s="2">
        <v>278.98</v>
      </c>
      <c r="AM166" s="2" t="s">
        <v>68</v>
      </c>
      <c r="AN166" s="2">
        <v>340</v>
      </c>
      <c r="AO166" s="2">
        <v>2</v>
      </c>
      <c r="AP166" s="2">
        <v>146</v>
      </c>
      <c r="AQ166" s="5">
        <v>41328</v>
      </c>
      <c r="AR166" s="2">
        <v>7</v>
      </c>
      <c r="AS166" t="s">
        <v>8</v>
      </c>
    </row>
    <row r="167" spans="33:45" ht="45" x14ac:dyDescent="0.25">
      <c r="AG167" s="2">
        <v>7</v>
      </c>
      <c r="AH167" s="2">
        <v>146</v>
      </c>
      <c r="AI167" s="2">
        <v>9</v>
      </c>
      <c r="AJ167" s="2">
        <v>18</v>
      </c>
      <c r="AK167" s="2">
        <v>1021</v>
      </c>
      <c r="AL167" s="2">
        <v>284.63</v>
      </c>
      <c r="AM167" s="2" t="s">
        <v>68</v>
      </c>
      <c r="AN167" s="2">
        <v>160</v>
      </c>
      <c r="AO167" s="2">
        <v>2</v>
      </c>
      <c r="AP167" s="2">
        <v>146</v>
      </c>
      <c r="AQ167" s="5">
        <v>41328</v>
      </c>
      <c r="AR167" s="2">
        <v>7</v>
      </c>
      <c r="AS167" t="s">
        <v>8</v>
      </c>
    </row>
    <row r="168" spans="33:45" ht="45" x14ac:dyDescent="0.25">
      <c r="AG168" s="2">
        <v>7</v>
      </c>
      <c r="AH168" s="2">
        <v>147</v>
      </c>
      <c r="AI168" s="2">
        <v>14</v>
      </c>
      <c r="AJ168" s="2">
        <v>16</v>
      </c>
      <c r="AK168" s="2">
        <v>1019</v>
      </c>
      <c r="AL168" s="2">
        <v>285.51</v>
      </c>
      <c r="AM168" s="2" t="s">
        <v>68</v>
      </c>
      <c r="AN168" s="2">
        <v>140</v>
      </c>
      <c r="AO168" s="2">
        <v>2</v>
      </c>
      <c r="AP168" s="2">
        <v>147</v>
      </c>
      <c r="AQ168" s="5">
        <v>41329</v>
      </c>
      <c r="AR168" s="2">
        <v>7</v>
      </c>
      <c r="AS168" t="s">
        <v>8</v>
      </c>
    </row>
    <row r="169" spans="33:45" ht="45" x14ac:dyDescent="0.25">
      <c r="AG169" s="2">
        <v>7</v>
      </c>
      <c r="AH169" s="2">
        <v>147</v>
      </c>
      <c r="AI169" s="2">
        <v>18</v>
      </c>
      <c r="AJ169" s="2">
        <v>28</v>
      </c>
      <c r="AK169" s="2">
        <v>1020</v>
      </c>
      <c r="AL169" s="2">
        <v>280.63</v>
      </c>
      <c r="AM169" s="2" t="s">
        <v>68</v>
      </c>
      <c r="AN169" s="2">
        <v>360</v>
      </c>
      <c r="AO169" s="2">
        <v>1</v>
      </c>
      <c r="AP169" s="2">
        <v>147</v>
      </c>
      <c r="AQ169" s="5">
        <v>41329</v>
      </c>
      <c r="AR169" s="2">
        <v>7</v>
      </c>
      <c r="AS169" t="s">
        <v>8</v>
      </c>
    </row>
    <row r="170" spans="33:45" ht="45" x14ac:dyDescent="0.25">
      <c r="AG170" s="2">
        <v>7</v>
      </c>
      <c r="AH170" s="2">
        <v>148</v>
      </c>
      <c r="AI170" s="2">
        <v>11</v>
      </c>
      <c r="AJ170" s="2">
        <v>9</v>
      </c>
      <c r="AK170" s="2">
        <v>1020</v>
      </c>
      <c r="AL170" s="2">
        <v>285.8</v>
      </c>
      <c r="AM170" s="2" t="s">
        <v>68</v>
      </c>
      <c r="AN170" s="2">
        <v>360</v>
      </c>
      <c r="AO170" s="2">
        <v>8</v>
      </c>
      <c r="AP170" s="2">
        <v>148</v>
      </c>
      <c r="AQ170" s="5">
        <v>41330</v>
      </c>
      <c r="AR170" s="2">
        <v>7</v>
      </c>
      <c r="AS170" t="s">
        <v>8</v>
      </c>
    </row>
    <row r="171" spans="33:45" ht="45" x14ac:dyDescent="0.25">
      <c r="AG171" s="2">
        <v>7</v>
      </c>
      <c r="AH171" s="2">
        <v>149</v>
      </c>
      <c r="AI171" s="2">
        <v>22</v>
      </c>
      <c r="AJ171" s="2">
        <v>23</v>
      </c>
      <c r="AK171" s="2">
        <v>1024</v>
      </c>
      <c r="AL171" s="2">
        <v>277.8</v>
      </c>
      <c r="AM171" s="2" t="s">
        <v>68</v>
      </c>
      <c r="AN171" s="2">
        <v>20</v>
      </c>
      <c r="AO171" s="2">
        <v>2</v>
      </c>
      <c r="AP171" s="2">
        <v>149</v>
      </c>
      <c r="AQ171" s="5">
        <v>41331</v>
      </c>
      <c r="AR171" s="2">
        <v>7</v>
      </c>
      <c r="AS171" t="s">
        <v>8</v>
      </c>
    </row>
    <row r="172" spans="33:45" ht="45" x14ac:dyDescent="0.25">
      <c r="AG172" s="2">
        <v>7</v>
      </c>
      <c r="AH172" s="2">
        <v>149</v>
      </c>
      <c r="AI172" s="2">
        <v>9</v>
      </c>
      <c r="AJ172" s="2">
        <v>18</v>
      </c>
      <c r="AK172" s="2">
        <v>1022</v>
      </c>
      <c r="AL172" s="2">
        <v>283.18</v>
      </c>
      <c r="AM172" s="2" t="s">
        <v>68</v>
      </c>
      <c r="AN172" s="2">
        <v>0</v>
      </c>
      <c r="AO172" s="2">
        <v>0</v>
      </c>
      <c r="AP172" s="2">
        <v>149</v>
      </c>
      <c r="AQ172" s="5">
        <v>41331</v>
      </c>
      <c r="AR172" s="2">
        <v>7</v>
      </c>
      <c r="AS172" t="s">
        <v>8</v>
      </c>
    </row>
    <row r="173" spans="33:45" ht="45" x14ac:dyDescent="0.25">
      <c r="AG173" s="2">
        <v>7</v>
      </c>
      <c r="AH173" s="2">
        <v>149</v>
      </c>
      <c r="AI173" s="2">
        <v>10</v>
      </c>
      <c r="AJ173" s="2">
        <v>17</v>
      </c>
      <c r="AK173" s="2">
        <v>1020</v>
      </c>
      <c r="AL173" s="2">
        <v>284.77</v>
      </c>
      <c r="AM173" s="2" t="s">
        <v>68</v>
      </c>
      <c r="AN173" s="2">
        <v>150</v>
      </c>
      <c r="AO173" s="2">
        <v>3</v>
      </c>
      <c r="AP173" s="2">
        <v>149</v>
      </c>
      <c r="AQ173" s="5">
        <v>41331</v>
      </c>
      <c r="AR173" s="2">
        <v>7</v>
      </c>
      <c r="AS173" t="s">
        <v>8</v>
      </c>
    </row>
    <row r="174" spans="33:45" ht="45" x14ac:dyDescent="0.25">
      <c r="AG174" s="2">
        <v>7</v>
      </c>
      <c r="AH174" s="2">
        <v>149</v>
      </c>
      <c r="AI174" s="2">
        <v>11</v>
      </c>
      <c r="AJ174" s="2">
        <v>14</v>
      </c>
      <c r="AK174" s="2">
        <v>1019</v>
      </c>
      <c r="AL174" s="2">
        <v>285.76</v>
      </c>
      <c r="AM174" s="2" t="s">
        <v>68</v>
      </c>
      <c r="AN174" s="2">
        <v>170</v>
      </c>
      <c r="AO174" s="2">
        <v>1</v>
      </c>
      <c r="AP174" s="2">
        <v>149</v>
      </c>
      <c r="AQ174" s="5">
        <v>41331</v>
      </c>
      <c r="AR174" s="2">
        <v>7</v>
      </c>
      <c r="AS174" t="s">
        <v>8</v>
      </c>
    </row>
    <row r="175" spans="33:45" ht="45" x14ac:dyDescent="0.25">
      <c r="AG175" s="2">
        <v>7</v>
      </c>
      <c r="AH175" s="2">
        <v>150</v>
      </c>
      <c r="AI175" s="2">
        <v>2</v>
      </c>
      <c r="AJ175" s="2">
        <v>32</v>
      </c>
      <c r="AK175" s="2">
        <v>1018</v>
      </c>
      <c r="AL175" s="2">
        <v>275.82</v>
      </c>
      <c r="AM175" s="2" t="s">
        <v>68</v>
      </c>
      <c r="AN175" s="2">
        <v>0</v>
      </c>
      <c r="AO175" s="2">
        <v>0</v>
      </c>
      <c r="AP175" s="2">
        <v>150</v>
      </c>
      <c r="AQ175" s="5">
        <v>41332</v>
      </c>
      <c r="AR175" s="2">
        <v>7</v>
      </c>
      <c r="AS175" t="s">
        <v>8</v>
      </c>
    </row>
    <row r="176" spans="33:45" ht="45" x14ac:dyDescent="0.25">
      <c r="AG176" s="2">
        <v>7</v>
      </c>
      <c r="AH176" s="2">
        <v>151</v>
      </c>
      <c r="AI176" s="2">
        <v>2</v>
      </c>
      <c r="AJ176" s="2">
        <v>34</v>
      </c>
      <c r="AK176" s="2">
        <v>1026</v>
      </c>
      <c r="AL176" s="2">
        <v>276.41000000000003</v>
      </c>
      <c r="AM176" s="2" t="s">
        <v>68</v>
      </c>
      <c r="AN176" s="2">
        <v>330</v>
      </c>
      <c r="AO176" s="2">
        <v>2</v>
      </c>
      <c r="AP176" s="2">
        <v>151</v>
      </c>
      <c r="AQ176" s="5">
        <v>41333</v>
      </c>
      <c r="AR176" s="2">
        <v>7</v>
      </c>
      <c r="AS176" t="s">
        <v>8</v>
      </c>
    </row>
    <row r="177" spans="33:45" ht="45" x14ac:dyDescent="0.25">
      <c r="AG177" s="2">
        <v>7</v>
      </c>
      <c r="AH177" s="2">
        <v>151</v>
      </c>
      <c r="AI177" s="2">
        <v>12</v>
      </c>
      <c r="AJ177" s="2">
        <v>10</v>
      </c>
      <c r="AK177" s="2">
        <v>1026</v>
      </c>
      <c r="AL177" s="2">
        <v>287.35000000000002</v>
      </c>
      <c r="AM177" s="2" t="s">
        <v>68</v>
      </c>
      <c r="AN177" s="2">
        <v>0</v>
      </c>
      <c r="AO177" s="2">
        <v>3</v>
      </c>
      <c r="AP177" s="2">
        <v>151</v>
      </c>
      <c r="AQ177" s="5">
        <v>41333</v>
      </c>
      <c r="AR177" s="2">
        <v>7</v>
      </c>
      <c r="AS177" t="s">
        <v>8</v>
      </c>
    </row>
    <row r="178" spans="33:45" ht="45" x14ac:dyDescent="0.25">
      <c r="AG178" s="2">
        <v>7</v>
      </c>
      <c r="AH178" s="2">
        <v>152</v>
      </c>
      <c r="AI178" s="2">
        <v>13</v>
      </c>
      <c r="AJ178" s="2">
        <v>8</v>
      </c>
      <c r="AK178" s="2">
        <v>1025</v>
      </c>
      <c r="AL178" s="2">
        <v>286.97000000000003</v>
      </c>
      <c r="AM178" s="2" t="s">
        <v>68</v>
      </c>
      <c r="AN178" s="2">
        <v>100</v>
      </c>
      <c r="AO178" s="2">
        <v>3</v>
      </c>
      <c r="AP178" s="2">
        <v>152</v>
      </c>
      <c r="AQ178" s="5">
        <v>41334</v>
      </c>
      <c r="AR178" s="2">
        <v>7</v>
      </c>
      <c r="AS178" t="s">
        <v>8</v>
      </c>
    </row>
    <row r="179" spans="33:45" ht="45" x14ac:dyDescent="0.25">
      <c r="AG179" s="2">
        <v>7</v>
      </c>
      <c r="AH179" s="2">
        <v>153</v>
      </c>
      <c r="AI179" s="2">
        <v>24</v>
      </c>
      <c r="AJ179" s="2">
        <v>23</v>
      </c>
      <c r="AK179" s="2">
        <v>1029</v>
      </c>
      <c r="AL179" s="2">
        <v>280.52999999999997</v>
      </c>
      <c r="AM179" s="2" t="s">
        <v>68</v>
      </c>
      <c r="AN179" s="2">
        <v>350</v>
      </c>
      <c r="AO179" s="2">
        <v>2</v>
      </c>
      <c r="AP179" s="2">
        <v>153</v>
      </c>
      <c r="AQ179" s="5">
        <v>41335</v>
      </c>
      <c r="AR179" s="2">
        <v>7</v>
      </c>
      <c r="AS179" t="s">
        <v>8</v>
      </c>
    </row>
    <row r="180" spans="33:45" ht="45" x14ac:dyDescent="0.25">
      <c r="AG180" s="2">
        <v>7</v>
      </c>
      <c r="AH180" s="2">
        <v>153</v>
      </c>
      <c r="AI180" s="2">
        <v>3</v>
      </c>
      <c r="AJ180" s="2">
        <v>24</v>
      </c>
      <c r="AK180" s="2">
        <v>1030</v>
      </c>
      <c r="AL180" s="2">
        <v>278.52999999999997</v>
      </c>
      <c r="AM180" s="2" t="s">
        <v>68</v>
      </c>
      <c r="AN180" s="2">
        <v>30</v>
      </c>
      <c r="AO180" s="2">
        <v>1</v>
      </c>
      <c r="AP180" s="2">
        <v>153</v>
      </c>
      <c r="AQ180" s="5">
        <v>41335</v>
      </c>
      <c r="AR180" s="2">
        <v>7</v>
      </c>
      <c r="AS180" t="s">
        <v>8</v>
      </c>
    </row>
    <row r="181" spans="33:45" ht="45" x14ac:dyDescent="0.25">
      <c r="AG181" s="2">
        <v>7</v>
      </c>
      <c r="AH181" s="2">
        <v>153</v>
      </c>
      <c r="AI181" s="2">
        <v>5</v>
      </c>
      <c r="AJ181" s="2">
        <v>21</v>
      </c>
      <c r="AK181" s="2">
        <v>1031</v>
      </c>
      <c r="AL181" s="2">
        <v>284.44</v>
      </c>
      <c r="AM181" s="2" t="s">
        <v>68</v>
      </c>
      <c r="AN181" s="2">
        <v>0</v>
      </c>
      <c r="AO181" s="2">
        <v>0</v>
      </c>
      <c r="AP181" s="2">
        <v>153</v>
      </c>
      <c r="AQ181" s="5">
        <v>41335</v>
      </c>
      <c r="AR181" s="2">
        <v>7</v>
      </c>
      <c r="AS181" t="s">
        <v>8</v>
      </c>
    </row>
    <row r="182" spans="33:45" ht="45" x14ac:dyDescent="0.25">
      <c r="AG182" s="2">
        <v>7</v>
      </c>
      <c r="AH182" s="2">
        <v>153</v>
      </c>
      <c r="AI182" s="2">
        <v>6</v>
      </c>
      <c r="AJ182" s="2">
        <v>19</v>
      </c>
      <c r="AK182" s="2">
        <v>1031</v>
      </c>
      <c r="AL182" s="2">
        <v>286.67</v>
      </c>
      <c r="AM182" s="2" t="s">
        <v>68</v>
      </c>
      <c r="AN182" s="2">
        <v>0</v>
      </c>
      <c r="AO182" s="2">
        <v>0</v>
      </c>
      <c r="AP182" s="2">
        <v>153</v>
      </c>
      <c r="AQ182" s="5">
        <v>41335</v>
      </c>
      <c r="AR182" s="2">
        <v>7</v>
      </c>
      <c r="AS182" t="s">
        <v>8</v>
      </c>
    </row>
    <row r="183" spans="33:45" ht="45" x14ac:dyDescent="0.25">
      <c r="AG183" s="2">
        <v>7</v>
      </c>
      <c r="AH183" s="2">
        <v>154</v>
      </c>
      <c r="AI183" s="2">
        <v>5</v>
      </c>
      <c r="AJ183" s="2">
        <v>32</v>
      </c>
      <c r="AK183" s="2">
        <v>1027</v>
      </c>
      <c r="AL183" s="2">
        <v>285.23</v>
      </c>
      <c r="AM183" s="2" t="s">
        <v>68</v>
      </c>
      <c r="AN183" s="2">
        <v>0</v>
      </c>
      <c r="AO183" s="2">
        <v>0</v>
      </c>
      <c r="AP183" s="2">
        <v>154</v>
      </c>
      <c r="AQ183" s="5">
        <v>41336</v>
      </c>
      <c r="AR183" s="2">
        <v>7</v>
      </c>
      <c r="AS183" t="s">
        <v>8</v>
      </c>
    </row>
    <row r="184" spans="33:45" ht="45" x14ac:dyDescent="0.25">
      <c r="AG184" s="2">
        <v>7</v>
      </c>
      <c r="AH184" s="2">
        <v>154</v>
      </c>
      <c r="AI184" s="2">
        <v>10</v>
      </c>
      <c r="AJ184" s="2">
        <v>17</v>
      </c>
      <c r="AK184" s="2">
        <v>1023</v>
      </c>
      <c r="AL184" s="2">
        <v>295.3</v>
      </c>
      <c r="AM184" s="2" t="s">
        <v>68</v>
      </c>
      <c r="AN184" s="2">
        <v>140</v>
      </c>
      <c r="AO184" s="2">
        <v>4</v>
      </c>
      <c r="AP184" s="2">
        <v>154</v>
      </c>
      <c r="AQ184" s="5">
        <v>41336</v>
      </c>
      <c r="AR184" s="2">
        <v>7</v>
      </c>
      <c r="AS184" t="s">
        <v>8</v>
      </c>
    </row>
    <row r="185" spans="33:45" ht="45" x14ac:dyDescent="0.25">
      <c r="AG185" s="2">
        <v>7</v>
      </c>
      <c r="AH185" s="2">
        <v>155</v>
      </c>
      <c r="AI185" s="2">
        <v>17</v>
      </c>
      <c r="AJ185" s="2">
        <v>22</v>
      </c>
      <c r="AK185" s="2">
        <v>1019</v>
      </c>
      <c r="AL185" s="2">
        <v>291.41000000000003</v>
      </c>
      <c r="AM185" s="2" t="s">
        <v>68</v>
      </c>
      <c r="AN185" s="2">
        <v>0</v>
      </c>
      <c r="AO185" s="2">
        <v>0</v>
      </c>
      <c r="AP185" s="2">
        <v>155</v>
      </c>
      <c r="AQ185" s="5">
        <v>41337</v>
      </c>
      <c r="AR185" s="2">
        <v>7</v>
      </c>
      <c r="AS185" t="s">
        <v>8</v>
      </c>
    </row>
    <row r="186" spans="33:45" ht="45" x14ac:dyDescent="0.25">
      <c r="AG186" s="2">
        <v>7</v>
      </c>
      <c r="AH186" s="2">
        <v>155</v>
      </c>
      <c r="AI186" s="2">
        <v>21</v>
      </c>
      <c r="AJ186" s="2">
        <v>29</v>
      </c>
      <c r="AK186" s="2">
        <v>1017</v>
      </c>
      <c r="AL186" s="2">
        <v>288.38</v>
      </c>
      <c r="AM186" s="2" t="s">
        <v>68</v>
      </c>
      <c r="AN186" s="2">
        <v>50</v>
      </c>
      <c r="AO186" s="2">
        <v>2</v>
      </c>
      <c r="AP186" s="2">
        <v>155</v>
      </c>
      <c r="AQ186" s="5">
        <v>41337</v>
      </c>
      <c r="AR186" s="2">
        <v>7</v>
      </c>
      <c r="AS186" t="s">
        <v>8</v>
      </c>
    </row>
    <row r="187" spans="33:45" ht="45" x14ac:dyDescent="0.25">
      <c r="AG187" s="2">
        <v>7</v>
      </c>
      <c r="AH187" s="2">
        <v>156</v>
      </c>
      <c r="AI187" s="2">
        <v>16</v>
      </c>
      <c r="AJ187" s="2">
        <v>22</v>
      </c>
      <c r="AK187" s="2">
        <v>1008</v>
      </c>
      <c r="AL187" s="2">
        <v>292.54000000000002</v>
      </c>
      <c r="AM187" s="2" t="s">
        <v>68</v>
      </c>
      <c r="AN187" s="2">
        <v>240</v>
      </c>
      <c r="AO187" s="2">
        <v>9</v>
      </c>
      <c r="AP187" s="2">
        <v>156</v>
      </c>
      <c r="AQ187" s="5">
        <v>41338</v>
      </c>
      <c r="AR187" s="2">
        <v>7</v>
      </c>
      <c r="AS187" t="s">
        <v>8</v>
      </c>
    </row>
    <row r="188" spans="33:45" ht="45" x14ac:dyDescent="0.25">
      <c r="AG188" s="2">
        <v>7</v>
      </c>
      <c r="AH188" s="2">
        <v>157</v>
      </c>
      <c r="AI188" s="2">
        <v>21</v>
      </c>
      <c r="AJ188" s="2">
        <v>35</v>
      </c>
      <c r="AK188" s="2">
        <v>1019</v>
      </c>
      <c r="AL188" s="2">
        <v>285.24</v>
      </c>
      <c r="AM188" s="2" t="s">
        <v>68</v>
      </c>
      <c r="AN188" s="2">
        <v>220</v>
      </c>
      <c r="AO188" s="2">
        <v>2</v>
      </c>
      <c r="AP188" s="2">
        <v>157</v>
      </c>
      <c r="AQ188" s="5">
        <v>41339</v>
      </c>
      <c r="AR188" s="2">
        <v>7</v>
      </c>
      <c r="AS188" t="s">
        <v>8</v>
      </c>
    </row>
    <row r="189" spans="33:45" ht="45" x14ac:dyDescent="0.25">
      <c r="AG189" s="2">
        <v>7</v>
      </c>
      <c r="AH189" s="2">
        <v>157</v>
      </c>
      <c r="AI189" s="2">
        <v>10</v>
      </c>
      <c r="AJ189" s="2">
        <v>19</v>
      </c>
      <c r="AK189" s="2">
        <v>1017</v>
      </c>
      <c r="AL189" s="2">
        <v>294.11</v>
      </c>
      <c r="AM189" s="2" t="s">
        <v>68</v>
      </c>
      <c r="AN189" s="2">
        <v>140</v>
      </c>
      <c r="AO189" s="2">
        <v>5</v>
      </c>
      <c r="AP189" s="2">
        <v>157</v>
      </c>
      <c r="AQ189" s="5">
        <v>41339</v>
      </c>
      <c r="AR189" s="2">
        <v>7</v>
      </c>
      <c r="AS189" t="s">
        <v>8</v>
      </c>
    </row>
    <row r="190" spans="33:45" ht="45" x14ac:dyDescent="0.25">
      <c r="AG190" s="2">
        <v>7</v>
      </c>
      <c r="AH190" s="2">
        <v>158</v>
      </c>
      <c r="AI190" s="2">
        <v>18</v>
      </c>
      <c r="AJ190" s="2">
        <v>25</v>
      </c>
      <c r="AK190" s="2">
        <v>1013</v>
      </c>
      <c r="AL190" s="2">
        <v>290.88</v>
      </c>
      <c r="AM190" s="2" t="s">
        <v>68</v>
      </c>
      <c r="AN190" s="2">
        <v>200</v>
      </c>
      <c r="AO190" s="2">
        <v>5</v>
      </c>
      <c r="AP190" s="2">
        <v>158</v>
      </c>
      <c r="AQ190" s="5">
        <v>41340</v>
      </c>
      <c r="AR190" s="2">
        <v>7</v>
      </c>
      <c r="AS190" t="s">
        <v>8</v>
      </c>
    </row>
    <row r="191" spans="33:45" ht="45" x14ac:dyDescent="0.25">
      <c r="AG191" s="2">
        <v>7</v>
      </c>
      <c r="AH191" s="2">
        <v>158</v>
      </c>
      <c r="AI191" s="2">
        <v>20</v>
      </c>
      <c r="AJ191" s="2">
        <v>29</v>
      </c>
      <c r="AK191" s="2">
        <v>1013</v>
      </c>
      <c r="AL191" s="2">
        <v>289.02</v>
      </c>
      <c r="AM191" s="2" t="s">
        <v>68</v>
      </c>
      <c r="AN191" s="2">
        <v>180</v>
      </c>
      <c r="AO191" s="2">
        <v>3</v>
      </c>
      <c r="AP191" s="2">
        <v>158</v>
      </c>
      <c r="AQ191" s="5">
        <v>41340</v>
      </c>
      <c r="AR191" s="2">
        <v>7</v>
      </c>
      <c r="AS191" t="s">
        <v>8</v>
      </c>
    </row>
    <row r="192" spans="33:45" ht="45" x14ac:dyDescent="0.25">
      <c r="AG192" s="2">
        <v>7</v>
      </c>
      <c r="AH192" s="2">
        <v>158</v>
      </c>
      <c r="AI192" s="2">
        <v>2</v>
      </c>
      <c r="AJ192" s="2">
        <v>43</v>
      </c>
      <c r="AK192" s="2">
        <v>1012</v>
      </c>
      <c r="AL192" s="2">
        <v>285.95999999999998</v>
      </c>
      <c r="AM192" s="2" t="s">
        <v>68</v>
      </c>
      <c r="AN192" s="2">
        <v>110</v>
      </c>
      <c r="AO192" s="2">
        <v>3</v>
      </c>
      <c r="AP192" s="2">
        <v>158</v>
      </c>
      <c r="AQ192" s="5">
        <v>41340</v>
      </c>
      <c r="AR192" s="2">
        <v>7</v>
      </c>
      <c r="AS192" t="s">
        <v>8</v>
      </c>
    </row>
    <row r="193" spans="33:45" ht="45" x14ac:dyDescent="0.25">
      <c r="AG193" s="2">
        <v>7</v>
      </c>
      <c r="AH193" s="2">
        <v>166</v>
      </c>
      <c r="AI193" s="2">
        <v>15</v>
      </c>
      <c r="AJ193" s="2"/>
      <c r="AK193" s="2">
        <v>1021</v>
      </c>
      <c r="AL193" s="2">
        <v>298.51</v>
      </c>
      <c r="AM193" s="2" t="s">
        <v>68</v>
      </c>
      <c r="AN193" s="2">
        <v>40</v>
      </c>
      <c r="AO193" s="2">
        <v>2</v>
      </c>
      <c r="AP193" s="2">
        <v>166</v>
      </c>
      <c r="AQ193" s="5">
        <v>41348</v>
      </c>
      <c r="AR193" s="2">
        <v>7</v>
      </c>
      <c r="AS193" t="s">
        <v>8</v>
      </c>
    </row>
    <row r="194" spans="33:45" ht="45" x14ac:dyDescent="0.25">
      <c r="AG194" s="2">
        <v>7</v>
      </c>
      <c r="AH194" s="2">
        <v>168</v>
      </c>
      <c r="AI194" s="2">
        <v>21</v>
      </c>
      <c r="AJ194" s="2">
        <v>25</v>
      </c>
      <c r="AK194" s="2">
        <v>1011</v>
      </c>
      <c r="AL194" s="2">
        <v>294.04000000000002</v>
      </c>
      <c r="AM194" s="2" t="s">
        <v>68</v>
      </c>
      <c r="AN194" s="2">
        <v>0</v>
      </c>
      <c r="AO194" s="2">
        <v>0</v>
      </c>
      <c r="AP194" s="2">
        <v>168</v>
      </c>
      <c r="AQ194" s="5">
        <v>41350</v>
      </c>
      <c r="AR194" s="2">
        <v>7</v>
      </c>
      <c r="AS194" t="s">
        <v>8</v>
      </c>
    </row>
    <row r="195" spans="33:45" ht="45" x14ac:dyDescent="0.25">
      <c r="AG195" s="2">
        <v>7</v>
      </c>
      <c r="AH195" s="2">
        <v>169</v>
      </c>
      <c r="AI195" s="2">
        <v>18</v>
      </c>
      <c r="AJ195" s="2">
        <v>13</v>
      </c>
      <c r="AK195" s="2">
        <v>1007</v>
      </c>
      <c r="AL195" s="2">
        <v>295.83999999999997</v>
      </c>
      <c r="AM195" s="2" t="s">
        <v>68</v>
      </c>
      <c r="AN195" s="2">
        <v>0</v>
      </c>
      <c r="AO195" s="2">
        <v>1</v>
      </c>
      <c r="AP195" s="2">
        <v>169</v>
      </c>
      <c r="AQ195" s="5">
        <v>41351</v>
      </c>
      <c r="AR195" s="2">
        <v>7</v>
      </c>
      <c r="AS195" t="s">
        <v>8</v>
      </c>
    </row>
    <row r="196" spans="33:45" ht="45" x14ac:dyDescent="0.25">
      <c r="AG196" s="2">
        <v>7</v>
      </c>
      <c r="AH196" s="2">
        <v>171</v>
      </c>
      <c r="AI196" s="2">
        <v>13</v>
      </c>
      <c r="AJ196" s="2">
        <v>6</v>
      </c>
      <c r="AK196" s="2">
        <v>1014</v>
      </c>
      <c r="AL196" s="2">
        <v>297.66000000000003</v>
      </c>
      <c r="AM196" s="2" t="s">
        <v>68</v>
      </c>
      <c r="AN196" s="2">
        <v>0</v>
      </c>
      <c r="AO196" s="2">
        <v>0</v>
      </c>
      <c r="AP196" s="2">
        <v>171</v>
      </c>
      <c r="AQ196" s="5">
        <v>41353</v>
      </c>
      <c r="AR196" s="2">
        <v>7</v>
      </c>
      <c r="AS196" t="s">
        <v>8</v>
      </c>
    </row>
    <row r="197" spans="33:45" ht="45" x14ac:dyDescent="0.25">
      <c r="AG197" s="2">
        <v>7</v>
      </c>
      <c r="AH197" s="2">
        <v>171</v>
      </c>
      <c r="AI197" s="2">
        <v>16</v>
      </c>
      <c r="AJ197" s="2">
        <v>10</v>
      </c>
      <c r="AK197" s="2">
        <v>1013</v>
      </c>
      <c r="AL197" s="2">
        <v>294.77</v>
      </c>
      <c r="AM197" s="2" t="s">
        <v>68</v>
      </c>
      <c r="AN197" s="2">
        <v>200</v>
      </c>
      <c r="AO197" s="2">
        <v>1</v>
      </c>
      <c r="AP197" s="2">
        <v>171</v>
      </c>
      <c r="AQ197" s="5">
        <v>41353</v>
      </c>
      <c r="AR197" s="2">
        <v>7</v>
      </c>
      <c r="AS197" t="s">
        <v>8</v>
      </c>
    </row>
    <row r="198" spans="33:45" ht="45" x14ac:dyDescent="0.25">
      <c r="AG198" s="2">
        <v>7</v>
      </c>
      <c r="AH198" s="2">
        <v>171</v>
      </c>
      <c r="AI198" s="2">
        <v>18</v>
      </c>
      <c r="AJ198" s="2">
        <v>26</v>
      </c>
      <c r="AK198" s="2">
        <v>1014</v>
      </c>
      <c r="AL198" s="2">
        <v>291.99</v>
      </c>
      <c r="AM198" s="2" t="s">
        <v>68</v>
      </c>
      <c r="AN198" s="2">
        <v>0</v>
      </c>
      <c r="AO198" s="2">
        <v>0</v>
      </c>
      <c r="AP198" s="2">
        <v>171</v>
      </c>
      <c r="AQ198" s="5">
        <v>41353</v>
      </c>
      <c r="AR198" s="2">
        <v>7</v>
      </c>
      <c r="AS198" t="s">
        <v>8</v>
      </c>
    </row>
    <row r="199" spans="33:45" ht="45" x14ac:dyDescent="0.25">
      <c r="AG199" s="2">
        <v>7</v>
      </c>
      <c r="AH199" s="2">
        <v>172</v>
      </c>
      <c r="AI199" s="2">
        <v>6</v>
      </c>
      <c r="AJ199" s="2">
        <v>22</v>
      </c>
      <c r="AK199" s="2">
        <v>1015</v>
      </c>
      <c r="AL199" s="2">
        <v>293.77</v>
      </c>
      <c r="AM199" s="2" t="s">
        <v>68</v>
      </c>
      <c r="AN199" s="2">
        <v>0</v>
      </c>
      <c r="AO199" s="2">
        <v>0</v>
      </c>
      <c r="AP199" s="2">
        <v>172</v>
      </c>
      <c r="AQ199" s="5">
        <v>41354</v>
      </c>
      <c r="AR199" s="2">
        <v>7</v>
      </c>
      <c r="AS199" t="s">
        <v>8</v>
      </c>
    </row>
    <row r="200" spans="33:45" ht="45" x14ac:dyDescent="0.25">
      <c r="AG200" s="2">
        <v>7</v>
      </c>
      <c r="AH200" s="2">
        <v>174</v>
      </c>
      <c r="AI200" s="2">
        <v>1</v>
      </c>
      <c r="AJ200" s="2">
        <v>16</v>
      </c>
      <c r="AK200" s="2">
        <v>1008</v>
      </c>
      <c r="AL200" s="2">
        <v>287.42</v>
      </c>
      <c r="AM200" s="2" t="s">
        <v>68</v>
      </c>
      <c r="AN200" s="2">
        <v>0</v>
      </c>
      <c r="AO200" s="2">
        <v>0</v>
      </c>
      <c r="AP200" s="2">
        <v>174</v>
      </c>
      <c r="AQ200" s="5">
        <v>41356</v>
      </c>
      <c r="AR200" s="2">
        <v>7</v>
      </c>
      <c r="AS200" t="s">
        <v>8</v>
      </c>
    </row>
    <row r="201" spans="33:45" ht="45" x14ac:dyDescent="0.25">
      <c r="AG201" s="2">
        <v>7</v>
      </c>
      <c r="AH201" s="2">
        <v>174</v>
      </c>
      <c r="AI201" s="2">
        <v>4</v>
      </c>
      <c r="AJ201" s="2">
        <v>15</v>
      </c>
      <c r="AK201" s="2">
        <v>1011</v>
      </c>
      <c r="AL201" s="2">
        <v>287.35000000000002</v>
      </c>
      <c r="AM201" s="2" t="s">
        <v>68</v>
      </c>
      <c r="AN201" s="2">
        <v>0</v>
      </c>
      <c r="AO201" s="2">
        <v>0</v>
      </c>
      <c r="AP201" s="2">
        <v>174</v>
      </c>
      <c r="AQ201" s="5">
        <v>41356</v>
      </c>
      <c r="AR201" s="2">
        <v>7</v>
      </c>
      <c r="AS201" t="s">
        <v>8</v>
      </c>
    </row>
    <row r="202" spans="33:45" ht="45" x14ac:dyDescent="0.25">
      <c r="AG202" s="2">
        <v>7</v>
      </c>
      <c r="AH202" s="2">
        <v>175</v>
      </c>
      <c r="AI202" s="2">
        <v>14</v>
      </c>
      <c r="AJ202" s="2"/>
      <c r="AK202" s="2">
        <v>1007</v>
      </c>
      <c r="AL202" s="2">
        <v>296.24</v>
      </c>
      <c r="AM202" s="2" t="s">
        <v>68</v>
      </c>
      <c r="AN202" s="2">
        <v>320</v>
      </c>
      <c r="AO202" s="2">
        <v>5</v>
      </c>
      <c r="AP202" s="2">
        <v>175</v>
      </c>
      <c r="AQ202" s="5">
        <v>41357</v>
      </c>
      <c r="AR202" s="2">
        <v>7</v>
      </c>
      <c r="AS202" t="s">
        <v>8</v>
      </c>
    </row>
    <row r="203" spans="33:45" ht="45" x14ac:dyDescent="0.25">
      <c r="AG203" s="2">
        <v>7</v>
      </c>
      <c r="AH203" s="2">
        <v>176</v>
      </c>
      <c r="AI203" s="2">
        <v>15</v>
      </c>
      <c r="AJ203" s="2">
        <v>9</v>
      </c>
      <c r="AK203" s="2">
        <v>1017</v>
      </c>
      <c r="AL203" s="2">
        <v>285.45</v>
      </c>
      <c r="AM203" s="2" t="s">
        <v>68</v>
      </c>
      <c r="AN203" s="2">
        <v>140</v>
      </c>
      <c r="AO203" s="2">
        <v>2</v>
      </c>
      <c r="AP203" s="2">
        <v>176</v>
      </c>
      <c r="AQ203" s="5">
        <v>41358</v>
      </c>
      <c r="AR203" s="2">
        <v>7</v>
      </c>
      <c r="AS203" t="s">
        <v>8</v>
      </c>
    </row>
    <row r="204" spans="33:45" ht="45" x14ac:dyDescent="0.25">
      <c r="AG204" s="2">
        <v>7</v>
      </c>
      <c r="AH204" s="2">
        <v>176</v>
      </c>
      <c r="AI204" s="2">
        <v>5</v>
      </c>
      <c r="AJ204" s="2">
        <v>17</v>
      </c>
      <c r="AK204" s="2">
        <v>1020</v>
      </c>
      <c r="AL204" s="2">
        <v>282.57</v>
      </c>
      <c r="AM204" s="2" t="s">
        <v>68</v>
      </c>
      <c r="AN204" s="2">
        <v>0</v>
      </c>
      <c r="AO204" s="2">
        <v>0</v>
      </c>
      <c r="AP204" s="2">
        <v>176</v>
      </c>
      <c r="AQ204" s="5">
        <v>41358</v>
      </c>
      <c r="AR204" s="2">
        <v>7</v>
      </c>
      <c r="AS204" t="s">
        <v>8</v>
      </c>
    </row>
    <row r="205" spans="33:45" ht="45" x14ac:dyDescent="0.25">
      <c r="AG205" s="2">
        <v>7</v>
      </c>
      <c r="AH205" s="2">
        <v>176</v>
      </c>
      <c r="AI205" s="2">
        <v>12</v>
      </c>
      <c r="AJ205" s="2">
        <v>9</v>
      </c>
      <c r="AK205" s="2">
        <v>1016</v>
      </c>
      <c r="AL205" s="2">
        <v>292.45999999999998</v>
      </c>
      <c r="AM205" s="2" t="s">
        <v>68</v>
      </c>
      <c r="AN205" s="2">
        <v>0</v>
      </c>
      <c r="AO205" s="2">
        <v>0</v>
      </c>
      <c r="AP205" s="2">
        <v>176</v>
      </c>
      <c r="AQ205" s="5">
        <v>41358</v>
      </c>
      <c r="AR205" s="2">
        <v>7</v>
      </c>
      <c r="AS205" t="s">
        <v>8</v>
      </c>
    </row>
    <row r="206" spans="33:45" ht="45" x14ac:dyDescent="0.25">
      <c r="AG206" s="2">
        <v>7</v>
      </c>
      <c r="AH206" s="2">
        <v>177</v>
      </c>
      <c r="AI206" s="2">
        <v>14</v>
      </c>
      <c r="AJ206" s="2">
        <v>9</v>
      </c>
      <c r="AK206" s="2">
        <v>1015</v>
      </c>
      <c r="AL206" s="2">
        <v>293.62</v>
      </c>
      <c r="AM206" s="2" t="s">
        <v>68</v>
      </c>
      <c r="AN206" s="2">
        <v>60</v>
      </c>
      <c r="AO206" s="2">
        <v>3</v>
      </c>
      <c r="AP206" s="2">
        <v>177</v>
      </c>
      <c r="AQ206" s="5">
        <v>41359</v>
      </c>
      <c r="AR206" s="2">
        <v>7</v>
      </c>
      <c r="AS206" t="s">
        <v>8</v>
      </c>
    </row>
    <row r="207" spans="33:45" ht="45" x14ac:dyDescent="0.25">
      <c r="AG207" s="2">
        <v>7</v>
      </c>
      <c r="AH207" s="2">
        <v>177</v>
      </c>
      <c r="AI207" s="2">
        <v>16</v>
      </c>
      <c r="AJ207" s="2">
        <v>11</v>
      </c>
      <c r="AK207" s="2">
        <v>1014</v>
      </c>
      <c r="AL207" s="2">
        <v>290.41000000000003</v>
      </c>
      <c r="AM207" s="2" t="s">
        <v>68</v>
      </c>
      <c r="AN207" s="2">
        <v>110</v>
      </c>
      <c r="AO207" s="2">
        <v>2</v>
      </c>
      <c r="AP207" s="2">
        <v>177</v>
      </c>
      <c r="AQ207" s="5">
        <v>41359</v>
      </c>
      <c r="AR207" s="2">
        <v>7</v>
      </c>
      <c r="AS207" t="s">
        <v>8</v>
      </c>
    </row>
    <row r="208" spans="33:45" ht="45" x14ac:dyDescent="0.25">
      <c r="AG208" s="2">
        <v>7</v>
      </c>
      <c r="AH208" s="2">
        <v>177</v>
      </c>
      <c r="AI208" s="2">
        <v>10</v>
      </c>
      <c r="AJ208" s="2">
        <v>10</v>
      </c>
      <c r="AK208" s="2">
        <v>1016</v>
      </c>
      <c r="AL208" s="2">
        <v>294.74</v>
      </c>
      <c r="AM208" s="2" t="s">
        <v>68</v>
      </c>
      <c r="AN208" s="2">
        <v>180</v>
      </c>
      <c r="AO208" s="2">
        <v>2</v>
      </c>
      <c r="AP208" s="2">
        <v>177</v>
      </c>
      <c r="AQ208" s="5">
        <v>41359</v>
      </c>
      <c r="AR208" s="2">
        <v>7</v>
      </c>
      <c r="AS208" t="s">
        <v>8</v>
      </c>
    </row>
    <row r="209" spans="33:45" ht="45" x14ac:dyDescent="0.25">
      <c r="AG209" s="2">
        <v>7</v>
      </c>
      <c r="AH209" s="2">
        <v>179</v>
      </c>
      <c r="AI209" s="2">
        <v>20</v>
      </c>
      <c r="AJ209" s="2">
        <v>21</v>
      </c>
      <c r="AK209" s="2">
        <v>1011</v>
      </c>
      <c r="AL209" s="2">
        <v>292.19</v>
      </c>
      <c r="AM209" s="2" t="s">
        <v>68</v>
      </c>
      <c r="AN209" s="2">
        <v>280</v>
      </c>
      <c r="AO209" s="2">
        <v>1</v>
      </c>
      <c r="AP209" s="2">
        <v>179</v>
      </c>
      <c r="AQ209" s="5">
        <v>41361</v>
      </c>
      <c r="AR209" s="2">
        <v>7</v>
      </c>
      <c r="AS209" t="s">
        <v>8</v>
      </c>
    </row>
    <row r="210" spans="33:45" ht="45" x14ac:dyDescent="0.25">
      <c r="AG210" s="2">
        <v>7</v>
      </c>
      <c r="AH210" s="2">
        <v>180</v>
      </c>
      <c r="AI210" s="2">
        <v>2</v>
      </c>
      <c r="AJ210" s="2">
        <v>54</v>
      </c>
      <c r="AK210" s="2">
        <v>1014</v>
      </c>
      <c r="AL210" s="2">
        <v>288.62</v>
      </c>
      <c r="AM210" s="2" t="s">
        <v>68</v>
      </c>
      <c r="AN210" s="2">
        <v>310</v>
      </c>
      <c r="AO210" s="2">
        <v>1</v>
      </c>
      <c r="AP210" s="2">
        <v>180</v>
      </c>
      <c r="AQ210" s="5">
        <v>41362</v>
      </c>
      <c r="AR210" s="2">
        <v>7</v>
      </c>
      <c r="AS210" t="s">
        <v>8</v>
      </c>
    </row>
    <row r="211" spans="33:45" ht="45" x14ac:dyDescent="0.25">
      <c r="AG211" s="2">
        <v>7</v>
      </c>
      <c r="AH211" s="2">
        <v>181</v>
      </c>
      <c r="AI211" s="2">
        <v>14</v>
      </c>
      <c r="AJ211" s="2">
        <v>19</v>
      </c>
      <c r="AK211" s="2">
        <v>1014</v>
      </c>
      <c r="AL211" s="2">
        <v>296.60000000000002</v>
      </c>
      <c r="AM211" s="2" t="s">
        <v>68</v>
      </c>
      <c r="AN211" s="2">
        <v>210</v>
      </c>
      <c r="AO211" s="2">
        <v>4</v>
      </c>
      <c r="AP211" s="2">
        <v>181</v>
      </c>
      <c r="AQ211" s="5">
        <v>41363</v>
      </c>
      <c r="AR211" s="2">
        <v>7</v>
      </c>
      <c r="AS211" t="s">
        <v>8</v>
      </c>
    </row>
    <row r="212" spans="33:45" ht="45" x14ac:dyDescent="0.25">
      <c r="AG212" s="2">
        <v>7</v>
      </c>
      <c r="AH212" s="2">
        <v>181</v>
      </c>
      <c r="AI212" s="2">
        <v>2</v>
      </c>
      <c r="AJ212" s="2">
        <v>40</v>
      </c>
      <c r="AK212" s="2">
        <v>1017</v>
      </c>
      <c r="AL212" s="2">
        <v>286.70999999999998</v>
      </c>
      <c r="AM212" s="2" t="s">
        <v>68</v>
      </c>
      <c r="AN212" s="2">
        <v>20</v>
      </c>
      <c r="AO212" s="2">
        <v>1</v>
      </c>
      <c r="AP212" s="2">
        <v>181</v>
      </c>
      <c r="AQ212" s="5">
        <v>41363</v>
      </c>
      <c r="AR212" s="2">
        <v>7</v>
      </c>
      <c r="AS212" t="s">
        <v>8</v>
      </c>
    </row>
    <row r="213" spans="33:45" ht="30" x14ac:dyDescent="0.25">
      <c r="AG213" s="2">
        <v>8</v>
      </c>
      <c r="AH213" s="2">
        <v>161</v>
      </c>
      <c r="AI213" s="2">
        <v>15</v>
      </c>
      <c r="AJ213" s="2">
        <v>76</v>
      </c>
      <c r="AK213" s="2">
        <v>1012</v>
      </c>
      <c r="AL213" s="2">
        <v>281.64</v>
      </c>
      <c r="AM213" s="2" t="s">
        <v>63</v>
      </c>
      <c r="AN213" s="2">
        <v>40</v>
      </c>
      <c r="AO213" s="2">
        <v>2</v>
      </c>
      <c r="AP213" s="2">
        <v>161</v>
      </c>
      <c r="AQ213" s="5">
        <v>41343</v>
      </c>
      <c r="AR213" s="2">
        <v>8</v>
      </c>
      <c r="AS213" t="s">
        <v>9</v>
      </c>
    </row>
    <row r="214" spans="33:45" ht="45" x14ac:dyDescent="0.25">
      <c r="AG214" s="2">
        <v>9</v>
      </c>
      <c r="AH214" s="2">
        <v>160</v>
      </c>
      <c r="AI214" s="2">
        <v>9</v>
      </c>
      <c r="AJ214" s="2">
        <v>70</v>
      </c>
      <c r="AK214" s="2">
        <v>1012</v>
      </c>
      <c r="AL214" s="2">
        <v>285.48</v>
      </c>
      <c r="AM214" s="2" t="s">
        <v>64</v>
      </c>
      <c r="AN214" s="2">
        <v>230</v>
      </c>
      <c r="AO214" s="2">
        <v>8</v>
      </c>
      <c r="AP214" s="2">
        <v>160</v>
      </c>
      <c r="AQ214" s="5">
        <v>41342</v>
      </c>
      <c r="AR214" s="2">
        <v>9</v>
      </c>
      <c r="AS214" t="s">
        <v>10</v>
      </c>
    </row>
    <row r="215" spans="33:45" ht="60" x14ac:dyDescent="0.25">
      <c r="AG215" s="2">
        <v>11</v>
      </c>
      <c r="AH215" s="2">
        <v>101</v>
      </c>
      <c r="AI215" s="2">
        <v>5</v>
      </c>
      <c r="AJ215" s="2">
        <v>93</v>
      </c>
      <c r="AK215" s="2">
        <v>1016</v>
      </c>
      <c r="AL215" s="2">
        <v>283.27</v>
      </c>
      <c r="AM215" s="2" t="s">
        <v>74</v>
      </c>
      <c r="AN215" s="2">
        <v>0</v>
      </c>
      <c r="AO215" s="2">
        <v>0</v>
      </c>
      <c r="AP215" s="2">
        <v>101</v>
      </c>
      <c r="AQ215" s="5">
        <v>41283</v>
      </c>
      <c r="AR215" s="2">
        <v>11</v>
      </c>
      <c r="AS215" t="s">
        <v>12</v>
      </c>
    </row>
    <row r="216" spans="33:45" ht="45" x14ac:dyDescent="0.25">
      <c r="AG216" s="2">
        <v>11</v>
      </c>
      <c r="AH216" s="2">
        <v>101</v>
      </c>
      <c r="AI216" s="2">
        <v>6</v>
      </c>
      <c r="AJ216" s="2">
        <v>93</v>
      </c>
      <c r="AK216" s="2">
        <v>1015</v>
      </c>
      <c r="AL216" s="2">
        <v>283.79000000000002</v>
      </c>
      <c r="AM216" s="2" t="s">
        <v>64</v>
      </c>
      <c r="AN216" s="2">
        <v>0</v>
      </c>
      <c r="AO216" s="2">
        <v>0</v>
      </c>
      <c r="AP216" s="2">
        <v>101</v>
      </c>
      <c r="AQ216" s="5">
        <v>41283</v>
      </c>
      <c r="AR216" s="2">
        <v>11</v>
      </c>
      <c r="AS216" t="s">
        <v>12</v>
      </c>
    </row>
    <row r="217" spans="33:45" ht="30" x14ac:dyDescent="0.25">
      <c r="AG217" s="2">
        <v>12</v>
      </c>
      <c r="AH217" s="2">
        <v>122</v>
      </c>
      <c r="AI217" s="2">
        <v>10</v>
      </c>
      <c r="AJ217" s="2">
        <v>57</v>
      </c>
      <c r="AK217" s="2">
        <v>997</v>
      </c>
      <c r="AL217" s="2">
        <v>297.69</v>
      </c>
      <c r="AM217" s="2" t="s">
        <v>63</v>
      </c>
      <c r="AN217" s="2">
        <v>190</v>
      </c>
      <c r="AO217" s="2">
        <v>9</v>
      </c>
      <c r="AP217" s="2">
        <v>122</v>
      </c>
      <c r="AQ217" s="5">
        <v>41304</v>
      </c>
      <c r="AR217" s="2">
        <v>12</v>
      </c>
      <c r="AS217" t="s">
        <v>13</v>
      </c>
    </row>
    <row r="218" spans="33:45" ht="30" x14ac:dyDescent="0.25">
      <c r="AG218" s="2">
        <v>12</v>
      </c>
      <c r="AH218" s="2">
        <v>162</v>
      </c>
      <c r="AI218" s="2">
        <v>16</v>
      </c>
      <c r="AJ218" s="2">
        <v>73</v>
      </c>
      <c r="AK218" s="2">
        <v>1006</v>
      </c>
      <c r="AL218" s="2">
        <v>290.83</v>
      </c>
      <c r="AM218" s="2" t="s">
        <v>63</v>
      </c>
      <c r="AN218" s="2">
        <v>180</v>
      </c>
      <c r="AO218" s="2">
        <v>2</v>
      </c>
      <c r="AP218" s="2">
        <v>162</v>
      </c>
      <c r="AQ218" s="5">
        <v>41344</v>
      </c>
      <c r="AR218" s="2">
        <v>12</v>
      </c>
      <c r="AS218" t="s">
        <v>13</v>
      </c>
    </row>
    <row r="219" spans="33:45" ht="60" x14ac:dyDescent="0.25">
      <c r="AG219" s="2">
        <v>12</v>
      </c>
      <c r="AH219" s="2">
        <v>162</v>
      </c>
      <c r="AI219" s="2">
        <v>17</v>
      </c>
      <c r="AJ219" s="2">
        <v>88</v>
      </c>
      <c r="AK219" s="2">
        <v>1006</v>
      </c>
      <c r="AL219" s="2">
        <v>289</v>
      </c>
      <c r="AM219" s="2" t="s">
        <v>62</v>
      </c>
      <c r="AN219" s="2">
        <v>310</v>
      </c>
      <c r="AO219" s="2">
        <v>4</v>
      </c>
      <c r="AP219" s="2">
        <v>162</v>
      </c>
      <c r="AQ219" s="5">
        <v>41344</v>
      </c>
      <c r="AR219" s="2">
        <v>12</v>
      </c>
      <c r="AS219" t="s">
        <v>13</v>
      </c>
    </row>
    <row r="220" spans="33:45" ht="45" x14ac:dyDescent="0.25">
      <c r="AG220" s="2">
        <v>12</v>
      </c>
      <c r="AH220" s="2">
        <v>162</v>
      </c>
      <c r="AI220" s="2">
        <v>18</v>
      </c>
      <c r="AJ220" s="2">
        <v>88</v>
      </c>
      <c r="AK220" s="2">
        <v>1006</v>
      </c>
      <c r="AL220" s="2">
        <v>288.7</v>
      </c>
      <c r="AM220" s="2" t="s">
        <v>64</v>
      </c>
      <c r="AN220" s="2">
        <v>150</v>
      </c>
      <c r="AO220" s="2">
        <v>2</v>
      </c>
      <c r="AP220" s="2">
        <v>162</v>
      </c>
      <c r="AQ220" s="5">
        <v>41344</v>
      </c>
      <c r="AR220" s="2">
        <v>12</v>
      </c>
      <c r="AS220" t="s">
        <v>13</v>
      </c>
    </row>
    <row r="221" spans="33:45" ht="60" x14ac:dyDescent="0.25">
      <c r="AG221" s="2">
        <v>12</v>
      </c>
      <c r="AH221" s="2">
        <v>162</v>
      </c>
      <c r="AI221" s="2">
        <v>19</v>
      </c>
      <c r="AJ221" s="2">
        <v>93</v>
      </c>
      <c r="AK221" s="2">
        <v>1005</v>
      </c>
      <c r="AL221" s="2">
        <v>288.52</v>
      </c>
      <c r="AM221" s="2" t="s">
        <v>70</v>
      </c>
      <c r="AN221" s="2">
        <v>0</v>
      </c>
      <c r="AO221" s="2">
        <v>2</v>
      </c>
      <c r="AP221" s="2">
        <v>162</v>
      </c>
      <c r="AQ221" s="5">
        <v>41344</v>
      </c>
      <c r="AR221" s="2">
        <v>12</v>
      </c>
      <c r="AS221" t="s">
        <v>13</v>
      </c>
    </row>
    <row r="222" spans="33:45" ht="30" x14ac:dyDescent="0.25">
      <c r="AG222" s="2">
        <v>12</v>
      </c>
      <c r="AH222" s="2">
        <v>175</v>
      </c>
      <c r="AI222" s="2">
        <v>2</v>
      </c>
      <c r="AJ222" s="2">
        <v>93</v>
      </c>
      <c r="AK222" s="2">
        <v>1008</v>
      </c>
      <c r="AL222" s="2">
        <v>281.27</v>
      </c>
      <c r="AM222" s="2" t="s">
        <v>63</v>
      </c>
      <c r="AN222" s="2">
        <v>40</v>
      </c>
      <c r="AO222" s="2">
        <v>5</v>
      </c>
      <c r="AP222" s="2">
        <v>175</v>
      </c>
      <c r="AQ222" s="5">
        <v>41357</v>
      </c>
      <c r="AR222" s="2">
        <v>12</v>
      </c>
      <c r="AS222" t="s">
        <v>13</v>
      </c>
    </row>
    <row r="223" spans="33:45" ht="60" x14ac:dyDescent="0.25">
      <c r="AG223" s="2">
        <v>12</v>
      </c>
      <c r="AH223" s="2">
        <v>176</v>
      </c>
      <c r="AI223" s="2">
        <v>18</v>
      </c>
      <c r="AJ223" s="2">
        <v>87</v>
      </c>
      <c r="AK223" s="2">
        <v>1010</v>
      </c>
      <c r="AL223" s="2">
        <v>282.77999999999997</v>
      </c>
      <c r="AM223" s="2" t="s">
        <v>77</v>
      </c>
      <c r="AN223" s="2">
        <v>330</v>
      </c>
      <c r="AO223" s="2">
        <v>7</v>
      </c>
      <c r="AP223" s="2">
        <v>176</v>
      </c>
      <c r="AQ223" s="5">
        <v>41358</v>
      </c>
      <c r="AR223" s="2">
        <v>12</v>
      </c>
      <c r="AS223" t="s">
        <v>13</v>
      </c>
    </row>
    <row r="224" spans="33:45" ht="45" x14ac:dyDescent="0.25">
      <c r="AG224" s="2">
        <v>13</v>
      </c>
      <c r="AH224" s="2">
        <v>101</v>
      </c>
      <c r="AI224" s="2">
        <v>9</v>
      </c>
      <c r="AJ224" s="2">
        <v>93</v>
      </c>
      <c r="AK224" s="2">
        <v>1014</v>
      </c>
      <c r="AL224" s="2">
        <v>289.08</v>
      </c>
      <c r="AM224" s="2" t="s">
        <v>68</v>
      </c>
      <c r="AN224" s="2">
        <v>100</v>
      </c>
      <c r="AO224" s="2">
        <v>4</v>
      </c>
      <c r="AP224" s="2">
        <v>101</v>
      </c>
      <c r="AQ224" s="5">
        <v>41283</v>
      </c>
      <c r="AR224" s="2">
        <v>13</v>
      </c>
      <c r="AS224" t="s">
        <v>14</v>
      </c>
    </row>
    <row r="225" spans="33:45" ht="45" x14ac:dyDescent="0.25">
      <c r="AG225" s="2">
        <v>13</v>
      </c>
      <c r="AH225" s="2">
        <v>143</v>
      </c>
      <c r="AI225" s="2">
        <v>17</v>
      </c>
      <c r="AJ225" s="2">
        <v>88</v>
      </c>
      <c r="AK225" s="2">
        <v>1015</v>
      </c>
      <c r="AL225" s="2">
        <v>289.94</v>
      </c>
      <c r="AM225" s="2" t="s">
        <v>68</v>
      </c>
      <c r="AN225" s="2">
        <v>210</v>
      </c>
      <c r="AO225" s="2">
        <v>4</v>
      </c>
      <c r="AP225" s="2">
        <v>143</v>
      </c>
      <c r="AQ225" s="5">
        <v>41325</v>
      </c>
      <c r="AR225" s="2">
        <v>13</v>
      </c>
      <c r="AS225" t="s">
        <v>14</v>
      </c>
    </row>
    <row r="226" spans="33:45" ht="45" x14ac:dyDescent="0.25">
      <c r="AG226" s="2">
        <v>13</v>
      </c>
      <c r="AH226" s="2">
        <v>172</v>
      </c>
      <c r="AI226" s="2">
        <v>21</v>
      </c>
      <c r="AJ226" s="2">
        <v>59</v>
      </c>
      <c r="AK226" s="2">
        <v>1017</v>
      </c>
      <c r="AL226" s="2">
        <v>291.99</v>
      </c>
      <c r="AM226" s="2" t="s">
        <v>68</v>
      </c>
      <c r="AN226" s="2">
        <v>20</v>
      </c>
      <c r="AO226" s="2">
        <v>7</v>
      </c>
      <c r="AP226" s="2">
        <v>172</v>
      </c>
      <c r="AQ226" s="5">
        <v>41354</v>
      </c>
      <c r="AR226" s="2">
        <v>13</v>
      </c>
      <c r="AS226" t="s">
        <v>14</v>
      </c>
    </row>
    <row r="227" spans="33:45" ht="30" x14ac:dyDescent="0.25">
      <c r="AG227" s="2">
        <v>13</v>
      </c>
      <c r="AH227" s="2">
        <v>172</v>
      </c>
      <c r="AI227" s="2">
        <v>2</v>
      </c>
      <c r="AJ227" s="2">
        <v>67</v>
      </c>
      <c r="AK227" s="2">
        <v>1021</v>
      </c>
      <c r="AL227" s="2">
        <v>286.7</v>
      </c>
      <c r="AM227" s="2" t="s">
        <v>63</v>
      </c>
      <c r="AN227" s="2">
        <v>40</v>
      </c>
      <c r="AO227" s="2">
        <v>4</v>
      </c>
      <c r="AP227" s="2">
        <v>172</v>
      </c>
      <c r="AQ227" s="5">
        <v>41354</v>
      </c>
      <c r="AR227" s="2">
        <v>13</v>
      </c>
      <c r="AS227" t="s">
        <v>14</v>
      </c>
    </row>
    <row r="228" spans="33:45" ht="45" x14ac:dyDescent="0.25">
      <c r="AG228" s="2">
        <v>16</v>
      </c>
      <c r="AH228" s="2">
        <v>122</v>
      </c>
      <c r="AI228" s="2">
        <v>12</v>
      </c>
      <c r="AJ228" s="2">
        <v>72</v>
      </c>
      <c r="AK228" s="2">
        <v>999</v>
      </c>
      <c r="AL228" s="2">
        <v>290.60000000000002</v>
      </c>
      <c r="AM228" s="2" t="s">
        <v>68</v>
      </c>
      <c r="AN228" s="2">
        <v>290</v>
      </c>
      <c r="AO228" s="2">
        <v>9</v>
      </c>
      <c r="AP228" s="2">
        <v>122</v>
      </c>
      <c r="AQ228" s="5">
        <v>41304</v>
      </c>
      <c r="AR228" s="2">
        <v>16</v>
      </c>
      <c r="AS228" t="s">
        <v>17</v>
      </c>
    </row>
    <row r="229" spans="33:45" ht="45" x14ac:dyDescent="0.25">
      <c r="AG229" s="2">
        <v>16</v>
      </c>
      <c r="AH229" s="2">
        <v>123</v>
      </c>
      <c r="AI229" s="2">
        <v>13</v>
      </c>
      <c r="AJ229" s="2">
        <v>87</v>
      </c>
      <c r="AK229" s="2">
        <v>1000</v>
      </c>
      <c r="AL229" s="2">
        <v>288.69</v>
      </c>
      <c r="AM229" s="2" t="s">
        <v>67</v>
      </c>
      <c r="AN229" s="2">
        <v>360</v>
      </c>
      <c r="AO229" s="2">
        <v>3</v>
      </c>
      <c r="AP229" s="2">
        <v>123</v>
      </c>
      <c r="AQ229" s="5">
        <v>41305</v>
      </c>
      <c r="AR229" s="2">
        <v>16</v>
      </c>
      <c r="AS229" t="s">
        <v>17</v>
      </c>
    </row>
    <row r="230" spans="33:45" ht="30" x14ac:dyDescent="0.25">
      <c r="AG230" s="2">
        <v>16</v>
      </c>
      <c r="AH230" s="2">
        <v>140</v>
      </c>
      <c r="AI230" s="2">
        <v>17</v>
      </c>
      <c r="AJ230" s="2">
        <v>47</v>
      </c>
      <c r="AK230" s="2">
        <v>1024</v>
      </c>
      <c r="AL230" s="2">
        <v>272.91000000000003</v>
      </c>
      <c r="AM230" s="2" t="s">
        <v>63</v>
      </c>
      <c r="AN230" s="2">
        <v>320</v>
      </c>
      <c r="AO230" s="2">
        <v>4</v>
      </c>
      <c r="AP230" s="2">
        <v>140</v>
      </c>
      <c r="AQ230" s="5">
        <v>41322</v>
      </c>
      <c r="AR230" s="2">
        <v>16</v>
      </c>
      <c r="AS230" t="s">
        <v>17</v>
      </c>
    </row>
    <row r="231" spans="33:45" ht="30" x14ac:dyDescent="0.25">
      <c r="AG231" s="2">
        <v>16</v>
      </c>
      <c r="AH231" s="2">
        <v>140</v>
      </c>
      <c r="AI231" s="2">
        <v>23</v>
      </c>
      <c r="AJ231" s="2">
        <v>58</v>
      </c>
      <c r="AK231" s="2">
        <v>1024</v>
      </c>
      <c r="AL231" s="2">
        <v>268.47000000000003</v>
      </c>
      <c r="AM231" s="2" t="s">
        <v>63</v>
      </c>
      <c r="AN231" s="2">
        <v>330</v>
      </c>
      <c r="AO231" s="2">
        <v>4</v>
      </c>
      <c r="AP231" s="2">
        <v>140</v>
      </c>
      <c r="AQ231" s="5">
        <v>41322</v>
      </c>
      <c r="AR231" s="2">
        <v>16</v>
      </c>
      <c r="AS231" t="s">
        <v>17</v>
      </c>
    </row>
    <row r="232" spans="33:45" ht="30" x14ac:dyDescent="0.25">
      <c r="AG232" s="2">
        <v>16</v>
      </c>
      <c r="AH232" s="2">
        <v>140</v>
      </c>
      <c r="AI232" s="2">
        <v>24</v>
      </c>
      <c r="AJ232" s="2">
        <v>62</v>
      </c>
      <c r="AK232" s="2">
        <v>1024</v>
      </c>
      <c r="AL232" s="2">
        <v>268.05</v>
      </c>
      <c r="AM232" s="2" t="s">
        <v>63</v>
      </c>
      <c r="AN232" s="2">
        <v>330</v>
      </c>
      <c r="AO232" s="2">
        <v>3</v>
      </c>
      <c r="AP232" s="2">
        <v>140</v>
      </c>
      <c r="AQ232" s="5">
        <v>41322</v>
      </c>
      <c r="AR232" s="2">
        <v>16</v>
      </c>
      <c r="AS232" t="s">
        <v>17</v>
      </c>
    </row>
    <row r="233" spans="33:45" ht="30" x14ac:dyDescent="0.25">
      <c r="AG233" s="2">
        <v>16</v>
      </c>
      <c r="AH233" s="2">
        <v>141</v>
      </c>
      <c r="AI233" s="2">
        <v>20</v>
      </c>
      <c r="AJ233" s="2">
        <v>85</v>
      </c>
      <c r="AK233" s="2">
        <v>1022</v>
      </c>
      <c r="AL233" s="2">
        <v>268.07</v>
      </c>
      <c r="AM233" s="2" t="s">
        <v>63</v>
      </c>
      <c r="AN233" s="2">
        <v>0</v>
      </c>
      <c r="AO233" s="2">
        <v>0</v>
      </c>
      <c r="AP233" s="2">
        <v>141</v>
      </c>
      <c r="AQ233" s="5">
        <v>41323</v>
      </c>
      <c r="AR233" s="2">
        <v>16</v>
      </c>
      <c r="AS233" t="s">
        <v>17</v>
      </c>
    </row>
    <row r="234" spans="33:45" ht="30" x14ac:dyDescent="0.25">
      <c r="AG234" s="2">
        <v>16</v>
      </c>
      <c r="AH234" s="2">
        <v>141</v>
      </c>
      <c r="AI234" s="2">
        <v>21</v>
      </c>
      <c r="AJ234" s="2">
        <v>85</v>
      </c>
      <c r="AK234" s="2">
        <v>1022</v>
      </c>
      <c r="AL234" s="2">
        <v>268.01</v>
      </c>
      <c r="AM234" s="2" t="s">
        <v>63</v>
      </c>
      <c r="AN234" s="2">
        <v>0</v>
      </c>
      <c r="AO234" s="2">
        <v>0</v>
      </c>
      <c r="AP234" s="2">
        <v>141</v>
      </c>
      <c r="AQ234" s="5">
        <v>41323</v>
      </c>
      <c r="AR234" s="2">
        <v>16</v>
      </c>
      <c r="AS234" t="s">
        <v>17</v>
      </c>
    </row>
    <row r="235" spans="33:45" ht="30" x14ac:dyDescent="0.25">
      <c r="AG235" s="2">
        <v>16</v>
      </c>
      <c r="AH235" s="2">
        <v>141</v>
      </c>
      <c r="AI235" s="2">
        <v>22</v>
      </c>
      <c r="AJ235" s="2">
        <v>85</v>
      </c>
      <c r="AK235" s="2">
        <v>1022</v>
      </c>
      <c r="AL235" s="2">
        <v>267.91000000000003</v>
      </c>
      <c r="AM235" s="2" t="s">
        <v>63</v>
      </c>
      <c r="AN235" s="2">
        <v>0</v>
      </c>
      <c r="AO235" s="2">
        <v>0</v>
      </c>
      <c r="AP235" s="2">
        <v>141</v>
      </c>
      <c r="AQ235" s="5">
        <v>41323</v>
      </c>
      <c r="AR235" s="2">
        <v>16</v>
      </c>
      <c r="AS235" t="s">
        <v>17</v>
      </c>
    </row>
    <row r="236" spans="33:45" ht="30" x14ac:dyDescent="0.25">
      <c r="AG236" s="2">
        <v>16</v>
      </c>
      <c r="AH236" s="2">
        <v>141</v>
      </c>
      <c r="AI236" s="2">
        <v>23</v>
      </c>
      <c r="AJ236" s="2">
        <v>79</v>
      </c>
      <c r="AK236" s="2">
        <v>1022</v>
      </c>
      <c r="AL236" s="2">
        <v>268.06</v>
      </c>
      <c r="AM236" s="2" t="s">
        <v>63</v>
      </c>
      <c r="AN236" s="2">
        <v>0</v>
      </c>
      <c r="AO236" s="2">
        <v>0</v>
      </c>
      <c r="AP236" s="2">
        <v>141</v>
      </c>
      <c r="AQ236" s="5">
        <v>41323</v>
      </c>
      <c r="AR236" s="2">
        <v>16</v>
      </c>
      <c r="AS236" t="s">
        <v>17</v>
      </c>
    </row>
    <row r="237" spans="33:45" ht="30" x14ac:dyDescent="0.25">
      <c r="AG237" s="2">
        <v>16</v>
      </c>
      <c r="AH237" s="2">
        <v>141</v>
      </c>
      <c r="AI237" s="2">
        <v>24</v>
      </c>
      <c r="AJ237" s="2">
        <v>79</v>
      </c>
      <c r="AK237" s="2">
        <v>1022</v>
      </c>
      <c r="AL237" s="2">
        <v>267.86</v>
      </c>
      <c r="AM237" s="2" t="s">
        <v>63</v>
      </c>
      <c r="AN237" s="2">
        <v>0</v>
      </c>
      <c r="AO237" s="2">
        <v>0</v>
      </c>
      <c r="AP237" s="2">
        <v>141</v>
      </c>
      <c r="AQ237" s="5">
        <v>41323</v>
      </c>
      <c r="AR237" s="2">
        <v>16</v>
      </c>
      <c r="AS237" t="s">
        <v>17</v>
      </c>
    </row>
    <row r="238" spans="33:45" ht="30" x14ac:dyDescent="0.25">
      <c r="AG238" s="2">
        <v>16</v>
      </c>
      <c r="AH238" s="2">
        <v>141</v>
      </c>
      <c r="AI238" s="2">
        <v>1</v>
      </c>
      <c r="AJ238" s="2">
        <v>85</v>
      </c>
      <c r="AK238" s="2">
        <v>1022</v>
      </c>
      <c r="AL238" s="2">
        <v>267.92</v>
      </c>
      <c r="AM238" s="2" t="s">
        <v>63</v>
      </c>
      <c r="AN238" s="2">
        <v>50</v>
      </c>
      <c r="AO238" s="2">
        <v>1</v>
      </c>
      <c r="AP238" s="2">
        <v>141</v>
      </c>
      <c r="AQ238" s="5">
        <v>41323</v>
      </c>
      <c r="AR238" s="2">
        <v>16</v>
      </c>
      <c r="AS238" t="s">
        <v>17</v>
      </c>
    </row>
    <row r="239" spans="33:45" ht="30" x14ac:dyDescent="0.25">
      <c r="AG239" s="2">
        <v>16</v>
      </c>
      <c r="AH239" s="2">
        <v>143</v>
      </c>
      <c r="AI239" s="2">
        <v>24</v>
      </c>
      <c r="AJ239" s="2">
        <v>63</v>
      </c>
      <c r="AK239" s="2">
        <v>1016</v>
      </c>
      <c r="AL239" s="2">
        <v>270.8</v>
      </c>
      <c r="AM239" s="2" t="s">
        <v>63</v>
      </c>
      <c r="AN239" s="2">
        <v>260</v>
      </c>
      <c r="AO239" s="2">
        <v>5</v>
      </c>
      <c r="AP239" s="2">
        <v>143</v>
      </c>
      <c r="AQ239" s="5">
        <v>41325</v>
      </c>
      <c r="AR239" s="2">
        <v>16</v>
      </c>
      <c r="AS239" t="s">
        <v>17</v>
      </c>
    </row>
    <row r="240" spans="33:45" ht="30" x14ac:dyDescent="0.25">
      <c r="AG240" s="2">
        <v>16</v>
      </c>
      <c r="AH240" s="2">
        <v>144</v>
      </c>
      <c r="AI240" s="2">
        <v>17</v>
      </c>
      <c r="AJ240" s="2">
        <v>49</v>
      </c>
      <c r="AK240" s="2">
        <v>1026</v>
      </c>
      <c r="AL240" s="2">
        <v>269.33999999999997</v>
      </c>
      <c r="AM240" s="2" t="s">
        <v>63</v>
      </c>
      <c r="AN240" s="2">
        <v>300</v>
      </c>
      <c r="AO240" s="2">
        <v>5</v>
      </c>
      <c r="AP240" s="2">
        <v>144</v>
      </c>
      <c r="AQ240" s="5">
        <v>41326</v>
      </c>
      <c r="AR240" s="2">
        <v>16</v>
      </c>
      <c r="AS240" t="s">
        <v>17</v>
      </c>
    </row>
    <row r="241" spans="33:45" ht="30" x14ac:dyDescent="0.25">
      <c r="AG241" s="2">
        <v>16</v>
      </c>
      <c r="AH241" s="2">
        <v>144</v>
      </c>
      <c r="AI241" s="2">
        <v>20</v>
      </c>
      <c r="AJ241" s="2">
        <v>49</v>
      </c>
      <c r="AK241" s="2">
        <v>1027</v>
      </c>
      <c r="AL241" s="2">
        <v>267.95999999999998</v>
      </c>
      <c r="AM241" s="2" t="s">
        <v>63</v>
      </c>
      <c r="AN241" s="2">
        <v>320</v>
      </c>
      <c r="AO241" s="2">
        <v>5</v>
      </c>
      <c r="AP241" s="2">
        <v>144</v>
      </c>
      <c r="AQ241" s="5">
        <v>41326</v>
      </c>
      <c r="AR241" s="2">
        <v>16</v>
      </c>
      <c r="AS241" t="s">
        <v>17</v>
      </c>
    </row>
    <row r="242" spans="33:45" ht="30" x14ac:dyDescent="0.25">
      <c r="AG242" s="2">
        <v>16</v>
      </c>
      <c r="AH242" s="2">
        <v>144</v>
      </c>
      <c r="AI242" s="2">
        <v>21</v>
      </c>
      <c r="AJ242" s="2">
        <v>49</v>
      </c>
      <c r="AK242" s="2">
        <v>1027</v>
      </c>
      <c r="AL242" s="2">
        <v>267.52999999999997</v>
      </c>
      <c r="AM242" s="2" t="s">
        <v>63</v>
      </c>
      <c r="AN242" s="2">
        <v>320</v>
      </c>
      <c r="AO242" s="2">
        <v>5</v>
      </c>
      <c r="AP242" s="2">
        <v>144</v>
      </c>
      <c r="AQ242" s="5">
        <v>41326</v>
      </c>
      <c r="AR242" s="2">
        <v>16</v>
      </c>
      <c r="AS242" t="s">
        <v>17</v>
      </c>
    </row>
    <row r="243" spans="33:45" ht="30" x14ac:dyDescent="0.25">
      <c r="AG243" s="2">
        <v>16</v>
      </c>
      <c r="AH243" s="2">
        <v>144</v>
      </c>
      <c r="AI243" s="2">
        <v>23</v>
      </c>
      <c r="AJ243" s="2">
        <v>57</v>
      </c>
      <c r="AK243" s="2">
        <v>1026</v>
      </c>
      <c r="AL243" s="2">
        <v>266.61</v>
      </c>
      <c r="AM243" s="2" t="s">
        <v>63</v>
      </c>
      <c r="AN243" s="2">
        <v>350</v>
      </c>
      <c r="AO243" s="2">
        <v>6</v>
      </c>
      <c r="AP243" s="2">
        <v>144</v>
      </c>
      <c r="AQ243" s="5">
        <v>41326</v>
      </c>
      <c r="AR243" s="2">
        <v>16</v>
      </c>
      <c r="AS243" t="s">
        <v>17</v>
      </c>
    </row>
    <row r="244" spans="33:45" ht="30" x14ac:dyDescent="0.25">
      <c r="AG244" s="2">
        <v>16</v>
      </c>
      <c r="AH244" s="2">
        <v>144</v>
      </c>
      <c r="AI244" s="2">
        <v>24</v>
      </c>
      <c r="AJ244" s="2">
        <v>57</v>
      </c>
      <c r="AK244" s="2">
        <v>1027</v>
      </c>
      <c r="AL244" s="2">
        <v>266.05</v>
      </c>
      <c r="AM244" s="2" t="s">
        <v>63</v>
      </c>
      <c r="AN244" s="2">
        <v>340</v>
      </c>
      <c r="AO244" s="2">
        <v>2</v>
      </c>
      <c r="AP244" s="2">
        <v>144</v>
      </c>
      <c r="AQ244" s="5">
        <v>41326</v>
      </c>
      <c r="AR244" s="2">
        <v>16</v>
      </c>
      <c r="AS244" t="s">
        <v>17</v>
      </c>
    </row>
    <row r="245" spans="33:45" ht="30" x14ac:dyDescent="0.25">
      <c r="AG245" s="2">
        <v>16</v>
      </c>
      <c r="AH245" s="2">
        <v>144</v>
      </c>
      <c r="AI245" s="2">
        <v>1</v>
      </c>
      <c r="AJ245" s="2">
        <v>67</v>
      </c>
      <c r="AK245" s="2">
        <v>1028</v>
      </c>
      <c r="AL245" s="2">
        <v>265.33999999999997</v>
      </c>
      <c r="AM245" s="2" t="s">
        <v>63</v>
      </c>
      <c r="AN245" s="2">
        <v>10</v>
      </c>
      <c r="AO245" s="2">
        <v>2</v>
      </c>
      <c r="AP245" s="2">
        <v>144</v>
      </c>
      <c r="AQ245" s="5">
        <v>41326</v>
      </c>
      <c r="AR245" s="2">
        <v>16</v>
      </c>
      <c r="AS245" t="s">
        <v>17</v>
      </c>
    </row>
    <row r="246" spans="33:45" ht="60" x14ac:dyDescent="0.25">
      <c r="AG246" s="2">
        <v>16</v>
      </c>
      <c r="AH246" s="2">
        <v>170</v>
      </c>
      <c r="AI246" s="2">
        <v>15</v>
      </c>
      <c r="AJ246" s="2">
        <v>93</v>
      </c>
      <c r="AK246" s="2">
        <v>1012</v>
      </c>
      <c r="AL246" s="2">
        <v>274.99</v>
      </c>
      <c r="AM246" s="2" t="s">
        <v>62</v>
      </c>
      <c r="AN246" s="2">
        <v>70</v>
      </c>
      <c r="AO246" s="2">
        <v>5</v>
      </c>
      <c r="AP246" s="2">
        <v>170</v>
      </c>
      <c r="AQ246" s="5">
        <v>41352</v>
      </c>
      <c r="AR246" s="2">
        <v>16</v>
      </c>
      <c r="AS246" t="s">
        <v>17</v>
      </c>
    </row>
    <row r="247" spans="33:45" ht="60" x14ac:dyDescent="0.25">
      <c r="AG247" s="2">
        <v>16</v>
      </c>
      <c r="AH247" s="2">
        <v>176</v>
      </c>
      <c r="AI247" s="2">
        <v>5</v>
      </c>
      <c r="AJ247" s="2">
        <v>86</v>
      </c>
      <c r="AK247" s="2">
        <v>1003</v>
      </c>
      <c r="AL247" s="2">
        <v>273.45999999999998</v>
      </c>
      <c r="AM247" s="2" t="s">
        <v>62</v>
      </c>
      <c r="AN247" s="2">
        <v>360</v>
      </c>
      <c r="AO247" s="2">
        <v>5</v>
      </c>
      <c r="AP247" s="2">
        <v>176</v>
      </c>
      <c r="AQ247" s="5">
        <v>41358</v>
      </c>
      <c r="AR247" s="2">
        <v>16</v>
      </c>
      <c r="AS247" t="s">
        <v>17</v>
      </c>
    </row>
    <row r="248" spans="33:45" ht="60" x14ac:dyDescent="0.25">
      <c r="AG248" s="2">
        <v>18</v>
      </c>
      <c r="AH248" s="2">
        <v>170</v>
      </c>
      <c r="AI248" s="2">
        <v>6</v>
      </c>
      <c r="AJ248" s="2">
        <v>93</v>
      </c>
      <c r="AK248" s="2">
        <v>1008</v>
      </c>
      <c r="AL248" s="2">
        <v>286.67</v>
      </c>
      <c r="AM248" s="2" t="s">
        <v>62</v>
      </c>
      <c r="AN248" s="2">
        <v>180</v>
      </c>
      <c r="AO248" s="2">
        <v>3</v>
      </c>
      <c r="AP248" s="2">
        <v>170</v>
      </c>
      <c r="AQ248" s="5">
        <v>41352</v>
      </c>
      <c r="AR248" s="2">
        <v>18</v>
      </c>
      <c r="AS248" t="s">
        <v>19</v>
      </c>
    </row>
    <row r="249" spans="33:45" ht="45" x14ac:dyDescent="0.25">
      <c r="AG249" s="2">
        <v>18</v>
      </c>
      <c r="AH249" s="2">
        <v>176</v>
      </c>
      <c r="AI249" s="2">
        <v>16</v>
      </c>
      <c r="AJ249" s="2">
        <v>76</v>
      </c>
      <c r="AK249" s="2">
        <v>1008</v>
      </c>
      <c r="AL249" s="2">
        <v>283.44</v>
      </c>
      <c r="AM249" s="2" t="s">
        <v>68</v>
      </c>
      <c r="AN249" s="2">
        <v>0</v>
      </c>
      <c r="AO249" s="2">
        <v>0</v>
      </c>
      <c r="AP249" s="2">
        <v>176</v>
      </c>
      <c r="AQ249" s="5">
        <v>41358</v>
      </c>
      <c r="AR249" s="2">
        <v>18</v>
      </c>
      <c r="AS249" t="s">
        <v>19</v>
      </c>
    </row>
    <row r="250" spans="33:45" ht="45" x14ac:dyDescent="0.25">
      <c r="AG250" s="2">
        <v>18</v>
      </c>
      <c r="AH250" s="2">
        <v>176</v>
      </c>
      <c r="AI250" s="2">
        <v>9</v>
      </c>
      <c r="AJ250" s="2">
        <v>87</v>
      </c>
      <c r="AK250" s="2">
        <v>997</v>
      </c>
      <c r="AL250" s="2">
        <v>284.33999999999997</v>
      </c>
      <c r="AM250" s="2" t="s">
        <v>67</v>
      </c>
      <c r="AN250" s="2">
        <v>280</v>
      </c>
      <c r="AO250" s="2">
        <v>11</v>
      </c>
      <c r="AP250" s="2">
        <v>176</v>
      </c>
      <c r="AQ250" s="5">
        <v>41358</v>
      </c>
      <c r="AR250" s="2">
        <v>18</v>
      </c>
      <c r="AS250" t="s">
        <v>19</v>
      </c>
    </row>
    <row r="251" spans="33:45" ht="45" x14ac:dyDescent="0.25">
      <c r="AG251" s="2">
        <v>19</v>
      </c>
      <c r="AH251" s="2">
        <v>146</v>
      </c>
      <c r="AI251" s="2">
        <v>21</v>
      </c>
      <c r="AJ251" s="2">
        <v>92</v>
      </c>
      <c r="AK251" s="2">
        <v>1011</v>
      </c>
      <c r="AL251" s="2">
        <v>272.62</v>
      </c>
      <c r="AM251" s="2" t="s">
        <v>64</v>
      </c>
      <c r="AN251" s="2">
        <v>120</v>
      </c>
      <c r="AO251" s="2">
        <v>7</v>
      </c>
      <c r="AP251" s="2">
        <v>146</v>
      </c>
      <c r="AQ251" s="5">
        <v>41328</v>
      </c>
      <c r="AR251" s="2">
        <v>19</v>
      </c>
      <c r="AS251" t="s">
        <v>20</v>
      </c>
    </row>
    <row r="252" spans="33:45" ht="30" x14ac:dyDescent="0.25">
      <c r="AG252" s="2">
        <v>19</v>
      </c>
      <c r="AH252" s="2">
        <v>168</v>
      </c>
      <c r="AI252" s="2">
        <v>18</v>
      </c>
      <c r="AJ252" s="2">
        <v>75</v>
      </c>
      <c r="AK252" s="2">
        <v>1007</v>
      </c>
      <c r="AL252" s="2">
        <v>280.16000000000003</v>
      </c>
      <c r="AM252" s="2" t="s">
        <v>63</v>
      </c>
      <c r="AN252" s="2">
        <v>110</v>
      </c>
      <c r="AO252" s="2">
        <v>3</v>
      </c>
      <c r="AP252" s="2">
        <v>168</v>
      </c>
      <c r="AQ252" s="5">
        <v>41350</v>
      </c>
      <c r="AR252" s="2">
        <v>19</v>
      </c>
      <c r="AS252" t="s">
        <v>20</v>
      </c>
    </row>
    <row r="253" spans="33:45" ht="45" x14ac:dyDescent="0.25">
      <c r="AG253" s="2">
        <v>19</v>
      </c>
      <c r="AH253" s="2">
        <v>168</v>
      </c>
      <c r="AI253" s="2">
        <v>24</v>
      </c>
      <c r="AJ253" s="2">
        <v>87</v>
      </c>
      <c r="AK253" s="2">
        <v>1003</v>
      </c>
      <c r="AL253" s="2">
        <v>278.64999999999998</v>
      </c>
      <c r="AM253" s="2" t="s">
        <v>68</v>
      </c>
      <c r="AN253" s="2">
        <v>0</v>
      </c>
      <c r="AO253" s="2">
        <v>0</v>
      </c>
      <c r="AP253" s="2">
        <v>168</v>
      </c>
      <c r="AQ253" s="5">
        <v>41350</v>
      </c>
      <c r="AR253" s="2">
        <v>19</v>
      </c>
      <c r="AS253" t="s">
        <v>20</v>
      </c>
    </row>
    <row r="254" spans="33:45" ht="45" x14ac:dyDescent="0.25">
      <c r="AG254" s="2">
        <v>20</v>
      </c>
      <c r="AH254" s="2">
        <v>157</v>
      </c>
      <c r="AI254" s="2">
        <v>10</v>
      </c>
      <c r="AJ254" s="2">
        <v>77</v>
      </c>
      <c r="AK254" s="2">
        <v>1006</v>
      </c>
      <c r="AL254" s="2">
        <v>290.06</v>
      </c>
      <c r="AM254" s="2" t="s">
        <v>64</v>
      </c>
      <c r="AN254" s="2">
        <v>190</v>
      </c>
      <c r="AO254" s="2">
        <v>4</v>
      </c>
      <c r="AP254" s="2">
        <v>157</v>
      </c>
      <c r="AQ254" s="5">
        <v>41339</v>
      </c>
      <c r="AR254" s="2">
        <v>20</v>
      </c>
      <c r="AS254" t="s">
        <v>21</v>
      </c>
    </row>
    <row r="255" spans="33:45" ht="45" x14ac:dyDescent="0.25">
      <c r="AG255" s="2">
        <v>20</v>
      </c>
      <c r="AH255" s="2">
        <v>170</v>
      </c>
      <c r="AI255" s="2">
        <v>10</v>
      </c>
      <c r="AJ255" s="2">
        <v>82</v>
      </c>
      <c r="AK255" s="2">
        <v>1011</v>
      </c>
      <c r="AL255" s="2">
        <v>286.08</v>
      </c>
      <c r="AM255" s="2" t="s">
        <v>68</v>
      </c>
      <c r="AN255" s="2">
        <v>70</v>
      </c>
      <c r="AO255" s="2">
        <v>4</v>
      </c>
      <c r="AP255" s="2">
        <v>170</v>
      </c>
      <c r="AQ255" s="5">
        <v>41352</v>
      </c>
      <c r="AR255" s="2">
        <v>20</v>
      </c>
      <c r="AS255" t="s">
        <v>21</v>
      </c>
    </row>
    <row r="256" spans="33:45" ht="45" x14ac:dyDescent="0.25">
      <c r="AG256" s="2">
        <v>20</v>
      </c>
      <c r="AH256" s="2">
        <v>170</v>
      </c>
      <c r="AI256" s="2">
        <v>12</v>
      </c>
      <c r="AJ256" s="2">
        <v>82</v>
      </c>
      <c r="AK256" s="2">
        <v>1014</v>
      </c>
      <c r="AL256" s="2">
        <v>283.72000000000003</v>
      </c>
      <c r="AM256" s="2" t="s">
        <v>64</v>
      </c>
      <c r="AN256" s="2">
        <v>290</v>
      </c>
      <c r="AO256" s="2">
        <v>5</v>
      </c>
      <c r="AP256" s="2">
        <v>170</v>
      </c>
      <c r="AQ256" s="5">
        <v>41352</v>
      </c>
      <c r="AR256" s="2">
        <v>20</v>
      </c>
      <c r="AS256" t="s">
        <v>21</v>
      </c>
    </row>
    <row r="257" spans="33:45" ht="30" x14ac:dyDescent="0.25">
      <c r="AG257" s="2">
        <v>20</v>
      </c>
      <c r="AH257" s="2">
        <v>175</v>
      </c>
      <c r="AI257" s="2">
        <v>23</v>
      </c>
      <c r="AJ257" s="2">
        <v>100</v>
      </c>
      <c r="AK257" s="2">
        <v>1013</v>
      </c>
      <c r="AL257" s="2">
        <v>279.95999999999998</v>
      </c>
      <c r="AM257" s="2" t="s">
        <v>63</v>
      </c>
      <c r="AN257" s="2">
        <v>100</v>
      </c>
      <c r="AO257" s="2">
        <v>3</v>
      </c>
      <c r="AP257" s="2">
        <v>175</v>
      </c>
      <c r="AQ257" s="5">
        <v>41357</v>
      </c>
      <c r="AR257" s="2">
        <v>20</v>
      </c>
      <c r="AS257" t="s">
        <v>21</v>
      </c>
    </row>
    <row r="258" spans="33:45" ht="45" x14ac:dyDescent="0.25">
      <c r="AG258" s="2">
        <v>20</v>
      </c>
      <c r="AH258" s="2">
        <v>175</v>
      </c>
      <c r="AI258" s="2">
        <v>3</v>
      </c>
      <c r="AJ258" s="2">
        <v>93</v>
      </c>
      <c r="AK258" s="2">
        <v>1016</v>
      </c>
      <c r="AL258" s="2">
        <v>279.61</v>
      </c>
      <c r="AM258" s="2" t="s">
        <v>68</v>
      </c>
      <c r="AN258" s="2">
        <v>0</v>
      </c>
      <c r="AO258" s="2">
        <v>0</v>
      </c>
      <c r="AP258" s="2">
        <v>175</v>
      </c>
      <c r="AQ258" s="5">
        <v>41357</v>
      </c>
      <c r="AR258" s="2">
        <v>20</v>
      </c>
      <c r="AS258" t="s">
        <v>21</v>
      </c>
    </row>
    <row r="259" spans="33:45" ht="45" x14ac:dyDescent="0.25">
      <c r="AG259" s="2">
        <v>20</v>
      </c>
      <c r="AH259" s="2">
        <v>175</v>
      </c>
      <c r="AI259" s="2">
        <v>4</v>
      </c>
      <c r="AJ259" s="2">
        <v>100</v>
      </c>
      <c r="AK259" s="2">
        <v>1014</v>
      </c>
      <c r="AL259" s="2">
        <v>280.05</v>
      </c>
      <c r="AM259" s="2" t="s">
        <v>67</v>
      </c>
      <c r="AN259" s="2">
        <v>0</v>
      </c>
      <c r="AO259" s="2">
        <v>2</v>
      </c>
      <c r="AP259" s="2">
        <v>175</v>
      </c>
      <c r="AQ259" s="5">
        <v>41357</v>
      </c>
      <c r="AR259" s="2">
        <v>20</v>
      </c>
      <c r="AS259" t="s">
        <v>21</v>
      </c>
    </row>
    <row r="260" spans="33:45" ht="60" x14ac:dyDescent="0.25">
      <c r="AG260" s="2">
        <v>20</v>
      </c>
      <c r="AH260" s="2">
        <v>176</v>
      </c>
      <c r="AI260" s="2">
        <v>18</v>
      </c>
      <c r="AJ260" s="2">
        <v>100</v>
      </c>
      <c r="AK260" s="2">
        <v>1007</v>
      </c>
      <c r="AL260" s="2">
        <v>282.61</v>
      </c>
      <c r="AM260" s="2" t="s">
        <v>70</v>
      </c>
      <c r="AN260" s="2">
        <v>120</v>
      </c>
      <c r="AO260" s="2">
        <v>6</v>
      </c>
      <c r="AP260" s="2">
        <v>176</v>
      </c>
      <c r="AQ260" s="5">
        <v>41358</v>
      </c>
      <c r="AR260" s="2">
        <v>20</v>
      </c>
      <c r="AS260" t="s">
        <v>21</v>
      </c>
    </row>
    <row r="261" spans="33:45" ht="60" x14ac:dyDescent="0.25">
      <c r="AG261" s="2">
        <v>20</v>
      </c>
      <c r="AH261" s="2">
        <v>176</v>
      </c>
      <c r="AI261" s="2">
        <v>19</v>
      </c>
      <c r="AJ261" s="2">
        <v>93</v>
      </c>
      <c r="AK261" s="2">
        <v>1006</v>
      </c>
      <c r="AL261" s="2">
        <v>282.41000000000003</v>
      </c>
      <c r="AM261" s="2" t="s">
        <v>70</v>
      </c>
      <c r="AN261" s="2">
        <v>70</v>
      </c>
      <c r="AO261" s="2">
        <v>3</v>
      </c>
      <c r="AP261" s="2">
        <v>176</v>
      </c>
      <c r="AQ261" s="5">
        <v>41358</v>
      </c>
      <c r="AR261" s="2">
        <v>20</v>
      </c>
      <c r="AS261" t="s">
        <v>21</v>
      </c>
    </row>
    <row r="262" spans="33:45" ht="60" x14ac:dyDescent="0.25">
      <c r="AG262" s="2">
        <v>20</v>
      </c>
      <c r="AH262" s="2">
        <v>176</v>
      </c>
      <c r="AI262" s="2">
        <v>20</v>
      </c>
      <c r="AJ262" s="2">
        <v>100</v>
      </c>
      <c r="AK262" s="2">
        <v>1007</v>
      </c>
      <c r="AL262" s="2">
        <v>282.06</v>
      </c>
      <c r="AM262" s="2" t="s">
        <v>62</v>
      </c>
      <c r="AN262" s="2">
        <v>20</v>
      </c>
      <c r="AO262" s="2">
        <v>2</v>
      </c>
      <c r="AP262" s="2">
        <v>176</v>
      </c>
      <c r="AQ262" s="5">
        <v>41358</v>
      </c>
      <c r="AR262" s="2">
        <v>20</v>
      </c>
      <c r="AS262" t="s">
        <v>21</v>
      </c>
    </row>
    <row r="263" spans="33:45" ht="45" x14ac:dyDescent="0.25">
      <c r="AG263" s="2">
        <v>20</v>
      </c>
      <c r="AH263" s="2">
        <v>176</v>
      </c>
      <c r="AI263" s="2">
        <v>22</v>
      </c>
      <c r="AJ263" s="2">
        <v>93</v>
      </c>
      <c r="AK263" s="2">
        <v>1004</v>
      </c>
      <c r="AL263" s="2">
        <v>281.79000000000002</v>
      </c>
      <c r="AM263" s="2" t="s">
        <v>68</v>
      </c>
      <c r="AN263" s="2">
        <v>80</v>
      </c>
      <c r="AO263" s="2">
        <v>6</v>
      </c>
      <c r="AP263" s="2">
        <v>176</v>
      </c>
      <c r="AQ263" s="5">
        <v>41358</v>
      </c>
      <c r="AR263" s="2">
        <v>20</v>
      </c>
      <c r="AS263" t="s">
        <v>21</v>
      </c>
    </row>
    <row r="264" spans="33:45" ht="45" x14ac:dyDescent="0.25">
      <c r="AG264" s="2">
        <v>20</v>
      </c>
      <c r="AH264" s="2">
        <v>176</v>
      </c>
      <c r="AI264" s="2">
        <v>23</v>
      </c>
      <c r="AJ264" s="2">
        <v>93</v>
      </c>
      <c r="AK264" s="2">
        <v>1002</v>
      </c>
      <c r="AL264" s="2">
        <v>281.74</v>
      </c>
      <c r="AM264" s="2" t="s">
        <v>68</v>
      </c>
      <c r="AN264" s="2">
        <v>90</v>
      </c>
      <c r="AO264" s="2">
        <v>3</v>
      </c>
      <c r="AP264" s="2">
        <v>176</v>
      </c>
      <c r="AQ264" s="5">
        <v>41358</v>
      </c>
      <c r="AR264" s="2">
        <v>20</v>
      </c>
      <c r="AS264" t="s">
        <v>21</v>
      </c>
    </row>
    <row r="265" spans="33:45" ht="45" x14ac:dyDescent="0.25">
      <c r="AG265" s="2">
        <v>22</v>
      </c>
      <c r="AH265" s="2">
        <v>137</v>
      </c>
      <c r="AI265" s="2">
        <v>21</v>
      </c>
      <c r="AJ265" s="2">
        <v>94</v>
      </c>
      <c r="AK265" s="2">
        <v>1011</v>
      </c>
      <c r="AL265" s="2">
        <v>294.35000000000002</v>
      </c>
      <c r="AM265" s="2" t="s">
        <v>68</v>
      </c>
      <c r="AN265" s="2">
        <v>180</v>
      </c>
      <c r="AO265" s="2">
        <v>5</v>
      </c>
      <c r="AP265" s="2">
        <v>137</v>
      </c>
      <c r="AQ265" s="5">
        <v>41319</v>
      </c>
      <c r="AR265" s="2">
        <v>22</v>
      </c>
      <c r="AS265" t="s">
        <v>23</v>
      </c>
    </row>
    <row r="266" spans="33:45" ht="45" x14ac:dyDescent="0.25">
      <c r="AG266" s="2">
        <v>22</v>
      </c>
      <c r="AH266" s="2">
        <v>137</v>
      </c>
      <c r="AI266" s="2">
        <v>3</v>
      </c>
      <c r="AJ266" s="2">
        <v>78</v>
      </c>
      <c r="AK266" s="2">
        <v>1012</v>
      </c>
      <c r="AL266" s="2">
        <v>297.04000000000002</v>
      </c>
      <c r="AM266" s="2" t="s">
        <v>68</v>
      </c>
      <c r="AN266" s="2">
        <v>220</v>
      </c>
      <c r="AO266" s="2">
        <v>6</v>
      </c>
      <c r="AP266" s="2">
        <v>137</v>
      </c>
      <c r="AQ266" s="5">
        <v>41319</v>
      </c>
      <c r="AR266" s="2">
        <v>22</v>
      </c>
      <c r="AS266" t="s">
        <v>23</v>
      </c>
    </row>
    <row r="267" spans="33:45" ht="45" x14ac:dyDescent="0.25">
      <c r="AG267" s="2">
        <v>22</v>
      </c>
      <c r="AH267" s="2">
        <v>137</v>
      </c>
      <c r="AI267" s="2">
        <v>4</v>
      </c>
      <c r="AJ267" s="2">
        <v>100</v>
      </c>
      <c r="AK267" s="2">
        <v>1012</v>
      </c>
      <c r="AL267" s="2">
        <v>295.26</v>
      </c>
      <c r="AM267" s="2" t="s">
        <v>68</v>
      </c>
      <c r="AN267" s="2">
        <v>240</v>
      </c>
      <c r="AO267" s="2">
        <v>8</v>
      </c>
      <c r="AP267" s="2">
        <v>137</v>
      </c>
      <c r="AQ267" s="5">
        <v>41319</v>
      </c>
      <c r="AR267" s="2">
        <v>22</v>
      </c>
      <c r="AS267" t="s">
        <v>23</v>
      </c>
    </row>
    <row r="268" spans="33:45" ht="45" x14ac:dyDescent="0.25">
      <c r="AG268" s="2">
        <v>22</v>
      </c>
      <c r="AH268" s="2">
        <v>138</v>
      </c>
      <c r="AI268" s="2">
        <v>16</v>
      </c>
      <c r="AJ268" s="2">
        <v>67</v>
      </c>
      <c r="AK268" s="2">
        <v>1014</v>
      </c>
      <c r="AL268" s="2">
        <v>290.88</v>
      </c>
      <c r="AM268" s="2" t="s">
        <v>64</v>
      </c>
      <c r="AN268" s="2">
        <v>240</v>
      </c>
      <c r="AO268" s="2">
        <v>2</v>
      </c>
      <c r="AP268" s="2">
        <v>138</v>
      </c>
      <c r="AQ268" s="5">
        <v>41320</v>
      </c>
      <c r="AR268" s="2">
        <v>22</v>
      </c>
      <c r="AS268" t="s">
        <v>23</v>
      </c>
    </row>
    <row r="269" spans="33:45" ht="45" x14ac:dyDescent="0.25">
      <c r="AG269" s="2">
        <v>22</v>
      </c>
      <c r="AH269" s="2">
        <v>149</v>
      </c>
      <c r="AI269" s="2">
        <v>15</v>
      </c>
      <c r="AJ269" s="2">
        <v>67</v>
      </c>
      <c r="AK269" s="2">
        <v>1016</v>
      </c>
      <c r="AL269" s="2">
        <v>289.45999999999998</v>
      </c>
      <c r="AM269" s="2" t="s">
        <v>64</v>
      </c>
      <c r="AN269" s="2">
        <v>120</v>
      </c>
      <c r="AO269" s="2">
        <v>3</v>
      </c>
      <c r="AP269" s="2">
        <v>149</v>
      </c>
      <c r="AQ269" s="5">
        <v>41331</v>
      </c>
      <c r="AR269" s="2">
        <v>22</v>
      </c>
      <c r="AS269" t="s">
        <v>23</v>
      </c>
    </row>
    <row r="270" spans="33:45" ht="45" x14ac:dyDescent="0.25">
      <c r="AG270" s="2">
        <v>22</v>
      </c>
      <c r="AH270" s="2">
        <v>149</v>
      </c>
      <c r="AI270" s="2">
        <v>20</v>
      </c>
      <c r="AJ270" s="2">
        <v>77</v>
      </c>
      <c r="AK270" s="2">
        <v>1014</v>
      </c>
      <c r="AL270" s="2">
        <v>289.24</v>
      </c>
      <c r="AM270" s="2" t="s">
        <v>68</v>
      </c>
      <c r="AN270" s="2">
        <v>70</v>
      </c>
      <c r="AO270" s="2">
        <v>1</v>
      </c>
      <c r="AP270" s="2">
        <v>149</v>
      </c>
      <c r="AQ270" s="5">
        <v>41331</v>
      </c>
      <c r="AR270" s="2">
        <v>22</v>
      </c>
      <c r="AS270" t="s">
        <v>23</v>
      </c>
    </row>
    <row r="271" spans="33:45" ht="30" x14ac:dyDescent="0.25">
      <c r="AG271" s="2">
        <v>22</v>
      </c>
      <c r="AH271" s="2">
        <v>149</v>
      </c>
      <c r="AI271" s="2">
        <v>1</v>
      </c>
      <c r="AJ271" s="2">
        <v>100</v>
      </c>
      <c r="AK271" s="2">
        <v>1014</v>
      </c>
      <c r="AL271" s="2">
        <v>288.61</v>
      </c>
      <c r="AM271" s="2" t="s">
        <v>63</v>
      </c>
      <c r="AN271" s="2">
        <v>40</v>
      </c>
      <c r="AO271" s="2">
        <v>7</v>
      </c>
      <c r="AP271" s="2">
        <v>149</v>
      </c>
      <c r="AQ271" s="5">
        <v>41331</v>
      </c>
      <c r="AR271" s="2">
        <v>22</v>
      </c>
      <c r="AS271" t="s">
        <v>23</v>
      </c>
    </row>
    <row r="272" spans="33:45" ht="45" x14ac:dyDescent="0.25">
      <c r="AG272" s="2">
        <v>22</v>
      </c>
      <c r="AH272" s="2">
        <v>150</v>
      </c>
      <c r="AI272" s="2">
        <v>22</v>
      </c>
      <c r="AJ272" s="2">
        <v>94</v>
      </c>
      <c r="AK272" s="2">
        <v>1007</v>
      </c>
      <c r="AL272" s="2">
        <v>293.02</v>
      </c>
      <c r="AM272" s="2" t="s">
        <v>68</v>
      </c>
      <c r="AN272" s="2">
        <v>160</v>
      </c>
      <c r="AO272" s="2">
        <v>3</v>
      </c>
      <c r="AP272" s="2">
        <v>150</v>
      </c>
      <c r="AQ272" s="5">
        <v>41332</v>
      </c>
      <c r="AR272" s="2">
        <v>22</v>
      </c>
      <c r="AS272" t="s">
        <v>23</v>
      </c>
    </row>
    <row r="273" spans="33:45" ht="45" x14ac:dyDescent="0.25">
      <c r="AG273" s="2">
        <v>22</v>
      </c>
      <c r="AH273" s="2">
        <v>175</v>
      </c>
      <c r="AI273" s="2">
        <v>5</v>
      </c>
      <c r="AJ273" s="2">
        <v>93</v>
      </c>
      <c r="AK273" s="2">
        <v>1013</v>
      </c>
      <c r="AL273" s="2">
        <v>292.27</v>
      </c>
      <c r="AM273" s="2" t="s">
        <v>64</v>
      </c>
      <c r="AN273" s="2">
        <v>160</v>
      </c>
      <c r="AO273" s="2">
        <v>2</v>
      </c>
      <c r="AP273" s="2">
        <v>175</v>
      </c>
      <c r="AQ273" s="5">
        <v>41357</v>
      </c>
      <c r="AR273" s="2">
        <v>22</v>
      </c>
      <c r="AS273" t="s">
        <v>23</v>
      </c>
    </row>
    <row r="274" spans="33:45" ht="30" x14ac:dyDescent="0.25">
      <c r="AG274" s="2">
        <v>22</v>
      </c>
      <c r="AH274" s="2">
        <v>175</v>
      </c>
      <c r="AI274" s="2">
        <v>6</v>
      </c>
      <c r="AJ274" s="2">
        <v>100</v>
      </c>
      <c r="AK274" s="2">
        <v>1013</v>
      </c>
      <c r="AL274" s="2">
        <v>291.99</v>
      </c>
      <c r="AM274" s="2" t="s">
        <v>63</v>
      </c>
      <c r="AN274" s="2">
        <v>160</v>
      </c>
      <c r="AO274" s="2">
        <v>2</v>
      </c>
      <c r="AP274" s="2">
        <v>175</v>
      </c>
      <c r="AQ274" s="5">
        <v>41357</v>
      </c>
      <c r="AR274" s="2">
        <v>22</v>
      </c>
      <c r="AS274" t="s">
        <v>23</v>
      </c>
    </row>
    <row r="275" spans="33:45" ht="45" x14ac:dyDescent="0.25">
      <c r="AG275" s="2">
        <v>22</v>
      </c>
      <c r="AH275" s="2">
        <v>175</v>
      </c>
      <c r="AI275" s="2">
        <v>7</v>
      </c>
      <c r="AJ275" s="2">
        <v>100</v>
      </c>
      <c r="AK275" s="2">
        <v>1011</v>
      </c>
      <c r="AL275" s="2">
        <v>291.91000000000003</v>
      </c>
      <c r="AM275" s="2" t="s">
        <v>68</v>
      </c>
      <c r="AN275" s="2">
        <v>160</v>
      </c>
      <c r="AO275" s="2">
        <v>5</v>
      </c>
      <c r="AP275" s="2">
        <v>175</v>
      </c>
      <c r="AQ275" s="5">
        <v>41357</v>
      </c>
      <c r="AR275" s="2">
        <v>22</v>
      </c>
      <c r="AS275" t="s">
        <v>23</v>
      </c>
    </row>
    <row r="276" spans="33:45" ht="45" x14ac:dyDescent="0.25">
      <c r="AG276" s="2">
        <v>22</v>
      </c>
      <c r="AH276" s="2">
        <v>175</v>
      </c>
      <c r="AI276" s="2">
        <v>8</v>
      </c>
      <c r="AJ276" s="2">
        <v>100</v>
      </c>
      <c r="AK276" s="2">
        <v>1013</v>
      </c>
      <c r="AL276" s="2">
        <v>291.73</v>
      </c>
      <c r="AM276" s="2" t="s">
        <v>68</v>
      </c>
      <c r="AN276" s="2">
        <v>240</v>
      </c>
      <c r="AO276" s="2">
        <v>2</v>
      </c>
      <c r="AP276" s="2">
        <v>175</v>
      </c>
      <c r="AQ276" s="5">
        <v>41357</v>
      </c>
      <c r="AR276" s="2">
        <v>22</v>
      </c>
      <c r="AS276" t="s">
        <v>23</v>
      </c>
    </row>
    <row r="277" spans="33:45" ht="60" x14ac:dyDescent="0.25">
      <c r="AG277" s="2">
        <v>22</v>
      </c>
      <c r="AH277" s="2">
        <v>175</v>
      </c>
      <c r="AI277" s="2">
        <v>9</v>
      </c>
      <c r="AJ277" s="2">
        <v>100</v>
      </c>
      <c r="AK277" s="2">
        <v>1011</v>
      </c>
      <c r="AL277" s="2">
        <v>291.55</v>
      </c>
      <c r="AM277" s="2" t="s">
        <v>62</v>
      </c>
      <c r="AN277" s="2">
        <v>0</v>
      </c>
      <c r="AO277" s="2">
        <v>0</v>
      </c>
      <c r="AP277" s="2">
        <v>175</v>
      </c>
      <c r="AQ277" s="5">
        <v>41357</v>
      </c>
      <c r="AR277" s="2">
        <v>22</v>
      </c>
      <c r="AS277" t="s">
        <v>23</v>
      </c>
    </row>
    <row r="278" spans="33:45" ht="30" x14ac:dyDescent="0.25">
      <c r="AG278" s="2">
        <v>22</v>
      </c>
      <c r="AH278" s="2">
        <v>175</v>
      </c>
      <c r="AI278" s="2">
        <v>11</v>
      </c>
      <c r="AJ278" s="2">
        <v>100</v>
      </c>
      <c r="AK278" s="2">
        <v>1009</v>
      </c>
      <c r="AL278" s="2">
        <v>288.60000000000002</v>
      </c>
      <c r="AM278" s="2" t="s">
        <v>63</v>
      </c>
      <c r="AN278" s="2">
        <v>40</v>
      </c>
      <c r="AO278" s="2">
        <v>7</v>
      </c>
      <c r="AP278" s="2">
        <v>175</v>
      </c>
      <c r="AQ278" s="5">
        <v>41357</v>
      </c>
      <c r="AR278" s="2">
        <v>22</v>
      </c>
      <c r="AS278" t="s">
        <v>23</v>
      </c>
    </row>
    <row r="279" spans="33:45" ht="45" x14ac:dyDescent="0.25">
      <c r="AG279" s="2">
        <v>22</v>
      </c>
      <c r="AH279" s="2">
        <v>175</v>
      </c>
      <c r="AI279" s="2">
        <v>12</v>
      </c>
      <c r="AJ279" s="2">
        <v>93</v>
      </c>
      <c r="AK279" s="2">
        <v>1012</v>
      </c>
      <c r="AL279" s="2">
        <v>287.92</v>
      </c>
      <c r="AM279" s="2" t="s">
        <v>68</v>
      </c>
      <c r="AN279" s="2">
        <v>40</v>
      </c>
      <c r="AO279" s="2">
        <v>7</v>
      </c>
      <c r="AP279" s="2">
        <v>175</v>
      </c>
      <c r="AQ279" s="5">
        <v>41357</v>
      </c>
      <c r="AR279" s="2">
        <v>22</v>
      </c>
      <c r="AS279" t="s">
        <v>23</v>
      </c>
    </row>
    <row r="280" spans="33:45" ht="45" x14ac:dyDescent="0.25">
      <c r="AG280" s="2">
        <v>22</v>
      </c>
      <c r="AH280" s="2">
        <v>176</v>
      </c>
      <c r="AI280" s="2">
        <v>16</v>
      </c>
      <c r="AJ280" s="2">
        <v>87</v>
      </c>
      <c r="AK280" s="2">
        <v>1011</v>
      </c>
      <c r="AL280" s="2">
        <v>288.52</v>
      </c>
      <c r="AM280" s="2" t="s">
        <v>64</v>
      </c>
      <c r="AN280" s="2">
        <v>70</v>
      </c>
      <c r="AO280" s="2">
        <v>3</v>
      </c>
      <c r="AP280" s="2">
        <v>176</v>
      </c>
      <c r="AQ280" s="5">
        <v>41358</v>
      </c>
      <c r="AR280" s="2">
        <v>22</v>
      </c>
      <c r="AS280" t="s">
        <v>23</v>
      </c>
    </row>
    <row r="281" spans="33:45" ht="45" x14ac:dyDescent="0.25">
      <c r="AG281" s="2">
        <v>22</v>
      </c>
      <c r="AH281" s="2">
        <v>176</v>
      </c>
      <c r="AI281" s="2">
        <v>17</v>
      </c>
      <c r="AJ281" s="2">
        <v>100</v>
      </c>
      <c r="AK281" s="2">
        <v>1011</v>
      </c>
      <c r="AL281" s="2">
        <v>289.19</v>
      </c>
      <c r="AM281" s="2" t="s">
        <v>68</v>
      </c>
      <c r="AN281" s="2">
        <v>0</v>
      </c>
      <c r="AO281" s="2">
        <v>2</v>
      </c>
      <c r="AP281" s="2">
        <v>176</v>
      </c>
      <c r="AQ281" s="5">
        <v>41358</v>
      </c>
      <c r="AR281" s="2">
        <v>22</v>
      </c>
      <c r="AS281" t="s">
        <v>23</v>
      </c>
    </row>
    <row r="282" spans="33:45" ht="45" x14ac:dyDescent="0.25">
      <c r="AG282" s="2">
        <v>22</v>
      </c>
      <c r="AH282" s="2">
        <v>176</v>
      </c>
      <c r="AI282" s="2">
        <v>18</v>
      </c>
      <c r="AJ282" s="2">
        <v>100</v>
      </c>
      <c r="AK282" s="2">
        <v>1010</v>
      </c>
      <c r="AL282" s="2">
        <v>289.52999999999997</v>
      </c>
      <c r="AM282" s="2" t="s">
        <v>68</v>
      </c>
      <c r="AN282" s="2">
        <v>150</v>
      </c>
      <c r="AO282" s="2">
        <v>3</v>
      </c>
      <c r="AP282" s="2">
        <v>176</v>
      </c>
      <c r="AQ282" s="5">
        <v>41358</v>
      </c>
      <c r="AR282" s="2">
        <v>22</v>
      </c>
      <c r="AS282" t="s">
        <v>23</v>
      </c>
    </row>
    <row r="283" spans="33:45" ht="45" x14ac:dyDescent="0.25">
      <c r="AG283" s="2">
        <v>22</v>
      </c>
      <c r="AH283" s="2">
        <v>176</v>
      </c>
      <c r="AI283" s="2">
        <v>6</v>
      </c>
      <c r="AJ283" s="2">
        <v>94</v>
      </c>
      <c r="AK283" s="2">
        <v>1004</v>
      </c>
      <c r="AL283" s="2">
        <v>294.93</v>
      </c>
      <c r="AM283" s="2" t="s">
        <v>68</v>
      </c>
      <c r="AN283" s="2">
        <v>220</v>
      </c>
      <c r="AO283" s="2">
        <v>5</v>
      </c>
      <c r="AP283" s="2">
        <v>176</v>
      </c>
      <c r="AQ283" s="5">
        <v>41358</v>
      </c>
      <c r="AR283" s="2">
        <v>22</v>
      </c>
      <c r="AS283" t="s">
        <v>23</v>
      </c>
    </row>
    <row r="284" spans="33:45" ht="30" x14ac:dyDescent="0.25">
      <c r="AG284" s="2">
        <v>24</v>
      </c>
      <c r="AH284" s="2">
        <v>172</v>
      </c>
      <c r="AI284" s="2">
        <v>11</v>
      </c>
      <c r="AJ284" s="2">
        <v>78</v>
      </c>
      <c r="AK284" s="2">
        <v>1011</v>
      </c>
      <c r="AL284" s="2">
        <v>298</v>
      </c>
      <c r="AM284" s="2" t="s">
        <v>63</v>
      </c>
      <c r="AN284" s="2">
        <v>290</v>
      </c>
      <c r="AO284" s="2">
        <v>7</v>
      </c>
      <c r="AP284" s="2">
        <v>172</v>
      </c>
      <c r="AQ284" s="5">
        <v>41354</v>
      </c>
      <c r="AR284" s="2">
        <v>24</v>
      </c>
      <c r="AS284" t="s">
        <v>25</v>
      </c>
    </row>
    <row r="285" spans="33:45" ht="45" x14ac:dyDescent="0.25">
      <c r="AG285" s="2">
        <v>24</v>
      </c>
      <c r="AH285" s="2">
        <v>177</v>
      </c>
      <c r="AI285" s="2">
        <v>23</v>
      </c>
      <c r="AJ285" s="2">
        <v>88</v>
      </c>
      <c r="AK285" s="2">
        <v>1008</v>
      </c>
      <c r="AL285" s="2">
        <v>297.18</v>
      </c>
      <c r="AM285" s="2" t="s">
        <v>68</v>
      </c>
      <c r="AN285" s="2">
        <v>270</v>
      </c>
      <c r="AO285" s="2">
        <v>3</v>
      </c>
      <c r="AP285" s="2">
        <v>177</v>
      </c>
      <c r="AQ285" s="5">
        <v>41359</v>
      </c>
      <c r="AR285" s="2">
        <v>24</v>
      </c>
      <c r="AS285" t="s">
        <v>25</v>
      </c>
    </row>
    <row r="286" spans="33:45" ht="45" x14ac:dyDescent="0.25">
      <c r="AG286" s="2">
        <v>24</v>
      </c>
      <c r="AH286" s="2">
        <v>177</v>
      </c>
      <c r="AI286" s="2">
        <v>1</v>
      </c>
      <c r="AJ286" s="2">
        <v>88</v>
      </c>
      <c r="AK286" s="2">
        <v>1009</v>
      </c>
      <c r="AL286" s="2">
        <v>296.33</v>
      </c>
      <c r="AM286" s="2" t="s">
        <v>68</v>
      </c>
      <c r="AN286" s="2">
        <v>300</v>
      </c>
      <c r="AO286" s="2">
        <v>2</v>
      </c>
      <c r="AP286" s="2">
        <v>177</v>
      </c>
      <c r="AQ286" s="5">
        <v>41359</v>
      </c>
      <c r="AR286" s="2">
        <v>24</v>
      </c>
      <c r="AS286" t="s">
        <v>25</v>
      </c>
    </row>
    <row r="287" spans="33:45" ht="45" x14ac:dyDescent="0.25">
      <c r="AG287" s="2">
        <v>26</v>
      </c>
      <c r="AH287" s="2">
        <v>113</v>
      </c>
      <c r="AI287" s="2">
        <v>21</v>
      </c>
      <c r="AJ287" s="2"/>
      <c r="AK287" s="2">
        <v>997</v>
      </c>
      <c r="AL287" s="2">
        <v>278.52</v>
      </c>
      <c r="AM287" s="2" t="s">
        <v>64</v>
      </c>
      <c r="AN287" s="2">
        <v>263</v>
      </c>
      <c r="AO287" s="2">
        <v>14</v>
      </c>
      <c r="AP287" s="2">
        <v>113</v>
      </c>
      <c r="AQ287" s="5">
        <v>41295</v>
      </c>
      <c r="AR287" s="2">
        <v>26</v>
      </c>
      <c r="AS287" t="s">
        <v>27</v>
      </c>
    </row>
    <row r="288" spans="33:45" ht="45" x14ac:dyDescent="0.25">
      <c r="AG288" s="2">
        <v>32</v>
      </c>
      <c r="AH288" s="2">
        <v>101</v>
      </c>
      <c r="AI288" s="2">
        <v>3</v>
      </c>
      <c r="AJ288" s="2">
        <v>87</v>
      </c>
      <c r="AK288" s="2">
        <v>1006</v>
      </c>
      <c r="AL288" s="2">
        <v>286.47000000000003</v>
      </c>
      <c r="AM288" s="2" t="s">
        <v>64</v>
      </c>
      <c r="AN288" s="2">
        <v>290</v>
      </c>
      <c r="AO288" s="2">
        <v>14</v>
      </c>
      <c r="AP288" s="2">
        <v>101</v>
      </c>
      <c r="AQ288" s="5">
        <v>41283</v>
      </c>
      <c r="AR288" s="2">
        <v>32</v>
      </c>
      <c r="AS288" t="s">
        <v>33</v>
      </c>
    </row>
    <row r="289" spans="30:45" ht="30" x14ac:dyDescent="0.25">
      <c r="AG289" s="2">
        <v>32</v>
      </c>
      <c r="AH289" s="2">
        <v>103</v>
      </c>
      <c r="AI289" s="2">
        <v>22</v>
      </c>
      <c r="AJ289" s="2">
        <v>81</v>
      </c>
      <c r="AK289" s="2">
        <v>1019</v>
      </c>
      <c r="AL289" s="2">
        <v>281.14999999999998</v>
      </c>
      <c r="AM289" s="2" t="s">
        <v>63</v>
      </c>
      <c r="AN289" s="2">
        <v>120</v>
      </c>
      <c r="AO289" s="2">
        <v>5</v>
      </c>
      <c r="AP289" s="2">
        <v>103</v>
      </c>
      <c r="AQ289" s="5">
        <v>41285</v>
      </c>
      <c r="AR289" s="2">
        <v>32</v>
      </c>
      <c r="AS289" t="s">
        <v>33</v>
      </c>
    </row>
    <row r="290" spans="30:45" ht="30" x14ac:dyDescent="0.25">
      <c r="AG290" s="2">
        <v>32</v>
      </c>
      <c r="AH290" s="2">
        <v>123</v>
      </c>
      <c r="AI290" s="2">
        <v>7</v>
      </c>
      <c r="AJ290" s="2">
        <v>81</v>
      </c>
      <c r="AK290" s="2">
        <v>1008</v>
      </c>
      <c r="AL290" s="2">
        <v>284.83</v>
      </c>
      <c r="AM290" s="2" t="s">
        <v>63</v>
      </c>
      <c r="AN290" s="2">
        <v>200</v>
      </c>
      <c r="AO290" s="2">
        <v>7</v>
      </c>
      <c r="AP290" s="2">
        <v>123</v>
      </c>
      <c r="AQ290" s="5">
        <v>41305</v>
      </c>
      <c r="AR290" s="2">
        <v>32</v>
      </c>
      <c r="AS290" t="s">
        <v>33</v>
      </c>
    </row>
    <row r="291" spans="30:45" ht="45" x14ac:dyDescent="0.25">
      <c r="AG291" s="2">
        <v>32</v>
      </c>
      <c r="AH291" s="2">
        <v>124</v>
      </c>
      <c r="AI291" s="2">
        <v>22</v>
      </c>
      <c r="AJ291" s="2">
        <v>93</v>
      </c>
      <c r="AK291" s="2">
        <v>1005</v>
      </c>
      <c r="AL291" s="2">
        <v>283.47000000000003</v>
      </c>
      <c r="AM291" s="2" t="s">
        <v>67</v>
      </c>
      <c r="AN291" s="2">
        <v>220</v>
      </c>
      <c r="AO291" s="2">
        <v>10</v>
      </c>
      <c r="AP291" s="2">
        <v>124</v>
      </c>
      <c r="AQ291" s="5">
        <v>41306</v>
      </c>
      <c r="AR291" s="2">
        <v>32</v>
      </c>
      <c r="AS291" t="s">
        <v>33</v>
      </c>
    </row>
    <row r="292" spans="30:45" ht="30" x14ac:dyDescent="0.25">
      <c r="AG292" s="2">
        <v>32</v>
      </c>
      <c r="AH292" s="2">
        <v>130</v>
      </c>
      <c r="AI292" s="2">
        <v>20</v>
      </c>
      <c r="AJ292" s="2">
        <v>82</v>
      </c>
      <c r="AK292" s="2">
        <v>1009</v>
      </c>
      <c r="AL292" s="2">
        <v>289.14999999999998</v>
      </c>
      <c r="AM292" s="2" t="s">
        <v>63</v>
      </c>
      <c r="AN292" s="2">
        <v>160</v>
      </c>
      <c r="AO292" s="2">
        <v>4</v>
      </c>
      <c r="AP292" s="2">
        <v>130</v>
      </c>
      <c r="AQ292" s="5">
        <v>41312</v>
      </c>
      <c r="AR292" s="2">
        <v>32</v>
      </c>
      <c r="AS292" t="s">
        <v>33</v>
      </c>
    </row>
    <row r="293" spans="30:45" ht="45" x14ac:dyDescent="0.25">
      <c r="AG293" s="2">
        <v>33</v>
      </c>
      <c r="AH293" s="2">
        <v>130</v>
      </c>
      <c r="AI293" s="2">
        <v>22</v>
      </c>
      <c r="AJ293" s="2">
        <v>77</v>
      </c>
      <c r="AK293" s="2">
        <v>1013</v>
      </c>
      <c r="AL293" s="2">
        <v>289.02</v>
      </c>
      <c r="AM293" s="2" t="s">
        <v>67</v>
      </c>
      <c r="AN293" s="2">
        <v>40</v>
      </c>
      <c r="AO293" s="2">
        <v>6</v>
      </c>
      <c r="AP293" s="2">
        <v>130</v>
      </c>
      <c r="AQ293" s="5">
        <v>41312</v>
      </c>
      <c r="AR293" s="2">
        <v>33</v>
      </c>
      <c r="AS293" t="s">
        <v>34</v>
      </c>
    </row>
    <row r="294" spans="30:45" x14ac:dyDescent="0.25">
      <c r="AD294" s="4"/>
    </row>
    <row r="295" spans="30:45" x14ac:dyDescent="0.25">
      <c r="AD295" s="4"/>
    </row>
    <row r="296" spans="30:45" x14ac:dyDescent="0.25">
      <c r="AD296" s="4"/>
    </row>
    <row r="297" spans="30:45" x14ac:dyDescent="0.25">
      <c r="AD297" s="4"/>
    </row>
    <row r="298" spans="30:45" x14ac:dyDescent="0.25">
      <c r="AD298" s="4"/>
    </row>
    <row r="299" spans="30:45" x14ac:dyDescent="0.25">
      <c r="AD299" s="4"/>
    </row>
    <row r="300" spans="30:45" x14ac:dyDescent="0.25">
      <c r="AD300" s="4"/>
    </row>
    <row r="301" spans="30:45" x14ac:dyDescent="0.25">
      <c r="AD301" s="4"/>
    </row>
    <row r="302" spans="30:45" x14ac:dyDescent="0.25">
      <c r="AD302" s="4"/>
    </row>
    <row r="303" spans="30:45" x14ac:dyDescent="0.25">
      <c r="AD303" s="4"/>
    </row>
    <row r="304" spans="30:45" x14ac:dyDescent="0.25">
      <c r="AD304" s="4"/>
    </row>
    <row r="305" spans="30:30" x14ac:dyDescent="0.25">
      <c r="AD305" s="4"/>
    </row>
    <row r="306" spans="30:30" x14ac:dyDescent="0.25">
      <c r="AD306" s="4"/>
    </row>
    <row r="307" spans="30:30" x14ac:dyDescent="0.25">
      <c r="AD307" s="4"/>
    </row>
    <row r="308" spans="30:30" x14ac:dyDescent="0.25">
      <c r="AD308" s="4"/>
    </row>
    <row r="309" spans="30:30" x14ac:dyDescent="0.25">
      <c r="AD309" s="4"/>
    </row>
    <row r="310" spans="30:30" x14ac:dyDescent="0.25">
      <c r="AD310" s="4"/>
    </row>
    <row r="311" spans="30:30" x14ac:dyDescent="0.25">
      <c r="AD311" s="4"/>
    </row>
    <row r="312" spans="30:30" x14ac:dyDescent="0.25">
      <c r="AD312" s="4"/>
    </row>
    <row r="313" spans="30:30" x14ac:dyDescent="0.25">
      <c r="AD313" s="4"/>
    </row>
    <row r="314" spans="30:30" x14ac:dyDescent="0.25">
      <c r="AD314" s="4"/>
    </row>
    <row r="315" spans="30:30" x14ac:dyDescent="0.25">
      <c r="AD315" s="4"/>
    </row>
    <row r="316" spans="30:30" x14ac:dyDescent="0.25">
      <c r="AD316" s="4"/>
    </row>
    <row r="317" spans="30:30" x14ac:dyDescent="0.25">
      <c r="AD317" s="4"/>
    </row>
    <row r="318" spans="30:30" x14ac:dyDescent="0.25">
      <c r="AD318" s="4"/>
    </row>
    <row r="319" spans="30:30" x14ac:dyDescent="0.25">
      <c r="AD319" s="4"/>
    </row>
    <row r="320" spans="30:30" x14ac:dyDescent="0.25">
      <c r="AD320" s="4"/>
    </row>
    <row r="321" spans="30:30" x14ac:dyDescent="0.25">
      <c r="AD321" s="4"/>
    </row>
    <row r="322" spans="30:30" x14ac:dyDescent="0.25">
      <c r="AD322" s="4"/>
    </row>
    <row r="323" spans="30:30" x14ac:dyDescent="0.25">
      <c r="AD323" s="4"/>
    </row>
    <row r="324" spans="30:30" x14ac:dyDescent="0.25">
      <c r="AD324" s="4"/>
    </row>
    <row r="325" spans="30:30" x14ac:dyDescent="0.25">
      <c r="AD325" s="4"/>
    </row>
    <row r="326" spans="30:30" x14ac:dyDescent="0.25">
      <c r="AD326" s="4"/>
    </row>
    <row r="327" spans="30:30" x14ac:dyDescent="0.25">
      <c r="AD327" s="4"/>
    </row>
    <row r="328" spans="30:30" x14ac:dyDescent="0.25">
      <c r="AD328" s="4"/>
    </row>
    <row r="329" spans="30:30" x14ac:dyDescent="0.25">
      <c r="AD329" s="4"/>
    </row>
    <row r="330" spans="30:30" x14ac:dyDescent="0.25">
      <c r="AD330" s="4"/>
    </row>
    <row r="331" spans="30:30" x14ac:dyDescent="0.25">
      <c r="AD331" s="4"/>
    </row>
    <row r="332" spans="30:30" x14ac:dyDescent="0.25">
      <c r="AD332" s="4"/>
    </row>
    <row r="333" spans="30:30" x14ac:dyDescent="0.25">
      <c r="AD333" s="4"/>
    </row>
    <row r="334" spans="30:30" x14ac:dyDescent="0.25">
      <c r="AD334" s="4"/>
    </row>
    <row r="335" spans="30:30" x14ac:dyDescent="0.25">
      <c r="AD335" s="4"/>
    </row>
    <row r="336" spans="30:30" x14ac:dyDescent="0.25">
      <c r="AD336" s="4"/>
    </row>
    <row r="337" spans="30:30" x14ac:dyDescent="0.25">
      <c r="AD337" s="4"/>
    </row>
    <row r="338" spans="30:30" x14ac:dyDescent="0.25">
      <c r="AD338" s="4"/>
    </row>
    <row r="339" spans="30:30" x14ac:dyDescent="0.25">
      <c r="AD339" s="4"/>
    </row>
    <row r="340" spans="30:30" x14ac:dyDescent="0.25">
      <c r="AD340" s="4"/>
    </row>
    <row r="341" spans="30:30" x14ac:dyDescent="0.25">
      <c r="AD341" s="4"/>
    </row>
    <row r="342" spans="30:30" x14ac:dyDescent="0.25">
      <c r="AD342" s="4"/>
    </row>
    <row r="343" spans="30:30" x14ac:dyDescent="0.25">
      <c r="AD343" s="4"/>
    </row>
    <row r="344" spans="30:30" x14ac:dyDescent="0.25">
      <c r="AD344" s="4"/>
    </row>
    <row r="345" spans="30:30" x14ac:dyDescent="0.25">
      <c r="AD345" s="4"/>
    </row>
    <row r="346" spans="30:30" x14ac:dyDescent="0.25">
      <c r="AD346" s="4"/>
    </row>
    <row r="347" spans="30:30" x14ac:dyDescent="0.25">
      <c r="AD347" s="4"/>
    </row>
    <row r="348" spans="30:30" x14ac:dyDescent="0.25">
      <c r="AD348" s="4"/>
    </row>
    <row r="349" spans="30:30" x14ac:dyDescent="0.25">
      <c r="AD349" s="4"/>
    </row>
    <row r="350" spans="30:30" x14ac:dyDescent="0.25">
      <c r="AD350" s="4"/>
    </row>
    <row r="351" spans="30:30" x14ac:dyDescent="0.25">
      <c r="AD351" s="4"/>
    </row>
    <row r="352" spans="30:30" x14ac:dyDescent="0.25">
      <c r="AD352" s="4"/>
    </row>
    <row r="353" spans="30:30" x14ac:dyDescent="0.25">
      <c r="AD353" s="4"/>
    </row>
    <row r="354" spans="30:30" x14ac:dyDescent="0.25">
      <c r="AD354" s="4"/>
    </row>
    <row r="355" spans="30:30" x14ac:dyDescent="0.25">
      <c r="AD355" s="4"/>
    </row>
    <row r="356" spans="30:30" x14ac:dyDescent="0.25">
      <c r="AD356" s="4"/>
    </row>
    <row r="357" spans="30:30" x14ac:dyDescent="0.25">
      <c r="AD357" s="4"/>
    </row>
    <row r="358" spans="30:30" x14ac:dyDescent="0.25">
      <c r="AD358" s="4"/>
    </row>
    <row r="359" spans="30:30" x14ac:dyDescent="0.25">
      <c r="AD359" s="4"/>
    </row>
    <row r="360" spans="30:30" x14ac:dyDescent="0.25">
      <c r="AD360" s="4"/>
    </row>
    <row r="361" spans="30:30" x14ac:dyDescent="0.25">
      <c r="AD361" s="4"/>
    </row>
    <row r="362" spans="30:30" x14ac:dyDescent="0.25">
      <c r="AD362" s="4"/>
    </row>
    <row r="363" spans="30:30" x14ac:dyDescent="0.25">
      <c r="AD363" s="4"/>
    </row>
    <row r="364" spans="30:30" x14ac:dyDescent="0.25">
      <c r="AD364" s="4"/>
    </row>
    <row r="365" spans="30:30" x14ac:dyDescent="0.25">
      <c r="AD365" s="4"/>
    </row>
    <row r="366" spans="30:30" x14ac:dyDescent="0.25">
      <c r="AD366" s="4"/>
    </row>
    <row r="367" spans="30:30" x14ac:dyDescent="0.25">
      <c r="AD367" s="4"/>
    </row>
    <row r="368" spans="30:30" x14ac:dyDescent="0.25">
      <c r="AD368" s="4"/>
    </row>
    <row r="369" spans="30:30" x14ac:dyDescent="0.25">
      <c r="AD369" s="4"/>
    </row>
    <row r="370" spans="30:30" x14ac:dyDescent="0.25">
      <c r="AD370" s="4"/>
    </row>
    <row r="371" spans="30:30" x14ac:dyDescent="0.25">
      <c r="AD371" s="4"/>
    </row>
    <row r="372" spans="30:30" x14ac:dyDescent="0.25">
      <c r="AD372" s="4"/>
    </row>
    <row r="373" spans="30:30" x14ac:dyDescent="0.25">
      <c r="AD373" s="4"/>
    </row>
    <row r="374" spans="30:30" x14ac:dyDescent="0.25">
      <c r="AD374" s="4"/>
    </row>
    <row r="375" spans="30:30" x14ac:dyDescent="0.25">
      <c r="AD375" s="4"/>
    </row>
    <row r="376" spans="30:30" x14ac:dyDescent="0.25">
      <c r="AD376" s="4"/>
    </row>
    <row r="377" spans="30:30" x14ac:dyDescent="0.25">
      <c r="AD377" s="4"/>
    </row>
    <row r="378" spans="30:30" x14ac:dyDescent="0.25">
      <c r="AD378" s="4"/>
    </row>
    <row r="379" spans="30:30" x14ac:dyDescent="0.25">
      <c r="AD379" s="4"/>
    </row>
    <row r="380" spans="30:30" x14ac:dyDescent="0.25">
      <c r="AD380" s="4"/>
    </row>
    <row r="381" spans="30:30" x14ac:dyDescent="0.25">
      <c r="AD381" s="4"/>
    </row>
    <row r="382" spans="30:30" x14ac:dyDescent="0.25">
      <c r="AD382" s="4"/>
    </row>
    <row r="383" spans="30:30" x14ac:dyDescent="0.25">
      <c r="AD383" s="4"/>
    </row>
    <row r="384" spans="30:30" x14ac:dyDescent="0.25">
      <c r="AD384" s="4"/>
    </row>
    <row r="385" spans="30:30" x14ac:dyDescent="0.25">
      <c r="AD385" s="4"/>
    </row>
    <row r="386" spans="30:30" x14ac:dyDescent="0.25">
      <c r="AD386" s="4"/>
    </row>
    <row r="387" spans="30:30" x14ac:dyDescent="0.25">
      <c r="AD387" s="4"/>
    </row>
    <row r="388" spans="30:30" x14ac:dyDescent="0.25">
      <c r="AD388" s="4"/>
    </row>
    <row r="389" spans="30:30" x14ac:dyDescent="0.25">
      <c r="AD389" s="4"/>
    </row>
    <row r="390" spans="30:30" x14ac:dyDescent="0.25">
      <c r="AD390" s="4"/>
    </row>
    <row r="391" spans="30:30" x14ac:dyDescent="0.25">
      <c r="AD391" s="4"/>
    </row>
    <row r="392" spans="30:30" x14ac:dyDescent="0.25">
      <c r="AD392" s="4"/>
    </row>
    <row r="393" spans="30:30" x14ac:dyDescent="0.25">
      <c r="AD393" s="4"/>
    </row>
    <row r="394" spans="30:30" x14ac:dyDescent="0.25">
      <c r="AD394" s="4"/>
    </row>
    <row r="395" spans="30:30" x14ac:dyDescent="0.25">
      <c r="AD395" s="4"/>
    </row>
    <row r="396" spans="30:30" x14ac:dyDescent="0.25">
      <c r="AD396" s="4"/>
    </row>
    <row r="397" spans="30:30" x14ac:dyDescent="0.25">
      <c r="AD397" s="4"/>
    </row>
    <row r="398" spans="30:30" x14ac:dyDescent="0.25">
      <c r="AD398" s="4"/>
    </row>
    <row r="399" spans="30:30" x14ac:dyDescent="0.25">
      <c r="AD399" s="4"/>
    </row>
    <row r="400" spans="30:30" x14ac:dyDescent="0.25">
      <c r="AD400" s="4"/>
    </row>
    <row r="401" spans="30:30" x14ac:dyDescent="0.25">
      <c r="AD401" s="4"/>
    </row>
    <row r="402" spans="30:30" x14ac:dyDescent="0.25">
      <c r="AD402" s="4"/>
    </row>
    <row r="403" spans="30:30" x14ac:dyDescent="0.25">
      <c r="AD403" s="4"/>
    </row>
    <row r="404" spans="30:30" x14ac:dyDescent="0.25">
      <c r="AD404" s="4"/>
    </row>
    <row r="405" spans="30:30" x14ac:dyDescent="0.25">
      <c r="AD405" s="4"/>
    </row>
    <row r="406" spans="30:30" x14ac:dyDescent="0.25">
      <c r="AD406" s="4"/>
    </row>
    <row r="407" spans="30:30" x14ac:dyDescent="0.25">
      <c r="AD407" s="4"/>
    </row>
    <row r="408" spans="30:30" x14ac:dyDescent="0.25">
      <c r="AD408" s="4"/>
    </row>
    <row r="409" spans="30:30" x14ac:dyDescent="0.25">
      <c r="AD409" s="4"/>
    </row>
    <row r="410" spans="30:30" x14ac:dyDescent="0.25">
      <c r="AD410" s="4"/>
    </row>
    <row r="411" spans="30:30" x14ac:dyDescent="0.25">
      <c r="AD411" s="4"/>
    </row>
    <row r="412" spans="30:30" x14ac:dyDescent="0.25">
      <c r="AD412" s="4"/>
    </row>
    <row r="413" spans="30:30" x14ac:dyDescent="0.25">
      <c r="AD413" s="4"/>
    </row>
    <row r="414" spans="30:30" x14ac:dyDescent="0.25">
      <c r="AD414" s="4"/>
    </row>
    <row r="415" spans="30:30" x14ac:dyDescent="0.25">
      <c r="AD415" s="4"/>
    </row>
    <row r="416" spans="30:30" x14ac:dyDescent="0.25">
      <c r="AD416" s="4"/>
    </row>
    <row r="417" spans="30:30" x14ac:dyDescent="0.25">
      <c r="AD417" s="4"/>
    </row>
    <row r="418" spans="30:30" x14ac:dyDescent="0.25">
      <c r="AD418" s="4"/>
    </row>
    <row r="419" spans="30:30" x14ac:dyDescent="0.25">
      <c r="AD419" s="4"/>
    </row>
    <row r="420" spans="30:30" x14ac:dyDescent="0.25">
      <c r="AD420" s="4"/>
    </row>
    <row r="421" spans="30:30" x14ac:dyDescent="0.25">
      <c r="AD421" s="4"/>
    </row>
    <row r="422" spans="30:30" x14ac:dyDescent="0.25">
      <c r="AD422" s="4"/>
    </row>
    <row r="423" spans="30:30" x14ac:dyDescent="0.25">
      <c r="AD423" s="4"/>
    </row>
    <row r="424" spans="30:30" x14ac:dyDescent="0.25">
      <c r="AD424" s="4"/>
    </row>
    <row r="425" spans="30:30" x14ac:dyDescent="0.25">
      <c r="AD425" s="4"/>
    </row>
    <row r="426" spans="30:30" x14ac:dyDescent="0.25">
      <c r="AD426" s="4"/>
    </row>
    <row r="427" spans="30:30" x14ac:dyDescent="0.25">
      <c r="AD427" s="4"/>
    </row>
    <row r="428" spans="30:30" x14ac:dyDescent="0.25">
      <c r="AD428" s="4"/>
    </row>
    <row r="429" spans="30:30" x14ac:dyDescent="0.25">
      <c r="AD429" s="4"/>
    </row>
    <row r="430" spans="30:30" x14ac:dyDescent="0.25">
      <c r="AD430" s="4"/>
    </row>
    <row r="431" spans="30:30" x14ac:dyDescent="0.25">
      <c r="AD431" s="4"/>
    </row>
    <row r="432" spans="30:30" x14ac:dyDescent="0.25">
      <c r="AD432" s="4"/>
    </row>
    <row r="433" spans="30:30" x14ac:dyDescent="0.25">
      <c r="AD433" s="4"/>
    </row>
    <row r="434" spans="30:30" x14ac:dyDescent="0.25">
      <c r="AD434" s="4"/>
    </row>
    <row r="435" spans="30:30" x14ac:dyDescent="0.25">
      <c r="AD435" s="4"/>
    </row>
    <row r="436" spans="30:30" x14ac:dyDescent="0.25">
      <c r="AD436" s="4"/>
    </row>
    <row r="437" spans="30:30" x14ac:dyDescent="0.25">
      <c r="AD437" s="4"/>
    </row>
    <row r="438" spans="30:30" x14ac:dyDescent="0.25">
      <c r="AD438" s="4"/>
    </row>
    <row r="439" spans="30:30" x14ac:dyDescent="0.25">
      <c r="AD439" s="4"/>
    </row>
    <row r="440" spans="30:30" x14ac:dyDescent="0.25">
      <c r="AD440" s="4"/>
    </row>
    <row r="441" spans="30:30" x14ac:dyDescent="0.25">
      <c r="AD441" s="4"/>
    </row>
    <row r="442" spans="30:30" x14ac:dyDescent="0.25">
      <c r="AD442" s="4"/>
    </row>
    <row r="443" spans="30:30" x14ac:dyDescent="0.25">
      <c r="AD443" s="4"/>
    </row>
    <row r="444" spans="30:30" x14ac:dyDescent="0.25">
      <c r="AD444" s="4"/>
    </row>
    <row r="445" spans="30:30" x14ac:dyDescent="0.25">
      <c r="AD445" s="4"/>
    </row>
    <row r="446" spans="30:30" x14ac:dyDescent="0.25">
      <c r="AD446" s="4"/>
    </row>
    <row r="447" spans="30:30" x14ac:dyDescent="0.25">
      <c r="AD447" s="4"/>
    </row>
    <row r="448" spans="30:30" x14ac:dyDescent="0.25">
      <c r="AD448" s="4"/>
    </row>
    <row r="449" spans="30:30" x14ac:dyDescent="0.25">
      <c r="AD449" s="4"/>
    </row>
    <row r="450" spans="30:30" x14ac:dyDescent="0.25">
      <c r="AD450" s="4"/>
    </row>
    <row r="451" spans="30:30" x14ac:dyDescent="0.25">
      <c r="AD451" s="4"/>
    </row>
    <row r="452" spans="30:30" x14ac:dyDescent="0.25">
      <c r="AD452" s="4"/>
    </row>
    <row r="453" spans="30:30" x14ac:dyDescent="0.25">
      <c r="AD453" s="4"/>
    </row>
    <row r="454" spans="30:30" x14ac:dyDescent="0.25">
      <c r="AD454" s="4"/>
    </row>
    <row r="455" spans="30:30" x14ac:dyDescent="0.25">
      <c r="AD455" s="4"/>
    </row>
    <row r="456" spans="30:30" x14ac:dyDescent="0.25">
      <c r="AD456" s="4"/>
    </row>
    <row r="457" spans="30:30" x14ac:dyDescent="0.25">
      <c r="AD457" s="4"/>
    </row>
    <row r="458" spans="30:30" x14ac:dyDescent="0.25">
      <c r="AD458" s="4"/>
    </row>
    <row r="459" spans="30:30" x14ac:dyDescent="0.25">
      <c r="AD459" s="4"/>
    </row>
    <row r="460" spans="30:30" x14ac:dyDescent="0.25">
      <c r="AD460" s="4"/>
    </row>
    <row r="461" spans="30:30" x14ac:dyDescent="0.25">
      <c r="AD461" s="4"/>
    </row>
    <row r="462" spans="30:30" x14ac:dyDescent="0.25">
      <c r="AD462" s="4"/>
    </row>
    <row r="463" spans="30:30" x14ac:dyDescent="0.25">
      <c r="AD463" s="4"/>
    </row>
    <row r="464" spans="30:30" x14ac:dyDescent="0.25">
      <c r="AD464" s="4"/>
    </row>
    <row r="465" spans="30:30" x14ac:dyDescent="0.25">
      <c r="AD465" s="4"/>
    </row>
    <row r="466" spans="30:30" x14ac:dyDescent="0.25">
      <c r="AD466" s="4"/>
    </row>
    <row r="467" spans="30:30" x14ac:dyDescent="0.25">
      <c r="AD467" s="4"/>
    </row>
    <row r="468" spans="30:30" x14ac:dyDescent="0.25">
      <c r="AD468" s="4"/>
    </row>
    <row r="469" spans="30:30" x14ac:dyDescent="0.25">
      <c r="AD469" s="4"/>
    </row>
    <row r="470" spans="30:30" x14ac:dyDescent="0.25">
      <c r="AD470" s="4"/>
    </row>
    <row r="471" spans="30:30" x14ac:dyDescent="0.25">
      <c r="AD471" s="4"/>
    </row>
    <row r="472" spans="30:30" x14ac:dyDescent="0.25">
      <c r="AD472" s="4"/>
    </row>
    <row r="473" spans="30:30" x14ac:dyDescent="0.25">
      <c r="AD473" s="4"/>
    </row>
    <row r="474" spans="30:30" x14ac:dyDescent="0.25">
      <c r="AD474" s="4"/>
    </row>
    <row r="475" spans="30:30" x14ac:dyDescent="0.25">
      <c r="AD475" s="4"/>
    </row>
    <row r="476" spans="30:30" x14ac:dyDescent="0.25">
      <c r="AD476" s="4"/>
    </row>
    <row r="477" spans="30:30" x14ac:dyDescent="0.25">
      <c r="AD477" s="4"/>
    </row>
    <row r="478" spans="30:30" x14ac:dyDescent="0.25">
      <c r="AD478" s="4"/>
    </row>
    <row r="479" spans="30:30" x14ac:dyDescent="0.25">
      <c r="AD479" s="4"/>
    </row>
    <row r="480" spans="30:30" x14ac:dyDescent="0.25">
      <c r="AD480" s="4"/>
    </row>
    <row r="481" spans="30:30" x14ac:dyDescent="0.25">
      <c r="AD481" s="4"/>
    </row>
    <row r="482" spans="30:30" x14ac:dyDescent="0.25">
      <c r="AD482" s="4"/>
    </row>
    <row r="483" spans="30:30" x14ac:dyDescent="0.25">
      <c r="AD483" s="4"/>
    </row>
    <row r="484" spans="30:30" x14ac:dyDescent="0.25">
      <c r="AD484" s="4"/>
    </row>
    <row r="485" spans="30:30" x14ac:dyDescent="0.25">
      <c r="AD485" s="4"/>
    </row>
    <row r="486" spans="30:30" x14ac:dyDescent="0.25">
      <c r="AD486" s="4"/>
    </row>
    <row r="487" spans="30:30" x14ac:dyDescent="0.25">
      <c r="AD487" s="4"/>
    </row>
    <row r="488" spans="30:30" x14ac:dyDescent="0.25">
      <c r="AD488" s="4"/>
    </row>
    <row r="489" spans="30:30" x14ac:dyDescent="0.25">
      <c r="AD489" s="4"/>
    </row>
    <row r="490" spans="30:30" x14ac:dyDescent="0.25">
      <c r="AD490" s="4"/>
    </row>
    <row r="491" spans="30:30" x14ac:dyDescent="0.25">
      <c r="AD491" s="4"/>
    </row>
    <row r="492" spans="30:30" x14ac:dyDescent="0.25">
      <c r="AD492" s="4"/>
    </row>
    <row r="493" spans="30:30" x14ac:dyDescent="0.25">
      <c r="AD493" s="4"/>
    </row>
    <row r="494" spans="30:30" x14ac:dyDescent="0.25">
      <c r="AD494" s="4"/>
    </row>
    <row r="495" spans="30:30" x14ac:dyDescent="0.25">
      <c r="AD495" s="4"/>
    </row>
    <row r="496" spans="30:30" x14ac:dyDescent="0.25">
      <c r="AD496" s="4"/>
    </row>
    <row r="497" spans="30:30" x14ac:dyDescent="0.25">
      <c r="AD497" s="4"/>
    </row>
    <row r="498" spans="30:30" x14ac:dyDescent="0.25">
      <c r="AD498" s="4"/>
    </row>
    <row r="499" spans="30:30" x14ac:dyDescent="0.25">
      <c r="AD499" s="4"/>
    </row>
    <row r="500" spans="30:30" x14ac:dyDescent="0.25">
      <c r="AD500" s="4"/>
    </row>
    <row r="501" spans="30:30" x14ac:dyDescent="0.25">
      <c r="AD501" s="4"/>
    </row>
    <row r="502" spans="30:30" x14ac:dyDescent="0.25">
      <c r="AD502" s="4"/>
    </row>
    <row r="503" spans="30:30" x14ac:dyDescent="0.25">
      <c r="AD503" s="4"/>
    </row>
    <row r="504" spans="30:30" x14ac:dyDescent="0.25">
      <c r="AD504" s="4"/>
    </row>
    <row r="505" spans="30:30" x14ac:dyDescent="0.25">
      <c r="AD505" s="4"/>
    </row>
    <row r="506" spans="30:30" x14ac:dyDescent="0.25">
      <c r="AD506" s="4"/>
    </row>
    <row r="507" spans="30:30" x14ac:dyDescent="0.25">
      <c r="AD507" s="4"/>
    </row>
    <row r="508" spans="30:30" x14ac:dyDescent="0.25">
      <c r="AD508" s="4"/>
    </row>
    <row r="509" spans="30:30" x14ac:dyDescent="0.25">
      <c r="AD509" s="4"/>
    </row>
    <row r="510" spans="30:30" x14ac:dyDescent="0.25">
      <c r="AD510" s="4"/>
    </row>
    <row r="511" spans="30:30" x14ac:dyDescent="0.25">
      <c r="AD511" s="4"/>
    </row>
    <row r="512" spans="30:30" x14ac:dyDescent="0.25">
      <c r="AD512" s="4"/>
    </row>
    <row r="513" spans="30:30" x14ac:dyDescent="0.25">
      <c r="AD513" s="4"/>
    </row>
    <row r="514" spans="30:30" x14ac:dyDescent="0.25">
      <c r="AD514" s="4"/>
    </row>
    <row r="515" spans="30:30" x14ac:dyDescent="0.25">
      <c r="AD515" s="4"/>
    </row>
    <row r="516" spans="30:30" x14ac:dyDescent="0.25">
      <c r="AD516" s="4"/>
    </row>
    <row r="517" spans="30:30" x14ac:dyDescent="0.25">
      <c r="AD517" s="4"/>
    </row>
    <row r="518" spans="30:30" x14ac:dyDescent="0.25">
      <c r="AD518" s="4"/>
    </row>
    <row r="519" spans="30:30" x14ac:dyDescent="0.25">
      <c r="AD519" s="4"/>
    </row>
    <row r="520" spans="30:30" x14ac:dyDescent="0.25">
      <c r="AD520" s="4"/>
    </row>
    <row r="521" spans="30:30" x14ac:dyDescent="0.25">
      <c r="AD521" s="4"/>
    </row>
    <row r="522" spans="30:30" x14ac:dyDescent="0.25">
      <c r="AD522" s="4"/>
    </row>
    <row r="523" spans="30:30" x14ac:dyDescent="0.25">
      <c r="AD523" s="4"/>
    </row>
    <row r="524" spans="30:30" x14ac:dyDescent="0.25">
      <c r="AD524" s="4"/>
    </row>
    <row r="525" spans="30:30" x14ac:dyDescent="0.25">
      <c r="AD525" s="4"/>
    </row>
    <row r="526" spans="30:30" x14ac:dyDescent="0.25">
      <c r="AD526" s="4"/>
    </row>
    <row r="527" spans="30:30" x14ac:dyDescent="0.25">
      <c r="AD527" s="4"/>
    </row>
    <row r="528" spans="30:30" x14ac:dyDescent="0.25">
      <c r="AD528" s="4"/>
    </row>
    <row r="529" spans="30:30" x14ac:dyDescent="0.25">
      <c r="AD529" s="4"/>
    </row>
    <row r="530" spans="30:30" x14ac:dyDescent="0.25">
      <c r="AD530" s="4"/>
    </row>
    <row r="531" spans="30:30" x14ac:dyDescent="0.25">
      <c r="AD531" s="4"/>
    </row>
    <row r="532" spans="30:30" x14ac:dyDescent="0.25">
      <c r="AD532" s="4"/>
    </row>
    <row r="533" spans="30:30" x14ac:dyDescent="0.25">
      <c r="AD533" s="4"/>
    </row>
    <row r="534" spans="30:30" x14ac:dyDescent="0.25">
      <c r="AD534" s="4"/>
    </row>
    <row r="535" spans="30:30" x14ac:dyDescent="0.25">
      <c r="AD535" s="4"/>
    </row>
    <row r="536" spans="30:30" x14ac:dyDescent="0.25">
      <c r="AD536" s="4"/>
    </row>
    <row r="537" spans="30:30" x14ac:dyDescent="0.25">
      <c r="AD537" s="4"/>
    </row>
    <row r="538" spans="30:30" x14ac:dyDescent="0.25">
      <c r="AD538" s="4"/>
    </row>
    <row r="539" spans="30:30" x14ac:dyDescent="0.25">
      <c r="AD539" s="4"/>
    </row>
    <row r="540" spans="30:30" x14ac:dyDescent="0.25">
      <c r="AD540" s="4"/>
    </row>
    <row r="541" spans="30:30" x14ac:dyDescent="0.25">
      <c r="AD541" s="4"/>
    </row>
    <row r="542" spans="30:30" x14ac:dyDescent="0.25">
      <c r="AD542" s="4"/>
    </row>
    <row r="543" spans="30:30" x14ac:dyDescent="0.25">
      <c r="AD543" s="4"/>
    </row>
    <row r="544" spans="30:30" x14ac:dyDescent="0.25">
      <c r="AD544" s="4"/>
    </row>
    <row r="545" spans="30:30" x14ac:dyDescent="0.25">
      <c r="AD545" s="4"/>
    </row>
    <row r="546" spans="30:30" x14ac:dyDescent="0.25">
      <c r="AD546" s="4"/>
    </row>
    <row r="547" spans="30:30" x14ac:dyDescent="0.25">
      <c r="AD547" s="4"/>
    </row>
    <row r="548" spans="30:30" x14ac:dyDescent="0.25">
      <c r="AD548" s="4"/>
    </row>
    <row r="549" spans="30:30" x14ac:dyDescent="0.25">
      <c r="AD549" s="4"/>
    </row>
    <row r="550" spans="30:30" x14ac:dyDescent="0.25">
      <c r="AD550" s="4"/>
    </row>
    <row r="551" spans="30:30" x14ac:dyDescent="0.25">
      <c r="AD551" s="4"/>
    </row>
    <row r="552" spans="30:30" x14ac:dyDescent="0.25">
      <c r="AD552" s="4"/>
    </row>
    <row r="553" spans="30:30" x14ac:dyDescent="0.25">
      <c r="AD553" s="4"/>
    </row>
    <row r="554" spans="30:30" x14ac:dyDescent="0.25">
      <c r="AD554" s="4"/>
    </row>
    <row r="555" spans="30:30" x14ac:dyDescent="0.25">
      <c r="AD555" s="4"/>
    </row>
    <row r="556" spans="30:30" x14ac:dyDescent="0.25">
      <c r="AD556" s="4"/>
    </row>
    <row r="557" spans="30:30" x14ac:dyDescent="0.25">
      <c r="AD557" s="4"/>
    </row>
    <row r="558" spans="30:30" x14ac:dyDescent="0.25">
      <c r="AD558" s="4"/>
    </row>
    <row r="559" spans="30:30" x14ac:dyDescent="0.25">
      <c r="AD559" s="4"/>
    </row>
    <row r="560" spans="30:30" x14ac:dyDescent="0.25">
      <c r="AD560" s="4"/>
    </row>
    <row r="561" spans="30:30" x14ac:dyDescent="0.25">
      <c r="AD561" s="4"/>
    </row>
    <row r="562" spans="30:30" x14ac:dyDescent="0.25">
      <c r="AD562" s="4"/>
    </row>
    <row r="563" spans="30:30" x14ac:dyDescent="0.25">
      <c r="AD563" s="4"/>
    </row>
    <row r="564" spans="30:30" x14ac:dyDescent="0.25">
      <c r="AD564" s="4"/>
    </row>
    <row r="565" spans="30:30" x14ac:dyDescent="0.25">
      <c r="AD565" s="4"/>
    </row>
    <row r="566" spans="30:30" x14ac:dyDescent="0.25">
      <c r="AD566" s="4"/>
    </row>
    <row r="567" spans="30:30" x14ac:dyDescent="0.25">
      <c r="AD567" s="4"/>
    </row>
    <row r="568" spans="30:30" x14ac:dyDescent="0.25">
      <c r="AD568" s="4"/>
    </row>
    <row r="569" spans="30:30" x14ac:dyDescent="0.25">
      <c r="AD569" s="4"/>
    </row>
    <row r="570" spans="30:30" x14ac:dyDescent="0.25">
      <c r="AD570" s="4"/>
    </row>
    <row r="571" spans="30:30" x14ac:dyDescent="0.25">
      <c r="AD571" s="4"/>
    </row>
    <row r="572" spans="30:30" x14ac:dyDescent="0.25">
      <c r="AD572" s="4"/>
    </row>
    <row r="573" spans="30:30" x14ac:dyDescent="0.25">
      <c r="AD573" s="4"/>
    </row>
    <row r="574" spans="30:30" x14ac:dyDescent="0.25">
      <c r="AD574" s="4"/>
    </row>
    <row r="575" spans="30:30" x14ac:dyDescent="0.25">
      <c r="AD575" s="4"/>
    </row>
    <row r="576" spans="30:30" x14ac:dyDescent="0.25">
      <c r="AD576" s="4"/>
    </row>
    <row r="577" spans="30:30" x14ac:dyDescent="0.25">
      <c r="AD577" s="4"/>
    </row>
    <row r="578" spans="30:30" x14ac:dyDescent="0.25">
      <c r="AD578" s="4"/>
    </row>
    <row r="579" spans="30:30" x14ac:dyDescent="0.25">
      <c r="AD579" s="4"/>
    </row>
    <row r="580" spans="30:30" x14ac:dyDescent="0.25">
      <c r="AD580" s="4"/>
    </row>
    <row r="581" spans="30:30" x14ac:dyDescent="0.25">
      <c r="AD581" s="4"/>
    </row>
    <row r="582" spans="30:30" x14ac:dyDescent="0.25">
      <c r="AD582" s="4"/>
    </row>
    <row r="583" spans="30:30" x14ac:dyDescent="0.25">
      <c r="AD583" s="4"/>
    </row>
    <row r="584" spans="30:30" x14ac:dyDescent="0.25">
      <c r="AD584" s="4"/>
    </row>
    <row r="585" spans="30:30" x14ac:dyDescent="0.25">
      <c r="AD585" s="4"/>
    </row>
    <row r="586" spans="30:30" x14ac:dyDescent="0.25">
      <c r="AD586" s="4"/>
    </row>
    <row r="587" spans="30:30" x14ac:dyDescent="0.25">
      <c r="AD587" s="4"/>
    </row>
    <row r="588" spans="30:30" x14ac:dyDescent="0.25">
      <c r="AD588" s="4"/>
    </row>
    <row r="589" spans="30:30" x14ac:dyDescent="0.25">
      <c r="AD589" s="4"/>
    </row>
    <row r="590" spans="30:30" x14ac:dyDescent="0.25">
      <c r="AD590" s="4"/>
    </row>
    <row r="591" spans="30:30" x14ac:dyDescent="0.25">
      <c r="AD591" s="4"/>
    </row>
    <row r="592" spans="30:30" x14ac:dyDescent="0.25">
      <c r="AD592" s="4"/>
    </row>
    <row r="593" spans="30:30" x14ac:dyDescent="0.25">
      <c r="AD593" s="4"/>
    </row>
    <row r="594" spans="30:30" x14ac:dyDescent="0.25">
      <c r="AD594" s="4"/>
    </row>
    <row r="595" spans="30:30" x14ac:dyDescent="0.25">
      <c r="AD595" s="4"/>
    </row>
    <row r="596" spans="30:30" x14ac:dyDescent="0.25">
      <c r="AD596" s="4"/>
    </row>
    <row r="597" spans="30:30" x14ac:dyDescent="0.25">
      <c r="AD597" s="4"/>
    </row>
    <row r="598" spans="30:30" x14ac:dyDescent="0.25">
      <c r="AD598" s="4"/>
    </row>
    <row r="599" spans="30:30" x14ac:dyDescent="0.25">
      <c r="AD599" s="4"/>
    </row>
    <row r="600" spans="30:30" x14ac:dyDescent="0.25">
      <c r="AD600" s="4"/>
    </row>
    <row r="601" spans="30:30" x14ac:dyDescent="0.25">
      <c r="AD601" s="4"/>
    </row>
    <row r="602" spans="30:30" x14ac:dyDescent="0.25">
      <c r="AD602" s="4"/>
    </row>
    <row r="603" spans="30:30" x14ac:dyDescent="0.25">
      <c r="AD603" s="4"/>
    </row>
    <row r="604" spans="30:30" x14ac:dyDescent="0.25">
      <c r="AD604" s="4"/>
    </row>
    <row r="605" spans="30:30" x14ac:dyDescent="0.25">
      <c r="AD605" s="4"/>
    </row>
    <row r="606" spans="30:30" x14ac:dyDescent="0.25">
      <c r="AD606" s="4"/>
    </row>
    <row r="607" spans="30:30" x14ac:dyDescent="0.25">
      <c r="AD607" s="4"/>
    </row>
    <row r="608" spans="30:30" x14ac:dyDescent="0.25">
      <c r="AD608" s="4"/>
    </row>
    <row r="609" spans="30:30" x14ac:dyDescent="0.25">
      <c r="AD609" s="4"/>
    </row>
    <row r="610" spans="30:30" x14ac:dyDescent="0.25">
      <c r="AD610" s="4"/>
    </row>
    <row r="611" spans="30:30" x14ac:dyDescent="0.25">
      <c r="AD611" s="4"/>
    </row>
    <row r="612" spans="30:30" x14ac:dyDescent="0.25">
      <c r="AD612" s="4"/>
    </row>
    <row r="613" spans="30:30" x14ac:dyDescent="0.25">
      <c r="AD613" s="4"/>
    </row>
    <row r="614" spans="30:30" x14ac:dyDescent="0.25">
      <c r="AD614" s="4"/>
    </row>
    <row r="615" spans="30:30" x14ac:dyDescent="0.25">
      <c r="AD615" s="4"/>
    </row>
    <row r="616" spans="30:30" x14ac:dyDescent="0.25">
      <c r="AD616" s="4"/>
    </row>
    <row r="617" spans="30:30" x14ac:dyDescent="0.25">
      <c r="AD617" s="4"/>
    </row>
    <row r="618" spans="30:30" x14ac:dyDescent="0.25">
      <c r="AD618" s="4"/>
    </row>
    <row r="619" spans="30:30" x14ac:dyDescent="0.25">
      <c r="AD619" s="4"/>
    </row>
    <row r="620" spans="30:30" x14ac:dyDescent="0.25">
      <c r="AD620" s="4"/>
    </row>
    <row r="621" spans="30:30" x14ac:dyDescent="0.25">
      <c r="AD621" s="4"/>
    </row>
    <row r="622" spans="30:30" x14ac:dyDescent="0.25">
      <c r="AD622" s="4"/>
    </row>
    <row r="623" spans="30:30" x14ac:dyDescent="0.25">
      <c r="AD623" s="4"/>
    </row>
    <row r="624" spans="30:30" x14ac:dyDescent="0.25">
      <c r="AD624" s="4"/>
    </row>
    <row r="625" spans="30:30" x14ac:dyDescent="0.25">
      <c r="AD625" s="4"/>
    </row>
    <row r="626" spans="30:30" x14ac:dyDescent="0.25">
      <c r="AD626" s="4"/>
    </row>
    <row r="627" spans="30:30" x14ac:dyDescent="0.25">
      <c r="AD627" s="4"/>
    </row>
    <row r="628" spans="30:30" x14ac:dyDescent="0.25">
      <c r="AD628" s="4"/>
    </row>
    <row r="629" spans="30:30" x14ac:dyDescent="0.25">
      <c r="AD629" s="4"/>
    </row>
    <row r="630" spans="30:30" x14ac:dyDescent="0.25">
      <c r="AD630" s="4"/>
    </row>
    <row r="631" spans="30:30" x14ac:dyDescent="0.25">
      <c r="AD631" s="4"/>
    </row>
    <row r="632" spans="30:30" x14ac:dyDescent="0.25">
      <c r="AD632" s="4"/>
    </row>
    <row r="633" spans="30:30" x14ac:dyDescent="0.25">
      <c r="AD633" s="4"/>
    </row>
    <row r="634" spans="30:30" x14ac:dyDescent="0.25">
      <c r="AD634" s="4"/>
    </row>
    <row r="635" spans="30:30" x14ac:dyDescent="0.25">
      <c r="AD635" s="4"/>
    </row>
    <row r="636" spans="30:30" x14ac:dyDescent="0.25">
      <c r="AD636" s="4"/>
    </row>
    <row r="637" spans="30:30" x14ac:dyDescent="0.25">
      <c r="AD637" s="4"/>
    </row>
    <row r="638" spans="30:30" x14ac:dyDescent="0.25">
      <c r="AD638" s="4"/>
    </row>
    <row r="639" spans="30:30" x14ac:dyDescent="0.25">
      <c r="AD639" s="4"/>
    </row>
    <row r="640" spans="30:30" x14ac:dyDescent="0.25">
      <c r="AD640" s="4"/>
    </row>
    <row r="641" spans="30:30" x14ac:dyDescent="0.25">
      <c r="AD641" s="4"/>
    </row>
    <row r="642" spans="30:30" x14ac:dyDescent="0.25">
      <c r="AD642" s="4"/>
    </row>
    <row r="643" spans="30:30" x14ac:dyDescent="0.25">
      <c r="AD643" s="4"/>
    </row>
    <row r="644" spans="30:30" x14ac:dyDescent="0.25">
      <c r="AD644" s="4"/>
    </row>
    <row r="645" spans="30:30" x14ac:dyDescent="0.25">
      <c r="AD645" s="4"/>
    </row>
    <row r="646" spans="30:30" x14ac:dyDescent="0.25">
      <c r="AD646" s="4"/>
    </row>
    <row r="647" spans="30:30" x14ac:dyDescent="0.25">
      <c r="AD647" s="4"/>
    </row>
    <row r="648" spans="30:30" x14ac:dyDescent="0.25">
      <c r="AD648" s="4"/>
    </row>
    <row r="649" spans="30:30" x14ac:dyDescent="0.25">
      <c r="AD649" s="4"/>
    </row>
    <row r="650" spans="30:30" x14ac:dyDescent="0.25">
      <c r="AD650" s="4"/>
    </row>
    <row r="651" spans="30:30" x14ac:dyDescent="0.25">
      <c r="AD651" s="4"/>
    </row>
    <row r="652" spans="30:30" x14ac:dyDescent="0.25">
      <c r="AD652" s="4"/>
    </row>
    <row r="653" spans="30:30" x14ac:dyDescent="0.25">
      <c r="AD653" s="4"/>
    </row>
    <row r="654" spans="30:30" x14ac:dyDescent="0.25">
      <c r="AD654" s="4"/>
    </row>
    <row r="655" spans="30:30" x14ac:dyDescent="0.25">
      <c r="AD655" s="4"/>
    </row>
    <row r="656" spans="30:30" x14ac:dyDescent="0.25">
      <c r="AD656" s="4"/>
    </row>
    <row r="657" spans="30:30" x14ac:dyDescent="0.25">
      <c r="AD657" s="4"/>
    </row>
    <row r="658" spans="30:30" x14ac:dyDescent="0.25">
      <c r="AD658" s="4"/>
    </row>
    <row r="659" spans="30:30" x14ac:dyDescent="0.25">
      <c r="AD659" s="4"/>
    </row>
    <row r="660" spans="30:30" x14ac:dyDescent="0.25">
      <c r="AD660" s="4"/>
    </row>
    <row r="661" spans="30:30" x14ac:dyDescent="0.25">
      <c r="AD661" s="4"/>
    </row>
    <row r="662" spans="30:30" x14ac:dyDescent="0.25">
      <c r="AD662" s="4"/>
    </row>
    <row r="663" spans="30:30" x14ac:dyDescent="0.25">
      <c r="AD663" s="4"/>
    </row>
    <row r="664" spans="30:30" x14ac:dyDescent="0.25">
      <c r="AD664" s="4"/>
    </row>
    <row r="665" spans="30:30" x14ac:dyDescent="0.25">
      <c r="AD665" s="4"/>
    </row>
    <row r="666" spans="30:30" x14ac:dyDescent="0.25">
      <c r="AD666" s="4"/>
    </row>
    <row r="667" spans="30:30" x14ac:dyDescent="0.25">
      <c r="AD667" s="4"/>
    </row>
    <row r="668" spans="30:30" x14ac:dyDescent="0.25">
      <c r="AD668" s="4"/>
    </row>
    <row r="669" spans="30:30" x14ac:dyDescent="0.25">
      <c r="AD669" s="4"/>
    </row>
    <row r="670" spans="30:30" x14ac:dyDescent="0.25">
      <c r="AD670" s="4"/>
    </row>
    <row r="671" spans="30:30" x14ac:dyDescent="0.25">
      <c r="AD671" s="4"/>
    </row>
    <row r="672" spans="30:30" x14ac:dyDescent="0.25">
      <c r="AD672" s="4"/>
    </row>
    <row r="673" spans="30:30" x14ac:dyDescent="0.25">
      <c r="AD673" s="4"/>
    </row>
    <row r="674" spans="30:30" x14ac:dyDescent="0.25">
      <c r="AD674" s="4"/>
    </row>
    <row r="675" spans="30:30" x14ac:dyDescent="0.25">
      <c r="AD675" s="4"/>
    </row>
    <row r="676" spans="30:30" x14ac:dyDescent="0.25">
      <c r="AD676" s="4"/>
    </row>
    <row r="677" spans="30:30" x14ac:dyDescent="0.25">
      <c r="AD677" s="4"/>
    </row>
    <row r="678" spans="30:30" x14ac:dyDescent="0.25">
      <c r="AD678" s="4"/>
    </row>
    <row r="679" spans="30:30" x14ac:dyDescent="0.25">
      <c r="AD679" s="4"/>
    </row>
    <row r="680" spans="30:30" x14ac:dyDescent="0.25">
      <c r="AD680" s="4"/>
    </row>
    <row r="681" spans="30:30" x14ac:dyDescent="0.25">
      <c r="AD681" s="4"/>
    </row>
    <row r="682" spans="30:30" x14ac:dyDescent="0.25">
      <c r="AD682" s="4"/>
    </row>
    <row r="683" spans="30:30" x14ac:dyDescent="0.25">
      <c r="AD683" s="4"/>
    </row>
    <row r="684" spans="30:30" x14ac:dyDescent="0.25">
      <c r="AD684" s="4"/>
    </row>
    <row r="685" spans="30:30" x14ac:dyDescent="0.25">
      <c r="AD685" s="4"/>
    </row>
    <row r="686" spans="30:30" x14ac:dyDescent="0.25">
      <c r="AD686" s="4"/>
    </row>
    <row r="687" spans="30:30" x14ac:dyDescent="0.25">
      <c r="AD687" s="4"/>
    </row>
    <row r="688" spans="30:30" x14ac:dyDescent="0.25">
      <c r="AD688" s="4"/>
    </row>
    <row r="689" spans="30:30" x14ac:dyDescent="0.25">
      <c r="AD689" s="4"/>
    </row>
    <row r="690" spans="30:30" x14ac:dyDescent="0.25">
      <c r="AD690" s="4"/>
    </row>
    <row r="691" spans="30:30" x14ac:dyDescent="0.25">
      <c r="AD691" s="4"/>
    </row>
    <row r="692" spans="30:30" x14ac:dyDescent="0.25">
      <c r="AD692" s="4"/>
    </row>
    <row r="693" spans="30:30" x14ac:dyDescent="0.25">
      <c r="AD693" s="4"/>
    </row>
    <row r="694" spans="30:30" x14ac:dyDescent="0.25">
      <c r="AD694" s="4"/>
    </row>
    <row r="695" spans="30:30" x14ac:dyDescent="0.25">
      <c r="AD695" s="4"/>
    </row>
    <row r="696" spans="30:30" x14ac:dyDescent="0.25">
      <c r="AD696" s="4"/>
    </row>
    <row r="697" spans="30:30" x14ac:dyDescent="0.25">
      <c r="AD697" s="4"/>
    </row>
    <row r="698" spans="30:30" x14ac:dyDescent="0.25">
      <c r="AD698" s="4"/>
    </row>
    <row r="699" spans="30:30" x14ac:dyDescent="0.25">
      <c r="AD699" s="4"/>
    </row>
    <row r="700" spans="30:30" x14ac:dyDescent="0.25">
      <c r="AD700" s="4"/>
    </row>
    <row r="701" spans="30:30" x14ac:dyDescent="0.25">
      <c r="AD701" s="4"/>
    </row>
    <row r="702" spans="30:30" x14ac:dyDescent="0.25">
      <c r="AD702" s="4"/>
    </row>
    <row r="703" spans="30:30" x14ac:dyDescent="0.25">
      <c r="AD703" s="4"/>
    </row>
    <row r="704" spans="30:30" x14ac:dyDescent="0.25">
      <c r="AD704" s="4"/>
    </row>
    <row r="705" spans="30:30" x14ac:dyDescent="0.25">
      <c r="AD705" s="4"/>
    </row>
    <row r="706" spans="30:30" x14ac:dyDescent="0.25">
      <c r="AD706" s="4"/>
    </row>
    <row r="707" spans="30:30" x14ac:dyDescent="0.25">
      <c r="AD707" s="4"/>
    </row>
    <row r="708" spans="30:30" x14ac:dyDescent="0.25">
      <c r="AD708" s="4"/>
    </row>
    <row r="709" spans="30:30" x14ac:dyDescent="0.25">
      <c r="AD709" s="4"/>
    </row>
    <row r="710" spans="30:30" x14ac:dyDescent="0.25">
      <c r="AD710" s="4"/>
    </row>
    <row r="711" spans="30:30" x14ac:dyDescent="0.25">
      <c r="AD711" s="4"/>
    </row>
    <row r="712" spans="30:30" x14ac:dyDescent="0.25">
      <c r="AD712" s="4"/>
    </row>
    <row r="713" spans="30:30" x14ac:dyDescent="0.25">
      <c r="AD713" s="4"/>
    </row>
    <row r="714" spans="30:30" x14ac:dyDescent="0.25">
      <c r="AD714" s="4"/>
    </row>
    <row r="715" spans="30:30" x14ac:dyDescent="0.25">
      <c r="AD715" s="4"/>
    </row>
    <row r="716" spans="30:30" x14ac:dyDescent="0.25">
      <c r="AD716" s="4"/>
    </row>
    <row r="717" spans="30:30" x14ac:dyDescent="0.25">
      <c r="AD717" s="4"/>
    </row>
    <row r="718" spans="30:30" x14ac:dyDescent="0.25">
      <c r="AD718" s="4"/>
    </row>
    <row r="719" spans="30:30" x14ac:dyDescent="0.25">
      <c r="AD719" s="4"/>
    </row>
    <row r="720" spans="30:30" x14ac:dyDescent="0.25">
      <c r="AD720" s="4"/>
    </row>
    <row r="721" spans="30:30" x14ac:dyDescent="0.25">
      <c r="AD721" s="4"/>
    </row>
    <row r="722" spans="30:30" x14ac:dyDescent="0.25">
      <c r="AD722" s="4"/>
    </row>
    <row r="723" spans="30:30" x14ac:dyDescent="0.25">
      <c r="AD723" s="4"/>
    </row>
    <row r="724" spans="30:30" x14ac:dyDescent="0.25">
      <c r="AD724" s="4"/>
    </row>
    <row r="725" spans="30:30" x14ac:dyDescent="0.25">
      <c r="AD725" s="4"/>
    </row>
    <row r="726" spans="30:30" x14ac:dyDescent="0.25">
      <c r="AD726" s="4"/>
    </row>
    <row r="727" spans="30:30" x14ac:dyDescent="0.25">
      <c r="AD727" s="4"/>
    </row>
    <row r="728" spans="30:30" x14ac:dyDescent="0.25">
      <c r="AD728" s="4"/>
    </row>
    <row r="729" spans="30:30" x14ac:dyDescent="0.25">
      <c r="AD729" s="4"/>
    </row>
    <row r="730" spans="30:30" x14ac:dyDescent="0.25">
      <c r="AD730" s="4"/>
    </row>
    <row r="731" spans="30:30" x14ac:dyDescent="0.25">
      <c r="AD731" s="4"/>
    </row>
    <row r="732" spans="30:30" x14ac:dyDescent="0.25">
      <c r="AD732" s="4"/>
    </row>
    <row r="733" spans="30:30" x14ac:dyDescent="0.25">
      <c r="AD733" s="4"/>
    </row>
    <row r="734" spans="30:30" x14ac:dyDescent="0.25">
      <c r="AD734" s="4"/>
    </row>
    <row r="735" spans="30:30" x14ac:dyDescent="0.25">
      <c r="AD735" s="4"/>
    </row>
    <row r="736" spans="30:30" x14ac:dyDescent="0.25">
      <c r="AD736" s="4"/>
    </row>
    <row r="737" spans="30:30" x14ac:dyDescent="0.25">
      <c r="AD737" s="4"/>
    </row>
    <row r="738" spans="30:30" x14ac:dyDescent="0.25">
      <c r="AD738" s="4"/>
    </row>
    <row r="739" spans="30:30" x14ac:dyDescent="0.25">
      <c r="AD739" s="4"/>
    </row>
    <row r="740" spans="30:30" x14ac:dyDescent="0.25">
      <c r="AD740" s="4"/>
    </row>
    <row r="741" spans="30:30" x14ac:dyDescent="0.25">
      <c r="AD741" s="4"/>
    </row>
    <row r="742" spans="30:30" x14ac:dyDescent="0.25">
      <c r="AD742" s="4"/>
    </row>
    <row r="743" spans="30:30" x14ac:dyDescent="0.25">
      <c r="AD743" s="4"/>
    </row>
    <row r="744" spans="30:30" x14ac:dyDescent="0.25">
      <c r="AD744" s="4"/>
    </row>
    <row r="745" spans="30:30" x14ac:dyDescent="0.25">
      <c r="AD745" s="4"/>
    </row>
    <row r="746" spans="30:30" x14ac:dyDescent="0.25">
      <c r="AD746" s="4"/>
    </row>
    <row r="747" spans="30:30" x14ac:dyDescent="0.25">
      <c r="AD747" s="4"/>
    </row>
    <row r="748" spans="30:30" x14ac:dyDescent="0.25">
      <c r="AD748" s="4"/>
    </row>
    <row r="749" spans="30:30" x14ac:dyDescent="0.25">
      <c r="AD749" s="4"/>
    </row>
    <row r="750" spans="30:30" x14ac:dyDescent="0.25">
      <c r="AD750" s="4"/>
    </row>
    <row r="751" spans="30:30" x14ac:dyDescent="0.25">
      <c r="AD751" s="4"/>
    </row>
    <row r="752" spans="30:30" x14ac:dyDescent="0.25">
      <c r="AD752" s="4"/>
    </row>
    <row r="753" spans="30:30" x14ac:dyDescent="0.25">
      <c r="AD753" s="4"/>
    </row>
    <row r="754" spans="30:30" x14ac:dyDescent="0.25">
      <c r="AD754" s="4"/>
    </row>
    <row r="755" spans="30:30" x14ac:dyDescent="0.25">
      <c r="AD755" s="4"/>
    </row>
    <row r="756" spans="30:30" x14ac:dyDescent="0.25">
      <c r="AD756" s="4"/>
    </row>
    <row r="757" spans="30:30" x14ac:dyDescent="0.25">
      <c r="AD757" s="4"/>
    </row>
    <row r="758" spans="30:30" x14ac:dyDescent="0.25">
      <c r="AD758" s="4"/>
    </row>
    <row r="759" spans="30:30" x14ac:dyDescent="0.25">
      <c r="AD759" s="4"/>
    </row>
    <row r="760" spans="30:30" x14ac:dyDescent="0.25">
      <c r="AD760" s="4"/>
    </row>
    <row r="761" spans="30:30" x14ac:dyDescent="0.25">
      <c r="AD761" s="4"/>
    </row>
    <row r="762" spans="30:30" x14ac:dyDescent="0.25">
      <c r="AD762" s="4"/>
    </row>
    <row r="763" spans="30:30" x14ac:dyDescent="0.25">
      <c r="AD763" s="4"/>
    </row>
    <row r="764" spans="30:30" x14ac:dyDescent="0.25">
      <c r="AD764" s="4"/>
    </row>
    <row r="765" spans="30:30" x14ac:dyDescent="0.25">
      <c r="AD765" s="4"/>
    </row>
    <row r="766" spans="30:30" x14ac:dyDescent="0.25">
      <c r="AD766" s="4"/>
    </row>
    <row r="767" spans="30:30" x14ac:dyDescent="0.25">
      <c r="AD767" s="4"/>
    </row>
    <row r="768" spans="30:30" x14ac:dyDescent="0.25">
      <c r="AD768" s="4"/>
    </row>
    <row r="769" spans="30:30" x14ac:dyDescent="0.25">
      <c r="AD769" s="4"/>
    </row>
    <row r="770" spans="30:30" x14ac:dyDescent="0.25">
      <c r="AD770" s="4"/>
    </row>
    <row r="771" spans="30:30" x14ac:dyDescent="0.25">
      <c r="AD771" s="4"/>
    </row>
    <row r="772" spans="30:30" x14ac:dyDescent="0.25">
      <c r="AD772" s="4"/>
    </row>
    <row r="773" spans="30:30" x14ac:dyDescent="0.25">
      <c r="AD773" s="4"/>
    </row>
    <row r="774" spans="30:30" x14ac:dyDescent="0.25">
      <c r="AD774" s="4"/>
    </row>
    <row r="775" spans="30:30" x14ac:dyDescent="0.25">
      <c r="AD775" s="4"/>
    </row>
    <row r="776" spans="30:30" x14ac:dyDescent="0.25">
      <c r="AD776" s="4"/>
    </row>
    <row r="777" spans="30:30" x14ac:dyDescent="0.25">
      <c r="AD777" s="4"/>
    </row>
    <row r="778" spans="30:30" x14ac:dyDescent="0.25">
      <c r="AD778" s="4"/>
    </row>
    <row r="779" spans="30:30" x14ac:dyDescent="0.25">
      <c r="AD779" s="4"/>
    </row>
    <row r="780" spans="30:30" x14ac:dyDescent="0.25">
      <c r="AD780" s="4"/>
    </row>
    <row r="781" spans="30:30" x14ac:dyDescent="0.25">
      <c r="AD781" s="4"/>
    </row>
    <row r="782" spans="30:30" x14ac:dyDescent="0.25">
      <c r="AD782" s="4"/>
    </row>
    <row r="783" spans="30:30" x14ac:dyDescent="0.25">
      <c r="AD783" s="4"/>
    </row>
    <row r="784" spans="30:30" x14ac:dyDescent="0.25">
      <c r="AD784" s="4"/>
    </row>
    <row r="785" spans="30:30" x14ac:dyDescent="0.25">
      <c r="AD785" s="4"/>
    </row>
    <row r="786" spans="30:30" x14ac:dyDescent="0.25">
      <c r="AD786" s="4"/>
    </row>
    <row r="787" spans="30:30" x14ac:dyDescent="0.25">
      <c r="AD787" s="4"/>
    </row>
    <row r="788" spans="30:30" x14ac:dyDescent="0.25">
      <c r="AD788" s="4"/>
    </row>
    <row r="789" spans="30:30" x14ac:dyDescent="0.25">
      <c r="AD789" s="4"/>
    </row>
    <row r="790" spans="30:30" x14ac:dyDescent="0.25">
      <c r="AD790" s="4"/>
    </row>
    <row r="791" spans="30:30" x14ac:dyDescent="0.25">
      <c r="AD791" s="4"/>
    </row>
    <row r="792" spans="30:30" x14ac:dyDescent="0.25">
      <c r="AD792" s="4"/>
    </row>
    <row r="793" spans="30:30" x14ac:dyDescent="0.25">
      <c r="AD793" s="4"/>
    </row>
    <row r="794" spans="30:30" x14ac:dyDescent="0.25">
      <c r="AD794" s="4"/>
    </row>
    <row r="795" spans="30:30" x14ac:dyDescent="0.25">
      <c r="AD795" s="4"/>
    </row>
    <row r="796" spans="30:30" x14ac:dyDescent="0.25">
      <c r="AD796" s="4"/>
    </row>
    <row r="797" spans="30:30" x14ac:dyDescent="0.25">
      <c r="AD797" s="4"/>
    </row>
    <row r="798" spans="30:30" x14ac:dyDescent="0.25">
      <c r="AD798" s="4"/>
    </row>
    <row r="799" spans="30:30" x14ac:dyDescent="0.25">
      <c r="AD799" s="4"/>
    </row>
    <row r="800" spans="30:30" x14ac:dyDescent="0.25">
      <c r="AD800" s="4"/>
    </row>
    <row r="801" spans="30:30" x14ac:dyDescent="0.25">
      <c r="AD801" s="4"/>
    </row>
    <row r="802" spans="30:30" x14ac:dyDescent="0.25">
      <c r="AD802" s="4"/>
    </row>
    <row r="803" spans="30:30" x14ac:dyDescent="0.25">
      <c r="AD803" s="4"/>
    </row>
    <row r="804" spans="30:30" x14ac:dyDescent="0.25">
      <c r="AD804" s="4"/>
    </row>
    <row r="805" spans="30:30" x14ac:dyDescent="0.25">
      <c r="AD805" s="4"/>
    </row>
    <row r="806" spans="30:30" x14ac:dyDescent="0.25">
      <c r="AD806" s="4"/>
    </row>
    <row r="807" spans="30:30" x14ac:dyDescent="0.25">
      <c r="AD807" s="4"/>
    </row>
    <row r="808" spans="30:30" x14ac:dyDescent="0.25">
      <c r="AD808" s="4"/>
    </row>
    <row r="809" spans="30:30" x14ac:dyDescent="0.25">
      <c r="AD809" s="4"/>
    </row>
    <row r="810" spans="30:30" x14ac:dyDescent="0.25">
      <c r="AD810" s="4"/>
    </row>
    <row r="811" spans="30:30" x14ac:dyDescent="0.25">
      <c r="AD811" s="4"/>
    </row>
    <row r="812" spans="30:30" x14ac:dyDescent="0.25">
      <c r="AD812" s="4"/>
    </row>
    <row r="813" spans="30:30" x14ac:dyDescent="0.25">
      <c r="AD813" s="4"/>
    </row>
    <row r="814" spans="30:30" x14ac:dyDescent="0.25">
      <c r="AD814" s="4"/>
    </row>
    <row r="815" spans="30:30" x14ac:dyDescent="0.25">
      <c r="AD815" s="4"/>
    </row>
    <row r="816" spans="30:30" x14ac:dyDescent="0.25">
      <c r="AD816" s="4"/>
    </row>
    <row r="817" spans="30:30" x14ac:dyDescent="0.25">
      <c r="AD817" s="4"/>
    </row>
    <row r="818" spans="30:30" x14ac:dyDescent="0.25">
      <c r="AD818" s="4"/>
    </row>
    <row r="819" spans="30:30" x14ac:dyDescent="0.25">
      <c r="AD819" s="4"/>
    </row>
    <row r="820" spans="30:30" x14ac:dyDescent="0.25">
      <c r="AD820" s="4"/>
    </row>
    <row r="821" spans="30:30" x14ac:dyDescent="0.25">
      <c r="AD821" s="4"/>
    </row>
    <row r="822" spans="30:30" x14ac:dyDescent="0.25">
      <c r="AD822" s="4"/>
    </row>
    <row r="823" spans="30:30" x14ac:dyDescent="0.25">
      <c r="AD823" s="4"/>
    </row>
    <row r="824" spans="30:30" x14ac:dyDescent="0.25">
      <c r="AD824" s="4"/>
    </row>
    <row r="825" spans="30:30" x14ac:dyDescent="0.25">
      <c r="AD825" s="4"/>
    </row>
    <row r="826" spans="30:30" x14ac:dyDescent="0.25">
      <c r="AD826" s="4"/>
    </row>
    <row r="827" spans="30:30" x14ac:dyDescent="0.25">
      <c r="AD827" s="4"/>
    </row>
    <row r="828" spans="30:30" x14ac:dyDescent="0.25">
      <c r="AD828" s="4"/>
    </row>
    <row r="829" spans="30:30" x14ac:dyDescent="0.25">
      <c r="AD829" s="4"/>
    </row>
    <row r="830" spans="30:30" x14ac:dyDescent="0.25">
      <c r="AD830" s="4"/>
    </row>
    <row r="831" spans="30:30" x14ac:dyDescent="0.25">
      <c r="AD831" s="4"/>
    </row>
    <row r="832" spans="30:30" x14ac:dyDescent="0.25">
      <c r="AD832" s="4"/>
    </row>
    <row r="833" spans="30:30" x14ac:dyDescent="0.25">
      <c r="AD833" s="4"/>
    </row>
    <row r="834" spans="30:30" x14ac:dyDescent="0.25">
      <c r="AD834" s="4"/>
    </row>
    <row r="835" spans="30:30" x14ac:dyDescent="0.25">
      <c r="AD835" s="4"/>
    </row>
    <row r="836" spans="30:30" x14ac:dyDescent="0.25">
      <c r="AD836" s="4"/>
    </row>
    <row r="837" spans="30:30" x14ac:dyDescent="0.25">
      <c r="AD837" s="4"/>
    </row>
    <row r="838" spans="30:30" x14ac:dyDescent="0.25">
      <c r="AD838" s="4"/>
    </row>
    <row r="839" spans="30:30" x14ac:dyDescent="0.25">
      <c r="AD839" s="4"/>
    </row>
    <row r="840" spans="30:30" x14ac:dyDescent="0.25">
      <c r="AD840" s="4"/>
    </row>
    <row r="841" spans="30:30" x14ac:dyDescent="0.25">
      <c r="AD841" s="4"/>
    </row>
    <row r="842" spans="30:30" x14ac:dyDescent="0.25">
      <c r="AD842" s="4"/>
    </row>
    <row r="843" spans="30:30" x14ac:dyDescent="0.25">
      <c r="AD843" s="4"/>
    </row>
    <row r="844" spans="30:30" x14ac:dyDescent="0.25">
      <c r="AD844" s="4"/>
    </row>
    <row r="845" spans="30:30" x14ac:dyDescent="0.25">
      <c r="AD845" s="4"/>
    </row>
    <row r="846" spans="30:30" x14ac:dyDescent="0.25">
      <c r="AD846" s="4"/>
    </row>
    <row r="847" spans="30:30" x14ac:dyDescent="0.25">
      <c r="AD847" s="4"/>
    </row>
    <row r="848" spans="30:30" x14ac:dyDescent="0.25">
      <c r="AD848" s="4"/>
    </row>
    <row r="849" spans="30:30" x14ac:dyDescent="0.25">
      <c r="AD849" s="4"/>
    </row>
    <row r="850" spans="30:30" x14ac:dyDescent="0.25">
      <c r="AD850" s="4"/>
    </row>
    <row r="851" spans="30:30" x14ac:dyDescent="0.25">
      <c r="AD851" s="4"/>
    </row>
    <row r="852" spans="30:30" x14ac:dyDescent="0.25">
      <c r="AD852" s="4"/>
    </row>
    <row r="853" spans="30:30" x14ac:dyDescent="0.25">
      <c r="AD853" s="4"/>
    </row>
    <row r="854" spans="30:30" x14ac:dyDescent="0.25">
      <c r="AD854" s="4"/>
    </row>
    <row r="855" spans="30:30" x14ac:dyDescent="0.25">
      <c r="AD855" s="4"/>
    </row>
    <row r="856" spans="30:30" x14ac:dyDescent="0.25">
      <c r="AD856" s="4"/>
    </row>
    <row r="857" spans="30:30" x14ac:dyDescent="0.25">
      <c r="AD857" s="4"/>
    </row>
    <row r="858" spans="30:30" x14ac:dyDescent="0.25">
      <c r="AD858" s="4"/>
    </row>
    <row r="859" spans="30:30" x14ac:dyDescent="0.25">
      <c r="AD859" s="4"/>
    </row>
    <row r="860" spans="30:30" x14ac:dyDescent="0.25">
      <c r="AD860" s="4"/>
    </row>
    <row r="861" spans="30:30" x14ac:dyDescent="0.25">
      <c r="AD861" s="4"/>
    </row>
    <row r="862" spans="30:30" x14ac:dyDescent="0.25">
      <c r="AD862" s="4"/>
    </row>
    <row r="863" spans="30:30" x14ac:dyDescent="0.25">
      <c r="AD863" s="4"/>
    </row>
    <row r="864" spans="30:30" x14ac:dyDescent="0.25">
      <c r="AD864" s="4"/>
    </row>
    <row r="865" spans="30:30" x14ac:dyDescent="0.25">
      <c r="AD865" s="4"/>
    </row>
    <row r="866" spans="30:30" x14ac:dyDescent="0.25">
      <c r="AD866" s="4"/>
    </row>
    <row r="867" spans="30:30" x14ac:dyDescent="0.25">
      <c r="AD867" s="4"/>
    </row>
    <row r="868" spans="30:30" x14ac:dyDescent="0.25">
      <c r="AD868" s="4"/>
    </row>
    <row r="869" spans="30:30" x14ac:dyDescent="0.25">
      <c r="AD869" s="4"/>
    </row>
    <row r="870" spans="30:30" x14ac:dyDescent="0.25">
      <c r="AD870" s="4"/>
    </row>
    <row r="871" spans="30:30" x14ac:dyDescent="0.25">
      <c r="AD871" s="4"/>
    </row>
    <row r="872" spans="30:30" x14ac:dyDescent="0.25">
      <c r="AD872" s="4"/>
    </row>
    <row r="873" spans="30:30" x14ac:dyDescent="0.25">
      <c r="AD873" s="4"/>
    </row>
    <row r="874" spans="30:30" x14ac:dyDescent="0.25">
      <c r="AD874" s="4"/>
    </row>
    <row r="875" spans="30:30" x14ac:dyDescent="0.25">
      <c r="AD875" s="4"/>
    </row>
    <row r="876" spans="30:30" x14ac:dyDescent="0.25">
      <c r="AD876" s="4"/>
    </row>
    <row r="877" spans="30:30" x14ac:dyDescent="0.25">
      <c r="AD877" s="4"/>
    </row>
    <row r="878" spans="30:30" x14ac:dyDescent="0.25">
      <c r="AD878" s="4"/>
    </row>
    <row r="879" spans="30:30" x14ac:dyDescent="0.25">
      <c r="AD879" s="4"/>
    </row>
    <row r="880" spans="30:30" x14ac:dyDescent="0.25">
      <c r="AD880" s="4"/>
    </row>
    <row r="881" spans="30:30" x14ac:dyDescent="0.25">
      <c r="AD881" s="4"/>
    </row>
    <row r="882" spans="30:30" x14ac:dyDescent="0.25">
      <c r="AD882" s="4"/>
    </row>
    <row r="883" spans="30:30" x14ac:dyDescent="0.25">
      <c r="AD883" s="4"/>
    </row>
    <row r="884" spans="30:30" x14ac:dyDescent="0.25">
      <c r="AD884" s="4"/>
    </row>
    <row r="885" spans="30:30" x14ac:dyDescent="0.25">
      <c r="AD885" s="4"/>
    </row>
    <row r="886" spans="30:30" x14ac:dyDescent="0.25">
      <c r="AD886" s="4"/>
    </row>
    <row r="887" spans="30:30" x14ac:dyDescent="0.25">
      <c r="AD887" s="4"/>
    </row>
    <row r="888" spans="30:30" x14ac:dyDescent="0.25">
      <c r="AD888" s="4"/>
    </row>
    <row r="889" spans="30:30" x14ac:dyDescent="0.25">
      <c r="AD889" s="4"/>
    </row>
    <row r="890" spans="30:30" x14ac:dyDescent="0.25">
      <c r="AD890" s="4"/>
    </row>
    <row r="891" spans="30:30" x14ac:dyDescent="0.25">
      <c r="AD891" s="4"/>
    </row>
    <row r="892" spans="30:30" x14ac:dyDescent="0.25">
      <c r="AD892" s="4"/>
    </row>
    <row r="893" spans="30:30" x14ac:dyDescent="0.25">
      <c r="AD893" s="4"/>
    </row>
    <row r="894" spans="30:30" x14ac:dyDescent="0.25">
      <c r="AD894" s="4"/>
    </row>
    <row r="895" spans="30:30" x14ac:dyDescent="0.25">
      <c r="AD895" s="4"/>
    </row>
    <row r="896" spans="30:30" x14ac:dyDescent="0.25">
      <c r="AD896" s="4"/>
    </row>
    <row r="897" spans="30:30" x14ac:dyDescent="0.25">
      <c r="AD897" s="4"/>
    </row>
    <row r="898" spans="30:30" x14ac:dyDescent="0.25">
      <c r="AD898" s="4"/>
    </row>
    <row r="899" spans="30:30" x14ac:dyDescent="0.25">
      <c r="AD899" s="4"/>
    </row>
    <row r="900" spans="30:30" x14ac:dyDescent="0.25">
      <c r="AD900" s="4"/>
    </row>
    <row r="901" spans="30:30" x14ac:dyDescent="0.25">
      <c r="AD901" s="4"/>
    </row>
    <row r="902" spans="30:30" x14ac:dyDescent="0.25">
      <c r="AD902" s="4"/>
    </row>
    <row r="903" spans="30:30" x14ac:dyDescent="0.25">
      <c r="AD903" s="4"/>
    </row>
    <row r="904" spans="30:30" x14ac:dyDescent="0.25">
      <c r="AD904" s="4"/>
    </row>
    <row r="905" spans="30:30" x14ac:dyDescent="0.25">
      <c r="AD905" s="4"/>
    </row>
    <row r="906" spans="30:30" x14ac:dyDescent="0.25">
      <c r="AD906" s="4"/>
    </row>
    <row r="907" spans="30:30" x14ac:dyDescent="0.25">
      <c r="AD907" s="4"/>
    </row>
    <row r="908" spans="30:30" x14ac:dyDescent="0.25">
      <c r="AD908" s="4"/>
    </row>
    <row r="909" spans="30:30" x14ac:dyDescent="0.25">
      <c r="AD909" s="4"/>
    </row>
    <row r="910" spans="30:30" x14ac:dyDescent="0.25">
      <c r="AD910" s="4"/>
    </row>
    <row r="911" spans="30:30" x14ac:dyDescent="0.25">
      <c r="AD911" s="4"/>
    </row>
    <row r="912" spans="30:30" x14ac:dyDescent="0.25">
      <c r="AD912" s="4"/>
    </row>
    <row r="913" spans="30:30" x14ac:dyDescent="0.25">
      <c r="AD913" s="4"/>
    </row>
    <row r="914" spans="30:30" x14ac:dyDescent="0.25">
      <c r="AD914" s="4"/>
    </row>
    <row r="915" spans="30:30" x14ac:dyDescent="0.25">
      <c r="AD915" s="4"/>
    </row>
    <row r="916" spans="30:30" x14ac:dyDescent="0.25">
      <c r="AD916" s="4"/>
    </row>
    <row r="917" spans="30:30" x14ac:dyDescent="0.25">
      <c r="AD917" s="4"/>
    </row>
    <row r="918" spans="30:30" x14ac:dyDescent="0.25">
      <c r="AD918" s="4"/>
    </row>
    <row r="919" spans="30:30" x14ac:dyDescent="0.25">
      <c r="AD919" s="4"/>
    </row>
    <row r="920" spans="30:30" x14ac:dyDescent="0.25">
      <c r="AD920" s="4"/>
    </row>
    <row r="921" spans="30:30" x14ac:dyDescent="0.25">
      <c r="AD921" s="4"/>
    </row>
    <row r="922" spans="30:30" x14ac:dyDescent="0.25">
      <c r="AD922" s="4"/>
    </row>
    <row r="923" spans="30:30" x14ac:dyDescent="0.25">
      <c r="AD923" s="4"/>
    </row>
    <row r="924" spans="30:30" x14ac:dyDescent="0.25">
      <c r="AD924" s="4"/>
    </row>
    <row r="925" spans="30:30" x14ac:dyDescent="0.25">
      <c r="AD925" s="4"/>
    </row>
    <row r="926" spans="30:30" x14ac:dyDescent="0.25">
      <c r="AD926" s="4"/>
    </row>
    <row r="927" spans="30:30" x14ac:dyDescent="0.25">
      <c r="AD927" s="4"/>
    </row>
    <row r="928" spans="30:30" x14ac:dyDescent="0.25">
      <c r="AD928" s="4"/>
    </row>
    <row r="929" spans="30:30" x14ac:dyDescent="0.25">
      <c r="AD929" s="4"/>
    </row>
    <row r="930" spans="30:30" x14ac:dyDescent="0.25">
      <c r="AD930" s="4"/>
    </row>
    <row r="931" spans="30:30" x14ac:dyDescent="0.25">
      <c r="AD931" s="4"/>
    </row>
    <row r="932" spans="30:30" x14ac:dyDescent="0.25">
      <c r="AD932" s="4"/>
    </row>
    <row r="933" spans="30:30" x14ac:dyDescent="0.25">
      <c r="AD933" s="4"/>
    </row>
    <row r="934" spans="30:30" x14ac:dyDescent="0.25">
      <c r="AD934" s="4"/>
    </row>
    <row r="935" spans="30:30" x14ac:dyDescent="0.25">
      <c r="AD935" s="4"/>
    </row>
    <row r="936" spans="30:30" x14ac:dyDescent="0.25">
      <c r="AD936" s="4"/>
    </row>
    <row r="937" spans="30:30" x14ac:dyDescent="0.25">
      <c r="AD937" s="4"/>
    </row>
    <row r="938" spans="30:30" x14ac:dyDescent="0.25">
      <c r="AD938" s="4"/>
    </row>
    <row r="939" spans="30:30" x14ac:dyDescent="0.25">
      <c r="AD939" s="4"/>
    </row>
    <row r="940" spans="30:30" x14ac:dyDescent="0.25">
      <c r="AD940" s="4"/>
    </row>
    <row r="941" spans="30:30" x14ac:dyDescent="0.25">
      <c r="AD941" s="4"/>
    </row>
    <row r="942" spans="30:30" x14ac:dyDescent="0.25">
      <c r="AD942" s="4"/>
    </row>
    <row r="943" spans="30:30" x14ac:dyDescent="0.25">
      <c r="AD943" s="4"/>
    </row>
    <row r="944" spans="30:30" x14ac:dyDescent="0.25">
      <c r="AD944" s="4"/>
    </row>
    <row r="945" spans="30:30" x14ac:dyDescent="0.25">
      <c r="AD945" s="4"/>
    </row>
    <row r="946" spans="30:30" x14ac:dyDescent="0.25">
      <c r="AD946" s="4"/>
    </row>
    <row r="947" spans="30:30" x14ac:dyDescent="0.25">
      <c r="AD947" s="4"/>
    </row>
    <row r="948" spans="30:30" x14ac:dyDescent="0.25">
      <c r="AD948" s="4"/>
    </row>
    <row r="949" spans="30:30" x14ac:dyDescent="0.25">
      <c r="AD949" s="4"/>
    </row>
    <row r="950" spans="30:30" x14ac:dyDescent="0.25">
      <c r="AD950" s="4"/>
    </row>
    <row r="951" spans="30:30" x14ac:dyDescent="0.25">
      <c r="AD951" s="4"/>
    </row>
    <row r="952" spans="30:30" x14ac:dyDescent="0.25">
      <c r="AD952" s="4"/>
    </row>
    <row r="953" spans="30:30" x14ac:dyDescent="0.25">
      <c r="AD953" s="4"/>
    </row>
    <row r="954" spans="30:30" x14ac:dyDescent="0.25">
      <c r="AD954" s="4"/>
    </row>
    <row r="955" spans="30:30" x14ac:dyDescent="0.25">
      <c r="AD955" s="4"/>
    </row>
    <row r="956" spans="30:30" x14ac:dyDescent="0.25">
      <c r="AD956" s="4"/>
    </row>
    <row r="957" spans="30:30" x14ac:dyDescent="0.25">
      <c r="AD957" s="4"/>
    </row>
    <row r="958" spans="30:30" x14ac:dyDescent="0.25">
      <c r="AD958" s="4"/>
    </row>
    <row r="959" spans="30:30" x14ac:dyDescent="0.25">
      <c r="AD959" s="4"/>
    </row>
    <row r="960" spans="30:30" x14ac:dyDescent="0.25">
      <c r="AD960" s="4"/>
    </row>
    <row r="961" spans="30:30" x14ac:dyDescent="0.25">
      <c r="AD961" s="4"/>
    </row>
    <row r="962" spans="30:30" x14ac:dyDescent="0.25">
      <c r="AD962" s="4"/>
    </row>
    <row r="963" spans="30:30" x14ac:dyDescent="0.25">
      <c r="AD963" s="4"/>
    </row>
    <row r="964" spans="30:30" x14ac:dyDescent="0.25">
      <c r="AD964" s="4"/>
    </row>
    <row r="965" spans="30:30" x14ac:dyDescent="0.25">
      <c r="AD965" s="4"/>
    </row>
    <row r="966" spans="30:30" x14ac:dyDescent="0.25">
      <c r="AD966" s="4"/>
    </row>
    <row r="967" spans="30:30" x14ac:dyDescent="0.25">
      <c r="AD967" s="4"/>
    </row>
    <row r="968" spans="30:30" x14ac:dyDescent="0.25">
      <c r="AD968" s="4"/>
    </row>
    <row r="969" spans="30:30" x14ac:dyDescent="0.25">
      <c r="AD969" s="4"/>
    </row>
    <row r="970" spans="30:30" x14ac:dyDescent="0.25">
      <c r="AD970" s="4"/>
    </row>
    <row r="971" spans="30:30" x14ac:dyDescent="0.25">
      <c r="AD971" s="4"/>
    </row>
    <row r="972" spans="30:30" x14ac:dyDescent="0.25">
      <c r="AD972" s="4"/>
    </row>
    <row r="973" spans="30:30" x14ac:dyDescent="0.25">
      <c r="AD973" s="4"/>
    </row>
    <row r="974" spans="30:30" x14ac:dyDescent="0.25">
      <c r="AD974" s="4"/>
    </row>
    <row r="975" spans="30:30" x14ac:dyDescent="0.25">
      <c r="AD975" s="4"/>
    </row>
    <row r="976" spans="30:30" x14ac:dyDescent="0.25">
      <c r="AD976" s="4"/>
    </row>
    <row r="977" spans="30:30" x14ac:dyDescent="0.25">
      <c r="AD977" s="4"/>
    </row>
    <row r="978" spans="30:30" x14ac:dyDescent="0.25">
      <c r="AD978" s="4"/>
    </row>
    <row r="979" spans="30:30" x14ac:dyDescent="0.25">
      <c r="AD979" s="4"/>
    </row>
    <row r="980" spans="30:30" x14ac:dyDescent="0.25">
      <c r="AD980" s="4"/>
    </row>
    <row r="981" spans="30:30" x14ac:dyDescent="0.25">
      <c r="AD981" s="4"/>
    </row>
    <row r="982" spans="30:30" x14ac:dyDescent="0.25">
      <c r="AD982" s="4"/>
    </row>
    <row r="983" spans="30:30" x14ac:dyDescent="0.25">
      <c r="AD983" s="4"/>
    </row>
    <row r="984" spans="30:30" x14ac:dyDescent="0.25">
      <c r="AD984" s="4"/>
    </row>
    <row r="985" spans="30:30" x14ac:dyDescent="0.25">
      <c r="AD985" s="4"/>
    </row>
    <row r="986" spans="30:30" x14ac:dyDescent="0.25">
      <c r="AD986" s="4"/>
    </row>
    <row r="987" spans="30:30" x14ac:dyDescent="0.25">
      <c r="AD987" s="4"/>
    </row>
    <row r="988" spans="30:30" x14ac:dyDescent="0.25">
      <c r="AD988" s="4"/>
    </row>
    <row r="989" spans="30:30" x14ac:dyDescent="0.25">
      <c r="AD989" s="4"/>
    </row>
    <row r="990" spans="30:30" x14ac:dyDescent="0.25">
      <c r="AD990" s="4"/>
    </row>
    <row r="991" spans="30:30" x14ac:dyDescent="0.25">
      <c r="AD991" s="4"/>
    </row>
    <row r="992" spans="30:30" x14ac:dyDescent="0.25">
      <c r="AD992" s="4"/>
    </row>
    <row r="993" spans="30:30" x14ac:dyDescent="0.25">
      <c r="AD993" s="4"/>
    </row>
    <row r="994" spans="30:30" x14ac:dyDescent="0.25">
      <c r="AD994" s="4"/>
    </row>
    <row r="995" spans="30:30" x14ac:dyDescent="0.25">
      <c r="AD995" s="4"/>
    </row>
    <row r="996" spans="30:30" x14ac:dyDescent="0.25">
      <c r="AD996" s="4"/>
    </row>
    <row r="997" spans="30:30" x14ac:dyDescent="0.25">
      <c r="AD997" s="4"/>
    </row>
    <row r="998" spans="30:30" x14ac:dyDescent="0.25">
      <c r="AD998" s="4"/>
    </row>
    <row r="999" spans="30:30" x14ac:dyDescent="0.25">
      <c r="AD999" s="4"/>
    </row>
    <row r="1000" spans="30:30" x14ac:dyDescent="0.25">
      <c r="AD1000" s="4"/>
    </row>
    <row r="1001" spans="30:30" x14ac:dyDescent="0.25">
      <c r="AD1001" s="4"/>
    </row>
    <row r="1002" spans="30:30" x14ac:dyDescent="0.25">
      <c r="AD1002" s="4"/>
    </row>
    <row r="1003" spans="30:30" x14ac:dyDescent="0.25">
      <c r="AD1003" s="4"/>
    </row>
    <row r="1004" spans="30:30" x14ac:dyDescent="0.25">
      <c r="AD1004" s="4"/>
    </row>
    <row r="1005" spans="30:30" x14ac:dyDescent="0.25">
      <c r="AD1005" s="4"/>
    </row>
    <row r="1006" spans="30:30" x14ac:dyDescent="0.25">
      <c r="AD1006" s="4"/>
    </row>
    <row r="1007" spans="30:30" x14ac:dyDescent="0.25">
      <c r="AD1007" s="4"/>
    </row>
    <row r="1008" spans="30:30" x14ac:dyDescent="0.25">
      <c r="AD1008" s="4"/>
    </row>
    <row r="1009" spans="30:30" x14ac:dyDescent="0.25">
      <c r="AD1009" s="4"/>
    </row>
    <row r="1010" spans="30:30" x14ac:dyDescent="0.25">
      <c r="AD1010" s="4"/>
    </row>
    <row r="1011" spans="30:30" x14ac:dyDescent="0.25">
      <c r="AD1011" s="4"/>
    </row>
    <row r="1012" spans="30:30" x14ac:dyDescent="0.25">
      <c r="AD1012" s="4"/>
    </row>
    <row r="1013" spans="30:30" x14ac:dyDescent="0.25">
      <c r="AD1013" s="4"/>
    </row>
    <row r="1014" spans="30:30" x14ac:dyDescent="0.25">
      <c r="AD1014" s="4"/>
    </row>
    <row r="1015" spans="30:30" x14ac:dyDescent="0.25">
      <c r="AD1015" s="4"/>
    </row>
    <row r="1016" spans="30:30" x14ac:dyDescent="0.25">
      <c r="AD1016" s="4"/>
    </row>
    <row r="1017" spans="30:30" x14ac:dyDescent="0.25">
      <c r="AD1017" s="4"/>
    </row>
    <row r="1018" spans="30:30" x14ac:dyDescent="0.25">
      <c r="AD1018" s="4"/>
    </row>
    <row r="1019" spans="30:30" x14ac:dyDescent="0.25">
      <c r="AD1019" s="4"/>
    </row>
    <row r="1020" spans="30:30" x14ac:dyDescent="0.25">
      <c r="AD1020" s="4"/>
    </row>
    <row r="1021" spans="30:30" x14ac:dyDescent="0.25">
      <c r="AD1021" s="4"/>
    </row>
    <row r="1022" spans="30:30" x14ac:dyDescent="0.25">
      <c r="AD1022" s="4"/>
    </row>
    <row r="1023" spans="30:30" x14ac:dyDescent="0.25">
      <c r="AD1023" s="4"/>
    </row>
    <row r="1024" spans="30:30" x14ac:dyDescent="0.25">
      <c r="AD1024" s="4"/>
    </row>
    <row r="1025" spans="30:30" x14ac:dyDescent="0.25">
      <c r="AD1025" s="4"/>
    </row>
    <row r="1026" spans="30:30" x14ac:dyDescent="0.25">
      <c r="AD1026" s="4"/>
    </row>
    <row r="1027" spans="30:30" x14ac:dyDescent="0.25">
      <c r="AD1027" s="4"/>
    </row>
    <row r="1028" spans="30:30" x14ac:dyDescent="0.25">
      <c r="AD1028" s="4"/>
    </row>
    <row r="1029" spans="30:30" x14ac:dyDescent="0.25">
      <c r="AD1029" s="4"/>
    </row>
    <row r="1030" spans="30:30" x14ac:dyDescent="0.25">
      <c r="AD1030" s="4"/>
    </row>
    <row r="1031" spans="30:30" x14ac:dyDescent="0.25">
      <c r="AD1031" s="4"/>
    </row>
    <row r="1032" spans="30:30" x14ac:dyDescent="0.25">
      <c r="AD1032" s="4"/>
    </row>
    <row r="1033" spans="30:30" x14ac:dyDescent="0.25">
      <c r="AD1033" s="4"/>
    </row>
    <row r="1034" spans="30:30" x14ac:dyDescent="0.25">
      <c r="AD1034" s="4"/>
    </row>
    <row r="1035" spans="30:30" x14ac:dyDescent="0.25">
      <c r="AD1035" s="4"/>
    </row>
    <row r="1036" spans="30:30" x14ac:dyDescent="0.25">
      <c r="AD1036" s="4"/>
    </row>
    <row r="1037" spans="30:30" x14ac:dyDescent="0.25">
      <c r="AD1037" s="4"/>
    </row>
    <row r="1038" spans="30:30" x14ac:dyDescent="0.25">
      <c r="AD1038" s="4"/>
    </row>
    <row r="1039" spans="30:30" x14ac:dyDescent="0.25">
      <c r="AD1039" s="4"/>
    </row>
    <row r="1040" spans="30:30" x14ac:dyDescent="0.25">
      <c r="AD1040" s="4"/>
    </row>
    <row r="1041" spans="30:30" x14ac:dyDescent="0.25">
      <c r="AD1041" s="4"/>
    </row>
    <row r="1042" spans="30:30" x14ac:dyDescent="0.25">
      <c r="AD1042" s="4"/>
    </row>
    <row r="1043" spans="30:30" x14ac:dyDescent="0.25">
      <c r="AD1043" s="4"/>
    </row>
    <row r="1044" spans="30:30" x14ac:dyDescent="0.25">
      <c r="AD1044" s="4"/>
    </row>
    <row r="1045" spans="30:30" x14ac:dyDescent="0.25">
      <c r="AD1045" s="4"/>
    </row>
    <row r="1046" spans="30:30" x14ac:dyDescent="0.25">
      <c r="AD1046" s="4"/>
    </row>
    <row r="1047" spans="30:30" x14ac:dyDescent="0.25">
      <c r="AD1047" s="4"/>
    </row>
    <row r="1048" spans="30:30" x14ac:dyDescent="0.25">
      <c r="AD1048" s="4"/>
    </row>
    <row r="1049" spans="30:30" x14ac:dyDescent="0.25">
      <c r="AD1049" s="4"/>
    </row>
    <row r="1050" spans="30:30" x14ac:dyDescent="0.25">
      <c r="AD1050" s="4"/>
    </row>
    <row r="1051" spans="30:30" x14ac:dyDescent="0.25">
      <c r="AD1051" s="4"/>
    </row>
    <row r="1052" spans="30:30" x14ac:dyDescent="0.25">
      <c r="AD1052" s="4"/>
    </row>
    <row r="1053" spans="30:30" x14ac:dyDescent="0.25">
      <c r="AD1053" s="4"/>
    </row>
    <row r="1054" spans="30:30" x14ac:dyDescent="0.25">
      <c r="AD1054" s="4"/>
    </row>
    <row r="1055" spans="30:30" x14ac:dyDescent="0.25">
      <c r="AD1055" s="4"/>
    </row>
    <row r="1056" spans="30:30" x14ac:dyDescent="0.25">
      <c r="AD1056" s="4"/>
    </row>
    <row r="1057" spans="30:30" x14ac:dyDescent="0.25">
      <c r="AD1057" s="4"/>
    </row>
    <row r="1058" spans="30:30" x14ac:dyDescent="0.25">
      <c r="AD1058" s="4"/>
    </row>
    <row r="1059" spans="30:30" x14ac:dyDescent="0.25">
      <c r="AD1059" s="4"/>
    </row>
    <row r="1060" spans="30:30" x14ac:dyDescent="0.25">
      <c r="AD1060" s="4"/>
    </row>
    <row r="1061" spans="30:30" x14ac:dyDescent="0.25">
      <c r="AD1061" s="4"/>
    </row>
    <row r="1062" spans="30:30" x14ac:dyDescent="0.25">
      <c r="AD1062" s="4"/>
    </row>
    <row r="1063" spans="30:30" x14ac:dyDescent="0.25">
      <c r="AD1063" s="4"/>
    </row>
    <row r="1064" spans="30:30" x14ac:dyDescent="0.25">
      <c r="AD1064" s="4"/>
    </row>
    <row r="1065" spans="30:30" x14ac:dyDescent="0.25">
      <c r="AD1065" s="4"/>
    </row>
    <row r="1066" spans="30:30" x14ac:dyDescent="0.25">
      <c r="AD1066" s="4"/>
    </row>
    <row r="1067" spans="30:30" x14ac:dyDescent="0.25">
      <c r="AD1067" s="4"/>
    </row>
    <row r="1068" spans="30:30" x14ac:dyDescent="0.25">
      <c r="AD1068" s="4"/>
    </row>
    <row r="1069" spans="30:30" x14ac:dyDescent="0.25">
      <c r="AD1069" s="4"/>
    </row>
    <row r="1070" spans="30:30" x14ac:dyDescent="0.25">
      <c r="AD1070" s="4"/>
    </row>
    <row r="1071" spans="30:30" x14ac:dyDescent="0.25">
      <c r="AD1071" s="4"/>
    </row>
    <row r="1072" spans="30:30" x14ac:dyDescent="0.25">
      <c r="AD1072" s="4"/>
    </row>
    <row r="1073" spans="30:30" x14ac:dyDescent="0.25">
      <c r="AD1073" s="4"/>
    </row>
    <row r="1074" spans="30:30" x14ac:dyDescent="0.25">
      <c r="AD1074" s="4"/>
    </row>
    <row r="1075" spans="30:30" x14ac:dyDescent="0.25">
      <c r="AD1075" s="4"/>
    </row>
    <row r="1076" spans="30:30" x14ac:dyDescent="0.25">
      <c r="AD1076" s="4"/>
    </row>
    <row r="1077" spans="30:30" x14ac:dyDescent="0.25">
      <c r="AD1077" s="4"/>
    </row>
    <row r="1078" spans="30:30" x14ac:dyDescent="0.25">
      <c r="AD1078" s="4"/>
    </row>
    <row r="1079" spans="30:30" x14ac:dyDescent="0.25">
      <c r="AD1079" s="4"/>
    </row>
    <row r="1080" spans="30:30" x14ac:dyDescent="0.25">
      <c r="AD1080" s="4"/>
    </row>
    <row r="1081" spans="30:30" x14ac:dyDescent="0.25">
      <c r="AD1081" s="4"/>
    </row>
    <row r="1082" spans="30:30" x14ac:dyDescent="0.25">
      <c r="AD1082" s="4"/>
    </row>
    <row r="1083" spans="30:30" x14ac:dyDescent="0.25">
      <c r="AD1083" s="4"/>
    </row>
    <row r="1084" spans="30:30" x14ac:dyDescent="0.25">
      <c r="AD1084" s="4"/>
    </row>
    <row r="1085" spans="30:30" x14ac:dyDescent="0.25">
      <c r="AD1085" s="4"/>
    </row>
    <row r="1086" spans="30:30" x14ac:dyDescent="0.25">
      <c r="AD1086" s="4"/>
    </row>
    <row r="1087" spans="30:30" x14ac:dyDescent="0.25">
      <c r="AD1087" s="4"/>
    </row>
    <row r="1088" spans="30:30" x14ac:dyDescent="0.25">
      <c r="AD1088" s="4"/>
    </row>
    <row r="1089" spans="30:30" x14ac:dyDescent="0.25">
      <c r="AD1089" s="4"/>
    </row>
    <row r="1090" spans="30:30" x14ac:dyDescent="0.25">
      <c r="AD1090" s="4"/>
    </row>
    <row r="1091" spans="30:30" x14ac:dyDescent="0.25">
      <c r="AD1091" s="4"/>
    </row>
    <row r="1092" spans="30:30" x14ac:dyDescent="0.25">
      <c r="AD1092" s="4"/>
    </row>
    <row r="1093" spans="30:30" x14ac:dyDescent="0.25">
      <c r="AD1093" s="4"/>
    </row>
    <row r="1094" spans="30:30" x14ac:dyDescent="0.25">
      <c r="AD1094" s="4"/>
    </row>
    <row r="1095" spans="30:30" x14ac:dyDescent="0.25">
      <c r="AD1095" s="4"/>
    </row>
    <row r="1096" spans="30:30" x14ac:dyDescent="0.25">
      <c r="AD1096" s="4"/>
    </row>
    <row r="1097" spans="30:30" x14ac:dyDescent="0.25">
      <c r="AD1097" s="4"/>
    </row>
    <row r="1098" spans="30:30" x14ac:dyDescent="0.25">
      <c r="AD1098" s="4"/>
    </row>
    <row r="1099" spans="30:30" x14ac:dyDescent="0.25">
      <c r="AD1099" s="4"/>
    </row>
    <row r="1100" spans="30:30" x14ac:dyDescent="0.25">
      <c r="AD1100" s="4"/>
    </row>
    <row r="1101" spans="30:30" x14ac:dyDescent="0.25">
      <c r="AD1101" s="4"/>
    </row>
    <row r="1102" spans="30:30" x14ac:dyDescent="0.25">
      <c r="AD1102" s="4"/>
    </row>
    <row r="1103" spans="30:30" x14ac:dyDescent="0.25">
      <c r="AD1103" s="4"/>
    </row>
    <row r="1104" spans="30:30" x14ac:dyDescent="0.25">
      <c r="AD1104" s="4"/>
    </row>
    <row r="1105" spans="30:30" x14ac:dyDescent="0.25">
      <c r="AD1105" s="4"/>
    </row>
    <row r="1106" spans="30:30" x14ac:dyDescent="0.25">
      <c r="AD1106" s="4"/>
    </row>
    <row r="1107" spans="30:30" x14ac:dyDescent="0.25">
      <c r="AD1107" s="4"/>
    </row>
    <row r="1108" spans="30:30" x14ac:dyDescent="0.25">
      <c r="AD1108" s="4"/>
    </row>
    <row r="1109" spans="30:30" x14ac:dyDescent="0.25">
      <c r="AD1109" s="4"/>
    </row>
    <row r="1110" spans="30:30" x14ac:dyDescent="0.25">
      <c r="AD1110" s="4"/>
    </row>
    <row r="1111" spans="30:30" x14ac:dyDescent="0.25">
      <c r="AD1111" s="4"/>
    </row>
    <row r="1112" spans="30:30" x14ac:dyDescent="0.25">
      <c r="AD1112" s="4"/>
    </row>
    <row r="1113" spans="30:30" x14ac:dyDescent="0.25">
      <c r="AD1113" s="4"/>
    </row>
    <row r="1114" spans="30:30" x14ac:dyDescent="0.25">
      <c r="AD1114" s="4"/>
    </row>
    <row r="1115" spans="30:30" x14ac:dyDescent="0.25">
      <c r="AD1115" s="4"/>
    </row>
    <row r="1116" spans="30:30" x14ac:dyDescent="0.25">
      <c r="AD1116" s="4"/>
    </row>
    <row r="1117" spans="30:30" x14ac:dyDescent="0.25">
      <c r="AD1117" s="4"/>
    </row>
    <row r="1118" spans="30:30" x14ac:dyDescent="0.25">
      <c r="AD1118" s="4"/>
    </row>
    <row r="1119" spans="30:30" x14ac:dyDescent="0.25">
      <c r="AD1119" s="4"/>
    </row>
    <row r="1120" spans="30:30" x14ac:dyDescent="0.25">
      <c r="AD1120" s="4"/>
    </row>
    <row r="1121" spans="30:30" x14ac:dyDescent="0.25">
      <c r="AD1121" s="4"/>
    </row>
    <row r="1122" spans="30:30" x14ac:dyDescent="0.25">
      <c r="AD1122" s="4"/>
    </row>
    <row r="1123" spans="30:30" x14ac:dyDescent="0.25">
      <c r="AD1123" s="4"/>
    </row>
    <row r="1124" spans="30:30" x14ac:dyDescent="0.25">
      <c r="AD1124" s="4"/>
    </row>
    <row r="1125" spans="30:30" x14ac:dyDescent="0.25">
      <c r="AD1125" s="4"/>
    </row>
    <row r="1126" spans="30:30" x14ac:dyDescent="0.25">
      <c r="AD1126" s="4"/>
    </row>
    <row r="1127" spans="30:30" x14ac:dyDescent="0.25">
      <c r="AD1127" s="4"/>
    </row>
    <row r="1128" spans="30:30" x14ac:dyDescent="0.25">
      <c r="AD1128" s="4"/>
    </row>
    <row r="1129" spans="30:30" x14ac:dyDescent="0.25">
      <c r="AD1129" s="4"/>
    </row>
    <row r="1130" spans="30:30" x14ac:dyDescent="0.25">
      <c r="AD1130" s="4"/>
    </row>
    <row r="1131" spans="30:30" x14ac:dyDescent="0.25">
      <c r="AD1131" s="4"/>
    </row>
    <row r="1132" spans="30:30" x14ac:dyDescent="0.25">
      <c r="AD1132" s="4"/>
    </row>
    <row r="1133" spans="30:30" x14ac:dyDescent="0.25">
      <c r="AD1133" s="4"/>
    </row>
    <row r="1134" spans="30:30" x14ac:dyDescent="0.25">
      <c r="AD1134" s="4"/>
    </row>
    <row r="1135" spans="30:30" x14ac:dyDescent="0.25">
      <c r="AD1135" s="4"/>
    </row>
    <row r="1136" spans="30:30" x14ac:dyDescent="0.25">
      <c r="AD1136" s="4"/>
    </row>
    <row r="1137" spans="30:30" x14ac:dyDescent="0.25">
      <c r="AD1137" s="4"/>
    </row>
    <row r="1138" spans="30:30" x14ac:dyDescent="0.25">
      <c r="AD1138" s="4"/>
    </row>
    <row r="1139" spans="30:30" x14ac:dyDescent="0.25">
      <c r="AD1139" s="4"/>
    </row>
    <row r="1140" spans="30:30" x14ac:dyDescent="0.25">
      <c r="AD1140" s="4"/>
    </row>
    <row r="1141" spans="30:30" x14ac:dyDescent="0.25">
      <c r="AD1141" s="4"/>
    </row>
    <row r="1142" spans="30:30" x14ac:dyDescent="0.25">
      <c r="AD1142" s="4"/>
    </row>
    <row r="1143" spans="30:30" x14ac:dyDescent="0.25">
      <c r="AD1143" s="4"/>
    </row>
    <row r="1144" spans="30:30" x14ac:dyDescent="0.25">
      <c r="AD1144" s="4"/>
    </row>
    <row r="1145" spans="30:30" x14ac:dyDescent="0.25">
      <c r="AD1145" s="4"/>
    </row>
    <row r="1146" spans="30:30" x14ac:dyDescent="0.25">
      <c r="AD1146" s="4"/>
    </row>
    <row r="1147" spans="30:30" x14ac:dyDescent="0.25">
      <c r="AD1147" s="4"/>
    </row>
    <row r="1148" spans="30:30" x14ac:dyDescent="0.25">
      <c r="AD1148" s="4"/>
    </row>
    <row r="1149" spans="30:30" x14ac:dyDescent="0.25">
      <c r="AD1149" s="4"/>
    </row>
    <row r="1150" spans="30:30" x14ac:dyDescent="0.25">
      <c r="AD1150" s="4"/>
    </row>
    <row r="1151" spans="30:30" x14ac:dyDescent="0.25">
      <c r="AD1151" s="4"/>
    </row>
    <row r="1152" spans="30:30" x14ac:dyDescent="0.25">
      <c r="AD1152" s="4"/>
    </row>
    <row r="1153" spans="30:30" x14ac:dyDescent="0.25">
      <c r="AD1153" s="4"/>
    </row>
    <row r="1154" spans="30:30" x14ac:dyDescent="0.25">
      <c r="AD1154" s="4"/>
    </row>
    <row r="1155" spans="30:30" x14ac:dyDescent="0.25">
      <c r="AD1155" s="4"/>
    </row>
    <row r="1156" spans="30:30" x14ac:dyDescent="0.25">
      <c r="AD1156" s="4"/>
    </row>
    <row r="1157" spans="30:30" x14ac:dyDescent="0.25">
      <c r="AD1157" s="4"/>
    </row>
    <row r="1158" spans="30:30" x14ac:dyDescent="0.25">
      <c r="AD1158" s="4"/>
    </row>
    <row r="1159" spans="30:30" x14ac:dyDescent="0.25">
      <c r="AD1159" s="4"/>
    </row>
    <row r="1160" spans="30:30" x14ac:dyDescent="0.25">
      <c r="AD1160" s="4"/>
    </row>
    <row r="1161" spans="30:30" x14ac:dyDescent="0.25">
      <c r="AD1161" s="4"/>
    </row>
    <row r="1162" spans="30:30" x14ac:dyDescent="0.25">
      <c r="AD1162" s="4"/>
    </row>
    <row r="1163" spans="30:30" x14ac:dyDescent="0.25">
      <c r="AD1163" s="4"/>
    </row>
    <row r="1164" spans="30:30" x14ac:dyDescent="0.25">
      <c r="AD1164" s="4"/>
    </row>
    <row r="1165" spans="30:30" x14ac:dyDescent="0.25">
      <c r="AD1165" s="4"/>
    </row>
    <row r="1166" spans="30:30" x14ac:dyDescent="0.25">
      <c r="AD1166" s="4"/>
    </row>
    <row r="1167" spans="30:30" x14ac:dyDescent="0.25">
      <c r="AD1167" s="4"/>
    </row>
    <row r="1168" spans="30:30" x14ac:dyDescent="0.25">
      <c r="AD1168" s="4"/>
    </row>
    <row r="1169" spans="30:30" x14ac:dyDescent="0.25">
      <c r="AD1169" s="4"/>
    </row>
    <row r="1170" spans="30:30" x14ac:dyDescent="0.25">
      <c r="AD1170" s="4"/>
    </row>
    <row r="1171" spans="30:30" x14ac:dyDescent="0.25">
      <c r="AD1171" s="4"/>
    </row>
    <row r="1172" spans="30:30" x14ac:dyDescent="0.25">
      <c r="AD1172" s="4"/>
    </row>
    <row r="1173" spans="30:30" x14ac:dyDescent="0.25">
      <c r="AD1173" s="4"/>
    </row>
    <row r="1174" spans="30:30" x14ac:dyDescent="0.25">
      <c r="AD1174" s="4"/>
    </row>
    <row r="1175" spans="30:30" x14ac:dyDescent="0.25">
      <c r="AD1175" s="4"/>
    </row>
    <row r="1176" spans="30:30" x14ac:dyDescent="0.25">
      <c r="AD1176" s="4"/>
    </row>
    <row r="1177" spans="30:30" x14ac:dyDescent="0.25">
      <c r="AD1177" s="4"/>
    </row>
    <row r="1178" spans="30:30" x14ac:dyDescent="0.25">
      <c r="AD1178" s="4"/>
    </row>
    <row r="1179" spans="30:30" x14ac:dyDescent="0.25">
      <c r="AD1179" s="4"/>
    </row>
    <row r="1180" spans="30:30" x14ac:dyDescent="0.25">
      <c r="AD1180" s="4"/>
    </row>
    <row r="1181" spans="30:30" x14ac:dyDescent="0.25">
      <c r="AD1181" s="4"/>
    </row>
    <row r="1182" spans="30:30" x14ac:dyDescent="0.25">
      <c r="AD1182" s="4"/>
    </row>
    <row r="1183" spans="30:30" x14ac:dyDescent="0.25">
      <c r="AD1183" s="4"/>
    </row>
    <row r="1184" spans="30:30" x14ac:dyDescent="0.25">
      <c r="AD1184" s="4"/>
    </row>
    <row r="1185" spans="30:30" x14ac:dyDescent="0.25">
      <c r="AD1185" s="4"/>
    </row>
    <row r="1186" spans="30:30" x14ac:dyDescent="0.25">
      <c r="AD1186" s="4"/>
    </row>
    <row r="1187" spans="30:30" x14ac:dyDescent="0.25">
      <c r="AD1187" s="4"/>
    </row>
    <row r="1188" spans="30:30" x14ac:dyDescent="0.25">
      <c r="AD1188" s="4"/>
    </row>
    <row r="1189" spans="30:30" x14ac:dyDescent="0.25">
      <c r="AD1189" s="4"/>
    </row>
    <row r="1190" spans="30:30" x14ac:dyDescent="0.25">
      <c r="AD1190" s="4"/>
    </row>
    <row r="1191" spans="30:30" x14ac:dyDescent="0.25">
      <c r="AD1191" s="4"/>
    </row>
    <row r="1192" spans="30:30" x14ac:dyDescent="0.25">
      <c r="AD1192" s="4"/>
    </row>
    <row r="1193" spans="30:30" x14ac:dyDescent="0.25">
      <c r="AD1193" s="4"/>
    </row>
    <row r="1194" spans="30:30" x14ac:dyDescent="0.25">
      <c r="AD1194" s="4"/>
    </row>
    <row r="1195" spans="30:30" x14ac:dyDescent="0.25">
      <c r="AD1195" s="4"/>
    </row>
    <row r="1196" spans="30:30" x14ac:dyDescent="0.25">
      <c r="AD1196" s="4"/>
    </row>
    <row r="1197" spans="30:30" x14ac:dyDescent="0.25">
      <c r="AD1197" s="4"/>
    </row>
    <row r="1198" spans="30:30" x14ac:dyDescent="0.25">
      <c r="AD1198" s="4"/>
    </row>
    <row r="1199" spans="30:30" x14ac:dyDescent="0.25">
      <c r="AD1199" s="4"/>
    </row>
    <row r="1200" spans="30:30" x14ac:dyDescent="0.25">
      <c r="AD1200" s="4"/>
    </row>
    <row r="1201" spans="30:30" x14ac:dyDescent="0.25">
      <c r="AD1201" s="4"/>
    </row>
    <row r="1202" spans="30:30" x14ac:dyDescent="0.25">
      <c r="AD1202" s="4"/>
    </row>
    <row r="1203" spans="30:30" x14ac:dyDescent="0.25">
      <c r="AD1203" s="4"/>
    </row>
    <row r="1204" spans="30:30" x14ac:dyDescent="0.25">
      <c r="AD1204" s="4"/>
    </row>
    <row r="1205" spans="30:30" x14ac:dyDescent="0.25">
      <c r="AD1205" s="4"/>
    </row>
    <row r="1206" spans="30:30" x14ac:dyDescent="0.25">
      <c r="AD1206" s="4"/>
    </row>
    <row r="1207" spans="30:30" x14ac:dyDescent="0.25">
      <c r="AD1207" s="4"/>
    </row>
    <row r="1208" spans="30:30" x14ac:dyDescent="0.25">
      <c r="AD1208" s="4"/>
    </row>
    <row r="1209" spans="30:30" x14ac:dyDescent="0.25">
      <c r="AD1209" s="4"/>
    </row>
    <row r="1210" spans="30:30" x14ac:dyDescent="0.25">
      <c r="AD1210" s="4"/>
    </row>
    <row r="1211" spans="30:30" x14ac:dyDescent="0.25">
      <c r="AD1211" s="4"/>
    </row>
    <row r="1212" spans="30:30" x14ac:dyDescent="0.25">
      <c r="AD1212" s="4"/>
    </row>
    <row r="1213" spans="30:30" x14ac:dyDescent="0.25">
      <c r="AD1213" s="4"/>
    </row>
    <row r="1214" spans="30:30" x14ac:dyDescent="0.25">
      <c r="AD1214" s="4"/>
    </row>
    <row r="1215" spans="30:30" x14ac:dyDescent="0.25">
      <c r="AD1215" s="4"/>
    </row>
    <row r="1216" spans="30:30" x14ac:dyDescent="0.25">
      <c r="AD1216" s="4"/>
    </row>
    <row r="1217" spans="30:30" x14ac:dyDescent="0.25">
      <c r="AD1217" s="4"/>
    </row>
    <row r="1218" spans="30:30" x14ac:dyDescent="0.25">
      <c r="AD1218" s="4"/>
    </row>
    <row r="1219" spans="30:30" x14ac:dyDescent="0.25">
      <c r="AD1219" s="4"/>
    </row>
    <row r="1220" spans="30:30" x14ac:dyDescent="0.25">
      <c r="AD1220" s="4"/>
    </row>
    <row r="1221" spans="30:30" x14ac:dyDescent="0.25">
      <c r="AD1221" s="4"/>
    </row>
    <row r="1222" spans="30:30" x14ac:dyDescent="0.25">
      <c r="AD1222" s="4"/>
    </row>
    <row r="1223" spans="30:30" x14ac:dyDescent="0.25">
      <c r="AD1223" s="4"/>
    </row>
    <row r="1224" spans="30:30" x14ac:dyDescent="0.25">
      <c r="AD1224" s="4"/>
    </row>
    <row r="1225" spans="30:30" x14ac:dyDescent="0.25">
      <c r="AD1225" s="4"/>
    </row>
    <row r="1226" spans="30:30" x14ac:dyDescent="0.25">
      <c r="AD1226" s="4"/>
    </row>
    <row r="1227" spans="30:30" x14ac:dyDescent="0.25">
      <c r="AD1227" s="4"/>
    </row>
    <row r="1228" spans="30:30" x14ac:dyDescent="0.25">
      <c r="AD1228" s="4"/>
    </row>
    <row r="1229" spans="30:30" x14ac:dyDescent="0.25">
      <c r="AD1229" s="4"/>
    </row>
    <row r="1230" spans="30:30" x14ac:dyDescent="0.25">
      <c r="AD1230" s="4"/>
    </row>
    <row r="1231" spans="30:30" x14ac:dyDescent="0.25">
      <c r="AD1231" s="4"/>
    </row>
    <row r="1232" spans="30:30" x14ac:dyDescent="0.25">
      <c r="AD1232" s="4"/>
    </row>
    <row r="1233" spans="30:30" x14ac:dyDescent="0.25">
      <c r="AD1233" s="4"/>
    </row>
    <row r="1234" spans="30:30" x14ac:dyDescent="0.25">
      <c r="AD1234" s="4"/>
    </row>
    <row r="1235" spans="30:30" x14ac:dyDescent="0.25">
      <c r="AD1235" s="4"/>
    </row>
    <row r="1236" spans="30:30" x14ac:dyDescent="0.25">
      <c r="AD1236" s="4"/>
    </row>
    <row r="1237" spans="30:30" x14ac:dyDescent="0.25">
      <c r="AD1237" s="4"/>
    </row>
    <row r="1238" spans="30:30" x14ac:dyDescent="0.25">
      <c r="AD1238" s="4"/>
    </row>
    <row r="1239" spans="30:30" x14ac:dyDescent="0.25">
      <c r="AD1239" s="4"/>
    </row>
    <row r="1240" spans="30:30" x14ac:dyDescent="0.25">
      <c r="AD1240" s="4"/>
    </row>
    <row r="1241" spans="30:30" x14ac:dyDescent="0.25">
      <c r="AD1241" s="4"/>
    </row>
    <row r="1242" spans="30:30" x14ac:dyDescent="0.25">
      <c r="AD1242" s="4"/>
    </row>
    <row r="1243" spans="30:30" x14ac:dyDescent="0.25">
      <c r="AD1243" s="4"/>
    </row>
    <row r="1244" spans="30:30" x14ac:dyDescent="0.25">
      <c r="AD1244" s="4"/>
    </row>
    <row r="1245" spans="30:30" x14ac:dyDescent="0.25">
      <c r="AD1245" s="4"/>
    </row>
    <row r="1246" spans="30:30" x14ac:dyDescent="0.25">
      <c r="AD1246" s="4"/>
    </row>
    <row r="1247" spans="30:30" x14ac:dyDescent="0.25">
      <c r="AD1247" s="4"/>
    </row>
    <row r="1248" spans="30:30" x14ac:dyDescent="0.25">
      <c r="AD1248" s="4"/>
    </row>
    <row r="1249" spans="30:30" x14ac:dyDescent="0.25">
      <c r="AD1249" s="4"/>
    </row>
    <row r="1250" spans="30:30" x14ac:dyDescent="0.25">
      <c r="AD1250" s="4"/>
    </row>
    <row r="1251" spans="30:30" x14ac:dyDescent="0.25">
      <c r="AD1251" s="4"/>
    </row>
    <row r="1252" spans="30:30" x14ac:dyDescent="0.25">
      <c r="AD1252" s="4"/>
    </row>
    <row r="1253" spans="30:30" x14ac:dyDescent="0.25">
      <c r="AD1253" s="4"/>
    </row>
    <row r="1254" spans="30:30" x14ac:dyDescent="0.25">
      <c r="AD1254" s="4"/>
    </row>
    <row r="1255" spans="30:30" x14ac:dyDescent="0.25">
      <c r="AD1255" s="4"/>
    </row>
    <row r="1256" spans="30:30" x14ac:dyDescent="0.25">
      <c r="AD1256" s="4"/>
    </row>
    <row r="1257" spans="30:30" x14ac:dyDescent="0.25">
      <c r="AD1257" s="4"/>
    </row>
    <row r="1258" spans="30:30" x14ac:dyDescent="0.25">
      <c r="AD1258" s="4"/>
    </row>
    <row r="1259" spans="30:30" x14ac:dyDescent="0.25">
      <c r="AD1259" s="4"/>
    </row>
    <row r="1260" spans="30:30" x14ac:dyDescent="0.25">
      <c r="AD1260" s="4"/>
    </row>
    <row r="1261" spans="30:30" x14ac:dyDescent="0.25">
      <c r="AD1261" s="4"/>
    </row>
    <row r="1262" spans="30:30" x14ac:dyDescent="0.25">
      <c r="AD1262" s="4"/>
    </row>
    <row r="1263" spans="30:30" x14ac:dyDescent="0.25">
      <c r="AD1263" s="4"/>
    </row>
    <row r="1264" spans="30:30" x14ac:dyDescent="0.25">
      <c r="AD1264" s="4"/>
    </row>
    <row r="1265" spans="30:30" x14ac:dyDescent="0.25">
      <c r="AD1265" s="4"/>
    </row>
    <row r="1266" spans="30:30" x14ac:dyDescent="0.25">
      <c r="AD1266" s="4"/>
    </row>
    <row r="1267" spans="30:30" x14ac:dyDescent="0.25">
      <c r="AD1267" s="4"/>
    </row>
    <row r="1268" spans="30:30" x14ac:dyDescent="0.25">
      <c r="AD1268" s="4"/>
    </row>
    <row r="1269" spans="30:30" x14ac:dyDescent="0.25">
      <c r="AD1269" s="4"/>
    </row>
    <row r="1270" spans="30:30" x14ac:dyDescent="0.25">
      <c r="AD1270" s="4"/>
    </row>
    <row r="1271" spans="30:30" x14ac:dyDescent="0.25">
      <c r="AD1271" s="4"/>
    </row>
    <row r="1272" spans="30:30" x14ac:dyDescent="0.25">
      <c r="AD1272" s="4"/>
    </row>
    <row r="1273" spans="30:30" x14ac:dyDescent="0.25">
      <c r="AD1273" s="4"/>
    </row>
    <row r="1274" spans="30:30" x14ac:dyDescent="0.25">
      <c r="AD1274" s="4"/>
    </row>
    <row r="1275" spans="30:30" x14ac:dyDescent="0.25">
      <c r="AD1275" s="4"/>
    </row>
    <row r="1276" spans="30:30" x14ac:dyDescent="0.25">
      <c r="AD1276" s="4"/>
    </row>
    <row r="1277" spans="30:30" x14ac:dyDescent="0.25">
      <c r="AD1277" s="4"/>
    </row>
    <row r="1278" spans="30:30" x14ac:dyDescent="0.25">
      <c r="AD1278" s="4"/>
    </row>
    <row r="1279" spans="30:30" x14ac:dyDescent="0.25">
      <c r="AD1279" s="4"/>
    </row>
    <row r="1280" spans="30:30" x14ac:dyDescent="0.25">
      <c r="AD1280" s="4"/>
    </row>
    <row r="1281" spans="30:30" x14ac:dyDescent="0.25">
      <c r="AD1281" s="4"/>
    </row>
    <row r="1282" spans="30:30" x14ac:dyDescent="0.25">
      <c r="AD1282" s="4"/>
    </row>
    <row r="1283" spans="30:30" x14ac:dyDescent="0.25">
      <c r="AD1283" s="4"/>
    </row>
    <row r="1284" spans="30:30" x14ac:dyDescent="0.25">
      <c r="AD1284" s="4"/>
    </row>
    <row r="1285" spans="30:30" x14ac:dyDescent="0.25">
      <c r="AD1285" s="4"/>
    </row>
    <row r="1286" spans="30:30" x14ac:dyDescent="0.25">
      <c r="AD1286" s="4"/>
    </row>
    <row r="1287" spans="30:30" x14ac:dyDescent="0.25">
      <c r="AD1287" s="4"/>
    </row>
    <row r="1288" spans="30:30" x14ac:dyDescent="0.25">
      <c r="AD1288" s="4"/>
    </row>
    <row r="1289" spans="30:30" x14ac:dyDescent="0.25">
      <c r="AD1289" s="4"/>
    </row>
    <row r="1290" spans="30:30" x14ac:dyDescent="0.25">
      <c r="AD1290" s="4"/>
    </row>
    <row r="1291" spans="30:30" x14ac:dyDescent="0.25">
      <c r="AD1291" s="4"/>
    </row>
    <row r="1292" spans="30:30" x14ac:dyDescent="0.25">
      <c r="AD1292" s="4"/>
    </row>
    <row r="1293" spans="30:30" x14ac:dyDescent="0.25">
      <c r="AD1293" s="4"/>
    </row>
    <row r="1294" spans="30:30" x14ac:dyDescent="0.25">
      <c r="AD1294" s="4"/>
    </row>
    <row r="1295" spans="30:30" x14ac:dyDescent="0.25">
      <c r="AD1295" s="4"/>
    </row>
    <row r="1296" spans="30:30" x14ac:dyDescent="0.25">
      <c r="AD1296" s="4"/>
    </row>
    <row r="1297" spans="30:30" x14ac:dyDescent="0.25">
      <c r="AD1297" s="4"/>
    </row>
    <row r="1298" spans="30:30" x14ac:dyDescent="0.25">
      <c r="AD1298" s="4"/>
    </row>
    <row r="1299" spans="30:30" x14ac:dyDescent="0.25">
      <c r="AD1299" s="4"/>
    </row>
    <row r="1300" spans="30:30" x14ac:dyDescent="0.25">
      <c r="AD1300" s="4"/>
    </row>
    <row r="1301" spans="30:30" x14ac:dyDescent="0.25">
      <c r="AD1301" s="4"/>
    </row>
    <row r="1302" spans="30:30" x14ac:dyDescent="0.25">
      <c r="AD1302" s="4"/>
    </row>
    <row r="1303" spans="30:30" x14ac:dyDescent="0.25">
      <c r="AD1303" s="4"/>
    </row>
    <row r="1304" spans="30:30" x14ac:dyDescent="0.25">
      <c r="AD1304" s="4"/>
    </row>
    <row r="1305" spans="30:30" x14ac:dyDescent="0.25">
      <c r="AD1305" s="4"/>
    </row>
    <row r="1306" spans="30:30" x14ac:dyDescent="0.25">
      <c r="AD1306" s="4"/>
    </row>
    <row r="1307" spans="30:30" x14ac:dyDescent="0.25">
      <c r="AD1307" s="4"/>
    </row>
    <row r="1308" spans="30:30" x14ac:dyDescent="0.25">
      <c r="AD1308" s="4"/>
    </row>
    <row r="1309" spans="30:30" x14ac:dyDescent="0.25">
      <c r="AD1309" s="4"/>
    </row>
    <row r="1310" spans="30:30" x14ac:dyDescent="0.25">
      <c r="AD1310" s="4"/>
    </row>
    <row r="1311" spans="30:30" x14ac:dyDescent="0.25">
      <c r="AD1311" s="4"/>
    </row>
    <row r="1312" spans="30:30" x14ac:dyDescent="0.25">
      <c r="AD1312" s="4"/>
    </row>
    <row r="1313" spans="30:30" x14ac:dyDescent="0.25">
      <c r="AD1313" s="4"/>
    </row>
    <row r="1314" spans="30:30" x14ac:dyDescent="0.25">
      <c r="AD1314" s="4"/>
    </row>
    <row r="1315" spans="30:30" x14ac:dyDescent="0.25">
      <c r="AD1315" s="4"/>
    </row>
    <row r="1316" spans="30:30" x14ac:dyDescent="0.25">
      <c r="AD1316" s="4"/>
    </row>
    <row r="1317" spans="30:30" x14ac:dyDescent="0.25">
      <c r="AD1317" s="4"/>
    </row>
    <row r="1318" spans="30:30" x14ac:dyDescent="0.25">
      <c r="AD1318" s="4"/>
    </row>
    <row r="1319" spans="30:30" x14ac:dyDescent="0.25">
      <c r="AD1319" s="4"/>
    </row>
    <row r="1320" spans="30:30" x14ac:dyDescent="0.25">
      <c r="AD1320" s="4"/>
    </row>
    <row r="1321" spans="30:30" x14ac:dyDescent="0.25">
      <c r="AD1321" s="4"/>
    </row>
    <row r="1322" spans="30:30" x14ac:dyDescent="0.25">
      <c r="AD1322" s="4"/>
    </row>
    <row r="1323" spans="30:30" x14ac:dyDescent="0.25">
      <c r="AD1323" s="4"/>
    </row>
    <row r="1324" spans="30:30" x14ac:dyDescent="0.25">
      <c r="AD1324" s="4"/>
    </row>
    <row r="1325" spans="30:30" x14ac:dyDescent="0.25">
      <c r="AD1325" s="4"/>
    </row>
    <row r="1326" spans="30:30" x14ac:dyDescent="0.25">
      <c r="AD1326" s="4"/>
    </row>
    <row r="1327" spans="30:30" x14ac:dyDescent="0.25">
      <c r="AD1327" s="4"/>
    </row>
    <row r="1328" spans="30:30" x14ac:dyDescent="0.25">
      <c r="AD1328" s="4"/>
    </row>
    <row r="1329" spans="30:30" x14ac:dyDescent="0.25">
      <c r="AD1329" s="4"/>
    </row>
    <row r="1330" spans="30:30" x14ac:dyDescent="0.25">
      <c r="AD1330" s="4"/>
    </row>
    <row r="1331" spans="30:30" x14ac:dyDescent="0.25">
      <c r="AD1331" s="4"/>
    </row>
    <row r="1332" spans="30:30" x14ac:dyDescent="0.25">
      <c r="AD1332" s="4"/>
    </row>
    <row r="1333" spans="30:30" x14ac:dyDescent="0.25">
      <c r="AD1333" s="4"/>
    </row>
    <row r="1334" spans="30:30" x14ac:dyDescent="0.25">
      <c r="AD1334" s="4"/>
    </row>
    <row r="1335" spans="30:30" x14ac:dyDescent="0.25">
      <c r="AD1335" s="4"/>
    </row>
    <row r="1336" spans="30:30" x14ac:dyDescent="0.25">
      <c r="AD1336" s="4"/>
    </row>
    <row r="1337" spans="30:30" x14ac:dyDescent="0.25">
      <c r="AD1337" s="4"/>
    </row>
    <row r="1338" spans="30:30" x14ac:dyDescent="0.25">
      <c r="AD1338" s="4"/>
    </row>
    <row r="1339" spans="30:30" x14ac:dyDescent="0.25">
      <c r="AD1339" s="4"/>
    </row>
    <row r="1340" spans="30:30" x14ac:dyDescent="0.25">
      <c r="AD1340" s="4"/>
    </row>
    <row r="1341" spans="30:30" x14ac:dyDescent="0.25">
      <c r="AD1341" s="4"/>
    </row>
    <row r="1342" spans="30:30" x14ac:dyDescent="0.25">
      <c r="AD1342" s="4"/>
    </row>
    <row r="1343" spans="30:30" x14ac:dyDescent="0.25">
      <c r="AD1343" s="4"/>
    </row>
    <row r="1344" spans="30:30" x14ac:dyDescent="0.25">
      <c r="AD1344" s="4"/>
    </row>
    <row r="1345" spans="30:30" x14ac:dyDescent="0.25">
      <c r="AD1345" s="4"/>
    </row>
    <row r="1346" spans="30:30" x14ac:dyDescent="0.25">
      <c r="AD1346" s="4"/>
    </row>
    <row r="1347" spans="30:30" x14ac:dyDescent="0.25">
      <c r="AD1347" s="4"/>
    </row>
    <row r="1348" spans="30:30" x14ac:dyDescent="0.25">
      <c r="AD1348" s="4"/>
    </row>
    <row r="1349" spans="30:30" x14ac:dyDescent="0.25">
      <c r="AD1349" s="4"/>
    </row>
    <row r="1350" spans="30:30" x14ac:dyDescent="0.25">
      <c r="AD1350" s="4"/>
    </row>
    <row r="1351" spans="30:30" x14ac:dyDescent="0.25">
      <c r="AD1351" s="4"/>
    </row>
    <row r="1352" spans="30:30" x14ac:dyDescent="0.25">
      <c r="AD1352" s="4"/>
    </row>
    <row r="1353" spans="30:30" x14ac:dyDescent="0.25">
      <c r="AD1353" s="4"/>
    </row>
    <row r="1354" spans="30:30" x14ac:dyDescent="0.25">
      <c r="AD1354" s="4"/>
    </row>
    <row r="1355" spans="30:30" x14ac:dyDescent="0.25">
      <c r="AD1355" s="4"/>
    </row>
    <row r="1356" spans="30:30" x14ac:dyDescent="0.25">
      <c r="AD1356" s="4"/>
    </row>
    <row r="1357" spans="30:30" x14ac:dyDescent="0.25">
      <c r="AD1357" s="4"/>
    </row>
    <row r="1358" spans="30:30" x14ac:dyDescent="0.25">
      <c r="AD1358" s="4"/>
    </row>
    <row r="1359" spans="30:30" x14ac:dyDescent="0.25">
      <c r="AD1359" s="4"/>
    </row>
    <row r="1360" spans="30:30" x14ac:dyDescent="0.25">
      <c r="AD1360" s="4"/>
    </row>
    <row r="1361" spans="30:30" x14ac:dyDescent="0.25">
      <c r="AD1361" s="4"/>
    </row>
    <row r="1362" spans="30:30" x14ac:dyDescent="0.25">
      <c r="AD1362" s="4"/>
    </row>
    <row r="1363" spans="30:30" x14ac:dyDescent="0.25">
      <c r="AD1363" s="4"/>
    </row>
    <row r="1364" spans="30:30" x14ac:dyDescent="0.25">
      <c r="AD1364" s="4"/>
    </row>
    <row r="1365" spans="30:30" x14ac:dyDescent="0.25">
      <c r="AD1365" s="4"/>
    </row>
    <row r="1366" spans="30:30" x14ac:dyDescent="0.25">
      <c r="AD1366" s="4"/>
    </row>
    <row r="1367" spans="30:30" x14ac:dyDescent="0.25">
      <c r="AD1367" s="4"/>
    </row>
    <row r="1368" spans="30:30" x14ac:dyDescent="0.25">
      <c r="AD1368" s="4"/>
    </row>
    <row r="1369" spans="30:30" x14ac:dyDescent="0.25">
      <c r="AD1369" s="4"/>
    </row>
    <row r="1370" spans="30:30" x14ac:dyDescent="0.25">
      <c r="AD1370" s="4"/>
    </row>
    <row r="1371" spans="30:30" x14ac:dyDescent="0.25">
      <c r="AD1371" s="4"/>
    </row>
    <row r="1372" spans="30:30" x14ac:dyDescent="0.25">
      <c r="AD1372" s="4"/>
    </row>
    <row r="1373" spans="30:30" x14ac:dyDescent="0.25">
      <c r="AD1373" s="4"/>
    </row>
    <row r="1374" spans="30:30" x14ac:dyDescent="0.25">
      <c r="AD1374" s="4"/>
    </row>
    <row r="1375" spans="30:30" x14ac:dyDescent="0.25">
      <c r="AD1375" s="4"/>
    </row>
    <row r="1376" spans="30:30" x14ac:dyDescent="0.25">
      <c r="AD1376" s="4"/>
    </row>
    <row r="1377" spans="30:30" x14ac:dyDescent="0.25">
      <c r="AD1377" s="4"/>
    </row>
    <row r="1378" spans="30:30" x14ac:dyDescent="0.25">
      <c r="AD1378" s="4"/>
    </row>
    <row r="1379" spans="30:30" x14ac:dyDescent="0.25">
      <c r="AD1379" s="4"/>
    </row>
    <row r="1380" spans="30:30" x14ac:dyDescent="0.25">
      <c r="AD1380" s="4"/>
    </row>
    <row r="1381" spans="30:30" x14ac:dyDescent="0.25">
      <c r="AD1381" s="4"/>
    </row>
    <row r="1382" spans="30:30" x14ac:dyDescent="0.25">
      <c r="AD1382" s="4"/>
    </row>
    <row r="1383" spans="30:30" x14ac:dyDescent="0.25">
      <c r="AD1383" s="4"/>
    </row>
    <row r="1384" spans="30:30" x14ac:dyDescent="0.25">
      <c r="AD1384" s="4"/>
    </row>
    <row r="1385" spans="30:30" x14ac:dyDescent="0.25">
      <c r="AD1385" s="4"/>
    </row>
    <row r="1386" spans="30:30" x14ac:dyDescent="0.25">
      <c r="AD1386" s="4"/>
    </row>
    <row r="1387" spans="30:30" x14ac:dyDescent="0.25">
      <c r="AD1387" s="4"/>
    </row>
    <row r="1388" spans="30:30" x14ac:dyDescent="0.25">
      <c r="AD1388" s="4"/>
    </row>
    <row r="1389" spans="30:30" x14ac:dyDescent="0.25">
      <c r="AD1389" s="4"/>
    </row>
    <row r="1390" spans="30:30" x14ac:dyDescent="0.25">
      <c r="AD1390" s="4"/>
    </row>
    <row r="1391" spans="30:30" x14ac:dyDescent="0.25">
      <c r="AD1391" s="4"/>
    </row>
    <row r="1392" spans="30:30" x14ac:dyDescent="0.25">
      <c r="AD1392" s="4"/>
    </row>
    <row r="1393" spans="30:30" x14ac:dyDescent="0.25">
      <c r="AD1393" s="4"/>
    </row>
    <row r="1394" spans="30:30" x14ac:dyDescent="0.25">
      <c r="AD1394" s="4"/>
    </row>
    <row r="1395" spans="30:30" x14ac:dyDescent="0.25">
      <c r="AD1395" s="4"/>
    </row>
    <row r="1396" spans="30:30" x14ac:dyDescent="0.25">
      <c r="AD1396" s="4"/>
    </row>
    <row r="1397" spans="30:30" x14ac:dyDescent="0.25">
      <c r="AD1397" s="4"/>
    </row>
    <row r="1398" spans="30:30" x14ac:dyDescent="0.25">
      <c r="AD1398" s="4"/>
    </row>
    <row r="1399" spans="30:30" x14ac:dyDescent="0.25">
      <c r="AD1399" s="4"/>
    </row>
    <row r="1400" spans="30:30" x14ac:dyDescent="0.25">
      <c r="AD1400" s="4"/>
    </row>
    <row r="1401" spans="30:30" x14ac:dyDescent="0.25">
      <c r="AD1401" s="4"/>
    </row>
    <row r="1402" spans="30:30" x14ac:dyDescent="0.25">
      <c r="AD1402" s="4"/>
    </row>
    <row r="1403" spans="30:30" x14ac:dyDescent="0.25">
      <c r="AD1403" s="4"/>
    </row>
    <row r="1404" spans="30:30" x14ac:dyDescent="0.25">
      <c r="AD1404" s="4"/>
    </row>
    <row r="1405" spans="30:30" x14ac:dyDescent="0.25">
      <c r="AD1405" s="4"/>
    </row>
    <row r="1406" spans="30:30" x14ac:dyDescent="0.25">
      <c r="AD1406" s="4"/>
    </row>
    <row r="1407" spans="30:30" x14ac:dyDescent="0.25">
      <c r="AD1407" s="4"/>
    </row>
    <row r="1408" spans="30:30" x14ac:dyDescent="0.25">
      <c r="AD1408" s="4"/>
    </row>
    <row r="1409" spans="30:30" x14ac:dyDescent="0.25">
      <c r="AD1409" s="4"/>
    </row>
    <row r="1410" spans="30:30" x14ac:dyDescent="0.25">
      <c r="AD1410" s="4"/>
    </row>
    <row r="1411" spans="30:30" x14ac:dyDescent="0.25">
      <c r="AD1411" s="4"/>
    </row>
    <row r="1412" spans="30:30" x14ac:dyDescent="0.25">
      <c r="AD1412" s="4"/>
    </row>
    <row r="1413" spans="30:30" x14ac:dyDescent="0.25">
      <c r="AD1413" s="4"/>
    </row>
    <row r="1414" spans="30:30" x14ac:dyDescent="0.25">
      <c r="AD1414" s="4"/>
    </row>
    <row r="1415" spans="30:30" x14ac:dyDescent="0.25">
      <c r="AD1415" s="4"/>
    </row>
    <row r="1416" spans="30:30" x14ac:dyDescent="0.25">
      <c r="AD1416" s="4"/>
    </row>
    <row r="1417" spans="30:30" x14ac:dyDescent="0.25">
      <c r="AD1417" s="4"/>
    </row>
    <row r="1418" spans="30:30" x14ac:dyDescent="0.25">
      <c r="AD1418" s="4"/>
    </row>
    <row r="1419" spans="30:30" x14ac:dyDescent="0.25">
      <c r="AD1419" s="4"/>
    </row>
    <row r="1420" spans="30:30" x14ac:dyDescent="0.25">
      <c r="AD1420" s="4"/>
    </row>
    <row r="1421" spans="30:30" x14ac:dyDescent="0.25">
      <c r="AD1421" s="4"/>
    </row>
    <row r="1422" spans="30:30" x14ac:dyDescent="0.25">
      <c r="AD1422" s="4"/>
    </row>
    <row r="1423" spans="30:30" x14ac:dyDescent="0.25">
      <c r="AD1423" s="4"/>
    </row>
    <row r="1424" spans="30:30" x14ac:dyDescent="0.25">
      <c r="AD1424" s="4"/>
    </row>
    <row r="1425" spans="30:30" x14ac:dyDescent="0.25">
      <c r="AD1425" s="4"/>
    </row>
    <row r="1426" spans="30:30" x14ac:dyDescent="0.25">
      <c r="AD1426" s="4"/>
    </row>
    <row r="1427" spans="30:30" x14ac:dyDescent="0.25">
      <c r="AD1427" s="4"/>
    </row>
    <row r="1428" spans="30:30" x14ac:dyDescent="0.25">
      <c r="AD1428" s="4"/>
    </row>
    <row r="1429" spans="30:30" x14ac:dyDescent="0.25">
      <c r="AD1429" s="4"/>
    </row>
    <row r="1430" spans="30:30" x14ac:dyDescent="0.25">
      <c r="AD1430" s="4"/>
    </row>
    <row r="1431" spans="30:30" x14ac:dyDescent="0.25">
      <c r="AD1431" s="4"/>
    </row>
    <row r="1432" spans="30:30" x14ac:dyDescent="0.25">
      <c r="AD1432" s="4"/>
    </row>
    <row r="1433" spans="30:30" x14ac:dyDescent="0.25">
      <c r="AD1433" s="4"/>
    </row>
    <row r="1434" spans="30:30" x14ac:dyDescent="0.25">
      <c r="AD1434" s="4"/>
    </row>
    <row r="1435" spans="30:30" x14ac:dyDescent="0.25">
      <c r="AD1435" s="4"/>
    </row>
    <row r="1436" spans="30:30" x14ac:dyDescent="0.25">
      <c r="AD1436" s="4"/>
    </row>
    <row r="1437" spans="30:30" x14ac:dyDescent="0.25">
      <c r="AD1437" s="4"/>
    </row>
    <row r="1438" spans="30:30" x14ac:dyDescent="0.25">
      <c r="AD1438" s="4"/>
    </row>
    <row r="1439" spans="30:30" x14ac:dyDescent="0.25">
      <c r="AD1439" s="4"/>
    </row>
    <row r="1440" spans="30:30" x14ac:dyDescent="0.25">
      <c r="AD1440" s="4"/>
    </row>
    <row r="1441" spans="30:30" x14ac:dyDescent="0.25">
      <c r="AD1441" s="4"/>
    </row>
    <row r="1442" spans="30:30" x14ac:dyDescent="0.25">
      <c r="AD1442" s="4"/>
    </row>
    <row r="1443" spans="30:30" x14ac:dyDescent="0.25">
      <c r="AD1443" s="4"/>
    </row>
    <row r="1444" spans="30:30" x14ac:dyDescent="0.25">
      <c r="AD1444" s="4"/>
    </row>
    <row r="1445" spans="30:30" x14ac:dyDescent="0.25">
      <c r="AD1445" s="4"/>
    </row>
    <row r="1446" spans="30:30" x14ac:dyDescent="0.25">
      <c r="AD1446" s="4"/>
    </row>
    <row r="1447" spans="30:30" x14ac:dyDescent="0.25">
      <c r="AD1447" s="4"/>
    </row>
    <row r="1448" spans="30:30" x14ac:dyDescent="0.25">
      <c r="AD1448" s="4"/>
    </row>
    <row r="1449" spans="30:30" x14ac:dyDescent="0.25">
      <c r="AD1449" s="4"/>
    </row>
    <row r="1450" spans="30:30" x14ac:dyDescent="0.25">
      <c r="AD1450" s="4"/>
    </row>
    <row r="1451" spans="30:30" x14ac:dyDescent="0.25">
      <c r="AD1451" s="4"/>
    </row>
    <row r="1452" spans="30:30" x14ac:dyDescent="0.25">
      <c r="AD1452" s="4"/>
    </row>
    <row r="1453" spans="30:30" x14ac:dyDescent="0.25">
      <c r="AD1453" s="4"/>
    </row>
    <row r="1454" spans="30:30" x14ac:dyDescent="0.25">
      <c r="AD1454" s="4"/>
    </row>
    <row r="1455" spans="30:30" x14ac:dyDescent="0.25">
      <c r="AD1455" s="4"/>
    </row>
    <row r="1456" spans="30:30" x14ac:dyDescent="0.25">
      <c r="AD1456" s="4"/>
    </row>
    <row r="1457" spans="30:30" x14ac:dyDescent="0.25">
      <c r="AD1457" s="4"/>
    </row>
    <row r="1458" spans="30:30" x14ac:dyDescent="0.25">
      <c r="AD1458" s="4"/>
    </row>
    <row r="1459" spans="30:30" x14ac:dyDescent="0.25">
      <c r="AD1459" s="4"/>
    </row>
    <row r="1460" spans="30:30" x14ac:dyDescent="0.25">
      <c r="AD1460" s="4"/>
    </row>
    <row r="1461" spans="30:30" x14ac:dyDescent="0.25">
      <c r="AD1461" s="4"/>
    </row>
    <row r="1462" spans="30:30" x14ac:dyDescent="0.25">
      <c r="AD1462" s="4"/>
    </row>
    <row r="1463" spans="30:30" x14ac:dyDescent="0.25">
      <c r="AD1463" s="4"/>
    </row>
    <row r="1464" spans="30:30" x14ac:dyDescent="0.25">
      <c r="AD1464" s="4"/>
    </row>
    <row r="1465" spans="30:30" x14ac:dyDescent="0.25">
      <c r="AD1465" s="4"/>
    </row>
    <row r="1466" spans="30:30" x14ac:dyDescent="0.25">
      <c r="AD1466" s="4"/>
    </row>
    <row r="1467" spans="30:30" x14ac:dyDescent="0.25">
      <c r="AD1467" s="4"/>
    </row>
    <row r="1468" spans="30:30" x14ac:dyDescent="0.25">
      <c r="AD1468" s="4"/>
    </row>
    <row r="1469" spans="30:30" x14ac:dyDescent="0.25">
      <c r="AD1469" s="4"/>
    </row>
    <row r="1470" spans="30:30" x14ac:dyDescent="0.25">
      <c r="AD1470" s="4"/>
    </row>
    <row r="1471" spans="30:30" x14ac:dyDescent="0.25">
      <c r="AD1471" s="4"/>
    </row>
    <row r="1472" spans="30:30" x14ac:dyDescent="0.25">
      <c r="AD1472" s="4"/>
    </row>
    <row r="1473" spans="30:30" x14ac:dyDescent="0.25">
      <c r="AD1473" s="4"/>
    </row>
    <row r="1474" spans="30:30" x14ac:dyDescent="0.25">
      <c r="AD1474" s="4"/>
    </row>
    <row r="1475" spans="30:30" x14ac:dyDescent="0.25">
      <c r="AD1475" s="4"/>
    </row>
    <row r="1476" spans="30:30" x14ac:dyDescent="0.25">
      <c r="AD1476" s="4"/>
    </row>
    <row r="1477" spans="30:30" x14ac:dyDescent="0.25">
      <c r="AD1477" s="4"/>
    </row>
    <row r="1478" spans="30:30" x14ac:dyDescent="0.25">
      <c r="AD1478" s="4"/>
    </row>
    <row r="1479" spans="30:30" x14ac:dyDescent="0.25">
      <c r="AD1479" s="4"/>
    </row>
    <row r="1480" spans="30:30" x14ac:dyDescent="0.25">
      <c r="AD1480" s="4"/>
    </row>
    <row r="1481" spans="30:30" x14ac:dyDescent="0.25">
      <c r="AD1481" s="4"/>
    </row>
    <row r="1482" spans="30:30" x14ac:dyDescent="0.25">
      <c r="AD1482" s="4"/>
    </row>
    <row r="1483" spans="30:30" x14ac:dyDescent="0.25">
      <c r="AD1483" s="4"/>
    </row>
    <row r="1484" spans="30:30" x14ac:dyDescent="0.25">
      <c r="AD1484" s="4"/>
    </row>
    <row r="1485" spans="30:30" x14ac:dyDescent="0.25">
      <c r="AD1485" s="4"/>
    </row>
    <row r="1486" spans="30:30" x14ac:dyDescent="0.25">
      <c r="AD1486" s="4"/>
    </row>
    <row r="1487" spans="30:30" x14ac:dyDescent="0.25">
      <c r="AD1487" s="4"/>
    </row>
    <row r="1488" spans="30:30" x14ac:dyDescent="0.25">
      <c r="AD1488" s="4"/>
    </row>
    <row r="1489" spans="30:30" x14ac:dyDescent="0.25">
      <c r="AD1489" s="4"/>
    </row>
    <row r="1490" spans="30:30" x14ac:dyDescent="0.25">
      <c r="AD1490" s="4"/>
    </row>
    <row r="1491" spans="30:30" x14ac:dyDescent="0.25">
      <c r="AD1491" s="4"/>
    </row>
    <row r="1492" spans="30:30" x14ac:dyDescent="0.25">
      <c r="AD1492" s="4"/>
    </row>
    <row r="1493" spans="30:30" x14ac:dyDescent="0.25">
      <c r="AD1493" s="4"/>
    </row>
    <row r="1494" spans="30:30" x14ac:dyDescent="0.25">
      <c r="AD1494" s="4"/>
    </row>
    <row r="1495" spans="30:30" x14ac:dyDescent="0.25">
      <c r="AD1495" s="4"/>
    </row>
    <row r="1496" spans="30:30" x14ac:dyDescent="0.25">
      <c r="AD1496" s="4"/>
    </row>
    <row r="1497" spans="30:30" x14ac:dyDescent="0.25">
      <c r="AD1497" s="4"/>
    </row>
    <row r="1498" spans="30:30" x14ac:dyDescent="0.25">
      <c r="AD1498" s="4"/>
    </row>
    <row r="1499" spans="30:30" x14ac:dyDescent="0.25">
      <c r="AD1499" s="4"/>
    </row>
    <row r="1500" spans="30:30" x14ac:dyDescent="0.25">
      <c r="AD1500" s="4"/>
    </row>
    <row r="1501" spans="30:30" x14ac:dyDescent="0.25">
      <c r="AD1501" s="4"/>
    </row>
    <row r="1502" spans="30:30" x14ac:dyDescent="0.25">
      <c r="AD1502" s="4"/>
    </row>
    <row r="1503" spans="30:30" x14ac:dyDescent="0.25">
      <c r="AD1503" s="4"/>
    </row>
    <row r="1504" spans="30:30" x14ac:dyDescent="0.25">
      <c r="AD1504" s="4"/>
    </row>
    <row r="1505" spans="30:30" x14ac:dyDescent="0.25">
      <c r="AD1505" s="4"/>
    </row>
    <row r="1506" spans="30:30" x14ac:dyDescent="0.25">
      <c r="AD1506" s="4"/>
    </row>
    <row r="1507" spans="30:30" x14ac:dyDescent="0.25">
      <c r="AD1507" s="4"/>
    </row>
    <row r="1508" spans="30:30" x14ac:dyDescent="0.25">
      <c r="AD1508" s="4"/>
    </row>
    <row r="1509" spans="30:30" x14ac:dyDescent="0.25">
      <c r="AD1509" s="4"/>
    </row>
    <row r="1510" spans="30:30" x14ac:dyDescent="0.25">
      <c r="AD1510" s="4"/>
    </row>
    <row r="1511" spans="30:30" x14ac:dyDescent="0.25">
      <c r="AD1511" s="4"/>
    </row>
    <row r="1512" spans="30:30" x14ac:dyDescent="0.25">
      <c r="AD1512" s="4"/>
    </row>
    <row r="1513" spans="30:30" x14ac:dyDescent="0.25">
      <c r="AD1513" s="4"/>
    </row>
    <row r="1514" spans="30:30" x14ac:dyDescent="0.25">
      <c r="AD1514" s="4"/>
    </row>
    <row r="1515" spans="30:30" x14ac:dyDescent="0.25">
      <c r="AD1515" s="4"/>
    </row>
    <row r="1516" spans="30:30" x14ac:dyDescent="0.25">
      <c r="AD1516" s="4"/>
    </row>
    <row r="1517" spans="30:30" x14ac:dyDescent="0.25">
      <c r="AD1517" s="4"/>
    </row>
    <row r="1518" spans="30:30" x14ac:dyDescent="0.25">
      <c r="AD1518" s="4"/>
    </row>
    <row r="1519" spans="30:30" x14ac:dyDescent="0.25">
      <c r="AD1519" s="4"/>
    </row>
    <row r="1520" spans="30:30" x14ac:dyDescent="0.25">
      <c r="AD1520" s="4"/>
    </row>
    <row r="1521" spans="30:30" x14ac:dyDescent="0.25">
      <c r="AD1521" s="4"/>
    </row>
    <row r="1522" spans="30:30" x14ac:dyDescent="0.25">
      <c r="AD1522" s="4"/>
    </row>
    <row r="1523" spans="30:30" x14ac:dyDescent="0.25">
      <c r="AD1523" s="4"/>
    </row>
    <row r="1524" spans="30:30" x14ac:dyDescent="0.25">
      <c r="AD1524" s="4"/>
    </row>
    <row r="1525" spans="30:30" x14ac:dyDescent="0.25">
      <c r="AD1525" s="4"/>
    </row>
    <row r="1526" spans="30:30" x14ac:dyDescent="0.25">
      <c r="AD1526" s="4"/>
    </row>
    <row r="1527" spans="30:30" x14ac:dyDescent="0.25">
      <c r="AD1527" s="4"/>
    </row>
    <row r="1528" spans="30:30" x14ac:dyDescent="0.25">
      <c r="AD1528" s="4"/>
    </row>
    <row r="1529" spans="30:30" x14ac:dyDescent="0.25">
      <c r="AD1529" s="4"/>
    </row>
    <row r="1530" spans="30:30" x14ac:dyDescent="0.25">
      <c r="AD1530" s="4"/>
    </row>
    <row r="1531" spans="30:30" x14ac:dyDescent="0.25">
      <c r="AD1531" s="4"/>
    </row>
    <row r="1532" spans="30:30" x14ac:dyDescent="0.25">
      <c r="AD1532" s="4"/>
    </row>
    <row r="1533" spans="30:30" x14ac:dyDescent="0.25">
      <c r="AD1533" s="4"/>
    </row>
    <row r="1534" spans="30:30" x14ac:dyDescent="0.25">
      <c r="AD1534" s="4"/>
    </row>
    <row r="1535" spans="30:30" x14ac:dyDescent="0.25">
      <c r="AD1535" s="4"/>
    </row>
    <row r="1536" spans="30:30" x14ac:dyDescent="0.25">
      <c r="AD1536" s="4"/>
    </row>
    <row r="1537" spans="30:30" x14ac:dyDescent="0.25">
      <c r="AD1537" s="4"/>
    </row>
    <row r="1538" spans="30:30" x14ac:dyDescent="0.25">
      <c r="AD1538" s="4"/>
    </row>
    <row r="1539" spans="30:30" x14ac:dyDescent="0.25">
      <c r="AD1539" s="4"/>
    </row>
    <row r="1540" spans="30:30" x14ac:dyDescent="0.25">
      <c r="AD1540" s="4"/>
    </row>
    <row r="1541" spans="30:30" x14ac:dyDescent="0.25">
      <c r="AD1541" s="4"/>
    </row>
    <row r="1542" spans="30:30" x14ac:dyDescent="0.25">
      <c r="AD1542" s="4"/>
    </row>
    <row r="1543" spans="30:30" x14ac:dyDescent="0.25">
      <c r="AD1543" s="4"/>
    </row>
    <row r="1544" spans="30:30" x14ac:dyDescent="0.25">
      <c r="AD1544" s="4"/>
    </row>
    <row r="1545" spans="30:30" x14ac:dyDescent="0.25">
      <c r="AD1545" s="4"/>
    </row>
    <row r="1546" spans="30:30" x14ac:dyDescent="0.25">
      <c r="AD1546" s="4"/>
    </row>
    <row r="1547" spans="30:30" x14ac:dyDescent="0.25">
      <c r="AD1547" s="4"/>
    </row>
    <row r="1548" spans="30:30" x14ac:dyDescent="0.25">
      <c r="AD1548" s="4"/>
    </row>
    <row r="1549" spans="30:30" x14ac:dyDescent="0.25">
      <c r="AD1549" s="4"/>
    </row>
    <row r="1550" spans="30:30" x14ac:dyDescent="0.25">
      <c r="AD1550" s="4"/>
    </row>
    <row r="1551" spans="30:30" x14ac:dyDescent="0.25">
      <c r="AD1551" s="4"/>
    </row>
    <row r="1552" spans="30:30" x14ac:dyDescent="0.25">
      <c r="AD1552" s="4"/>
    </row>
    <row r="1553" spans="30:30" x14ac:dyDescent="0.25">
      <c r="AD1553" s="4"/>
    </row>
    <row r="1554" spans="30:30" x14ac:dyDescent="0.25">
      <c r="AD1554" s="4"/>
    </row>
    <row r="1555" spans="30:30" x14ac:dyDescent="0.25">
      <c r="AD1555" s="4"/>
    </row>
    <row r="1556" spans="30:30" x14ac:dyDescent="0.25">
      <c r="AD1556" s="4"/>
    </row>
    <row r="1557" spans="30:30" x14ac:dyDescent="0.25">
      <c r="AD1557" s="4"/>
    </row>
    <row r="1558" spans="30:30" x14ac:dyDescent="0.25">
      <c r="AD1558" s="4"/>
    </row>
    <row r="1559" spans="30:30" x14ac:dyDescent="0.25">
      <c r="AD1559" s="4"/>
    </row>
    <row r="1560" spans="30:30" x14ac:dyDescent="0.25">
      <c r="AD1560" s="4"/>
    </row>
    <row r="1561" spans="30:30" x14ac:dyDescent="0.25">
      <c r="AD1561" s="4"/>
    </row>
    <row r="1562" spans="30:30" x14ac:dyDescent="0.25">
      <c r="AD1562" s="4"/>
    </row>
    <row r="1563" spans="30:30" x14ac:dyDescent="0.25">
      <c r="AD1563" s="4"/>
    </row>
    <row r="1564" spans="30:30" x14ac:dyDescent="0.25">
      <c r="AD1564" s="4"/>
    </row>
    <row r="1565" spans="30:30" x14ac:dyDescent="0.25">
      <c r="AD1565" s="4"/>
    </row>
    <row r="1566" spans="30:30" x14ac:dyDescent="0.25">
      <c r="AD1566" s="4"/>
    </row>
    <row r="1567" spans="30:30" x14ac:dyDescent="0.25">
      <c r="AD1567" s="4"/>
    </row>
    <row r="1568" spans="30:30" x14ac:dyDescent="0.25">
      <c r="AD1568" s="4"/>
    </row>
    <row r="1569" spans="30:30" x14ac:dyDescent="0.25">
      <c r="AD1569" s="4"/>
    </row>
    <row r="1570" spans="30:30" x14ac:dyDescent="0.25">
      <c r="AD1570" s="4"/>
    </row>
    <row r="1571" spans="30:30" x14ac:dyDescent="0.25">
      <c r="AD1571" s="4"/>
    </row>
    <row r="1572" spans="30:30" x14ac:dyDescent="0.25">
      <c r="AD1572" s="4"/>
    </row>
    <row r="1573" spans="30:30" x14ac:dyDescent="0.25">
      <c r="AD1573" s="4"/>
    </row>
    <row r="1574" spans="30:30" x14ac:dyDescent="0.25">
      <c r="AD1574" s="4"/>
    </row>
    <row r="1575" spans="30:30" x14ac:dyDescent="0.25">
      <c r="AD1575" s="4"/>
    </row>
    <row r="1576" spans="30:30" x14ac:dyDescent="0.25">
      <c r="AD1576" s="4"/>
    </row>
    <row r="1577" spans="30:30" x14ac:dyDescent="0.25">
      <c r="AD1577" s="4"/>
    </row>
    <row r="1578" spans="30:30" x14ac:dyDescent="0.25">
      <c r="AD1578" s="4"/>
    </row>
    <row r="1579" spans="30:30" x14ac:dyDescent="0.25">
      <c r="AD1579" s="4"/>
    </row>
    <row r="1580" spans="30:30" x14ac:dyDescent="0.25">
      <c r="AD1580" s="4"/>
    </row>
    <row r="1581" spans="30:30" x14ac:dyDescent="0.25">
      <c r="AD1581" s="4"/>
    </row>
    <row r="1582" spans="30:30" x14ac:dyDescent="0.25">
      <c r="AD1582" s="4"/>
    </row>
    <row r="1583" spans="30:30" x14ac:dyDescent="0.25">
      <c r="AD1583" s="4"/>
    </row>
    <row r="1584" spans="30:30" x14ac:dyDescent="0.25">
      <c r="AD1584" s="4"/>
    </row>
    <row r="1585" spans="30:30" x14ac:dyDescent="0.25">
      <c r="AD1585" s="4"/>
    </row>
    <row r="1586" spans="30:30" x14ac:dyDescent="0.25">
      <c r="AD1586" s="4"/>
    </row>
    <row r="1587" spans="30:30" x14ac:dyDescent="0.25">
      <c r="AD1587" s="4"/>
    </row>
    <row r="1588" spans="30:30" x14ac:dyDescent="0.25">
      <c r="AD1588" s="4"/>
    </row>
    <row r="1589" spans="30:30" x14ac:dyDescent="0.25">
      <c r="AD1589" s="4"/>
    </row>
    <row r="1590" spans="30:30" x14ac:dyDescent="0.25">
      <c r="AD1590" s="4"/>
    </row>
    <row r="1591" spans="30:30" x14ac:dyDescent="0.25">
      <c r="AD1591" s="4"/>
    </row>
    <row r="1592" spans="30:30" x14ac:dyDescent="0.25">
      <c r="AD1592" s="4"/>
    </row>
    <row r="1593" spans="30:30" x14ac:dyDescent="0.25">
      <c r="AD1593" s="4"/>
    </row>
    <row r="1594" spans="30:30" x14ac:dyDescent="0.25">
      <c r="AD1594" s="4"/>
    </row>
    <row r="1595" spans="30:30" x14ac:dyDescent="0.25">
      <c r="AD1595" s="4"/>
    </row>
    <row r="1596" spans="30:30" x14ac:dyDescent="0.25">
      <c r="AD1596" s="4"/>
    </row>
    <row r="1597" spans="30:30" x14ac:dyDescent="0.25">
      <c r="AD1597" s="4"/>
    </row>
    <row r="1598" spans="30:30" x14ac:dyDescent="0.25">
      <c r="AD1598" s="4"/>
    </row>
    <row r="1599" spans="30:30" x14ac:dyDescent="0.25">
      <c r="AD1599" s="4"/>
    </row>
    <row r="1600" spans="30:30" x14ac:dyDescent="0.25">
      <c r="AD1600" s="4"/>
    </row>
    <row r="1601" spans="30:30" x14ac:dyDescent="0.25">
      <c r="AD1601" s="4"/>
    </row>
    <row r="1602" spans="30:30" x14ac:dyDescent="0.25">
      <c r="AD1602" s="4"/>
    </row>
    <row r="1603" spans="30:30" x14ac:dyDescent="0.25">
      <c r="AD1603" s="4"/>
    </row>
    <row r="1604" spans="30:30" x14ac:dyDescent="0.25">
      <c r="AD1604" s="4"/>
    </row>
    <row r="1605" spans="30:30" x14ac:dyDescent="0.25">
      <c r="AD1605" s="4"/>
    </row>
    <row r="1606" spans="30:30" x14ac:dyDescent="0.25">
      <c r="AD1606" s="4"/>
    </row>
    <row r="1607" spans="30:30" x14ac:dyDescent="0.25">
      <c r="AD1607" s="4"/>
    </row>
    <row r="1608" spans="30:30" x14ac:dyDescent="0.25">
      <c r="AD1608" s="4"/>
    </row>
    <row r="1609" spans="30:30" x14ac:dyDescent="0.25">
      <c r="AD1609" s="4"/>
    </row>
    <row r="1610" spans="30:30" x14ac:dyDescent="0.25">
      <c r="AD1610" s="4"/>
    </row>
    <row r="1611" spans="30:30" x14ac:dyDescent="0.25">
      <c r="AD1611" s="4"/>
    </row>
    <row r="1612" spans="30:30" x14ac:dyDescent="0.25">
      <c r="AD1612" s="4"/>
    </row>
    <row r="1613" spans="30:30" x14ac:dyDescent="0.25">
      <c r="AD1613" s="4"/>
    </row>
    <row r="1614" spans="30:30" x14ac:dyDescent="0.25">
      <c r="AD1614" s="4"/>
    </row>
    <row r="1615" spans="30:30" x14ac:dyDescent="0.25">
      <c r="AD1615" s="4"/>
    </row>
    <row r="1616" spans="30:30" x14ac:dyDescent="0.25">
      <c r="AD1616" s="4"/>
    </row>
    <row r="1617" spans="30:30" x14ac:dyDescent="0.25">
      <c r="AD1617" s="4"/>
    </row>
    <row r="1618" spans="30:30" x14ac:dyDescent="0.25">
      <c r="AD1618" s="4"/>
    </row>
    <row r="1619" spans="30:30" x14ac:dyDescent="0.25">
      <c r="AD1619" s="4"/>
    </row>
    <row r="1620" spans="30:30" x14ac:dyDescent="0.25">
      <c r="AD1620" s="4"/>
    </row>
    <row r="1621" spans="30:30" x14ac:dyDescent="0.25">
      <c r="AD1621" s="4"/>
    </row>
    <row r="1622" spans="30:30" x14ac:dyDescent="0.25">
      <c r="AD1622" s="4"/>
    </row>
    <row r="1623" spans="30:30" x14ac:dyDescent="0.25">
      <c r="AD1623" s="4"/>
    </row>
    <row r="1624" spans="30:30" x14ac:dyDescent="0.25">
      <c r="AD1624" s="4"/>
    </row>
    <row r="1625" spans="30:30" x14ac:dyDescent="0.25">
      <c r="AD1625" s="4"/>
    </row>
    <row r="1626" spans="30:30" x14ac:dyDescent="0.25">
      <c r="AD1626" s="4"/>
    </row>
    <row r="1627" spans="30:30" x14ac:dyDescent="0.25">
      <c r="AD1627" s="4"/>
    </row>
    <row r="1628" spans="30:30" x14ac:dyDescent="0.25">
      <c r="AD1628" s="4"/>
    </row>
    <row r="1629" spans="30:30" x14ac:dyDescent="0.25">
      <c r="AD1629" s="4"/>
    </row>
    <row r="1630" spans="30:30" x14ac:dyDescent="0.25">
      <c r="AD1630" s="4"/>
    </row>
    <row r="1631" spans="30:30" x14ac:dyDescent="0.25">
      <c r="AD1631" s="4"/>
    </row>
    <row r="1632" spans="30:30" x14ac:dyDescent="0.25">
      <c r="AD1632" s="4"/>
    </row>
    <row r="1633" spans="30:30" x14ac:dyDescent="0.25">
      <c r="AD1633" s="4"/>
    </row>
    <row r="1634" spans="30:30" x14ac:dyDescent="0.25">
      <c r="AD1634" s="4"/>
    </row>
    <row r="1635" spans="30:30" x14ac:dyDescent="0.25">
      <c r="AD1635" s="4"/>
    </row>
    <row r="1636" spans="30:30" x14ac:dyDescent="0.25">
      <c r="AD1636" s="4"/>
    </row>
    <row r="1637" spans="30:30" x14ac:dyDescent="0.25">
      <c r="AD1637" s="4"/>
    </row>
    <row r="1638" spans="30:30" x14ac:dyDescent="0.25">
      <c r="AD1638" s="4"/>
    </row>
    <row r="1639" spans="30:30" x14ac:dyDescent="0.25">
      <c r="AD1639" s="4"/>
    </row>
    <row r="1640" spans="30:30" x14ac:dyDescent="0.25">
      <c r="AD1640" s="4"/>
    </row>
    <row r="1641" spans="30:30" x14ac:dyDescent="0.25">
      <c r="AD1641" s="4"/>
    </row>
    <row r="1642" spans="30:30" x14ac:dyDescent="0.25">
      <c r="AD1642" s="4"/>
    </row>
    <row r="1643" spans="30:30" x14ac:dyDescent="0.25">
      <c r="AD1643" s="4"/>
    </row>
    <row r="1644" spans="30:30" x14ac:dyDescent="0.25">
      <c r="AD1644" s="4"/>
    </row>
    <row r="1645" spans="30:30" x14ac:dyDescent="0.25">
      <c r="AD1645" s="4"/>
    </row>
    <row r="1646" spans="30:30" x14ac:dyDescent="0.25">
      <c r="AD1646" s="4"/>
    </row>
    <row r="1647" spans="30:30" x14ac:dyDescent="0.25">
      <c r="AD1647" s="4"/>
    </row>
    <row r="1648" spans="30:30" x14ac:dyDescent="0.25">
      <c r="AD1648" s="4"/>
    </row>
    <row r="1649" spans="30:30" x14ac:dyDescent="0.25">
      <c r="AD1649" s="4"/>
    </row>
    <row r="1650" spans="30:30" x14ac:dyDescent="0.25">
      <c r="AD1650" s="4"/>
    </row>
    <row r="1651" spans="30:30" x14ac:dyDescent="0.25">
      <c r="AD1651" s="4"/>
    </row>
    <row r="1652" spans="30:30" x14ac:dyDescent="0.25">
      <c r="AD1652" s="4"/>
    </row>
    <row r="1653" spans="30:30" x14ac:dyDescent="0.25">
      <c r="AD1653" s="4"/>
    </row>
    <row r="1654" spans="30:30" x14ac:dyDescent="0.25">
      <c r="AD1654" s="4"/>
    </row>
    <row r="1655" spans="30:30" x14ac:dyDescent="0.25">
      <c r="AD1655" s="4"/>
    </row>
    <row r="1656" spans="30:30" x14ac:dyDescent="0.25">
      <c r="AD1656" s="4"/>
    </row>
    <row r="1657" spans="30:30" x14ac:dyDescent="0.25">
      <c r="AD1657" s="4"/>
    </row>
    <row r="1658" spans="30:30" x14ac:dyDescent="0.25">
      <c r="AD1658" s="4"/>
    </row>
    <row r="1659" spans="30:30" x14ac:dyDescent="0.25">
      <c r="AD1659" s="4"/>
    </row>
    <row r="1660" spans="30:30" x14ac:dyDescent="0.25">
      <c r="AD1660" s="4"/>
    </row>
    <row r="1661" spans="30:30" x14ac:dyDescent="0.25">
      <c r="AD1661" s="4"/>
    </row>
    <row r="1662" spans="30:30" x14ac:dyDescent="0.25">
      <c r="AD1662" s="4"/>
    </row>
    <row r="1663" spans="30:30" x14ac:dyDescent="0.25">
      <c r="AD1663" s="4"/>
    </row>
    <row r="1664" spans="30:30" x14ac:dyDescent="0.25">
      <c r="AD1664" s="4"/>
    </row>
    <row r="1665" spans="30:30" x14ac:dyDescent="0.25">
      <c r="AD1665" s="4"/>
    </row>
    <row r="1666" spans="30:30" x14ac:dyDescent="0.25">
      <c r="AD1666" s="4"/>
    </row>
    <row r="1667" spans="30:30" x14ac:dyDescent="0.25">
      <c r="AD1667" s="4"/>
    </row>
    <row r="1668" spans="30:30" x14ac:dyDescent="0.25">
      <c r="AD1668" s="4"/>
    </row>
    <row r="1669" spans="30:30" x14ac:dyDescent="0.25">
      <c r="AD1669" s="4"/>
    </row>
    <row r="1670" spans="30:30" x14ac:dyDescent="0.25">
      <c r="AD1670" s="4"/>
    </row>
    <row r="1671" spans="30:30" x14ac:dyDescent="0.25">
      <c r="AD1671" s="4"/>
    </row>
    <row r="1672" spans="30:30" x14ac:dyDescent="0.25">
      <c r="AD1672" s="4"/>
    </row>
    <row r="1673" spans="30:30" x14ac:dyDescent="0.25">
      <c r="AD1673" s="4"/>
    </row>
    <row r="1674" spans="30:30" x14ac:dyDescent="0.25">
      <c r="AD1674" s="4"/>
    </row>
    <row r="1675" spans="30:30" x14ac:dyDescent="0.25">
      <c r="AD1675" s="4"/>
    </row>
    <row r="1676" spans="30:30" x14ac:dyDescent="0.25">
      <c r="AD1676" s="4"/>
    </row>
    <row r="1677" spans="30:30" x14ac:dyDescent="0.25">
      <c r="AD1677" s="4"/>
    </row>
    <row r="1678" spans="30:30" x14ac:dyDescent="0.25">
      <c r="AD1678" s="4"/>
    </row>
    <row r="1679" spans="30:30" x14ac:dyDescent="0.25">
      <c r="AD1679" s="4"/>
    </row>
    <row r="1680" spans="30:30" x14ac:dyDescent="0.25">
      <c r="AD1680" s="4"/>
    </row>
    <row r="1681" spans="30:30" x14ac:dyDescent="0.25">
      <c r="AD1681" s="4"/>
    </row>
    <row r="1682" spans="30:30" x14ac:dyDescent="0.25">
      <c r="AD1682" s="4"/>
    </row>
    <row r="1683" spans="30:30" x14ac:dyDescent="0.25">
      <c r="AD1683" s="4"/>
    </row>
    <row r="1684" spans="30:30" x14ac:dyDescent="0.25">
      <c r="AD1684" s="4"/>
    </row>
    <row r="1685" spans="30:30" x14ac:dyDescent="0.25">
      <c r="AD1685" s="4"/>
    </row>
    <row r="1686" spans="30:30" x14ac:dyDescent="0.25">
      <c r="AD1686" s="4"/>
    </row>
    <row r="1687" spans="30:30" x14ac:dyDescent="0.25">
      <c r="AD1687" s="4"/>
    </row>
    <row r="1688" spans="30:30" x14ac:dyDescent="0.25">
      <c r="AD1688" s="4"/>
    </row>
    <row r="1689" spans="30:30" x14ac:dyDescent="0.25">
      <c r="AD1689" s="4"/>
    </row>
    <row r="1690" spans="30:30" x14ac:dyDescent="0.25">
      <c r="AD1690" s="4"/>
    </row>
    <row r="1691" spans="30:30" x14ac:dyDescent="0.25">
      <c r="AD1691" s="4"/>
    </row>
    <row r="1692" spans="30:30" x14ac:dyDescent="0.25">
      <c r="AD1692" s="4"/>
    </row>
    <row r="1693" spans="30:30" x14ac:dyDescent="0.25">
      <c r="AD1693" s="4"/>
    </row>
    <row r="1694" spans="30:30" x14ac:dyDescent="0.25">
      <c r="AD1694" s="4"/>
    </row>
    <row r="1695" spans="30:30" x14ac:dyDescent="0.25">
      <c r="AD1695" s="4"/>
    </row>
    <row r="1696" spans="30:30" x14ac:dyDescent="0.25">
      <c r="AD1696" s="4"/>
    </row>
    <row r="1697" spans="30:30" x14ac:dyDescent="0.25">
      <c r="AD1697" s="4"/>
    </row>
    <row r="1698" spans="30:30" x14ac:dyDescent="0.25">
      <c r="AD1698" s="4"/>
    </row>
    <row r="1699" spans="30:30" x14ac:dyDescent="0.25">
      <c r="AD1699" s="4"/>
    </row>
    <row r="1700" spans="30:30" x14ac:dyDescent="0.25">
      <c r="AD1700" s="4"/>
    </row>
    <row r="1701" spans="30:30" x14ac:dyDescent="0.25">
      <c r="AD1701" s="4"/>
    </row>
    <row r="1702" spans="30:30" x14ac:dyDescent="0.25">
      <c r="AD1702" s="4"/>
    </row>
    <row r="1703" spans="30:30" x14ac:dyDescent="0.25">
      <c r="AD1703" s="4"/>
    </row>
    <row r="1704" spans="30:30" x14ac:dyDescent="0.25">
      <c r="AD1704" s="4"/>
    </row>
    <row r="1705" spans="30:30" x14ac:dyDescent="0.25">
      <c r="AD1705" s="4"/>
    </row>
    <row r="1706" spans="30:30" x14ac:dyDescent="0.25">
      <c r="AD1706" s="4"/>
    </row>
    <row r="1707" spans="30:30" x14ac:dyDescent="0.25">
      <c r="AD1707" s="4"/>
    </row>
    <row r="1708" spans="30:30" x14ac:dyDescent="0.25">
      <c r="AD1708" s="4"/>
    </row>
    <row r="1709" spans="30:30" x14ac:dyDescent="0.25">
      <c r="AD1709" s="4"/>
    </row>
    <row r="1710" spans="30:30" x14ac:dyDescent="0.25">
      <c r="AD1710" s="4"/>
    </row>
    <row r="1711" spans="30:30" x14ac:dyDescent="0.25">
      <c r="AD1711" s="4"/>
    </row>
    <row r="1712" spans="30:30" x14ac:dyDescent="0.25">
      <c r="AD1712" s="4"/>
    </row>
    <row r="1713" spans="30:30" x14ac:dyDescent="0.25">
      <c r="AD1713" s="4"/>
    </row>
    <row r="1714" spans="30:30" x14ac:dyDescent="0.25">
      <c r="AD1714" s="4"/>
    </row>
    <row r="1715" spans="30:30" x14ac:dyDescent="0.25">
      <c r="AD1715" s="4"/>
    </row>
    <row r="1716" spans="30:30" x14ac:dyDescent="0.25">
      <c r="AD1716" s="4"/>
    </row>
    <row r="1717" spans="30:30" x14ac:dyDescent="0.25">
      <c r="AD1717" s="4"/>
    </row>
    <row r="1718" spans="30:30" x14ac:dyDescent="0.25">
      <c r="AD1718" s="4"/>
    </row>
    <row r="1719" spans="30:30" x14ac:dyDescent="0.25">
      <c r="AD1719" s="4"/>
    </row>
    <row r="1720" spans="30:30" x14ac:dyDescent="0.25">
      <c r="AD1720" s="4"/>
    </row>
    <row r="1721" spans="30:30" x14ac:dyDescent="0.25">
      <c r="AD1721" s="4"/>
    </row>
    <row r="1722" spans="30:30" x14ac:dyDescent="0.25">
      <c r="AD1722" s="4"/>
    </row>
    <row r="1723" spans="30:30" x14ac:dyDescent="0.25">
      <c r="AD1723" s="4"/>
    </row>
    <row r="1724" spans="30:30" x14ac:dyDescent="0.25">
      <c r="AD1724" s="4"/>
    </row>
    <row r="1725" spans="30:30" x14ac:dyDescent="0.25">
      <c r="AD1725" s="4"/>
    </row>
    <row r="1726" spans="30:30" x14ac:dyDescent="0.25">
      <c r="AD1726" s="4"/>
    </row>
    <row r="1727" spans="30:30" x14ac:dyDescent="0.25">
      <c r="AD1727" s="4"/>
    </row>
    <row r="1728" spans="30:30" x14ac:dyDescent="0.25">
      <c r="AD1728" s="4"/>
    </row>
    <row r="1729" spans="30:30" x14ac:dyDescent="0.25">
      <c r="AD1729" s="4"/>
    </row>
    <row r="1730" spans="30:30" x14ac:dyDescent="0.25">
      <c r="AD1730" s="4"/>
    </row>
    <row r="1731" spans="30:30" x14ac:dyDescent="0.25">
      <c r="AD1731" s="4"/>
    </row>
    <row r="1732" spans="30:30" x14ac:dyDescent="0.25">
      <c r="AD1732" s="4"/>
    </row>
    <row r="1733" spans="30:30" x14ac:dyDescent="0.25">
      <c r="AD1733" s="4"/>
    </row>
    <row r="1734" spans="30:30" x14ac:dyDescent="0.25">
      <c r="AD1734" s="4"/>
    </row>
    <row r="1735" spans="30:30" x14ac:dyDescent="0.25">
      <c r="AD1735" s="4"/>
    </row>
    <row r="1736" spans="30:30" x14ac:dyDescent="0.25">
      <c r="AD1736" s="4"/>
    </row>
    <row r="1737" spans="30:30" x14ac:dyDescent="0.25">
      <c r="AD1737" s="4"/>
    </row>
    <row r="1738" spans="30:30" x14ac:dyDescent="0.25">
      <c r="AD1738" s="4"/>
    </row>
    <row r="1739" spans="30:30" x14ac:dyDescent="0.25">
      <c r="AD1739" s="4"/>
    </row>
    <row r="1740" spans="30:30" x14ac:dyDescent="0.25">
      <c r="AD1740" s="4"/>
    </row>
    <row r="1741" spans="30:30" x14ac:dyDescent="0.25">
      <c r="AD1741" s="4"/>
    </row>
    <row r="1742" spans="30:30" x14ac:dyDescent="0.25">
      <c r="AD1742" s="4"/>
    </row>
    <row r="1743" spans="30:30" x14ac:dyDescent="0.25">
      <c r="AD1743" s="4"/>
    </row>
    <row r="1744" spans="30:30" x14ac:dyDescent="0.25">
      <c r="AD1744" s="4"/>
    </row>
    <row r="1745" spans="30:30" x14ac:dyDescent="0.25">
      <c r="AD1745" s="4"/>
    </row>
    <row r="1746" spans="30:30" x14ac:dyDescent="0.25">
      <c r="AD1746" s="4"/>
    </row>
    <row r="1747" spans="30:30" x14ac:dyDescent="0.25">
      <c r="AD1747" s="4"/>
    </row>
    <row r="1748" spans="30:30" x14ac:dyDescent="0.25">
      <c r="AD1748" s="4"/>
    </row>
    <row r="1749" spans="30:30" x14ac:dyDescent="0.25">
      <c r="AD1749" s="4"/>
    </row>
    <row r="1750" spans="30:30" x14ac:dyDescent="0.25">
      <c r="AD1750" s="4"/>
    </row>
    <row r="1751" spans="30:30" x14ac:dyDescent="0.25">
      <c r="AD1751" s="4"/>
    </row>
    <row r="1752" spans="30:30" x14ac:dyDescent="0.25">
      <c r="AD1752" s="4"/>
    </row>
    <row r="1753" spans="30:30" x14ac:dyDescent="0.25">
      <c r="AD1753" s="4"/>
    </row>
    <row r="1754" spans="30:30" x14ac:dyDescent="0.25">
      <c r="AD1754" s="4"/>
    </row>
    <row r="1755" spans="30:30" x14ac:dyDescent="0.25">
      <c r="AD1755" s="4"/>
    </row>
    <row r="1756" spans="30:30" x14ac:dyDescent="0.25">
      <c r="AD1756" s="4"/>
    </row>
    <row r="1757" spans="30:30" x14ac:dyDescent="0.25">
      <c r="AD1757" s="4"/>
    </row>
    <row r="1758" spans="30:30" x14ac:dyDescent="0.25">
      <c r="AD1758" s="4"/>
    </row>
    <row r="1759" spans="30:30" x14ac:dyDescent="0.25">
      <c r="AD1759" s="4"/>
    </row>
    <row r="1760" spans="30:30" x14ac:dyDescent="0.25">
      <c r="AD1760" s="4"/>
    </row>
    <row r="1761" spans="30:30" x14ac:dyDescent="0.25">
      <c r="AD1761" s="4"/>
    </row>
    <row r="1762" spans="30:30" x14ac:dyDescent="0.25">
      <c r="AD1762" s="4"/>
    </row>
    <row r="1763" spans="30:30" x14ac:dyDescent="0.25">
      <c r="AD1763" s="4"/>
    </row>
    <row r="1764" spans="30:30" x14ac:dyDescent="0.25">
      <c r="AD1764" s="4"/>
    </row>
    <row r="1765" spans="30:30" x14ac:dyDescent="0.25">
      <c r="AD1765" s="4"/>
    </row>
    <row r="1766" spans="30:30" x14ac:dyDescent="0.25">
      <c r="AD1766" s="4"/>
    </row>
    <row r="1767" spans="30:30" x14ac:dyDescent="0.25">
      <c r="AD1767" s="4"/>
    </row>
    <row r="1768" spans="30:30" x14ac:dyDescent="0.25">
      <c r="AD1768" s="4"/>
    </row>
    <row r="1769" spans="30:30" x14ac:dyDescent="0.25">
      <c r="AD1769" s="4"/>
    </row>
    <row r="1770" spans="30:30" x14ac:dyDescent="0.25">
      <c r="AD1770" s="4"/>
    </row>
    <row r="1771" spans="30:30" x14ac:dyDescent="0.25">
      <c r="AD1771" s="4"/>
    </row>
    <row r="1772" spans="30:30" x14ac:dyDescent="0.25">
      <c r="AD1772" s="4"/>
    </row>
    <row r="1773" spans="30:30" x14ac:dyDescent="0.25">
      <c r="AD1773" s="4"/>
    </row>
    <row r="1774" spans="30:30" x14ac:dyDescent="0.25">
      <c r="AD1774" s="4"/>
    </row>
    <row r="1775" spans="30:30" x14ac:dyDescent="0.25">
      <c r="AD1775" s="4"/>
    </row>
    <row r="1776" spans="30:30" x14ac:dyDescent="0.25">
      <c r="AD1776" s="4"/>
    </row>
    <row r="1777" spans="30:30" x14ac:dyDescent="0.25">
      <c r="AD1777" s="4"/>
    </row>
    <row r="1778" spans="30:30" x14ac:dyDescent="0.25">
      <c r="AD1778" s="4"/>
    </row>
    <row r="1779" spans="30:30" x14ac:dyDescent="0.25">
      <c r="AD1779" s="4"/>
    </row>
    <row r="1780" spans="30:30" x14ac:dyDescent="0.25">
      <c r="AD1780" s="4"/>
    </row>
    <row r="1781" spans="30:30" x14ac:dyDescent="0.25">
      <c r="AD1781" s="4"/>
    </row>
    <row r="1782" spans="30:30" x14ac:dyDescent="0.25">
      <c r="AD1782" s="4"/>
    </row>
    <row r="1783" spans="30:30" x14ac:dyDescent="0.25">
      <c r="AD1783" s="4"/>
    </row>
    <row r="1784" spans="30:30" x14ac:dyDescent="0.25">
      <c r="AD1784" s="4"/>
    </row>
    <row r="1785" spans="30:30" x14ac:dyDescent="0.25">
      <c r="AD1785" s="4"/>
    </row>
    <row r="1786" spans="30:30" x14ac:dyDescent="0.25">
      <c r="AD1786" s="4"/>
    </row>
    <row r="1787" spans="30:30" x14ac:dyDescent="0.25">
      <c r="AD1787" s="4"/>
    </row>
    <row r="1788" spans="30:30" x14ac:dyDescent="0.25">
      <c r="AD1788" s="4"/>
    </row>
    <row r="1789" spans="30:30" x14ac:dyDescent="0.25">
      <c r="AD1789" s="4"/>
    </row>
    <row r="1790" spans="30:30" x14ac:dyDescent="0.25">
      <c r="AD1790" s="4"/>
    </row>
    <row r="1791" spans="30:30" x14ac:dyDescent="0.25">
      <c r="AD1791" s="4"/>
    </row>
    <row r="1792" spans="30:30" x14ac:dyDescent="0.25">
      <c r="AD1792" s="4"/>
    </row>
    <row r="1793" spans="30:30" x14ac:dyDescent="0.25">
      <c r="AD1793" s="4"/>
    </row>
    <row r="1794" spans="30:30" x14ac:dyDescent="0.25">
      <c r="AD1794" s="4"/>
    </row>
    <row r="1795" spans="30:30" x14ac:dyDescent="0.25">
      <c r="AD1795" s="4"/>
    </row>
    <row r="1796" spans="30:30" x14ac:dyDescent="0.25">
      <c r="AD1796" s="4"/>
    </row>
    <row r="1797" spans="30:30" x14ac:dyDescent="0.25">
      <c r="AD1797" s="4"/>
    </row>
    <row r="1798" spans="30:30" x14ac:dyDescent="0.25">
      <c r="AD1798" s="4"/>
    </row>
    <row r="1799" spans="30:30" x14ac:dyDescent="0.25">
      <c r="AD1799" s="4"/>
    </row>
    <row r="1800" spans="30:30" x14ac:dyDescent="0.25">
      <c r="AD1800" s="4"/>
    </row>
    <row r="1801" spans="30:30" x14ac:dyDescent="0.25">
      <c r="AD1801" s="4"/>
    </row>
    <row r="1802" spans="30:30" x14ac:dyDescent="0.25">
      <c r="AD1802" s="4"/>
    </row>
    <row r="1803" spans="30:30" x14ac:dyDescent="0.25">
      <c r="AD1803" s="4"/>
    </row>
    <row r="1804" spans="30:30" x14ac:dyDescent="0.25">
      <c r="AD1804" s="4"/>
    </row>
    <row r="1805" spans="30:30" x14ac:dyDescent="0.25">
      <c r="AD1805" s="4"/>
    </row>
    <row r="1806" spans="30:30" x14ac:dyDescent="0.25">
      <c r="AD1806" s="4"/>
    </row>
    <row r="1807" spans="30:30" x14ac:dyDescent="0.25">
      <c r="AD1807" s="4"/>
    </row>
    <row r="1808" spans="30:30" x14ac:dyDescent="0.25">
      <c r="AD1808" s="4"/>
    </row>
    <row r="1809" spans="30:30" x14ac:dyDescent="0.25">
      <c r="AD1809" s="4"/>
    </row>
    <row r="1810" spans="30:30" x14ac:dyDescent="0.25">
      <c r="AD1810" s="4"/>
    </row>
    <row r="1811" spans="30:30" x14ac:dyDescent="0.25">
      <c r="AD1811" s="4"/>
    </row>
    <row r="1812" spans="30:30" x14ac:dyDescent="0.25">
      <c r="AD1812" s="4"/>
    </row>
    <row r="1813" spans="30:30" x14ac:dyDescent="0.25">
      <c r="AD1813" s="4"/>
    </row>
    <row r="1814" spans="30:30" x14ac:dyDescent="0.25">
      <c r="AD1814" s="4"/>
    </row>
    <row r="1815" spans="30:30" x14ac:dyDescent="0.25">
      <c r="AD1815" s="4"/>
    </row>
    <row r="1816" spans="30:30" x14ac:dyDescent="0.25">
      <c r="AD1816" s="4"/>
    </row>
    <row r="1817" spans="30:30" x14ac:dyDescent="0.25">
      <c r="AD1817" s="4"/>
    </row>
    <row r="1818" spans="30:30" x14ac:dyDescent="0.25">
      <c r="AD1818" s="4"/>
    </row>
    <row r="1819" spans="30:30" x14ac:dyDescent="0.25">
      <c r="AD1819" s="4"/>
    </row>
    <row r="1820" spans="30:30" x14ac:dyDescent="0.25">
      <c r="AD1820" s="4"/>
    </row>
    <row r="1821" spans="30:30" x14ac:dyDescent="0.25">
      <c r="AD1821" s="4"/>
    </row>
    <row r="1822" spans="30:30" x14ac:dyDescent="0.25">
      <c r="AD1822" s="4"/>
    </row>
    <row r="1823" spans="30:30" x14ac:dyDescent="0.25">
      <c r="AD1823" s="4"/>
    </row>
    <row r="1824" spans="30:30" x14ac:dyDescent="0.25">
      <c r="AD1824" s="4"/>
    </row>
    <row r="1825" spans="30:30" x14ac:dyDescent="0.25">
      <c r="AD1825" s="4"/>
    </row>
    <row r="1826" spans="30:30" x14ac:dyDescent="0.25">
      <c r="AD1826" s="4"/>
    </row>
    <row r="1827" spans="30:30" x14ac:dyDescent="0.25">
      <c r="AD1827" s="4"/>
    </row>
    <row r="1828" spans="30:30" x14ac:dyDescent="0.25">
      <c r="AD1828" s="4"/>
    </row>
    <row r="1829" spans="30:30" x14ac:dyDescent="0.25">
      <c r="AD1829" s="4"/>
    </row>
    <row r="1830" spans="30:30" x14ac:dyDescent="0.25">
      <c r="AD1830" s="4"/>
    </row>
    <row r="1831" spans="30:30" x14ac:dyDescent="0.25">
      <c r="AD1831" s="4"/>
    </row>
    <row r="1832" spans="30:30" x14ac:dyDescent="0.25">
      <c r="AD1832" s="4"/>
    </row>
    <row r="1833" spans="30:30" x14ac:dyDescent="0.25">
      <c r="AD1833" s="4"/>
    </row>
    <row r="1834" spans="30:30" x14ac:dyDescent="0.25">
      <c r="AD1834" s="4"/>
    </row>
    <row r="1835" spans="30:30" x14ac:dyDescent="0.25">
      <c r="AD1835" s="4"/>
    </row>
    <row r="1836" spans="30:30" x14ac:dyDescent="0.25">
      <c r="AD1836" s="4"/>
    </row>
    <row r="1837" spans="30:30" x14ac:dyDescent="0.25">
      <c r="AD1837" s="4"/>
    </row>
    <row r="1838" spans="30:30" x14ac:dyDescent="0.25">
      <c r="AD1838" s="4"/>
    </row>
    <row r="1839" spans="30:30" x14ac:dyDescent="0.25">
      <c r="AD1839" s="4"/>
    </row>
    <row r="1840" spans="30:30" x14ac:dyDescent="0.25">
      <c r="AD1840" s="4"/>
    </row>
    <row r="1841" spans="30:30" x14ac:dyDescent="0.25">
      <c r="AD1841" s="4"/>
    </row>
    <row r="1842" spans="30:30" x14ac:dyDescent="0.25">
      <c r="AD1842" s="4"/>
    </row>
    <row r="1843" spans="30:30" x14ac:dyDescent="0.25">
      <c r="AD1843" s="4"/>
    </row>
    <row r="1844" spans="30:30" x14ac:dyDescent="0.25">
      <c r="AD1844" s="4"/>
    </row>
    <row r="1845" spans="30:30" x14ac:dyDescent="0.25">
      <c r="AD1845" s="4"/>
    </row>
    <row r="1846" spans="30:30" x14ac:dyDescent="0.25">
      <c r="AD1846" s="4"/>
    </row>
    <row r="1847" spans="30:30" x14ac:dyDescent="0.25">
      <c r="AD1847" s="4"/>
    </row>
    <row r="1848" spans="30:30" x14ac:dyDescent="0.25">
      <c r="AD1848" s="4"/>
    </row>
    <row r="1849" spans="30:30" x14ac:dyDescent="0.25">
      <c r="AD1849" s="4"/>
    </row>
    <row r="1850" spans="30:30" x14ac:dyDescent="0.25">
      <c r="AD1850" s="4"/>
    </row>
    <row r="1851" spans="30:30" x14ac:dyDescent="0.25">
      <c r="AD1851" s="4"/>
    </row>
    <row r="1852" spans="30:30" x14ac:dyDescent="0.25">
      <c r="AD1852" s="4"/>
    </row>
    <row r="1853" spans="30:30" x14ac:dyDescent="0.25">
      <c r="AD1853" s="4"/>
    </row>
    <row r="1854" spans="30:30" x14ac:dyDescent="0.25">
      <c r="AD1854" s="4"/>
    </row>
    <row r="1855" spans="30:30" x14ac:dyDescent="0.25">
      <c r="AD1855" s="4"/>
    </row>
    <row r="1856" spans="30:30" x14ac:dyDescent="0.25">
      <c r="AD1856" s="4"/>
    </row>
    <row r="1857" spans="30:30" x14ac:dyDescent="0.25">
      <c r="AD1857" s="4"/>
    </row>
    <row r="1858" spans="30:30" x14ac:dyDescent="0.25">
      <c r="AD1858" s="4"/>
    </row>
    <row r="1859" spans="30:30" x14ac:dyDescent="0.25">
      <c r="AD1859" s="4"/>
    </row>
    <row r="1860" spans="30:30" x14ac:dyDescent="0.25">
      <c r="AD1860" s="4"/>
    </row>
    <row r="1861" spans="30:30" x14ac:dyDescent="0.25">
      <c r="AD1861" s="4"/>
    </row>
    <row r="1862" spans="30:30" x14ac:dyDescent="0.25">
      <c r="AD1862" s="4"/>
    </row>
    <row r="1863" spans="30:30" x14ac:dyDescent="0.25">
      <c r="AD1863" s="4"/>
    </row>
    <row r="1864" spans="30:30" x14ac:dyDescent="0.25">
      <c r="AD1864" s="4"/>
    </row>
    <row r="1865" spans="30:30" x14ac:dyDescent="0.25">
      <c r="AD1865" s="4"/>
    </row>
    <row r="1866" spans="30:30" x14ac:dyDescent="0.25">
      <c r="AD1866" s="4"/>
    </row>
    <row r="1867" spans="30:30" x14ac:dyDescent="0.25">
      <c r="AD1867" s="4"/>
    </row>
    <row r="1868" spans="30:30" x14ac:dyDescent="0.25">
      <c r="AD1868" s="4"/>
    </row>
    <row r="1869" spans="30:30" x14ac:dyDescent="0.25">
      <c r="AD1869" s="4"/>
    </row>
    <row r="1870" spans="30:30" x14ac:dyDescent="0.25">
      <c r="AD1870" s="4"/>
    </row>
    <row r="1871" spans="30:30" x14ac:dyDescent="0.25">
      <c r="AD1871" s="4"/>
    </row>
    <row r="1872" spans="30:30" x14ac:dyDescent="0.25">
      <c r="AD1872" s="4"/>
    </row>
    <row r="1873" spans="30:30" x14ac:dyDescent="0.25">
      <c r="AD1873" s="4"/>
    </row>
    <row r="1874" spans="30:30" x14ac:dyDescent="0.25">
      <c r="AD1874" s="4"/>
    </row>
    <row r="1875" spans="30:30" x14ac:dyDescent="0.25">
      <c r="AD1875" s="4"/>
    </row>
    <row r="1876" spans="30:30" x14ac:dyDescent="0.25">
      <c r="AD1876" s="4"/>
    </row>
    <row r="1877" spans="30:30" x14ac:dyDescent="0.25">
      <c r="AD1877" s="4"/>
    </row>
    <row r="1878" spans="30:30" x14ac:dyDescent="0.25">
      <c r="AD1878" s="4"/>
    </row>
    <row r="1879" spans="30:30" x14ac:dyDescent="0.25">
      <c r="AD1879" s="4"/>
    </row>
    <row r="1880" spans="30:30" x14ac:dyDescent="0.25">
      <c r="AD1880" s="4"/>
    </row>
    <row r="1881" spans="30:30" x14ac:dyDescent="0.25">
      <c r="AD1881" s="4"/>
    </row>
    <row r="1882" spans="30:30" x14ac:dyDescent="0.25">
      <c r="AD1882" s="4"/>
    </row>
    <row r="1883" spans="30:30" x14ac:dyDescent="0.25">
      <c r="AD1883" s="4"/>
    </row>
    <row r="1884" spans="30:30" x14ac:dyDescent="0.25">
      <c r="AD1884" s="4"/>
    </row>
    <row r="1885" spans="30:30" x14ac:dyDescent="0.25">
      <c r="AD1885" s="4"/>
    </row>
    <row r="1886" spans="30:30" x14ac:dyDescent="0.25">
      <c r="AD1886" s="4"/>
    </row>
    <row r="1887" spans="30:30" x14ac:dyDescent="0.25">
      <c r="AD1887" s="4"/>
    </row>
    <row r="1888" spans="30:30" x14ac:dyDescent="0.25">
      <c r="AD1888" s="4"/>
    </row>
    <row r="1889" spans="30:30" x14ac:dyDescent="0.25">
      <c r="AD1889" s="4"/>
    </row>
    <row r="1890" spans="30:30" x14ac:dyDescent="0.25">
      <c r="AD1890" s="4"/>
    </row>
    <row r="1891" spans="30:30" x14ac:dyDescent="0.25">
      <c r="AD1891" s="4"/>
    </row>
    <row r="1892" spans="30:30" x14ac:dyDescent="0.25">
      <c r="AD1892" s="4"/>
    </row>
    <row r="1893" spans="30:30" x14ac:dyDescent="0.25">
      <c r="AD1893" s="4"/>
    </row>
    <row r="1894" spans="30:30" x14ac:dyDescent="0.25">
      <c r="AD1894" s="4"/>
    </row>
    <row r="1895" spans="30:30" x14ac:dyDescent="0.25">
      <c r="AD1895" s="4"/>
    </row>
    <row r="1896" spans="30:30" x14ac:dyDescent="0.25">
      <c r="AD1896" s="4"/>
    </row>
    <row r="1897" spans="30:30" x14ac:dyDescent="0.25">
      <c r="AD1897" s="4"/>
    </row>
    <row r="1898" spans="30:30" x14ac:dyDescent="0.25">
      <c r="AD1898" s="4"/>
    </row>
    <row r="1899" spans="30:30" x14ac:dyDescent="0.25">
      <c r="AD1899" s="4"/>
    </row>
    <row r="1900" spans="30:30" x14ac:dyDescent="0.25">
      <c r="AD1900" s="4"/>
    </row>
    <row r="1901" spans="30:30" x14ac:dyDescent="0.25">
      <c r="AD1901" s="4"/>
    </row>
    <row r="1902" spans="30:30" x14ac:dyDescent="0.25">
      <c r="AD1902" s="4"/>
    </row>
    <row r="1903" spans="30:30" x14ac:dyDescent="0.25">
      <c r="AD1903" s="4"/>
    </row>
    <row r="1904" spans="30:30" x14ac:dyDescent="0.25">
      <c r="AD1904" s="4"/>
    </row>
    <row r="1905" spans="30:30" x14ac:dyDescent="0.25">
      <c r="AD1905" s="4"/>
    </row>
    <row r="1906" spans="30:30" x14ac:dyDescent="0.25">
      <c r="AD1906" s="4"/>
    </row>
    <row r="1907" spans="30:30" x14ac:dyDescent="0.25">
      <c r="AD1907" s="4"/>
    </row>
    <row r="1908" spans="30:30" x14ac:dyDescent="0.25">
      <c r="AD1908" s="4"/>
    </row>
    <row r="1909" spans="30:30" x14ac:dyDescent="0.25">
      <c r="AD1909" s="4"/>
    </row>
    <row r="1910" spans="30:30" x14ac:dyDescent="0.25">
      <c r="AD1910" s="4"/>
    </row>
    <row r="1911" spans="30:30" x14ac:dyDescent="0.25">
      <c r="AD1911" s="4"/>
    </row>
    <row r="1912" spans="30:30" x14ac:dyDescent="0.25">
      <c r="AD1912" s="4"/>
    </row>
    <row r="1913" spans="30:30" x14ac:dyDescent="0.25">
      <c r="AD1913" s="4"/>
    </row>
    <row r="1914" spans="30:30" x14ac:dyDescent="0.25">
      <c r="AD1914" s="4"/>
    </row>
    <row r="1915" spans="30:30" x14ac:dyDescent="0.25">
      <c r="AD1915" s="4"/>
    </row>
    <row r="1916" spans="30:30" x14ac:dyDescent="0.25">
      <c r="AD1916" s="4"/>
    </row>
    <row r="1917" spans="30:30" x14ac:dyDescent="0.25">
      <c r="AD1917" s="4"/>
    </row>
    <row r="1918" spans="30:30" x14ac:dyDescent="0.25">
      <c r="AD1918" s="4"/>
    </row>
    <row r="1919" spans="30:30" x14ac:dyDescent="0.25">
      <c r="AD1919" s="4"/>
    </row>
    <row r="1920" spans="30:30" x14ac:dyDescent="0.25">
      <c r="AD1920" s="4"/>
    </row>
    <row r="1921" spans="30:30" x14ac:dyDescent="0.25">
      <c r="AD1921" s="4"/>
    </row>
    <row r="1922" spans="30:30" x14ac:dyDescent="0.25">
      <c r="AD1922" s="4"/>
    </row>
    <row r="1923" spans="30:30" x14ac:dyDescent="0.25">
      <c r="AD1923" s="4"/>
    </row>
    <row r="1924" spans="30:30" x14ac:dyDescent="0.25">
      <c r="AD1924" s="4"/>
    </row>
    <row r="1925" spans="30:30" x14ac:dyDescent="0.25">
      <c r="AD1925" s="4"/>
    </row>
    <row r="1926" spans="30:30" x14ac:dyDescent="0.25">
      <c r="AD1926" s="4"/>
    </row>
    <row r="1927" spans="30:30" x14ac:dyDescent="0.25">
      <c r="AD1927" s="4"/>
    </row>
    <row r="1928" spans="30:30" x14ac:dyDescent="0.25">
      <c r="AD1928" s="4"/>
    </row>
    <row r="1929" spans="30:30" x14ac:dyDescent="0.25">
      <c r="AD1929" s="4"/>
    </row>
    <row r="1930" spans="30:30" x14ac:dyDescent="0.25">
      <c r="AD1930" s="4"/>
    </row>
    <row r="1931" spans="30:30" x14ac:dyDescent="0.25">
      <c r="AD1931" s="4"/>
    </row>
    <row r="1932" spans="30:30" x14ac:dyDescent="0.25">
      <c r="AD1932" s="4"/>
    </row>
    <row r="1933" spans="30:30" x14ac:dyDescent="0.25">
      <c r="AD1933" s="4"/>
    </row>
    <row r="1934" spans="30:30" x14ac:dyDescent="0.25">
      <c r="AD1934" s="4"/>
    </row>
    <row r="1935" spans="30:30" x14ac:dyDescent="0.25">
      <c r="AD1935" s="4"/>
    </row>
    <row r="1936" spans="30:30" x14ac:dyDescent="0.25">
      <c r="AD1936" s="4"/>
    </row>
    <row r="1937" spans="30:30" x14ac:dyDescent="0.25">
      <c r="AD1937" s="4"/>
    </row>
    <row r="1938" spans="30:30" x14ac:dyDescent="0.25">
      <c r="AD1938" s="4"/>
    </row>
    <row r="1939" spans="30:30" x14ac:dyDescent="0.25">
      <c r="AD1939" s="4"/>
    </row>
    <row r="1940" spans="30:30" x14ac:dyDescent="0.25">
      <c r="AD1940" s="4"/>
    </row>
    <row r="1941" spans="30:30" x14ac:dyDescent="0.25">
      <c r="AD1941" s="4"/>
    </row>
    <row r="1942" spans="30:30" x14ac:dyDescent="0.25">
      <c r="AD1942" s="4"/>
    </row>
    <row r="1943" spans="30:30" x14ac:dyDescent="0.25">
      <c r="AD1943" s="4"/>
    </row>
    <row r="1944" spans="30:30" x14ac:dyDescent="0.25">
      <c r="AD1944" s="4"/>
    </row>
    <row r="1945" spans="30:30" x14ac:dyDescent="0.25">
      <c r="AD1945" s="4"/>
    </row>
    <row r="1946" spans="30:30" x14ac:dyDescent="0.25">
      <c r="AD1946" s="4"/>
    </row>
    <row r="1947" spans="30:30" x14ac:dyDescent="0.25">
      <c r="AD1947" s="4"/>
    </row>
    <row r="1948" spans="30:30" x14ac:dyDescent="0.25">
      <c r="AD1948" s="4"/>
    </row>
    <row r="1949" spans="30:30" x14ac:dyDescent="0.25">
      <c r="AD1949" s="4"/>
    </row>
    <row r="1950" spans="30:30" x14ac:dyDescent="0.25">
      <c r="AD1950" s="4"/>
    </row>
    <row r="1951" spans="30:30" x14ac:dyDescent="0.25">
      <c r="AD1951" s="4"/>
    </row>
    <row r="1952" spans="30:30" x14ac:dyDescent="0.25">
      <c r="AD1952" s="4"/>
    </row>
    <row r="1953" spans="30:30" x14ac:dyDescent="0.25">
      <c r="AD1953" s="4"/>
    </row>
    <row r="1954" spans="30:30" x14ac:dyDescent="0.25">
      <c r="AD1954" s="4"/>
    </row>
    <row r="1955" spans="30:30" x14ac:dyDescent="0.25">
      <c r="AD1955" s="4"/>
    </row>
    <row r="1956" spans="30:30" x14ac:dyDescent="0.25">
      <c r="AD1956" s="4"/>
    </row>
    <row r="1957" spans="30:30" x14ac:dyDescent="0.25">
      <c r="AD1957" s="4"/>
    </row>
    <row r="1958" spans="30:30" x14ac:dyDescent="0.25">
      <c r="AD1958" s="4"/>
    </row>
    <row r="1959" spans="30:30" x14ac:dyDescent="0.25">
      <c r="AD1959" s="4"/>
    </row>
    <row r="1960" spans="30:30" x14ac:dyDescent="0.25">
      <c r="AD1960" s="4"/>
    </row>
    <row r="1961" spans="30:30" x14ac:dyDescent="0.25">
      <c r="AD1961" s="4"/>
    </row>
    <row r="1962" spans="30:30" x14ac:dyDescent="0.25">
      <c r="AD1962" s="4"/>
    </row>
    <row r="1963" spans="30:30" x14ac:dyDescent="0.25">
      <c r="AD1963" s="4"/>
    </row>
    <row r="1964" spans="30:30" x14ac:dyDescent="0.25">
      <c r="AD1964" s="4"/>
    </row>
    <row r="1965" spans="30:30" x14ac:dyDescent="0.25">
      <c r="AD1965" s="4"/>
    </row>
    <row r="1966" spans="30:30" x14ac:dyDescent="0.25">
      <c r="AD1966" s="4"/>
    </row>
    <row r="1967" spans="30:30" x14ac:dyDescent="0.25">
      <c r="AD1967" s="4"/>
    </row>
    <row r="1968" spans="30:30" x14ac:dyDescent="0.25">
      <c r="AD1968" s="4"/>
    </row>
    <row r="1969" spans="30:30" x14ac:dyDescent="0.25">
      <c r="AD1969" s="4"/>
    </row>
    <row r="1970" spans="30:30" x14ac:dyDescent="0.25">
      <c r="AD1970" s="4"/>
    </row>
    <row r="1971" spans="30:30" x14ac:dyDescent="0.25">
      <c r="AD1971" s="4"/>
    </row>
    <row r="1972" spans="30:30" x14ac:dyDescent="0.25">
      <c r="AD1972" s="4"/>
    </row>
    <row r="1973" spans="30:30" x14ac:dyDescent="0.25">
      <c r="AD1973" s="4"/>
    </row>
    <row r="1974" spans="30:30" x14ac:dyDescent="0.25">
      <c r="AD1974" s="4"/>
    </row>
    <row r="1975" spans="30:30" x14ac:dyDescent="0.25">
      <c r="AD1975" s="4"/>
    </row>
    <row r="1976" spans="30:30" x14ac:dyDescent="0.25">
      <c r="AD1976" s="4"/>
    </row>
    <row r="1977" spans="30:30" x14ac:dyDescent="0.25">
      <c r="AD1977" s="4"/>
    </row>
    <row r="1978" spans="30:30" x14ac:dyDescent="0.25">
      <c r="AD1978" s="4"/>
    </row>
    <row r="1979" spans="30:30" x14ac:dyDescent="0.25">
      <c r="AD1979" s="4"/>
    </row>
    <row r="1980" spans="30:30" x14ac:dyDescent="0.25">
      <c r="AD1980" s="4"/>
    </row>
    <row r="1981" spans="30:30" x14ac:dyDescent="0.25">
      <c r="AD1981" s="4"/>
    </row>
    <row r="1982" spans="30:30" x14ac:dyDescent="0.25">
      <c r="AD1982" s="4"/>
    </row>
    <row r="1983" spans="30:30" x14ac:dyDescent="0.25">
      <c r="AD1983" s="4"/>
    </row>
    <row r="1984" spans="30:30" x14ac:dyDescent="0.25">
      <c r="AD1984" s="4"/>
    </row>
    <row r="1985" spans="30:30" x14ac:dyDescent="0.25">
      <c r="AD1985" s="4"/>
    </row>
    <row r="1986" spans="30:30" x14ac:dyDescent="0.25">
      <c r="AD1986" s="4"/>
    </row>
    <row r="1987" spans="30:30" x14ac:dyDescent="0.25">
      <c r="AD1987" s="4"/>
    </row>
    <row r="1988" spans="30:30" x14ac:dyDescent="0.25">
      <c r="AD1988" s="4"/>
    </row>
    <row r="1989" spans="30:30" x14ac:dyDescent="0.25">
      <c r="AD1989" s="4"/>
    </row>
    <row r="1990" spans="30:30" x14ac:dyDescent="0.25">
      <c r="AD1990" s="4"/>
    </row>
    <row r="1991" spans="30:30" x14ac:dyDescent="0.25">
      <c r="AD1991" s="4"/>
    </row>
    <row r="1992" spans="30:30" x14ac:dyDescent="0.25">
      <c r="AD1992" s="4"/>
    </row>
    <row r="1993" spans="30:30" x14ac:dyDescent="0.25">
      <c r="AD1993" s="4"/>
    </row>
    <row r="1994" spans="30:30" x14ac:dyDescent="0.25">
      <c r="AD1994" s="4"/>
    </row>
    <row r="1995" spans="30:30" x14ac:dyDescent="0.25">
      <c r="AD1995" s="4"/>
    </row>
    <row r="1996" spans="30:30" x14ac:dyDescent="0.25">
      <c r="AD1996" s="4"/>
    </row>
    <row r="1997" spans="30:30" x14ac:dyDescent="0.25">
      <c r="AD1997" s="4"/>
    </row>
    <row r="1998" spans="30:30" x14ac:dyDescent="0.25">
      <c r="AD1998" s="4"/>
    </row>
    <row r="1999" spans="30:30" x14ac:dyDescent="0.25">
      <c r="AD1999" s="4"/>
    </row>
    <row r="2000" spans="30:30" x14ac:dyDescent="0.25">
      <c r="AD2000" s="4"/>
    </row>
    <row r="2001" spans="30:30" x14ac:dyDescent="0.25">
      <c r="AD2001" s="4"/>
    </row>
    <row r="2002" spans="30:30" x14ac:dyDescent="0.25">
      <c r="AD2002" s="4"/>
    </row>
    <row r="2003" spans="30:30" x14ac:dyDescent="0.25">
      <c r="AD2003" s="4"/>
    </row>
    <row r="2004" spans="30:30" x14ac:dyDescent="0.25">
      <c r="AD2004" s="4"/>
    </row>
    <row r="2005" spans="30:30" x14ac:dyDescent="0.25">
      <c r="AD2005" s="4"/>
    </row>
    <row r="2006" spans="30:30" x14ac:dyDescent="0.25">
      <c r="AD2006" s="4"/>
    </row>
    <row r="2007" spans="30:30" x14ac:dyDescent="0.25">
      <c r="AD2007" s="4"/>
    </row>
    <row r="2008" spans="30:30" x14ac:dyDescent="0.25">
      <c r="AD2008" s="4"/>
    </row>
    <row r="2009" spans="30:30" x14ac:dyDescent="0.25">
      <c r="AD2009" s="4"/>
    </row>
    <row r="2010" spans="30:30" x14ac:dyDescent="0.25">
      <c r="AD2010" s="4"/>
    </row>
    <row r="2011" spans="30:30" x14ac:dyDescent="0.25">
      <c r="AD2011" s="4"/>
    </row>
    <row r="2012" spans="30:30" x14ac:dyDescent="0.25">
      <c r="AD2012" s="4"/>
    </row>
    <row r="2013" spans="30:30" x14ac:dyDescent="0.25">
      <c r="AD2013" s="4"/>
    </row>
    <row r="2014" spans="30:30" x14ac:dyDescent="0.25">
      <c r="AD2014" s="4"/>
    </row>
    <row r="2015" spans="30:30" x14ac:dyDescent="0.25">
      <c r="AD2015" s="4"/>
    </row>
    <row r="2016" spans="30:30" x14ac:dyDescent="0.25">
      <c r="AD2016" s="4"/>
    </row>
    <row r="2017" spans="30:30" x14ac:dyDescent="0.25">
      <c r="AD2017" s="4"/>
    </row>
    <row r="2018" spans="30:30" x14ac:dyDescent="0.25">
      <c r="AD2018" s="4"/>
    </row>
    <row r="2019" spans="30:30" x14ac:dyDescent="0.25">
      <c r="AD2019" s="4"/>
    </row>
    <row r="2020" spans="30:30" x14ac:dyDescent="0.25">
      <c r="AD2020" s="4"/>
    </row>
    <row r="2021" spans="30:30" x14ac:dyDescent="0.25">
      <c r="AD2021" s="4"/>
    </row>
    <row r="2022" spans="30:30" x14ac:dyDescent="0.25">
      <c r="AD2022" s="4"/>
    </row>
    <row r="2023" spans="30:30" x14ac:dyDescent="0.25">
      <c r="AD2023" s="4"/>
    </row>
    <row r="2024" spans="30:30" x14ac:dyDescent="0.25">
      <c r="AD2024" s="4"/>
    </row>
    <row r="2025" spans="30:30" x14ac:dyDescent="0.25">
      <c r="AD2025" s="4"/>
    </row>
    <row r="2026" spans="30:30" x14ac:dyDescent="0.25">
      <c r="AD2026" s="4"/>
    </row>
    <row r="2027" spans="30:30" x14ac:dyDescent="0.25">
      <c r="AD2027" s="4"/>
    </row>
    <row r="2028" spans="30:30" x14ac:dyDescent="0.25">
      <c r="AD2028" s="4"/>
    </row>
    <row r="2029" spans="30:30" x14ac:dyDescent="0.25">
      <c r="AD2029" s="4"/>
    </row>
    <row r="2030" spans="30:30" x14ac:dyDescent="0.25">
      <c r="AD2030" s="4"/>
    </row>
    <row r="2031" spans="30:30" x14ac:dyDescent="0.25">
      <c r="AD2031" s="4"/>
    </row>
    <row r="2032" spans="30:30" x14ac:dyDescent="0.25">
      <c r="AD2032" s="4"/>
    </row>
    <row r="2033" spans="30:30" x14ac:dyDescent="0.25">
      <c r="AD2033" s="4"/>
    </row>
    <row r="2034" spans="30:30" x14ac:dyDescent="0.25">
      <c r="AD2034" s="4"/>
    </row>
    <row r="2035" spans="30:30" x14ac:dyDescent="0.25">
      <c r="AD2035" s="4"/>
    </row>
    <row r="2036" spans="30:30" x14ac:dyDescent="0.25">
      <c r="AD2036" s="4"/>
    </row>
    <row r="2037" spans="30:30" x14ac:dyDescent="0.25">
      <c r="AD2037" s="4"/>
    </row>
    <row r="2038" spans="30:30" x14ac:dyDescent="0.25">
      <c r="AD2038" s="4"/>
    </row>
    <row r="2039" spans="30:30" x14ac:dyDescent="0.25">
      <c r="AD2039" s="4"/>
    </row>
    <row r="2040" spans="30:30" x14ac:dyDescent="0.25">
      <c r="AD2040" s="4"/>
    </row>
    <row r="2041" spans="30:30" x14ac:dyDescent="0.25">
      <c r="AD2041" s="4"/>
    </row>
    <row r="2042" spans="30:30" x14ac:dyDescent="0.25">
      <c r="AD2042" s="4"/>
    </row>
    <row r="2043" spans="30:30" x14ac:dyDescent="0.25">
      <c r="AD2043" s="4"/>
    </row>
    <row r="2044" spans="30:30" x14ac:dyDescent="0.25">
      <c r="AD2044" s="4"/>
    </row>
    <row r="2045" spans="30:30" x14ac:dyDescent="0.25">
      <c r="AD2045" s="4"/>
    </row>
    <row r="2046" spans="30:30" x14ac:dyDescent="0.25">
      <c r="AD2046" s="4"/>
    </row>
    <row r="2047" spans="30:30" x14ac:dyDescent="0.25">
      <c r="AD2047" s="4"/>
    </row>
    <row r="2048" spans="30:30" x14ac:dyDescent="0.25">
      <c r="AD2048" s="4"/>
    </row>
    <row r="2049" spans="30:30" x14ac:dyDescent="0.25">
      <c r="AD2049" s="4"/>
    </row>
    <row r="2050" spans="30:30" x14ac:dyDescent="0.25">
      <c r="AD2050" s="4"/>
    </row>
    <row r="2051" spans="30:30" x14ac:dyDescent="0.25">
      <c r="AD2051" s="4"/>
    </row>
    <row r="2052" spans="30:30" x14ac:dyDescent="0.25">
      <c r="AD2052" s="4"/>
    </row>
    <row r="2053" spans="30:30" x14ac:dyDescent="0.25">
      <c r="AD2053" s="4"/>
    </row>
    <row r="2054" spans="30:30" x14ac:dyDescent="0.25">
      <c r="AD2054" s="4"/>
    </row>
    <row r="2055" spans="30:30" x14ac:dyDescent="0.25">
      <c r="AD2055" s="4"/>
    </row>
    <row r="2056" spans="30:30" x14ac:dyDescent="0.25">
      <c r="AD2056" s="4"/>
    </row>
    <row r="2057" spans="30:30" x14ac:dyDescent="0.25">
      <c r="AD2057" s="4"/>
    </row>
    <row r="2058" spans="30:30" x14ac:dyDescent="0.25">
      <c r="AD2058" s="4"/>
    </row>
    <row r="2059" spans="30:30" x14ac:dyDescent="0.25">
      <c r="AD2059" s="4"/>
    </row>
    <row r="2060" spans="30:30" x14ac:dyDescent="0.25">
      <c r="AD2060" s="4"/>
    </row>
    <row r="2061" spans="30:30" x14ac:dyDescent="0.25">
      <c r="AD2061" s="4"/>
    </row>
    <row r="2062" spans="30:30" x14ac:dyDescent="0.25">
      <c r="AD2062" s="4"/>
    </row>
    <row r="2063" spans="30:30" x14ac:dyDescent="0.25">
      <c r="AD2063" s="4"/>
    </row>
    <row r="2064" spans="30:30" x14ac:dyDescent="0.25">
      <c r="AD2064" s="4"/>
    </row>
    <row r="2065" spans="30:30" x14ac:dyDescent="0.25">
      <c r="AD2065" s="4"/>
    </row>
    <row r="2066" spans="30:30" x14ac:dyDescent="0.25">
      <c r="AD2066" s="4"/>
    </row>
    <row r="2067" spans="30:30" x14ac:dyDescent="0.25">
      <c r="AD2067" s="4"/>
    </row>
    <row r="2068" spans="30:30" x14ac:dyDescent="0.25">
      <c r="AD2068" s="4"/>
    </row>
    <row r="2069" spans="30:30" x14ac:dyDescent="0.25">
      <c r="AD2069" s="4"/>
    </row>
    <row r="2070" spans="30:30" x14ac:dyDescent="0.25">
      <c r="AD2070" s="4"/>
    </row>
    <row r="2071" spans="30:30" x14ac:dyDescent="0.25">
      <c r="AD2071" s="4"/>
    </row>
    <row r="2072" spans="30:30" x14ac:dyDescent="0.25">
      <c r="AD2072" s="4"/>
    </row>
    <row r="2073" spans="30:30" x14ac:dyDescent="0.25">
      <c r="AD2073" s="4"/>
    </row>
    <row r="2074" spans="30:30" x14ac:dyDescent="0.25">
      <c r="AD2074" s="4"/>
    </row>
    <row r="2075" spans="30:30" x14ac:dyDescent="0.25">
      <c r="AD2075" s="4"/>
    </row>
    <row r="2076" spans="30:30" x14ac:dyDescent="0.25">
      <c r="AD2076" s="4"/>
    </row>
    <row r="2077" spans="30:30" x14ac:dyDescent="0.25">
      <c r="AD2077" s="4"/>
    </row>
    <row r="2078" spans="30:30" x14ac:dyDescent="0.25">
      <c r="AD2078" s="4"/>
    </row>
    <row r="2079" spans="30:30" x14ac:dyDescent="0.25">
      <c r="AD2079" s="4"/>
    </row>
    <row r="2080" spans="30:30" x14ac:dyDescent="0.25">
      <c r="AD2080" s="4"/>
    </row>
    <row r="2081" spans="30:30" x14ac:dyDescent="0.25">
      <c r="AD2081" s="4"/>
    </row>
    <row r="2082" spans="30:30" x14ac:dyDescent="0.25">
      <c r="AD2082" s="4"/>
    </row>
    <row r="2083" spans="30:30" x14ac:dyDescent="0.25">
      <c r="AD2083" s="4"/>
    </row>
    <row r="2084" spans="30:30" x14ac:dyDescent="0.25">
      <c r="AD2084" s="4"/>
    </row>
    <row r="2085" spans="30:30" x14ac:dyDescent="0.25">
      <c r="AD2085" s="4"/>
    </row>
    <row r="2086" spans="30:30" x14ac:dyDescent="0.25">
      <c r="AD2086" s="4"/>
    </row>
    <row r="2087" spans="30:30" x14ac:dyDescent="0.25">
      <c r="AD2087" s="4"/>
    </row>
    <row r="2088" spans="30:30" x14ac:dyDescent="0.25">
      <c r="AD2088" s="4"/>
    </row>
    <row r="2089" spans="30:30" x14ac:dyDescent="0.25">
      <c r="AD2089" s="4"/>
    </row>
    <row r="2090" spans="30:30" x14ac:dyDescent="0.25">
      <c r="AD2090" s="4"/>
    </row>
    <row r="2091" spans="30:30" x14ac:dyDescent="0.25">
      <c r="AD2091" s="4"/>
    </row>
    <row r="2092" spans="30:30" x14ac:dyDescent="0.25">
      <c r="AD2092" s="4"/>
    </row>
    <row r="2093" spans="30:30" x14ac:dyDescent="0.25">
      <c r="AD2093" s="4"/>
    </row>
    <row r="2094" spans="30:30" x14ac:dyDescent="0.25">
      <c r="AD2094" s="4"/>
    </row>
    <row r="2095" spans="30:30" x14ac:dyDescent="0.25">
      <c r="AD2095" s="4"/>
    </row>
    <row r="2096" spans="30:30" x14ac:dyDescent="0.25">
      <c r="AD2096" s="4"/>
    </row>
    <row r="2097" spans="30:30" x14ac:dyDescent="0.25">
      <c r="AD2097" s="4"/>
    </row>
    <row r="2098" spans="30:30" x14ac:dyDescent="0.25">
      <c r="AD2098" s="4"/>
    </row>
    <row r="2099" spans="30:30" x14ac:dyDescent="0.25">
      <c r="AD2099" s="4"/>
    </row>
    <row r="2100" spans="30:30" x14ac:dyDescent="0.25">
      <c r="AD2100" s="4"/>
    </row>
    <row r="2101" spans="30:30" x14ac:dyDescent="0.25">
      <c r="AD2101" s="4"/>
    </row>
    <row r="2102" spans="30:30" x14ac:dyDescent="0.25">
      <c r="AD2102" s="4"/>
    </row>
    <row r="2103" spans="30:30" x14ac:dyDescent="0.25">
      <c r="AD2103" s="4"/>
    </row>
    <row r="2104" spans="30:30" x14ac:dyDescent="0.25">
      <c r="AD2104" s="4"/>
    </row>
    <row r="2105" spans="30:30" x14ac:dyDescent="0.25">
      <c r="AD2105" s="4"/>
    </row>
    <row r="2106" spans="30:30" x14ac:dyDescent="0.25">
      <c r="AD2106" s="4"/>
    </row>
    <row r="2107" spans="30:30" x14ac:dyDescent="0.25">
      <c r="AD2107" s="4"/>
    </row>
    <row r="2108" spans="30:30" x14ac:dyDescent="0.25">
      <c r="AD2108" s="4"/>
    </row>
    <row r="2109" spans="30:30" x14ac:dyDescent="0.25">
      <c r="AD2109" s="4"/>
    </row>
    <row r="2110" spans="30:30" x14ac:dyDescent="0.25">
      <c r="AD2110" s="4"/>
    </row>
    <row r="2111" spans="30:30" x14ac:dyDescent="0.25">
      <c r="AD2111" s="4"/>
    </row>
    <row r="2112" spans="30:30" x14ac:dyDescent="0.25">
      <c r="AD2112" s="4"/>
    </row>
    <row r="2113" spans="30:30" x14ac:dyDescent="0.25">
      <c r="AD2113" s="4"/>
    </row>
    <row r="2114" spans="30:30" x14ac:dyDescent="0.25">
      <c r="AD2114" s="4"/>
    </row>
    <row r="2115" spans="30:30" x14ac:dyDescent="0.25">
      <c r="AD2115" s="4"/>
    </row>
    <row r="2116" spans="30:30" x14ac:dyDescent="0.25">
      <c r="AD2116" s="4"/>
    </row>
    <row r="2117" spans="30:30" x14ac:dyDescent="0.25">
      <c r="AD2117" s="4"/>
    </row>
    <row r="2118" spans="30:30" x14ac:dyDescent="0.25">
      <c r="AD2118" s="4"/>
    </row>
    <row r="2119" spans="30:30" x14ac:dyDescent="0.25">
      <c r="AD2119" s="4"/>
    </row>
    <row r="2120" spans="30:30" x14ac:dyDescent="0.25">
      <c r="AD2120" s="4"/>
    </row>
    <row r="2121" spans="30:30" x14ac:dyDescent="0.25">
      <c r="AD2121" s="4"/>
    </row>
    <row r="2122" spans="30:30" x14ac:dyDescent="0.25">
      <c r="AD2122" s="4"/>
    </row>
    <row r="2123" spans="30:30" x14ac:dyDescent="0.25">
      <c r="AD2123" s="4"/>
    </row>
    <row r="2124" spans="30:30" x14ac:dyDescent="0.25">
      <c r="AD2124" s="4"/>
    </row>
    <row r="2125" spans="30:30" x14ac:dyDescent="0.25">
      <c r="AD2125" s="4"/>
    </row>
    <row r="2126" spans="30:30" x14ac:dyDescent="0.25">
      <c r="AD2126" s="4"/>
    </row>
    <row r="2127" spans="30:30" x14ac:dyDescent="0.25">
      <c r="AD2127" s="4"/>
    </row>
    <row r="2128" spans="30:30" x14ac:dyDescent="0.25">
      <c r="AD2128" s="4"/>
    </row>
    <row r="2129" spans="30:30" x14ac:dyDescent="0.25">
      <c r="AD2129" s="4"/>
    </row>
    <row r="2130" spans="30:30" x14ac:dyDescent="0.25">
      <c r="AD2130" s="4"/>
    </row>
    <row r="2131" spans="30:30" x14ac:dyDescent="0.25">
      <c r="AD2131" s="4"/>
    </row>
    <row r="2132" spans="30:30" x14ac:dyDescent="0.25">
      <c r="AD2132" s="4"/>
    </row>
    <row r="2133" spans="30:30" x14ac:dyDescent="0.25">
      <c r="AD2133" s="4"/>
    </row>
    <row r="2134" spans="30:30" x14ac:dyDescent="0.25">
      <c r="AD2134" s="4"/>
    </row>
    <row r="2135" spans="30:30" x14ac:dyDescent="0.25">
      <c r="AD2135" s="4"/>
    </row>
    <row r="2136" spans="30:30" x14ac:dyDescent="0.25">
      <c r="AD2136" s="4"/>
    </row>
    <row r="2137" spans="30:30" x14ac:dyDescent="0.25">
      <c r="AD2137" s="4"/>
    </row>
    <row r="2138" spans="30:30" x14ac:dyDescent="0.25">
      <c r="AD2138" s="4"/>
    </row>
    <row r="2139" spans="30:30" x14ac:dyDescent="0.25">
      <c r="AD2139" s="4"/>
    </row>
    <row r="2140" spans="30:30" x14ac:dyDescent="0.25">
      <c r="AD2140" s="4"/>
    </row>
    <row r="2141" spans="30:30" x14ac:dyDescent="0.25">
      <c r="AD2141" s="4"/>
    </row>
    <row r="2142" spans="30:30" x14ac:dyDescent="0.25">
      <c r="AD2142" s="4"/>
    </row>
    <row r="2143" spans="30:30" x14ac:dyDescent="0.25">
      <c r="AD2143" s="4"/>
    </row>
    <row r="2144" spans="30:30" x14ac:dyDescent="0.25">
      <c r="AD2144" s="4"/>
    </row>
    <row r="2145" spans="30:30" x14ac:dyDescent="0.25">
      <c r="AD2145" s="4"/>
    </row>
    <row r="2146" spans="30:30" x14ac:dyDescent="0.25">
      <c r="AD2146" s="4"/>
    </row>
    <row r="2147" spans="30:30" x14ac:dyDescent="0.25">
      <c r="AD2147" s="4"/>
    </row>
    <row r="2148" spans="30:30" x14ac:dyDescent="0.25">
      <c r="AD2148" s="4"/>
    </row>
    <row r="2149" spans="30:30" x14ac:dyDescent="0.25">
      <c r="AD2149" s="4"/>
    </row>
    <row r="2150" spans="30:30" x14ac:dyDescent="0.25">
      <c r="AD2150" s="4"/>
    </row>
    <row r="2151" spans="30:30" x14ac:dyDescent="0.25">
      <c r="AD2151" s="4"/>
    </row>
    <row r="2152" spans="30:30" x14ac:dyDescent="0.25">
      <c r="AD2152" s="4"/>
    </row>
    <row r="2153" spans="30:30" x14ac:dyDescent="0.25">
      <c r="AD2153" s="4"/>
    </row>
    <row r="2154" spans="30:30" x14ac:dyDescent="0.25">
      <c r="AD2154" s="4"/>
    </row>
    <row r="2155" spans="30:30" x14ac:dyDescent="0.25">
      <c r="AD2155" s="4"/>
    </row>
    <row r="2156" spans="30:30" x14ac:dyDescent="0.25">
      <c r="AD2156" s="4"/>
    </row>
    <row r="2157" spans="30:30" x14ac:dyDescent="0.25">
      <c r="AD2157" s="4"/>
    </row>
    <row r="2158" spans="30:30" x14ac:dyDescent="0.25">
      <c r="AD2158" s="4"/>
    </row>
    <row r="2159" spans="30:30" x14ac:dyDescent="0.25">
      <c r="AD2159" s="4"/>
    </row>
    <row r="2160" spans="30:30" x14ac:dyDescent="0.25">
      <c r="AD2160" s="4"/>
    </row>
    <row r="2161" spans="30:30" x14ac:dyDescent="0.25">
      <c r="AD2161" s="4"/>
    </row>
    <row r="2162" spans="30:30" x14ac:dyDescent="0.25">
      <c r="AD2162" s="4"/>
    </row>
    <row r="2163" spans="30:30" x14ac:dyDescent="0.25">
      <c r="AD2163" s="4"/>
    </row>
    <row r="2164" spans="30:30" x14ac:dyDescent="0.25">
      <c r="AD2164" s="4"/>
    </row>
    <row r="2165" spans="30:30" x14ac:dyDescent="0.25">
      <c r="AD2165" s="4"/>
    </row>
    <row r="2166" spans="30:30" x14ac:dyDescent="0.25">
      <c r="AD2166" s="4"/>
    </row>
    <row r="2167" spans="30:30" x14ac:dyDescent="0.25">
      <c r="AD2167" s="4"/>
    </row>
    <row r="2168" spans="30:30" x14ac:dyDescent="0.25">
      <c r="AD2168" s="4"/>
    </row>
    <row r="2169" spans="30:30" x14ac:dyDescent="0.25">
      <c r="AD2169" s="4"/>
    </row>
    <row r="2170" spans="30:30" x14ac:dyDescent="0.25">
      <c r="AD2170" s="4"/>
    </row>
    <row r="2171" spans="30:30" x14ac:dyDescent="0.25">
      <c r="AD2171" s="4"/>
    </row>
    <row r="2172" spans="30:30" x14ac:dyDescent="0.25">
      <c r="AD2172" s="4"/>
    </row>
    <row r="2173" spans="30:30" x14ac:dyDescent="0.25">
      <c r="AD2173" s="4"/>
    </row>
    <row r="2174" spans="30:30" x14ac:dyDescent="0.25">
      <c r="AD2174" s="4"/>
    </row>
    <row r="2175" spans="30:30" x14ac:dyDescent="0.25">
      <c r="AD2175" s="4"/>
    </row>
    <row r="2176" spans="30:30" x14ac:dyDescent="0.25">
      <c r="AD2176" s="4"/>
    </row>
    <row r="2177" spans="30:30" x14ac:dyDescent="0.25">
      <c r="AD2177" s="4"/>
    </row>
    <row r="2178" spans="30:30" x14ac:dyDescent="0.25">
      <c r="AD2178" s="4"/>
    </row>
    <row r="2179" spans="30:30" x14ac:dyDescent="0.25">
      <c r="AD2179" s="4"/>
    </row>
    <row r="2180" spans="30:30" x14ac:dyDescent="0.25">
      <c r="AD2180" s="4"/>
    </row>
    <row r="2181" spans="30:30" x14ac:dyDescent="0.25">
      <c r="AD2181" s="4"/>
    </row>
    <row r="2182" spans="30:30" x14ac:dyDescent="0.25">
      <c r="AD2182" s="4"/>
    </row>
    <row r="2183" spans="30:30" x14ac:dyDescent="0.25">
      <c r="AD2183" s="4"/>
    </row>
    <row r="2184" spans="30:30" x14ac:dyDescent="0.25">
      <c r="AD2184" s="4"/>
    </row>
    <row r="2185" spans="30:30" x14ac:dyDescent="0.25">
      <c r="AD2185" s="4"/>
    </row>
    <row r="2186" spans="30:30" x14ac:dyDescent="0.25">
      <c r="AD2186" s="4"/>
    </row>
    <row r="2187" spans="30:30" x14ac:dyDescent="0.25">
      <c r="AD2187" s="4"/>
    </row>
    <row r="2188" spans="30:30" x14ac:dyDescent="0.25">
      <c r="AD2188" s="4"/>
    </row>
    <row r="2189" spans="30:30" x14ac:dyDescent="0.25">
      <c r="AD2189" s="4"/>
    </row>
    <row r="2190" spans="30:30" x14ac:dyDescent="0.25">
      <c r="AD2190" s="4"/>
    </row>
    <row r="2191" spans="30:30" x14ac:dyDescent="0.25">
      <c r="AD2191" s="4"/>
    </row>
    <row r="2192" spans="30:30" x14ac:dyDescent="0.25">
      <c r="AD2192" s="4"/>
    </row>
    <row r="2193" spans="30:30" x14ac:dyDescent="0.25">
      <c r="AD2193" s="4"/>
    </row>
    <row r="2194" spans="30:30" x14ac:dyDescent="0.25">
      <c r="AD2194" s="4"/>
    </row>
    <row r="2195" spans="30:30" x14ac:dyDescent="0.25">
      <c r="AD2195" s="4"/>
    </row>
    <row r="2196" spans="30:30" x14ac:dyDescent="0.25">
      <c r="AD2196" s="4"/>
    </row>
    <row r="2197" spans="30:30" x14ac:dyDescent="0.25">
      <c r="AD2197" s="4"/>
    </row>
    <row r="2198" spans="30:30" x14ac:dyDescent="0.25">
      <c r="AD2198" s="4"/>
    </row>
    <row r="2199" spans="30:30" x14ac:dyDescent="0.25">
      <c r="AD2199" s="4"/>
    </row>
    <row r="2200" spans="30:30" x14ac:dyDescent="0.25">
      <c r="AD2200" s="4"/>
    </row>
    <row r="2201" spans="30:30" x14ac:dyDescent="0.25">
      <c r="AD2201" s="4"/>
    </row>
    <row r="2202" spans="30:30" x14ac:dyDescent="0.25">
      <c r="AD2202" s="4"/>
    </row>
    <row r="2203" spans="30:30" x14ac:dyDescent="0.25">
      <c r="AD2203" s="4"/>
    </row>
    <row r="2204" spans="30:30" x14ac:dyDescent="0.25">
      <c r="AD2204" s="4"/>
    </row>
    <row r="2205" spans="30:30" x14ac:dyDescent="0.25">
      <c r="AD2205" s="4"/>
    </row>
    <row r="2206" spans="30:30" x14ac:dyDescent="0.25">
      <c r="AD2206" s="4"/>
    </row>
    <row r="2207" spans="30:30" x14ac:dyDescent="0.25">
      <c r="AD2207" s="4"/>
    </row>
    <row r="2208" spans="30:30" x14ac:dyDescent="0.25">
      <c r="AD2208" s="4"/>
    </row>
    <row r="2209" spans="30:30" x14ac:dyDescent="0.25">
      <c r="AD2209" s="4"/>
    </row>
    <row r="2210" spans="30:30" x14ac:dyDescent="0.25">
      <c r="AD2210" s="4"/>
    </row>
    <row r="2211" spans="30:30" x14ac:dyDescent="0.25">
      <c r="AD2211" s="4"/>
    </row>
    <row r="2212" spans="30:30" x14ac:dyDescent="0.25">
      <c r="AD2212" s="4"/>
    </row>
    <row r="2213" spans="30:30" x14ac:dyDescent="0.25">
      <c r="AD2213" s="4"/>
    </row>
    <row r="2214" spans="30:30" x14ac:dyDescent="0.25">
      <c r="AD2214" s="4"/>
    </row>
    <row r="2215" spans="30:30" x14ac:dyDescent="0.25">
      <c r="AD2215" s="4"/>
    </row>
    <row r="2216" spans="30:30" x14ac:dyDescent="0.25">
      <c r="AD2216" s="4"/>
    </row>
    <row r="2217" spans="30:30" x14ac:dyDescent="0.25">
      <c r="AD2217" s="4"/>
    </row>
    <row r="2218" spans="30:30" x14ac:dyDescent="0.25">
      <c r="AD2218" s="4"/>
    </row>
    <row r="2219" spans="30:30" x14ac:dyDescent="0.25">
      <c r="AD2219" s="4"/>
    </row>
    <row r="2220" spans="30:30" x14ac:dyDescent="0.25">
      <c r="AD2220" s="4"/>
    </row>
    <row r="2221" spans="30:30" x14ac:dyDescent="0.25">
      <c r="AD2221" s="4"/>
    </row>
    <row r="2222" spans="30:30" x14ac:dyDescent="0.25">
      <c r="AD2222" s="4"/>
    </row>
    <row r="2223" spans="30:30" x14ac:dyDescent="0.25">
      <c r="AD2223" s="4"/>
    </row>
    <row r="2224" spans="30:30" x14ac:dyDescent="0.25">
      <c r="AD2224" s="4"/>
    </row>
    <row r="2225" spans="30:30" x14ac:dyDescent="0.25">
      <c r="AD2225" s="4"/>
    </row>
    <row r="2226" spans="30:30" x14ac:dyDescent="0.25">
      <c r="AD2226" s="4"/>
    </row>
    <row r="2227" spans="30:30" x14ac:dyDescent="0.25">
      <c r="AD2227" s="4"/>
    </row>
    <row r="2228" spans="30:30" x14ac:dyDescent="0.25">
      <c r="AD2228" s="4"/>
    </row>
    <row r="2229" spans="30:30" x14ac:dyDescent="0.25">
      <c r="AD2229" s="4"/>
    </row>
    <row r="2230" spans="30:30" x14ac:dyDescent="0.25">
      <c r="AD2230" s="4"/>
    </row>
    <row r="2231" spans="30:30" x14ac:dyDescent="0.25">
      <c r="AD2231" s="4"/>
    </row>
    <row r="2232" spans="30:30" x14ac:dyDescent="0.25">
      <c r="AD2232" s="4"/>
    </row>
    <row r="2233" spans="30:30" x14ac:dyDescent="0.25">
      <c r="AD2233" s="4"/>
    </row>
    <row r="2234" spans="30:30" x14ac:dyDescent="0.25">
      <c r="AD2234" s="4"/>
    </row>
    <row r="2235" spans="30:30" x14ac:dyDescent="0.25">
      <c r="AD2235" s="4"/>
    </row>
    <row r="2236" spans="30:30" x14ac:dyDescent="0.25">
      <c r="AD2236" s="4"/>
    </row>
    <row r="2237" spans="30:30" x14ac:dyDescent="0.25">
      <c r="AD2237" s="4"/>
    </row>
    <row r="2238" spans="30:30" x14ac:dyDescent="0.25">
      <c r="AD2238" s="4"/>
    </row>
    <row r="2239" spans="30:30" x14ac:dyDescent="0.25">
      <c r="AD2239" s="4"/>
    </row>
    <row r="2240" spans="30:30" x14ac:dyDescent="0.25">
      <c r="AD2240" s="4"/>
    </row>
    <row r="2241" spans="30:30" x14ac:dyDescent="0.25">
      <c r="AD2241" s="4"/>
    </row>
    <row r="2242" spans="30:30" x14ac:dyDescent="0.25">
      <c r="AD2242" s="4"/>
    </row>
    <row r="2243" spans="30:30" x14ac:dyDescent="0.25">
      <c r="AD2243" s="4"/>
    </row>
    <row r="2244" spans="30:30" x14ac:dyDescent="0.25">
      <c r="AD2244" s="4"/>
    </row>
    <row r="2245" spans="30:30" x14ac:dyDescent="0.25">
      <c r="AD2245" s="4"/>
    </row>
    <row r="2246" spans="30:30" x14ac:dyDescent="0.25">
      <c r="AD2246" s="4"/>
    </row>
    <row r="2247" spans="30:30" x14ac:dyDescent="0.25">
      <c r="AD2247" s="4"/>
    </row>
    <row r="2248" spans="30:30" x14ac:dyDescent="0.25">
      <c r="AD2248" s="4"/>
    </row>
    <row r="2249" spans="30:30" x14ac:dyDescent="0.25">
      <c r="AD2249" s="4"/>
    </row>
    <row r="2250" spans="30:30" x14ac:dyDescent="0.25">
      <c r="AD2250" s="4"/>
    </row>
    <row r="2251" spans="30:30" x14ac:dyDescent="0.25">
      <c r="AD2251" s="4"/>
    </row>
    <row r="2252" spans="30:30" x14ac:dyDescent="0.25">
      <c r="AD2252" s="4"/>
    </row>
    <row r="2253" spans="30:30" x14ac:dyDescent="0.25">
      <c r="AD2253" s="4"/>
    </row>
    <row r="2254" spans="30:30" x14ac:dyDescent="0.25">
      <c r="AD2254" s="4"/>
    </row>
    <row r="2255" spans="30:30" x14ac:dyDescent="0.25">
      <c r="AD2255" s="4"/>
    </row>
    <row r="2256" spans="30:30" x14ac:dyDescent="0.25">
      <c r="AD2256" s="4"/>
    </row>
    <row r="2257" spans="30:30" x14ac:dyDescent="0.25">
      <c r="AD2257" s="4"/>
    </row>
    <row r="2258" spans="30:30" x14ac:dyDescent="0.25">
      <c r="AD2258" s="4"/>
    </row>
    <row r="2259" spans="30:30" x14ac:dyDescent="0.25">
      <c r="AD2259" s="4"/>
    </row>
    <row r="2260" spans="30:30" x14ac:dyDescent="0.25">
      <c r="AD2260" s="4"/>
    </row>
    <row r="2261" spans="30:30" x14ac:dyDescent="0.25">
      <c r="AD2261" s="4"/>
    </row>
    <row r="2262" spans="30:30" x14ac:dyDescent="0.25">
      <c r="AD2262" s="4"/>
    </row>
    <row r="2263" spans="30:30" x14ac:dyDescent="0.25">
      <c r="AD2263" s="4"/>
    </row>
    <row r="2264" spans="30:30" x14ac:dyDescent="0.25">
      <c r="AD2264" s="4"/>
    </row>
    <row r="2265" spans="30:30" x14ac:dyDescent="0.25">
      <c r="AD2265" s="4"/>
    </row>
    <row r="2266" spans="30:30" x14ac:dyDescent="0.25">
      <c r="AD2266" s="4"/>
    </row>
    <row r="2267" spans="30:30" x14ac:dyDescent="0.25">
      <c r="AD2267" s="4"/>
    </row>
    <row r="2268" spans="30:30" x14ac:dyDescent="0.25">
      <c r="AD2268" s="4"/>
    </row>
    <row r="2269" spans="30:30" x14ac:dyDescent="0.25">
      <c r="AD2269" s="4"/>
    </row>
    <row r="2270" spans="30:30" x14ac:dyDescent="0.25">
      <c r="AD2270" s="4"/>
    </row>
    <row r="2271" spans="30:30" x14ac:dyDescent="0.25">
      <c r="AD2271" s="4"/>
    </row>
    <row r="2272" spans="30:30" x14ac:dyDescent="0.25">
      <c r="AD2272" s="4"/>
    </row>
    <row r="2273" spans="30:30" x14ac:dyDescent="0.25">
      <c r="AD2273" s="4"/>
    </row>
    <row r="2274" spans="30:30" x14ac:dyDescent="0.25">
      <c r="AD2274" s="4"/>
    </row>
    <row r="2275" spans="30:30" x14ac:dyDescent="0.25">
      <c r="AD2275" s="4"/>
    </row>
    <row r="2276" spans="30:30" x14ac:dyDescent="0.25">
      <c r="AD2276" s="4"/>
    </row>
    <row r="2277" spans="30:30" x14ac:dyDescent="0.25">
      <c r="AD2277" s="4"/>
    </row>
    <row r="2278" spans="30:30" x14ac:dyDescent="0.25">
      <c r="AD2278" s="4"/>
    </row>
    <row r="2279" spans="30:30" x14ac:dyDescent="0.25">
      <c r="AD2279" s="4"/>
    </row>
    <row r="2280" spans="30:30" x14ac:dyDescent="0.25">
      <c r="AD2280" s="4"/>
    </row>
    <row r="2281" spans="30:30" x14ac:dyDescent="0.25">
      <c r="AD2281" s="4"/>
    </row>
    <row r="2282" spans="30:30" x14ac:dyDescent="0.25">
      <c r="AD2282" s="4"/>
    </row>
    <row r="2283" spans="30:30" x14ac:dyDescent="0.25">
      <c r="AD2283" s="4"/>
    </row>
    <row r="2284" spans="30:30" x14ac:dyDescent="0.25">
      <c r="AD2284" s="4"/>
    </row>
    <row r="2285" spans="30:30" x14ac:dyDescent="0.25">
      <c r="AD2285" s="4"/>
    </row>
    <row r="2286" spans="30:30" x14ac:dyDescent="0.25">
      <c r="AD2286" s="4"/>
    </row>
    <row r="2287" spans="30:30" x14ac:dyDescent="0.25">
      <c r="AD2287" s="4"/>
    </row>
    <row r="2288" spans="30:30" x14ac:dyDescent="0.25">
      <c r="AD2288" s="4"/>
    </row>
    <row r="2289" spans="30:30" x14ac:dyDescent="0.25">
      <c r="AD2289" s="4"/>
    </row>
    <row r="2290" spans="30:30" x14ac:dyDescent="0.25">
      <c r="AD2290" s="4"/>
    </row>
    <row r="2291" spans="30:30" x14ac:dyDescent="0.25">
      <c r="AD2291" s="4"/>
    </row>
    <row r="2292" spans="30:30" x14ac:dyDescent="0.25">
      <c r="AD2292" s="4"/>
    </row>
    <row r="2293" spans="30:30" x14ac:dyDescent="0.25">
      <c r="AD2293" s="4"/>
    </row>
    <row r="2294" spans="30:30" x14ac:dyDescent="0.25">
      <c r="AD2294" s="4"/>
    </row>
    <row r="2295" spans="30:30" x14ac:dyDescent="0.25">
      <c r="AD2295" s="4"/>
    </row>
    <row r="2296" spans="30:30" x14ac:dyDescent="0.25">
      <c r="AD2296" s="4"/>
    </row>
    <row r="2297" spans="30:30" x14ac:dyDescent="0.25">
      <c r="AD2297" s="4"/>
    </row>
    <row r="2298" spans="30:30" x14ac:dyDescent="0.25">
      <c r="AD2298" s="4"/>
    </row>
    <row r="2299" spans="30:30" x14ac:dyDescent="0.25">
      <c r="AD2299" s="4"/>
    </row>
    <row r="2300" spans="30:30" x14ac:dyDescent="0.25">
      <c r="AD2300" s="4"/>
    </row>
    <row r="2301" spans="30:30" x14ac:dyDescent="0.25">
      <c r="AD2301" s="4"/>
    </row>
    <row r="2302" spans="30:30" x14ac:dyDescent="0.25">
      <c r="AD2302" s="4"/>
    </row>
    <row r="2303" spans="30:30" x14ac:dyDescent="0.25">
      <c r="AD2303" s="4"/>
    </row>
    <row r="2304" spans="30:30" x14ac:dyDescent="0.25">
      <c r="AD2304" s="4"/>
    </row>
    <row r="2305" spans="30:30" x14ac:dyDescent="0.25">
      <c r="AD2305" s="4"/>
    </row>
    <row r="2306" spans="30:30" x14ac:dyDescent="0.25">
      <c r="AD2306" s="4"/>
    </row>
    <row r="2307" spans="30:30" x14ac:dyDescent="0.25">
      <c r="AD2307" s="4"/>
    </row>
    <row r="2308" spans="30:30" x14ac:dyDescent="0.25">
      <c r="AD2308" s="4"/>
    </row>
    <row r="2309" spans="30:30" x14ac:dyDescent="0.25">
      <c r="AD2309" s="4"/>
    </row>
    <row r="2310" spans="30:30" x14ac:dyDescent="0.25">
      <c r="AD2310" s="4"/>
    </row>
    <row r="2311" spans="30:30" x14ac:dyDescent="0.25">
      <c r="AD2311" s="4"/>
    </row>
    <row r="2312" spans="30:30" x14ac:dyDescent="0.25">
      <c r="AD2312" s="4"/>
    </row>
    <row r="2313" spans="30:30" x14ac:dyDescent="0.25">
      <c r="AD2313" s="4"/>
    </row>
    <row r="2314" spans="30:30" x14ac:dyDescent="0.25">
      <c r="AD2314" s="4"/>
    </row>
    <row r="2315" spans="30:30" x14ac:dyDescent="0.25">
      <c r="AD2315" s="4"/>
    </row>
    <row r="2316" spans="30:30" x14ac:dyDescent="0.25">
      <c r="AD2316" s="4"/>
    </row>
    <row r="2317" spans="30:30" x14ac:dyDescent="0.25">
      <c r="AD2317" s="4"/>
    </row>
    <row r="2318" spans="30:30" x14ac:dyDescent="0.25">
      <c r="AD2318" s="4"/>
    </row>
    <row r="2319" spans="30:30" x14ac:dyDescent="0.25">
      <c r="AD2319" s="4"/>
    </row>
    <row r="2320" spans="30:30" x14ac:dyDescent="0.25">
      <c r="AD2320" s="4"/>
    </row>
    <row r="2321" spans="30:30" x14ac:dyDescent="0.25">
      <c r="AD2321" s="4"/>
    </row>
    <row r="2322" spans="30:30" x14ac:dyDescent="0.25">
      <c r="AD2322" s="4"/>
    </row>
    <row r="2323" spans="30:30" x14ac:dyDescent="0.25">
      <c r="AD2323" s="4"/>
    </row>
    <row r="2324" spans="30:30" x14ac:dyDescent="0.25">
      <c r="AD2324" s="4"/>
    </row>
    <row r="2325" spans="30:30" x14ac:dyDescent="0.25">
      <c r="AD2325" s="4"/>
    </row>
    <row r="2326" spans="30:30" x14ac:dyDescent="0.25">
      <c r="AD2326" s="4"/>
    </row>
    <row r="2327" spans="30:30" x14ac:dyDescent="0.25">
      <c r="AD2327" s="4"/>
    </row>
    <row r="2328" spans="30:30" x14ac:dyDescent="0.25">
      <c r="AD2328" s="4"/>
    </row>
    <row r="2329" spans="30:30" x14ac:dyDescent="0.25">
      <c r="AD2329" s="4"/>
    </row>
    <row r="2330" spans="30:30" x14ac:dyDescent="0.25">
      <c r="AD2330" s="4"/>
    </row>
    <row r="2331" spans="30:30" x14ac:dyDescent="0.25">
      <c r="AD2331" s="4"/>
    </row>
    <row r="2332" spans="30:30" x14ac:dyDescent="0.25">
      <c r="AD2332" s="4"/>
    </row>
    <row r="2333" spans="30:30" x14ac:dyDescent="0.25">
      <c r="AD2333" s="4"/>
    </row>
    <row r="2334" spans="30:30" x14ac:dyDescent="0.25">
      <c r="AD2334" s="4"/>
    </row>
    <row r="2335" spans="30:30" x14ac:dyDescent="0.25">
      <c r="AD2335" s="4"/>
    </row>
    <row r="2336" spans="30:30" x14ac:dyDescent="0.25">
      <c r="AD2336" s="4"/>
    </row>
    <row r="2337" spans="30:30" x14ac:dyDescent="0.25">
      <c r="AD2337" s="4"/>
    </row>
    <row r="2338" spans="30:30" x14ac:dyDescent="0.25">
      <c r="AD2338" s="4"/>
    </row>
    <row r="2339" spans="30:30" x14ac:dyDescent="0.25">
      <c r="AD2339" s="4"/>
    </row>
    <row r="2340" spans="30:30" x14ac:dyDescent="0.25">
      <c r="AD2340" s="4"/>
    </row>
    <row r="2341" spans="30:30" x14ac:dyDescent="0.25">
      <c r="AD2341" s="4"/>
    </row>
    <row r="2342" spans="30:30" x14ac:dyDescent="0.25">
      <c r="AD2342" s="4"/>
    </row>
    <row r="2343" spans="30:30" x14ac:dyDescent="0.25">
      <c r="AD2343" s="4"/>
    </row>
    <row r="2344" spans="30:30" x14ac:dyDescent="0.25">
      <c r="AD2344" s="4"/>
    </row>
    <row r="2345" spans="30:30" x14ac:dyDescent="0.25">
      <c r="AD2345" s="4"/>
    </row>
    <row r="2346" spans="30:30" x14ac:dyDescent="0.25">
      <c r="AD2346" s="4"/>
    </row>
    <row r="2347" spans="30:30" x14ac:dyDescent="0.25">
      <c r="AD2347" s="4"/>
    </row>
    <row r="2348" spans="30:30" x14ac:dyDescent="0.25">
      <c r="AD2348" s="4"/>
    </row>
    <row r="2349" spans="30:30" x14ac:dyDescent="0.25">
      <c r="AD2349" s="4"/>
    </row>
    <row r="2350" spans="30:30" x14ac:dyDescent="0.25">
      <c r="AD2350" s="4"/>
    </row>
    <row r="2351" spans="30:30" x14ac:dyDescent="0.25">
      <c r="AD2351" s="4"/>
    </row>
    <row r="2352" spans="30:30" x14ac:dyDescent="0.25">
      <c r="AD2352" s="4"/>
    </row>
    <row r="2353" spans="30:30" x14ac:dyDescent="0.25">
      <c r="AD2353" s="4"/>
    </row>
    <row r="2354" spans="30:30" x14ac:dyDescent="0.25">
      <c r="AD2354" s="4"/>
    </row>
    <row r="2355" spans="30:30" x14ac:dyDescent="0.25">
      <c r="AD2355" s="4"/>
    </row>
    <row r="2356" spans="30:30" x14ac:dyDescent="0.25">
      <c r="AD2356" s="4"/>
    </row>
    <row r="2357" spans="30:30" x14ac:dyDescent="0.25">
      <c r="AD2357" s="4"/>
    </row>
    <row r="2358" spans="30:30" x14ac:dyDescent="0.25">
      <c r="AD2358" s="4"/>
    </row>
    <row r="2359" spans="30:30" x14ac:dyDescent="0.25">
      <c r="AD2359" s="4"/>
    </row>
    <row r="2360" spans="30:30" x14ac:dyDescent="0.25">
      <c r="AD2360" s="4"/>
    </row>
    <row r="2361" spans="30:30" x14ac:dyDescent="0.25">
      <c r="AD2361" s="4"/>
    </row>
    <row r="2362" spans="30:30" x14ac:dyDescent="0.25">
      <c r="AD2362" s="4"/>
    </row>
    <row r="2363" spans="30:30" x14ac:dyDescent="0.25">
      <c r="AD2363" s="4"/>
    </row>
    <row r="2364" spans="30:30" x14ac:dyDescent="0.25">
      <c r="AD2364" s="4"/>
    </row>
    <row r="2365" spans="30:30" x14ac:dyDescent="0.25">
      <c r="AD2365" s="4"/>
    </row>
    <row r="2366" spans="30:30" x14ac:dyDescent="0.25">
      <c r="AD2366" s="4"/>
    </row>
    <row r="2367" spans="30:30" x14ac:dyDescent="0.25">
      <c r="AD2367" s="4"/>
    </row>
    <row r="2368" spans="30:30" x14ac:dyDescent="0.25">
      <c r="AD2368" s="4"/>
    </row>
    <row r="2369" spans="30:30" x14ac:dyDescent="0.25">
      <c r="AD2369" s="4"/>
    </row>
    <row r="2370" spans="30:30" x14ac:dyDescent="0.25">
      <c r="AD2370" s="4"/>
    </row>
    <row r="2371" spans="30:30" x14ac:dyDescent="0.25">
      <c r="AD2371" s="4"/>
    </row>
    <row r="2372" spans="30:30" x14ac:dyDescent="0.25">
      <c r="AD2372" s="4"/>
    </row>
    <row r="2373" spans="30:30" x14ac:dyDescent="0.25">
      <c r="AD2373" s="4"/>
    </row>
    <row r="2374" spans="30:30" x14ac:dyDescent="0.25">
      <c r="AD2374" s="4"/>
    </row>
    <row r="2375" spans="30:30" x14ac:dyDescent="0.25">
      <c r="AD2375" s="4"/>
    </row>
    <row r="2376" spans="30:30" x14ac:dyDescent="0.25">
      <c r="AD2376" s="4"/>
    </row>
    <row r="2377" spans="30:30" x14ac:dyDescent="0.25">
      <c r="AD2377" s="4"/>
    </row>
    <row r="2378" spans="30:30" x14ac:dyDescent="0.25">
      <c r="AD2378" s="4"/>
    </row>
    <row r="2379" spans="30:30" x14ac:dyDescent="0.25">
      <c r="AD2379" s="4"/>
    </row>
    <row r="2380" spans="30:30" x14ac:dyDescent="0.25">
      <c r="AD2380" s="4"/>
    </row>
    <row r="2381" spans="30:30" x14ac:dyDescent="0.25">
      <c r="AD2381" s="4"/>
    </row>
    <row r="2382" spans="30:30" x14ac:dyDescent="0.25">
      <c r="AD2382" s="4"/>
    </row>
    <row r="2383" spans="30:30" x14ac:dyDescent="0.25">
      <c r="AD2383" s="4"/>
    </row>
    <row r="2384" spans="30:30" x14ac:dyDescent="0.25">
      <c r="AD2384" s="4"/>
    </row>
    <row r="2385" spans="30:30" x14ac:dyDescent="0.25">
      <c r="AD2385" s="4"/>
    </row>
    <row r="2386" spans="30:30" x14ac:dyDescent="0.25">
      <c r="AD2386" s="4"/>
    </row>
    <row r="2387" spans="30:30" x14ac:dyDescent="0.25">
      <c r="AD2387" s="4"/>
    </row>
    <row r="2388" spans="30:30" x14ac:dyDescent="0.25">
      <c r="AD2388" s="4"/>
    </row>
    <row r="2389" spans="30:30" x14ac:dyDescent="0.25">
      <c r="AD2389" s="4"/>
    </row>
    <row r="2390" spans="30:30" x14ac:dyDescent="0.25">
      <c r="AD2390" s="4"/>
    </row>
    <row r="2391" spans="30:30" x14ac:dyDescent="0.25">
      <c r="AD2391" s="4"/>
    </row>
    <row r="2392" spans="30:30" x14ac:dyDescent="0.25">
      <c r="AD2392" s="4"/>
    </row>
    <row r="2393" spans="30:30" x14ac:dyDescent="0.25">
      <c r="AD2393" s="4"/>
    </row>
    <row r="2394" spans="30:30" x14ac:dyDescent="0.25">
      <c r="AD2394" s="4"/>
    </row>
    <row r="2395" spans="30:30" x14ac:dyDescent="0.25">
      <c r="AD2395" s="4"/>
    </row>
    <row r="2396" spans="30:30" x14ac:dyDescent="0.25">
      <c r="AD2396" s="4"/>
    </row>
    <row r="2397" spans="30:30" x14ac:dyDescent="0.25">
      <c r="AD2397" s="4"/>
    </row>
    <row r="2398" spans="30:30" x14ac:dyDescent="0.25">
      <c r="AD2398" s="4"/>
    </row>
    <row r="2399" spans="30:30" x14ac:dyDescent="0.25">
      <c r="AD2399" s="4"/>
    </row>
    <row r="2400" spans="30:30" x14ac:dyDescent="0.25">
      <c r="AD2400" s="4"/>
    </row>
    <row r="2401" spans="30:30" x14ac:dyDescent="0.25">
      <c r="AD2401" s="4"/>
    </row>
    <row r="2402" spans="30:30" x14ac:dyDescent="0.25">
      <c r="AD2402" s="4"/>
    </row>
    <row r="2403" spans="30:30" x14ac:dyDescent="0.25">
      <c r="AD2403" s="4"/>
    </row>
    <row r="2404" spans="30:30" x14ac:dyDescent="0.25">
      <c r="AD2404" s="4"/>
    </row>
    <row r="2405" spans="30:30" x14ac:dyDescent="0.25">
      <c r="AD2405" s="4"/>
    </row>
    <row r="2406" spans="30:30" x14ac:dyDescent="0.25">
      <c r="AD2406" s="4"/>
    </row>
    <row r="2407" spans="30:30" x14ac:dyDescent="0.25">
      <c r="AD2407" s="4"/>
    </row>
    <row r="2408" spans="30:30" x14ac:dyDescent="0.25">
      <c r="AD2408" s="4"/>
    </row>
    <row r="2409" spans="30:30" x14ac:dyDescent="0.25">
      <c r="AD2409" s="4"/>
    </row>
    <row r="2410" spans="30:30" x14ac:dyDescent="0.25">
      <c r="AD2410" s="4"/>
    </row>
    <row r="2411" spans="30:30" x14ac:dyDescent="0.25">
      <c r="AD2411" s="4"/>
    </row>
    <row r="2412" spans="30:30" x14ac:dyDescent="0.25">
      <c r="AD2412" s="4"/>
    </row>
    <row r="2413" spans="30:30" x14ac:dyDescent="0.25">
      <c r="AD2413" s="4"/>
    </row>
    <row r="2414" spans="30:30" x14ac:dyDescent="0.25">
      <c r="AD2414" s="4"/>
    </row>
    <row r="2415" spans="30:30" x14ac:dyDescent="0.25">
      <c r="AD2415" s="4"/>
    </row>
    <row r="2416" spans="30:30" x14ac:dyDescent="0.25">
      <c r="AD2416" s="4"/>
    </row>
    <row r="2417" spans="30:30" x14ac:dyDescent="0.25">
      <c r="AD2417" s="4"/>
    </row>
    <row r="2418" spans="30:30" x14ac:dyDescent="0.25">
      <c r="AD2418" s="4"/>
    </row>
    <row r="2419" spans="30:30" x14ac:dyDescent="0.25">
      <c r="AD2419" s="4"/>
    </row>
    <row r="2420" spans="30:30" x14ac:dyDescent="0.25">
      <c r="AD2420" s="4"/>
    </row>
    <row r="2421" spans="30:30" x14ac:dyDescent="0.25">
      <c r="AD2421" s="4"/>
    </row>
    <row r="2422" spans="30:30" x14ac:dyDescent="0.25">
      <c r="AD2422" s="4"/>
    </row>
    <row r="2423" spans="30:30" x14ac:dyDescent="0.25">
      <c r="AD2423" s="4"/>
    </row>
    <row r="2424" spans="30:30" x14ac:dyDescent="0.25">
      <c r="AD2424" s="4"/>
    </row>
    <row r="2425" spans="30:30" x14ac:dyDescent="0.25">
      <c r="AD2425" s="4"/>
    </row>
    <row r="2426" spans="30:30" x14ac:dyDescent="0.25">
      <c r="AD2426" s="4"/>
    </row>
    <row r="2427" spans="30:30" x14ac:dyDescent="0.25">
      <c r="AD2427" s="4"/>
    </row>
    <row r="2428" spans="30:30" x14ac:dyDescent="0.25">
      <c r="AD2428" s="4"/>
    </row>
    <row r="2429" spans="30:30" x14ac:dyDescent="0.25">
      <c r="AD2429" s="4"/>
    </row>
    <row r="2430" spans="30:30" x14ac:dyDescent="0.25">
      <c r="AD2430" s="4"/>
    </row>
    <row r="2431" spans="30:30" x14ac:dyDescent="0.25">
      <c r="AD2431" s="4"/>
    </row>
    <row r="2432" spans="30:30" x14ac:dyDescent="0.25">
      <c r="AD2432" s="4"/>
    </row>
    <row r="2433" spans="30:30" x14ac:dyDescent="0.25">
      <c r="AD2433" s="4"/>
    </row>
    <row r="2434" spans="30:30" x14ac:dyDescent="0.25">
      <c r="AD2434" s="4"/>
    </row>
    <row r="2435" spans="30:30" x14ac:dyDescent="0.25">
      <c r="AD2435" s="4"/>
    </row>
    <row r="2436" spans="30:30" x14ac:dyDescent="0.25">
      <c r="AD2436" s="4"/>
    </row>
    <row r="2437" spans="30:30" x14ac:dyDescent="0.25">
      <c r="AD2437" s="4"/>
    </row>
    <row r="2438" spans="30:30" x14ac:dyDescent="0.25">
      <c r="AD2438" s="4"/>
    </row>
    <row r="2439" spans="30:30" x14ac:dyDescent="0.25">
      <c r="AD2439" s="4"/>
    </row>
    <row r="2440" spans="30:30" x14ac:dyDescent="0.25">
      <c r="AD2440" s="4"/>
    </row>
    <row r="2441" spans="30:30" x14ac:dyDescent="0.25">
      <c r="AD2441" s="4"/>
    </row>
    <row r="2442" spans="30:30" x14ac:dyDescent="0.25">
      <c r="AD2442" s="4"/>
    </row>
    <row r="2443" spans="30:30" x14ac:dyDescent="0.25">
      <c r="AD2443" s="4"/>
    </row>
    <row r="2444" spans="30:30" x14ac:dyDescent="0.25">
      <c r="AD2444" s="4"/>
    </row>
    <row r="2445" spans="30:30" x14ac:dyDescent="0.25">
      <c r="AD2445" s="4"/>
    </row>
    <row r="2446" spans="30:30" x14ac:dyDescent="0.25">
      <c r="AD2446" s="4"/>
    </row>
    <row r="2447" spans="30:30" x14ac:dyDescent="0.25">
      <c r="AD2447" s="4"/>
    </row>
    <row r="2448" spans="30:30" x14ac:dyDescent="0.25">
      <c r="AD2448" s="4"/>
    </row>
    <row r="2449" spans="30:30" x14ac:dyDescent="0.25">
      <c r="AD2449" s="4"/>
    </row>
    <row r="2450" spans="30:30" x14ac:dyDescent="0.25">
      <c r="AD2450" s="4"/>
    </row>
    <row r="2451" spans="30:30" x14ac:dyDescent="0.25">
      <c r="AD2451" s="4"/>
    </row>
    <row r="2452" spans="30:30" x14ac:dyDescent="0.25">
      <c r="AD2452" s="4"/>
    </row>
    <row r="2453" spans="30:30" x14ac:dyDescent="0.25">
      <c r="AD2453" s="4"/>
    </row>
    <row r="2454" spans="30:30" x14ac:dyDescent="0.25">
      <c r="AD2454" s="4"/>
    </row>
    <row r="2455" spans="30:30" x14ac:dyDescent="0.25">
      <c r="AD2455" s="4"/>
    </row>
    <row r="2456" spans="30:30" x14ac:dyDescent="0.25">
      <c r="AD2456" s="4"/>
    </row>
    <row r="2457" spans="30:30" x14ac:dyDescent="0.25">
      <c r="AD2457" s="4"/>
    </row>
    <row r="2458" spans="30:30" x14ac:dyDescent="0.25">
      <c r="AD2458" s="4"/>
    </row>
    <row r="2459" spans="30:30" x14ac:dyDescent="0.25">
      <c r="AD2459" s="4"/>
    </row>
    <row r="2460" spans="30:30" x14ac:dyDescent="0.25">
      <c r="AD2460" s="4"/>
    </row>
    <row r="2461" spans="30:30" x14ac:dyDescent="0.25">
      <c r="AD2461" s="4"/>
    </row>
    <row r="2462" spans="30:30" x14ac:dyDescent="0.25">
      <c r="AD2462" s="4"/>
    </row>
    <row r="2463" spans="30:30" x14ac:dyDescent="0.25">
      <c r="AD2463" s="4"/>
    </row>
    <row r="2464" spans="30:30" x14ac:dyDescent="0.25">
      <c r="AD2464" s="4"/>
    </row>
    <row r="2465" spans="30:30" x14ac:dyDescent="0.25">
      <c r="AD2465" s="4"/>
    </row>
    <row r="2466" spans="30:30" x14ac:dyDescent="0.25">
      <c r="AD2466" s="4"/>
    </row>
    <row r="2467" spans="30:30" x14ac:dyDescent="0.25">
      <c r="AD2467" s="4"/>
    </row>
    <row r="2468" spans="30:30" x14ac:dyDescent="0.25">
      <c r="AD2468" s="4"/>
    </row>
    <row r="2469" spans="30:30" x14ac:dyDescent="0.25">
      <c r="AD2469" s="4"/>
    </row>
    <row r="2470" spans="30:30" x14ac:dyDescent="0.25">
      <c r="AD2470" s="4"/>
    </row>
    <row r="2471" spans="30:30" x14ac:dyDescent="0.25">
      <c r="AD2471" s="4"/>
    </row>
    <row r="2472" spans="30:30" x14ac:dyDescent="0.25">
      <c r="AD2472" s="4"/>
    </row>
    <row r="2473" spans="30:30" x14ac:dyDescent="0.25">
      <c r="AD2473" s="4"/>
    </row>
    <row r="2474" spans="30:30" x14ac:dyDescent="0.25">
      <c r="AD2474" s="4"/>
    </row>
    <row r="2475" spans="30:30" x14ac:dyDescent="0.25">
      <c r="AD2475" s="4"/>
    </row>
    <row r="2476" spans="30:30" x14ac:dyDescent="0.25">
      <c r="AD2476" s="4"/>
    </row>
    <row r="2477" spans="30:30" x14ac:dyDescent="0.25">
      <c r="AD2477" s="4"/>
    </row>
    <row r="2478" spans="30:30" x14ac:dyDescent="0.25">
      <c r="AD2478" s="4"/>
    </row>
    <row r="2479" spans="30:30" x14ac:dyDescent="0.25">
      <c r="AD2479" s="4"/>
    </row>
    <row r="2480" spans="30:30" x14ac:dyDescent="0.25">
      <c r="AD2480" s="4"/>
    </row>
    <row r="2481" spans="30:30" x14ac:dyDescent="0.25">
      <c r="AD2481" s="4"/>
    </row>
    <row r="2482" spans="30:30" x14ac:dyDescent="0.25">
      <c r="AD2482" s="4"/>
    </row>
    <row r="2483" spans="30:30" x14ac:dyDescent="0.25">
      <c r="AD2483" s="4"/>
    </row>
    <row r="2484" spans="30:30" x14ac:dyDescent="0.25">
      <c r="AD2484" s="4"/>
    </row>
    <row r="2485" spans="30:30" x14ac:dyDescent="0.25">
      <c r="AD2485" s="4"/>
    </row>
    <row r="2486" spans="30:30" x14ac:dyDescent="0.25">
      <c r="AD2486" s="4"/>
    </row>
    <row r="2487" spans="30:30" x14ac:dyDescent="0.25">
      <c r="AD2487" s="4"/>
    </row>
    <row r="2488" spans="30:30" x14ac:dyDescent="0.25">
      <c r="AD2488" s="4"/>
    </row>
    <row r="2489" spans="30:30" x14ac:dyDescent="0.25">
      <c r="AD2489" s="4"/>
    </row>
    <row r="2490" spans="30:30" x14ac:dyDescent="0.25">
      <c r="AD2490" s="4"/>
    </row>
    <row r="2491" spans="30:30" x14ac:dyDescent="0.25">
      <c r="AD2491" s="4"/>
    </row>
    <row r="2492" spans="30:30" x14ac:dyDescent="0.25">
      <c r="AD2492" s="4"/>
    </row>
    <row r="2493" spans="30:30" x14ac:dyDescent="0.25">
      <c r="AD2493" s="4"/>
    </row>
    <row r="2494" spans="30:30" x14ac:dyDescent="0.25">
      <c r="AD2494" s="4"/>
    </row>
    <row r="2495" spans="30:30" x14ac:dyDescent="0.25">
      <c r="AD2495" s="4"/>
    </row>
    <row r="2496" spans="30:30" x14ac:dyDescent="0.25">
      <c r="AD2496" s="4"/>
    </row>
    <row r="2497" spans="30:30" x14ac:dyDescent="0.25">
      <c r="AD2497" s="4"/>
    </row>
    <row r="2498" spans="30:30" x14ac:dyDescent="0.25">
      <c r="AD2498" s="4"/>
    </row>
    <row r="2499" spans="30:30" x14ac:dyDescent="0.25">
      <c r="AD2499" s="4"/>
    </row>
    <row r="2500" spans="30:30" x14ac:dyDescent="0.25">
      <c r="AD2500" s="4"/>
    </row>
    <row r="2501" spans="30:30" x14ac:dyDescent="0.25">
      <c r="AD2501" s="4"/>
    </row>
    <row r="2502" spans="30:30" x14ac:dyDescent="0.25">
      <c r="AD2502" s="4"/>
    </row>
    <row r="2503" spans="30:30" x14ac:dyDescent="0.25">
      <c r="AD2503" s="4"/>
    </row>
    <row r="2504" spans="30:30" x14ac:dyDescent="0.25">
      <c r="AD2504" s="4"/>
    </row>
    <row r="2505" spans="30:30" x14ac:dyDescent="0.25">
      <c r="AD2505" s="4"/>
    </row>
    <row r="2506" spans="30:30" x14ac:dyDescent="0.25">
      <c r="AD2506" s="4"/>
    </row>
    <row r="2507" spans="30:30" x14ac:dyDescent="0.25">
      <c r="AD2507" s="4"/>
    </row>
    <row r="2508" spans="30:30" x14ac:dyDescent="0.25">
      <c r="AD2508" s="4"/>
    </row>
    <row r="2509" spans="30:30" x14ac:dyDescent="0.25">
      <c r="AD2509" s="4"/>
    </row>
    <row r="2510" spans="30:30" x14ac:dyDescent="0.25">
      <c r="AD2510" s="4"/>
    </row>
    <row r="2511" spans="30:30" x14ac:dyDescent="0.25">
      <c r="AD2511" s="4"/>
    </row>
    <row r="2512" spans="30:30" x14ac:dyDescent="0.25">
      <c r="AD2512" s="4"/>
    </row>
    <row r="2513" spans="30:30" x14ac:dyDescent="0.25">
      <c r="AD2513" s="4"/>
    </row>
    <row r="2514" spans="30:30" x14ac:dyDescent="0.25">
      <c r="AD2514" s="4"/>
    </row>
    <row r="2515" spans="30:30" x14ac:dyDescent="0.25">
      <c r="AD2515" s="4"/>
    </row>
    <row r="2516" spans="30:30" x14ac:dyDescent="0.25">
      <c r="AD2516" s="4"/>
    </row>
    <row r="2517" spans="30:30" x14ac:dyDescent="0.25">
      <c r="AD2517" s="4"/>
    </row>
    <row r="2518" spans="30:30" x14ac:dyDescent="0.25">
      <c r="AD2518" s="4"/>
    </row>
    <row r="2519" spans="30:30" x14ac:dyDescent="0.25">
      <c r="AD2519" s="4"/>
    </row>
    <row r="2520" spans="30:30" x14ac:dyDescent="0.25">
      <c r="AD2520" s="4"/>
    </row>
    <row r="2521" spans="30:30" x14ac:dyDescent="0.25">
      <c r="AD2521" s="4"/>
    </row>
    <row r="2522" spans="30:30" x14ac:dyDescent="0.25">
      <c r="AD2522" s="4"/>
    </row>
    <row r="2523" spans="30:30" x14ac:dyDescent="0.25">
      <c r="AD2523" s="4"/>
    </row>
    <row r="2524" spans="30:30" x14ac:dyDescent="0.25">
      <c r="AD2524" s="4"/>
    </row>
    <row r="2525" spans="30:30" x14ac:dyDescent="0.25">
      <c r="AD2525" s="4"/>
    </row>
    <row r="2526" spans="30:30" x14ac:dyDescent="0.25">
      <c r="AD2526" s="4"/>
    </row>
    <row r="2527" spans="30:30" x14ac:dyDescent="0.25">
      <c r="AD2527" s="4"/>
    </row>
    <row r="2528" spans="30:30" x14ac:dyDescent="0.25">
      <c r="AD2528" s="4"/>
    </row>
    <row r="2529" spans="30:30" x14ac:dyDescent="0.25">
      <c r="AD2529" s="4"/>
    </row>
    <row r="2530" spans="30:30" x14ac:dyDescent="0.25">
      <c r="AD2530" s="4"/>
    </row>
    <row r="2531" spans="30:30" x14ac:dyDescent="0.25">
      <c r="AD2531" s="4"/>
    </row>
    <row r="2532" spans="30:30" x14ac:dyDescent="0.25">
      <c r="AD2532" s="4"/>
    </row>
    <row r="2533" spans="30:30" x14ac:dyDescent="0.25">
      <c r="AD2533" s="4"/>
    </row>
    <row r="2534" spans="30:30" x14ac:dyDescent="0.25">
      <c r="AD2534" s="4"/>
    </row>
    <row r="2535" spans="30:30" x14ac:dyDescent="0.25">
      <c r="AD2535" s="4"/>
    </row>
    <row r="2536" spans="30:30" x14ac:dyDescent="0.25">
      <c r="AD2536" s="4"/>
    </row>
    <row r="2537" spans="30:30" x14ac:dyDescent="0.25">
      <c r="AD2537" s="4"/>
    </row>
    <row r="2538" spans="30:30" x14ac:dyDescent="0.25">
      <c r="AD2538" s="4"/>
    </row>
    <row r="2539" spans="30:30" x14ac:dyDescent="0.25">
      <c r="AD2539" s="4"/>
    </row>
    <row r="2540" spans="30:30" x14ac:dyDescent="0.25">
      <c r="AD2540" s="4"/>
    </row>
    <row r="2541" spans="30:30" x14ac:dyDescent="0.25">
      <c r="AD2541" s="4"/>
    </row>
    <row r="2542" spans="30:30" x14ac:dyDescent="0.25">
      <c r="AD2542" s="4"/>
    </row>
    <row r="2543" spans="30:30" x14ac:dyDescent="0.25">
      <c r="AD2543" s="4"/>
    </row>
    <row r="2544" spans="30:30" x14ac:dyDescent="0.25">
      <c r="AD2544" s="4"/>
    </row>
    <row r="2545" spans="30:30" x14ac:dyDescent="0.25">
      <c r="AD2545" s="4"/>
    </row>
    <row r="2546" spans="30:30" x14ac:dyDescent="0.25">
      <c r="AD2546" s="4"/>
    </row>
    <row r="2547" spans="30:30" x14ac:dyDescent="0.25">
      <c r="AD2547" s="4"/>
    </row>
    <row r="2548" spans="30:30" x14ac:dyDescent="0.25">
      <c r="AD2548" s="4"/>
    </row>
    <row r="2549" spans="30:30" x14ac:dyDescent="0.25">
      <c r="AD2549" s="4"/>
    </row>
    <row r="2550" spans="30:30" x14ac:dyDescent="0.25">
      <c r="AD2550" s="4"/>
    </row>
    <row r="2551" spans="30:30" x14ac:dyDescent="0.25">
      <c r="AD2551" s="4"/>
    </row>
    <row r="2552" spans="30:30" x14ac:dyDescent="0.25">
      <c r="AD2552" s="4"/>
    </row>
    <row r="2553" spans="30:30" x14ac:dyDescent="0.25">
      <c r="AD2553" s="4"/>
    </row>
    <row r="2554" spans="30:30" x14ac:dyDescent="0.25">
      <c r="AD2554" s="4"/>
    </row>
    <row r="2555" spans="30:30" x14ac:dyDescent="0.25">
      <c r="AD2555" s="4"/>
    </row>
    <row r="2556" spans="30:30" x14ac:dyDescent="0.25">
      <c r="AD2556" s="4"/>
    </row>
    <row r="2557" spans="30:30" x14ac:dyDescent="0.25">
      <c r="AD2557" s="4"/>
    </row>
    <row r="2558" spans="30:30" x14ac:dyDescent="0.25">
      <c r="AD2558" s="4"/>
    </row>
    <row r="2559" spans="30:30" x14ac:dyDescent="0.25">
      <c r="AD2559" s="4"/>
    </row>
    <row r="2560" spans="30:30" x14ac:dyDescent="0.25">
      <c r="AD2560" s="4"/>
    </row>
    <row r="2561" spans="30:30" x14ac:dyDescent="0.25">
      <c r="AD2561" s="4"/>
    </row>
    <row r="2562" spans="30:30" x14ac:dyDescent="0.25">
      <c r="AD2562" s="4"/>
    </row>
    <row r="2563" spans="30:30" x14ac:dyDescent="0.25">
      <c r="AD2563" s="4"/>
    </row>
    <row r="2564" spans="30:30" x14ac:dyDescent="0.25">
      <c r="AD2564" s="4"/>
    </row>
    <row r="2565" spans="30:30" x14ac:dyDescent="0.25">
      <c r="AD2565" s="4"/>
    </row>
    <row r="2566" spans="30:30" x14ac:dyDescent="0.25">
      <c r="AD2566" s="4"/>
    </row>
    <row r="2567" spans="30:30" x14ac:dyDescent="0.25">
      <c r="AD2567" s="4"/>
    </row>
    <row r="2568" spans="30:30" x14ac:dyDescent="0.25">
      <c r="AD2568" s="4"/>
    </row>
    <row r="2569" spans="30:30" x14ac:dyDescent="0.25">
      <c r="AD2569" s="4"/>
    </row>
    <row r="2570" spans="30:30" x14ac:dyDescent="0.25">
      <c r="AD2570" s="4"/>
    </row>
    <row r="2571" spans="30:30" x14ac:dyDescent="0.25">
      <c r="AD2571" s="4"/>
    </row>
    <row r="2572" spans="30:30" x14ac:dyDescent="0.25">
      <c r="AD2572" s="4"/>
    </row>
    <row r="2573" spans="30:30" x14ac:dyDescent="0.25">
      <c r="AD2573" s="4"/>
    </row>
    <row r="2574" spans="30:30" x14ac:dyDescent="0.25">
      <c r="AD2574" s="4"/>
    </row>
    <row r="2575" spans="30:30" x14ac:dyDescent="0.25">
      <c r="AD2575" s="4"/>
    </row>
    <row r="2576" spans="30:30" x14ac:dyDescent="0.25">
      <c r="AD2576" s="4"/>
    </row>
    <row r="2577" spans="30:30" x14ac:dyDescent="0.25">
      <c r="AD2577" s="4"/>
    </row>
    <row r="2578" spans="30:30" x14ac:dyDescent="0.25">
      <c r="AD2578" s="4"/>
    </row>
    <row r="2579" spans="30:30" x14ac:dyDescent="0.25">
      <c r="AD2579" s="4"/>
    </row>
    <row r="2580" spans="30:30" x14ac:dyDescent="0.25">
      <c r="AD2580" s="4"/>
    </row>
    <row r="2581" spans="30:30" x14ac:dyDescent="0.25">
      <c r="AD2581" s="4"/>
    </row>
    <row r="2582" spans="30:30" x14ac:dyDescent="0.25">
      <c r="AD2582" s="4"/>
    </row>
    <row r="2583" spans="30:30" x14ac:dyDescent="0.25">
      <c r="AD2583" s="4"/>
    </row>
    <row r="2584" spans="30:30" x14ac:dyDescent="0.25">
      <c r="AD2584" s="4"/>
    </row>
    <row r="2585" spans="30:30" x14ac:dyDescent="0.25">
      <c r="AD2585" s="4"/>
    </row>
    <row r="2586" spans="30:30" x14ac:dyDescent="0.25">
      <c r="AD2586" s="4"/>
    </row>
    <row r="2587" spans="30:30" x14ac:dyDescent="0.25">
      <c r="AD2587" s="4"/>
    </row>
    <row r="2588" spans="30:30" x14ac:dyDescent="0.25">
      <c r="AD2588" s="4"/>
    </row>
    <row r="2589" spans="30:30" x14ac:dyDescent="0.25">
      <c r="AD2589" s="4"/>
    </row>
    <row r="2590" spans="30:30" x14ac:dyDescent="0.25">
      <c r="AD2590" s="4"/>
    </row>
    <row r="2591" spans="30:30" x14ac:dyDescent="0.25">
      <c r="AD2591" s="4"/>
    </row>
    <row r="2592" spans="30:30" x14ac:dyDescent="0.25">
      <c r="AD2592" s="4"/>
    </row>
    <row r="2593" spans="30:30" x14ac:dyDescent="0.25">
      <c r="AD2593" s="4"/>
    </row>
    <row r="2594" spans="30:30" x14ac:dyDescent="0.25">
      <c r="AD2594" s="4"/>
    </row>
    <row r="2595" spans="30:30" x14ac:dyDescent="0.25">
      <c r="AD2595" s="4"/>
    </row>
    <row r="2596" spans="30:30" x14ac:dyDescent="0.25">
      <c r="AD2596" s="4"/>
    </row>
    <row r="2597" spans="30:30" x14ac:dyDescent="0.25">
      <c r="AD2597" s="4"/>
    </row>
    <row r="2598" spans="30:30" x14ac:dyDescent="0.25">
      <c r="AD2598" s="4"/>
    </row>
    <row r="2599" spans="30:30" x14ac:dyDescent="0.25">
      <c r="AD2599" s="4"/>
    </row>
    <row r="2600" spans="30:30" x14ac:dyDescent="0.25">
      <c r="AD2600" s="4"/>
    </row>
    <row r="2601" spans="30:30" x14ac:dyDescent="0.25">
      <c r="AD2601" s="4"/>
    </row>
    <row r="2602" spans="30:30" x14ac:dyDescent="0.25">
      <c r="AD2602" s="4"/>
    </row>
    <row r="2603" spans="30:30" x14ac:dyDescent="0.25">
      <c r="AD2603" s="4"/>
    </row>
    <row r="2604" spans="30:30" x14ac:dyDescent="0.25">
      <c r="AD2604" s="4"/>
    </row>
    <row r="2605" spans="30:30" x14ac:dyDescent="0.25">
      <c r="AD2605" s="4"/>
    </row>
    <row r="2606" spans="30:30" x14ac:dyDescent="0.25">
      <c r="AD2606" s="4"/>
    </row>
    <row r="2607" spans="30:30" x14ac:dyDescent="0.25">
      <c r="AD2607" s="4"/>
    </row>
    <row r="2608" spans="30:30" x14ac:dyDescent="0.25">
      <c r="AD2608" s="4"/>
    </row>
    <row r="2609" spans="30:30" x14ac:dyDescent="0.25">
      <c r="AD2609" s="4"/>
    </row>
    <row r="2610" spans="30:30" x14ac:dyDescent="0.25">
      <c r="AD2610" s="4"/>
    </row>
    <row r="2611" spans="30:30" x14ac:dyDescent="0.25">
      <c r="AD2611" s="4"/>
    </row>
    <row r="2612" spans="30:30" x14ac:dyDescent="0.25">
      <c r="AD2612" s="4"/>
    </row>
    <row r="2613" spans="30:30" x14ac:dyDescent="0.25">
      <c r="AD2613" s="4"/>
    </row>
    <row r="2614" spans="30:30" x14ac:dyDescent="0.25">
      <c r="AD2614" s="4"/>
    </row>
    <row r="2615" spans="30:30" x14ac:dyDescent="0.25">
      <c r="AD2615" s="4"/>
    </row>
    <row r="2616" spans="30:30" x14ac:dyDescent="0.25">
      <c r="AD2616" s="4"/>
    </row>
    <row r="2617" spans="30:30" x14ac:dyDescent="0.25">
      <c r="AD2617" s="4"/>
    </row>
    <row r="2618" spans="30:30" x14ac:dyDescent="0.25">
      <c r="AD2618" s="4"/>
    </row>
    <row r="2619" spans="30:30" x14ac:dyDescent="0.25">
      <c r="AD2619" s="4"/>
    </row>
    <row r="2620" spans="30:30" x14ac:dyDescent="0.25">
      <c r="AD2620" s="4"/>
    </row>
    <row r="2621" spans="30:30" x14ac:dyDescent="0.25">
      <c r="AD2621" s="4"/>
    </row>
    <row r="2622" spans="30:30" x14ac:dyDescent="0.25">
      <c r="AD2622" s="4"/>
    </row>
    <row r="2623" spans="30:30" x14ac:dyDescent="0.25">
      <c r="AD2623" s="4"/>
    </row>
    <row r="2624" spans="30:30" x14ac:dyDescent="0.25">
      <c r="AD2624" s="4"/>
    </row>
    <row r="2625" spans="30:30" x14ac:dyDescent="0.25">
      <c r="AD2625" s="4"/>
    </row>
    <row r="2626" spans="30:30" x14ac:dyDescent="0.25">
      <c r="AD2626" s="4"/>
    </row>
    <row r="2627" spans="30:30" x14ac:dyDescent="0.25">
      <c r="AD2627" s="4"/>
    </row>
    <row r="2628" spans="30:30" x14ac:dyDescent="0.25">
      <c r="AD2628" s="4"/>
    </row>
    <row r="2629" spans="30:30" x14ac:dyDescent="0.25">
      <c r="AD2629" s="4"/>
    </row>
    <row r="2630" spans="30:30" x14ac:dyDescent="0.25">
      <c r="AD2630" s="4"/>
    </row>
    <row r="2631" spans="30:30" x14ac:dyDescent="0.25">
      <c r="AD2631" s="4"/>
    </row>
    <row r="2632" spans="30:30" x14ac:dyDescent="0.25">
      <c r="AD2632" s="4"/>
    </row>
    <row r="2633" spans="30:30" x14ac:dyDescent="0.25">
      <c r="AD2633" s="4"/>
    </row>
    <row r="2634" spans="30:30" x14ac:dyDescent="0.25">
      <c r="AD2634" s="4"/>
    </row>
    <row r="2635" spans="30:30" x14ac:dyDescent="0.25">
      <c r="AD2635" s="4"/>
    </row>
    <row r="2636" spans="30:30" x14ac:dyDescent="0.25">
      <c r="AD2636" s="4"/>
    </row>
    <row r="2637" spans="30:30" x14ac:dyDescent="0.25">
      <c r="AD2637" s="4"/>
    </row>
    <row r="2638" spans="30:30" x14ac:dyDescent="0.25">
      <c r="AD2638" s="4"/>
    </row>
    <row r="2639" spans="30:30" x14ac:dyDescent="0.25">
      <c r="AD2639" s="4"/>
    </row>
    <row r="2640" spans="30:30" x14ac:dyDescent="0.25">
      <c r="AD2640" s="4"/>
    </row>
    <row r="2641" spans="30:30" x14ac:dyDescent="0.25">
      <c r="AD2641" s="4"/>
    </row>
    <row r="2642" spans="30:30" x14ac:dyDescent="0.25">
      <c r="AD2642" s="4"/>
    </row>
    <row r="2643" spans="30:30" x14ac:dyDescent="0.25">
      <c r="AD2643" s="4"/>
    </row>
    <row r="2644" spans="30:30" x14ac:dyDescent="0.25">
      <c r="AD2644" s="4"/>
    </row>
    <row r="2645" spans="30:30" x14ac:dyDescent="0.25">
      <c r="AD2645" s="4"/>
    </row>
    <row r="2646" spans="30:30" x14ac:dyDescent="0.25">
      <c r="AD2646" s="4"/>
    </row>
    <row r="2647" spans="30:30" x14ac:dyDescent="0.25">
      <c r="AD2647" s="4"/>
    </row>
    <row r="2648" spans="30:30" x14ac:dyDescent="0.25">
      <c r="AD2648" s="4"/>
    </row>
    <row r="2649" spans="30:30" x14ac:dyDescent="0.25">
      <c r="AD2649" s="4"/>
    </row>
    <row r="2650" spans="30:30" x14ac:dyDescent="0.25">
      <c r="AD2650" s="4"/>
    </row>
    <row r="2651" spans="30:30" x14ac:dyDescent="0.25">
      <c r="AD2651" s="4"/>
    </row>
    <row r="2652" spans="30:30" x14ac:dyDescent="0.25">
      <c r="AD2652" s="4"/>
    </row>
    <row r="2653" spans="30:30" x14ac:dyDescent="0.25">
      <c r="AD2653" s="4"/>
    </row>
    <row r="2654" spans="30:30" x14ac:dyDescent="0.25">
      <c r="AD2654" s="4"/>
    </row>
    <row r="2655" spans="30:30" x14ac:dyDescent="0.25">
      <c r="AD2655" s="4"/>
    </row>
    <row r="2656" spans="30:30" x14ac:dyDescent="0.25">
      <c r="AD2656" s="4"/>
    </row>
    <row r="2657" spans="30:30" x14ac:dyDescent="0.25">
      <c r="AD2657" s="4"/>
    </row>
    <row r="2658" spans="30:30" x14ac:dyDescent="0.25">
      <c r="AD2658" s="4"/>
    </row>
    <row r="2659" spans="30:30" x14ac:dyDescent="0.25">
      <c r="AD2659" s="4"/>
    </row>
    <row r="2660" spans="30:30" x14ac:dyDescent="0.25">
      <c r="AD2660" s="4"/>
    </row>
    <row r="2661" spans="30:30" x14ac:dyDescent="0.25">
      <c r="AD2661" s="4"/>
    </row>
    <row r="2662" spans="30:30" x14ac:dyDescent="0.25">
      <c r="AD2662" s="4"/>
    </row>
    <row r="2663" spans="30:30" x14ac:dyDescent="0.25">
      <c r="AD2663" s="4"/>
    </row>
    <row r="2664" spans="30:30" x14ac:dyDescent="0.25">
      <c r="AD2664" s="4"/>
    </row>
    <row r="2665" spans="30:30" x14ac:dyDescent="0.25">
      <c r="AD2665" s="4"/>
    </row>
    <row r="2666" spans="30:30" x14ac:dyDescent="0.25">
      <c r="AD2666" s="4"/>
    </row>
    <row r="2667" spans="30:30" x14ac:dyDescent="0.25">
      <c r="AD2667" s="4"/>
    </row>
    <row r="2668" spans="30:30" x14ac:dyDescent="0.25">
      <c r="AD2668" s="4"/>
    </row>
    <row r="2669" spans="30:30" x14ac:dyDescent="0.25">
      <c r="AD2669" s="4"/>
    </row>
    <row r="2670" spans="30:30" x14ac:dyDescent="0.25">
      <c r="AD2670" s="4"/>
    </row>
    <row r="2671" spans="30:30" x14ac:dyDescent="0.25">
      <c r="AD2671" s="4"/>
    </row>
    <row r="2672" spans="30:30" x14ac:dyDescent="0.25">
      <c r="AD2672" s="4"/>
    </row>
    <row r="2673" spans="30:30" x14ac:dyDescent="0.25">
      <c r="AD2673" s="4"/>
    </row>
    <row r="2674" spans="30:30" x14ac:dyDescent="0.25">
      <c r="AD2674" s="4"/>
    </row>
    <row r="2675" spans="30:30" x14ac:dyDescent="0.25">
      <c r="AD2675" s="4"/>
    </row>
    <row r="2676" spans="30:30" x14ac:dyDescent="0.25">
      <c r="AD2676" s="4"/>
    </row>
    <row r="2677" spans="30:30" x14ac:dyDescent="0.25">
      <c r="AD2677" s="4"/>
    </row>
    <row r="2678" spans="30:30" x14ac:dyDescent="0.25">
      <c r="AD2678" s="4"/>
    </row>
    <row r="2679" spans="30:30" x14ac:dyDescent="0.25">
      <c r="AD2679" s="4"/>
    </row>
    <row r="2680" spans="30:30" x14ac:dyDescent="0.25">
      <c r="AD2680" s="4"/>
    </row>
    <row r="2681" spans="30:30" x14ac:dyDescent="0.25">
      <c r="AD2681" s="4"/>
    </row>
    <row r="2682" spans="30:30" x14ac:dyDescent="0.25">
      <c r="AD2682" s="4"/>
    </row>
    <row r="2683" spans="30:30" x14ac:dyDescent="0.25">
      <c r="AD2683" s="4"/>
    </row>
    <row r="2684" spans="30:30" x14ac:dyDescent="0.25">
      <c r="AD2684" s="4"/>
    </row>
    <row r="2685" spans="30:30" x14ac:dyDescent="0.25">
      <c r="AD2685" s="4"/>
    </row>
    <row r="2686" spans="30:30" x14ac:dyDescent="0.25">
      <c r="AD2686" s="4"/>
    </row>
    <row r="2687" spans="30:30" x14ac:dyDescent="0.25">
      <c r="AD2687" s="4"/>
    </row>
    <row r="2688" spans="30:30" x14ac:dyDescent="0.25">
      <c r="AD2688" s="4"/>
    </row>
    <row r="2689" spans="30:30" x14ac:dyDescent="0.25">
      <c r="AD2689" s="4"/>
    </row>
    <row r="2690" spans="30:30" x14ac:dyDescent="0.25">
      <c r="AD2690" s="4"/>
    </row>
    <row r="2691" spans="30:30" x14ac:dyDescent="0.25">
      <c r="AD2691" s="4"/>
    </row>
    <row r="2692" spans="30:30" x14ac:dyDescent="0.25">
      <c r="AD2692" s="4"/>
    </row>
    <row r="2693" spans="30:30" x14ac:dyDescent="0.25">
      <c r="AD2693" s="4"/>
    </row>
    <row r="2694" spans="30:30" x14ac:dyDescent="0.25">
      <c r="AD2694" s="4"/>
    </row>
    <row r="2695" spans="30:30" x14ac:dyDescent="0.25">
      <c r="AD2695" s="4"/>
    </row>
    <row r="2696" spans="30:30" x14ac:dyDescent="0.25">
      <c r="AD2696" s="4"/>
    </row>
    <row r="2697" spans="30:30" x14ac:dyDescent="0.25">
      <c r="AD2697" s="4"/>
    </row>
    <row r="2698" spans="30:30" x14ac:dyDescent="0.25">
      <c r="AD2698" s="4"/>
    </row>
    <row r="2699" spans="30:30" x14ac:dyDescent="0.25">
      <c r="AD2699" s="4"/>
    </row>
    <row r="2700" spans="30:30" x14ac:dyDescent="0.25">
      <c r="AD2700" s="4"/>
    </row>
    <row r="2701" spans="30:30" x14ac:dyDescent="0.25">
      <c r="AD2701" s="4"/>
    </row>
    <row r="2702" spans="30:30" x14ac:dyDescent="0.25">
      <c r="AD2702" s="4"/>
    </row>
    <row r="2703" spans="30:30" x14ac:dyDescent="0.25">
      <c r="AD2703" s="4"/>
    </row>
    <row r="2704" spans="30:30" x14ac:dyDescent="0.25">
      <c r="AD2704" s="4"/>
    </row>
    <row r="2705" spans="30:30" x14ac:dyDescent="0.25">
      <c r="AD2705" s="4"/>
    </row>
    <row r="2706" spans="30:30" x14ac:dyDescent="0.25">
      <c r="AD2706" s="4"/>
    </row>
    <row r="2707" spans="30:30" x14ac:dyDescent="0.25">
      <c r="AD2707" s="4"/>
    </row>
    <row r="2708" spans="30:30" x14ac:dyDescent="0.25">
      <c r="AD2708" s="4"/>
    </row>
    <row r="2709" spans="30:30" x14ac:dyDescent="0.25">
      <c r="AD2709" s="4"/>
    </row>
    <row r="2710" spans="30:30" x14ac:dyDescent="0.25">
      <c r="AD2710" s="4"/>
    </row>
    <row r="2711" spans="30:30" x14ac:dyDescent="0.25">
      <c r="AD2711" s="4"/>
    </row>
    <row r="2712" spans="30:30" x14ac:dyDescent="0.25">
      <c r="AD2712" s="4"/>
    </row>
    <row r="2713" spans="30:30" x14ac:dyDescent="0.25">
      <c r="AD2713" s="4"/>
    </row>
    <row r="2714" spans="30:30" x14ac:dyDescent="0.25">
      <c r="AD2714" s="4"/>
    </row>
    <row r="2715" spans="30:30" x14ac:dyDescent="0.25">
      <c r="AD2715" s="4"/>
    </row>
    <row r="2716" spans="30:30" x14ac:dyDescent="0.25">
      <c r="AD2716" s="4"/>
    </row>
    <row r="2717" spans="30:30" x14ac:dyDescent="0.25">
      <c r="AD2717" s="4"/>
    </row>
    <row r="2718" spans="30:30" x14ac:dyDescent="0.25">
      <c r="AD2718" s="4"/>
    </row>
    <row r="2719" spans="30:30" x14ac:dyDescent="0.25">
      <c r="AD2719" s="4"/>
    </row>
    <row r="2720" spans="30:30" x14ac:dyDescent="0.25">
      <c r="AD2720" s="4"/>
    </row>
    <row r="2721" spans="30:30" x14ac:dyDescent="0.25">
      <c r="AD2721" s="4"/>
    </row>
    <row r="2722" spans="30:30" x14ac:dyDescent="0.25">
      <c r="AD2722" s="4"/>
    </row>
    <row r="2723" spans="30:30" x14ac:dyDescent="0.25">
      <c r="AD2723" s="4"/>
    </row>
    <row r="2724" spans="30:30" x14ac:dyDescent="0.25">
      <c r="AD2724" s="4"/>
    </row>
    <row r="2725" spans="30:30" x14ac:dyDescent="0.25">
      <c r="AD2725" s="4"/>
    </row>
    <row r="2726" spans="30:30" x14ac:dyDescent="0.25">
      <c r="AD2726" s="4"/>
    </row>
    <row r="2727" spans="30:30" x14ac:dyDescent="0.25">
      <c r="AD2727" s="4"/>
    </row>
    <row r="2728" spans="30:30" x14ac:dyDescent="0.25">
      <c r="AD2728" s="4"/>
    </row>
    <row r="2729" spans="30:30" x14ac:dyDescent="0.25">
      <c r="AD2729" s="4"/>
    </row>
    <row r="2730" spans="30:30" x14ac:dyDescent="0.25">
      <c r="AD2730" s="4"/>
    </row>
    <row r="2731" spans="30:30" x14ac:dyDescent="0.25">
      <c r="AD2731" s="4"/>
    </row>
    <row r="2732" spans="30:30" x14ac:dyDescent="0.25">
      <c r="AD2732" s="4"/>
    </row>
    <row r="2733" spans="30:30" x14ac:dyDescent="0.25">
      <c r="AD2733" s="4"/>
    </row>
    <row r="2734" spans="30:30" x14ac:dyDescent="0.25">
      <c r="AD2734" s="4"/>
    </row>
    <row r="2735" spans="30:30" x14ac:dyDescent="0.25">
      <c r="AD2735" s="4"/>
    </row>
    <row r="2736" spans="30:30" x14ac:dyDescent="0.25">
      <c r="AD2736" s="4"/>
    </row>
    <row r="2737" spans="30:30" x14ac:dyDescent="0.25">
      <c r="AD2737" s="4"/>
    </row>
    <row r="2738" spans="30:30" x14ac:dyDescent="0.25">
      <c r="AD2738" s="4"/>
    </row>
    <row r="2739" spans="30:30" x14ac:dyDescent="0.25">
      <c r="AD2739" s="4"/>
    </row>
    <row r="2740" spans="30:30" x14ac:dyDescent="0.25">
      <c r="AD2740" s="4"/>
    </row>
    <row r="2741" spans="30:30" x14ac:dyDescent="0.25">
      <c r="AD2741" s="4"/>
    </row>
    <row r="2742" spans="30:30" x14ac:dyDescent="0.25">
      <c r="AD2742" s="4"/>
    </row>
    <row r="2743" spans="30:30" x14ac:dyDescent="0.25">
      <c r="AD2743" s="4"/>
    </row>
    <row r="2744" spans="30:30" x14ac:dyDescent="0.25">
      <c r="AD2744" s="4"/>
    </row>
    <row r="2745" spans="30:30" x14ac:dyDescent="0.25">
      <c r="AD2745" s="4"/>
    </row>
    <row r="2746" spans="30:30" x14ac:dyDescent="0.25">
      <c r="AD2746" s="4"/>
    </row>
    <row r="2747" spans="30:30" x14ac:dyDescent="0.25">
      <c r="AD2747" s="4"/>
    </row>
    <row r="2748" spans="30:30" x14ac:dyDescent="0.25">
      <c r="AD2748" s="4"/>
    </row>
    <row r="2749" spans="30:30" x14ac:dyDescent="0.25">
      <c r="AD2749" s="4"/>
    </row>
    <row r="2750" spans="30:30" x14ac:dyDescent="0.25">
      <c r="AD2750" s="4"/>
    </row>
    <row r="2751" spans="30:30" x14ac:dyDescent="0.25">
      <c r="AD2751" s="4"/>
    </row>
    <row r="2752" spans="30:30" x14ac:dyDescent="0.25">
      <c r="AD2752" s="4"/>
    </row>
    <row r="2753" spans="30:30" x14ac:dyDescent="0.25">
      <c r="AD2753" s="4"/>
    </row>
    <row r="2754" spans="30:30" x14ac:dyDescent="0.25">
      <c r="AD2754" s="4"/>
    </row>
    <row r="2755" spans="30:30" x14ac:dyDescent="0.25">
      <c r="AD2755" s="4"/>
    </row>
    <row r="2756" spans="30:30" x14ac:dyDescent="0.25">
      <c r="AD2756" s="4"/>
    </row>
    <row r="2757" spans="30:30" x14ac:dyDescent="0.25">
      <c r="AD2757" s="4"/>
    </row>
    <row r="2758" spans="30:30" x14ac:dyDescent="0.25">
      <c r="AD2758" s="4"/>
    </row>
    <row r="2759" spans="30:30" x14ac:dyDescent="0.25">
      <c r="AD2759" s="4"/>
    </row>
    <row r="2760" spans="30:30" x14ac:dyDescent="0.25">
      <c r="AD2760" s="4"/>
    </row>
    <row r="2761" spans="30:30" x14ac:dyDescent="0.25">
      <c r="AD2761" s="4"/>
    </row>
    <row r="2762" spans="30:30" x14ac:dyDescent="0.25">
      <c r="AD2762" s="4"/>
    </row>
    <row r="2763" spans="30:30" x14ac:dyDescent="0.25">
      <c r="AD2763" s="4"/>
    </row>
    <row r="2764" spans="30:30" x14ac:dyDescent="0.25">
      <c r="AD2764" s="4"/>
    </row>
    <row r="2765" spans="30:30" x14ac:dyDescent="0.25">
      <c r="AD2765" s="4"/>
    </row>
    <row r="2766" spans="30:30" x14ac:dyDescent="0.25">
      <c r="AD2766" s="4"/>
    </row>
    <row r="2767" spans="30:30" x14ac:dyDescent="0.25">
      <c r="AD2767" s="4"/>
    </row>
    <row r="2768" spans="30:30" x14ac:dyDescent="0.25">
      <c r="AD2768" s="4"/>
    </row>
    <row r="2769" spans="30:30" x14ac:dyDescent="0.25">
      <c r="AD2769" s="4"/>
    </row>
    <row r="2770" spans="30:30" x14ac:dyDescent="0.25">
      <c r="AD2770" s="4"/>
    </row>
    <row r="2771" spans="30:30" x14ac:dyDescent="0.25">
      <c r="AD2771" s="4"/>
    </row>
    <row r="2772" spans="30:30" x14ac:dyDescent="0.25">
      <c r="AD2772" s="4"/>
    </row>
    <row r="2773" spans="30:30" x14ac:dyDescent="0.25">
      <c r="AD2773" s="4"/>
    </row>
    <row r="2774" spans="30:30" x14ac:dyDescent="0.25">
      <c r="AD2774" s="4"/>
    </row>
    <row r="2775" spans="30:30" x14ac:dyDescent="0.25">
      <c r="AD2775" s="4"/>
    </row>
    <row r="2776" spans="30:30" x14ac:dyDescent="0.25">
      <c r="AD2776" s="4"/>
    </row>
    <row r="2777" spans="30:30" x14ac:dyDescent="0.25">
      <c r="AD2777" s="4"/>
    </row>
    <row r="2778" spans="30:30" x14ac:dyDescent="0.25">
      <c r="AD2778" s="4"/>
    </row>
    <row r="2779" spans="30:30" x14ac:dyDescent="0.25">
      <c r="AD2779" s="4"/>
    </row>
    <row r="2780" spans="30:30" x14ac:dyDescent="0.25">
      <c r="AD2780" s="4"/>
    </row>
    <row r="2781" spans="30:30" x14ac:dyDescent="0.25">
      <c r="AD2781" s="4"/>
    </row>
    <row r="2782" spans="30:30" x14ac:dyDescent="0.25">
      <c r="AD2782" s="4"/>
    </row>
    <row r="2783" spans="30:30" x14ac:dyDescent="0.25">
      <c r="AD2783" s="4"/>
    </row>
    <row r="2784" spans="30:30" x14ac:dyDescent="0.25">
      <c r="AD2784" s="4"/>
    </row>
    <row r="2785" spans="30:30" x14ac:dyDescent="0.25">
      <c r="AD2785" s="4"/>
    </row>
    <row r="2786" spans="30:30" x14ac:dyDescent="0.25">
      <c r="AD2786" s="4"/>
    </row>
    <row r="2787" spans="30:30" x14ac:dyDescent="0.25">
      <c r="AD2787" s="4"/>
    </row>
    <row r="2788" spans="30:30" x14ac:dyDescent="0.25">
      <c r="AD2788" s="4"/>
    </row>
    <row r="2789" spans="30:30" x14ac:dyDescent="0.25">
      <c r="AD2789" s="4"/>
    </row>
    <row r="2790" spans="30:30" x14ac:dyDescent="0.25">
      <c r="AD2790" s="4"/>
    </row>
    <row r="2791" spans="30:30" x14ac:dyDescent="0.25">
      <c r="AD2791" s="4"/>
    </row>
    <row r="2792" spans="30:30" x14ac:dyDescent="0.25">
      <c r="AD2792" s="4"/>
    </row>
    <row r="2793" spans="30:30" x14ac:dyDescent="0.25">
      <c r="AD2793" s="4"/>
    </row>
    <row r="2794" spans="30:30" x14ac:dyDescent="0.25">
      <c r="AD2794" s="4"/>
    </row>
    <row r="2795" spans="30:30" x14ac:dyDescent="0.25">
      <c r="AD2795" s="4"/>
    </row>
    <row r="2796" spans="30:30" x14ac:dyDescent="0.25">
      <c r="AD2796" s="4"/>
    </row>
    <row r="2797" spans="30:30" x14ac:dyDescent="0.25">
      <c r="AD2797" s="4"/>
    </row>
    <row r="2798" spans="30:30" x14ac:dyDescent="0.25">
      <c r="AD2798" s="4"/>
    </row>
    <row r="2799" spans="30:30" x14ac:dyDescent="0.25">
      <c r="AD2799" s="4"/>
    </row>
    <row r="2800" spans="30:30" x14ac:dyDescent="0.25">
      <c r="AD2800" s="4"/>
    </row>
    <row r="2801" spans="30:30" x14ac:dyDescent="0.25">
      <c r="AD2801" s="4"/>
    </row>
    <row r="2802" spans="30:30" x14ac:dyDescent="0.25">
      <c r="AD2802" s="4"/>
    </row>
    <row r="2803" spans="30:30" x14ac:dyDescent="0.25">
      <c r="AD2803" s="4"/>
    </row>
    <row r="2804" spans="30:30" x14ac:dyDescent="0.25">
      <c r="AD2804" s="4"/>
    </row>
    <row r="2805" spans="30:30" x14ac:dyDescent="0.25">
      <c r="AD2805" s="4"/>
    </row>
    <row r="2806" spans="30:30" x14ac:dyDescent="0.25">
      <c r="AD2806" s="4"/>
    </row>
    <row r="2807" spans="30:30" x14ac:dyDescent="0.25">
      <c r="AD2807" s="4"/>
    </row>
    <row r="2808" spans="30:30" x14ac:dyDescent="0.25">
      <c r="AD2808" s="4"/>
    </row>
    <row r="2809" spans="30:30" x14ac:dyDescent="0.25">
      <c r="AD2809" s="4"/>
    </row>
    <row r="2810" spans="30:30" x14ac:dyDescent="0.25">
      <c r="AD2810" s="4"/>
    </row>
    <row r="2811" spans="30:30" x14ac:dyDescent="0.25">
      <c r="AD2811" s="4"/>
    </row>
    <row r="2812" spans="30:30" x14ac:dyDescent="0.25">
      <c r="AD2812" s="4"/>
    </row>
    <row r="2813" spans="30:30" x14ac:dyDescent="0.25">
      <c r="AD2813" s="4"/>
    </row>
    <row r="2814" spans="30:30" x14ac:dyDescent="0.25">
      <c r="AD2814" s="4"/>
    </row>
    <row r="2815" spans="30:30" x14ac:dyDescent="0.25">
      <c r="AD2815" s="4"/>
    </row>
    <row r="2816" spans="30:30" x14ac:dyDescent="0.25">
      <c r="AD2816" s="4"/>
    </row>
    <row r="2817" spans="30:30" x14ac:dyDescent="0.25">
      <c r="AD2817" s="4"/>
    </row>
    <row r="2818" spans="30:30" x14ac:dyDescent="0.25">
      <c r="AD2818" s="4"/>
    </row>
    <row r="2819" spans="30:30" x14ac:dyDescent="0.25">
      <c r="AD2819" s="4"/>
    </row>
    <row r="2820" spans="30:30" x14ac:dyDescent="0.25">
      <c r="AD2820" s="4"/>
    </row>
    <row r="2821" spans="30:30" x14ac:dyDescent="0.25">
      <c r="AD2821" s="4"/>
    </row>
    <row r="2822" spans="30:30" x14ac:dyDescent="0.25">
      <c r="AD2822" s="4"/>
    </row>
    <row r="2823" spans="30:30" x14ac:dyDescent="0.25">
      <c r="AD2823" s="4"/>
    </row>
    <row r="2824" spans="30:30" x14ac:dyDescent="0.25">
      <c r="AD2824" s="4"/>
    </row>
    <row r="2825" spans="30:30" x14ac:dyDescent="0.25">
      <c r="AD2825" s="4"/>
    </row>
    <row r="2826" spans="30:30" x14ac:dyDescent="0.25">
      <c r="AD2826" s="4"/>
    </row>
    <row r="2827" spans="30:30" x14ac:dyDescent="0.25">
      <c r="AD2827" s="4"/>
    </row>
    <row r="2828" spans="30:30" x14ac:dyDescent="0.25">
      <c r="AD2828" s="4"/>
    </row>
    <row r="2829" spans="30:30" x14ac:dyDescent="0.25">
      <c r="AD2829" s="4"/>
    </row>
    <row r="2830" spans="30:30" x14ac:dyDescent="0.25">
      <c r="AD2830" s="4"/>
    </row>
    <row r="2831" spans="30:30" x14ac:dyDescent="0.25">
      <c r="AD2831" s="4"/>
    </row>
    <row r="2832" spans="30:30" x14ac:dyDescent="0.25">
      <c r="AD2832" s="4"/>
    </row>
    <row r="2833" spans="30:30" x14ac:dyDescent="0.25">
      <c r="AD2833" s="4"/>
    </row>
    <row r="2834" spans="30:30" x14ac:dyDescent="0.25">
      <c r="AD2834" s="4"/>
    </row>
    <row r="2835" spans="30:30" x14ac:dyDescent="0.25">
      <c r="AD2835" s="4"/>
    </row>
    <row r="2836" spans="30:30" x14ac:dyDescent="0.25">
      <c r="AD2836" s="4"/>
    </row>
    <row r="2837" spans="30:30" x14ac:dyDescent="0.25">
      <c r="AD2837" s="4"/>
    </row>
    <row r="2838" spans="30:30" x14ac:dyDescent="0.25">
      <c r="AD2838" s="4"/>
    </row>
    <row r="2839" spans="30:30" x14ac:dyDescent="0.25">
      <c r="AD2839" s="4"/>
    </row>
    <row r="2840" spans="30:30" x14ac:dyDescent="0.25">
      <c r="AD2840" s="4"/>
    </row>
    <row r="2841" spans="30:30" x14ac:dyDescent="0.25">
      <c r="AD2841" s="4"/>
    </row>
    <row r="2842" spans="30:30" x14ac:dyDescent="0.25">
      <c r="AD2842" s="4"/>
    </row>
    <row r="2843" spans="30:30" x14ac:dyDescent="0.25">
      <c r="AD2843" s="4"/>
    </row>
    <row r="2844" spans="30:30" x14ac:dyDescent="0.25">
      <c r="AD2844" s="4"/>
    </row>
    <row r="2845" spans="30:30" x14ac:dyDescent="0.25">
      <c r="AD2845" s="4"/>
    </row>
    <row r="2846" spans="30:30" x14ac:dyDescent="0.25">
      <c r="AD2846" s="4"/>
    </row>
    <row r="2847" spans="30:30" x14ac:dyDescent="0.25">
      <c r="AD2847" s="4"/>
    </row>
    <row r="2848" spans="30:30" x14ac:dyDescent="0.25">
      <c r="AD2848" s="4"/>
    </row>
    <row r="2849" spans="30:30" x14ac:dyDescent="0.25">
      <c r="AD2849" s="4"/>
    </row>
    <row r="2850" spans="30:30" x14ac:dyDescent="0.25">
      <c r="AD2850" s="4"/>
    </row>
    <row r="2851" spans="30:30" x14ac:dyDescent="0.25">
      <c r="AD2851" s="4"/>
    </row>
    <row r="2852" spans="30:30" x14ac:dyDescent="0.25">
      <c r="AD2852" s="4"/>
    </row>
    <row r="2853" spans="30:30" x14ac:dyDescent="0.25">
      <c r="AD2853" s="4"/>
    </row>
    <row r="2854" spans="30:30" x14ac:dyDescent="0.25">
      <c r="AD2854" s="4"/>
    </row>
    <row r="2855" spans="30:30" x14ac:dyDescent="0.25">
      <c r="AD2855" s="4"/>
    </row>
    <row r="2856" spans="30:30" x14ac:dyDescent="0.25">
      <c r="AD2856" s="4"/>
    </row>
    <row r="2857" spans="30:30" x14ac:dyDescent="0.25">
      <c r="AD2857" s="4"/>
    </row>
    <row r="2858" spans="30:30" x14ac:dyDescent="0.25">
      <c r="AD2858" s="4"/>
    </row>
    <row r="2859" spans="30:30" x14ac:dyDescent="0.25">
      <c r="AD2859" s="4"/>
    </row>
    <row r="2860" spans="30:30" x14ac:dyDescent="0.25">
      <c r="AD2860" s="4"/>
    </row>
    <row r="2861" spans="30:30" x14ac:dyDescent="0.25">
      <c r="AD2861" s="4"/>
    </row>
    <row r="2862" spans="30:30" x14ac:dyDescent="0.25">
      <c r="AD2862" s="4"/>
    </row>
    <row r="2863" spans="30:30" x14ac:dyDescent="0.25">
      <c r="AD2863" s="4"/>
    </row>
    <row r="2864" spans="30:30" x14ac:dyDescent="0.25">
      <c r="AD2864" s="4"/>
    </row>
    <row r="2865" spans="30:30" x14ac:dyDescent="0.25">
      <c r="AD2865" s="4"/>
    </row>
    <row r="2866" spans="30:30" x14ac:dyDescent="0.25">
      <c r="AD2866" s="4"/>
    </row>
    <row r="2867" spans="30:30" x14ac:dyDescent="0.25">
      <c r="AD2867" s="4"/>
    </row>
    <row r="2868" spans="30:30" x14ac:dyDescent="0.25">
      <c r="AD2868" s="4"/>
    </row>
    <row r="2869" spans="30:30" x14ac:dyDescent="0.25">
      <c r="AD2869" s="4"/>
    </row>
    <row r="2870" spans="30:30" x14ac:dyDescent="0.25">
      <c r="AD2870" s="4"/>
    </row>
    <row r="2871" spans="30:30" x14ac:dyDescent="0.25">
      <c r="AD2871" s="4"/>
    </row>
    <row r="2872" spans="30:30" x14ac:dyDescent="0.25">
      <c r="AD2872" s="4"/>
    </row>
    <row r="2873" spans="30:30" x14ac:dyDescent="0.25">
      <c r="AD2873" s="4"/>
    </row>
    <row r="2874" spans="30:30" x14ac:dyDescent="0.25">
      <c r="AD2874" s="4"/>
    </row>
    <row r="2875" spans="30:30" x14ac:dyDescent="0.25">
      <c r="AD2875" s="4"/>
    </row>
    <row r="2876" spans="30:30" x14ac:dyDescent="0.25">
      <c r="AD2876" s="4"/>
    </row>
    <row r="2877" spans="30:30" x14ac:dyDescent="0.25">
      <c r="AD2877" s="4"/>
    </row>
    <row r="2878" spans="30:30" x14ac:dyDescent="0.25">
      <c r="AD2878" s="4"/>
    </row>
    <row r="2879" spans="30:30" x14ac:dyDescent="0.25">
      <c r="AD2879" s="4"/>
    </row>
    <row r="2880" spans="30:30" x14ac:dyDescent="0.25">
      <c r="AD2880" s="4"/>
    </row>
    <row r="2881" spans="30:30" x14ac:dyDescent="0.25">
      <c r="AD2881" s="4"/>
    </row>
    <row r="2882" spans="30:30" x14ac:dyDescent="0.25">
      <c r="AD2882" s="4"/>
    </row>
    <row r="2883" spans="30:30" x14ac:dyDescent="0.25">
      <c r="AD2883" s="4"/>
    </row>
    <row r="2884" spans="30:30" x14ac:dyDescent="0.25">
      <c r="AD2884" s="4"/>
    </row>
    <row r="2885" spans="30:30" x14ac:dyDescent="0.25">
      <c r="AD2885" s="4"/>
    </row>
    <row r="2886" spans="30:30" x14ac:dyDescent="0.25">
      <c r="AD2886" s="4"/>
    </row>
    <row r="2887" spans="30:30" x14ac:dyDescent="0.25">
      <c r="AD2887" s="4"/>
    </row>
    <row r="2888" spans="30:30" x14ac:dyDescent="0.25">
      <c r="AD2888" s="4"/>
    </row>
    <row r="2889" spans="30:30" x14ac:dyDescent="0.25">
      <c r="AD2889" s="4"/>
    </row>
    <row r="2890" spans="30:30" x14ac:dyDescent="0.25">
      <c r="AD2890" s="4"/>
    </row>
    <row r="2891" spans="30:30" x14ac:dyDescent="0.25">
      <c r="AD2891" s="4"/>
    </row>
    <row r="2892" spans="30:30" x14ac:dyDescent="0.25">
      <c r="AD2892" s="4"/>
    </row>
    <row r="2893" spans="30:30" x14ac:dyDescent="0.25">
      <c r="AD2893" s="4"/>
    </row>
    <row r="2894" spans="30:30" x14ac:dyDescent="0.25">
      <c r="AD2894" s="4"/>
    </row>
    <row r="2895" spans="30:30" x14ac:dyDescent="0.25">
      <c r="AD2895" s="4"/>
    </row>
    <row r="2896" spans="30:30" x14ac:dyDescent="0.25">
      <c r="AD2896" s="4"/>
    </row>
    <row r="2897" spans="30:30" x14ac:dyDescent="0.25">
      <c r="AD2897" s="4"/>
    </row>
    <row r="2898" spans="30:30" x14ac:dyDescent="0.25">
      <c r="AD2898" s="4"/>
    </row>
    <row r="2899" spans="30:30" x14ac:dyDescent="0.25">
      <c r="AD2899" s="4"/>
    </row>
    <row r="2900" spans="30:30" x14ac:dyDescent="0.25">
      <c r="AD2900" s="4"/>
    </row>
    <row r="2901" spans="30:30" x14ac:dyDescent="0.25">
      <c r="AD2901" s="4"/>
    </row>
    <row r="2902" spans="30:30" x14ac:dyDescent="0.25">
      <c r="AD2902" s="4"/>
    </row>
    <row r="2903" spans="30:30" x14ac:dyDescent="0.25">
      <c r="AD2903" s="4"/>
    </row>
    <row r="2904" spans="30:30" x14ac:dyDescent="0.25">
      <c r="AD2904" s="4"/>
    </row>
    <row r="2905" spans="30:30" x14ac:dyDescent="0.25">
      <c r="AD2905" s="4"/>
    </row>
    <row r="2906" spans="30:30" x14ac:dyDescent="0.25">
      <c r="AD2906" s="4"/>
    </row>
    <row r="2907" spans="30:30" x14ac:dyDescent="0.25">
      <c r="AD2907" s="4"/>
    </row>
    <row r="2908" spans="30:30" x14ac:dyDescent="0.25">
      <c r="AD2908" s="4"/>
    </row>
    <row r="2909" spans="30:30" x14ac:dyDescent="0.25">
      <c r="AD2909" s="4"/>
    </row>
    <row r="2910" spans="30:30" x14ac:dyDescent="0.25">
      <c r="AD2910" s="4"/>
    </row>
    <row r="2911" spans="30:30" x14ac:dyDescent="0.25">
      <c r="AD2911" s="4"/>
    </row>
    <row r="2912" spans="30:30" x14ac:dyDescent="0.25">
      <c r="AD2912" s="4"/>
    </row>
    <row r="2913" spans="30:30" x14ac:dyDescent="0.25">
      <c r="AD2913" s="4"/>
    </row>
    <row r="2914" spans="30:30" x14ac:dyDescent="0.25">
      <c r="AD2914" s="4"/>
    </row>
    <row r="2915" spans="30:30" x14ac:dyDescent="0.25">
      <c r="AD2915" s="4"/>
    </row>
    <row r="2916" spans="30:30" x14ac:dyDescent="0.25">
      <c r="AD2916" s="4"/>
    </row>
    <row r="2917" spans="30:30" x14ac:dyDescent="0.25">
      <c r="AD2917" s="4"/>
    </row>
    <row r="2918" spans="30:30" x14ac:dyDescent="0.25">
      <c r="AD2918" s="4"/>
    </row>
    <row r="2919" spans="30:30" x14ac:dyDescent="0.25">
      <c r="AD2919" s="4"/>
    </row>
    <row r="2920" spans="30:30" x14ac:dyDescent="0.25">
      <c r="AD2920" s="4"/>
    </row>
    <row r="2921" spans="30:30" x14ac:dyDescent="0.25">
      <c r="AD2921" s="4"/>
    </row>
    <row r="2922" spans="30:30" x14ac:dyDescent="0.25">
      <c r="AD2922" s="4"/>
    </row>
    <row r="2923" spans="30:30" x14ac:dyDescent="0.25">
      <c r="AD2923" s="4"/>
    </row>
    <row r="2924" spans="30:30" x14ac:dyDescent="0.25">
      <c r="AD2924" s="4"/>
    </row>
    <row r="2925" spans="30:30" x14ac:dyDescent="0.25">
      <c r="AD2925" s="4"/>
    </row>
    <row r="2926" spans="30:30" x14ac:dyDescent="0.25">
      <c r="AD2926" s="4"/>
    </row>
    <row r="2927" spans="30:30" x14ac:dyDescent="0.25">
      <c r="AD2927" s="4"/>
    </row>
    <row r="2928" spans="30:30" x14ac:dyDescent="0.25">
      <c r="AD2928" s="4"/>
    </row>
    <row r="2929" spans="30:30" x14ac:dyDescent="0.25">
      <c r="AD2929" s="4"/>
    </row>
    <row r="2930" spans="30:30" x14ac:dyDescent="0.25">
      <c r="AD2930" s="4"/>
    </row>
    <row r="2931" spans="30:30" x14ac:dyDescent="0.25">
      <c r="AD2931" s="4"/>
    </row>
    <row r="2932" spans="30:30" x14ac:dyDescent="0.25">
      <c r="AD2932" s="4"/>
    </row>
    <row r="2933" spans="30:30" x14ac:dyDescent="0.25">
      <c r="AD2933" s="4"/>
    </row>
    <row r="2934" spans="30:30" x14ac:dyDescent="0.25">
      <c r="AD2934" s="4"/>
    </row>
    <row r="2935" spans="30:30" x14ac:dyDescent="0.25">
      <c r="AD2935" s="4"/>
    </row>
    <row r="2936" spans="30:30" x14ac:dyDescent="0.25">
      <c r="AD2936" s="4"/>
    </row>
    <row r="2937" spans="30:30" x14ac:dyDescent="0.25">
      <c r="AD2937" s="4"/>
    </row>
    <row r="2938" spans="30:30" x14ac:dyDescent="0.25">
      <c r="AD2938" s="4"/>
    </row>
    <row r="2939" spans="30:30" x14ac:dyDescent="0.25">
      <c r="AD2939" s="4"/>
    </row>
    <row r="2940" spans="30:30" x14ac:dyDescent="0.25">
      <c r="AD2940" s="4"/>
    </row>
    <row r="2941" spans="30:30" x14ac:dyDescent="0.25">
      <c r="AD2941" s="4"/>
    </row>
    <row r="2942" spans="30:30" x14ac:dyDescent="0.25">
      <c r="AD2942" s="4"/>
    </row>
    <row r="2943" spans="30:30" x14ac:dyDescent="0.25">
      <c r="AD2943" s="4"/>
    </row>
    <row r="2944" spans="30:30" x14ac:dyDescent="0.25">
      <c r="AD2944" s="4"/>
    </row>
    <row r="2945" spans="30:30" x14ac:dyDescent="0.25">
      <c r="AD2945" s="4"/>
    </row>
    <row r="2946" spans="30:30" x14ac:dyDescent="0.25">
      <c r="AD2946" s="4"/>
    </row>
    <row r="2947" spans="30:30" x14ac:dyDescent="0.25">
      <c r="AD2947" s="4"/>
    </row>
    <row r="2948" spans="30:30" x14ac:dyDescent="0.25">
      <c r="AD2948" s="4"/>
    </row>
    <row r="2949" spans="30:30" x14ac:dyDescent="0.25">
      <c r="AD2949" s="4"/>
    </row>
    <row r="2950" spans="30:30" x14ac:dyDescent="0.25">
      <c r="AD2950" s="4"/>
    </row>
    <row r="2951" spans="30:30" x14ac:dyDescent="0.25">
      <c r="AD2951" s="4"/>
    </row>
    <row r="2952" spans="30:30" x14ac:dyDescent="0.25">
      <c r="AD2952" s="4"/>
    </row>
    <row r="2953" spans="30:30" x14ac:dyDescent="0.25">
      <c r="AD2953" s="4"/>
    </row>
    <row r="2954" spans="30:30" x14ac:dyDescent="0.25">
      <c r="AD2954" s="4"/>
    </row>
    <row r="2955" spans="30:30" x14ac:dyDescent="0.25">
      <c r="AD2955" s="4"/>
    </row>
    <row r="2956" spans="30:30" x14ac:dyDescent="0.25">
      <c r="AD2956" s="4"/>
    </row>
    <row r="2957" spans="30:30" x14ac:dyDescent="0.25">
      <c r="AD2957" s="4"/>
    </row>
    <row r="2958" spans="30:30" x14ac:dyDescent="0.25">
      <c r="AD2958" s="4"/>
    </row>
    <row r="2959" spans="30:30" x14ac:dyDescent="0.25">
      <c r="AD2959" s="4"/>
    </row>
    <row r="2960" spans="30:30" x14ac:dyDescent="0.25">
      <c r="AD2960" s="4"/>
    </row>
    <row r="2961" spans="30:30" x14ac:dyDescent="0.25">
      <c r="AD2961" s="4"/>
    </row>
    <row r="2962" spans="30:30" x14ac:dyDescent="0.25">
      <c r="AD2962" s="4"/>
    </row>
    <row r="2963" spans="30:30" x14ac:dyDescent="0.25">
      <c r="AD2963" s="4"/>
    </row>
    <row r="2964" spans="30:30" x14ac:dyDescent="0.25">
      <c r="AD2964" s="4"/>
    </row>
    <row r="2965" spans="30:30" x14ac:dyDescent="0.25">
      <c r="AD2965" s="4"/>
    </row>
    <row r="2966" spans="30:30" x14ac:dyDescent="0.25">
      <c r="AD2966" s="4"/>
    </row>
    <row r="2967" spans="30:30" x14ac:dyDescent="0.25">
      <c r="AD2967" s="4"/>
    </row>
    <row r="2968" spans="30:30" x14ac:dyDescent="0.25">
      <c r="AD2968" s="4"/>
    </row>
    <row r="2969" spans="30:30" x14ac:dyDescent="0.25">
      <c r="AD2969" s="4"/>
    </row>
    <row r="2970" spans="30:30" x14ac:dyDescent="0.25">
      <c r="AD2970" s="4"/>
    </row>
    <row r="2971" spans="30:30" x14ac:dyDescent="0.25">
      <c r="AD2971" s="4"/>
    </row>
    <row r="2972" spans="30:30" x14ac:dyDescent="0.25">
      <c r="AD2972" s="4"/>
    </row>
    <row r="2973" spans="30:30" x14ac:dyDescent="0.25">
      <c r="AD2973" s="4"/>
    </row>
    <row r="2974" spans="30:30" x14ac:dyDescent="0.25">
      <c r="AD2974" s="4"/>
    </row>
    <row r="2975" spans="30:30" x14ac:dyDescent="0.25">
      <c r="AD2975" s="4"/>
    </row>
    <row r="2976" spans="30:30" x14ac:dyDescent="0.25">
      <c r="AD2976" s="4"/>
    </row>
    <row r="2977" spans="30:30" x14ac:dyDescent="0.25">
      <c r="AD2977" s="4"/>
    </row>
    <row r="2978" spans="30:30" x14ac:dyDescent="0.25">
      <c r="AD2978" s="4"/>
    </row>
    <row r="2979" spans="30:30" x14ac:dyDescent="0.25">
      <c r="AD2979" s="4"/>
    </row>
    <row r="2980" spans="30:30" x14ac:dyDescent="0.25">
      <c r="AD2980" s="4"/>
    </row>
    <row r="2981" spans="30:30" x14ac:dyDescent="0.25">
      <c r="AD2981" s="4"/>
    </row>
    <row r="2982" spans="30:30" x14ac:dyDescent="0.25">
      <c r="AD2982" s="4"/>
    </row>
    <row r="2983" spans="30:30" x14ac:dyDescent="0.25">
      <c r="AD2983" s="4"/>
    </row>
    <row r="2984" spans="30:30" x14ac:dyDescent="0.25">
      <c r="AD2984" s="4"/>
    </row>
    <row r="2985" spans="30:30" x14ac:dyDescent="0.25">
      <c r="AD2985" s="4"/>
    </row>
    <row r="2986" spans="30:30" x14ac:dyDescent="0.25">
      <c r="AD2986" s="4"/>
    </row>
    <row r="2987" spans="30:30" x14ac:dyDescent="0.25">
      <c r="AD2987" s="4"/>
    </row>
    <row r="2988" spans="30:30" x14ac:dyDescent="0.25">
      <c r="AD2988" s="4"/>
    </row>
    <row r="2989" spans="30:30" x14ac:dyDescent="0.25">
      <c r="AD2989" s="4"/>
    </row>
    <row r="2990" spans="30:30" x14ac:dyDescent="0.25">
      <c r="AD2990" s="4"/>
    </row>
    <row r="2991" spans="30:30" x14ac:dyDescent="0.25">
      <c r="AD2991" s="4"/>
    </row>
    <row r="2992" spans="30:30" x14ac:dyDescent="0.25">
      <c r="AD2992" s="4"/>
    </row>
    <row r="2993" spans="30:30" x14ac:dyDescent="0.25">
      <c r="AD2993" s="4"/>
    </row>
    <row r="2994" spans="30:30" x14ac:dyDescent="0.25">
      <c r="AD2994" s="4"/>
    </row>
    <row r="2995" spans="30:30" x14ac:dyDescent="0.25">
      <c r="AD2995" s="4"/>
    </row>
    <row r="2996" spans="30:30" x14ac:dyDescent="0.25">
      <c r="AD2996" s="4"/>
    </row>
    <row r="2997" spans="30:30" x14ac:dyDescent="0.25">
      <c r="AD2997" s="4"/>
    </row>
    <row r="2998" spans="30:30" x14ac:dyDescent="0.25">
      <c r="AD2998" s="4"/>
    </row>
    <row r="2999" spans="30:30" x14ac:dyDescent="0.25">
      <c r="AD2999" s="4"/>
    </row>
    <row r="3000" spans="30:30" x14ac:dyDescent="0.25">
      <c r="AD3000" s="4"/>
    </row>
    <row r="3001" spans="30:30" x14ac:dyDescent="0.25">
      <c r="AD3001" s="4"/>
    </row>
    <row r="3002" spans="30:30" x14ac:dyDescent="0.25">
      <c r="AD3002" s="4"/>
    </row>
    <row r="3003" spans="30:30" x14ac:dyDescent="0.25">
      <c r="AD3003" s="4"/>
    </row>
    <row r="3004" spans="30:30" x14ac:dyDescent="0.25">
      <c r="AD3004" s="4"/>
    </row>
    <row r="3005" spans="30:30" x14ac:dyDescent="0.25">
      <c r="AD3005" s="4"/>
    </row>
    <row r="3006" spans="30:30" x14ac:dyDescent="0.25">
      <c r="AD3006" s="4"/>
    </row>
    <row r="3007" spans="30:30" x14ac:dyDescent="0.25">
      <c r="AD3007" s="4"/>
    </row>
    <row r="3008" spans="30:30" x14ac:dyDescent="0.25">
      <c r="AD3008" s="4"/>
    </row>
    <row r="3009" spans="30:30" x14ac:dyDescent="0.25">
      <c r="AD3009" s="4"/>
    </row>
    <row r="3010" spans="30:30" x14ac:dyDescent="0.25">
      <c r="AD3010" s="4"/>
    </row>
    <row r="3011" spans="30:30" x14ac:dyDescent="0.25">
      <c r="AD3011" s="4"/>
    </row>
    <row r="3012" spans="30:30" x14ac:dyDescent="0.25">
      <c r="AD3012" s="4"/>
    </row>
    <row r="3013" spans="30:30" x14ac:dyDescent="0.25">
      <c r="AD3013" s="4"/>
    </row>
    <row r="3014" spans="30:30" x14ac:dyDescent="0.25">
      <c r="AD3014" s="4"/>
    </row>
    <row r="3015" spans="30:30" x14ac:dyDescent="0.25">
      <c r="AD3015" s="4"/>
    </row>
    <row r="3016" spans="30:30" x14ac:dyDescent="0.25">
      <c r="AD3016" s="4"/>
    </row>
    <row r="3017" spans="30:30" x14ac:dyDescent="0.25">
      <c r="AD3017" s="4"/>
    </row>
    <row r="3018" spans="30:30" x14ac:dyDescent="0.25">
      <c r="AD3018" s="4"/>
    </row>
    <row r="3019" spans="30:30" x14ac:dyDescent="0.25">
      <c r="AD3019" s="4"/>
    </row>
    <row r="3020" spans="30:30" x14ac:dyDescent="0.25">
      <c r="AD3020" s="4"/>
    </row>
    <row r="3021" spans="30:30" x14ac:dyDescent="0.25">
      <c r="AD3021" s="4"/>
    </row>
    <row r="3022" spans="30:30" x14ac:dyDescent="0.25">
      <c r="AD3022" s="4"/>
    </row>
    <row r="3023" spans="30:30" x14ac:dyDescent="0.25">
      <c r="AD3023" s="4"/>
    </row>
    <row r="3024" spans="30:30" x14ac:dyDescent="0.25">
      <c r="AD3024" s="4"/>
    </row>
    <row r="3025" spans="30:30" x14ac:dyDescent="0.25">
      <c r="AD3025" s="4"/>
    </row>
    <row r="3026" spans="30:30" x14ac:dyDescent="0.25">
      <c r="AD3026" s="4"/>
    </row>
    <row r="3027" spans="30:30" x14ac:dyDescent="0.25">
      <c r="AD3027" s="4"/>
    </row>
    <row r="3028" spans="30:30" x14ac:dyDescent="0.25">
      <c r="AD3028" s="4"/>
    </row>
    <row r="3029" spans="30:30" x14ac:dyDescent="0.25">
      <c r="AD3029" s="4"/>
    </row>
    <row r="3030" spans="30:30" x14ac:dyDescent="0.25">
      <c r="AD3030" s="4"/>
    </row>
    <row r="3031" spans="30:30" x14ac:dyDescent="0.25">
      <c r="AD3031" s="4"/>
    </row>
    <row r="3032" spans="30:30" x14ac:dyDescent="0.25">
      <c r="AD3032" s="4"/>
    </row>
    <row r="3033" spans="30:30" x14ac:dyDescent="0.25">
      <c r="AD3033" s="4"/>
    </row>
    <row r="3034" spans="30:30" x14ac:dyDescent="0.25">
      <c r="AD3034" s="4"/>
    </row>
    <row r="3035" spans="30:30" x14ac:dyDescent="0.25">
      <c r="AD3035" s="4"/>
    </row>
    <row r="3036" spans="30:30" x14ac:dyDescent="0.25">
      <c r="AD3036" s="4"/>
    </row>
    <row r="3037" spans="30:30" x14ac:dyDescent="0.25">
      <c r="AD3037" s="4"/>
    </row>
    <row r="3038" spans="30:30" x14ac:dyDescent="0.25">
      <c r="AD3038" s="4"/>
    </row>
    <row r="3039" spans="30:30" x14ac:dyDescent="0.25">
      <c r="AD3039" s="4"/>
    </row>
    <row r="3040" spans="30:30" x14ac:dyDescent="0.25">
      <c r="AD3040" s="4"/>
    </row>
    <row r="3041" spans="30:30" x14ac:dyDescent="0.25">
      <c r="AD3041" s="4"/>
    </row>
    <row r="3042" spans="30:30" x14ac:dyDescent="0.25">
      <c r="AD3042" s="4"/>
    </row>
    <row r="3043" spans="30:30" x14ac:dyDescent="0.25">
      <c r="AD3043" s="4"/>
    </row>
    <row r="3044" spans="30:30" x14ac:dyDescent="0.25">
      <c r="AD3044" s="4"/>
    </row>
    <row r="3045" spans="30:30" x14ac:dyDescent="0.25">
      <c r="AD3045" s="4"/>
    </row>
    <row r="3046" spans="30:30" x14ac:dyDescent="0.25">
      <c r="AD3046" s="4"/>
    </row>
    <row r="3047" spans="30:30" x14ac:dyDescent="0.25">
      <c r="AD3047" s="4"/>
    </row>
    <row r="3048" spans="30:30" x14ac:dyDescent="0.25">
      <c r="AD3048" s="4"/>
    </row>
    <row r="3049" spans="30:30" x14ac:dyDescent="0.25">
      <c r="AD3049" s="4"/>
    </row>
    <row r="3050" spans="30:30" x14ac:dyDescent="0.25">
      <c r="AD3050" s="4"/>
    </row>
    <row r="3051" spans="30:30" x14ac:dyDescent="0.25">
      <c r="AD3051" s="4"/>
    </row>
    <row r="3052" spans="30:30" x14ac:dyDescent="0.25">
      <c r="AD3052" s="4"/>
    </row>
    <row r="3053" spans="30:30" x14ac:dyDescent="0.25">
      <c r="AD3053" s="4"/>
    </row>
    <row r="3054" spans="30:30" x14ac:dyDescent="0.25">
      <c r="AD3054" s="4"/>
    </row>
    <row r="3055" spans="30:30" x14ac:dyDescent="0.25">
      <c r="AD3055" s="4"/>
    </row>
    <row r="3056" spans="30:30" x14ac:dyDescent="0.25">
      <c r="AD3056" s="4"/>
    </row>
    <row r="3057" spans="30:30" x14ac:dyDescent="0.25">
      <c r="AD3057" s="4"/>
    </row>
    <row r="3058" spans="30:30" x14ac:dyDescent="0.25">
      <c r="AD3058" s="4"/>
    </row>
    <row r="3059" spans="30:30" x14ac:dyDescent="0.25">
      <c r="AD3059" s="4"/>
    </row>
    <row r="3060" spans="30:30" x14ac:dyDescent="0.25">
      <c r="AD3060" s="4"/>
    </row>
    <row r="3061" spans="30:30" x14ac:dyDescent="0.25">
      <c r="AD3061" s="4"/>
    </row>
    <row r="3062" spans="30:30" x14ac:dyDescent="0.25">
      <c r="AD3062" s="4"/>
    </row>
    <row r="3063" spans="30:30" x14ac:dyDescent="0.25">
      <c r="AD3063" s="4"/>
    </row>
    <row r="3064" spans="30:30" x14ac:dyDescent="0.25">
      <c r="AD3064" s="4"/>
    </row>
    <row r="3065" spans="30:30" x14ac:dyDescent="0.25">
      <c r="AD3065" s="4"/>
    </row>
    <row r="3066" spans="30:30" x14ac:dyDescent="0.25">
      <c r="AD3066" s="4"/>
    </row>
    <row r="3067" spans="30:30" x14ac:dyDescent="0.25">
      <c r="AD3067" s="4"/>
    </row>
    <row r="3068" spans="30:30" x14ac:dyDescent="0.25">
      <c r="AD3068" s="4"/>
    </row>
    <row r="3069" spans="30:30" x14ac:dyDescent="0.25">
      <c r="AD3069" s="4"/>
    </row>
    <row r="3070" spans="30:30" x14ac:dyDescent="0.25">
      <c r="AD3070" s="4"/>
    </row>
    <row r="3071" spans="30:30" x14ac:dyDescent="0.25">
      <c r="AD3071" s="4"/>
    </row>
    <row r="3072" spans="30:30" x14ac:dyDescent="0.25">
      <c r="AD3072" s="4"/>
    </row>
    <row r="3073" spans="30:30" x14ac:dyDescent="0.25">
      <c r="AD3073" s="4"/>
    </row>
    <row r="3074" spans="30:30" x14ac:dyDescent="0.25">
      <c r="AD3074" s="4"/>
    </row>
    <row r="3075" spans="30:30" x14ac:dyDescent="0.25">
      <c r="AD3075" s="4"/>
    </row>
    <row r="3076" spans="30:30" x14ac:dyDescent="0.25">
      <c r="AD3076" s="4"/>
    </row>
    <row r="3077" spans="30:30" x14ac:dyDescent="0.25">
      <c r="AD3077" s="4"/>
    </row>
    <row r="3078" spans="30:30" x14ac:dyDescent="0.25">
      <c r="AD3078" s="4"/>
    </row>
    <row r="3079" spans="30:30" x14ac:dyDescent="0.25">
      <c r="AD3079" s="4"/>
    </row>
    <row r="3080" spans="30:30" x14ac:dyDescent="0.25">
      <c r="AD3080" s="4"/>
    </row>
    <row r="3081" spans="30:30" x14ac:dyDescent="0.25">
      <c r="AD3081" s="4"/>
    </row>
    <row r="3082" spans="30:30" x14ac:dyDescent="0.25">
      <c r="AD3082" s="4"/>
    </row>
    <row r="3083" spans="30:30" x14ac:dyDescent="0.25">
      <c r="AD3083" s="4"/>
    </row>
    <row r="3084" spans="30:30" x14ac:dyDescent="0.25">
      <c r="AD3084" s="4"/>
    </row>
    <row r="3085" spans="30:30" x14ac:dyDescent="0.25">
      <c r="AD3085" s="4"/>
    </row>
    <row r="3086" spans="30:30" x14ac:dyDescent="0.25">
      <c r="AD3086" s="4"/>
    </row>
    <row r="3087" spans="30:30" x14ac:dyDescent="0.25">
      <c r="AD3087" s="4"/>
    </row>
    <row r="3088" spans="30:30" x14ac:dyDescent="0.25">
      <c r="AD3088" s="4"/>
    </row>
    <row r="3089" spans="30:30" x14ac:dyDescent="0.25">
      <c r="AD3089" s="4"/>
    </row>
    <row r="3090" spans="30:30" x14ac:dyDescent="0.25">
      <c r="AD3090" s="4"/>
    </row>
    <row r="3091" spans="30:30" x14ac:dyDescent="0.25">
      <c r="AD3091" s="4"/>
    </row>
    <row r="3092" spans="30:30" x14ac:dyDescent="0.25">
      <c r="AD3092" s="4"/>
    </row>
    <row r="3093" spans="30:30" x14ac:dyDescent="0.25">
      <c r="AD3093" s="4"/>
    </row>
    <row r="3094" spans="30:30" x14ac:dyDescent="0.25">
      <c r="AD3094" s="4"/>
    </row>
    <row r="3095" spans="30:30" x14ac:dyDescent="0.25">
      <c r="AD3095" s="4"/>
    </row>
    <row r="3096" spans="30:30" x14ac:dyDescent="0.25">
      <c r="AD3096" s="4"/>
    </row>
    <row r="3097" spans="30:30" x14ac:dyDescent="0.25">
      <c r="AD3097" s="4"/>
    </row>
    <row r="3098" spans="30:30" x14ac:dyDescent="0.25">
      <c r="AD3098" s="4"/>
    </row>
    <row r="3099" spans="30:30" x14ac:dyDescent="0.25">
      <c r="AD3099" s="4"/>
    </row>
    <row r="3100" spans="30:30" x14ac:dyDescent="0.25">
      <c r="AD3100" s="4"/>
    </row>
    <row r="3101" spans="30:30" x14ac:dyDescent="0.25">
      <c r="AD3101" s="4"/>
    </row>
    <row r="3102" spans="30:30" x14ac:dyDescent="0.25">
      <c r="AD3102" s="4"/>
    </row>
    <row r="3103" spans="30:30" x14ac:dyDescent="0.25">
      <c r="AD3103" s="4"/>
    </row>
    <row r="3104" spans="30:30" x14ac:dyDescent="0.25">
      <c r="AD3104" s="4"/>
    </row>
    <row r="3105" spans="30:30" x14ac:dyDescent="0.25">
      <c r="AD3105" s="4"/>
    </row>
    <row r="3106" spans="30:30" x14ac:dyDescent="0.25">
      <c r="AD3106" s="4"/>
    </row>
    <row r="3107" spans="30:30" x14ac:dyDescent="0.25">
      <c r="AD3107" s="4"/>
    </row>
    <row r="3108" spans="30:30" x14ac:dyDescent="0.25">
      <c r="AD3108" s="4"/>
    </row>
    <row r="3109" spans="30:30" x14ac:dyDescent="0.25">
      <c r="AD3109" s="4"/>
    </row>
    <row r="3110" spans="30:30" x14ac:dyDescent="0.25">
      <c r="AD3110" s="4"/>
    </row>
    <row r="3111" spans="30:30" x14ac:dyDescent="0.25">
      <c r="AD3111" s="4"/>
    </row>
    <row r="3112" spans="30:30" x14ac:dyDescent="0.25">
      <c r="AD3112" s="4"/>
    </row>
    <row r="3113" spans="30:30" x14ac:dyDescent="0.25">
      <c r="AD3113" s="4"/>
    </row>
    <row r="3114" spans="30:30" x14ac:dyDescent="0.25">
      <c r="AD3114" s="4"/>
    </row>
    <row r="3115" spans="30:30" x14ac:dyDescent="0.25">
      <c r="AD3115" s="4"/>
    </row>
    <row r="3116" spans="30:30" x14ac:dyDescent="0.25">
      <c r="AD3116" s="4"/>
    </row>
    <row r="3117" spans="30:30" x14ac:dyDescent="0.25">
      <c r="AD3117" s="4"/>
    </row>
    <row r="3118" spans="30:30" x14ac:dyDescent="0.25">
      <c r="AD3118" s="4"/>
    </row>
    <row r="3119" spans="30:30" x14ac:dyDescent="0.25">
      <c r="AD3119" s="4"/>
    </row>
    <row r="3120" spans="30:30" x14ac:dyDescent="0.25">
      <c r="AD3120" s="4"/>
    </row>
    <row r="3121" spans="30:30" x14ac:dyDescent="0.25">
      <c r="AD3121" s="4"/>
    </row>
    <row r="3122" spans="30:30" x14ac:dyDescent="0.25">
      <c r="AD3122" s="4"/>
    </row>
    <row r="3123" spans="30:30" x14ac:dyDescent="0.25">
      <c r="AD3123" s="4"/>
    </row>
    <row r="3124" spans="30:30" x14ac:dyDescent="0.25">
      <c r="AD3124" s="4"/>
    </row>
    <row r="3125" spans="30:30" x14ac:dyDescent="0.25">
      <c r="AD3125" s="4"/>
    </row>
    <row r="3126" spans="30:30" x14ac:dyDescent="0.25">
      <c r="AD3126" s="4"/>
    </row>
    <row r="3127" spans="30:30" x14ac:dyDescent="0.25">
      <c r="AD3127" s="4"/>
    </row>
    <row r="3128" spans="30:30" x14ac:dyDescent="0.25">
      <c r="AD3128" s="4"/>
    </row>
    <row r="3129" spans="30:30" x14ac:dyDescent="0.25">
      <c r="AD3129" s="4"/>
    </row>
    <row r="3130" spans="30:30" x14ac:dyDescent="0.25">
      <c r="AD3130" s="4"/>
    </row>
    <row r="3131" spans="30:30" x14ac:dyDescent="0.25">
      <c r="AD3131" s="4"/>
    </row>
    <row r="3132" spans="30:30" x14ac:dyDescent="0.25">
      <c r="AD3132" s="4"/>
    </row>
    <row r="3133" spans="30:30" x14ac:dyDescent="0.25">
      <c r="AD3133" s="4"/>
    </row>
    <row r="3134" spans="30:30" x14ac:dyDescent="0.25">
      <c r="AD3134" s="4"/>
    </row>
    <row r="3135" spans="30:30" x14ac:dyDescent="0.25">
      <c r="AD3135" s="4"/>
    </row>
    <row r="3136" spans="30:30" x14ac:dyDescent="0.25">
      <c r="AD3136" s="4"/>
    </row>
    <row r="3137" spans="30:30" x14ac:dyDescent="0.25">
      <c r="AD3137" s="4"/>
    </row>
    <row r="3138" spans="30:30" x14ac:dyDescent="0.25">
      <c r="AD3138" s="4"/>
    </row>
    <row r="3139" spans="30:30" x14ac:dyDescent="0.25">
      <c r="AD3139" s="4"/>
    </row>
    <row r="3140" spans="30:30" x14ac:dyDescent="0.25">
      <c r="AD3140" s="4"/>
    </row>
    <row r="3141" spans="30:30" x14ac:dyDescent="0.25">
      <c r="AD3141" s="4"/>
    </row>
    <row r="3142" spans="30:30" x14ac:dyDescent="0.25">
      <c r="AD3142" s="4"/>
    </row>
    <row r="3143" spans="30:30" x14ac:dyDescent="0.25">
      <c r="AD3143" s="4"/>
    </row>
    <row r="3144" spans="30:30" x14ac:dyDescent="0.25">
      <c r="AD3144" s="4"/>
    </row>
    <row r="3145" spans="30:30" x14ac:dyDescent="0.25">
      <c r="AD3145" s="4"/>
    </row>
    <row r="3146" spans="30:30" x14ac:dyDescent="0.25">
      <c r="AD3146" s="4"/>
    </row>
    <row r="3147" spans="30:30" x14ac:dyDescent="0.25">
      <c r="AD3147" s="4"/>
    </row>
    <row r="3148" spans="30:30" x14ac:dyDescent="0.25">
      <c r="AD3148" s="4"/>
    </row>
    <row r="3149" spans="30:30" x14ac:dyDescent="0.25">
      <c r="AD3149" s="4"/>
    </row>
    <row r="3150" spans="30:30" x14ac:dyDescent="0.25">
      <c r="AD3150" s="4"/>
    </row>
    <row r="3151" spans="30:30" x14ac:dyDescent="0.25">
      <c r="AD3151" s="4"/>
    </row>
    <row r="3152" spans="30:30" x14ac:dyDescent="0.25">
      <c r="AD3152" s="4"/>
    </row>
    <row r="3153" spans="30:30" x14ac:dyDescent="0.25">
      <c r="AD3153" s="4"/>
    </row>
    <row r="3154" spans="30:30" x14ac:dyDescent="0.25">
      <c r="AD3154" s="4"/>
    </row>
    <row r="3155" spans="30:30" x14ac:dyDescent="0.25">
      <c r="AD3155" s="4"/>
    </row>
    <row r="3156" spans="30:30" x14ac:dyDescent="0.25">
      <c r="AD3156" s="4"/>
    </row>
    <row r="3157" spans="30:30" x14ac:dyDescent="0.25">
      <c r="AD3157" s="4"/>
    </row>
    <row r="3158" spans="30:30" x14ac:dyDescent="0.25">
      <c r="AD3158" s="4"/>
    </row>
    <row r="3159" spans="30:30" x14ac:dyDescent="0.25">
      <c r="AD3159" s="4"/>
    </row>
    <row r="3160" spans="30:30" x14ac:dyDescent="0.25">
      <c r="AD3160" s="4"/>
    </row>
    <row r="3161" spans="30:30" x14ac:dyDescent="0.25">
      <c r="AD3161" s="4"/>
    </row>
    <row r="3162" spans="30:30" x14ac:dyDescent="0.25">
      <c r="AD3162" s="4"/>
    </row>
    <row r="3163" spans="30:30" x14ac:dyDescent="0.25">
      <c r="AD3163" s="4"/>
    </row>
    <row r="3164" spans="30:30" x14ac:dyDescent="0.25">
      <c r="AD3164" s="4"/>
    </row>
    <row r="3165" spans="30:30" x14ac:dyDescent="0.25">
      <c r="AD3165" s="4"/>
    </row>
    <row r="3166" spans="30:30" x14ac:dyDescent="0.25">
      <c r="AD3166" s="4"/>
    </row>
    <row r="3167" spans="30:30" x14ac:dyDescent="0.25">
      <c r="AD3167" s="4"/>
    </row>
    <row r="3168" spans="30:30" x14ac:dyDescent="0.25">
      <c r="AD3168" s="4"/>
    </row>
    <row r="3169" spans="30:30" x14ac:dyDescent="0.25">
      <c r="AD3169" s="4"/>
    </row>
    <row r="3170" spans="30:30" x14ac:dyDescent="0.25">
      <c r="AD3170" s="4"/>
    </row>
    <row r="3171" spans="30:30" x14ac:dyDescent="0.25">
      <c r="AD3171" s="4"/>
    </row>
    <row r="3172" spans="30:30" x14ac:dyDescent="0.25">
      <c r="AD3172" s="4"/>
    </row>
    <row r="3173" spans="30:30" x14ac:dyDescent="0.25">
      <c r="AD3173" s="4"/>
    </row>
    <row r="3174" spans="30:30" x14ac:dyDescent="0.25">
      <c r="AD3174" s="4"/>
    </row>
    <row r="3175" spans="30:30" x14ac:dyDescent="0.25">
      <c r="AD3175" s="4"/>
    </row>
    <row r="3176" spans="30:30" x14ac:dyDescent="0.25">
      <c r="AD3176" s="4"/>
    </row>
    <row r="3177" spans="30:30" x14ac:dyDescent="0.25">
      <c r="AD3177" s="4"/>
    </row>
    <row r="3178" spans="30:30" x14ac:dyDescent="0.25">
      <c r="AD3178" s="4"/>
    </row>
    <row r="3179" spans="30:30" x14ac:dyDescent="0.25">
      <c r="AD3179" s="4"/>
    </row>
    <row r="3180" spans="30:30" x14ac:dyDescent="0.25">
      <c r="AD3180" s="4"/>
    </row>
    <row r="3181" spans="30:30" x14ac:dyDescent="0.25">
      <c r="AD3181" s="4"/>
    </row>
    <row r="3182" spans="30:30" x14ac:dyDescent="0.25">
      <c r="AD3182" s="4"/>
    </row>
    <row r="3183" spans="30:30" x14ac:dyDescent="0.25">
      <c r="AD3183" s="4"/>
    </row>
    <row r="3184" spans="30:30" x14ac:dyDescent="0.25">
      <c r="AD3184" s="4"/>
    </row>
    <row r="3185" spans="30:30" x14ac:dyDescent="0.25">
      <c r="AD3185" s="4"/>
    </row>
    <row r="3186" spans="30:30" x14ac:dyDescent="0.25">
      <c r="AD3186" s="4"/>
    </row>
    <row r="3187" spans="30:30" x14ac:dyDescent="0.25">
      <c r="AD3187" s="4"/>
    </row>
    <row r="3188" spans="30:30" x14ac:dyDescent="0.25">
      <c r="AD3188" s="4"/>
    </row>
    <row r="3189" spans="30:30" x14ac:dyDescent="0.25">
      <c r="AD3189" s="4"/>
    </row>
    <row r="3190" spans="30:30" x14ac:dyDescent="0.25">
      <c r="AD3190" s="4"/>
    </row>
    <row r="3191" spans="30:30" x14ac:dyDescent="0.25">
      <c r="AD3191" s="4"/>
    </row>
    <row r="3192" spans="30:30" x14ac:dyDescent="0.25">
      <c r="AD3192" s="4"/>
    </row>
    <row r="3193" spans="30:30" x14ac:dyDescent="0.25">
      <c r="AD3193" s="4"/>
    </row>
    <row r="3194" spans="30:30" x14ac:dyDescent="0.25">
      <c r="AD3194" s="4"/>
    </row>
    <row r="3195" spans="30:30" x14ac:dyDescent="0.25">
      <c r="AD3195" s="4"/>
    </row>
    <row r="3196" spans="30:30" x14ac:dyDescent="0.25">
      <c r="AD3196" s="4"/>
    </row>
    <row r="3197" spans="30:30" x14ac:dyDescent="0.25">
      <c r="AD3197" s="4"/>
    </row>
    <row r="3198" spans="30:30" x14ac:dyDescent="0.25">
      <c r="AD3198" s="4"/>
    </row>
    <row r="3199" spans="30:30" x14ac:dyDescent="0.25">
      <c r="AD3199" s="4"/>
    </row>
    <row r="3200" spans="30:30" x14ac:dyDescent="0.25">
      <c r="AD3200" s="4"/>
    </row>
    <row r="3201" spans="30:30" x14ac:dyDescent="0.25">
      <c r="AD3201" s="4"/>
    </row>
    <row r="3202" spans="30:30" x14ac:dyDescent="0.25">
      <c r="AD3202" s="4"/>
    </row>
    <row r="3203" spans="30:30" x14ac:dyDescent="0.25">
      <c r="AD3203" s="4"/>
    </row>
    <row r="3204" spans="30:30" x14ac:dyDescent="0.25">
      <c r="AD3204" s="4"/>
    </row>
    <row r="3205" spans="30:30" x14ac:dyDescent="0.25">
      <c r="AD3205" s="4"/>
    </row>
    <row r="3206" spans="30:30" x14ac:dyDescent="0.25">
      <c r="AD3206" s="4"/>
    </row>
    <row r="3207" spans="30:30" x14ac:dyDescent="0.25">
      <c r="AD3207" s="4"/>
    </row>
    <row r="3208" spans="30:30" x14ac:dyDescent="0.25">
      <c r="AD3208" s="4"/>
    </row>
    <row r="3209" spans="30:30" x14ac:dyDescent="0.25">
      <c r="AD3209" s="4"/>
    </row>
    <row r="3210" spans="30:30" x14ac:dyDescent="0.25">
      <c r="AD3210" s="4"/>
    </row>
    <row r="3211" spans="30:30" x14ac:dyDescent="0.25">
      <c r="AD3211" s="4"/>
    </row>
    <row r="3212" spans="30:30" x14ac:dyDescent="0.25">
      <c r="AD3212" s="4"/>
    </row>
    <row r="3213" spans="30:30" x14ac:dyDescent="0.25">
      <c r="AD3213" s="4"/>
    </row>
    <row r="3214" spans="30:30" x14ac:dyDescent="0.25">
      <c r="AD3214" s="4"/>
    </row>
    <row r="3215" spans="30:30" x14ac:dyDescent="0.25">
      <c r="AD3215" s="4"/>
    </row>
    <row r="3216" spans="30:30" x14ac:dyDescent="0.25">
      <c r="AD3216" s="4"/>
    </row>
    <row r="3217" spans="30:30" x14ac:dyDescent="0.25">
      <c r="AD3217" s="4"/>
    </row>
    <row r="3218" spans="30:30" x14ac:dyDescent="0.25">
      <c r="AD3218" s="4"/>
    </row>
    <row r="3219" spans="30:30" x14ac:dyDescent="0.25">
      <c r="AD3219" s="4"/>
    </row>
    <row r="3220" spans="30:30" x14ac:dyDescent="0.25">
      <c r="AD3220" s="4"/>
    </row>
    <row r="3221" spans="30:30" x14ac:dyDescent="0.25">
      <c r="AD3221" s="4"/>
    </row>
    <row r="3222" spans="30:30" x14ac:dyDescent="0.25">
      <c r="AD3222" s="4"/>
    </row>
    <row r="3223" spans="30:30" x14ac:dyDescent="0.25">
      <c r="AD3223" s="4"/>
    </row>
    <row r="3224" spans="30:30" x14ac:dyDescent="0.25">
      <c r="AD3224" s="4"/>
    </row>
    <row r="3225" spans="30:30" x14ac:dyDescent="0.25">
      <c r="AD3225" s="4"/>
    </row>
    <row r="3226" spans="30:30" x14ac:dyDescent="0.25">
      <c r="AD3226" s="4"/>
    </row>
    <row r="3227" spans="30:30" x14ac:dyDescent="0.25">
      <c r="AD3227" s="4"/>
    </row>
    <row r="3228" spans="30:30" x14ac:dyDescent="0.25">
      <c r="AD3228" s="4"/>
    </row>
    <row r="3229" spans="30:30" x14ac:dyDescent="0.25">
      <c r="AD3229" s="4"/>
    </row>
    <row r="3230" spans="30:30" x14ac:dyDescent="0.25">
      <c r="AD3230" s="4"/>
    </row>
    <row r="3231" spans="30:30" x14ac:dyDescent="0.25">
      <c r="AD3231" s="4"/>
    </row>
    <row r="3232" spans="30:30" x14ac:dyDescent="0.25">
      <c r="AD3232" s="4"/>
    </row>
    <row r="3233" spans="30:30" x14ac:dyDescent="0.25">
      <c r="AD3233" s="4"/>
    </row>
    <row r="3234" spans="30:30" x14ac:dyDescent="0.25">
      <c r="AD3234" s="4"/>
    </row>
    <row r="3235" spans="30:30" x14ac:dyDescent="0.25">
      <c r="AD3235" s="4"/>
    </row>
    <row r="3236" spans="30:30" x14ac:dyDescent="0.25">
      <c r="AD3236" s="4"/>
    </row>
    <row r="3237" spans="30:30" x14ac:dyDescent="0.25">
      <c r="AD3237" s="4"/>
    </row>
    <row r="3238" spans="30:30" x14ac:dyDescent="0.25">
      <c r="AD3238" s="4"/>
    </row>
    <row r="3239" spans="30:30" x14ac:dyDescent="0.25">
      <c r="AD3239" s="4"/>
    </row>
    <row r="3240" spans="30:30" x14ac:dyDescent="0.25">
      <c r="AD3240" s="4"/>
    </row>
    <row r="3241" spans="30:30" x14ac:dyDescent="0.25">
      <c r="AD3241" s="4"/>
    </row>
    <row r="3242" spans="30:30" x14ac:dyDescent="0.25">
      <c r="AD3242" s="4"/>
    </row>
    <row r="3243" spans="30:30" x14ac:dyDescent="0.25">
      <c r="AD3243" s="4"/>
    </row>
    <row r="3244" spans="30:30" x14ac:dyDescent="0.25">
      <c r="AD3244" s="4"/>
    </row>
    <row r="3245" spans="30:30" x14ac:dyDescent="0.25">
      <c r="AD3245" s="4"/>
    </row>
    <row r="3246" spans="30:30" x14ac:dyDescent="0.25">
      <c r="AD3246" s="4"/>
    </row>
    <row r="3247" spans="30:30" x14ac:dyDescent="0.25">
      <c r="AD3247" s="4"/>
    </row>
    <row r="3248" spans="30:30" x14ac:dyDescent="0.25">
      <c r="AD3248" s="4"/>
    </row>
    <row r="3249" spans="30:30" x14ac:dyDescent="0.25">
      <c r="AD3249" s="4"/>
    </row>
    <row r="3250" spans="30:30" x14ac:dyDescent="0.25">
      <c r="AD3250" s="4"/>
    </row>
    <row r="3251" spans="30:30" x14ac:dyDescent="0.25">
      <c r="AD3251" s="4"/>
    </row>
    <row r="3252" spans="30:30" x14ac:dyDescent="0.25">
      <c r="AD3252" s="4"/>
    </row>
    <row r="3253" spans="30:30" x14ac:dyDescent="0.25">
      <c r="AD3253" s="4"/>
    </row>
    <row r="3254" spans="30:30" x14ac:dyDescent="0.25">
      <c r="AD3254" s="4"/>
    </row>
    <row r="3255" spans="30:30" x14ac:dyDescent="0.25">
      <c r="AD3255" s="4"/>
    </row>
    <row r="3256" spans="30:30" x14ac:dyDescent="0.25">
      <c r="AD3256" s="4"/>
    </row>
    <row r="3257" spans="30:30" x14ac:dyDescent="0.25">
      <c r="AD3257" s="4"/>
    </row>
    <row r="3258" spans="30:30" x14ac:dyDescent="0.25">
      <c r="AD3258" s="4"/>
    </row>
    <row r="3259" spans="30:30" x14ac:dyDescent="0.25">
      <c r="AD3259" s="4"/>
    </row>
    <row r="3260" spans="30:30" x14ac:dyDescent="0.25">
      <c r="AD3260" s="4"/>
    </row>
    <row r="3261" spans="30:30" x14ac:dyDescent="0.25">
      <c r="AD3261" s="4"/>
    </row>
    <row r="3262" spans="30:30" x14ac:dyDescent="0.25">
      <c r="AD3262" s="4"/>
    </row>
    <row r="3263" spans="30:30" x14ac:dyDescent="0.25">
      <c r="AD3263" s="4"/>
    </row>
    <row r="3264" spans="30:30" x14ac:dyDescent="0.25">
      <c r="AD3264" s="4"/>
    </row>
    <row r="3265" spans="30:30" x14ac:dyDescent="0.25">
      <c r="AD3265" s="4"/>
    </row>
    <row r="3266" spans="30:30" x14ac:dyDescent="0.25">
      <c r="AD3266" s="4"/>
    </row>
    <row r="3267" spans="30:30" x14ac:dyDescent="0.25">
      <c r="AD3267" s="4"/>
    </row>
    <row r="3268" spans="30:30" x14ac:dyDescent="0.25">
      <c r="AD3268" s="4"/>
    </row>
    <row r="3269" spans="30:30" x14ac:dyDescent="0.25">
      <c r="AD3269" s="4"/>
    </row>
    <row r="3270" spans="30:30" x14ac:dyDescent="0.25">
      <c r="AD3270" s="4"/>
    </row>
    <row r="3271" spans="30:30" x14ac:dyDescent="0.25">
      <c r="AD3271" s="4"/>
    </row>
    <row r="3272" spans="30:30" x14ac:dyDescent="0.25">
      <c r="AD3272" s="4"/>
    </row>
    <row r="3273" spans="30:30" x14ac:dyDescent="0.25">
      <c r="AD3273" s="4"/>
    </row>
    <row r="3274" spans="30:30" x14ac:dyDescent="0.25">
      <c r="AD3274" s="4"/>
    </row>
    <row r="3275" spans="30:30" x14ac:dyDescent="0.25">
      <c r="AD3275" s="4"/>
    </row>
    <row r="3276" spans="30:30" x14ac:dyDescent="0.25">
      <c r="AD3276" s="4"/>
    </row>
    <row r="3277" spans="30:30" x14ac:dyDescent="0.25">
      <c r="AD3277" s="4"/>
    </row>
    <row r="3278" spans="30:30" x14ac:dyDescent="0.25">
      <c r="AD3278" s="4"/>
    </row>
    <row r="3279" spans="30:30" x14ac:dyDescent="0.25">
      <c r="AD3279" s="4"/>
    </row>
    <row r="3280" spans="30:30" x14ac:dyDescent="0.25">
      <c r="AD3280" s="4"/>
    </row>
    <row r="3281" spans="30:30" x14ac:dyDescent="0.25">
      <c r="AD3281" s="4"/>
    </row>
    <row r="3282" spans="30:30" x14ac:dyDescent="0.25">
      <c r="AD3282" s="4"/>
    </row>
    <row r="3283" spans="30:30" x14ac:dyDescent="0.25">
      <c r="AD3283" s="4"/>
    </row>
    <row r="3284" spans="30:30" x14ac:dyDescent="0.25">
      <c r="AD3284" s="4"/>
    </row>
    <row r="3285" spans="30:30" x14ac:dyDescent="0.25">
      <c r="AD3285" s="4"/>
    </row>
    <row r="3286" spans="30:30" x14ac:dyDescent="0.25">
      <c r="AD3286" s="4"/>
    </row>
    <row r="3287" spans="30:30" x14ac:dyDescent="0.25">
      <c r="AD3287" s="4"/>
    </row>
    <row r="3288" spans="30:30" x14ac:dyDescent="0.25">
      <c r="AD3288" s="4"/>
    </row>
    <row r="3289" spans="30:30" x14ac:dyDescent="0.25">
      <c r="AD3289" s="4"/>
    </row>
    <row r="3290" spans="30:30" x14ac:dyDescent="0.25">
      <c r="AD3290" s="4"/>
    </row>
    <row r="3291" spans="30:30" x14ac:dyDescent="0.25">
      <c r="AD3291" s="4"/>
    </row>
    <row r="3292" spans="30:30" x14ac:dyDescent="0.25">
      <c r="AD3292" s="4"/>
    </row>
    <row r="3293" spans="30:30" x14ac:dyDescent="0.25">
      <c r="AD3293" s="4"/>
    </row>
    <row r="3294" spans="30:30" x14ac:dyDescent="0.25">
      <c r="AD3294" s="4"/>
    </row>
    <row r="3295" spans="30:30" x14ac:dyDescent="0.25">
      <c r="AD3295" s="4"/>
    </row>
    <row r="3296" spans="30:30" x14ac:dyDescent="0.25">
      <c r="AD3296" s="4"/>
    </row>
    <row r="3297" spans="30:30" x14ac:dyDescent="0.25">
      <c r="AD3297" s="4"/>
    </row>
    <row r="3298" spans="30:30" x14ac:dyDescent="0.25">
      <c r="AD3298" s="4"/>
    </row>
    <row r="3299" spans="30:30" x14ac:dyDescent="0.25">
      <c r="AD3299" s="4"/>
    </row>
    <row r="3300" spans="30:30" x14ac:dyDescent="0.25">
      <c r="AD3300" s="4"/>
    </row>
    <row r="3301" spans="30:30" x14ac:dyDescent="0.25">
      <c r="AD3301" s="4"/>
    </row>
    <row r="3302" spans="30:30" x14ac:dyDescent="0.25">
      <c r="AD3302" s="4"/>
    </row>
    <row r="3303" spans="30:30" x14ac:dyDescent="0.25">
      <c r="AD3303" s="4"/>
    </row>
    <row r="3304" spans="30:30" x14ac:dyDescent="0.25">
      <c r="AD3304" s="4"/>
    </row>
    <row r="3305" spans="30:30" x14ac:dyDescent="0.25">
      <c r="AD3305" s="4"/>
    </row>
    <row r="3306" spans="30:30" x14ac:dyDescent="0.25">
      <c r="AD3306" s="4"/>
    </row>
    <row r="3307" spans="30:30" x14ac:dyDescent="0.25">
      <c r="AD3307" s="4"/>
    </row>
    <row r="3308" spans="30:30" x14ac:dyDescent="0.25">
      <c r="AD3308" s="4"/>
    </row>
    <row r="3309" spans="30:30" x14ac:dyDescent="0.25">
      <c r="AD3309" s="4"/>
    </row>
    <row r="3310" spans="30:30" x14ac:dyDescent="0.25">
      <c r="AD3310" s="4"/>
    </row>
    <row r="3311" spans="30:30" x14ac:dyDescent="0.25">
      <c r="AD3311" s="4"/>
    </row>
    <row r="3312" spans="30:30" x14ac:dyDescent="0.25">
      <c r="AD3312" s="4"/>
    </row>
    <row r="3313" spans="30:30" x14ac:dyDescent="0.25">
      <c r="AD3313" s="4"/>
    </row>
    <row r="3314" spans="30:30" x14ac:dyDescent="0.25">
      <c r="AD3314" s="4"/>
    </row>
    <row r="3315" spans="30:30" x14ac:dyDescent="0.25">
      <c r="AD3315" s="4"/>
    </row>
    <row r="3316" spans="30:30" x14ac:dyDescent="0.25">
      <c r="AD3316" s="4"/>
    </row>
    <row r="3317" spans="30:30" x14ac:dyDescent="0.25">
      <c r="AD3317" s="4"/>
    </row>
    <row r="3318" spans="30:30" x14ac:dyDescent="0.25">
      <c r="AD3318" s="4"/>
    </row>
    <row r="3319" spans="30:30" x14ac:dyDescent="0.25">
      <c r="AD3319" s="4"/>
    </row>
    <row r="3320" spans="30:30" x14ac:dyDescent="0.25">
      <c r="AD3320" s="4"/>
    </row>
    <row r="3321" spans="30:30" x14ac:dyDescent="0.25">
      <c r="AD3321" s="4"/>
    </row>
    <row r="3322" spans="30:30" x14ac:dyDescent="0.25">
      <c r="AD3322" s="4"/>
    </row>
    <row r="3323" spans="30:30" x14ac:dyDescent="0.25">
      <c r="AD3323" s="4"/>
    </row>
    <row r="3324" spans="30:30" x14ac:dyDescent="0.25">
      <c r="AD3324" s="4"/>
    </row>
    <row r="3325" spans="30:30" x14ac:dyDescent="0.25">
      <c r="AD3325" s="4"/>
    </row>
    <row r="3326" spans="30:30" x14ac:dyDescent="0.25">
      <c r="AD3326" s="4"/>
    </row>
    <row r="3327" spans="30:30" x14ac:dyDescent="0.25">
      <c r="AD3327" s="4"/>
    </row>
    <row r="3328" spans="30:30" x14ac:dyDescent="0.25">
      <c r="AD3328" s="4"/>
    </row>
    <row r="3329" spans="30:30" x14ac:dyDescent="0.25">
      <c r="AD3329" s="4"/>
    </row>
    <row r="3330" spans="30:30" x14ac:dyDescent="0.25">
      <c r="AD3330" s="4"/>
    </row>
    <row r="3331" spans="30:30" x14ac:dyDescent="0.25">
      <c r="AD3331" s="4"/>
    </row>
    <row r="3332" spans="30:30" x14ac:dyDescent="0.25">
      <c r="AD3332" s="4"/>
    </row>
    <row r="3333" spans="30:30" x14ac:dyDescent="0.25">
      <c r="AD3333" s="4"/>
    </row>
    <row r="3334" spans="30:30" x14ac:dyDescent="0.25">
      <c r="AD3334" s="4"/>
    </row>
    <row r="3335" spans="30:30" x14ac:dyDescent="0.25">
      <c r="AD3335" s="4"/>
    </row>
    <row r="3336" spans="30:30" x14ac:dyDescent="0.25">
      <c r="AD3336" s="4"/>
    </row>
    <row r="3337" spans="30:30" x14ac:dyDescent="0.25">
      <c r="AD3337" s="4"/>
    </row>
    <row r="3338" spans="30:30" x14ac:dyDescent="0.25">
      <c r="AD3338" s="4"/>
    </row>
    <row r="3339" spans="30:30" x14ac:dyDescent="0.25">
      <c r="AD3339" s="4"/>
    </row>
    <row r="3340" spans="30:30" x14ac:dyDescent="0.25">
      <c r="AD3340" s="4"/>
    </row>
    <row r="3341" spans="30:30" x14ac:dyDescent="0.25">
      <c r="AD3341" s="4"/>
    </row>
    <row r="3342" spans="30:30" x14ac:dyDescent="0.25">
      <c r="AD3342" s="4"/>
    </row>
    <row r="3343" spans="30:30" x14ac:dyDescent="0.25">
      <c r="AD3343" s="4"/>
    </row>
    <row r="3344" spans="30:30" x14ac:dyDescent="0.25">
      <c r="AD3344" s="4"/>
    </row>
    <row r="3345" spans="30:30" x14ac:dyDescent="0.25">
      <c r="AD3345" s="4"/>
    </row>
    <row r="3346" spans="30:30" x14ac:dyDescent="0.25">
      <c r="AD3346" s="4"/>
    </row>
    <row r="3347" spans="30:30" x14ac:dyDescent="0.25">
      <c r="AD3347" s="4"/>
    </row>
    <row r="3348" spans="30:30" x14ac:dyDescent="0.25">
      <c r="AD3348" s="4"/>
    </row>
    <row r="3349" spans="30:30" x14ac:dyDescent="0.25">
      <c r="AD3349" s="4"/>
    </row>
    <row r="3350" spans="30:30" x14ac:dyDescent="0.25">
      <c r="AD3350" s="4"/>
    </row>
    <row r="3351" spans="30:30" x14ac:dyDescent="0.25">
      <c r="AD3351" s="4"/>
    </row>
    <row r="3352" spans="30:30" x14ac:dyDescent="0.25">
      <c r="AD3352" s="4"/>
    </row>
    <row r="3353" spans="30:30" x14ac:dyDescent="0.25">
      <c r="AD3353" s="4"/>
    </row>
    <row r="3354" spans="30:30" x14ac:dyDescent="0.25">
      <c r="AD3354" s="4"/>
    </row>
    <row r="3355" spans="30:30" x14ac:dyDescent="0.25">
      <c r="AD3355" s="4"/>
    </row>
    <row r="3356" spans="30:30" x14ac:dyDescent="0.25">
      <c r="AD3356" s="4"/>
    </row>
    <row r="3357" spans="30:30" x14ac:dyDescent="0.25">
      <c r="AD3357" s="4"/>
    </row>
    <row r="3358" spans="30:30" x14ac:dyDescent="0.25">
      <c r="AD3358" s="4"/>
    </row>
    <row r="3359" spans="30:30" x14ac:dyDescent="0.25">
      <c r="AD3359" s="4"/>
    </row>
    <row r="3360" spans="30:30" x14ac:dyDescent="0.25">
      <c r="AD3360" s="4"/>
    </row>
    <row r="3361" spans="30:30" x14ac:dyDescent="0.25">
      <c r="AD3361" s="4"/>
    </row>
    <row r="3362" spans="30:30" x14ac:dyDescent="0.25">
      <c r="AD3362" s="4"/>
    </row>
    <row r="3363" spans="30:30" x14ac:dyDescent="0.25">
      <c r="AD3363" s="4"/>
    </row>
    <row r="3364" spans="30:30" x14ac:dyDescent="0.25">
      <c r="AD3364" s="4"/>
    </row>
    <row r="3365" spans="30:30" x14ac:dyDescent="0.25">
      <c r="AD3365" s="4"/>
    </row>
    <row r="3366" spans="30:30" x14ac:dyDescent="0.25">
      <c r="AD3366" s="4"/>
    </row>
    <row r="3367" spans="30:30" x14ac:dyDescent="0.25">
      <c r="AD3367" s="4"/>
    </row>
    <row r="3368" spans="30:30" x14ac:dyDescent="0.25">
      <c r="AD3368" s="4"/>
    </row>
    <row r="3369" spans="30:30" x14ac:dyDescent="0.25">
      <c r="AD3369" s="4"/>
    </row>
    <row r="3370" spans="30:30" x14ac:dyDescent="0.25">
      <c r="AD3370" s="4"/>
    </row>
    <row r="3371" spans="30:30" x14ac:dyDescent="0.25">
      <c r="AD3371" s="4"/>
    </row>
    <row r="3372" spans="30:30" x14ac:dyDescent="0.25">
      <c r="AD3372" s="4"/>
    </row>
    <row r="3373" spans="30:30" x14ac:dyDescent="0.25">
      <c r="AD3373" s="4"/>
    </row>
    <row r="3374" spans="30:30" x14ac:dyDescent="0.25">
      <c r="AD3374" s="4"/>
    </row>
    <row r="3375" spans="30:30" x14ac:dyDescent="0.25">
      <c r="AD3375" s="4"/>
    </row>
    <row r="3376" spans="30:30" x14ac:dyDescent="0.25">
      <c r="AD3376" s="4"/>
    </row>
    <row r="3377" spans="30:30" x14ac:dyDescent="0.25">
      <c r="AD3377" s="4"/>
    </row>
    <row r="3378" spans="30:30" x14ac:dyDescent="0.25">
      <c r="AD3378" s="4"/>
    </row>
    <row r="3379" spans="30:30" x14ac:dyDescent="0.25">
      <c r="AD3379" s="4"/>
    </row>
    <row r="3380" spans="30:30" x14ac:dyDescent="0.25">
      <c r="AD3380" s="4"/>
    </row>
    <row r="3381" spans="30:30" x14ac:dyDescent="0.25">
      <c r="AD3381" s="4"/>
    </row>
    <row r="3382" spans="30:30" x14ac:dyDescent="0.25">
      <c r="AD3382" s="4"/>
    </row>
    <row r="3383" spans="30:30" x14ac:dyDescent="0.25">
      <c r="AD3383" s="4"/>
    </row>
    <row r="3384" spans="30:30" x14ac:dyDescent="0.25">
      <c r="AD3384" s="4"/>
    </row>
    <row r="3385" spans="30:30" x14ac:dyDescent="0.25">
      <c r="AD3385" s="4"/>
    </row>
    <row r="3386" spans="30:30" x14ac:dyDescent="0.25">
      <c r="AD3386" s="4"/>
    </row>
    <row r="3387" spans="30:30" x14ac:dyDescent="0.25">
      <c r="AD3387" s="4"/>
    </row>
    <row r="3388" spans="30:30" x14ac:dyDescent="0.25">
      <c r="AD3388" s="4"/>
    </row>
    <row r="3389" spans="30:30" x14ac:dyDescent="0.25">
      <c r="AD3389" s="4"/>
    </row>
    <row r="3390" spans="30:30" x14ac:dyDescent="0.25">
      <c r="AD3390" s="4"/>
    </row>
    <row r="3391" spans="30:30" x14ac:dyDescent="0.25">
      <c r="AD3391" s="4"/>
    </row>
    <row r="3392" spans="30:30" x14ac:dyDescent="0.25">
      <c r="AD3392" s="4"/>
    </row>
    <row r="3393" spans="30:30" x14ac:dyDescent="0.25">
      <c r="AD3393" s="4"/>
    </row>
    <row r="3394" spans="30:30" x14ac:dyDescent="0.25">
      <c r="AD3394" s="4"/>
    </row>
    <row r="3395" spans="30:30" x14ac:dyDescent="0.25">
      <c r="AD3395" s="4"/>
    </row>
    <row r="3396" spans="30:30" x14ac:dyDescent="0.25">
      <c r="AD3396" s="4"/>
    </row>
    <row r="3397" spans="30:30" x14ac:dyDescent="0.25">
      <c r="AD3397" s="4"/>
    </row>
    <row r="3398" spans="30:30" x14ac:dyDescent="0.25">
      <c r="AD3398" s="4"/>
    </row>
    <row r="3399" spans="30:30" x14ac:dyDescent="0.25">
      <c r="AD3399" s="4"/>
    </row>
    <row r="3400" spans="30:30" x14ac:dyDescent="0.25">
      <c r="AD3400" s="4"/>
    </row>
    <row r="3401" spans="30:30" x14ac:dyDescent="0.25">
      <c r="AD3401" s="4"/>
    </row>
    <row r="3402" spans="30:30" x14ac:dyDescent="0.25">
      <c r="AD3402" s="4"/>
    </row>
    <row r="3403" spans="30:30" x14ac:dyDescent="0.25">
      <c r="AD3403" s="4"/>
    </row>
    <row r="3404" spans="30:30" x14ac:dyDescent="0.25">
      <c r="AD3404" s="4"/>
    </row>
    <row r="3405" spans="30:30" x14ac:dyDescent="0.25">
      <c r="AD3405" s="4"/>
    </row>
    <row r="3406" spans="30:30" x14ac:dyDescent="0.25">
      <c r="AD3406" s="4"/>
    </row>
    <row r="3407" spans="30:30" x14ac:dyDescent="0.25">
      <c r="AD3407" s="4"/>
    </row>
    <row r="3408" spans="30:30" x14ac:dyDescent="0.25">
      <c r="AD3408" s="4"/>
    </row>
    <row r="3409" spans="30:30" x14ac:dyDescent="0.25">
      <c r="AD3409" s="4"/>
    </row>
    <row r="3410" spans="30:30" x14ac:dyDescent="0.25">
      <c r="AD3410" s="4"/>
    </row>
    <row r="3411" spans="30:30" x14ac:dyDescent="0.25">
      <c r="AD3411" s="4"/>
    </row>
    <row r="3412" spans="30:30" x14ac:dyDescent="0.25">
      <c r="AD3412" s="4"/>
    </row>
    <row r="3413" spans="30:30" x14ac:dyDescent="0.25">
      <c r="AD3413" s="4"/>
    </row>
    <row r="3414" spans="30:30" x14ac:dyDescent="0.25">
      <c r="AD3414" s="4"/>
    </row>
    <row r="3415" spans="30:30" x14ac:dyDescent="0.25">
      <c r="AD3415" s="4"/>
    </row>
    <row r="3416" spans="30:30" x14ac:dyDescent="0.25">
      <c r="AD3416" s="4"/>
    </row>
    <row r="3417" spans="30:30" x14ac:dyDescent="0.25">
      <c r="AD3417" s="4"/>
    </row>
    <row r="3418" spans="30:30" x14ac:dyDescent="0.25">
      <c r="AD3418" s="4"/>
    </row>
    <row r="3419" spans="30:30" x14ac:dyDescent="0.25">
      <c r="AD3419" s="4"/>
    </row>
    <row r="3420" spans="30:30" x14ac:dyDescent="0.25">
      <c r="AD3420" s="4"/>
    </row>
    <row r="3421" spans="30:30" x14ac:dyDescent="0.25">
      <c r="AD3421" s="4"/>
    </row>
    <row r="3422" spans="30:30" x14ac:dyDescent="0.25">
      <c r="AD3422" s="4"/>
    </row>
    <row r="3423" spans="30:30" x14ac:dyDescent="0.25">
      <c r="AD3423" s="4"/>
    </row>
    <row r="3424" spans="30:30" x14ac:dyDescent="0.25">
      <c r="AD3424" s="4"/>
    </row>
    <row r="3425" spans="30:30" x14ac:dyDescent="0.25">
      <c r="AD3425" s="4"/>
    </row>
    <row r="3426" spans="30:30" x14ac:dyDescent="0.25">
      <c r="AD3426" s="4"/>
    </row>
    <row r="3427" spans="30:30" x14ac:dyDescent="0.25">
      <c r="AD3427" s="4"/>
    </row>
    <row r="3428" spans="30:30" x14ac:dyDescent="0.25">
      <c r="AD3428" s="4"/>
    </row>
    <row r="3429" spans="30:30" x14ac:dyDescent="0.25">
      <c r="AD3429" s="4"/>
    </row>
    <row r="3430" spans="30:30" x14ac:dyDescent="0.25">
      <c r="AD3430" s="4"/>
    </row>
    <row r="3431" spans="30:30" x14ac:dyDescent="0.25">
      <c r="AD3431" s="4"/>
    </row>
    <row r="3432" spans="30:30" x14ac:dyDescent="0.25">
      <c r="AD3432" s="4"/>
    </row>
    <row r="3433" spans="30:30" x14ac:dyDescent="0.25">
      <c r="AD3433" s="4"/>
    </row>
    <row r="3434" spans="30:30" x14ac:dyDescent="0.25">
      <c r="AD3434" s="4"/>
    </row>
    <row r="3435" spans="30:30" x14ac:dyDescent="0.25">
      <c r="AD3435" s="4"/>
    </row>
    <row r="3436" spans="30:30" x14ac:dyDescent="0.25">
      <c r="AD3436" s="4"/>
    </row>
    <row r="3437" spans="30:30" x14ac:dyDescent="0.25">
      <c r="AD3437" s="4"/>
    </row>
    <row r="3438" spans="30:30" x14ac:dyDescent="0.25">
      <c r="AD3438" s="4"/>
    </row>
    <row r="3439" spans="30:30" x14ac:dyDescent="0.25">
      <c r="AD3439" s="4"/>
    </row>
    <row r="3440" spans="30:30" x14ac:dyDescent="0.25">
      <c r="AD3440" s="4"/>
    </row>
    <row r="3441" spans="30:30" x14ac:dyDescent="0.25">
      <c r="AD3441" s="4"/>
    </row>
    <row r="3442" spans="30:30" x14ac:dyDescent="0.25">
      <c r="AD3442" s="4"/>
    </row>
    <row r="3443" spans="30:30" x14ac:dyDescent="0.25">
      <c r="AD3443" s="4"/>
    </row>
    <row r="3444" spans="30:30" x14ac:dyDescent="0.25">
      <c r="AD3444" s="4"/>
    </row>
    <row r="3445" spans="30:30" x14ac:dyDescent="0.25">
      <c r="AD3445" s="4"/>
    </row>
    <row r="3446" spans="30:30" x14ac:dyDescent="0.25">
      <c r="AD3446" s="4"/>
    </row>
    <row r="3447" spans="30:30" x14ac:dyDescent="0.25">
      <c r="AD3447" s="4"/>
    </row>
    <row r="3448" spans="30:30" x14ac:dyDescent="0.25">
      <c r="AD3448" s="4"/>
    </row>
    <row r="3449" spans="30:30" x14ac:dyDescent="0.25">
      <c r="AD3449" s="4"/>
    </row>
    <row r="3450" spans="30:30" x14ac:dyDescent="0.25">
      <c r="AD3450" s="4"/>
    </row>
    <row r="3451" spans="30:30" x14ac:dyDescent="0.25">
      <c r="AD3451" s="4"/>
    </row>
    <row r="3452" spans="30:30" x14ac:dyDescent="0.25">
      <c r="AD3452" s="4"/>
    </row>
    <row r="3453" spans="30:30" x14ac:dyDescent="0.25">
      <c r="AD3453" s="4"/>
    </row>
    <row r="3454" spans="30:30" x14ac:dyDescent="0.25">
      <c r="AD3454" s="4"/>
    </row>
    <row r="3455" spans="30:30" x14ac:dyDescent="0.25">
      <c r="AD3455" s="4"/>
    </row>
    <row r="3456" spans="30:30" x14ac:dyDescent="0.25">
      <c r="AD3456" s="4"/>
    </row>
    <row r="3457" spans="30:30" x14ac:dyDescent="0.25">
      <c r="AD3457" s="4"/>
    </row>
    <row r="3458" spans="30:30" x14ac:dyDescent="0.25">
      <c r="AD3458" s="4"/>
    </row>
    <row r="3459" spans="30:30" x14ac:dyDescent="0.25">
      <c r="AD3459" s="4"/>
    </row>
    <row r="3460" spans="30:30" x14ac:dyDescent="0.25">
      <c r="AD3460" s="4"/>
    </row>
    <row r="3461" spans="30:30" x14ac:dyDescent="0.25">
      <c r="AD3461" s="4"/>
    </row>
    <row r="3462" spans="30:30" x14ac:dyDescent="0.25">
      <c r="AD3462" s="4"/>
    </row>
    <row r="3463" spans="30:30" x14ac:dyDescent="0.25">
      <c r="AD3463" s="4"/>
    </row>
    <row r="3464" spans="30:30" x14ac:dyDescent="0.25">
      <c r="AD3464" s="4"/>
    </row>
    <row r="3465" spans="30:30" x14ac:dyDescent="0.25">
      <c r="AD3465" s="4"/>
    </row>
    <row r="3466" spans="30:30" x14ac:dyDescent="0.25">
      <c r="AD3466" s="4"/>
    </row>
    <row r="3467" spans="30:30" x14ac:dyDescent="0.25">
      <c r="AD3467" s="4"/>
    </row>
    <row r="3468" spans="30:30" x14ac:dyDescent="0.25">
      <c r="AD3468" s="4"/>
    </row>
    <row r="3469" spans="30:30" x14ac:dyDescent="0.25">
      <c r="AD3469" s="4"/>
    </row>
    <row r="3470" spans="30:30" x14ac:dyDescent="0.25">
      <c r="AD3470" s="4"/>
    </row>
    <row r="3471" spans="30:30" x14ac:dyDescent="0.25">
      <c r="AD3471" s="4"/>
    </row>
    <row r="3472" spans="30:30" x14ac:dyDescent="0.25">
      <c r="AD3472" s="4"/>
    </row>
    <row r="3473" spans="30:30" x14ac:dyDescent="0.25">
      <c r="AD3473" s="4"/>
    </row>
    <row r="3474" spans="30:30" x14ac:dyDescent="0.25">
      <c r="AD3474" s="4"/>
    </row>
    <row r="3475" spans="30:30" x14ac:dyDescent="0.25">
      <c r="AD3475" s="4"/>
    </row>
    <row r="3476" spans="30:30" x14ac:dyDescent="0.25">
      <c r="AD3476" s="4"/>
    </row>
    <row r="3477" spans="30:30" x14ac:dyDescent="0.25">
      <c r="AD3477" s="4"/>
    </row>
    <row r="3478" spans="30:30" x14ac:dyDescent="0.25">
      <c r="AD3478" s="4"/>
    </row>
    <row r="3479" spans="30:30" x14ac:dyDescent="0.25">
      <c r="AD3479" s="4"/>
    </row>
    <row r="3480" spans="30:30" x14ac:dyDescent="0.25">
      <c r="AD3480" s="4"/>
    </row>
    <row r="3481" spans="30:30" x14ac:dyDescent="0.25">
      <c r="AD3481" s="4"/>
    </row>
    <row r="3482" spans="30:30" x14ac:dyDescent="0.25">
      <c r="AD3482" s="4"/>
    </row>
    <row r="3483" spans="30:30" x14ac:dyDescent="0.25">
      <c r="AD3483" s="4"/>
    </row>
    <row r="3484" spans="30:30" x14ac:dyDescent="0.25">
      <c r="AD3484" s="4"/>
    </row>
    <row r="3485" spans="30:30" x14ac:dyDescent="0.25">
      <c r="AD3485" s="4"/>
    </row>
    <row r="3486" spans="30:30" x14ac:dyDescent="0.25">
      <c r="AD3486" s="4"/>
    </row>
    <row r="3487" spans="30:30" x14ac:dyDescent="0.25">
      <c r="AD3487" s="4"/>
    </row>
    <row r="3488" spans="30:30" x14ac:dyDescent="0.25">
      <c r="AD3488" s="4"/>
    </row>
    <row r="3489" spans="30:30" x14ac:dyDescent="0.25">
      <c r="AD3489" s="4"/>
    </row>
    <row r="3490" spans="30:30" x14ac:dyDescent="0.25">
      <c r="AD3490" s="4"/>
    </row>
    <row r="3491" spans="30:30" x14ac:dyDescent="0.25">
      <c r="AD3491" s="4"/>
    </row>
    <row r="3492" spans="30:30" x14ac:dyDescent="0.25">
      <c r="AD3492" s="4"/>
    </row>
    <row r="3493" spans="30:30" x14ac:dyDescent="0.25">
      <c r="AD3493" s="4"/>
    </row>
    <row r="3494" spans="30:30" x14ac:dyDescent="0.25">
      <c r="AD3494" s="4"/>
    </row>
    <row r="3495" spans="30:30" x14ac:dyDescent="0.25">
      <c r="AD3495" s="4"/>
    </row>
    <row r="3496" spans="30:30" x14ac:dyDescent="0.25">
      <c r="AD3496" s="4"/>
    </row>
    <row r="3497" spans="30:30" x14ac:dyDescent="0.25">
      <c r="AD3497" s="4"/>
    </row>
    <row r="3498" spans="30:30" x14ac:dyDescent="0.25">
      <c r="AD3498" s="4"/>
    </row>
    <row r="3499" spans="30:30" x14ac:dyDescent="0.25">
      <c r="AD3499" s="4"/>
    </row>
    <row r="3500" spans="30:30" x14ac:dyDescent="0.25">
      <c r="AD3500" s="4"/>
    </row>
    <row r="3501" spans="30:30" x14ac:dyDescent="0.25">
      <c r="AD3501" s="4"/>
    </row>
    <row r="3502" spans="30:30" x14ac:dyDescent="0.25">
      <c r="AD3502" s="4"/>
    </row>
    <row r="3503" spans="30:30" x14ac:dyDescent="0.25">
      <c r="AD3503" s="4"/>
    </row>
    <row r="3504" spans="30:30" x14ac:dyDescent="0.25">
      <c r="AD3504" s="4"/>
    </row>
    <row r="3505" spans="30:30" x14ac:dyDescent="0.25">
      <c r="AD3505" s="4"/>
    </row>
    <row r="3506" spans="30:30" x14ac:dyDescent="0.25">
      <c r="AD3506" s="4"/>
    </row>
    <row r="3507" spans="30:30" x14ac:dyDescent="0.25">
      <c r="AD3507" s="4"/>
    </row>
    <row r="3508" spans="30:30" x14ac:dyDescent="0.25">
      <c r="AD3508" s="4"/>
    </row>
    <row r="3509" spans="30:30" x14ac:dyDescent="0.25">
      <c r="AD3509" s="4"/>
    </row>
    <row r="3510" spans="30:30" x14ac:dyDescent="0.25">
      <c r="AD3510" s="4"/>
    </row>
    <row r="3511" spans="30:30" x14ac:dyDescent="0.25">
      <c r="AD3511" s="4"/>
    </row>
    <row r="3512" spans="30:30" x14ac:dyDescent="0.25">
      <c r="AD3512" s="4"/>
    </row>
    <row r="3513" spans="30:30" x14ac:dyDescent="0.25">
      <c r="AD3513" s="4"/>
    </row>
    <row r="3514" spans="30:30" x14ac:dyDescent="0.25">
      <c r="AD3514" s="4"/>
    </row>
    <row r="3515" spans="30:30" x14ac:dyDescent="0.25">
      <c r="AD3515" s="4"/>
    </row>
    <row r="3516" spans="30:30" x14ac:dyDescent="0.25">
      <c r="AD3516" s="4"/>
    </row>
    <row r="3517" spans="30:30" x14ac:dyDescent="0.25">
      <c r="AD3517" s="4"/>
    </row>
    <row r="3518" spans="30:30" x14ac:dyDescent="0.25">
      <c r="AD3518" s="4"/>
    </row>
    <row r="3519" spans="30:30" x14ac:dyDescent="0.25">
      <c r="AD3519" s="4"/>
    </row>
    <row r="3520" spans="30:30" x14ac:dyDescent="0.25">
      <c r="AD3520" s="4"/>
    </row>
    <row r="3521" spans="30:30" x14ac:dyDescent="0.25">
      <c r="AD3521" s="4"/>
    </row>
    <row r="3522" spans="30:30" x14ac:dyDescent="0.25">
      <c r="AD3522" s="4"/>
    </row>
    <row r="3523" spans="30:30" x14ac:dyDescent="0.25">
      <c r="AD3523" s="4"/>
    </row>
    <row r="3524" spans="30:30" x14ac:dyDescent="0.25">
      <c r="AD3524" s="4"/>
    </row>
    <row r="3525" spans="30:30" x14ac:dyDescent="0.25">
      <c r="AD3525" s="4"/>
    </row>
    <row r="3526" spans="30:30" x14ac:dyDescent="0.25">
      <c r="AD3526" s="4"/>
    </row>
    <row r="3527" spans="30:30" x14ac:dyDescent="0.25">
      <c r="AD3527" s="4"/>
    </row>
    <row r="3528" spans="30:30" x14ac:dyDescent="0.25">
      <c r="AD3528" s="4"/>
    </row>
    <row r="3529" spans="30:30" x14ac:dyDescent="0.25">
      <c r="AD3529" s="4"/>
    </row>
    <row r="3530" spans="30:30" x14ac:dyDescent="0.25">
      <c r="AD3530" s="4"/>
    </row>
    <row r="3531" spans="30:30" x14ac:dyDescent="0.25">
      <c r="AD3531" s="4"/>
    </row>
    <row r="3532" spans="30:30" x14ac:dyDescent="0.25">
      <c r="AD3532" s="4"/>
    </row>
    <row r="3533" spans="30:30" x14ac:dyDescent="0.25">
      <c r="AD3533" s="4"/>
    </row>
    <row r="3534" spans="30:30" x14ac:dyDescent="0.25">
      <c r="AD3534" s="4"/>
    </row>
    <row r="3535" spans="30:30" x14ac:dyDescent="0.25">
      <c r="AD3535" s="4"/>
    </row>
    <row r="3536" spans="30:30" x14ac:dyDescent="0.25">
      <c r="AD3536" s="4"/>
    </row>
    <row r="3537" spans="30:30" x14ac:dyDescent="0.25">
      <c r="AD3537" s="4"/>
    </row>
    <row r="3538" spans="30:30" x14ac:dyDescent="0.25">
      <c r="AD3538" s="4"/>
    </row>
    <row r="3539" spans="30:30" x14ac:dyDescent="0.25">
      <c r="AD3539" s="4"/>
    </row>
    <row r="3540" spans="30:30" x14ac:dyDescent="0.25">
      <c r="AD3540" s="4"/>
    </row>
    <row r="3541" spans="30:30" x14ac:dyDescent="0.25">
      <c r="AD3541" s="4"/>
    </row>
    <row r="3542" spans="30:30" x14ac:dyDescent="0.25">
      <c r="AD3542" s="4"/>
    </row>
    <row r="3543" spans="30:30" x14ac:dyDescent="0.25">
      <c r="AD3543" s="4"/>
    </row>
    <row r="3544" spans="30:30" x14ac:dyDescent="0.25">
      <c r="AD3544" s="4"/>
    </row>
    <row r="3545" spans="30:30" x14ac:dyDescent="0.25">
      <c r="AD3545" s="4"/>
    </row>
    <row r="3546" spans="30:30" x14ac:dyDescent="0.25">
      <c r="AD3546" s="4"/>
    </row>
    <row r="3547" spans="30:30" x14ac:dyDescent="0.25">
      <c r="AD3547" s="4"/>
    </row>
    <row r="3548" spans="30:30" x14ac:dyDescent="0.25">
      <c r="AD3548" s="4"/>
    </row>
    <row r="3549" spans="30:30" x14ac:dyDescent="0.25">
      <c r="AD3549" s="4"/>
    </row>
    <row r="3550" spans="30:30" x14ac:dyDescent="0.25">
      <c r="AD3550" s="4"/>
    </row>
    <row r="3551" spans="30:30" x14ac:dyDescent="0.25">
      <c r="AD3551" s="4"/>
    </row>
    <row r="3552" spans="30:30" x14ac:dyDescent="0.25">
      <c r="AD3552" s="4"/>
    </row>
    <row r="3553" spans="30:30" x14ac:dyDescent="0.25">
      <c r="AD3553" s="4"/>
    </row>
    <row r="3554" spans="30:30" x14ac:dyDescent="0.25">
      <c r="AD3554" s="4"/>
    </row>
    <row r="3555" spans="30:30" x14ac:dyDescent="0.25">
      <c r="AD3555" s="4"/>
    </row>
    <row r="3556" spans="30:30" x14ac:dyDescent="0.25">
      <c r="AD3556" s="4"/>
    </row>
    <row r="3557" spans="30:30" x14ac:dyDescent="0.25">
      <c r="AD3557" s="4"/>
    </row>
    <row r="3558" spans="30:30" x14ac:dyDescent="0.25">
      <c r="AD3558" s="4"/>
    </row>
    <row r="3559" spans="30:30" x14ac:dyDescent="0.25">
      <c r="AD3559" s="4"/>
    </row>
    <row r="3560" spans="30:30" x14ac:dyDescent="0.25">
      <c r="AD3560" s="4"/>
    </row>
    <row r="3561" spans="30:30" x14ac:dyDescent="0.25">
      <c r="AD3561" s="4"/>
    </row>
    <row r="3562" spans="30:30" x14ac:dyDescent="0.25">
      <c r="AD3562" s="4"/>
    </row>
    <row r="3563" spans="30:30" x14ac:dyDescent="0.25">
      <c r="AD3563" s="4"/>
    </row>
    <row r="3564" spans="30:30" x14ac:dyDescent="0.25">
      <c r="AD3564" s="4"/>
    </row>
    <row r="3565" spans="30:30" x14ac:dyDescent="0.25">
      <c r="AD3565" s="4"/>
    </row>
    <row r="3566" spans="30:30" x14ac:dyDescent="0.25">
      <c r="AD3566" s="4"/>
    </row>
    <row r="3567" spans="30:30" x14ac:dyDescent="0.25">
      <c r="AD3567" s="4"/>
    </row>
    <row r="3568" spans="30:30" x14ac:dyDescent="0.25">
      <c r="AD3568" s="4"/>
    </row>
    <row r="3569" spans="30:30" x14ac:dyDescent="0.25">
      <c r="AD3569" s="4"/>
    </row>
    <row r="3570" spans="30:30" x14ac:dyDescent="0.25">
      <c r="AD3570" s="4"/>
    </row>
    <row r="3571" spans="30:30" x14ac:dyDescent="0.25">
      <c r="AD3571" s="4"/>
    </row>
    <row r="3572" spans="30:30" x14ac:dyDescent="0.25">
      <c r="AD3572" s="4"/>
    </row>
    <row r="3573" spans="30:30" x14ac:dyDescent="0.25">
      <c r="AD3573" s="4"/>
    </row>
    <row r="3574" spans="30:30" x14ac:dyDescent="0.25">
      <c r="AD3574" s="4"/>
    </row>
    <row r="3575" spans="30:30" x14ac:dyDescent="0.25">
      <c r="AD3575" s="4"/>
    </row>
    <row r="3576" spans="30:30" x14ac:dyDescent="0.25">
      <c r="AD3576" s="4"/>
    </row>
    <row r="3577" spans="30:30" x14ac:dyDescent="0.25">
      <c r="AD3577" s="4"/>
    </row>
    <row r="3578" spans="30:30" x14ac:dyDescent="0.25">
      <c r="AD3578" s="4"/>
    </row>
    <row r="3579" spans="30:30" x14ac:dyDescent="0.25">
      <c r="AD3579" s="4"/>
    </row>
    <row r="3580" spans="30:30" x14ac:dyDescent="0.25">
      <c r="AD3580" s="4"/>
    </row>
    <row r="3581" spans="30:30" x14ac:dyDescent="0.25">
      <c r="AD3581" s="4"/>
    </row>
    <row r="3582" spans="30:30" x14ac:dyDescent="0.25">
      <c r="AD3582" s="4"/>
    </row>
    <row r="3583" spans="30:30" x14ac:dyDescent="0.25">
      <c r="AD3583" s="4"/>
    </row>
    <row r="3584" spans="30:30" x14ac:dyDescent="0.25">
      <c r="AD3584" s="4"/>
    </row>
    <row r="3585" spans="30:30" x14ac:dyDescent="0.25">
      <c r="AD3585" s="4"/>
    </row>
    <row r="3586" spans="30:30" x14ac:dyDescent="0.25">
      <c r="AD3586" s="4"/>
    </row>
    <row r="3587" spans="30:30" x14ac:dyDescent="0.25">
      <c r="AD3587" s="4"/>
    </row>
    <row r="3588" spans="30:30" x14ac:dyDescent="0.25">
      <c r="AD3588" s="4"/>
    </row>
    <row r="3589" spans="30:30" x14ac:dyDescent="0.25">
      <c r="AD3589" s="4"/>
    </row>
    <row r="3590" spans="30:30" x14ac:dyDescent="0.25">
      <c r="AD3590" s="4"/>
    </row>
    <row r="3591" spans="30:30" x14ac:dyDescent="0.25">
      <c r="AD3591" s="4"/>
    </row>
    <row r="3592" spans="30:30" x14ac:dyDescent="0.25">
      <c r="AD3592" s="4"/>
    </row>
    <row r="3593" spans="30:30" x14ac:dyDescent="0.25">
      <c r="AD3593" s="4"/>
    </row>
    <row r="3594" spans="30:30" x14ac:dyDescent="0.25">
      <c r="AD3594" s="4"/>
    </row>
    <row r="3595" spans="30:30" x14ac:dyDescent="0.25">
      <c r="AD3595" s="4"/>
    </row>
    <row r="3596" spans="30:30" x14ac:dyDescent="0.25">
      <c r="AD3596" s="4"/>
    </row>
    <row r="3597" spans="30:30" x14ac:dyDescent="0.25">
      <c r="AD3597" s="4"/>
    </row>
    <row r="3598" spans="30:30" x14ac:dyDescent="0.25">
      <c r="AD3598" s="4"/>
    </row>
    <row r="3599" spans="30:30" x14ac:dyDescent="0.25">
      <c r="AD3599" s="4"/>
    </row>
    <row r="3600" spans="30:30" x14ac:dyDescent="0.25">
      <c r="AD3600" s="4"/>
    </row>
    <row r="3601" spans="30:30" x14ac:dyDescent="0.25">
      <c r="AD3601" s="4"/>
    </row>
    <row r="3602" spans="30:30" x14ac:dyDescent="0.25">
      <c r="AD3602" s="4"/>
    </row>
    <row r="3603" spans="30:30" x14ac:dyDescent="0.25">
      <c r="AD3603" s="4"/>
    </row>
    <row r="3604" spans="30:30" x14ac:dyDescent="0.25">
      <c r="AD3604" s="4"/>
    </row>
    <row r="3605" spans="30:30" x14ac:dyDescent="0.25">
      <c r="AD3605" s="4"/>
    </row>
    <row r="3606" spans="30:30" x14ac:dyDescent="0.25">
      <c r="AD3606" s="4"/>
    </row>
    <row r="3607" spans="30:30" x14ac:dyDescent="0.25">
      <c r="AD3607" s="4"/>
    </row>
    <row r="3608" spans="30:30" x14ac:dyDescent="0.25">
      <c r="AD3608" s="4"/>
    </row>
    <row r="3609" spans="30:30" x14ac:dyDescent="0.25">
      <c r="AD3609" s="4"/>
    </row>
    <row r="3610" spans="30:30" x14ac:dyDescent="0.25">
      <c r="AD3610" s="4"/>
    </row>
    <row r="3611" spans="30:30" x14ac:dyDescent="0.25">
      <c r="AD3611" s="4"/>
    </row>
    <row r="3612" spans="30:30" x14ac:dyDescent="0.25">
      <c r="AD3612" s="4"/>
    </row>
    <row r="3613" spans="30:30" x14ac:dyDescent="0.25">
      <c r="AD3613" s="4"/>
    </row>
    <row r="3614" spans="30:30" x14ac:dyDescent="0.25">
      <c r="AD3614" s="4"/>
    </row>
    <row r="3615" spans="30:30" x14ac:dyDescent="0.25">
      <c r="AD3615" s="4"/>
    </row>
    <row r="3616" spans="30:30" x14ac:dyDescent="0.25">
      <c r="AD3616" s="4"/>
    </row>
    <row r="3617" spans="30:30" x14ac:dyDescent="0.25">
      <c r="AD3617" s="4"/>
    </row>
    <row r="3618" spans="30:30" x14ac:dyDescent="0.25">
      <c r="AD3618" s="4"/>
    </row>
    <row r="3619" spans="30:30" x14ac:dyDescent="0.25">
      <c r="AD3619" s="4"/>
    </row>
    <row r="3620" spans="30:30" x14ac:dyDescent="0.25">
      <c r="AD3620" s="4"/>
    </row>
    <row r="3621" spans="30:30" x14ac:dyDescent="0.25">
      <c r="AD3621" s="4"/>
    </row>
    <row r="3622" spans="30:30" x14ac:dyDescent="0.25">
      <c r="AD3622" s="4"/>
    </row>
    <row r="3623" spans="30:30" x14ac:dyDescent="0.25">
      <c r="AD3623" s="4"/>
    </row>
    <row r="3624" spans="30:30" x14ac:dyDescent="0.25">
      <c r="AD3624" s="4"/>
    </row>
    <row r="3625" spans="30:30" x14ac:dyDescent="0.25">
      <c r="AD3625" s="4"/>
    </row>
    <row r="3626" spans="30:30" x14ac:dyDescent="0.25">
      <c r="AD3626" s="4"/>
    </row>
    <row r="3627" spans="30:30" x14ac:dyDescent="0.25">
      <c r="AD3627" s="4"/>
    </row>
    <row r="3628" spans="30:30" x14ac:dyDescent="0.25">
      <c r="AD3628" s="4"/>
    </row>
    <row r="3629" spans="30:30" x14ac:dyDescent="0.25">
      <c r="AD3629" s="4"/>
    </row>
    <row r="3630" spans="30:30" x14ac:dyDescent="0.25">
      <c r="AD3630" s="4"/>
    </row>
    <row r="3631" spans="30:30" x14ac:dyDescent="0.25">
      <c r="AD3631" s="4"/>
    </row>
    <row r="3632" spans="30:30" x14ac:dyDescent="0.25">
      <c r="AD3632" s="4"/>
    </row>
    <row r="3633" spans="30:30" x14ac:dyDescent="0.25">
      <c r="AD3633" s="4"/>
    </row>
    <row r="3634" spans="30:30" x14ac:dyDescent="0.25">
      <c r="AD3634" s="4"/>
    </row>
    <row r="3635" spans="30:30" x14ac:dyDescent="0.25">
      <c r="AD3635" s="4"/>
    </row>
    <row r="3636" spans="30:30" x14ac:dyDescent="0.25">
      <c r="AD3636" s="4"/>
    </row>
    <row r="3637" spans="30:30" x14ac:dyDescent="0.25">
      <c r="AD3637" s="4"/>
    </row>
    <row r="3638" spans="30:30" x14ac:dyDescent="0.25">
      <c r="AD3638" s="4"/>
    </row>
    <row r="3639" spans="30:30" x14ac:dyDescent="0.25">
      <c r="AD3639" s="4"/>
    </row>
    <row r="3640" spans="30:30" x14ac:dyDescent="0.25">
      <c r="AD3640" s="4"/>
    </row>
    <row r="3641" spans="30:30" x14ac:dyDescent="0.25">
      <c r="AD3641" s="4"/>
    </row>
    <row r="3642" spans="30:30" x14ac:dyDescent="0.25">
      <c r="AD3642" s="4"/>
    </row>
    <row r="3643" spans="30:30" x14ac:dyDescent="0.25">
      <c r="AD3643" s="4"/>
    </row>
    <row r="3644" spans="30:30" x14ac:dyDescent="0.25">
      <c r="AD3644" s="4"/>
    </row>
    <row r="3645" spans="30:30" x14ac:dyDescent="0.25">
      <c r="AD3645" s="4"/>
    </row>
    <row r="3646" spans="30:30" x14ac:dyDescent="0.25">
      <c r="AD3646" s="4"/>
    </row>
    <row r="3647" spans="30:30" x14ac:dyDescent="0.25">
      <c r="AD3647" s="4"/>
    </row>
    <row r="3648" spans="30:30" x14ac:dyDescent="0.25">
      <c r="AD3648" s="4"/>
    </row>
    <row r="3649" spans="30:30" x14ac:dyDescent="0.25">
      <c r="AD3649" s="4"/>
    </row>
    <row r="3650" spans="30:30" x14ac:dyDescent="0.25">
      <c r="AD3650" s="4"/>
    </row>
    <row r="3651" spans="30:30" x14ac:dyDescent="0.25">
      <c r="AD3651" s="4"/>
    </row>
    <row r="3652" spans="30:30" x14ac:dyDescent="0.25">
      <c r="AD3652" s="4"/>
    </row>
    <row r="3653" spans="30:30" x14ac:dyDescent="0.25">
      <c r="AD3653" s="4"/>
    </row>
    <row r="3654" spans="30:30" x14ac:dyDescent="0.25">
      <c r="AD3654" s="4"/>
    </row>
    <row r="3655" spans="30:30" x14ac:dyDescent="0.25">
      <c r="AD3655" s="4"/>
    </row>
    <row r="3656" spans="30:30" x14ac:dyDescent="0.25">
      <c r="AD3656" s="4"/>
    </row>
    <row r="3657" spans="30:30" x14ac:dyDescent="0.25">
      <c r="AD3657" s="4"/>
    </row>
    <row r="3658" spans="30:30" x14ac:dyDescent="0.25">
      <c r="AD3658" s="4"/>
    </row>
    <row r="3659" spans="30:30" x14ac:dyDescent="0.25">
      <c r="AD3659" s="4"/>
    </row>
    <row r="3660" spans="30:30" x14ac:dyDescent="0.25">
      <c r="AD3660" s="4"/>
    </row>
    <row r="3661" spans="30:30" x14ac:dyDescent="0.25">
      <c r="AD3661" s="4"/>
    </row>
    <row r="3662" spans="30:30" x14ac:dyDescent="0.25">
      <c r="AD3662" s="4"/>
    </row>
    <row r="3663" spans="30:30" x14ac:dyDescent="0.25">
      <c r="AD3663" s="4"/>
    </row>
    <row r="3664" spans="30:30" x14ac:dyDescent="0.25">
      <c r="AD3664" s="4"/>
    </row>
    <row r="3665" spans="30:30" x14ac:dyDescent="0.25">
      <c r="AD3665" s="4"/>
    </row>
    <row r="3666" spans="30:30" x14ac:dyDescent="0.25">
      <c r="AD3666" s="4"/>
    </row>
    <row r="3667" spans="30:30" x14ac:dyDescent="0.25">
      <c r="AD3667" s="4"/>
    </row>
    <row r="3668" spans="30:30" x14ac:dyDescent="0.25">
      <c r="AD3668" s="4"/>
    </row>
    <row r="3669" spans="30:30" x14ac:dyDescent="0.25">
      <c r="AD3669" s="4"/>
    </row>
    <row r="3670" spans="30:30" x14ac:dyDescent="0.25">
      <c r="AD3670" s="4"/>
    </row>
    <row r="3671" spans="30:30" x14ac:dyDescent="0.25">
      <c r="AD3671" s="4"/>
    </row>
    <row r="3672" spans="30:30" x14ac:dyDescent="0.25">
      <c r="AD3672" s="4"/>
    </row>
    <row r="3673" spans="30:30" x14ac:dyDescent="0.25">
      <c r="AD3673" s="4"/>
    </row>
    <row r="3674" spans="30:30" x14ac:dyDescent="0.25">
      <c r="AD3674" s="4"/>
    </row>
    <row r="3675" spans="30:30" x14ac:dyDescent="0.25">
      <c r="AD3675" s="4"/>
    </row>
    <row r="3676" spans="30:30" x14ac:dyDescent="0.25">
      <c r="AD3676" s="4"/>
    </row>
    <row r="3677" spans="30:30" x14ac:dyDescent="0.25">
      <c r="AD3677" s="4"/>
    </row>
    <row r="3678" spans="30:30" x14ac:dyDescent="0.25">
      <c r="AD3678" s="4"/>
    </row>
    <row r="3679" spans="30:30" x14ac:dyDescent="0.25">
      <c r="AD3679" s="4"/>
    </row>
    <row r="3680" spans="30:30" x14ac:dyDescent="0.25">
      <c r="AD3680" s="4"/>
    </row>
    <row r="3681" spans="30:30" x14ac:dyDescent="0.25">
      <c r="AD3681" s="4"/>
    </row>
    <row r="3682" spans="30:30" x14ac:dyDescent="0.25">
      <c r="AD3682" s="4"/>
    </row>
    <row r="3683" spans="30:30" x14ac:dyDescent="0.25">
      <c r="AD3683" s="4"/>
    </row>
    <row r="3684" spans="30:30" x14ac:dyDescent="0.25">
      <c r="AD3684" s="4"/>
    </row>
    <row r="3685" spans="30:30" x14ac:dyDescent="0.25">
      <c r="AD3685" s="4"/>
    </row>
    <row r="3686" spans="30:30" x14ac:dyDescent="0.25">
      <c r="AD3686" s="4"/>
    </row>
    <row r="3687" spans="30:30" x14ac:dyDescent="0.25">
      <c r="AD3687" s="4"/>
    </row>
    <row r="3688" spans="30:30" x14ac:dyDescent="0.25">
      <c r="AD3688" s="4"/>
    </row>
    <row r="3689" spans="30:30" x14ac:dyDescent="0.25">
      <c r="AD3689" s="4"/>
    </row>
    <row r="3690" spans="30:30" x14ac:dyDescent="0.25">
      <c r="AD3690" s="4"/>
    </row>
    <row r="3691" spans="30:30" x14ac:dyDescent="0.25">
      <c r="AD3691" s="4"/>
    </row>
    <row r="3692" spans="30:30" x14ac:dyDescent="0.25">
      <c r="AD3692" s="4"/>
    </row>
    <row r="3693" spans="30:30" x14ac:dyDescent="0.25">
      <c r="AD3693" s="4"/>
    </row>
    <row r="3694" spans="30:30" x14ac:dyDescent="0.25">
      <c r="AD3694" s="4"/>
    </row>
    <row r="3695" spans="30:30" x14ac:dyDescent="0.25">
      <c r="AD3695" s="4"/>
    </row>
    <row r="3696" spans="30:30" x14ac:dyDescent="0.25">
      <c r="AD3696" s="4"/>
    </row>
    <row r="3697" spans="30:30" x14ac:dyDescent="0.25">
      <c r="AD3697" s="4"/>
    </row>
    <row r="3698" spans="30:30" x14ac:dyDescent="0.25">
      <c r="AD3698" s="4"/>
    </row>
    <row r="3699" spans="30:30" x14ac:dyDescent="0.25">
      <c r="AD3699" s="4"/>
    </row>
    <row r="3700" spans="30:30" x14ac:dyDescent="0.25">
      <c r="AD3700" s="4"/>
    </row>
    <row r="3701" spans="30:30" x14ac:dyDescent="0.25">
      <c r="AD3701" s="4"/>
    </row>
    <row r="3702" spans="30:30" x14ac:dyDescent="0.25">
      <c r="AD3702" s="4"/>
    </row>
    <row r="3703" spans="30:30" x14ac:dyDescent="0.25">
      <c r="AD3703" s="4"/>
    </row>
    <row r="3704" spans="30:30" x14ac:dyDescent="0.25">
      <c r="AD3704" s="4"/>
    </row>
    <row r="3705" spans="30:30" x14ac:dyDescent="0.25">
      <c r="AD3705" s="4"/>
    </row>
    <row r="3706" spans="30:30" x14ac:dyDescent="0.25">
      <c r="AD3706" s="4"/>
    </row>
    <row r="3707" spans="30:30" x14ac:dyDescent="0.25">
      <c r="AD3707" s="4"/>
    </row>
    <row r="3708" spans="30:30" x14ac:dyDescent="0.25">
      <c r="AD3708" s="4"/>
    </row>
    <row r="3709" spans="30:30" x14ac:dyDescent="0.25">
      <c r="AD3709" s="4"/>
    </row>
    <row r="3710" spans="30:30" x14ac:dyDescent="0.25">
      <c r="AD3710" s="4"/>
    </row>
    <row r="3711" spans="30:30" x14ac:dyDescent="0.25">
      <c r="AD3711" s="4"/>
    </row>
    <row r="3712" spans="30:30" x14ac:dyDescent="0.25">
      <c r="AD3712" s="4"/>
    </row>
    <row r="3713" spans="30:30" x14ac:dyDescent="0.25">
      <c r="AD3713" s="4"/>
    </row>
    <row r="3714" spans="30:30" x14ac:dyDescent="0.25">
      <c r="AD3714" s="4"/>
    </row>
    <row r="3715" spans="30:30" x14ac:dyDescent="0.25">
      <c r="AD3715" s="4"/>
    </row>
    <row r="3716" spans="30:30" x14ac:dyDescent="0.25">
      <c r="AD3716" s="4"/>
    </row>
    <row r="3717" spans="30:30" x14ac:dyDescent="0.25">
      <c r="AD3717" s="4"/>
    </row>
    <row r="3718" spans="30:30" x14ac:dyDescent="0.25">
      <c r="AD3718" s="4"/>
    </row>
    <row r="3719" spans="30:30" x14ac:dyDescent="0.25">
      <c r="AD3719" s="4"/>
    </row>
    <row r="3720" spans="30:30" x14ac:dyDescent="0.25">
      <c r="AD3720" s="4"/>
    </row>
    <row r="3721" spans="30:30" x14ac:dyDescent="0.25">
      <c r="AD3721" s="4"/>
    </row>
    <row r="3722" spans="30:30" x14ac:dyDescent="0.25">
      <c r="AD3722" s="4"/>
    </row>
    <row r="3723" spans="30:30" x14ac:dyDescent="0.25">
      <c r="AD3723" s="4"/>
    </row>
    <row r="3724" spans="30:30" x14ac:dyDescent="0.25">
      <c r="AD3724" s="4"/>
    </row>
    <row r="3725" spans="30:30" x14ac:dyDescent="0.25">
      <c r="AD3725" s="4"/>
    </row>
    <row r="3726" spans="30:30" x14ac:dyDescent="0.25">
      <c r="AD3726" s="4"/>
    </row>
    <row r="3727" spans="30:30" x14ac:dyDescent="0.25">
      <c r="AD3727" s="4"/>
    </row>
    <row r="3728" spans="30:30" x14ac:dyDescent="0.25">
      <c r="AD3728" s="4"/>
    </row>
    <row r="3729" spans="30:30" x14ac:dyDescent="0.25">
      <c r="AD3729" s="4"/>
    </row>
    <row r="3730" spans="30:30" x14ac:dyDescent="0.25">
      <c r="AD3730" s="4"/>
    </row>
    <row r="3731" spans="30:30" x14ac:dyDescent="0.25">
      <c r="AD3731" s="4"/>
    </row>
    <row r="3732" spans="30:30" x14ac:dyDescent="0.25">
      <c r="AD3732" s="4"/>
    </row>
    <row r="3733" spans="30:30" x14ac:dyDescent="0.25">
      <c r="AD3733" s="4"/>
    </row>
    <row r="3734" spans="30:30" x14ac:dyDescent="0.25">
      <c r="AD3734" s="4"/>
    </row>
    <row r="3735" spans="30:30" x14ac:dyDescent="0.25">
      <c r="AD3735" s="4"/>
    </row>
    <row r="3736" spans="30:30" x14ac:dyDescent="0.25">
      <c r="AD3736" s="4"/>
    </row>
    <row r="3737" spans="30:30" x14ac:dyDescent="0.25">
      <c r="AD3737" s="4"/>
    </row>
    <row r="3738" spans="30:30" x14ac:dyDescent="0.25">
      <c r="AD3738" s="4"/>
    </row>
    <row r="3739" spans="30:30" x14ac:dyDescent="0.25">
      <c r="AD3739" s="4"/>
    </row>
    <row r="3740" spans="30:30" x14ac:dyDescent="0.25">
      <c r="AD3740" s="4"/>
    </row>
    <row r="3741" spans="30:30" x14ac:dyDescent="0.25">
      <c r="AD3741" s="4"/>
    </row>
    <row r="3742" spans="30:30" x14ac:dyDescent="0.25">
      <c r="AD3742" s="4"/>
    </row>
    <row r="3743" spans="30:30" x14ac:dyDescent="0.25">
      <c r="AD3743" s="4"/>
    </row>
    <row r="3744" spans="30:30" x14ac:dyDescent="0.25">
      <c r="AD3744" s="4"/>
    </row>
    <row r="3745" spans="30:30" x14ac:dyDescent="0.25">
      <c r="AD3745" s="4"/>
    </row>
    <row r="3746" spans="30:30" x14ac:dyDescent="0.25">
      <c r="AD3746" s="4"/>
    </row>
    <row r="3747" spans="30:30" x14ac:dyDescent="0.25">
      <c r="AD3747" s="4"/>
    </row>
    <row r="3748" spans="30:30" x14ac:dyDescent="0.25">
      <c r="AD3748" s="4"/>
    </row>
    <row r="3749" spans="30:30" x14ac:dyDescent="0.25">
      <c r="AD3749" s="4"/>
    </row>
    <row r="3750" spans="30:30" x14ac:dyDescent="0.25">
      <c r="AD3750" s="4"/>
    </row>
    <row r="3751" spans="30:30" x14ac:dyDescent="0.25">
      <c r="AD3751" s="4"/>
    </row>
    <row r="3752" spans="30:30" x14ac:dyDescent="0.25">
      <c r="AD3752" s="4"/>
    </row>
    <row r="3753" spans="30:30" x14ac:dyDescent="0.25">
      <c r="AD3753" s="4"/>
    </row>
    <row r="3754" spans="30:30" x14ac:dyDescent="0.25">
      <c r="AD3754" s="4"/>
    </row>
    <row r="3755" spans="30:30" x14ac:dyDescent="0.25">
      <c r="AD3755" s="4"/>
    </row>
    <row r="3756" spans="30:30" x14ac:dyDescent="0.25">
      <c r="AD3756" s="4"/>
    </row>
    <row r="3757" spans="30:30" x14ac:dyDescent="0.25">
      <c r="AD3757" s="4"/>
    </row>
    <row r="3758" spans="30:30" x14ac:dyDescent="0.25">
      <c r="AD3758" s="4"/>
    </row>
    <row r="3759" spans="30:30" x14ac:dyDescent="0.25">
      <c r="AD3759" s="4"/>
    </row>
    <row r="3760" spans="30:30" x14ac:dyDescent="0.25">
      <c r="AD3760" s="4"/>
    </row>
    <row r="3761" spans="30:30" x14ac:dyDescent="0.25">
      <c r="AD3761" s="4"/>
    </row>
    <row r="3762" spans="30:30" x14ac:dyDescent="0.25">
      <c r="AD3762" s="4"/>
    </row>
    <row r="3763" spans="30:30" x14ac:dyDescent="0.25">
      <c r="AD3763" s="4"/>
    </row>
    <row r="3764" spans="30:30" x14ac:dyDescent="0.25">
      <c r="AD3764" s="4"/>
    </row>
    <row r="3765" spans="30:30" x14ac:dyDescent="0.25">
      <c r="AD3765" s="4"/>
    </row>
    <row r="3766" spans="30:30" x14ac:dyDescent="0.25">
      <c r="AD3766" s="4"/>
    </row>
    <row r="3767" spans="30:30" x14ac:dyDescent="0.25">
      <c r="AD3767" s="4"/>
    </row>
    <row r="3768" spans="30:30" x14ac:dyDescent="0.25">
      <c r="AD3768" s="4"/>
    </row>
    <row r="3769" spans="30:30" x14ac:dyDescent="0.25">
      <c r="AD3769" s="4"/>
    </row>
    <row r="3770" spans="30:30" x14ac:dyDescent="0.25">
      <c r="AD3770" s="4"/>
    </row>
    <row r="3771" spans="30:30" x14ac:dyDescent="0.25">
      <c r="AD3771" s="4"/>
    </row>
    <row r="3772" spans="30:30" x14ac:dyDescent="0.25">
      <c r="AD3772" s="4"/>
    </row>
    <row r="3773" spans="30:30" x14ac:dyDescent="0.25">
      <c r="AD3773" s="4"/>
    </row>
    <row r="3774" spans="30:30" x14ac:dyDescent="0.25">
      <c r="AD3774" s="4"/>
    </row>
    <row r="3775" spans="30:30" x14ac:dyDescent="0.25">
      <c r="AD3775" s="4"/>
    </row>
    <row r="3776" spans="30:30" x14ac:dyDescent="0.25">
      <c r="AD3776" s="4"/>
    </row>
    <row r="3777" spans="30:30" x14ac:dyDescent="0.25">
      <c r="AD3777" s="4"/>
    </row>
    <row r="3778" spans="30:30" x14ac:dyDescent="0.25">
      <c r="AD3778" s="4"/>
    </row>
    <row r="3779" spans="30:30" x14ac:dyDescent="0.25">
      <c r="AD3779" s="4"/>
    </row>
    <row r="3780" spans="30:30" x14ac:dyDescent="0.25">
      <c r="AD3780" s="4"/>
    </row>
    <row r="3781" spans="30:30" x14ac:dyDescent="0.25">
      <c r="AD3781" s="4"/>
    </row>
    <row r="3782" spans="30:30" x14ac:dyDescent="0.25">
      <c r="AD3782" s="4"/>
    </row>
    <row r="3783" spans="30:30" x14ac:dyDescent="0.25">
      <c r="AD3783" s="4"/>
    </row>
    <row r="3784" spans="30:30" x14ac:dyDescent="0.25">
      <c r="AD3784" s="4"/>
    </row>
    <row r="3785" spans="30:30" x14ac:dyDescent="0.25">
      <c r="AD3785" s="4"/>
    </row>
    <row r="3786" spans="30:30" x14ac:dyDescent="0.25">
      <c r="AD3786" s="4"/>
    </row>
    <row r="3787" spans="30:30" x14ac:dyDescent="0.25">
      <c r="AD3787" s="4"/>
    </row>
    <row r="3788" spans="30:30" x14ac:dyDescent="0.25">
      <c r="AD3788" s="4"/>
    </row>
    <row r="3789" spans="30:30" x14ac:dyDescent="0.25">
      <c r="AD3789" s="4"/>
    </row>
    <row r="3790" spans="30:30" x14ac:dyDescent="0.25">
      <c r="AD3790" s="4"/>
    </row>
    <row r="3791" spans="30:30" x14ac:dyDescent="0.25">
      <c r="AD3791" s="4"/>
    </row>
    <row r="3792" spans="30:30" x14ac:dyDescent="0.25">
      <c r="AD3792" s="4"/>
    </row>
    <row r="3793" spans="30:30" x14ac:dyDescent="0.25">
      <c r="AD3793" s="4"/>
    </row>
    <row r="3794" spans="30:30" x14ac:dyDescent="0.25">
      <c r="AD3794" s="4"/>
    </row>
    <row r="3795" spans="30:30" x14ac:dyDescent="0.25">
      <c r="AD3795" s="4"/>
    </row>
    <row r="3796" spans="30:30" x14ac:dyDescent="0.25">
      <c r="AD3796" s="4"/>
    </row>
    <row r="3797" spans="30:30" x14ac:dyDescent="0.25">
      <c r="AD3797" s="4"/>
    </row>
    <row r="3798" spans="30:30" x14ac:dyDescent="0.25">
      <c r="AD3798" s="4"/>
    </row>
    <row r="3799" spans="30:30" x14ac:dyDescent="0.25">
      <c r="AD3799" s="4"/>
    </row>
    <row r="3800" spans="30:30" x14ac:dyDescent="0.25">
      <c r="AD3800" s="4"/>
    </row>
    <row r="3801" spans="30:30" x14ac:dyDescent="0.25">
      <c r="AD3801" s="4"/>
    </row>
    <row r="3802" spans="30:30" x14ac:dyDescent="0.25">
      <c r="AD3802" s="4"/>
    </row>
    <row r="3803" spans="30:30" x14ac:dyDescent="0.25">
      <c r="AD3803" s="4"/>
    </row>
    <row r="3804" spans="30:30" x14ac:dyDescent="0.25">
      <c r="AD3804" s="4"/>
    </row>
    <row r="3805" spans="30:30" x14ac:dyDescent="0.25">
      <c r="AD3805" s="4"/>
    </row>
    <row r="3806" spans="30:30" x14ac:dyDescent="0.25">
      <c r="AD3806" s="4"/>
    </row>
    <row r="3807" spans="30:30" x14ac:dyDescent="0.25">
      <c r="AD3807" s="4"/>
    </row>
    <row r="3808" spans="30:30" x14ac:dyDescent="0.25">
      <c r="AD3808" s="4"/>
    </row>
    <row r="3809" spans="30:30" x14ac:dyDescent="0.25">
      <c r="AD3809" s="4"/>
    </row>
    <row r="3810" spans="30:30" x14ac:dyDescent="0.25">
      <c r="AD3810" s="4"/>
    </row>
    <row r="3811" spans="30:30" x14ac:dyDescent="0.25">
      <c r="AD3811" s="4"/>
    </row>
    <row r="3812" spans="30:30" x14ac:dyDescent="0.25">
      <c r="AD3812" s="4"/>
    </row>
    <row r="3813" spans="30:30" x14ac:dyDescent="0.25">
      <c r="AD3813" s="4"/>
    </row>
    <row r="3814" spans="30:30" x14ac:dyDescent="0.25">
      <c r="AD3814" s="4"/>
    </row>
    <row r="3815" spans="30:30" x14ac:dyDescent="0.25">
      <c r="AD3815" s="4"/>
    </row>
    <row r="3816" spans="30:30" x14ac:dyDescent="0.25">
      <c r="AD3816" s="4"/>
    </row>
    <row r="3817" spans="30:30" x14ac:dyDescent="0.25">
      <c r="AD3817" s="4"/>
    </row>
    <row r="3818" spans="30:30" x14ac:dyDescent="0.25">
      <c r="AD3818" s="4"/>
    </row>
    <row r="3819" spans="30:30" x14ac:dyDescent="0.25">
      <c r="AD3819" s="4"/>
    </row>
    <row r="3820" spans="30:30" x14ac:dyDescent="0.25">
      <c r="AD3820" s="4"/>
    </row>
    <row r="3821" spans="30:30" x14ac:dyDescent="0.25">
      <c r="AD3821" s="4"/>
    </row>
    <row r="3822" spans="30:30" x14ac:dyDescent="0.25">
      <c r="AD3822" s="4"/>
    </row>
    <row r="3823" spans="30:30" x14ac:dyDescent="0.25">
      <c r="AD3823" s="4"/>
    </row>
    <row r="3824" spans="30:30" x14ac:dyDescent="0.25">
      <c r="AD3824" s="4"/>
    </row>
    <row r="3825" spans="30:30" x14ac:dyDescent="0.25">
      <c r="AD3825" s="4"/>
    </row>
    <row r="3826" spans="30:30" x14ac:dyDescent="0.25">
      <c r="AD3826" s="4"/>
    </row>
    <row r="3827" spans="30:30" x14ac:dyDescent="0.25">
      <c r="AD3827" s="4"/>
    </row>
    <row r="3828" spans="30:30" x14ac:dyDescent="0.25">
      <c r="AD3828" s="4"/>
    </row>
    <row r="3829" spans="30:30" x14ac:dyDescent="0.25">
      <c r="AD3829" s="4"/>
    </row>
    <row r="3830" spans="30:30" x14ac:dyDescent="0.25">
      <c r="AD3830" s="4"/>
    </row>
    <row r="3831" spans="30:30" x14ac:dyDescent="0.25">
      <c r="AD3831" s="4"/>
    </row>
    <row r="3832" spans="30:30" x14ac:dyDescent="0.25">
      <c r="AD3832" s="4"/>
    </row>
    <row r="3833" spans="30:30" x14ac:dyDescent="0.25">
      <c r="AD3833" s="4"/>
    </row>
    <row r="3834" spans="30:30" x14ac:dyDescent="0.25">
      <c r="AD3834" s="4"/>
    </row>
    <row r="3835" spans="30:30" x14ac:dyDescent="0.25">
      <c r="AD3835" s="4"/>
    </row>
    <row r="3836" spans="30:30" x14ac:dyDescent="0.25">
      <c r="AD3836" s="4"/>
    </row>
    <row r="3837" spans="30:30" x14ac:dyDescent="0.25">
      <c r="AD3837" s="4"/>
    </row>
    <row r="3838" spans="30:30" x14ac:dyDescent="0.25">
      <c r="AD3838" s="4"/>
    </row>
    <row r="3839" spans="30:30" x14ac:dyDescent="0.25">
      <c r="AD3839" s="4"/>
    </row>
    <row r="3840" spans="30:30" x14ac:dyDescent="0.25">
      <c r="AD3840" s="4"/>
    </row>
    <row r="3841" spans="30:30" x14ac:dyDescent="0.25">
      <c r="AD3841" s="4"/>
    </row>
    <row r="3842" spans="30:30" x14ac:dyDescent="0.25">
      <c r="AD3842" s="4"/>
    </row>
    <row r="3843" spans="30:30" x14ac:dyDescent="0.25">
      <c r="AD3843" s="4"/>
    </row>
    <row r="3844" spans="30:30" x14ac:dyDescent="0.25">
      <c r="AD3844" s="4"/>
    </row>
    <row r="3845" spans="30:30" x14ac:dyDescent="0.25">
      <c r="AD3845" s="4"/>
    </row>
    <row r="3846" spans="30:30" x14ac:dyDescent="0.25">
      <c r="AD3846" s="4"/>
    </row>
    <row r="3847" spans="30:30" x14ac:dyDescent="0.25">
      <c r="AD3847" s="4"/>
    </row>
    <row r="3848" spans="30:30" x14ac:dyDescent="0.25">
      <c r="AD3848" s="4"/>
    </row>
    <row r="3849" spans="30:30" x14ac:dyDescent="0.25">
      <c r="AD3849" s="4"/>
    </row>
    <row r="3850" spans="30:30" x14ac:dyDescent="0.25">
      <c r="AD3850" s="4"/>
    </row>
    <row r="3851" spans="30:30" x14ac:dyDescent="0.25">
      <c r="AD3851" s="4"/>
    </row>
    <row r="3852" spans="30:30" x14ac:dyDescent="0.25">
      <c r="AD3852" s="4"/>
    </row>
    <row r="3853" spans="30:30" x14ac:dyDescent="0.25">
      <c r="AD3853" s="4"/>
    </row>
    <row r="3854" spans="30:30" x14ac:dyDescent="0.25">
      <c r="AD3854" s="4"/>
    </row>
    <row r="3855" spans="30:30" x14ac:dyDescent="0.25">
      <c r="AD3855" s="4"/>
    </row>
    <row r="3856" spans="30:30" x14ac:dyDescent="0.25">
      <c r="AD3856" s="4"/>
    </row>
    <row r="3857" spans="30:30" x14ac:dyDescent="0.25">
      <c r="AD3857" s="4"/>
    </row>
    <row r="3858" spans="30:30" x14ac:dyDescent="0.25">
      <c r="AD3858" s="4"/>
    </row>
    <row r="3859" spans="30:30" x14ac:dyDescent="0.25">
      <c r="AD3859" s="4"/>
    </row>
    <row r="3860" spans="30:30" x14ac:dyDescent="0.25">
      <c r="AD3860" s="4"/>
    </row>
    <row r="3861" spans="30:30" x14ac:dyDescent="0.25">
      <c r="AD3861" s="4"/>
    </row>
    <row r="3862" spans="30:30" x14ac:dyDescent="0.25">
      <c r="AD3862" s="4"/>
    </row>
    <row r="3863" spans="30:30" x14ac:dyDescent="0.25">
      <c r="AD3863" s="4"/>
    </row>
    <row r="3864" spans="30:30" x14ac:dyDescent="0.25">
      <c r="AD3864" s="4"/>
    </row>
    <row r="3865" spans="30:30" x14ac:dyDescent="0.25">
      <c r="AD3865" s="4"/>
    </row>
    <row r="3866" spans="30:30" x14ac:dyDescent="0.25">
      <c r="AD3866" s="4"/>
    </row>
    <row r="3867" spans="30:30" x14ac:dyDescent="0.25">
      <c r="AD3867" s="4"/>
    </row>
    <row r="3868" spans="30:30" x14ac:dyDescent="0.25">
      <c r="AD3868" s="4"/>
    </row>
    <row r="3869" spans="30:30" x14ac:dyDescent="0.25">
      <c r="AD3869" s="4"/>
    </row>
    <row r="3870" spans="30:30" x14ac:dyDescent="0.25">
      <c r="AD3870" s="4"/>
    </row>
    <row r="3871" spans="30:30" x14ac:dyDescent="0.25">
      <c r="AD3871" s="4"/>
    </row>
    <row r="3872" spans="30:30" x14ac:dyDescent="0.25">
      <c r="AD3872" s="4"/>
    </row>
    <row r="3873" spans="30:30" x14ac:dyDescent="0.25">
      <c r="AD3873" s="4"/>
    </row>
    <row r="3874" spans="30:30" x14ac:dyDescent="0.25">
      <c r="AD3874" s="4"/>
    </row>
    <row r="3875" spans="30:30" x14ac:dyDescent="0.25">
      <c r="AD3875" s="4"/>
    </row>
    <row r="3876" spans="30:30" x14ac:dyDescent="0.25">
      <c r="AD3876" s="4"/>
    </row>
    <row r="3877" spans="30:30" x14ac:dyDescent="0.25">
      <c r="AD3877" s="4"/>
    </row>
    <row r="3878" spans="30:30" x14ac:dyDescent="0.25">
      <c r="AD3878" s="4"/>
    </row>
    <row r="3879" spans="30:30" x14ac:dyDescent="0.25">
      <c r="AD3879" s="4"/>
    </row>
    <row r="3880" spans="30:30" x14ac:dyDescent="0.25">
      <c r="AD3880" s="4"/>
    </row>
    <row r="3881" spans="30:30" x14ac:dyDescent="0.25">
      <c r="AD3881" s="4"/>
    </row>
    <row r="3882" spans="30:30" x14ac:dyDescent="0.25">
      <c r="AD3882" s="4"/>
    </row>
    <row r="3883" spans="30:30" x14ac:dyDescent="0.25">
      <c r="AD3883" s="4"/>
    </row>
    <row r="3884" spans="30:30" x14ac:dyDescent="0.25">
      <c r="AD3884" s="4"/>
    </row>
    <row r="3885" spans="30:30" x14ac:dyDescent="0.25">
      <c r="AD3885" s="4"/>
    </row>
    <row r="3886" spans="30:30" x14ac:dyDescent="0.25">
      <c r="AD3886" s="4"/>
    </row>
    <row r="3887" spans="30:30" x14ac:dyDescent="0.25">
      <c r="AD3887" s="4"/>
    </row>
    <row r="3888" spans="30:30" x14ac:dyDescent="0.25">
      <c r="AD3888" s="4"/>
    </row>
    <row r="3889" spans="30:30" x14ac:dyDescent="0.25">
      <c r="AD3889" s="4"/>
    </row>
    <row r="3890" spans="30:30" x14ac:dyDescent="0.25">
      <c r="AD3890" s="4"/>
    </row>
    <row r="3891" spans="30:30" x14ac:dyDescent="0.25">
      <c r="AD3891" s="4"/>
    </row>
    <row r="3892" spans="30:30" x14ac:dyDescent="0.25">
      <c r="AD3892" s="4"/>
    </row>
    <row r="3893" spans="30:30" x14ac:dyDescent="0.25">
      <c r="AD3893" s="4"/>
    </row>
    <row r="3894" spans="30:30" x14ac:dyDescent="0.25">
      <c r="AD3894" s="4"/>
    </row>
    <row r="3895" spans="30:30" x14ac:dyDescent="0.25">
      <c r="AD3895" s="4"/>
    </row>
    <row r="3896" spans="30:30" x14ac:dyDescent="0.25">
      <c r="AD3896" s="4"/>
    </row>
    <row r="3897" spans="30:30" x14ac:dyDescent="0.25">
      <c r="AD3897" s="4"/>
    </row>
    <row r="3898" spans="30:30" x14ac:dyDescent="0.25">
      <c r="AD3898" s="4"/>
    </row>
    <row r="3899" spans="30:30" x14ac:dyDescent="0.25">
      <c r="AD3899" s="4"/>
    </row>
    <row r="3900" spans="30:30" x14ac:dyDescent="0.25">
      <c r="AD3900" s="4"/>
    </row>
    <row r="3901" spans="30:30" x14ac:dyDescent="0.25">
      <c r="AD3901" s="4"/>
    </row>
    <row r="3902" spans="30:30" x14ac:dyDescent="0.25">
      <c r="AD3902" s="4"/>
    </row>
    <row r="3903" spans="30:30" x14ac:dyDescent="0.25">
      <c r="AD3903" s="4"/>
    </row>
    <row r="3904" spans="30:30" x14ac:dyDescent="0.25">
      <c r="AD3904" s="4"/>
    </row>
    <row r="3905" spans="30:30" x14ac:dyDescent="0.25">
      <c r="AD3905" s="4"/>
    </row>
    <row r="3906" spans="30:30" x14ac:dyDescent="0.25">
      <c r="AD3906" s="4"/>
    </row>
    <row r="3907" spans="30:30" x14ac:dyDescent="0.25">
      <c r="AD3907" s="4"/>
    </row>
    <row r="3908" spans="30:30" x14ac:dyDescent="0.25">
      <c r="AD3908" s="4"/>
    </row>
    <row r="3909" spans="30:30" x14ac:dyDescent="0.25">
      <c r="AD3909" s="4"/>
    </row>
    <row r="3910" spans="30:30" x14ac:dyDescent="0.25">
      <c r="AD3910" s="4"/>
    </row>
    <row r="3911" spans="30:30" x14ac:dyDescent="0.25">
      <c r="AD3911" s="4"/>
    </row>
    <row r="3912" spans="30:30" x14ac:dyDescent="0.25">
      <c r="AD3912" s="4"/>
    </row>
    <row r="3913" spans="30:30" x14ac:dyDescent="0.25">
      <c r="AD3913" s="4"/>
    </row>
    <row r="3914" spans="30:30" x14ac:dyDescent="0.25">
      <c r="AD3914" s="4"/>
    </row>
    <row r="3915" spans="30:30" x14ac:dyDescent="0.25">
      <c r="AD3915" s="4"/>
    </row>
    <row r="3916" spans="30:30" x14ac:dyDescent="0.25">
      <c r="AD3916" s="4"/>
    </row>
    <row r="3917" spans="30:30" x14ac:dyDescent="0.25">
      <c r="AD3917" s="4"/>
    </row>
    <row r="3918" spans="30:30" x14ac:dyDescent="0.25">
      <c r="AD3918" s="4"/>
    </row>
    <row r="3919" spans="30:30" x14ac:dyDescent="0.25">
      <c r="AD3919" s="4"/>
    </row>
    <row r="3920" spans="30:30" x14ac:dyDescent="0.25">
      <c r="AD3920" s="4"/>
    </row>
    <row r="3921" spans="30:30" x14ac:dyDescent="0.25">
      <c r="AD3921" s="4"/>
    </row>
    <row r="3922" spans="30:30" x14ac:dyDescent="0.25">
      <c r="AD3922" s="4"/>
    </row>
    <row r="3923" spans="30:30" x14ac:dyDescent="0.25">
      <c r="AD3923" s="4"/>
    </row>
    <row r="3924" spans="30:30" x14ac:dyDescent="0.25">
      <c r="AD3924" s="4"/>
    </row>
    <row r="3925" spans="30:30" x14ac:dyDescent="0.25">
      <c r="AD3925" s="4"/>
    </row>
    <row r="3926" spans="30:30" x14ac:dyDescent="0.25">
      <c r="AD3926" s="4"/>
    </row>
    <row r="3927" spans="30:30" x14ac:dyDescent="0.25">
      <c r="AD3927" s="4"/>
    </row>
    <row r="3928" spans="30:30" x14ac:dyDescent="0.25">
      <c r="AD3928" s="4"/>
    </row>
    <row r="3929" spans="30:30" x14ac:dyDescent="0.25">
      <c r="AD3929" s="4"/>
    </row>
    <row r="3930" spans="30:30" x14ac:dyDescent="0.25">
      <c r="AD3930" s="4"/>
    </row>
    <row r="3931" spans="30:30" x14ac:dyDescent="0.25">
      <c r="AD3931" s="4"/>
    </row>
    <row r="3932" spans="30:30" x14ac:dyDescent="0.25">
      <c r="AD3932" s="4"/>
    </row>
    <row r="3933" spans="30:30" x14ac:dyDescent="0.25">
      <c r="AD3933" s="4"/>
    </row>
    <row r="3934" spans="30:30" x14ac:dyDescent="0.25">
      <c r="AD3934" s="4"/>
    </row>
    <row r="3935" spans="30:30" x14ac:dyDescent="0.25">
      <c r="AD3935" s="4"/>
    </row>
    <row r="3936" spans="30:30" x14ac:dyDescent="0.25">
      <c r="AD3936" s="4"/>
    </row>
    <row r="3937" spans="30:30" x14ac:dyDescent="0.25">
      <c r="AD3937" s="4"/>
    </row>
    <row r="3938" spans="30:30" x14ac:dyDescent="0.25">
      <c r="AD3938" s="4"/>
    </row>
    <row r="3939" spans="30:30" x14ac:dyDescent="0.25">
      <c r="AD3939" s="4"/>
    </row>
    <row r="3940" spans="30:30" x14ac:dyDescent="0.25">
      <c r="AD3940" s="4"/>
    </row>
    <row r="3941" spans="30:30" x14ac:dyDescent="0.25">
      <c r="AD3941" s="4"/>
    </row>
    <row r="3942" spans="30:30" x14ac:dyDescent="0.25">
      <c r="AD3942" s="4"/>
    </row>
    <row r="3943" spans="30:30" x14ac:dyDescent="0.25">
      <c r="AD3943" s="4"/>
    </row>
    <row r="3944" spans="30:30" x14ac:dyDescent="0.25">
      <c r="AD3944" s="4"/>
    </row>
    <row r="3945" spans="30:30" x14ac:dyDescent="0.25">
      <c r="AD3945" s="4"/>
    </row>
    <row r="3946" spans="30:30" x14ac:dyDescent="0.25">
      <c r="AD3946" s="4"/>
    </row>
    <row r="3947" spans="30:30" x14ac:dyDescent="0.25">
      <c r="AD3947" s="4"/>
    </row>
    <row r="3948" spans="30:30" x14ac:dyDescent="0.25">
      <c r="AD3948" s="4"/>
    </row>
    <row r="3949" spans="30:30" x14ac:dyDescent="0.25">
      <c r="AD3949" s="4"/>
    </row>
    <row r="3950" spans="30:30" x14ac:dyDescent="0.25">
      <c r="AD3950" s="4"/>
    </row>
    <row r="3951" spans="30:30" x14ac:dyDescent="0.25">
      <c r="AD3951" s="4"/>
    </row>
    <row r="3952" spans="30:30" x14ac:dyDescent="0.25">
      <c r="AD3952" s="4"/>
    </row>
    <row r="3953" spans="30:30" x14ac:dyDescent="0.25">
      <c r="AD3953" s="4"/>
    </row>
    <row r="3954" spans="30:30" x14ac:dyDescent="0.25">
      <c r="AD3954" s="4"/>
    </row>
    <row r="3955" spans="30:30" x14ac:dyDescent="0.25">
      <c r="AD3955" s="4"/>
    </row>
    <row r="3956" spans="30:30" x14ac:dyDescent="0.25">
      <c r="AD3956" s="4"/>
    </row>
    <row r="3957" spans="30:30" x14ac:dyDescent="0.25">
      <c r="AD3957" s="4"/>
    </row>
    <row r="3958" spans="30:30" x14ac:dyDescent="0.25">
      <c r="AD3958" s="4"/>
    </row>
    <row r="3959" spans="30:30" x14ac:dyDescent="0.25">
      <c r="AD3959" s="4"/>
    </row>
    <row r="3960" spans="30:30" x14ac:dyDescent="0.25">
      <c r="AD3960" s="4"/>
    </row>
    <row r="3961" spans="30:30" x14ac:dyDescent="0.25">
      <c r="AD3961" s="4"/>
    </row>
    <row r="3962" spans="30:30" x14ac:dyDescent="0.25">
      <c r="AD3962" s="4"/>
    </row>
    <row r="3963" spans="30:30" x14ac:dyDescent="0.25">
      <c r="AD3963" s="4"/>
    </row>
    <row r="3964" spans="30:30" x14ac:dyDescent="0.25">
      <c r="AD3964" s="4"/>
    </row>
    <row r="3965" spans="30:30" x14ac:dyDescent="0.25">
      <c r="AD3965" s="4"/>
    </row>
    <row r="3966" spans="30:30" x14ac:dyDescent="0.25">
      <c r="AD3966" s="4"/>
    </row>
    <row r="3967" spans="30:30" x14ac:dyDescent="0.25">
      <c r="AD3967" s="4"/>
    </row>
    <row r="3968" spans="30:30" x14ac:dyDescent="0.25">
      <c r="AD3968" s="4"/>
    </row>
    <row r="3969" spans="30:30" x14ac:dyDescent="0.25">
      <c r="AD3969" s="4"/>
    </row>
    <row r="3970" spans="30:30" x14ac:dyDescent="0.25">
      <c r="AD3970" s="4"/>
    </row>
    <row r="3971" spans="30:30" x14ac:dyDescent="0.25">
      <c r="AD3971" s="4"/>
    </row>
    <row r="3972" spans="30:30" x14ac:dyDescent="0.25">
      <c r="AD3972" s="4"/>
    </row>
    <row r="3973" spans="30:30" x14ac:dyDescent="0.25">
      <c r="AD3973" s="4"/>
    </row>
    <row r="3974" spans="30:30" x14ac:dyDescent="0.25">
      <c r="AD3974" s="4"/>
    </row>
    <row r="3975" spans="30:30" x14ac:dyDescent="0.25">
      <c r="AD3975" s="4"/>
    </row>
    <row r="3976" spans="30:30" x14ac:dyDescent="0.25">
      <c r="AD3976" s="4"/>
    </row>
    <row r="3977" spans="30:30" x14ac:dyDescent="0.25">
      <c r="AD3977" s="4"/>
    </row>
    <row r="3978" spans="30:30" x14ac:dyDescent="0.25">
      <c r="AD3978" s="4"/>
    </row>
    <row r="3979" spans="30:30" x14ac:dyDescent="0.25">
      <c r="AD3979" s="4"/>
    </row>
    <row r="3980" spans="30:30" x14ac:dyDescent="0.25">
      <c r="AD3980" s="4"/>
    </row>
    <row r="3981" spans="30:30" x14ac:dyDescent="0.25">
      <c r="AD3981" s="4"/>
    </row>
    <row r="3982" spans="30:30" x14ac:dyDescent="0.25">
      <c r="AD3982" s="4"/>
    </row>
    <row r="3983" spans="30:30" x14ac:dyDescent="0.25">
      <c r="AD3983" s="4"/>
    </row>
    <row r="3984" spans="30:30" x14ac:dyDescent="0.25">
      <c r="AD3984" s="4"/>
    </row>
    <row r="3985" spans="30:30" x14ac:dyDescent="0.25">
      <c r="AD3985" s="4"/>
    </row>
    <row r="3986" spans="30:30" x14ac:dyDescent="0.25">
      <c r="AD3986" s="4"/>
    </row>
    <row r="3987" spans="30:30" x14ac:dyDescent="0.25">
      <c r="AD3987" s="4"/>
    </row>
    <row r="3988" spans="30:30" x14ac:dyDescent="0.25">
      <c r="AD3988" s="4"/>
    </row>
    <row r="3989" spans="30:30" x14ac:dyDescent="0.25">
      <c r="AD3989" s="4"/>
    </row>
    <row r="3990" spans="30:30" x14ac:dyDescent="0.25">
      <c r="AD3990" s="4"/>
    </row>
    <row r="3991" spans="30:30" x14ac:dyDescent="0.25">
      <c r="AD3991" s="4"/>
    </row>
    <row r="3992" spans="30:30" x14ac:dyDescent="0.25">
      <c r="AD3992" s="4"/>
    </row>
    <row r="3993" spans="30:30" x14ac:dyDescent="0.25">
      <c r="AD3993" s="4"/>
    </row>
    <row r="3994" spans="30:30" x14ac:dyDescent="0.25">
      <c r="AD3994" s="4"/>
    </row>
    <row r="3995" spans="30:30" x14ac:dyDescent="0.25">
      <c r="AD3995" s="4"/>
    </row>
    <row r="3996" spans="30:30" x14ac:dyDescent="0.25">
      <c r="AD3996" s="4"/>
    </row>
    <row r="3997" spans="30:30" x14ac:dyDescent="0.25">
      <c r="AD3997" s="4"/>
    </row>
    <row r="3998" spans="30:30" x14ac:dyDescent="0.25">
      <c r="AD3998" s="4"/>
    </row>
    <row r="3999" spans="30:30" x14ac:dyDescent="0.25">
      <c r="AD3999" s="4"/>
    </row>
    <row r="4000" spans="30:30" x14ac:dyDescent="0.25">
      <c r="AD4000" s="4"/>
    </row>
    <row r="4001" spans="30:30" x14ac:dyDescent="0.25">
      <c r="AD4001" s="4"/>
    </row>
    <row r="4002" spans="30:30" x14ac:dyDescent="0.25">
      <c r="AD4002" s="4"/>
    </row>
    <row r="4003" spans="30:30" x14ac:dyDescent="0.25">
      <c r="AD4003" s="4"/>
    </row>
    <row r="4004" spans="30:30" x14ac:dyDescent="0.25">
      <c r="AD4004" s="4"/>
    </row>
    <row r="4005" spans="30:30" x14ac:dyDescent="0.25">
      <c r="AD4005" s="4"/>
    </row>
    <row r="4006" spans="30:30" x14ac:dyDescent="0.25">
      <c r="AD4006" s="4"/>
    </row>
    <row r="4007" spans="30:30" x14ac:dyDescent="0.25">
      <c r="AD4007" s="4"/>
    </row>
    <row r="4008" spans="30:30" x14ac:dyDescent="0.25">
      <c r="AD4008" s="4"/>
    </row>
    <row r="4009" spans="30:30" x14ac:dyDescent="0.25">
      <c r="AD4009" s="4"/>
    </row>
    <row r="4010" spans="30:30" x14ac:dyDescent="0.25">
      <c r="AD4010" s="4"/>
    </row>
    <row r="4011" spans="30:30" x14ac:dyDescent="0.25">
      <c r="AD4011" s="4"/>
    </row>
    <row r="4012" spans="30:30" x14ac:dyDescent="0.25">
      <c r="AD4012" s="4"/>
    </row>
    <row r="4013" spans="30:30" x14ac:dyDescent="0.25">
      <c r="AD4013" s="4"/>
    </row>
    <row r="4014" spans="30:30" x14ac:dyDescent="0.25">
      <c r="AD4014" s="4"/>
    </row>
    <row r="4015" spans="30:30" x14ac:dyDescent="0.25">
      <c r="AD4015" s="4"/>
    </row>
    <row r="4016" spans="30:30" x14ac:dyDescent="0.25">
      <c r="AD4016" s="4"/>
    </row>
    <row r="4017" spans="30:30" x14ac:dyDescent="0.25">
      <c r="AD4017" s="4"/>
    </row>
    <row r="4018" spans="30:30" x14ac:dyDescent="0.25">
      <c r="AD4018" s="4"/>
    </row>
    <row r="4019" spans="30:30" x14ac:dyDescent="0.25">
      <c r="AD4019" s="4"/>
    </row>
    <row r="4020" spans="30:30" x14ac:dyDescent="0.25">
      <c r="AD4020" s="4"/>
    </row>
    <row r="4021" spans="30:30" x14ac:dyDescent="0.25">
      <c r="AD4021" s="4"/>
    </row>
    <row r="4022" spans="30:30" x14ac:dyDescent="0.25">
      <c r="AD4022" s="4"/>
    </row>
    <row r="4023" spans="30:30" x14ac:dyDescent="0.25">
      <c r="AD4023" s="4"/>
    </row>
    <row r="4024" spans="30:30" x14ac:dyDescent="0.25">
      <c r="AD4024" s="4"/>
    </row>
    <row r="4025" spans="30:30" x14ac:dyDescent="0.25">
      <c r="AD4025" s="4"/>
    </row>
    <row r="4026" spans="30:30" x14ac:dyDescent="0.25">
      <c r="AD4026" s="4"/>
    </row>
    <row r="4027" spans="30:30" x14ac:dyDescent="0.25">
      <c r="AD4027" s="4"/>
    </row>
    <row r="4028" spans="30:30" x14ac:dyDescent="0.25">
      <c r="AD4028" s="4"/>
    </row>
    <row r="4029" spans="30:30" x14ac:dyDescent="0.25">
      <c r="AD4029" s="4"/>
    </row>
    <row r="4030" spans="30:30" x14ac:dyDescent="0.25">
      <c r="AD4030" s="4"/>
    </row>
    <row r="4031" spans="30:30" x14ac:dyDescent="0.25">
      <c r="AD4031" s="4"/>
    </row>
    <row r="4032" spans="30:30" x14ac:dyDescent="0.25">
      <c r="AD4032" s="4"/>
    </row>
    <row r="4033" spans="30:30" x14ac:dyDescent="0.25">
      <c r="AD4033" s="4"/>
    </row>
    <row r="4034" spans="30:30" x14ac:dyDescent="0.25">
      <c r="AD4034" s="4"/>
    </row>
    <row r="4035" spans="30:30" x14ac:dyDescent="0.25">
      <c r="AD4035" s="4"/>
    </row>
    <row r="4036" spans="30:30" x14ac:dyDescent="0.25">
      <c r="AD4036" s="4"/>
    </row>
    <row r="4037" spans="30:30" x14ac:dyDescent="0.25">
      <c r="AD4037" s="4"/>
    </row>
    <row r="4038" spans="30:30" x14ac:dyDescent="0.25">
      <c r="AD4038" s="4"/>
    </row>
    <row r="4039" spans="30:30" x14ac:dyDescent="0.25">
      <c r="AD4039" s="4"/>
    </row>
    <row r="4040" spans="30:30" x14ac:dyDescent="0.25">
      <c r="AD4040" s="4"/>
    </row>
    <row r="4041" spans="30:30" x14ac:dyDescent="0.25">
      <c r="AD4041" s="4"/>
    </row>
    <row r="4042" spans="30:30" x14ac:dyDescent="0.25">
      <c r="AD4042" s="4"/>
    </row>
    <row r="4043" spans="30:30" x14ac:dyDescent="0.25">
      <c r="AD4043" s="4"/>
    </row>
    <row r="4044" spans="30:30" x14ac:dyDescent="0.25">
      <c r="AD4044" s="4"/>
    </row>
    <row r="4045" spans="30:30" x14ac:dyDescent="0.25">
      <c r="AD4045" s="4"/>
    </row>
    <row r="4046" spans="30:30" x14ac:dyDescent="0.25">
      <c r="AD4046" s="4"/>
    </row>
    <row r="4047" spans="30:30" x14ac:dyDescent="0.25">
      <c r="AD4047" s="4"/>
    </row>
    <row r="4048" spans="30:30" x14ac:dyDescent="0.25">
      <c r="AD4048" s="4"/>
    </row>
    <row r="4049" spans="30:30" x14ac:dyDescent="0.25">
      <c r="AD4049" s="4"/>
    </row>
    <row r="4050" spans="30:30" x14ac:dyDescent="0.25">
      <c r="AD4050" s="4"/>
    </row>
    <row r="4051" spans="30:30" x14ac:dyDescent="0.25">
      <c r="AD4051" s="4"/>
    </row>
    <row r="4052" spans="30:30" x14ac:dyDescent="0.25">
      <c r="AD4052" s="4"/>
    </row>
    <row r="4053" spans="30:30" x14ac:dyDescent="0.25">
      <c r="AD4053" s="4"/>
    </row>
    <row r="4054" spans="30:30" x14ac:dyDescent="0.25">
      <c r="AD4054" s="4"/>
    </row>
    <row r="4055" spans="30:30" x14ac:dyDescent="0.25">
      <c r="AD4055" s="4"/>
    </row>
    <row r="4056" spans="30:30" x14ac:dyDescent="0.25">
      <c r="AD4056" s="4"/>
    </row>
    <row r="4057" spans="30:30" x14ac:dyDescent="0.25">
      <c r="AD4057" s="4"/>
    </row>
    <row r="4058" spans="30:30" x14ac:dyDescent="0.25">
      <c r="AD4058" s="4"/>
    </row>
    <row r="4059" spans="30:30" x14ac:dyDescent="0.25">
      <c r="AD4059" s="4"/>
    </row>
    <row r="4060" spans="30:30" x14ac:dyDescent="0.25">
      <c r="AD4060" s="4"/>
    </row>
    <row r="4061" spans="30:30" x14ac:dyDescent="0.25">
      <c r="AD4061" s="4"/>
    </row>
    <row r="4062" spans="30:30" x14ac:dyDescent="0.25">
      <c r="AD4062" s="4"/>
    </row>
    <row r="4063" spans="30:30" x14ac:dyDescent="0.25">
      <c r="AD4063" s="4"/>
    </row>
    <row r="4064" spans="30:30" x14ac:dyDescent="0.25">
      <c r="AD4064" s="4"/>
    </row>
    <row r="4065" spans="30:30" x14ac:dyDescent="0.25">
      <c r="AD4065" s="4"/>
    </row>
    <row r="4066" spans="30:30" x14ac:dyDescent="0.25">
      <c r="AD4066" s="4"/>
    </row>
    <row r="4067" spans="30:30" x14ac:dyDescent="0.25">
      <c r="AD4067" s="4"/>
    </row>
    <row r="4068" spans="30:30" x14ac:dyDescent="0.25">
      <c r="AD4068" s="4"/>
    </row>
    <row r="4069" spans="30:30" x14ac:dyDescent="0.25">
      <c r="AD4069" s="4"/>
    </row>
    <row r="4070" spans="30:30" x14ac:dyDescent="0.25">
      <c r="AD4070" s="4"/>
    </row>
    <row r="4071" spans="30:30" x14ac:dyDescent="0.25">
      <c r="AD4071" s="4"/>
    </row>
    <row r="4072" spans="30:30" x14ac:dyDescent="0.25">
      <c r="AD4072" s="4"/>
    </row>
    <row r="4073" spans="30:30" x14ac:dyDescent="0.25">
      <c r="AD4073" s="4"/>
    </row>
    <row r="4074" spans="30:30" x14ac:dyDescent="0.25">
      <c r="AD4074" s="4"/>
    </row>
    <row r="4075" spans="30:30" x14ac:dyDescent="0.25">
      <c r="AD4075" s="4"/>
    </row>
    <row r="4076" spans="30:30" x14ac:dyDescent="0.25">
      <c r="AD4076" s="4"/>
    </row>
    <row r="4077" spans="30:30" x14ac:dyDescent="0.25">
      <c r="AD4077" s="4"/>
    </row>
    <row r="4078" spans="30:30" x14ac:dyDescent="0.25">
      <c r="AD4078" s="4"/>
    </row>
    <row r="4079" spans="30:30" x14ac:dyDescent="0.25">
      <c r="AD4079" s="4"/>
    </row>
    <row r="4080" spans="30:30" x14ac:dyDescent="0.25">
      <c r="AD4080" s="4"/>
    </row>
    <row r="4081" spans="30:30" x14ac:dyDescent="0.25">
      <c r="AD4081" s="4"/>
    </row>
    <row r="4082" spans="30:30" x14ac:dyDescent="0.25">
      <c r="AD4082" s="4"/>
    </row>
    <row r="4083" spans="30:30" x14ac:dyDescent="0.25">
      <c r="AD4083" s="4"/>
    </row>
    <row r="4084" spans="30:30" x14ac:dyDescent="0.25">
      <c r="AD4084" s="4"/>
    </row>
    <row r="4085" spans="30:30" x14ac:dyDescent="0.25">
      <c r="AD4085" s="4"/>
    </row>
    <row r="4086" spans="30:30" x14ac:dyDescent="0.25">
      <c r="AD4086" s="4"/>
    </row>
    <row r="4087" spans="30:30" x14ac:dyDescent="0.25">
      <c r="AD4087" s="4"/>
    </row>
    <row r="4088" spans="30:30" x14ac:dyDescent="0.25">
      <c r="AD4088" s="4"/>
    </row>
    <row r="4089" spans="30:30" x14ac:dyDescent="0.25">
      <c r="AD4089" s="4"/>
    </row>
    <row r="4090" spans="30:30" x14ac:dyDescent="0.25">
      <c r="AD4090" s="4"/>
    </row>
    <row r="4091" spans="30:30" x14ac:dyDescent="0.25">
      <c r="AD4091" s="4"/>
    </row>
    <row r="4092" spans="30:30" x14ac:dyDescent="0.25">
      <c r="AD4092" s="4"/>
    </row>
    <row r="4093" spans="30:30" x14ac:dyDescent="0.25">
      <c r="AD4093" s="4"/>
    </row>
    <row r="4094" spans="30:30" x14ac:dyDescent="0.25">
      <c r="AD4094" s="4"/>
    </row>
    <row r="4095" spans="30:30" x14ac:dyDescent="0.25">
      <c r="AD4095" s="4"/>
    </row>
    <row r="4096" spans="30:30" x14ac:dyDescent="0.25">
      <c r="AD4096" s="4"/>
    </row>
    <row r="4097" spans="30:30" x14ac:dyDescent="0.25">
      <c r="AD4097" s="4"/>
    </row>
    <row r="4098" spans="30:30" x14ac:dyDescent="0.25">
      <c r="AD4098" s="4"/>
    </row>
    <row r="4099" spans="30:30" x14ac:dyDescent="0.25">
      <c r="AD4099" s="4"/>
    </row>
    <row r="4100" spans="30:30" x14ac:dyDescent="0.25">
      <c r="AD4100" s="4"/>
    </row>
    <row r="4101" spans="30:30" x14ac:dyDescent="0.25">
      <c r="AD4101" s="4"/>
    </row>
    <row r="4102" spans="30:30" x14ac:dyDescent="0.25">
      <c r="AD4102" s="4"/>
    </row>
    <row r="4103" spans="30:30" x14ac:dyDescent="0.25">
      <c r="AD4103" s="4"/>
    </row>
    <row r="4104" spans="30:30" x14ac:dyDescent="0.25">
      <c r="AD4104" s="4"/>
    </row>
    <row r="4105" spans="30:30" x14ac:dyDescent="0.25">
      <c r="AD4105" s="4"/>
    </row>
    <row r="4106" spans="30:30" x14ac:dyDescent="0.25">
      <c r="AD4106" s="4"/>
    </row>
    <row r="4107" spans="30:30" x14ac:dyDescent="0.25">
      <c r="AD4107" s="4"/>
    </row>
    <row r="4108" spans="30:30" x14ac:dyDescent="0.25">
      <c r="AD4108" s="4"/>
    </row>
    <row r="4109" spans="30:30" x14ac:dyDescent="0.25">
      <c r="AD4109" s="4"/>
    </row>
    <row r="4110" spans="30:30" x14ac:dyDescent="0.25">
      <c r="AD4110" s="4"/>
    </row>
    <row r="4111" spans="30:30" x14ac:dyDescent="0.25">
      <c r="AD4111" s="4"/>
    </row>
    <row r="4112" spans="30:30" x14ac:dyDescent="0.25">
      <c r="AD4112" s="4"/>
    </row>
    <row r="4113" spans="30:30" x14ac:dyDescent="0.25">
      <c r="AD4113" s="4"/>
    </row>
    <row r="4114" spans="30:30" x14ac:dyDescent="0.25">
      <c r="AD4114" s="4"/>
    </row>
    <row r="4115" spans="30:30" x14ac:dyDescent="0.25">
      <c r="AD4115" s="4"/>
    </row>
    <row r="4116" spans="30:30" x14ac:dyDescent="0.25">
      <c r="AD4116" s="4"/>
    </row>
    <row r="4117" spans="30:30" x14ac:dyDescent="0.25">
      <c r="AD4117" s="4"/>
    </row>
    <row r="4118" spans="30:30" x14ac:dyDescent="0.25">
      <c r="AD4118" s="4"/>
    </row>
    <row r="4119" spans="30:30" x14ac:dyDescent="0.25">
      <c r="AD4119" s="4"/>
    </row>
    <row r="4120" spans="30:30" x14ac:dyDescent="0.25">
      <c r="AD4120" s="4"/>
    </row>
    <row r="4121" spans="30:30" x14ac:dyDescent="0.25">
      <c r="AD4121" s="4"/>
    </row>
    <row r="4122" spans="30:30" x14ac:dyDescent="0.25">
      <c r="AD4122" s="4"/>
    </row>
    <row r="4123" spans="30:30" x14ac:dyDescent="0.25">
      <c r="AD4123" s="4"/>
    </row>
    <row r="4124" spans="30:30" x14ac:dyDescent="0.25">
      <c r="AD4124" s="4"/>
    </row>
    <row r="4125" spans="30:30" x14ac:dyDescent="0.25">
      <c r="AD4125" s="4"/>
    </row>
    <row r="4126" spans="30:30" x14ac:dyDescent="0.25">
      <c r="AD4126" s="4"/>
    </row>
    <row r="4127" spans="30:30" x14ac:dyDescent="0.25">
      <c r="AD4127" s="4"/>
    </row>
    <row r="4128" spans="30:30" x14ac:dyDescent="0.25">
      <c r="AD4128" s="4"/>
    </row>
    <row r="4129" spans="30:30" x14ac:dyDescent="0.25">
      <c r="AD4129" s="4"/>
    </row>
    <row r="4130" spans="30:30" x14ac:dyDescent="0.25">
      <c r="AD4130" s="4"/>
    </row>
    <row r="4131" spans="30:30" x14ac:dyDescent="0.25">
      <c r="AD4131" s="4"/>
    </row>
    <row r="4132" spans="30:30" x14ac:dyDescent="0.25">
      <c r="AD4132" s="4"/>
    </row>
    <row r="4133" spans="30:30" x14ac:dyDescent="0.25">
      <c r="AD4133" s="4"/>
    </row>
    <row r="4134" spans="30:30" x14ac:dyDescent="0.25">
      <c r="AD4134" s="4"/>
    </row>
    <row r="4135" spans="30:30" x14ac:dyDescent="0.25">
      <c r="AD4135" s="4"/>
    </row>
    <row r="4136" spans="30:30" x14ac:dyDescent="0.25">
      <c r="AD4136" s="4"/>
    </row>
    <row r="4137" spans="30:30" x14ac:dyDescent="0.25">
      <c r="AD4137" s="4"/>
    </row>
    <row r="4138" spans="30:30" x14ac:dyDescent="0.25">
      <c r="AD4138" s="4"/>
    </row>
    <row r="4139" spans="30:30" x14ac:dyDescent="0.25">
      <c r="AD4139" s="4"/>
    </row>
    <row r="4140" spans="30:30" x14ac:dyDescent="0.25">
      <c r="AD4140" s="4"/>
    </row>
    <row r="4141" spans="30:30" x14ac:dyDescent="0.25">
      <c r="AD4141" s="4"/>
    </row>
    <row r="4142" spans="30:30" x14ac:dyDescent="0.25">
      <c r="AD4142" s="4"/>
    </row>
    <row r="4143" spans="30:30" x14ac:dyDescent="0.25">
      <c r="AD4143" s="4"/>
    </row>
    <row r="4144" spans="30:30" x14ac:dyDescent="0.25">
      <c r="AD4144" s="4"/>
    </row>
    <row r="4145" spans="30:30" x14ac:dyDescent="0.25">
      <c r="AD4145" s="4"/>
    </row>
    <row r="4146" spans="30:30" x14ac:dyDescent="0.25">
      <c r="AD4146" s="4"/>
    </row>
    <row r="4147" spans="30:30" x14ac:dyDescent="0.25">
      <c r="AD4147" s="4"/>
    </row>
    <row r="4148" spans="30:30" x14ac:dyDescent="0.25">
      <c r="AD4148" s="4"/>
    </row>
    <row r="4149" spans="30:30" x14ac:dyDescent="0.25">
      <c r="AD4149" s="4"/>
    </row>
    <row r="4150" spans="30:30" x14ac:dyDescent="0.25">
      <c r="AD4150" s="4"/>
    </row>
    <row r="4151" spans="30:30" x14ac:dyDescent="0.25">
      <c r="AD4151" s="4"/>
    </row>
    <row r="4152" spans="30:30" x14ac:dyDescent="0.25">
      <c r="AD4152" s="4"/>
    </row>
    <row r="4153" spans="30:30" x14ac:dyDescent="0.25">
      <c r="AD4153" s="4"/>
    </row>
    <row r="4154" spans="30:30" x14ac:dyDescent="0.25">
      <c r="AD4154" s="4"/>
    </row>
    <row r="4155" spans="30:30" x14ac:dyDescent="0.25">
      <c r="AD4155" s="4"/>
    </row>
    <row r="4156" spans="30:30" x14ac:dyDescent="0.25">
      <c r="AD4156" s="4"/>
    </row>
    <row r="4157" spans="30:30" x14ac:dyDescent="0.25">
      <c r="AD4157" s="4"/>
    </row>
    <row r="4158" spans="30:30" x14ac:dyDescent="0.25">
      <c r="AD4158" s="4"/>
    </row>
    <row r="4159" spans="30:30" x14ac:dyDescent="0.25">
      <c r="AD4159" s="4"/>
    </row>
    <row r="4160" spans="30:30" x14ac:dyDescent="0.25">
      <c r="AD4160" s="4"/>
    </row>
    <row r="4161" spans="30:30" x14ac:dyDescent="0.25">
      <c r="AD4161" s="4"/>
    </row>
    <row r="4162" spans="30:30" x14ac:dyDescent="0.25">
      <c r="AD4162" s="4"/>
    </row>
    <row r="4163" spans="30:30" x14ac:dyDescent="0.25">
      <c r="AD4163" s="4"/>
    </row>
    <row r="4164" spans="30:30" x14ac:dyDescent="0.25">
      <c r="AD4164" s="4"/>
    </row>
    <row r="4165" spans="30:30" x14ac:dyDescent="0.25">
      <c r="AD4165" s="4"/>
    </row>
    <row r="4166" spans="30:30" x14ac:dyDescent="0.25">
      <c r="AD4166" s="4"/>
    </row>
    <row r="4167" spans="30:30" x14ac:dyDescent="0.25">
      <c r="AD4167" s="4"/>
    </row>
    <row r="4168" spans="30:30" x14ac:dyDescent="0.25">
      <c r="AD4168" s="4"/>
    </row>
    <row r="4169" spans="30:30" x14ac:dyDescent="0.25">
      <c r="AD4169" s="4"/>
    </row>
    <row r="4170" spans="30:30" x14ac:dyDescent="0.25">
      <c r="AD4170" s="4"/>
    </row>
    <row r="4171" spans="30:30" x14ac:dyDescent="0.25">
      <c r="AD4171" s="4"/>
    </row>
    <row r="4172" spans="30:30" x14ac:dyDescent="0.25">
      <c r="AD4172" s="4"/>
    </row>
    <row r="4173" spans="30:30" x14ac:dyDescent="0.25">
      <c r="AD4173" s="4"/>
    </row>
    <row r="4174" spans="30:30" x14ac:dyDescent="0.25">
      <c r="AD4174" s="4"/>
    </row>
    <row r="4175" spans="30:30" x14ac:dyDescent="0.25">
      <c r="AD4175" s="4"/>
    </row>
    <row r="4176" spans="30:30" x14ac:dyDescent="0.25">
      <c r="AD4176" s="4"/>
    </row>
    <row r="4177" spans="30:30" x14ac:dyDescent="0.25">
      <c r="AD4177" s="4"/>
    </row>
    <row r="4178" spans="30:30" x14ac:dyDescent="0.25">
      <c r="AD4178" s="4"/>
    </row>
    <row r="4179" spans="30:30" x14ac:dyDescent="0.25">
      <c r="AD4179" s="4"/>
    </row>
    <row r="4180" spans="30:30" x14ac:dyDescent="0.25">
      <c r="AD4180" s="4"/>
    </row>
    <row r="4181" spans="30:30" x14ac:dyDescent="0.25">
      <c r="AD4181" s="4"/>
    </row>
    <row r="4182" spans="30:30" x14ac:dyDescent="0.25">
      <c r="AD4182" s="4"/>
    </row>
    <row r="4183" spans="30:30" x14ac:dyDescent="0.25">
      <c r="AD4183" s="4"/>
    </row>
    <row r="4184" spans="30:30" x14ac:dyDescent="0.25">
      <c r="AD4184" s="4"/>
    </row>
    <row r="4185" spans="30:30" x14ac:dyDescent="0.25">
      <c r="AD4185" s="4"/>
    </row>
    <row r="4186" spans="30:30" x14ac:dyDescent="0.25">
      <c r="AD4186" s="4"/>
    </row>
    <row r="4187" spans="30:30" x14ac:dyDescent="0.25">
      <c r="AD4187" s="4"/>
    </row>
    <row r="4188" spans="30:30" x14ac:dyDescent="0.25">
      <c r="AD4188" s="4"/>
    </row>
    <row r="4189" spans="30:30" x14ac:dyDescent="0.25">
      <c r="AD4189" s="4"/>
    </row>
    <row r="4190" spans="30:30" x14ac:dyDescent="0.25">
      <c r="AD4190" s="4"/>
    </row>
    <row r="4191" spans="30:30" x14ac:dyDescent="0.25">
      <c r="AD4191" s="4"/>
    </row>
    <row r="4192" spans="30:30" x14ac:dyDescent="0.25">
      <c r="AD4192" s="4"/>
    </row>
    <row r="4193" spans="30:30" x14ac:dyDescent="0.25">
      <c r="AD4193" s="4"/>
    </row>
    <row r="4194" spans="30:30" x14ac:dyDescent="0.25">
      <c r="AD4194" s="4"/>
    </row>
    <row r="4195" spans="30:30" x14ac:dyDescent="0.25">
      <c r="AD4195" s="4"/>
    </row>
    <row r="4196" spans="30:30" x14ac:dyDescent="0.25">
      <c r="AD4196" s="4"/>
    </row>
    <row r="4197" spans="30:30" x14ac:dyDescent="0.25">
      <c r="AD4197" s="4"/>
    </row>
    <row r="4198" spans="30:30" x14ac:dyDescent="0.25">
      <c r="AD4198" s="4"/>
    </row>
    <row r="4199" spans="30:30" x14ac:dyDescent="0.25">
      <c r="AD4199" s="4"/>
    </row>
    <row r="4200" spans="30:30" x14ac:dyDescent="0.25">
      <c r="AD4200" s="4"/>
    </row>
    <row r="4201" spans="30:30" x14ac:dyDescent="0.25">
      <c r="AD4201" s="4"/>
    </row>
    <row r="4202" spans="30:30" x14ac:dyDescent="0.25">
      <c r="AD4202" s="4"/>
    </row>
    <row r="4203" spans="30:30" x14ac:dyDescent="0.25">
      <c r="AD4203" s="4"/>
    </row>
    <row r="4204" spans="30:30" x14ac:dyDescent="0.25">
      <c r="AD4204" s="4"/>
    </row>
    <row r="4205" spans="30:30" x14ac:dyDescent="0.25">
      <c r="AD4205" s="4"/>
    </row>
    <row r="4206" spans="30:30" x14ac:dyDescent="0.25">
      <c r="AD4206" s="4"/>
    </row>
    <row r="4207" spans="30:30" x14ac:dyDescent="0.25">
      <c r="AD4207" s="4"/>
    </row>
    <row r="4208" spans="30:30" x14ac:dyDescent="0.25">
      <c r="AD4208" s="4"/>
    </row>
    <row r="4209" spans="30:30" x14ac:dyDescent="0.25">
      <c r="AD4209" s="4"/>
    </row>
    <row r="4210" spans="30:30" x14ac:dyDescent="0.25">
      <c r="AD4210" s="4"/>
    </row>
    <row r="4211" spans="30:30" x14ac:dyDescent="0.25">
      <c r="AD4211" s="4"/>
    </row>
    <row r="4212" spans="30:30" x14ac:dyDescent="0.25">
      <c r="AD4212" s="4"/>
    </row>
    <row r="4213" spans="30:30" x14ac:dyDescent="0.25">
      <c r="AD4213" s="4"/>
    </row>
    <row r="4214" spans="30:30" x14ac:dyDescent="0.25">
      <c r="AD4214" s="4"/>
    </row>
    <row r="4215" spans="30:30" x14ac:dyDescent="0.25">
      <c r="AD4215" s="4"/>
    </row>
    <row r="4216" spans="30:30" x14ac:dyDescent="0.25">
      <c r="AD4216" s="4"/>
    </row>
    <row r="4217" spans="30:30" x14ac:dyDescent="0.25">
      <c r="AD4217" s="4"/>
    </row>
    <row r="4218" spans="30:30" x14ac:dyDescent="0.25">
      <c r="AD4218" s="4"/>
    </row>
    <row r="4219" spans="30:30" x14ac:dyDescent="0.25">
      <c r="AD4219" s="4"/>
    </row>
    <row r="4220" spans="30:30" x14ac:dyDescent="0.25">
      <c r="AD4220" s="4"/>
    </row>
    <row r="4221" spans="30:30" x14ac:dyDescent="0.25">
      <c r="AD4221" s="4"/>
    </row>
    <row r="4222" spans="30:30" x14ac:dyDescent="0.25">
      <c r="AD4222" s="4"/>
    </row>
    <row r="4223" spans="30:30" x14ac:dyDescent="0.25">
      <c r="AD4223" s="4"/>
    </row>
    <row r="4224" spans="30:30" x14ac:dyDescent="0.25">
      <c r="AD4224" s="4"/>
    </row>
    <row r="4225" spans="30:30" x14ac:dyDescent="0.25">
      <c r="AD4225" s="4"/>
    </row>
    <row r="4226" spans="30:30" x14ac:dyDescent="0.25">
      <c r="AD4226" s="4"/>
    </row>
    <row r="4227" spans="30:30" x14ac:dyDescent="0.25">
      <c r="AD4227" s="4"/>
    </row>
    <row r="4228" spans="30:30" x14ac:dyDescent="0.25">
      <c r="AD4228" s="4"/>
    </row>
    <row r="4229" spans="30:30" x14ac:dyDescent="0.25">
      <c r="AD4229" s="4"/>
    </row>
    <row r="4230" spans="30:30" x14ac:dyDescent="0.25">
      <c r="AD4230" s="4"/>
    </row>
    <row r="4231" spans="30:30" x14ac:dyDescent="0.25">
      <c r="AD4231" s="4"/>
    </row>
    <row r="4232" spans="30:30" x14ac:dyDescent="0.25">
      <c r="AD4232" s="4"/>
    </row>
    <row r="4233" spans="30:30" x14ac:dyDescent="0.25">
      <c r="AD4233" s="4"/>
    </row>
    <row r="4234" spans="30:30" x14ac:dyDescent="0.25">
      <c r="AD4234" s="4"/>
    </row>
    <row r="4235" spans="30:30" x14ac:dyDescent="0.25">
      <c r="AD4235" s="4"/>
    </row>
    <row r="4236" spans="30:30" x14ac:dyDescent="0.25">
      <c r="AD4236" s="4"/>
    </row>
    <row r="4237" spans="30:30" x14ac:dyDescent="0.25">
      <c r="AD4237" s="4"/>
    </row>
    <row r="4238" spans="30:30" x14ac:dyDescent="0.25">
      <c r="AD4238" s="4"/>
    </row>
    <row r="4239" spans="30:30" x14ac:dyDescent="0.25">
      <c r="AD4239" s="4"/>
    </row>
    <row r="4240" spans="30:30" x14ac:dyDescent="0.25">
      <c r="AD4240" s="4"/>
    </row>
    <row r="4241" spans="30:30" x14ac:dyDescent="0.25">
      <c r="AD4241" s="4"/>
    </row>
    <row r="4242" spans="30:30" x14ac:dyDescent="0.25">
      <c r="AD4242" s="4"/>
    </row>
    <row r="4243" spans="30:30" x14ac:dyDescent="0.25">
      <c r="AD4243" s="4"/>
    </row>
    <row r="4244" spans="30:30" x14ac:dyDescent="0.25">
      <c r="AD4244" s="4"/>
    </row>
    <row r="4245" spans="30:30" x14ac:dyDescent="0.25">
      <c r="AD4245" s="4"/>
    </row>
    <row r="4246" spans="30:30" x14ac:dyDescent="0.25">
      <c r="AD4246" s="4"/>
    </row>
    <row r="4247" spans="30:30" x14ac:dyDescent="0.25">
      <c r="AD4247" s="4"/>
    </row>
    <row r="4248" spans="30:30" x14ac:dyDescent="0.25">
      <c r="AD4248" s="4"/>
    </row>
    <row r="4249" spans="30:30" x14ac:dyDescent="0.25">
      <c r="AD4249" s="4"/>
    </row>
    <row r="4250" spans="30:30" x14ac:dyDescent="0.25">
      <c r="AD4250" s="4"/>
    </row>
    <row r="4251" spans="30:30" x14ac:dyDescent="0.25">
      <c r="AD4251" s="4"/>
    </row>
    <row r="4252" spans="30:30" x14ac:dyDescent="0.25">
      <c r="AD4252" s="4"/>
    </row>
    <row r="4253" spans="30:30" x14ac:dyDescent="0.25">
      <c r="AD4253" s="4"/>
    </row>
    <row r="4254" spans="30:30" x14ac:dyDescent="0.25">
      <c r="AD4254" s="4"/>
    </row>
    <row r="4255" spans="30:30" x14ac:dyDescent="0.25">
      <c r="AD4255" s="4"/>
    </row>
    <row r="4256" spans="30:30" x14ac:dyDescent="0.25">
      <c r="AD4256" s="4"/>
    </row>
    <row r="4257" spans="30:30" x14ac:dyDescent="0.25">
      <c r="AD4257" s="4"/>
    </row>
    <row r="4258" spans="30:30" x14ac:dyDescent="0.25">
      <c r="AD4258" s="4"/>
    </row>
    <row r="4259" spans="30:30" x14ac:dyDescent="0.25">
      <c r="AD4259" s="4"/>
    </row>
    <row r="4260" spans="30:30" x14ac:dyDescent="0.25">
      <c r="AD4260" s="4"/>
    </row>
    <row r="4261" spans="30:30" x14ac:dyDescent="0.25">
      <c r="AD4261" s="4"/>
    </row>
    <row r="4262" spans="30:30" x14ac:dyDescent="0.25">
      <c r="AD4262" s="4"/>
    </row>
    <row r="4263" spans="30:30" x14ac:dyDescent="0.25">
      <c r="AD4263" s="4"/>
    </row>
    <row r="4264" spans="30:30" x14ac:dyDescent="0.25">
      <c r="AD4264" s="4"/>
    </row>
    <row r="4265" spans="30:30" x14ac:dyDescent="0.25">
      <c r="AD4265" s="4"/>
    </row>
    <row r="4266" spans="30:30" x14ac:dyDescent="0.25">
      <c r="AD4266" s="4"/>
    </row>
    <row r="4267" spans="30:30" x14ac:dyDescent="0.25">
      <c r="AD4267" s="4"/>
    </row>
    <row r="4268" spans="30:30" x14ac:dyDescent="0.25">
      <c r="AD4268" s="4"/>
    </row>
    <row r="4269" spans="30:30" x14ac:dyDescent="0.25">
      <c r="AD4269" s="4"/>
    </row>
    <row r="4270" spans="30:30" x14ac:dyDescent="0.25">
      <c r="AD4270" s="4"/>
    </row>
    <row r="4271" spans="30:30" x14ac:dyDescent="0.25">
      <c r="AD4271" s="4"/>
    </row>
    <row r="4272" spans="30:30" x14ac:dyDescent="0.25">
      <c r="AD4272" s="4"/>
    </row>
    <row r="4273" spans="30:30" x14ac:dyDescent="0.25">
      <c r="AD4273" s="4"/>
    </row>
    <row r="4274" spans="30:30" x14ac:dyDescent="0.25">
      <c r="AD4274" s="4"/>
    </row>
    <row r="4275" spans="30:30" x14ac:dyDescent="0.25">
      <c r="AD4275" s="4"/>
    </row>
    <row r="4276" spans="30:30" x14ac:dyDescent="0.25">
      <c r="AD4276" s="4"/>
    </row>
    <row r="4277" spans="30:30" x14ac:dyDescent="0.25">
      <c r="AD4277" s="4"/>
    </row>
    <row r="4278" spans="30:30" x14ac:dyDescent="0.25">
      <c r="AD4278" s="4"/>
    </row>
    <row r="4279" spans="30:30" x14ac:dyDescent="0.25">
      <c r="AD4279" s="4"/>
    </row>
    <row r="4280" spans="30:30" x14ac:dyDescent="0.25">
      <c r="AD4280" s="4"/>
    </row>
    <row r="4281" spans="30:30" x14ac:dyDescent="0.25">
      <c r="AD4281" s="4"/>
    </row>
    <row r="4282" spans="30:30" x14ac:dyDescent="0.25">
      <c r="AD4282" s="4"/>
    </row>
    <row r="4283" spans="30:30" x14ac:dyDescent="0.25">
      <c r="AD4283" s="4"/>
    </row>
    <row r="4284" spans="30:30" x14ac:dyDescent="0.25">
      <c r="AD4284" s="4"/>
    </row>
    <row r="4285" spans="30:30" x14ac:dyDescent="0.25">
      <c r="AD4285" s="4"/>
    </row>
    <row r="4286" spans="30:30" x14ac:dyDescent="0.25">
      <c r="AD4286" s="4"/>
    </row>
    <row r="4287" spans="30:30" x14ac:dyDescent="0.25">
      <c r="AD4287" s="4"/>
    </row>
    <row r="4288" spans="30:30" x14ac:dyDescent="0.25">
      <c r="AD4288" s="4"/>
    </row>
    <row r="4289" spans="30:30" x14ac:dyDescent="0.25">
      <c r="AD4289" s="4"/>
    </row>
    <row r="4290" spans="30:30" x14ac:dyDescent="0.25">
      <c r="AD4290" s="4"/>
    </row>
    <row r="4291" spans="30:30" x14ac:dyDescent="0.25">
      <c r="AD4291" s="4"/>
    </row>
    <row r="4292" spans="30:30" x14ac:dyDescent="0.25">
      <c r="AD4292" s="4"/>
    </row>
    <row r="4293" spans="30:30" x14ac:dyDescent="0.25">
      <c r="AD4293" s="4"/>
    </row>
    <row r="4294" spans="30:30" x14ac:dyDescent="0.25">
      <c r="AD4294" s="4"/>
    </row>
    <row r="4295" spans="30:30" x14ac:dyDescent="0.25">
      <c r="AD4295" s="4"/>
    </row>
    <row r="4296" spans="30:30" x14ac:dyDescent="0.25">
      <c r="AD4296" s="4"/>
    </row>
    <row r="4297" spans="30:30" x14ac:dyDescent="0.25">
      <c r="AD4297" s="4"/>
    </row>
    <row r="4298" spans="30:30" x14ac:dyDescent="0.25">
      <c r="AD4298" s="4"/>
    </row>
    <row r="4299" spans="30:30" x14ac:dyDescent="0.25">
      <c r="AD4299" s="4"/>
    </row>
    <row r="4300" spans="30:30" x14ac:dyDescent="0.25">
      <c r="AD4300" s="4"/>
    </row>
    <row r="4301" spans="30:30" x14ac:dyDescent="0.25">
      <c r="AD4301" s="4"/>
    </row>
    <row r="4302" spans="30:30" x14ac:dyDescent="0.25">
      <c r="AD4302" s="4"/>
    </row>
    <row r="4303" spans="30:30" x14ac:dyDescent="0.25">
      <c r="AD4303" s="4"/>
    </row>
    <row r="4304" spans="30:30" x14ac:dyDescent="0.25">
      <c r="AD4304" s="4"/>
    </row>
    <row r="4305" spans="30:30" x14ac:dyDescent="0.25">
      <c r="AD4305" s="4"/>
    </row>
    <row r="4306" spans="30:30" x14ac:dyDescent="0.25">
      <c r="AD4306" s="4"/>
    </row>
    <row r="4307" spans="30:30" x14ac:dyDescent="0.25">
      <c r="AD4307" s="4"/>
    </row>
    <row r="4308" spans="30:30" x14ac:dyDescent="0.25">
      <c r="AD4308" s="4"/>
    </row>
    <row r="4309" spans="30:30" x14ac:dyDescent="0.25">
      <c r="AD4309" s="4"/>
    </row>
    <row r="4310" spans="30:30" x14ac:dyDescent="0.25">
      <c r="AD4310" s="4"/>
    </row>
    <row r="4311" spans="30:30" x14ac:dyDescent="0.25">
      <c r="AD4311" s="4"/>
    </row>
    <row r="4312" spans="30:30" x14ac:dyDescent="0.25">
      <c r="AD4312" s="4"/>
    </row>
    <row r="4313" spans="30:30" x14ac:dyDescent="0.25">
      <c r="AD4313" s="4"/>
    </row>
    <row r="4314" spans="30:30" x14ac:dyDescent="0.25">
      <c r="AD4314" s="4"/>
    </row>
    <row r="4315" spans="30:30" x14ac:dyDescent="0.25">
      <c r="AD4315" s="4"/>
    </row>
    <row r="4316" spans="30:30" x14ac:dyDescent="0.25">
      <c r="AD4316" s="4"/>
    </row>
    <row r="4317" spans="30:30" x14ac:dyDescent="0.25">
      <c r="AD4317" s="4"/>
    </row>
    <row r="4318" spans="30:30" x14ac:dyDescent="0.25">
      <c r="AD4318" s="4"/>
    </row>
    <row r="4319" spans="30:30" x14ac:dyDescent="0.25">
      <c r="AD4319" s="4"/>
    </row>
    <row r="4320" spans="30:30" x14ac:dyDescent="0.25">
      <c r="AD4320" s="4"/>
    </row>
    <row r="4321" spans="30:30" x14ac:dyDescent="0.25">
      <c r="AD4321" s="4"/>
    </row>
    <row r="4322" spans="30:30" x14ac:dyDescent="0.25">
      <c r="AD4322" s="4"/>
    </row>
    <row r="4323" spans="30:30" x14ac:dyDescent="0.25">
      <c r="AD4323" s="4"/>
    </row>
    <row r="4324" spans="30:30" x14ac:dyDescent="0.25">
      <c r="AD4324" s="4"/>
    </row>
    <row r="4325" spans="30:30" x14ac:dyDescent="0.25">
      <c r="AD4325" s="4"/>
    </row>
    <row r="4326" spans="30:30" x14ac:dyDescent="0.25">
      <c r="AD4326" s="4"/>
    </row>
    <row r="4327" spans="30:30" x14ac:dyDescent="0.25">
      <c r="AD4327" s="4"/>
    </row>
    <row r="4328" spans="30:30" x14ac:dyDescent="0.25">
      <c r="AD4328" s="4"/>
    </row>
    <row r="4329" spans="30:30" x14ac:dyDescent="0.25">
      <c r="AD4329" s="4"/>
    </row>
    <row r="4330" spans="30:30" x14ac:dyDescent="0.25">
      <c r="AD4330" s="4"/>
    </row>
    <row r="4331" spans="30:30" x14ac:dyDescent="0.25">
      <c r="AD4331" s="4"/>
    </row>
    <row r="4332" spans="30:30" x14ac:dyDescent="0.25">
      <c r="AD4332" s="4"/>
    </row>
    <row r="4333" spans="30:30" x14ac:dyDescent="0.25">
      <c r="AD4333" s="4"/>
    </row>
    <row r="4334" spans="30:30" x14ac:dyDescent="0.25">
      <c r="AD4334" s="4"/>
    </row>
    <row r="4335" spans="30:30" x14ac:dyDescent="0.25">
      <c r="AD4335" s="4"/>
    </row>
    <row r="4336" spans="30:30" x14ac:dyDescent="0.25">
      <c r="AD4336" s="4"/>
    </row>
    <row r="4337" spans="30:30" x14ac:dyDescent="0.25">
      <c r="AD4337" s="4"/>
    </row>
    <row r="4338" spans="30:30" x14ac:dyDescent="0.25">
      <c r="AD4338" s="4"/>
    </row>
    <row r="4339" spans="30:30" x14ac:dyDescent="0.25">
      <c r="AD4339" s="4"/>
    </row>
    <row r="4340" spans="30:30" x14ac:dyDescent="0.25">
      <c r="AD4340" s="4"/>
    </row>
    <row r="4341" spans="30:30" x14ac:dyDescent="0.25">
      <c r="AD4341" s="4"/>
    </row>
    <row r="4342" spans="30:30" x14ac:dyDescent="0.25">
      <c r="AD4342" s="4"/>
    </row>
    <row r="4343" spans="30:30" x14ac:dyDescent="0.25">
      <c r="AD4343" s="4"/>
    </row>
    <row r="4344" spans="30:30" x14ac:dyDescent="0.25">
      <c r="AD4344" s="4"/>
    </row>
    <row r="4345" spans="30:30" x14ac:dyDescent="0.25">
      <c r="AD4345" s="4"/>
    </row>
    <row r="4346" spans="30:30" x14ac:dyDescent="0.25">
      <c r="AD4346" s="4"/>
    </row>
    <row r="4347" spans="30:30" x14ac:dyDescent="0.25">
      <c r="AD4347" s="4"/>
    </row>
    <row r="4348" spans="30:30" x14ac:dyDescent="0.25">
      <c r="AD4348" s="4"/>
    </row>
    <row r="4349" spans="30:30" x14ac:dyDescent="0.25">
      <c r="AD4349" s="4"/>
    </row>
    <row r="4350" spans="30:30" x14ac:dyDescent="0.25">
      <c r="AD4350" s="4"/>
    </row>
    <row r="4351" spans="30:30" x14ac:dyDescent="0.25">
      <c r="AD4351" s="4"/>
    </row>
    <row r="4352" spans="30:30" x14ac:dyDescent="0.25">
      <c r="AD4352" s="4"/>
    </row>
    <row r="4353" spans="30:30" x14ac:dyDescent="0.25">
      <c r="AD4353" s="4"/>
    </row>
    <row r="4354" spans="30:30" x14ac:dyDescent="0.25">
      <c r="AD4354" s="4"/>
    </row>
    <row r="4355" spans="30:30" x14ac:dyDescent="0.25">
      <c r="AD4355" s="4"/>
    </row>
    <row r="4356" spans="30:30" x14ac:dyDescent="0.25">
      <c r="AD4356" s="4"/>
    </row>
    <row r="4357" spans="30:30" x14ac:dyDescent="0.25">
      <c r="AD4357" s="4"/>
    </row>
    <row r="4358" spans="30:30" x14ac:dyDescent="0.25">
      <c r="AD4358" s="4"/>
    </row>
    <row r="4359" spans="30:30" x14ac:dyDescent="0.25">
      <c r="AD4359" s="4"/>
    </row>
    <row r="4360" spans="30:30" x14ac:dyDescent="0.25">
      <c r="AD4360" s="4"/>
    </row>
    <row r="4361" spans="30:30" x14ac:dyDescent="0.25">
      <c r="AD4361" s="4"/>
    </row>
    <row r="4362" spans="30:30" x14ac:dyDescent="0.25">
      <c r="AD4362" s="4"/>
    </row>
    <row r="4363" spans="30:30" x14ac:dyDescent="0.25">
      <c r="AD4363" s="4"/>
    </row>
    <row r="4364" spans="30:30" x14ac:dyDescent="0.25">
      <c r="AD4364" s="4"/>
    </row>
    <row r="4365" spans="30:30" x14ac:dyDescent="0.25">
      <c r="AD4365" s="4"/>
    </row>
    <row r="4366" spans="30:30" x14ac:dyDescent="0.25">
      <c r="AD4366" s="4"/>
    </row>
    <row r="4367" spans="30:30" x14ac:dyDescent="0.25">
      <c r="AD4367" s="4"/>
    </row>
    <row r="4368" spans="30:30" x14ac:dyDescent="0.25">
      <c r="AD4368" s="4"/>
    </row>
    <row r="4369" spans="30:30" x14ac:dyDescent="0.25">
      <c r="AD4369" s="4"/>
    </row>
    <row r="4370" spans="30:30" x14ac:dyDescent="0.25">
      <c r="AD4370" s="4"/>
    </row>
    <row r="4371" spans="30:30" x14ac:dyDescent="0.25">
      <c r="AD4371" s="4"/>
    </row>
    <row r="4372" spans="30:30" x14ac:dyDescent="0.25">
      <c r="AD4372" s="4"/>
    </row>
    <row r="4373" spans="30:30" x14ac:dyDescent="0.25">
      <c r="AD4373" s="4"/>
    </row>
    <row r="4374" spans="30:30" x14ac:dyDescent="0.25">
      <c r="AD4374" s="4"/>
    </row>
    <row r="4375" spans="30:30" x14ac:dyDescent="0.25">
      <c r="AD4375" s="4"/>
    </row>
    <row r="4376" spans="30:30" x14ac:dyDescent="0.25">
      <c r="AD4376" s="4"/>
    </row>
    <row r="4377" spans="30:30" x14ac:dyDescent="0.25">
      <c r="AD4377" s="4"/>
    </row>
    <row r="4378" spans="30:30" x14ac:dyDescent="0.25">
      <c r="AD4378" s="4"/>
    </row>
    <row r="4379" spans="30:30" x14ac:dyDescent="0.25">
      <c r="AD4379" s="4"/>
    </row>
    <row r="4380" spans="30:30" x14ac:dyDescent="0.25">
      <c r="AD4380" s="4"/>
    </row>
    <row r="4381" spans="30:30" x14ac:dyDescent="0.25">
      <c r="AD4381" s="4"/>
    </row>
    <row r="4382" spans="30:30" x14ac:dyDescent="0.25">
      <c r="AD4382" s="4"/>
    </row>
    <row r="4383" spans="30:30" x14ac:dyDescent="0.25">
      <c r="AD4383" s="4"/>
    </row>
    <row r="4384" spans="30:30" x14ac:dyDescent="0.25">
      <c r="AD4384" s="4"/>
    </row>
    <row r="4385" spans="30:30" x14ac:dyDescent="0.25">
      <c r="AD4385" s="4"/>
    </row>
    <row r="4386" spans="30:30" x14ac:dyDescent="0.25">
      <c r="AD4386" s="4"/>
    </row>
    <row r="4387" spans="30:30" x14ac:dyDescent="0.25">
      <c r="AD4387" s="4"/>
    </row>
    <row r="4388" spans="30:30" x14ac:dyDescent="0.25">
      <c r="AD4388" s="4"/>
    </row>
    <row r="4389" spans="30:30" x14ac:dyDescent="0.25">
      <c r="AD4389" s="4"/>
    </row>
    <row r="4390" spans="30:30" x14ac:dyDescent="0.25">
      <c r="AD4390" s="4"/>
    </row>
    <row r="4391" spans="30:30" x14ac:dyDescent="0.25">
      <c r="AD4391" s="4"/>
    </row>
    <row r="4392" spans="30:30" x14ac:dyDescent="0.25">
      <c r="AD4392" s="4"/>
    </row>
    <row r="4393" spans="30:30" x14ac:dyDescent="0.25">
      <c r="AD4393" s="4"/>
    </row>
    <row r="4394" spans="30:30" x14ac:dyDescent="0.25">
      <c r="AD4394" s="4"/>
    </row>
    <row r="4395" spans="30:30" x14ac:dyDescent="0.25">
      <c r="AD4395" s="4"/>
    </row>
    <row r="4396" spans="30:30" x14ac:dyDescent="0.25">
      <c r="AD4396" s="4"/>
    </row>
    <row r="4397" spans="30:30" x14ac:dyDescent="0.25">
      <c r="AD4397" s="4"/>
    </row>
    <row r="4398" spans="30:30" x14ac:dyDescent="0.25">
      <c r="AD4398" s="4"/>
    </row>
    <row r="4399" spans="30:30" x14ac:dyDescent="0.25">
      <c r="AD4399" s="4"/>
    </row>
    <row r="4400" spans="30:30" x14ac:dyDescent="0.25">
      <c r="AD4400" s="4"/>
    </row>
    <row r="4401" spans="30:30" x14ac:dyDescent="0.25">
      <c r="AD4401" s="4"/>
    </row>
    <row r="4402" spans="30:30" x14ac:dyDescent="0.25">
      <c r="AD4402" s="4"/>
    </row>
    <row r="4403" spans="30:30" x14ac:dyDescent="0.25">
      <c r="AD4403" s="4"/>
    </row>
    <row r="4404" spans="30:30" x14ac:dyDescent="0.25">
      <c r="AD4404" s="4"/>
    </row>
    <row r="4405" spans="30:30" x14ac:dyDescent="0.25">
      <c r="AD4405" s="4"/>
    </row>
    <row r="4406" spans="30:30" x14ac:dyDescent="0.25">
      <c r="AD4406" s="4"/>
    </row>
    <row r="4407" spans="30:30" x14ac:dyDescent="0.25">
      <c r="AD4407" s="4"/>
    </row>
    <row r="4408" spans="30:30" x14ac:dyDescent="0.25">
      <c r="AD4408" s="4"/>
    </row>
    <row r="4409" spans="30:30" x14ac:dyDescent="0.25">
      <c r="AD4409" s="4"/>
    </row>
    <row r="4410" spans="30:30" x14ac:dyDescent="0.25">
      <c r="AD4410" s="4"/>
    </row>
    <row r="4411" spans="30:30" x14ac:dyDescent="0.25">
      <c r="AD4411" s="4"/>
    </row>
    <row r="4412" spans="30:30" x14ac:dyDescent="0.25">
      <c r="AD4412" s="4"/>
    </row>
    <row r="4413" spans="30:30" x14ac:dyDescent="0.25">
      <c r="AD4413" s="4"/>
    </row>
    <row r="4414" spans="30:30" x14ac:dyDescent="0.25">
      <c r="AD4414" s="4"/>
    </row>
    <row r="4415" spans="30:30" x14ac:dyDescent="0.25">
      <c r="AD4415" s="4"/>
    </row>
    <row r="4416" spans="30:30" x14ac:dyDescent="0.25">
      <c r="AD4416" s="4"/>
    </row>
    <row r="4417" spans="30:30" x14ac:dyDescent="0.25">
      <c r="AD4417" s="4"/>
    </row>
    <row r="4418" spans="30:30" x14ac:dyDescent="0.25">
      <c r="AD4418" s="4"/>
    </row>
    <row r="4419" spans="30:30" x14ac:dyDescent="0.25">
      <c r="AD4419" s="4"/>
    </row>
    <row r="4420" spans="30:30" x14ac:dyDescent="0.25">
      <c r="AD4420" s="4"/>
    </row>
    <row r="4421" spans="30:30" x14ac:dyDescent="0.25">
      <c r="AD4421" s="4"/>
    </row>
    <row r="4422" spans="30:30" x14ac:dyDescent="0.25">
      <c r="AD4422" s="4"/>
    </row>
    <row r="4423" spans="30:30" x14ac:dyDescent="0.25">
      <c r="AD4423" s="4"/>
    </row>
    <row r="4424" spans="30:30" x14ac:dyDescent="0.25">
      <c r="AD4424" s="4"/>
    </row>
    <row r="4425" spans="30:30" x14ac:dyDescent="0.25">
      <c r="AD4425" s="4"/>
    </row>
    <row r="4426" spans="30:30" x14ac:dyDescent="0.25">
      <c r="AD4426" s="4"/>
    </row>
    <row r="4427" spans="30:30" x14ac:dyDescent="0.25">
      <c r="AD4427" s="4"/>
    </row>
    <row r="4428" spans="30:30" x14ac:dyDescent="0.25">
      <c r="AD4428" s="4"/>
    </row>
    <row r="4429" spans="30:30" x14ac:dyDescent="0.25">
      <c r="AD4429" s="4"/>
    </row>
    <row r="4430" spans="30:30" x14ac:dyDescent="0.25">
      <c r="AD4430" s="4"/>
    </row>
    <row r="4431" spans="30:30" x14ac:dyDescent="0.25">
      <c r="AD4431" s="4"/>
    </row>
    <row r="4432" spans="30:30" x14ac:dyDescent="0.25">
      <c r="AD4432" s="4"/>
    </row>
    <row r="4433" spans="30:30" x14ac:dyDescent="0.25">
      <c r="AD4433" s="4"/>
    </row>
    <row r="4434" spans="30:30" x14ac:dyDescent="0.25">
      <c r="AD4434" s="4"/>
    </row>
    <row r="4435" spans="30:30" x14ac:dyDescent="0.25">
      <c r="AD4435" s="4"/>
    </row>
    <row r="4436" spans="30:30" x14ac:dyDescent="0.25">
      <c r="AD4436" s="4"/>
    </row>
    <row r="4437" spans="30:30" x14ac:dyDescent="0.25">
      <c r="AD4437" s="4"/>
    </row>
    <row r="4438" spans="30:30" x14ac:dyDescent="0.25">
      <c r="AD4438" s="4"/>
    </row>
    <row r="4439" spans="30:30" x14ac:dyDescent="0.25">
      <c r="AD4439" s="4"/>
    </row>
    <row r="4440" spans="30:30" x14ac:dyDescent="0.25">
      <c r="AD4440" s="4"/>
    </row>
    <row r="4441" spans="30:30" x14ac:dyDescent="0.25">
      <c r="AD4441" s="4"/>
    </row>
    <row r="4442" spans="30:30" x14ac:dyDescent="0.25">
      <c r="AD4442" s="4"/>
    </row>
    <row r="4443" spans="30:30" x14ac:dyDescent="0.25">
      <c r="AD4443" s="4"/>
    </row>
    <row r="4444" spans="30:30" x14ac:dyDescent="0.25">
      <c r="AD4444" s="4"/>
    </row>
    <row r="4445" spans="30:30" x14ac:dyDescent="0.25">
      <c r="AD4445" s="4"/>
    </row>
    <row r="4446" spans="30:30" x14ac:dyDescent="0.25">
      <c r="AD4446" s="4"/>
    </row>
    <row r="4447" spans="30:30" x14ac:dyDescent="0.25">
      <c r="AD4447" s="4"/>
    </row>
    <row r="4448" spans="30:30" x14ac:dyDescent="0.25">
      <c r="AD4448" s="4"/>
    </row>
    <row r="4449" spans="30:30" x14ac:dyDescent="0.25">
      <c r="AD4449" s="4"/>
    </row>
    <row r="4450" spans="30:30" x14ac:dyDescent="0.25">
      <c r="AD4450" s="4"/>
    </row>
    <row r="4451" spans="30:30" x14ac:dyDescent="0.25">
      <c r="AD4451" s="4"/>
    </row>
    <row r="4452" spans="30:30" x14ac:dyDescent="0.25">
      <c r="AD4452" s="4"/>
    </row>
    <row r="4453" spans="30:30" x14ac:dyDescent="0.25">
      <c r="AD4453" s="4"/>
    </row>
    <row r="4454" spans="30:30" x14ac:dyDescent="0.25">
      <c r="AD4454" s="4"/>
    </row>
    <row r="4455" spans="30:30" x14ac:dyDescent="0.25">
      <c r="AD4455" s="4"/>
    </row>
    <row r="4456" spans="30:30" x14ac:dyDescent="0.25">
      <c r="AD4456" s="4"/>
    </row>
    <row r="4457" spans="30:30" x14ac:dyDescent="0.25">
      <c r="AD4457" s="4"/>
    </row>
    <row r="4458" spans="30:30" x14ac:dyDescent="0.25">
      <c r="AD4458" s="4"/>
    </row>
    <row r="4459" spans="30:30" x14ac:dyDescent="0.25">
      <c r="AD4459" s="4"/>
    </row>
    <row r="4460" spans="30:30" x14ac:dyDescent="0.25">
      <c r="AD4460" s="4"/>
    </row>
    <row r="4461" spans="30:30" x14ac:dyDescent="0.25">
      <c r="AD4461" s="4"/>
    </row>
    <row r="4462" spans="30:30" x14ac:dyDescent="0.25">
      <c r="AD4462" s="4"/>
    </row>
    <row r="4463" spans="30:30" x14ac:dyDescent="0.25">
      <c r="AD4463" s="4"/>
    </row>
    <row r="4464" spans="30:30" x14ac:dyDescent="0.25">
      <c r="AD4464" s="4"/>
    </row>
    <row r="4465" spans="30:30" x14ac:dyDescent="0.25">
      <c r="AD4465" s="4"/>
    </row>
    <row r="4466" spans="30:30" x14ac:dyDescent="0.25">
      <c r="AD4466" s="4"/>
    </row>
    <row r="4467" spans="30:30" x14ac:dyDescent="0.25">
      <c r="AD4467" s="4"/>
    </row>
    <row r="4468" spans="30:30" x14ac:dyDescent="0.25">
      <c r="AD4468" s="4"/>
    </row>
    <row r="4469" spans="30:30" x14ac:dyDescent="0.25">
      <c r="AD4469" s="4"/>
    </row>
    <row r="4470" spans="30:30" x14ac:dyDescent="0.25">
      <c r="AD4470" s="4"/>
    </row>
    <row r="4471" spans="30:30" x14ac:dyDescent="0.25">
      <c r="AD4471" s="4"/>
    </row>
    <row r="4472" spans="30:30" x14ac:dyDescent="0.25">
      <c r="AD4472" s="4"/>
    </row>
    <row r="4473" spans="30:30" x14ac:dyDescent="0.25">
      <c r="AD4473" s="4"/>
    </row>
    <row r="4474" spans="30:30" x14ac:dyDescent="0.25">
      <c r="AD4474" s="4"/>
    </row>
    <row r="4475" spans="30:30" x14ac:dyDescent="0.25">
      <c r="AD4475" s="4"/>
    </row>
    <row r="4476" spans="30:30" x14ac:dyDescent="0.25">
      <c r="AD4476" s="4"/>
    </row>
    <row r="4477" spans="30:30" x14ac:dyDescent="0.25">
      <c r="AD4477" s="4"/>
    </row>
    <row r="4478" spans="30:30" x14ac:dyDescent="0.25">
      <c r="AD4478" s="4"/>
    </row>
    <row r="4479" spans="30:30" x14ac:dyDescent="0.25">
      <c r="AD4479" s="4"/>
    </row>
    <row r="4480" spans="30:30" x14ac:dyDescent="0.25">
      <c r="AD4480" s="4"/>
    </row>
    <row r="4481" spans="30:30" x14ac:dyDescent="0.25">
      <c r="AD4481" s="4"/>
    </row>
    <row r="4482" spans="30:30" x14ac:dyDescent="0.25">
      <c r="AD4482" s="4"/>
    </row>
    <row r="4483" spans="30:30" x14ac:dyDescent="0.25">
      <c r="AD4483" s="4"/>
    </row>
    <row r="4484" spans="30:30" x14ac:dyDescent="0.25">
      <c r="AD4484" s="4"/>
    </row>
    <row r="4485" spans="30:30" x14ac:dyDescent="0.25">
      <c r="AD4485" s="4"/>
    </row>
    <row r="4486" spans="30:30" x14ac:dyDescent="0.25">
      <c r="AD4486" s="4"/>
    </row>
    <row r="4487" spans="30:30" x14ac:dyDescent="0.25">
      <c r="AD4487" s="4"/>
    </row>
    <row r="4488" spans="30:30" x14ac:dyDescent="0.25">
      <c r="AD4488" s="4"/>
    </row>
    <row r="4489" spans="30:30" x14ac:dyDescent="0.25">
      <c r="AD4489" s="4"/>
    </row>
    <row r="4490" spans="30:30" x14ac:dyDescent="0.25">
      <c r="AD4490" s="4"/>
    </row>
    <row r="4491" spans="30:30" x14ac:dyDescent="0.25">
      <c r="AD4491" s="4"/>
    </row>
    <row r="4492" spans="30:30" x14ac:dyDescent="0.25">
      <c r="AD4492" s="4"/>
    </row>
    <row r="4493" spans="30:30" x14ac:dyDescent="0.25">
      <c r="AD4493" s="4"/>
    </row>
    <row r="4494" spans="30:30" x14ac:dyDescent="0.25">
      <c r="AD4494" s="4"/>
    </row>
    <row r="4495" spans="30:30" x14ac:dyDescent="0.25">
      <c r="AD4495" s="4"/>
    </row>
    <row r="4496" spans="30:30" x14ac:dyDescent="0.25">
      <c r="AD4496" s="4"/>
    </row>
    <row r="4497" spans="30:30" x14ac:dyDescent="0.25">
      <c r="AD4497" s="4"/>
    </row>
    <row r="4498" spans="30:30" x14ac:dyDescent="0.25">
      <c r="AD4498" s="4"/>
    </row>
    <row r="4499" spans="30:30" x14ac:dyDescent="0.25">
      <c r="AD4499" s="4"/>
    </row>
    <row r="4500" spans="30:30" x14ac:dyDescent="0.25">
      <c r="AD4500" s="4"/>
    </row>
    <row r="4501" spans="30:30" x14ac:dyDescent="0.25">
      <c r="AD4501" s="4"/>
    </row>
    <row r="4502" spans="30:30" x14ac:dyDescent="0.25">
      <c r="AD4502" s="4"/>
    </row>
    <row r="4503" spans="30:30" x14ac:dyDescent="0.25">
      <c r="AD4503" s="4"/>
    </row>
    <row r="4504" spans="30:30" x14ac:dyDescent="0.25">
      <c r="AD4504" s="4"/>
    </row>
    <row r="4505" spans="30:30" x14ac:dyDescent="0.25">
      <c r="AD4505" s="4"/>
    </row>
    <row r="4506" spans="30:30" x14ac:dyDescent="0.25">
      <c r="AD4506" s="4"/>
    </row>
    <row r="4507" spans="30:30" x14ac:dyDescent="0.25">
      <c r="AD4507" s="4"/>
    </row>
    <row r="4508" spans="30:30" x14ac:dyDescent="0.25">
      <c r="AD4508" s="4"/>
    </row>
    <row r="4509" spans="30:30" x14ac:dyDescent="0.25">
      <c r="AD4509" s="4"/>
    </row>
    <row r="4510" spans="30:30" x14ac:dyDescent="0.25">
      <c r="AD4510" s="4"/>
    </row>
    <row r="4511" spans="30:30" x14ac:dyDescent="0.25">
      <c r="AD4511" s="4"/>
    </row>
    <row r="4512" spans="30:30" x14ac:dyDescent="0.25">
      <c r="AD4512" s="4"/>
    </row>
    <row r="4513" spans="30:30" x14ac:dyDescent="0.25">
      <c r="AD4513" s="4"/>
    </row>
    <row r="4514" spans="30:30" x14ac:dyDescent="0.25">
      <c r="AD4514" s="4"/>
    </row>
    <row r="4515" spans="30:30" x14ac:dyDescent="0.25">
      <c r="AD4515" s="4"/>
    </row>
    <row r="4516" spans="30:30" x14ac:dyDescent="0.25">
      <c r="AD4516" s="4"/>
    </row>
    <row r="4517" spans="30:30" x14ac:dyDescent="0.25">
      <c r="AD4517" s="4"/>
    </row>
    <row r="4518" spans="30:30" x14ac:dyDescent="0.25">
      <c r="AD4518" s="4"/>
    </row>
    <row r="4519" spans="30:30" x14ac:dyDescent="0.25">
      <c r="AD4519" s="4"/>
    </row>
    <row r="4520" spans="30:30" x14ac:dyDescent="0.25">
      <c r="AD4520" s="4"/>
    </row>
    <row r="4521" spans="30:30" x14ac:dyDescent="0.25">
      <c r="AD4521" s="4"/>
    </row>
    <row r="4522" spans="30:30" x14ac:dyDescent="0.25">
      <c r="AD4522" s="4"/>
    </row>
    <row r="4523" spans="30:30" x14ac:dyDescent="0.25">
      <c r="AD4523" s="4"/>
    </row>
    <row r="4524" spans="30:30" x14ac:dyDescent="0.25">
      <c r="AD4524" s="4"/>
    </row>
    <row r="4525" spans="30:30" x14ac:dyDescent="0.25">
      <c r="AD4525" s="4"/>
    </row>
    <row r="4526" spans="30:30" x14ac:dyDescent="0.25">
      <c r="AD4526" s="4"/>
    </row>
    <row r="4527" spans="30:30" x14ac:dyDescent="0.25">
      <c r="AD4527" s="4"/>
    </row>
    <row r="4528" spans="30:30" x14ac:dyDescent="0.25">
      <c r="AD4528" s="4"/>
    </row>
    <row r="4529" spans="30:30" x14ac:dyDescent="0.25">
      <c r="AD4529" s="4"/>
    </row>
    <row r="4530" spans="30:30" x14ac:dyDescent="0.25">
      <c r="AD4530" s="4"/>
    </row>
    <row r="4531" spans="30:30" x14ac:dyDescent="0.25">
      <c r="AD4531" s="4"/>
    </row>
    <row r="4532" spans="30:30" x14ac:dyDescent="0.25">
      <c r="AD4532" s="4"/>
    </row>
    <row r="4533" spans="30:30" x14ac:dyDescent="0.25">
      <c r="AD4533" s="4"/>
    </row>
    <row r="4534" spans="30:30" x14ac:dyDescent="0.25">
      <c r="AD4534" s="4"/>
    </row>
    <row r="4535" spans="30:30" x14ac:dyDescent="0.25">
      <c r="AD4535" s="4"/>
    </row>
    <row r="4536" spans="30:30" x14ac:dyDescent="0.25">
      <c r="AD4536" s="4"/>
    </row>
    <row r="4537" spans="30:30" x14ac:dyDescent="0.25">
      <c r="AD4537" s="4"/>
    </row>
    <row r="4538" spans="30:30" x14ac:dyDescent="0.25">
      <c r="AD4538" s="4"/>
    </row>
    <row r="4539" spans="30:30" x14ac:dyDescent="0.25">
      <c r="AD4539" s="4"/>
    </row>
    <row r="4540" spans="30:30" x14ac:dyDescent="0.25">
      <c r="AD4540" s="4"/>
    </row>
    <row r="4541" spans="30:30" x14ac:dyDescent="0.25">
      <c r="AD4541" s="4"/>
    </row>
    <row r="4542" spans="30:30" x14ac:dyDescent="0.25">
      <c r="AD4542" s="4"/>
    </row>
    <row r="4543" spans="30:30" x14ac:dyDescent="0.25">
      <c r="AD4543" s="4"/>
    </row>
    <row r="4544" spans="30:30" x14ac:dyDescent="0.25">
      <c r="AD4544" s="4"/>
    </row>
    <row r="4545" spans="30:30" x14ac:dyDescent="0.25">
      <c r="AD4545" s="4"/>
    </row>
    <row r="4546" spans="30:30" x14ac:dyDescent="0.25">
      <c r="AD4546" s="4"/>
    </row>
    <row r="4547" spans="30:30" x14ac:dyDescent="0.25">
      <c r="AD4547" s="4"/>
    </row>
    <row r="4548" spans="30:30" x14ac:dyDescent="0.25">
      <c r="AD4548" s="4"/>
    </row>
    <row r="4549" spans="30:30" x14ac:dyDescent="0.25">
      <c r="AD4549" s="4"/>
    </row>
    <row r="4550" spans="30:30" x14ac:dyDescent="0.25">
      <c r="AD4550" s="4"/>
    </row>
    <row r="4551" spans="30:30" x14ac:dyDescent="0.25">
      <c r="AD4551" s="4"/>
    </row>
    <row r="4552" spans="30:30" x14ac:dyDescent="0.25">
      <c r="AD4552" s="4"/>
    </row>
    <row r="4553" spans="30:30" x14ac:dyDescent="0.25">
      <c r="AD4553" s="4"/>
    </row>
    <row r="4554" spans="30:30" x14ac:dyDescent="0.25">
      <c r="AD4554" s="4"/>
    </row>
    <row r="4555" spans="30:30" x14ac:dyDescent="0.25">
      <c r="AD4555" s="4"/>
    </row>
    <row r="4556" spans="30:30" x14ac:dyDescent="0.25">
      <c r="AD4556" s="4"/>
    </row>
    <row r="4557" spans="30:30" x14ac:dyDescent="0.25">
      <c r="AD4557" s="4"/>
    </row>
    <row r="4558" spans="30:30" x14ac:dyDescent="0.25">
      <c r="AD4558" s="4"/>
    </row>
    <row r="4559" spans="30:30" x14ac:dyDescent="0.25">
      <c r="AD4559" s="4"/>
    </row>
    <row r="4560" spans="30:30" x14ac:dyDescent="0.25">
      <c r="AD4560" s="4"/>
    </row>
    <row r="4561" spans="30:30" x14ac:dyDescent="0.25">
      <c r="AD4561" s="4"/>
    </row>
    <row r="4562" spans="30:30" x14ac:dyDescent="0.25">
      <c r="AD4562" s="4"/>
    </row>
    <row r="4563" spans="30:30" x14ac:dyDescent="0.25">
      <c r="AD4563" s="4"/>
    </row>
    <row r="4564" spans="30:30" x14ac:dyDescent="0.25">
      <c r="AD4564" s="4"/>
    </row>
    <row r="4565" spans="30:30" x14ac:dyDescent="0.25">
      <c r="AD4565" s="4"/>
    </row>
    <row r="4566" spans="30:30" x14ac:dyDescent="0.25">
      <c r="AD4566" s="4"/>
    </row>
    <row r="4567" spans="30:30" x14ac:dyDescent="0.25">
      <c r="AD4567" s="4"/>
    </row>
    <row r="4568" spans="30:30" x14ac:dyDescent="0.25">
      <c r="AD4568" s="4"/>
    </row>
    <row r="4569" spans="30:30" x14ac:dyDescent="0.25">
      <c r="AD4569" s="4"/>
    </row>
    <row r="4570" spans="30:30" x14ac:dyDescent="0.25">
      <c r="AD4570" s="4"/>
    </row>
    <row r="4571" spans="30:30" x14ac:dyDescent="0.25">
      <c r="AD4571" s="4"/>
    </row>
    <row r="4572" spans="30:30" x14ac:dyDescent="0.25">
      <c r="AD4572" s="4"/>
    </row>
    <row r="4573" spans="30:30" x14ac:dyDescent="0.25">
      <c r="AD4573" s="4"/>
    </row>
    <row r="4574" spans="30:30" x14ac:dyDescent="0.25">
      <c r="AD4574" s="4"/>
    </row>
    <row r="4575" spans="30:30" x14ac:dyDescent="0.25">
      <c r="AD4575" s="4"/>
    </row>
    <row r="4576" spans="30:30" x14ac:dyDescent="0.25">
      <c r="AD4576" s="4"/>
    </row>
    <row r="4577" spans="30:30" x14ac:dyDescent="0.25">
      <c r="AD4577" s="4"/>
    </row>
    <row r="4578" spans="30:30" x14ac:dyDescent="0.25">
      <c r="AD4578" s="4"/>
    </row>
    <row r="4579" spans="30:30" x14ac:dyDescent="0.25">
      <c r="AD4579" s="4"/>
    </row>
    <row r="4580" spans="30:30" x14ac:dyDescent="0.25">
      <c r="AD4580" s="4"/>
    </row>
    <row r="4581" spans="30:30" x14ac:dyDescent="0.25">
      <c r="AD4581" s="4"/>
    </row>
    <row r="4582" spans="30:30" x14ac:dyDescent="0.25">
      <c r="AD4582" s="4"/>
    </row>
    <row r="4583" spans="30:30" x14ac:dyDescent="0.25">
      <c r="AD4583" s="4"/>
    </row>
    <row r="4584" spans="30:30" x14ac:dyDescent="0.25">
      <c r="AD4584" s="4"/>
    </row>
    <row r="4585" spans="30:30" x14ac:dyDescent="0.25">
      <c r="AD4585" s="4"/>
    </row>
    <row r="4586" spans="30:30" x14ac:dyDescent="0.25">
      <c r="AD4586" s="4"/>
    </row>
    <row r="4587" spans="30:30" x14ac:dyDescent="0.25">
      <c r="AD4587" s="4"/>
    </row>
    <row r="4588" spans="30:30" x14ac:dyDescent="0.25">
      <c r="AD4588" s="4"/>
    </row>
    <row r="4589" spans="30:30" x14ac:dyDescent="0.25">
      <c r="AD4589" s="4"/>
    </row>
    <row r="4590" spans="30:30" x14ac:dyDescent="0.25">
      <c r="AD4590" s="4"/>
    </row>
    <row r="4591" spans="30:30" x14ac:dyDescent="0.25">
      <c r="AD4591" s="4"/>
    </row>
    <row r="4592" spans="30:30" x14ac:dyDescent="0.25">
      <c r="AD4592" s="4"/>
    </row>
    <row r="4593" spans="30:30" x14ac:dyDescent="0.25">
      <c r="AD4593" s="4"/>
    </row>
    <row r="4594" spans="30:30" x14ac:dyDescent="0.25">
      <c r="AD4594" s="4"/>
    </row>
    <row r="4595" spans="30:30" x14ac:dyDescent="0.25">
      <c r="AD4595" s="4"/>
    </row>
    <row r="4596" spans="30:30" x14ac:dyDescent="0.25">
      <c r="AD4596" s="4"/>
    </row>
    <row r="4597" spans="30:30" x14ac:dyDescent="0.25">
      <c r="AD4597" s="4"/>
    </row>
    <row r="4598" spans="30:30" x14ac:dyDescent="0.25">
      <c r="AD4598" s="4"/>
    </row>
    <row r="4599" spans="30:30" x14ac:dyDescent="0.25">
      <c r="AD4599" s="4"/>
    </row>
    <row r="4600" spans="30:30" x14ac:dyDescent="0.25">
      <c r="AD4600" s="4"/>
    </row>
    <row r="4601" spans="30:30" x14ac:dyDescent="0.25">
      <c r="AD4601" s="4"/>
    </row>
    <row r="4602" spans="30:30" x14ac:dyDescent="0.25">
      <c r="AD4602" s="4"/>
    </row>
    <row r="4603" spans="30:30" x14ac:dyDescent="0.25">
      <c r="AD4603" s="4"/>
    </row>
    <row r="4604" spans="30:30" x14ac:dyDescent="0.25">
      <c r="AD4604" s="4"/>
    </row>
    <row r="4605" spans="30:30" x14ac:dyDescent="0.25">
      <c r="AD4605" s="4"/>
    </row>
    <row r="4606" spans="30:30" x14ac:dyDescent="0.25">
      <c r="AD4606" s="4"/>
    </row>
    <row r="4607" spans="30:30" x14ac:dyDescent="0.25">
      <c r="AD4607" s="4"/>
    </row>
    <row r="4608" spans="30:30" x14ac:dyDescent="0.25">
      <c r="AD4608" s="4"/>
    </row>
    <row r="4609" spans="30:30" x14ac:dyDescent="0.25">
      <c r="AD4609" s="4"/>
    </row>
    <row r="4610" spans="30:30" x14ac:dyDescent="0.25">
      <c r="AD4610" s="4"/>
    </row>
    <row r="4611" spans="30:30" x14ac:dyDescent="0.25">
      <c r="AD4611" s="4"/>
    </row>
    <row r="4612" spans="30:30" x14ac:dyDescent="0.25">
      <c r="AD4612" s="4"/>
    </row>
    <row r="4613" spans="30:30" x14ac:dyDescent="0.25">
      <c r="AD4613" s="4"/>
    </row>
    <row r="4614" spans="30:30" x14ac:dyDescent="0.25">
      <c r="AD4614" s="4"/>
    </row>
    <row r="4615" spans="30:30" x14ac:dyDescent="0.25">
      <c r="AD4615" s="4"/>
    </row>
    <row r="4616" spans="30:30" x14ac:dyDescent="0.25">
      <c r="AD4616" s="4"/>
    </row>
    <row r="4617" spans="30:30" x14ac:dyDescent="0.25">
      <c r="AD4617" s="4"/>
    </row>
    <row r="4618" spans="30:30" x14ac:dyDescent="0.25">
      <c r="AD4618" s="4"/>
    </row>
    <row r="4619" spans="30:30" x14ac:dyDescent="0.25">
      <c r="AD4619" s="4"/>
    </row>
    <row r="4620" spans="30:30" x14ac:dyDescent="0.25">
      <c r="AD4620" s="4"/>
    </row>
    <row r="4621" spans="30:30" x14ac:dyDescent="0.25">
      <c r="AD4621" s="4"/>
    </row>
    <row r="4622" spans="30:30" x14ac:dyDescent="0.25">
      <c r="AD4622" s="4"/>
    </row>
    <row r="4623" spans="30:30" x14ac:dyDescent="0.25">
      <c r="AD4623" s="4"/>
    </row>
    <row r="4624" spans="30:30" x14ac:dyDescent="0.25">
      <c r="AD4624" s="4"/>
    </row>
    <row r="4625" spans="30:30" x14ac:dyDescent="0.25">
      <c r="AD4625" s="4"/>
    </row>
    <row r="4626" spans="30:30" x14ac:dyDescent="0.25">
      <c r="AD4626" s="4"/>
    </row>
    <row r="4627" spans="30:30" x14ac:dyDescent="0.25">
      <c r="AD4627" s="4"/>
    </row>
    <row r="4628" spans="30:30" x14ac:dyDescent="0.25">
      <c r="AD4628" s="4"/>
    </row>
    <row r="4629" spans="30:30" x14ac:dyDescent="0.25">
      <c r="AD4629" s="4"/>
    </row>
    <row r="4630" spans="30:30" x14ac:dyDescent="0.25">
      <c r="AD4630" s="4"/>
    </row>
    <row r="4631" spans="30:30" x14ac:dyDescent="0.25">
      <c r="AD4631" s="4"/>
    </row>
    <row r="4632" spans="30:30" x14ac:dyDescent="0.25">
      <c r="AD4632" s="4"/>
    </row>
    <row r="4633" spans="30:30" x14ac:dyDescent="0.25">
      <c r="AD4633" s="4"/>
    </row>
    <row r="4634" spans="30:30" x14ac:dyDescent="0.25">
      <c r="AD4634" s="4"/>
    </row>
    <row r="4635" spans="30:30" x14ac:dyDescent="0.25">
      <c r="AD4635" s="4"/>
    </row>
    <row r="4636" spans="30:30" x14ac:dyDescent="0.25">
      <c r="AD4636" s="4"/>
    </row>
    <row r="4637" spans="30:30" x14ac:dyDescent="0.25">
      <c r="AD4637" s="4"/>
    </row>
    <row r="4638" spans="30:30" x14ac:dyDescent="0.25">
      <c r="AD4638" s="4"/>
    </row>
    <row r="4639" spans="30:30" x14ac:dyDescent="0.25">
      <c r="AD4639" s="4"/>
    </row>
    <row r="4640" spans="30:30" x14ac:dyDescent="0.25">
      <c r="AD4640" s="4"/>
    </row>
    <row r="4641" spans="30:30" x14ac:dyDescent="0.25">
      <c r="AD4641" s="4"/>
    </row>
    <row r="4642" spans="30:30" x14ac:dyDescent="0.25">
      <c r="AD4642" s="4"/>
    </row>
    <row r="4643" spans="30:30" x14ac:dyDescent="0.25">
      <c r="AD4643" s="4"/>
    </row>
    <row r="4644" spans="30:30" x14ac:dyDescent="0.25">
      <c r="AD4644" s="4"/>
    </row>
    <row r="4645" spans="30:30" x14ac:dyDescent="0.25">
      <c r="AD4645" s="4"/>
    </row>
    <row r="4646" spans="30:30" x14ac:dyDescent="0.25">
      <c r="AD4646" s="4"/>
    </row>
    <row r="4647" spans="30:30" x14ac:dyDescent="0.25">
      <c r="AD4647" s="4"/>
    </row>
    <row r="4648" spans="30:30" x14ac:dyDescent="0.25">
      <c r="AD4648" s="4"/>
    </row>
    <row r="4649" spans="30:30" x14ac:dyDescent="0.25">
      <c r="AD4649" s="4"/>
    </row>
    <row r="4650" spans="30:30" x14ac:dyDescent="0.25">
      <c r="AD4650" s="4"/>
    </row>
    <row r="4651" spans="30:30" x14ac:dyDescent="0.25">
      <c r="AD4651" s="4"/>
    </row>
    <row r="4652" spans="30:30" x14ac:dyDescent="0.25">
      <c r="AD4652" s="4"/>
    </row>
    <row r="4653" spans="30:30" x14ac:dyDescent="0.25">
      <c r="AD4653" s="4"/>
    </row>
    <row r="4654" spans="30:30" x14ac:dyDescent="0.25">
      <c r="AD4654" s="4"/>
    </row>
    <row r="4655" spans="30:30" x14ac:dyDescent="0.25">
      <c r="AD4655" s="4"/>
    </row>
    <row r="4656" spans="30:30" x14ac:dyDescent="0.25">
      <c r="AD4656" s="4"/>
    </row>
    <row r="4657" spans="30:30" x14ac:dyDescent="0.25">
      <c r="AD4657" s="4"/>
    </row>
    <row r="4658" spans="30:30" x14ac:dyDescent="0.25">
      <c r="AD4658" s="4"/>
    </row>
    <row r="4659" spans="30:30" x14ac:dyDescent="0.25">
      <c r="AD4659" s="4"/>
    </row>
    <row r="4660" spans="30:30" x14ac:dyDescent="0.25">
      <c r="AD4660" s="4"/>
    </row>
    <row r="4661" spans="30:30" x14ac:dyDescent="0.25">
      <c r="AD4661" s="4"/>
    </row>
    <row r="4662" spans="30:30" x14ac:dyDescent="0.25">
      <c r="AD4662" s="4"/>
    </row>
    <row r="4663" spans="30:30" x14ac:dyDescent="0.25">
      <c r="AD4663" s="4"/>
    </row>
    <row r="4664" spans="30:30" x14ac:dyDescent="0.25">
      <c r="AD4664" s="4"/>
    </row>
    <row r="4665" spans="30:30" x14ac:dyDescent="0.25">
      <c r="AD4665" s="4"/>
    </row>
    <row r="4666" spans="30:30" x14ac:dyDescent="0.25">
      <c r="AD4666" s="4"/>
    </row>
    <row r="4667" spans="30:30" x14ac:dyDescent="0.25">
      <c r="AD4667" s="4"/>
    </row>
    <row r="4668" spans="30:30" x14ac:dyDescent="0.25">
      <c r="AD4668" s="4"/>
    </row>
    <row r="4669" spans="30:30" x14ac:dyDescent="0.25">
      <c r="AD4669" s="4"/>
    </row>
    <row r="4670" spans="30:30" x14ac:dyDescent="0.25">
      <c r="AD4670" s="4"/>
    </row>
    <row r="4671" spans="30:30" x14ac:dyDescent="0.25">
      <c r="AD4671" s="4"/>
    </row>
    <row r="4672" spans="30:30" x14ac:dyDescent="0.25">
      <c r="AD4672" s="4"/>
    </row>
    <row r="4673" spans="30:30" x14ac:dyDescent="0.25">
      <c r="AD4673" s="4"/>
    </row>
    <row r="4674" spans="30:30" x14ac:dyDescent="0.25">
      <c r="AD4674" s="4"/>
    </row>
    <row r="4675" spans="30:30" x14ac:dyDescent="0.25">
      <c r="AD4675" s="4"/>
    </row>
    <row r="4676" spans="30:30" x14ac:dyDescent="0.25">
      <c r="AD4676" s="4"/>
    </row>
    <row r="4677" spans="30:30" x14ac:dyDescent="0.25">
      <c r="AD4677" s="4"/>
    </row>
    <row r="4678" spans="30:30" x14ac:dyDescent="0.25">
      <c r="AD4678" s="4"/>
    </row>
    <row r="4679" spans="30:30" x14ac:dyDescent="0.25">
      <c r="AD4679" s="4"/>
    </row>
    <row r="4680" spans="30:30" x14ac:dyDescent="0.25">
      <c r="AD4680" s="4"/>
    </row>
    <row r="4681" spans="30:30" x14ac:dyDescent="0.25">
      <c r="AD4681" s="4"/>
    </row>
    <row r="4682" spans="30:30" x14ac:dyDescent="0.25">
      <c r="AD4682" s="4"/>
    </row>
    <row r="4683" spans="30:30" x14ac:dyDescent="0.25">
      <c r="AD4683" s="4"/>
    </row>
    <row r="4684" spans="30:30" x14ac:dyDescent="0.25">
      <c r="AD4684" s="4"/>
    </row>
    <row r="4685" spans="30:30" x14ac:dyDescent="0.25">
      <c r="AD4685" s="4"/>
    </row>
    <row r="4686" spans="30:30" x14ac:dyDescent="0.25">
      <c r="AD4686" s="4"/>
    </row>
    <row r="4687" spans="30:30" x14ac:dyDescent="0.25">
      <c r="AD4687" s="4"/>
    </row>
    <row r="4688" spans="30:30" x14ac:dyDescent="0.25">
      <c r="AD4688" s="4"/>
    </row>
    <row r="4689" spans="30:30" x14ac:dyDescent="0.25">
      <c r="AD4689" s="4"/>
    </row>
    <row r="4690" spans="30:30" x14ac:dyDescent="0.25">
      <c r="AD4690" s="4"/>
    </row>
    <row r="4691" spans="30:30" x14ac:dyDescent="0.25">
      <c r="AD4691" s="4"/>
    </row>
    <row r="4692" spans="30:30" x14ac:dyDescent="0.25">
      <c r="AD4692" s="4"/>
    </row>
    <row r="4693" spans="30:30" x14ac:dyDescent="0.25">
      <c r="AD4693" s="4"/>
    </row>
    <row r="4694" spans="30:30" x14ac:dyDescent="0.25">
      <c r="AD4694" s="4"/>
    </row>
    <row r="4695" spans="30:30" x14ac:dyDescent="0.25">
      <c r="AD4695" s="4"/>
    </row>
    <row r="4696" spans="30:30" x14ac:dyDescent="0.25">
      <c r="AD4696" s="4"/>
    </row>
    <row r="4697" spans="30:30" x14ac:dyDescent="0.25">
      <c r="AD4697" s="4"/>
    </row>
    <row r="4698" spans="30:30" x14ac:dyDescent="0.25">
      <c r="AD4698" s="4"/>
    </row>
    <row r="4699" spans="30:30" x14ac:dyDescent="0.25">
      <c r="AD4699" s="4"/>
    </row>
    <row r="4700" spans="30:30" x14ac:dyDescent="0.25">
      <c r="AD4700" s="4"/>
    </row>
    <row r="4701" spans="30:30" x14ac:dyDescent="0.25">
      <c r="AD4701" s="4"/>
    </row>
    <row r="4702" spans="30:30" x14ac:dyDescent="0.25">
      <c r="AD4702" s="4"/>
    </row>
    <row r="4703" spans="30:30" x14ac:dyDescent="0.25">
      <c r="AD4703" s="4"/>
    </row>
    <row r="4704" spans="30:30" x14ac:dyDescent="0.25">
      <c r="AD4704" s="4"/>
    </row>
    <row r="4705" spans="30:30" x14ac:dyDescent="0.25">
      <c r="AD4705" s="4"/>
    </row>
    <row r="4706" spans="30:30" x14ac:dyDescent="0.25">
      <c r="AD4706" s="4"/>
    </row>
    <row r="4707" spans="30:30" x14ac:dyDescent="0.25">
      <c r="AD4707" s="4"/>
    </row>
    <row r="4708" spans="30:30" x14ac:dyDescent="0.25">
      <c r="AD4708" s="4"/>
    </row>
    <row r="4709" spans="30:30" x14ac:dyDescent="0.25">
      <c r="AD4709" s="4"/>
    </row>
    <row r="4710" spans="30:30" x14ac:dyDescent="0.25">
      <c r="AD4710" s="4"/>
    </row>
    <row r="4711" spans="30:30" x14ac:dyDescent="0.25">
      <c r="AD4711" s="4"/>
    </row>
    <row r="4712" spans="30:30" x14ac:dyDescent="0.25">
      <c r="AD4712" s="4"/>
    </row>
    <row r="4713" spans="30:30" x14ac:dyDescent="0.25">
      <c r="AD4713" s="4"/>
    </row>
    <row r="4714" spans="30:30" x14ac:dyDescent="0.25">
      <c r="AD4714" s="4"/>
    </row>
    <row r="4715" spans="30:30" x14ac:dyDescent="0.25">
      <c r="AD4715" s="4"/>
    </row>
    <row r="4716" spans="30:30" x14ac:dyDescent="0.25">
      <c r="AD4716" s="4"/>
    </row>
    <row r="4717" spans="30:30" x14ac:dyDescent="0.25">
      <c r="AD4717" s="4"/>
    </row>
    <row r="4718" spans="30:30" x14ac:dyDescent="0.25">
      <c r="AD4718" s="4"/>
    </row>
    <row r="4719" spans="30:30" x14ac:dyDescent="0.25">
      <c r="AD4719" s="4"/>
    </row>
    <row r="4720" spans="30:30" x14ac:dyDescent="0.25">
      <c r="AD4720" s="4"/>
    </row>
    <row r="4721" spans="30:30" x14ac:dyDescent="0.25">
      <c r="AD4721" s="4"/>
    </row>
    <row r="4722" spans="30:30" x14ac:dyDescent="0.25">
      <c r="AD4722" s="4"/>
    </row>
    <row r="4723" spans="30:30" x14ac:dyDescent="0.25">
      <c r="AD4723" s="4"/>
    </row>
    <row r="4724" spans="30:30" x14ac:dyDescent="0.25">
      <c r="AD4724" s="4"/>
    </row>
    <row r="4725" spans="30:30" x14ac:dyDescent="0.25">
      <c r="AD4725" s="4"/>
    </row>
    <row r="4726" spans="30:30" x14ac:dyDescent="0.25">
      <c r="AD4726" s="4"/>
    </row>
    <row r="4727" spans="30:30" x14ac:dyDescent="0.25">
      <c r="AD4727" s="4"/>
    </row>
    <row r="4728" spans="30:30" x14ac:dyDescent="0.25">
      <c r="AD4728" s="4"/>
    </row>
    <row r="4729" spans="30:30" x14ac:dyDescent="0.25">
      <c r="AD4729" s="4"/>
    </row>
    <row r="4730" spans="30:30" x14ac:dyDescent="0.25">
      <c r="AD4730" s="4"/>
    </row>
    <row r="4731" spans="30:30" x14ac:dyDescent="0.25">
      <c r="AD4731" s="4"/>
    </row>
    <row r="4732" spans="30:30" x14ac:dyDescent="0.25">
      <c r="AD4732" s="4"/>
    </row>
    <row r="4733" spans="30:30" x14ac:dyDescent="0.25">
      <c r="AD4733" s="4"/>
    </row>
    <row r="4734" spans="30:30" x14ac:dyDescent="0.25">
      <c r="AD4734" s="4"/>
    </row>
    <row r="4735" spans="30:30" x14ac:dyDescent="0.25">
      <c r="AD4735" s="4"/>
    </row>
    <row r="4736" spans="30:30" x14ac:dyDescent="0.25">
      <c r="AD4736" s="4"/>
    </row>
    <row r="4737" spans="30:30" x14ac:dyDescent="0.25">
      <c r="AD4737" s="4"/>
    </row>
    <row r="4738" spans="30:30" x14ac:dyDescent="0.25">
      <c r="AD4738" s="4"/>
    </row>
    <row r="4739" spans="30:30" x14ac:dyDescent="0.25">
      <c r="AD4739" s="4"/>
    </row>
    <row r="4740" spans="30:30" x14ac:dyDescent="0.25">
      <c r="AD4740" s="4"/>
    </row>
    <row r="4741" spans="30:30" x14ac:dyDescent="0.25">
      <c r="AD4741" s="4"/>
    </row>
    <row r="4742" spans="30:30" x14ac:dyDescent="0.25">
      <c r="AD4742" s="4"/>
    </row>
    <row r="4743" spans="30:30" x14ac:dyDescent="0.25">
      <c r="AD4743" s="4"/>
    </row>
    <row r="4744" spans="30:30" x14ac:dyDescent="0.25">
      <c r="AD4744" s="4"/>
    </row>
    <row r="4745" spans="30:30" x14ac:dyDescent="0.25">
      <c r="AD4745" s="4"/>
    </row>
    <row r="4746" spans="30:30" x14ac:dyDescent="0.25">
      <c r="AD4746" s="4"/>
    </row>
    <row r="4747" spans="30:30" x14ac:dyDescent="0.25">
      <c r="AD4747" s="4"/>
    </row>
    <row r="4748" spans="30:30" x14ac:dyDescent="0.25">
      <c r="AD4748" s="4"/>
    </row>
    <row r="4749" spans="30:30" x14ac:dyDescent="0.25">
      <c r="AD4749" s="4"/>
    </row>
    <row r="4750" spans="30:30" x14ac:dyDescent="0.25">
      <c r="AD4750" s="4"/>
    </row>
    <row r="4751" spans="30:30" x14ac:dyDescent="0.25">
      <c r="AD4751" s="4"/>
    </row>
    <row r="4752" spans="30:30" x14ac:dyDescent="0.25">
      <c r="AD4752" s="4"/>
    </row>
    <row r="4753" spans="30:30" x14ac:dyDescent="0.25">
      <c r="AD4753" s="4"/>
    </row>
    <row r="4754" spans="30:30" x14ac:dyDescent="0.25">
      <c r="AD4754" s="4"/>
    </row>
    <row r="4755" spans="30:30" x14ac:dyDescent="0.25">
      <c r="AD4755" s="4"/>
    </row>
    <row r="4756" spans="30:30" x14ac:dyDescent="0.25">
      <c r="AD4756" s="4"/>
    </row>
    <row r="4757" spans="30:30" x14ac:dyDescent="0.25">
      <c r="AD4757" s="4"/>
    </row>
    <row r="4758" spans="30:30" x14ac:dyDescent="0.25">
      <c r="AD4758" s="4"/>
    </row>
    <row r="4759" spans="30:30" x14ac:dyDescent="0.25">
      <c r="AD4759" s="4"/>
    </row>
    <row r="4760" spans="30:30" x14ac:dyDescent="0.25">
      <c r="AD4760" s="4"/>
    </row>
    <row r="4761" spans="30:30" x14ac:dyDescent="0.25">
      <c r="AD4761" s="4"/>
    </row>
    <row r="4762" spans="30:30" x14ac:dyDescent="0.25">
      <c r="AD4762" s="4"/>
    </row>
    <row r="4763" spans="30:30" x14ac:dyDescent="0.25">
      <c r="AD4763" s="4"/>
    </row>
    <row r="4764" spans="30:30" x14ac:dyDescent="0.25">
      <c r="AD4764" s="4"/>
    </row>
    <row r="4765" spans="30:30" x14ac:dyDescent="0.25">
      <c r="AD4765" s="4"/>
    </row>
    <row r="4766" spans="30:30" x14ac:dyDescent="0.25">
      <c r="AD4766" s="4"/>
    </row>
    <row r="4767" spans="30:30" x14ac:dyDescent="0.25">
      <c r="AD4767" s="4"/>
    </row>
    <row r="4768" spans="30:30" x14ac:dyDescent="0.25">
      <c r="AD4768" s="4"/>
    </row>
    <row r="4769" spans="30:30" x14ac:dyDescent="0.25">
      <c r="AD4769" s="4"/>
    </row>
    <row r="4770" spans="30:30" x14ac:dyDescent="0.25">
      <c r="AD4770" s="4"/>
    </row>
    <row r="4771" spans="30:30" x14ac:dyDescent="0.25">
      <c r="AD4771" s="4"/>
    </row>
    <row r="4772" spans="30:30" x14ac:dyDescent="0.25">
      <c r="AD4772" s="4"/>
    </row>
    <row r="4773" spans="30:30" x14ac:dyDescent="0.25">
      <c r="AD4773" s="4"/>
    </row>
    <row r="4774" spans="30:30" x14ac:dyDescent="0.25">
      <c r="AD4774" s="4"/>
    </row>
    <row r="4775" spans="30:30" x14ac:dyDescent="0.25">
      <c r="AD4775" s="4"/>
    </row>
    <row r="4776" spans="30:30" x14ac:dyDescent="0.25">
      <c r="AD4776" s="4"/>
    </row>
    <row r="4777" spans="30:30" x14ac:dyDescent="0.25">
      <c r="AD4777" s="4"/>
    </row>
    <row r="4778" spans="30:30" x14ac:dyDescent="0.25">
      <c r="AD4778" s="4"/>
    </row>
    <row r="4779" spans="30:30" x14ac:dyDescent="0.25">
      <c r="AD4779" s="4"/>
    </row>
    <row r="4780" spans="30:30" x14ac:dyDescent="0.25">
      <c r="AD4780" s="4"/>
    </row>
    <row r="4781" spans="30:30" x14ac:dyDescent="0.25">
      <c r="AD4781" s="4"/>
    </row>
    <row r="4782" spans="30:30" x14ac:dyDescent="0.25">
      <c r="AD4782" s="4"/>
    </row>
    <row r="4783" spans="30:30" x14ac:dyDescent="0.25">
      <c r="AD4783" s="4"/>
    </row>
    <row r="4784" spans="30:30" x14ac:dyDescent="0.25">
      <c r="AD4784" s="4"/>
    </row>
    <row r="4785" spans="30:30" x14ac:dyDescent="0.25">
      <c r="AD4785" s="4"/>
    </row>
    <row r="4786" spans="30:30" x14ac:dyDescent="0.25">
      <c r="AD4786" s="4"/>
    </row>
    <row r="4787" spans="30:30" x14ac:dyDescent="0.25">
      <c r="AD4787" s="4"/>
    </row>
    <row r="4788" spans="30:30" x14ac:dyDescent="0.25">
      <c r="AD4788" s="4"/>
    </row>
    <row r="4789" spans="30:30" x14ac:dyDescent="0.25">
      <c r="AD4789" s="4"/>
    </row>
    <row r="4790" spans="30:30" x14ac:dyDescent="0.25">
      <c r="AD4790" s="4"/>
    </row>
    <row r="4791" spans="30:30" x14ac:dyDescent="0.25">
      <c r="AD4791" s="4"/>
    </row>
    <row r="4792" spans="30:30" x14ac:dyDescent="0.25">
      <c r="AD4792" s="4"/>
    </row>
    <row r="4793" spans="30:30" x14ac:dyDescent="0.25">
      <c r="AD4793" s="4"/>
    </row>
    <row r="4794" spans="30:30" x14ac:dyDescent="0.25">
      <c r="AD4794" s="4"/>
    </row>
    <row r="4795" spans="30:30" x14ac:dyDescent="0.25">
      <c r="AD4795" s="4"/>
    </row>
    <row r="4796" spans="30:30" x14ac:dyDescent="0.25">
      <c r="AD4796" s="4"/>
    </row>
    <row r="4797" spans="30:30" x14ac:dyDescent="0.25">
      <c r="AD4797" s="4"/>
    </row>
    <row r="4798" spans="30:30" x14ac:dyDescent="0.25">
      <c r="AD4798" s="4"/>
    </row>
    <row r="4799" spans="30:30" x14ac:dyDescent="0.25">
      <c r="AD4799" s="4"/>
    </row>
    <row r="4800" spans="30:30" x14ac:dyDescent="0.25">
      <c r="AD4800" s="4"/>
    </row>
    <row r="4801" spans="30:30" x14ac:dyDescent="0.25">
      <c r="AD4801" s="4"/>
    </row>
    <row r="4802" spans="30:30" x14ac:dyDescent="0.25">
      <c r="AD4802" s="4"/>
    </row>
    <row r="4803" spans="30:30" x14ac:dyDescent="0.25">
      <c r="AD4803" s="4"/>
    </row>
    <row r="4804" spans="30:30" x14ac:dyDescent="0.25">
      <c r="AD4804" s="4"/>
    </row>
    <row r="4805" spans="30:30" x14ac:dyDescent="0.25">
      <c r="AD4805" s="4"/>
    </row>
    <row r="4806" spans="30:30" x14ac:dyDescent="0.25">
      <c r="AD4806" s="4"/>
    </row>
    <row r="4807" spans="30:30" x14ac:dyDescent="0.25">
      <c r="AD4807" s="4"/>
    </row>
    <row r="4808" spans="30:30" x14ac:dyDescent="0.25">
      <c r="AD4808" s="4"/>
    </row>
    <row r="4809" spans="30:30" x14ac:dyDescent="0.25">
      <c r="AD4809" s="4"/>
    </row>
    <row r="4810" spans="30:30" x14ac:dyDescent="0.25">
      <c r="AD4810" s="4"/>
    </row>
    <row r="4811" spans="30:30" x14ac:dyDescent="0.25">
      <c r="AD4811" s="4"/>
    </row>
    <row r="4812" spans="30:30" x14ac:dyDescent="0.25">
      <c r="AD4812" s="4"/>
    </row>
    <row r="4813" spans="30:30" x14ac:dyDescent="0.25">
      <c r="AD4813" s="4"/>
    </row>
    <row r="4814" spans="30:30" x14ac:dyDescent="0.25">
      <c r="AD4814" s="4"/>
    </row>
    <row r="4815" spans="30:30" x14ac:dyDescent="0.25">
      <c r="AD4815" s="4"/>
    </row>
    <row r="4816" spans="30:30" x14ac:dyDescent="0.25">
      <c r="AD4816" s="4"/>
    </row>
    <row r="4817" spans="30:30" x14ac:dyDescent="0.25">
      <c r="AD4817" s="4"/>
    </row>
    <row r="4818" spans="30:30" x14ac:dyDescent="0.25">
      <c r="AD4818" s="4"/>
    </row>
    <row r="4819" spans="30:30" x14ac:dyDescent="0.25">
      <c r="AD4819" s="4"/>
    </row>
    <row r="4820" spans="30:30" x14ac:dyDescent="0.25">
      <c r="AD4820" s="4"/>
    </row>
    <row r="4821" spans="30:30" x14ac:dyDescent="0.25">
      <c r="AD4821" s="4"/>
    </row>
    <row r="4822" spans="30:30" x14ac:dyDescent="0.25">
      <c r="AD4822" s="4"/>
    </row>
    <row r="4823" spans="30:30" x14ac:dyDescent="0.25">
      <c r="AD4823" s="4"/>
    </row>
    <row r="4824" spans="30:30" x14ac:dyDescent="0.25">
      <c r="AD4824" s="4"/>
    </row>
    <row r="4825" spans="30:30" x14ac:dyDescent="0.25">
      <c r="AD4825" s="4"/>
    </row>
    <row r="4826" spans="30:30" x14ac:dyDescent="0.25">
      <c r="AD4826" s="4"/>
    </row>
    <row r="4827" spans="30:30" x14ac:dyDescent="0.25">
      <c r="AD4827" s="4"/>
    </row>
    <row r="4828" spans="30:30" x14ac:dyDescent="0.25">
      <c r="AD4828" s="4"/>
    </row>
    <row r="4829" spans="30:30" x14ac:dyDescent="0.25">
      <c r="AD4829" s="4"/>
    </row>
    <row r="4830" spans="30:30" x14ac:dyDescent="0.25">
      <c r="AD4830" s="4"/>
    </row>
    <row r="4831" spans="30:30" x14ac:dyDescent="0.25">
      <c r="AD4831" s="4"/>
    </row>
    <row r="4832" spans="30:30" x14ac:dyDescent="0.25">
      <c r="AD4832" s="4"/>
    </row>
    <row r="4833" spans="30:30" x14ac:dyDescent="0.25">
      <c r="AD4833" s="4"/>
    </row>
    <row r="4834" spans="30:30" x14ac:dyDescent="0.25">
      <c r="AD4834" s="4"/>
    </row>
    <row r="4835" spans="30:30" x14ac:dyDescent="0.25">
      <c r="AD4835" s="4"/>
    </row>
    <row r="4836" spans="30:30" x14ac:dyDescent="0.25">
      <c r="AD4836" s="4"/>
    </row>
    <row r="4837" spans="30:30" x14ac:dyDescent="0.25">
      <c r="AD4837" s="4"/>
    </row>
    <row r="4838" spans="30:30" x14ac:dyDescent="0.25">
      <c r="AD4838" s="4"/>
    </row>
    <row r="4839" spans="30:30" x14ac:dyDescent="0.25">
      <c r="AD4839" s="4"/>
    </row>
    <row r="4840" spans="30:30" x14ac:dyDescent="0.25">
      <c r="AD4840" s="4"/>
    </row>
    <row r="4841" spans="30:30" x14ac:dyDescent="0.25">
      <c r="AD4841" s="4"/>
    </row>
    <row r="4842" spans="30:30" x14ac:dyDescent="0.25">
      <c r="AD4842" s="4"/>
    </row>
    <row r="4843" spans="30:30" x14ac:dyDescent="0.25">
      <c r="AD4843" s="4"/>
    </row>
    <row r="4844" spans="30:30" x14ac:dyDescent="0.25">
      <c r="AD4844" s="4"/>
    </row>
    <row r="4845" spans="30:30" x14ac:dyDescent="0.25">
      <c r="AD4845" s="4"/>
    </row>
    <row r="4846" spans="30:30" x14ac:dyDescent="0.25">
      <c r="AD4846" s="4"/>
    </row>
    <row r="4847" spans="30:30" x14ac:dyDescent="0.25">
      <c r="AD4847" s="4"/>
    </row>
    <row r="4848" spans="30:30" x14ac:dyDescent="0.25">
      <c r="AD4848" s="4"/>
    </row>
    <row r="4849" spans="30:30" x14ac:dyDescent="0.25">
      <c r="AD4849" s="4"/>
    </row>
    <row r="4850" spans="30:30" x14ac:dyDescent="0.25">
      <c r="AD4850" s="4"/>
    </row>
    <row r="4851" spans="30:30" x14ac:dyDescent="0.25">
      <c r="AD4851" s="4"/>
    </row>
    <row r="4852" spans="30:30" x14ac:dyDescent="0.25">
      <c r="AD4852" s="4"/>
    </row>
    <row r="4853" spans="30:30" x14ac:dyDescent="0.25">
      <c r="AD4853" s="4"/>
    </row>
    <row r="4854" spans="30:30" x14ac:dyDescent="0.25">
      <c r="AD4854" s="4"/>
    </row>
    <row r="4855" spans="30:30" x14ac:dyDescent="0.25">
      <c r="AD4855" s="4"/>
    </row>
    <row r="4856" spans="30:30" x14ac:dyDescent="0.25">
      <c r="AD4856" s="4"/>
    </row>
    <row r="4857" spans="30:30" x14ac:dyDescent="0.25">
      <c r="AD4857" s="4"/>
    </row>
    <row r="4858" spans="30:30" x14ac:dyDescent="0.25">
      <c r="AD4858" s="4"/>
    </row>
    <row r="4859" spans="30:30" x14ac:dyDescent="0.25">
      <c r="AD4859" s="4"/>
    </row>
    <row r="4860" spans="30:30" x14ac:dyDescent="0.25">
      <c r="AD4860" s="4"/>
    </row>
    <row r="4861" spans="30:30" x14ac:dyDescent="0.25">
      <c r="AD4861" s="4"/>
    </row>
    <row r="4862" spans="30:30" x14ac:dyDescent="0.25">
      <c r="AD4862" s="4"/>
    </row>
    <row r="4863" spans="30:30" x14ac:dyDescent="0.25">
      <c r="AD4863" s="4"/>
    </row>
    <row r="4864" spans="30:30" x14ac:dyDescent="0.25">
      <c r="AD4864" s="4"/>
    </row>
    <row r="4865" spans="30:30" x14ac:dyDescent="0.25">
      <c r="AD4865" s="4"/>
    </row>
    <row r="4866" spans="30:30" x14ac:dyDescent="0.25">
      <c r="AD4866" s="4"/>
    </row>
    <row r="4867" spans="30:30" x14ac:dyDescent="0.25">
      <c r="AD4867" s="4"/>
    </row>
    <row r="4868" spans="30:30" x14ac:dyDescent="0.25">
      <c r="AD4868" s="4"/>
    </row>
    <row r="4869" spans="30:30" x14ac:dyDescent="0.25">
      <c r="AD4869" s="4"/>
    </row>
    <row r="4870" spans="30:30" x14ac:dyDescent="0.25">
      <c r="AD4870" s="4"/>
    </row>
    <row r="4871" spans="30:30" x14ac:dyDescent="0.25">
      <c r="AD4871" s="4"/>
    </row>
    <row r="4872" spans="30:30" x14ac:dyDescent="0.25">
      <c r="AD4872" s="4"/>
    </row>
    <row r="4873" spans="30:30" x14ac:dyDescent="0.25">
      <c r="AD4873" s="4"/>
    </row>
    <row r="4874" spans="30:30" x14ac:dyDescent="0.25">
      <c r="AD4874" s="4"/>
    </row>
    <row r="4875" spans="30:30" x14ac:dyDescent="0.25">
      <c r="AD4875" s="4"/>
    </row>
    <row r="4876" spans="30:30" x14ac:dyDescent="0.25">
      <c r="AD4876" s="4"/>
    </row>
    <row r="4877" spans="30:30" x14ac:dyDescent="0.25">
      <c r="AD4877" s="4"/>
    </row>
    <row r="4878" spans="30:30" x14ac:dyDescent="0.25">
      <c r="AD4878" s="4"/>
    </row>
    <row r="4879" spans="30:30" x14ac:dyDescent="0.25">
      <c r="AD4879" s="4"/>
    </row>
    <row r="4880" spans="30:30" x14ac:dyDescent="0.25">
      <c r="AD4880" s="4"/>
    </row>
    <row r="4881" spans="30:30" x14ac:dyDescent="0.25">
      <c r="AD4881" s="4"/>
    </row>
    <row r="4882" spans="30:30" x14ac:dyDescent="0.25">
      <c r="AD4882" s="4"/>
    </row>
    <row r="4883" spans="30:30" x14ac:dyDescent="0.25">
      <c r="AD4883" s="4"/>
    </row>
    <row r="4884" spans="30:30" x14ac:dyDescent="0.25">
      <c r="AD4884" s="4"/>
    </row>
    <row r="4885" spans="30:30" x14ac:dyDescent="0.25">
      <c r="AD4885" s="4"/>
    </row>
    <row r="4886" spans="30:30" x14ac:dyDescent="0.25">
      <c r="AD4886" s="4"/>
    </row>
    <row r="4887" spans="30:30" x14ac:dyDescent="0.25">
      <c r="AD4887" s="4"/>
    </row>
    <row r="4888" spans="30:30" x14ac:dyDescent="0.25">
      <c r="AD4888" s="4"/>
    </row>
    <row r="4889" spans="30:30" x14ac:dyDescent="0.25">
      <c r="AD4889" s="4"/>
    </row>
    <row r="4890" spans="30:30" x14ac:dyDescent="0.25">
      <c r="AD4890" s="4"/>
    </row>
    <row r="4891" spans="30:30" x14ac:dyDescent="0.25">
      <c r="AD4891" s="4"/>
    </row>
    <row r="4892" spans="30:30" x14ac:dyDescent="0.25">
      <c r="AD4892" s="4"/>
    </row>
    <row r="4893" spans="30:30" x14ac:dyDescent="0.25">
      <c r="AD4893" s="4"/>
    </row>
    <row r="4894" spans="30:30" x14ac:dyDescent="0.25">
      <c r="AD4894" s="4"/>
    </row>
    <row r="4895" spans="30:30" x14ac:dyDescent="0.25">
      <c r="AD4895" s="4"/>
    </row>
    <row r="4896" spans="30:30" x14ac:dyDescent="0.25">
      <c r="AD4896" s="4"/>
    </row>
    <row r="4897" spans="30:30" x14ac:dyDescent="0.25">
      <c r="AD4897" s="4"/>
    </row>
    <row r="4898" spans="30:30" x14ac:dyDescent="0.25">
      <c r="AD4898" s="4"/>
    </row>
    <row r="4899" spans="30:30" x14ac:dyDescent="0.25">
      <c r="AD4899" s="4"/>
    </row>
    <row r="4900" spans="30:30" x14ac:dyDescent="0.25">
      <c r="AD4900" s="4"/>
    </row>
    <row r="4901" spans="30:30" x14ac:dyDescent="0.25">
      <c r="AD4901" s="4"/>
    </row>
    <row r="4902" spans="30:30" x14ac:dyDescent="0.25">
      <c r="AD4902" s="4"/>
    </row>
    <row r="4903" spans="30:30" x14ac:dyDescent="0.25">
      <c r="AD4903" s="4"/>
    </row>
    <row r="4904" spans="30:30" x14ac:dyDescent="0.25">
      <c r="AD4904" s="4"/>
    </row>
    <row r="4905" spans="30:30" x14ac:dyDescent="0.25">
      <c r="AD4905" s="4"/>
    </row>
    <row r="4906" spans="30:30" x14ac:dyDescent="0.25">
      <c r="AD4906" s="4"/>
    </row>
    <row r="4907" spans="30:30" x14ac:dyDescent="0.25">
      <c r="AD4907" s="4"/>
    </row>
    <row r="4908" spans="30:30" x14ac:dyDescent="0.25">
      <c r="AD4908" s="4"/>
    </row>
    <row r="4909" spans="30:30" x14ac:dyDescent="0.25">
      <c r="AD4909" s="4"/>
    </row>
    <row r="4910" spans="30:30" x14ac:dyDescent="0.25">
      <c r="AD4910" s="4"/>
    </row>
    <row r="4911" spans="30:30" x14ac:dyDescent="0.25">
      <c r="AD4911" s="4"/>
    </row>
    <row r="4912" spans="30:30" x14ac:dyDescent="0.25">
      <c r="AD4912" s="4"/>
    </row>
    <row r="4913" spans="30:30" x14ac:dyDescent="0.25">
      <c r="AD4913" s="4"/>
    </row>
    <row r="4914" spans="30:30" x14ac:dyDescent="0.25">
      <c r="AD4914" s="4"/>
    </row>
    <row r="4915" spans="30:30" x14ac:dyDescent="0.25">
      <c r="AD4915" s="4"/>
    </row>
    <row r="4916" spans="30:30" x14ac:dyDescent="0.25">
      <c r="AD4916" s="4"/>
    </row>
    <row r="4917" spans="30:30" x14ac:dyDescent="0.25">
      <c r="AD4917" s="4"/>
    </row>
    <row r="4918" spans="30:30" x14ac:dyDescent="0.25">
      <c r="AD4918" s="4"/>
    </row>
    <row r="4919" spans="30:30" x14ac:dyDescent="0.25">
      <c r="AD4919" s="4"/>
    </row>
    <row r="4920" spans="30:30" x14ac:dyDescent="0.25">
      <c r="AD4920" s="4"/>
    </row>
    <row r="4921" spans="30:30" x14ac:dyDescent="0.25">
      <c r="AD4921" s="4"/>
    </row>
    <row r="4922" spans="30:30" x14ac:dyDescent="0.25">
      <c r="AD4922" s="4"/>
    </row>
    <row r="4923" spans="30:30" x14ac:dyDescent="0.25">
      <c r="AD4923" s="4"/>
    </row>
    <row r="4924" spans="30:30" x14ac:dyDescent="0.25">
      <c r="AD4924" s="4"/>
    </row>
    <row r="4925" spans="30:30" x14ac:dyDescent="0.25">
      <c r="AD4925" s="4"/>
    </row>
    <row r="4926" spans="30:30" x14ac:dyDescent="0.25">
      <c r="AD4926" s="4"/>
    </row>
    <row r="4927" spans="30:30" x14ac:dyDescent="0.25">
      <c r="AD4927" s="4"/>
    </row>
    <row r="4928" spans="30:30" x14ac:dyDescent="0.25">
      <c r="AD4928" s="4"/>
    </row>
    <row r="4929" spans="30:30" x14ac:dyDescent="0.25">
      <c r="AD4929" s="4"/>
    </row>
    <row r="4930" spans="30:30" x14ac:dyDescent="0.25">
      <c r="AD4930" s="4"/>
    </row>
    <row r="4931" spans="30:30" x14ac:dyDescent="0.25">
      <c r="AD4931" s="4"/>
    </row>
    <row r="4932" spans="30:30" x14ac:dyDescent="0.25">
      <c r="AD4932" s="4"/>
    </row>
    <row r="4933" spans="30:30" x14ac:dyDescent="0.25">
      <c r="AD4933" s="4"/>
    </row>
    <row r="4934" spans="30:30" x14ac:dyDescent="0.25">
      <c r="AD4934" s="4"/>
    </row>
    <row r="4935" spans="30:30" x14ac:dyDescent="0.25">
      <c r="AD4935" s="4"/>
    </row>
    <row r="4936" spans="30:30" x14ac:dyDescent="0.25">
      <c r="AD4936" s="4"/>
    </row>
    <row r="4937" spans="30:30" x14ac:dyDescent="0.25">
      <c r="AD4937" s="4"/>
    </row>
    <row r="4938" spans="30:30" x14ac:dyDescent="0.25">
      <c r="AD4938" s="4"/>
    </row>
    <row r="4939" spans="30:30" x14ac:dyDescent="0.25">
      <c r="AD4939" s="4"/>
    </row>
    <row r="4940" spans="30:30" x14ac:dyDescent="0.25">
      <c r="AD4940" s="4"/>
    </row>
    <row r="4941" spans="30:30" x14ac:dyDescent="0.25">
      <c r="AD4941" s="4"/>
    </row>
    <row r="4942" spans="30:30" x14ac:dyDescent="0.25">
      <c r="AD4942" s="4"/>
    </row>
    <row r="4943" spans="30:30" x14ac:dyDescent="0.25">
      <c r="AD4943" s="4"/>
    </row>
    <row r="4944" spans="30:30" x14ac:dyDescent="0.25">
      <c r="AD4944" s="4"/>
    </row>
    <row r="4945" spans="30:30" x14ac:dyDescent="0.25">
      <c r="AD4945" s="4"/>
    </row>
    <row r="4946" spans="30:30" x14ac:dyDescent="0.25">
      <c r="AD4946" s="4"/>
    </row>
    <row r="4947" spans="30:30" x14ac:dyDescent="0.25">
      <c r="AD4947" s="4"/>
    </row>
    <row r="4948" spans="30:30" x14ac:dyDescent="0.25">
      <c r="AD4948" s="4"/>
    </row>
    <row r="4949" spans="30:30" x14ac:dyDescent="0.25">
      <c r="AD4949" s="4"/>
    </row>
    <row r="4950" spans="30:30" x14ac:dyDescent="0.25">
      <c r="AD4950" s="4"/>
    </row>
    <row r="4951" spans="30:30" x14ac:dyDescent="0.25">
      <c r="AD4951" s="4"/>
    </row>
    <row r="4952" spans="30:30" x14ac:dyDescent="0.25">
      <c r="AD4952" s="4"/>
    </row>
    <row r="4953" spans="30:30" x14ac:dyDescent="0.25">
      <c r="AD4953" s="4"/>
    </row>
    <row r="4954" spans="30:30" x14ac:dyDescent="0.25">
      <c r="AD4954" s="4"/>
    </row>
    <row r="4955" spans="30:30" x14ac:dyDescent="0.25">
      <c r="AD4955" s="4"/>
    </row>
    <row r="4956" spans="30:30" x14ac:dyDescent="0.25">
      <c r="AD4956" s="4"/>
    </row>
    <row r="4957" spans="30:30" x14ac:dyDescent="0.25">
      <c r="AD4957" s="4"/>
    </row>
    <row r="4958" spans="30:30" x14ac:dyDescent="0.25">
      <c r="AD4958" s="4"/>
    </row>
    <row r="4959" spans="30:30" x14ac:dyDescent="0.25">
      <c r="AD4959" s="4"/>
    </row>
    <row r="4960" spans="30:30" x14ac:dyDescent="0.25">
      <c r="AD4960" s="4"/>
    </row>
    <row r="4961" spans="30:30" x14ac:dyDescent="0.25">
      <c r="AD4961" s="4"/>
    </row>
    <row r="4962" spans="30:30" x14ac:dyDescent="0.25">
      <c r="AD4962" s="4"/>
    </row>
    <row r="4963" spans="30:30" x14ac:dyDescent="0.25">
      <c r="AD4963" s="4"/>
    </row>
    <row r="4964" spans="30:30" x14ac:dyDescent="0.25">
      <c r="AD4964" s="4"/>
    </row>
    <row r="4965" spans="30:30" x14ac:dyDescent="0.25">
      <c r="AD4965" s="4"/>
    </row>
    <row r="4966" spans="30:30" x14ac:dyDescent="0.25">
      <c r="AD4966" s="4"/>
    </row>
    <row r="4967" spans="30:30" x14ac:dyDescent="0.25">
      <c r="AD4967" s="4"/>
    </row>
    <row r="4968" spans="30:30" x14ac:dyDescent="0.25">
      <c r="AD4968" s="4"/>
    </row>
    <row r="4969" spans="30:30" x14ac:dyDescent="0.25">
      <c r="AD4969" s="4"/>
    </row>
    <row r="4970" spans="30:30" x14ac:dyDescent="0.25">
      <c r="AD4970" s="4"/>
    </row>
    <row r="4971" spans="30:30" x14ac:dyDescent="0.25">
      <c r="AD4971" s="4"/>
    </row>
    <row r="4972" spans="30:30" x14ac:dyDescent="0.25">
      <c r="AD4972" s="4"/>
    </row>
    <row r="4973" spans="30:30" x14ac:dyDescent="0.25">
      <c r="AD4973" s="4"/>
    </row>
    <row r="4974" spans="30:30" x14ac:dyDescent="0.25">
      <c r="AD4974" s="4"/>
    </row>
    <row r="4975" spans="30:30" x14ac:dyDescent="0.25">
      <c r="AD4975" s="4"/>
    </row>
    <row r="4976" spans="30:30" x14ac:dyDescent="0.25">
      <c r="AD4976" s="4"/>
    </row>
    <row r="4977" spans="30:30" x14ac:dyDescent="0.25">
      <c r="AD4977" s="4"/>
    </row>
    <row r="4978" spans="30:30" x14ac:dyDescent="0.25">
      <c r="AD4978" s="4"/>
    </row>
    <row r="4979" spans="30:30" x14ac:dyDescent="0.25">
      <c r="AD4979" s="4"/>
    </row>
    <row r="4980" spans="30:30" x14ac:dyDescent="0.25">
      <c r="AD4980" s="4"/>
    </row>
    <row r="4981" spans="30:30" x14ac:dyDescent="0.25">
      <c r="AD4981" s="4"/>
    </row>
    <row r="4982" spans="30:30" x14ac:dyDescent="0.25">
      <c r="AD4982" s="4"/>
    </row>
    <row r="4983" spans="30:30" x14ac:dyDescent="0.25">
      <c r="AD4983" s="4"/>
    </row>
    <row r="4984" spans="30:30" x14ac:dyDescent="0.25">
      <c r="AD4984" s="4"/>
    </row>
    <row r="4985" spans="30:30" x14ac:dyDescent="0.25">
      <c r="AD4985" s="4"/>
    </row>
    <row r="4986" spans="30:30" x14ac:dyDescent="0.25">
      <c r="AD4986" s="4"/>
    </row>
    <row r="4987" spans="30:30" x14ac:dyDescent="0.25">
      <c r="AD4987" s="4"/>
    </row>
    <row r="4988" spans="30:30" x14ac:dyDescent="0.25">
      <c r="AD4988" s="4"/>
    </row>
    <row r="4989" spans="30:30" x14ac:dyDescent="0.25">
      <c r="AD4989" s="4"/>
    </row>
    <row r="4990" spans="30:30" x14ac:dyDescent="0.25">
      <c r="AD4990" s="4"/>
    </row>
    <row r="4991" spans="30:30" x14ac:dyDescent="0.25">
      <c r="AD4991" s="4"/>
    </row>
    <row r="4992" spans="30:30" x14ac:dyDescent="0.25">
      <c r="AD4992" s="4"/>
    </row>
    <row r="4993" spans="30:30" x14ac:dyDescent="0.25">
      <c r="AD4993" s="4"/>
    </row>
    <row r="4994" spans="30:30" x14ac:dyDescent="0.25">
      <c r="AD4994" s="4"/>
    </row>
    <row r="4995" spans="30:30" x14ac:dyDescent="0.25">
      <c r="AD4995" s="4"/>
    </row>
    <row r="4996" spans="30:30" x14ac:dyDescent="0.25">
      <c r="AD4996" s="4"/>
    </row>
    <row r="4997" spans="30:30" x14ac:dyDescent="0.25">
      <c r="AD4997" s="4"/>
    </row>
    <row r="4998" spans="30:30" x14ac:dyDescent="0.25">
      <c r="AD4998" s="4"/>
    </row>
    <row r="4999" spans="30:30" x14ac:dyDescent="0.25">
      <c r="AD4999" s="4"/>
    </row>
    <row r="5000" spans="30:30" x14ac:dyDescent="0.25">
      <c r="AD5000" s="4"/>
    </row>
    <row r="5001" spans="30:30" x14ac:dyDescent="0.25">
      <c r="AD5001" s="4"/>
    </row>
    <row r="5002" spans="30:30" x14ac:dyDescent="0.25">
      <c r="AD5002" s="4"/>
    </row>
    <row r="5003" spans="30:30" x14ac:dyDescent="0.25">
      <c r="AD5003" s="4"/>
    </row>
    <row r="5004" spans="30:30" x14ac:dyDescent="0.25">
      <c r="AD5004" s="4"/>
    </row>
    <row r="5005" spans="30:30" x14ac:dyDescent="0.25">
      <c r="AD5005" s="4"/>
    </row>
    <row r="5006" spans="30:30" x14ac:dyDescent="0.25">
      <c r="AD5006" s="4"/>
    </row>
    <row r="5007" spans="30:30" x14ac:dyDescent="0.25">
      <c r="AD5007" s="4"/>
    </row>
    <row r="5008" spans="30:30" x14ac:dyDescent="0.25">
      <c r="AD5008" s="4"/>
    </row>
    <row r="5009" spans="30:30" x14ac:dyDescent="0.25">
      <c r="AD5009" s="4"/>
    </row>
    <row r="5010" spans="30:30" x14ac:dyDescent="0.25">
      <c r="AD5010" s="4"/>
    </row>
    <row r="5011" spans="30:30" x14ac:dyDescent="0.25">
      <c r="AD5011" s="4"/>
    </row>
    <row r="5012" spans="30:30" x14ac:dyDescent="0.25">
      <c r="AD5012" s="4"/>
    </row>
    <row r="5013" spans="30:30" x14ac:dyDescent="0.25">
      <c r="AD5013" s="4"/>
    </row>
    <row r="5014" spans="30:30" x14ac:dyDescent="0.25">
      <c r="AD5014" s="4"/>
    </row>
    <row r="5015" spans="30:30" x14ac:dyDescent="0.25">
      <c r="AD5015" s="4"/>
    </row>
    <row r="5016" spans="30:30" x14ac:dyDescent="0.25">
      <c r="AD5016" s="4"/>
    </row>
    <row r="5017" spans="30:30" x14ac:dyDescent="0.25">
      <c r="AD5017" s="4"/>
    </row>
    <row r="5018" spans="30:30" x14ac:dyDescent="0.25">
      <c r="AD5018" s="4"/>
    </row>
    <row r="5019" spans="30:30" x14ac:dyDescent="0.25">
      <c r="AD5019" s="4"/>
    </row>
    <row r="5020" spans="30:30" x14ac:dyDescent="0.25">
      <c r="AD5020" s="4"/>
    </row>
    <row r="5021" spans="30:30" x14ac:dyDescent="0.25">
      <c r="AD5021" s="4"/>
    </row>
    <row r="5022" spans="30:30" x14ac:dyDescent="0.25">
      <c r="AD5022" s="4"/>
    </row>
    <row r="5023" spans="30:30" x14ac:dyDescent="0.25">
      <c r="AD5023" s="4"/>
    </row>
    <row r="5024" spans="30:30" x14ac:dyDescent="0.25">
      <c r="AD5024" s="4"/>
    </row>
    <row r="5025" spans="30:30" x14ac:dyDescent="0.25">
      <c r="AD5025" s="4"/>
    </row>
    <row r="5026" spans="30:30" x14ac:dyDescent="0.25">
      <c r="AD5026" s="4"/>
    </row>
    <row r="5027" spans="30:30" x14ac:dyDescent="0.25">
      <c r="AD5027" s="4"/>
    </row>
    <row r="5028" spans="30:30" x14ac:dyDescent="0.25">
      <c r="AD5028" s="4"/>
    </row>
    <row r="5029" spans="30:30" x14ac:dyDescent="0.25">
      <c r="AD5029" s="4"/>
    </row>
    <row r="5030" spans="30:30" x14ac:dyDescent="0.25">
      <c r="AD5030" s="4"/>
    </row>
    <row r="5031" spans="30:30" x14ac:dyDescent="0.25">
      <c r="AD5031" s="4"/>
    </row>
    <row r="5032" spans="30:30" x14ac:dyDescent="0.25">
      <c r="AD5032" s="4"/>
    </row>
    <row r="5033" spans="30:30" x14ac:dyDescent="0.25">
      <c r="AD5033" s="4"/>
    </row>
    <row r="5034" spans="30:30" x14ac:dyDescent="0.25">
      <c r="AD5034" s="4"/>
    </row>
    <row r="5035" spans="30:30" x14ac:dyDescent="0.25">
      <c r="AD5035" s="4"/>
    </row>
    <row r="5036" spans="30:30" x14ac:dyDescent="0.25">
      <c r="AD5036" s="4"/>
    </row>
    <row r="5037" spans="30:30" x14ac:dyDescent="0.25">
      <c r="AD5037" s="4"/>
    </row>
    <row r="5038" spans="30:30" x14ac:dyDescent="0.25">
      <c r="AD5038" s="4"/>
    </row>
    <row r="5039" spans="30:30" x14ac:dyDescent="0.25">
      <c r="AD5039" s="4"/>
    </row>
    <row r="5040" spans="30:30" x14ac:dyDescent="0.25">
      <c r="AD5040" s="4"/>
    </row>
    <row r="5041" spans="30:30" x14ac:dyDescent="0.25">
      <c r="AD5041" s="4"/>
    </row>
    <row r="5042" spans="30:30" x14ac:dyDescent="0.25">
      <c r="AD5042" s="4"/>
    </row>
    <row r="5043" spans="30:30" x14ac:dyDescent="0.25">
      <c r="AD5043" s="4"/>
    </row>
    <row r="5044" spans="30:30" x14ac:dyDescent="0.25">
      <c r="AD5044" s="4"/>
    </row>
    <row r="5045" spans="30:30" x14ac:dyDescent="0.25">
      <c r="AD5045" s="4"/>
    </row>
    <row r="5046" spans="30:30" x14ac:dyDescent="0.25">
      <c r="AD5046" s="4"/>
    </row>
    <row r="5047" spans="30:30" x14ac:dyDescent="0.25">
      <c r="AD5047" s="4"/>
    </row>
    <row r="5048" spans="30:30" x14ac:dyDescent="0.25">
      <c r="AD5048" s="4"/>
    </row>
    <row r="5049" spans="30:30" x14ac:dyDescent="0.25">
      <c r="AD5049" s="4"/>
    </row>
    <row r="5050" spans="30:30" x14ac:dyDescent="0.25">
      <c r="AD5050" s="4"/>
    </row>
    <row r="5051" spans="30:30" x14ac:dyDescent="0.25">
      <c r="AD5051" s="4"/>
    </row>
    <row r="5052" spans="30:30" x14ac:dyDescent="0.25">
      <c r="AD5052" s="4"/>
    </row>
    <row r="5053" spans="30:30" x14ac:dyDescent="0.25">
      <c r="AD5053" s="4"/>
    </row>
    <row r="5054" spans="30:30" x14ac:dyDescent="0.25">
      <c r="AD5054" s="4"/>
    </row>
    <row r="5055" spans="30:30" x14ac:dyDescent="0.25">
      <c r="AD5055" s="4"/>
    </row>
    <row r="5056" spans="30:30" x14ac:dyDescent="0.25">
      <c r="AD5056" s="4"/>
    </row>
    <row r="5057" spans="30:30" x14ac:dyDescent="0.25">
      <c r="AD5057" s="4"/>
    </row>
    <row r="5058" spans="30:30" x14ac:dyDescent="0.25">
      <c r="AD5058" s="4"/>
    </row>
    <row r="5059" spans="30:30" x14ac:dyDescent="0.25">
      <c r="AD5059" s="4"/>
    </row>
    <row r="5060" spans="30:30" x14ac:dyDescent="0.25">
      <c r="AD5060" s="4"/>
    </row>
    <row r="5061" spans="30:30" x14ac:dyDescent="0.25">
      <c r="AD5061" s="4"/>
    </row>
    <row r="5062" spans="30:30" x14ac:dyDescent="0.25">
      <c r="AD5062" s="4"/>
    </row>
    <row r="5063" spans="30:30" x14ac:dyDescent="0.25">
      <c r="AD5063" s="4"/>
    </row>
    <row r="5064" spans="30:30" x14ac:dyDescent="0.25">
      <c r="AD5064" s="4"/>
    </row>
    <row r="5065" spans="30:30" x14ac:dyDescent="0.25">
      <c r="AD5065" s="4"/>
    </row>
    <row r="5066" spans="30:30" x14ac:dyDescent="0.25">
      <c r="AD5066" s="4"/>
    </row>
    <row r="5067" spans="30:30" x14ac:dyDescent="0.25">
      <c r="AD5067" s="4"/>
    </row>
    <row r="5068" spans="30:30" x14ac:dyDescent="0.25">
      <c r="AD5068" s="4"/>
    </row>
    <row r="5069" spans="30:30" x14ac:dyDescent="0.25">
      <c r="AD5069" s="4"/>
    </row>
    <row r="5070" spans="30:30" x14ac:dyDescent="0.25">
      <c r="AD5070" s="4"/>
    </row>
    <row r="5071" spans="30:30" x14ac:dyDescent="0.25">
      <c r="AD5071" s="4"/>
    </row>
    <row r="5072" spans="30:30" x14ac:dyDescent="0.25">
      <c r="AD5072" s="4"/>
    </row>
    <row r="5073" spans="30:30" x14ac:dyDescent="0.25">
      <c r="AD5073" s="4"/>
    </row>
    <row r="5074" spans="30:30" x14ac:dyDescent="0.25">
      <c r="AD5074" s="4"/>
    </row>
    <row r="5075" spans="30:30" x14ac:dyDescent="0.25">
      <c r="AD5075" s="4"/>
    </row>
    <row r="5076" spans="30:30" x14ac:dyDescent="0.25">
      <c r="AD5076" s="4"/>
    </row>
    <row r="5077" spans="30:30" x14ac:dyDescent="0.25">
      <c r="AD5077" s="4"/>
    </row>
    <row r="5078" spans="30:30" x14ac:dyDescent="0.25">
      <c r="AD5078" s="4"/>
    </row>
    <row r="5079" spans="30:30" x14ac:dyDescent="0.25">
      <c r="AD5079" s="4"/>
    </row>
    <row r="5080" spans="30:30" x14ac:dyDescent="0.25">
      <c r="AD5080" s="4"/>
    </row>
    <row r="5081" spans="30:30" x14ac:dyDescent="0.25">
      <c r="AD5081" s="4"/>
    </row>
    <row r="5082" spans="30:30" x14ac:dyDescent="0.25">
      <c r="AD5082" s="4"/>
    </row>
    <row r="5083" spans="30:30" x14ac:dyDescent="0.25">
      <c r="AD5083" s="4"/>
    </row>
    <row r="5084" spans="30:30" x14ac:dyDescent="0.25">
      <c r="AD5084" s="4"/>
    </row>
    <row r="5085" spans="30:30" x14ac:dyDescent="0.25">
      <c r="AD5085" s="4"/>
    </row>
    <row r="5086" spans="30:30" x14ac:dyDescent="0.25">
      <c r="AD5086" s="4"/>
    </row>
    <row r="5087" spans="30:30" x14ac:dyDescent="0.25">
      <c r="AD5087" s="4"/>
    </row>
    <row r="5088" spans="30:30" x14ac:dyDescent="0.25">
      <c r="AD5088" s="4"/>
    </row>
    <row r="5089" spans="30:30" x14ac:dyDescent="0.25">
      <c r="AD5089" s="4"/>
    </row>
    <row r="5090" spans="30:30" x14ac:dyDescent="0.25">
      <c r="AD5090" s="4"/>
    </row>
    <row r="5091" spans="30:30" x14ac:dyDescent="0.25">
      <c r="AD5091" s="4"/>
    </row>
    <row r="5092" spans="30:30" x14ac:dyDescent="0.25">
      <c r="AD5092" s="4"/>
    </row>
    <row r="5093" spans="30:30" x14ac:dyDescent="0.25">
      <c r="AD5093" s="4"/>
    </row>
    <row r="5094" spans="30:30" x14ac:dyDescent="0.25">
      <c r="AD5094" s="4"/>
    </row>
    <row r="5095" spans="30:30" x14ac:dyDescent="0.25">
      <c r="AD5095" s="4"/>
    </row>
    <row r="5096" spans="30:30" x14ac:dyDescent="0.25">
      <c r="AD5096" s="4"/>
    </row>
    <row r="5097" spans="30:30" x14ac:dyDescent="0.25">
      <c r="AD5097" s="4"/>
    </row>
    <row r="5098" spans="30:30" x14ac:dyDescent="0.25">
      <c r="AD5098" s="4"/>
    </row>
    <row r="5099" spans="30:30" x14ac:dyDescent="0.25">
      <c r="AD5099" s="4"/>
    </row>
    <row r="5100" spans="30:30" x14ac:dyDescent="0.25">
      <c r="AD5100" s="4"/>
    </row>
    <row r="5101" spans="30:30" x14ac:dyDescent="0.25">
      <c r="AD5101" s="4"/>
    </row>
    <row r="5102" spans="30:30" x14ac:dyDescent="0.25">
      <c r="AD5102" s="4"/>
    </row>
    <row r="5103" spans="30:30" x14ac:dyDescent="0.25">
      <c r="AD5103" s="4"/>
    </row>
    <row r="5104" spans="30:30" x14ac:dyDescent="0.25">
      <c r="AD5104" s="4"/>
    </row>
    <row r="5105" spans="30:30" x14ac:dyDescent="0.25">
      <c r="AD5105" s="4"/>
    </row>
    <row r="5106" spans="30:30" x14ac:dyDescent="0.25">
      <c r="AD5106" s="4"/>
    </row>
    <row r="5107" spans="30:30" x14ac:dyDescent="0.25">
      <c r="AD5107" s="4"/>
    </row>
    <row r="5108" spans="30:30" x14ac:dyDescent="0.25">
      <c r="AD5108" s="4"/>
    </row>
    <row r="5109" spans="30:30" x14ac:dyDescent="0.25">
      <c r="AD5109" s="4"/>
    </row>
    <row r="5110" spans="30:30" x14ac:dyDescent="0.25">
      <c r="AD5110" s="4"/>
    </row>
    <row r="5111" spans="30:30" x14ac:dyDescent="0.25">
      <c r="AD5111" s="4"/>
    </row>
    <row r="5112" spans="30:30" x14ac:dyDescent="0.25">
      <c r="AD5112" s="4"/>
    </row>
    <row r="5113" spans="30:30" x14ac:dyDescent="0.25">
      <c r="AD5113" s="4"/>
    </row>
    <row r="5114" spans="30:30" x14ac:dyDescent="0.25">
      <c r="AD5114" s="4"/>
    </row>
    <row r="5115" spans="30:30" x14ac:dyDescent="0.25">
      <c r="AD5115" s="4"/>
    </row>
    <row r="5116" spans="30:30" x14ac:dyDescent="0.25">
      <c r="AD5116" s="4"/>
    </row>
    <row r="5117" spans="30:30" x14ac:dyDescent="0.25">
      <c r="AD5117" s="4"/>
    </row>
    <row r="5118" spans="30:30" x14ac:dyDescent="0.25">
      <c r="AD5118" s="4"/>
    </row>
    <row r="5119" spans="30:30" x14ac:dyDescent="0.25">
      <c r="AD5119" s="4"/>
    </row>
    <row r="5120" spans="30:30" x14ac:dyDescent="0.25">
      <c r="AD5120" s="4"/>
    </row>
    <row r="5121" spans="30:30" x14ac:dyDescent="0.25">
      <c r="AD5121" s="4"/>
    </row>
    <row r="5122" spans="30:30" x14ac:dyDescent="0.25">
      <c r="AD5122" s="4"/>
    </row>
    <row r="5123" spans="30:30" x14ac:dyDescent="0.25">
      <c r="AD5123" s="4"/>
    </row>
    <row r="5124" spans="30:30" x14ac:dyDescent="0.25">
      <c r="AD5124" s="4"/>
    </row>
    <row r="5125" spans="30:30" x14ac:dyDescent="0.25">
      <c r="AD5125" s="4"/>
    </row>
    <row r="5126" spans="30:30" x14ac:dyDescent="0.25">
      <c r="AD5126" s="4"/>
    </row>
    <row r="5127" spans="30:30" x14ac:dyDescent="0.25">
      <c r="AD5127" s="4"/>
    </row>
    <row r="5128" spans="30:30" x14ac:dyDescent="0.25">
      <c r="AD5128" s="4"/>
    </row>
    <row r="5129" spans="30:30" x14ac:dyDescent="0.25">
      <c r="AD5129" s="4"/>
    </row>
    <row r="5130" spans="30:30" x14ac:dyDescent="0.25">
      <c r="AD5130" s="4"/>
    </row>
    <row r="5131" spans="30:30" x14ac:dyDescent="0.25">
      <c r="AD5131" s="4"/>
    </row>
    <row r="5132" spans="30:30" x14ac:dyDescent="0.25">
      <c r="AD5132" s="4"/>
    </row>
    <row r="5133" spans="30:30" x14ac:dyDescent="0.25">
      <c r="AD5133" s="4"/>
    </row>
    <row r="5134" spans="30:30" x14ac:dyDescent="0.25">
      <c r="AD5134" s="4"/>
    </row>
    <row r="5135" spans="30:30" x14ac:dyDescent="0.25">
      <c r="AD5135" s="4"/>
    </row>
    <row r="5136" spans="30:30" x14ac:dyDescent="0.25">
      <c r="AD5136" s="4"/>
    </row>
    <row r="5137" spans="30:30" x14ac:dyDescent="0.25">
      <c r="AD5137" s="4"/>
    </row>
    <row r="5138" spans="30:30" x14ac:dyDescent="0.25">
      <c r="AD5138" s="4"/>
    </row>
    <row r="5139" spans="30:30" x14ac:dyDescent="0.25">
      <c r="AD5139" s="4"/>
    </row>
    <row r="5140" spans="30:30" x14ac:dyDescent="0.25">
      <c r="AD5140" s="4"/>
    </row>
    <row r="5141" spans="30:30" x14ac:dyDescent="0.25">
      <c r="AD5141" s="4"/>
    </row>
    <row r="5142" spans="30:30" x14ac:dyDescent="0.25">
      <c r="AD5142" s="4"/>
    </row>
    <row r="5143" spans="30:30" x14ac:dyDescent="0.25">
      <c r="AD5143" s="4"/>
    </row>
    <row r="5144" spans="30:30" x14ac:dyDescent="0.25">
      <c r="AD5144" s="4"/>
    </row>
    <row r="5145" spans="30:30" x14ac:dyDescent="0.25">
      <c r="AD5145" s="4"/>
    </row>
    <row r="5146" spans="30:30" x14ac:dyDescent="0.25">
      <c r="AD5146" s="4"/>
    </row>
    <row r="5147" spans="30:30" x14ac:dyDescent="0.25">
      <c r="AD5147" s="4"/>
    </row>
    <row r="5148" spans="30:30" x14ac:dyDescent="0.25">
      <c r="AD5148" s="4"/>
    </row>
    <row r="5149" spans="30:30" x14ac:dyDescent="0.25">
      <c r="AD5149" s="4"/>
    </row>
    <row r="5150" spans="30:30" x14ac:dyDescent="0.25">
      <c r="AD5150" s="4"/>
    </row>
    <row r="5151" spans="30:30" x14ac:dyDescent="0.25">
      <c r="AD5151" s="4"/>
    </row>
    <row r="5152" spans="30:30" x14ac:dyDescent="0.25">
      <c r="AD5152" s="4"/>
    </row>
    <row r="5153" spans="30:30" x14ac:dyDescent="0.25">
      <c r="AD5153" s="4"/>
    </row>
    <row r="5154" spans="30:30" x14ac:dyDescent="0.25">
      <c r="AD5154" s="4"/>
    </row>
    <row r="5155" spans="30:30" x14ac:dyDescent="0.25">
      <c r="AD5155" s="4"/>
    </row>
    <row r="5156" spans="30:30" x14ac:dyDescent="0.25">
      <c r="AD5156" s="4"/>
    </row>
    <row r="5157" spans="30:30" x14ac:dyDescent="0.25">
      <c r="AD5157" s="4"/>
    </row>
    <row r="5158" spans="30:30" x14ac:dyDescent="0.25">
      <c r="AD5158" s="4"/>
    </row>
    <row r="5159" spans="30:30" x14ac:dyDescent="0.25">
      <c r="AD5159" s="4"/>
    </row>
    <row r="5160" spans="30:30" x14ac:dyDescent="0.25">
      <c r="AD5160" s="4"/>
    </row>
    <row r="5161" spans="30:30" x14ac:dyDescent="0.25">
      <c r="AD5161" s="4"/>
    </row>
    <row r="5162" spans="30:30" x14ac:dyDescent="0.25">
      <c r="AD5162" s="4"/>
    </row>
    <row r="5163" spans="30:30" x14ac:dyDescent="0.25">
      <c r="AD5163" s="4"/>
    </row>
    <row r="5164" spans="30:30" x14ac:dyDescent="0.25">
      <c r="AD5164" s="4"/>
    </row>
    <row r="5165" spans="30:30" x14ac:dyDescent="0.25">
      <c r="AD5165" s="4"/>
    </row>
    <row r="5166" spans="30:30" x14ac:dyDescent="0.25">
      <c r="AD5166" s="4"/>
    </row>
    <row r="5167" spans="30:30" x14ac:dyDescent="0.25">
      <c r="AD5167" s="4"/>
    </row>
    <row r="5168" spans="30:30" x14ac:dyDescent="0.25">
      <c r="AD5168" s="4"/>
    </row>
    <row r="5169" spans="30:30" x14ac:dyDescent="0.25">
      <c r="AD5169" s="4"/>
    </row>
    <row r="5170" spans="30:30" x14ac:dyDescent="0.25">
      <c r="AD5170" s="4"/>
    </row>
    <row r="5171" spans="30:30" x14ac:dyDescent="0.25">
      <c r="AD5171" s="4"/>
    </row>
    <row r="5172" spans="30:30" x14ac:dyDescent="0.25">
      <c r="AD5172" s="4"/>
    </row>
    <row r="5173" spans="30:30" x14ac:dyDescent="0.25">
      <c r="AD5173" s="4"/>
    </row>
    <row r="5174" spans="30:30" x14ac:dyDescent="0.25">
      <c r="AD5174" s="4"/>
    </row>
    <row r="5175" spans="30:30" x14ac:dyDescent="0.25">
      <c r="AD5175" s="4"/>
    </row>
    <row r="5176" spans="30:30" x14ac:dyDescent="0.25">
      <c r="AD5176" s="4"/>
    </row>
    <row r="5177" spans="30:30" x14ac:dyDescent="0.25">
      <c r="AD5177" s="4"/>
    </row>
    <row r="5178" spans="30:30" x14ac:dyDescent="0.25">
      <c r="AD5178" s="4"/>
    </row>
    <row r="5179" spans="30:30" x14ac:dyDescent="0.25">
      <c r="AD5179" s="4"/>
    </row>
    <row r="5180" spans="30:30" x14ac:dyDescent="0.25">
      <c r="AD5180" s="4"/>
    </row>
    <row r="5181" spans="30:30" x14ac:dyDescent="0.25">
      <c r="AD5181" s="4"/>
    </row>
    <row r="5182" spans="30:30" x14ac:dyDescent="0.25">
      <c r="AD5182" s="4"/>
    </row>
    <row r="5183" spans="30:30" x14ac:dyDescent="0.25">
      <c r="AD5183" s="4"/>
    </row>
    <row r="5184" spans="30:30" x14ac:dyDescent="0.25">
      <c r="AD5184" s="4"/>
    </row>
    <row r="5185" spans="30:30" x14ac:dyDescent="0.25">
      <c r="AD5185" s="4"/>
    </row>
    <row r="5186" spans="30:30" x14ac:dyDescent="0.25">
      <c r="AD5186" s="4"/>
    </row>
    <row r="5187" spans="30:30" x14ac:dyDescent="0.25">
      <c r="AD5187" s="4"/>
    </row>
    <row r="5188" spans="30:30" x14ac:dyDescent="0.25">
      <c r="AD5188" s="4"/>
    </row>
    <row r="5189" spans="30:30" x14ac:dyDescent="0.25">
      <c r="AD5189" s="4"/>
    </row>
    <row r="5190" spans="30:30" x14ac:dyDescent="0.25">
      <c r="AD5190" s="4"/>
    </row>
    <row r="5191" spans="30:30" x14ac:dyDescent="0.25">
      <c r="AD5191" s="4"/>
    </row>
    <row r="5192" spans="30:30" x14ac:dyDescent="0.25">
      <c r="AD5192" s="4"/>
    </row>
    <row r="5193" spans="30:30" x14ac:dyDescent="0.25">
      <c r="AD5193" s="4"/>
    </row>
    <row r="5194" spans="30:30" x14ac:dyDescent="0.25">
      <c r="AD5194" s="4"/>
    </row>
    <row r="5195" spans="30:30" x14ac:dyDescent="0.25">
      <c r="AD5195" s="4"/>
    </row>
    <row r="5196" spans="30:30" x14ac:dyDescent="0.25">
      <c r="AD5196" s="4"/>
    </row>
    <row r="5197" spans="30:30" x14ac:dyDescent="0.25">
      <c r="AD5197" s="4"/>
    </row>
    <row r="5198" spans="30:30" x14ac:dyDescent="0.25">
      <c r="AD5198" s="4"/>
    </row>
    <row r="5199" spans="30:30" x14ac:dyDescent="0.25">
      <c r="AD5199" s="4"/>
    </row>
    <row r="5200" spans="30:30" x14ac:dyDescent="0.25">
      <c r="AD5200" s="4"/>
    </row>
    <row r="5201" spans="30:30" x14ac:dyDescent="0.25">
      <c r="AD5201" s="4"/>
    </row>
    <row r="5202" spans="30:30" x14ac:dyDescent="0.25">
      <c r="AD5202" s="4"/>
    </row>
    <row r="5203" spans="30:30" x14ac:dyDescent="0.25">
      <c r="AD5203" s="4"/>
    </row>
    <row r="5204" spans="30:30" x14ac:dyDescent="0.25">
      <c r="AD5204" s="4"/>
    </row>
    <row r="5205" spans="30:30" x14ac:dyDescent="0.25">
      <c r="AD5205" s="4"/>
    </row>
    <row r="5206" spans="30:30" x14ac:dyDescent="0.25">
      <c r="AD5206" s="4"/>
    </row>
    <row r="5207" spans="30:30" x14ac:dyDescent="0.25">
      <c r="AD5207" s="4"/>
    </row>
    <row r="5208" spans="30:30" x14ac:dyDescent="0.25">
      <c r="AD5208" s="4"/>
    </row>
    <row r="5209" spans="30:30" x14ac:dyDescent="0.25">
      <c r="AD5209" s="4"/>
    </row>
    <row r="5210" spans="30:30" x14ac:dyDescent="0.25">
      <c r="AD5210" s="4"/>
    </row>
    <row r="5211" spans="30:30" x14ac:dyDescent="0.25">
      <c r="AD5211" s="4"/>
    </row>
    <row r="5212" spans="30:30" x14ac:dyDescent="0.25">
      <c r="AD5212" s="4"/>
    </row>
    <row r="5213" spans="30:30" x14ac:dyDescent="0.25">
      <c r="AD5213" s="4"/>
    </row>
    <row r="5214" spans="30:30" x14ac:dyDescent="0.25">
      <c r="AD5214" s="4"/>
    </row>
    <row r="5215" spans="30:30" x14ac:dyDescent="0.25">
      <c r="AD5215" s="4"/>
    </row>
    <row r="5216" spans="30:30" x14ac:dyDescent="0.25">
      <c r="AD5216" s="4"/>
    </row>
    <row r="5217" spans="30:30" x14ac:dyDescent="0.25">
      <c r="AD5217" s="4"/>
    </row>
    <row r="5218" spans="30:30" x14ac:dyDescent="0.25">
      <c r="AD5218" s="4"/>
    </row>
    <row r="5219" spans="30:30" x14ac:dyDescent="0.25">
      <c r="AD5219" s="4"/>
    </row>
    <row r="5220" spans="30:30" x14ac:dyDescent="0.25">
      <c r="AD5220" s="4"/>
    </row>
    <row r="5221" spans="30:30" x14ac:dyDescent="0.25">
      <c r="AD5221" s="4"/>
    </row>
    <row r="5222" spans="30:30" x14ac:dyDescent="0.25">
      <c r="AD5222" s="4"/>
    </row>
    <row r="5223" spans="30:30" x14ac:dyDescent="0.25">
      <c r="AD5223" s="4"/>
    </row>
    <row r="5224" spans="30:30" x14ac:dyDescent="0.25">
      <c r="AD5224" s="4"/>
    </row>
    <row r="5225" spans="30:30" x14ac:dyDescent="0.25">
      <c r="AD5225" s="4"/>
    </row>
    <row r="5226" spans="30:30" x14ac:dyDescent="0.25">
      <c r="AD5226" s="4"/>
    </row>
    <row r="5227" spans="30:30" x14ac:dyDescent="0.25">
      <c r="AD5227" s="4"/>
    </row>
    <row r="5228" spans="30:30" x14ac:dyDescent="0.25">
      <c r="AD5228" s="4"/>
    </row>
    <row r="5229" spans="30:30" x14ac:dyDescent="0.25">
      <c r="AD5229" s="4"/>
    </row>
    <row r="5230" spans="30:30" x14ac:dyDescent="0.25">
      <c r="AD5230" s="4"/>
    </row>
    <row r="5231" spans="30:30" x14ac:dyDescent="0.25">
      <c r="AD5231" s="4"/>
    </row>
    <row r="5232" spans="30:30" x14ac:dyDescent="0.25">
      <c r="AD5232" s="4"/>
    </row>
    <row r="5233" spans="30:30" x14ac:dyDescent="0.25">
      <c r="AD5233" s="4"/>
    </row>
    <row r="5234" spans="30:30" x14ac:dyDescent="0.25">
      <c r="AD5234" s="4"/>
    </row>
    <row r="5235" spans="30:30" x14ac:dyDescent="0.25">
      <c r="AD5235" s="4"/>
    </row>
    <row r="5236" spans="30:30" x14ac:dyDescent="0.25">
      <c r="AD5236" s="4"/>
    </row>
    <row r="5237" spans="30:30" x14ac:dyDescent="0.25">
      <c r="AD5237" s="4"/>
    </row>
    <row r="5238" spans="30:30" x14ac:dyDescent="0.25">
      <c r="AD5238" s="4"/>
    </row>
    <row r="5239" spans="30:30" x14ac:dyDescent="0.25">
      <c r="AD5239" s="4"/>
    </row>
    <row r="5240" spans="30:30" x14ac:dyDescent="0.25">
      <c r="AD5240" s="4"/>
    </row>
    <row r="5241" spans="30:30" x14ac:dyDescent="0.25">
      <c r="AD5241" s="4"/>
    </row>
    <row r="5242" spans="30:30" x14ac:dyDescent="0.25">
      <c r="AD5242" s="4"/>
    </row>
    <row r="5243" spans="30:30" x14ac:dyDescent="0.25">
      <c r="AD5243" s="4"/>
    </row>
    <row r="5244" spans="30:30" x14ac:dyDescent="0.25">
      <c r="AD5244" s="4"/>
    </row>
    <row r="5245" spans="30:30" x14ac:dyDescent="0.25">
      <c r="AD5245" s="4"/>
    </row>
    <row r="5246" spans="30:30" x14ac:dyDescent="0.25">
      <c r="AD5246" s="4"/>
    </row>
    <row r="5247" spans="30:30" x14ac:dyDescent="0.25">
      <c r="AD5247" s="4"/>
    </row>
    <row r="5248" spans="30:30" x14ac:dyDescent="0.25">
      <c r="AD5248" s="4"/>
    </row>
    <row r="5249" spans="30:30" x14ac:dyDescent="0.25">
      <c r="AD5249" s="4"/>
    </row>
    <row r="5250" spans="30:30" x14ac:dyDescent="0.25">
      <c r="AD5250" s="4"/>
    </row>
    <row r="5251" spans="30:30" x14ac:dyDescent="0.25">
      <c r="AD5251" s="4"/>
    </row>
    <row r="5252" spans="30:30" x14ac:dyDescent="0.25">
      <c r="AD5252" s="4"/>
    </row>
    <row r="5253" spans="30:30" x14ac:dyDescent="0.25">
      <c r="AD5253" s="4"/>
    </row>
    <row r="5254" spans="30:30" x14ac:dyDescent="0.25">
      <c r="AD5254" s="4"/>
    </row>
    <row r="5255" spans="30:30" x14ac:dyDescent="0.25">
      <c r="AD5255" s="4"/>
    </row>
    <row r="5256" spans="30:30" x14ac:dyDescent="0.25">
      <c r="AD5256" s="4"/>
    </row>
    <row r="5257" spans="30:30" x14ac:dyDescent="0.25">
      <c r="AD5257" s="4"/>
    </row>
    <row r="5258" spans="30:30" x14ac:dyDescent="0.25">
      <c r="AD5258" s="4"/>
    </row>
    <row r="5259" spans="30:30" x14ac:dyDescent="0.25">
      <c r="AD5259" s="4"/>
    </row>
    <row r="5260" spans="30:30" x14ac:dyDescent="0.25">
      <c r="AD5260" s="4"/>
    </row>
    <row r="5261" spans="30:30" x14ac:dyDescent="0.25">
      <c r="AD5261" s="4"/>
    </row>
    <row r="5262" spans="30:30" x14ac:dyDescent="0.25">
      <c r="AD5262" s="4"/>
    </row>
    <row r="5263" spans="30:30" x14ac:dyDescent="0.25">
      <c r="AD5263" s="4"/>
    </row>
    <row r="5264" spans="30:30" x14ac:dyDescent="0.25">
      <c r="AD5264" s="4"/>
    </row>
    <row r="5265" spans="30:30" x14ac:dyDescent="0.25">
      <c r="AD5265" s="4"/>
    </row>
    <row r="5266" spans="30:30" x14ac:dyDescent="0.25">
      <c r="AD5266" s="4"/>
    </row>
    <row r="5267" spans="30:30" x14ac:dyDescent="0.25">
      <c r="AD5267" s="4"/>
    </row>
    <row r="5268" spans="30:30" x14ac:dyDescent="0.25">
      <c r="AD5268" s="4"/>
    </row>
    <row r="5269" spans="30:30" x14ac:dyDescent="0.25">
      <c r="AD5269" s="4"/>
    </row>
    <row r="5270" spans="30:30" x14ac:dyDescent="0.25">
      <c r="AD5270" s="4"/>
    </row>
    <row r="5271" spans="30:30" x14ac:dyDescent="0.25">
      <c r="AD5271" s="4"/>
    </row>
    <row r="5272" spans="30:30" x14ac:dyDescent="0.25">
      <c r="AD5272" s="4"/>
    </row>
    <row r="5273" spans="30:30" x14ac:dyDescent="0.25">
      <c r="AD5273" s="4"/>
    </row>
    <row r="5274" spans="30:30" x14ac:dyDescent="0.25">
      <c r="AD5274" s="4"/>
    </row>
    <row r="5275" spans="30:30" x14ac:dyDescent="0.25">
      <c r="AD5275" s="4"/>
    </row>
    <row r="5276" spans="30:30" x14ac:dyDescent="0.25">
      <c r="AD5276" s="4"/>
    </row>
    <row r="5277" spans="30:30" x14ac:dyDescent="0.25">
      <c r="AD5277" s="4"/>
    </row>
    <row r="5278" spans="30:30" x14ac:dyDescent="0.25">
      <c r="AD5278" s="4"/>
    </row>
    <row r="5279" spans="30:30" x14ac:dyDescent="0.25">
      <c r="AD5279" s="4"/>
    </row>
    <row r="5280" spans="30:30" x14ac:dyDescent="0.25">
      <c r="AD5280" s="4"/>
    </row>
    <row r="5281" spans="30:30" x14ac:dyDescent="0.25">
      <c r="AD5281" s="4"/>
    </row>
    <row r="5282" spans="30:30" x14ac:dyDescent="0.25">
      <c r="AD5282" s="4"/>
    </row>
    <row r="5283" spans="30:30" x14ac:dyDescent="0.25">
      <c r="AD5283" s="4"/>
    </row>
    <row r="5284" spans="30:30" x14ac:dyDescent="0.25">
      <c r="AD5284" s="4"/>
    </row>
    <row r="5285" spans="30:30" x14ac:dyDescent="0.25">
      <c r="AD5285" s="4"/>
    </row>
    <row r="5286" spans="30:30" x14ac:dyDescent="0.25">
      <c r="AD5286" s="4"/>
    </row>
    <row r="5287" spans="30:30" x14ac:dyDescent="0.25">
      <c r="AD5287" s="4"/>
    </row>
    <row r="5288" spans="30:30" x14ac:dyDescent="0.25">
      <c r="AD5288" s="4"/>
    </row>
    <row r="5289" spans="30:30" x14ac:dyDescent="0.25">
      <c r="AD5289" s="4"/>
    </row>
    <row r="5290" spans="30:30" x14ac:dyDescent="0.25">
      <c r="AD5290" s="4"/>
    </row>
    <row r="5291" spans="30:30" x14ac:dyDescent="0.25">
      <c r="AD5291" s="4"/>
    </row>
    <row r="5292" spans="30:30" x14ac:dyDescent="0.25">
      <c r="AD5292" s="4"/>
    </row>
    <row r="5293" spans="30:30" x14ac:dyDescent="0.25">
      <c r="AD5293" s="4"/>
    </row>
    <row r="5294" spans="30:30" x14ac:dyDescent="0.25">
      <c r="AD5294" s="4"/>
    </row>
    <row r="5295" spans="30:30" x14ac:dyDescent="0.25">
      <c r="AD5295" s="4"/>
    </row>
    <row r="5296" spans="30:30" x14ac:dyDescent="0.25">
      <c r="AD5296" s="4"/>
    </row>
    <row r="5297" spans="30:30" x14ac:dyDescent="0.25">
      <c r="AD5297" s="4"/>
    </row>
    <row r="5298" spans="30:30" x14ac:dyDescent="0.25">
      <c r="AD5298" s="4"/>
    </row>
    <row r="5299" spans="30:30" x14ac:dyDescent="0.25">
      <c r="AD5299" s="4"/>
    </row>
    <row r="5300" spans="30:30" x14ac:dyDescent="0.25">
      <c r="AD5300" s="4"/>
    </row>
    <row r="5301" spans="30:30" x14ac:dyDescent="0.25">
      <c r="AD5301" s="4"/>
    </row>
    <row r="5302" spans="30:30" x14ac:dyDescent="0.25">
      <c r="AD5302" s="4"/>
    </row>
    <row r="5303" spans="30:30" x14ac:dyDescent="0.25">
      <c r="AD5303" s="4"/>
    </row>
    <row r="5304" spans="30:30" x14ac:dyDescent="0.25">
      <c r="AD5304" s="4"/>
    </row>
    <row r="5305" spans="30:30" x14ac:dyDescent="0.25">
      <c r="AD5305" s="4"/>
    </row>
    <row r="5306" spans="30:30" x14ac:dyDescent="0.25">
      <c r="AD5306" s="4"/>
    </row>
    <row r="5307" spans="30:30" x14ac:dyDescent="0.25">
      <c r="AD5307" s="4"/>
    </row>
    <row r="5308" spans="30:30" x14ac:dyDescent="0.25">
      <c r="AD5308" s="4"/>
    </row>
    <row r="5309" spans="30:30" x14ac:dyDescent="0.25">
      <c r="AD5309" s="4"/>
    </row>
    <row r="5310" spans="30:30" x14ac:dyDescent="0.25">
      <c r="AD5310" s="4"/>
    </row>
    <row r="5311" spans="30:30" x14ac:dyDescent="0.25">
      <c r="AD5311" s="4"/>
    </row>
    <row r="5312" spans="30:30" x14ac:dyDescent="0.25">
      <c r="AD5312" s="4"/>
    </row>
    <row r="5313" spans="30:30" x14ac:dyDescent="0.25">
      <c r="AD5313" s="4"/>
    </row>
    <row r="5314" spans="30:30" x14ac:dyDescent="0.25">
      <c r="AD5314" s="4"/>
    </row>
    <row r="5315" spans="30:30" x14ac:dyDescent="0.25">
      <c r="AD5315" s="4"/>
    </row>
    <row r="5316" spans="30:30" x14ac:dyDescent="0.25">
      <c r="AD5316" s="4"/>
    </row>
    <row r="5317" spans="30:30" x14ac:dyDescent="0.25">
      <c r="AD5317" s="4"/>
    </row>
    <row r="5318" spans="30:30" x14ac:dyDescent="0.25">
      <c r="AD5318" s="4"/>
    </row>
    <row r="5319" spans="30:30" x14ac:dyDescent="0.25">
      <c r="AD5319" s="4"/>
    </row>
    <row r="5320" spans="30:30" x14ac:dyDescent="0.25">
      <c r="AD5320" s="4"/>
    </row>
    <row r="5321" spans="30:30" x14ac:dyDescent="0.25">
      <c r="AD5321" s="4"/>
    </row>
    <row r="5322" spans="30:30" x14ac:dyDescent="0.25">
      <c r="AD5322" s="4"/>
    </row>
    <row r="5323" spans="30:30" x14ac:dyDescent="0.25">
      <c r="AD5323" s="4"/>
    </row>
    <row r="5324" spans="30:30" x14ac:dyDescent="0.25">
      <c r="AD5324" s="4"/>
    </row>
    <row r="5325" spans="30:30" x14ac:dyDescent="0.25">
      <c r="AD5325" s="4"/>
    </row>
    <row r="5326" spans="30:30" x14ac:dyDescent="0.25">
      <c r="AD5326" s="4"/>
    </row>
    <row r="5327" spans="30:30" x14ac:dyDescent="0.25">
      <c r="AD5327" s="4"/>
    </row>
    <row r="5328" spans="30:30" x14ac:dyDescent="0.25">
      <c r="AD5328" s="4"/>
    </row>
    <row r="5329" spans="30:30" x14ac:dyDescent="0.25">
      <c r="AD5329" s="4"/>
    </row>
    <row r="5330" spans="30:30" x14ac:dyDescent="0.25">
      <c r="AD5330" s="4"/>
    </row>
    <row r="5331" spans="30:30" x14ac:dyDescent="0.25">
      <c r="AD5331" s="4"/>
    </row>
    <row r="5332" spans="30:30" x14ac:dyDescent="0.25">
      <c r="AD5332" s="4"/>
    </row>
    <row r="5333" spans="30:30" x14ac:dyDescent="0.25">
      <c r="AD5333" s="4"/>
    </row>
    <row r="5334" spans="30:30" x14ac:dyDescent="0.25">
      <c r="AD5334" s="4"/>
    </row>
    <row r="5335" spans="30:30" x14ac:dyDescent="0.25">
      <c r="AD5335" s="4"/>
    </row>
    <row r="5336" spans="30:30" x14ac:dyDescent="0.25">
      <c r="AD5336" s="4"/>
    </row>
    <row r="5337" spans="30:30" x14ac:dyDescent="0.25">
      <c r="AD5337" s="4"/>
    </row>
    <row r="5338" spans="30:30" x14ac:dyDescent="0.25">
      <c r="AD5338" s="4"/>
    </row>
    <row r="5339" spans="30:30" x14ac:dyDescent="0.25">
      <c r="AD5339" s="4"/>
    </row>
    <row r="5340" spans="30:30" x14ac:dyDescent="0.25">
      <c r="AD5340" s="4"/>
    </row>
    <row r="5341" spans="30:30" x14ac:dyDescent="0.25">
      <c r="AD5341" s="4"/>
    </row>
    <row r="5342" spans="30:30" x14ac:dyDescent="0.25">
      <c r="AD5342" s="4"/>
    </row>
    <row r="5343" spans="30:30" x14ac:dyDescent="0.25">
      <c r="AD5343" s="4"/>
    </row>
    <row r="5344" spans="30:30" x14ac:dyDescent="0.25">
      <c r="AD5344" s="4"/>
    </row>
    <row r="5345" spans="30:30" x14ac:dyDescent="0.25">
      <c r="AD5345" s="4"/>
    </row>
    <row r="5346" spans="30:30" x14ac:dyDescent="0.25">
      <c r="AD5346" s="4"/>
    </row>
    <row r="5347" spans="30:30" x14ac:dyDescent="0.25">
      <c r="AD5347" s="4"/>
    </row>
    <row r="5348" spans="30:30" x14ac:dyDescent="0.25">
      <c r="AD5348" s="4"/>
    </row>
    <row r="5349" spans="30:30" x14ac:dyDescent="0.25">
      <c r="AD5349" s="4"/>
    </row>
    <row r="5350" spans="30:30" x14ac:dyDescent="0.25">
      <c r="AD5350" s="4"/>
    </row>
    <row r="5351" spans="30:30" x14ac:dyDescent="0.25">
      <c r="AD5351" s="4"/>
    </row>
    <row r="5352" spans="30:30" x14ac:dyDescent="0.25">
      <c r="AD5352" s="4"/>
    </row>
    <row r="5353" spans="30:30" x14ac:dyDescent="0.25">
      <c r="AD5353" s="4"/>
    </row>
    <row r="5354" spans="30:30" x14ac:dyDescent="0.25">
      <c r="AD5354" s="4"/>
    </row>
    <row r="5355" spans="30:30" x14ac:dyDescent="0.25">
      <c r="AD5355" s="4"/>
    </row>
    <row r="5356" spans="30:30" x14ac:dyDescent="0.25">
      <c r="AD5356" s="4"/>
    </row>
    <row r="5357" spans="30:30" x14ac:dyDescent="0.25">
      <c r="AD5357" s="4"/>
    </row>
    <row r="5358" spans="30:30" x14ac:dyDescent="0.25">
      <c r="AD5358" s="4"/>
    </row>
    <row r="5359" spans="30:30" x14ac:dyDescent="0.25">
      <c r="AD5359" s="4"/>
    </row>
    <row r="5360" spans="30:30" x14ac:dyDescent="0.25">
      <c r="AD5360" s="4"/>
    </row>
    <row r="5361" spans="30:30" x14ac:dyDescent="0.25">
      <c r="AD5361" s="4"/>
    </row>
    <row r="5362" spans="30:30" x14ac:dyDescent="0.25">
      <c r="AD5362" s="4"/>
    </row>
    <row r="5363" spans="30:30" x14ac:dyDescent="0.25">
      <c r="AD5363" s="4"/>
    </row>
    <row r="5364" spans="30:30" x14ac:dyDescent="0.25">
      <c r="AD5364" s="4"/>
    </row>
    <row r="5365" spans="30:30" x14ac:dyDescent="0.25">
      <c r="AD5365" s="4"/>
    </row>
    <row r="5366" spans="30:30" x14ac:dyDescent="0.25">
      <c r="AD5366" s="4"/>
    </row>
    <row r="5367" spans="30:30" x14ac:dyDescent="0.25">
      <c r="AD5367" s="4"/>
    </row>
    <row r="5368" spans="30:30" x14ac:dyDescent="0.25">
      <c r="AD5368" s="4"/>
    </row>
    <row r="5369" spans="30:30" x14ac:dyDescent="0.25">
      <c r="AD5369" s="4"/>
    </row>
    <row r="5370" spans="30:30" x14ac:dyDescent="0.25">
      <c r="AD5370" s="4"/>
    </row>
    <row r="5371" spans="30:30" x14ac:dyDescent="0.25">
      <c r="AD5371" s="4"/>
    </row>
    <row r="5372" spans="30:30" x14ac:dyDescent="0.25">
      <c r="AD5372" s="4"/>
    </row>
    <row r="5373" spans="30:30" x14ac:dyDescent="0.25">
      <c r="AD5373" s="4"/>
    </row>
    <row r="5374" spans="30:30" x14ac:dyDescent="0.25">
      <c r="AD5374" s="4"/>
    </row>
    <row r="5375" spans="30:30" x14ac:dyDescent="0.25">
      <c r="AD5375" s="4"/>
    </row>
    <row r="5376" spans="30:30" x14ac:dyDescent="0.25">
      <c r="AD5376" s="4"/>
    </row>
    <row r="5377" spans="30:30" x14ac:dyDescent="0.25">
      <c r="AD5377" s="4"/>
    </row>
    <row r="5378" spans="30:30" x14ac:dyDescent="0.25">
      <c r="AD5378" s="4"/>
    </row>
    <row r="5379" spans="30:30" x14ac:dyDescent="0.25">
      <c r="AD5379" s="4"/>
    </row>
    <row r="5380" spans="30:30" x14ac:dyDescent="0.25">
      <c r="AD5380" s="4"/>
    </row>
    <row r="5381" spans="30:30" x14ac:dyDescent="0.25">
      <c r="AD5381" s="4"/>
    </row>
    <row r="5382" spans="30:30" x14ac:dyDescent="0.25">
      <c r="AD5382" s="4"/>
    </row>
    <row r="5383" spans="30:30" x14ac:dyDescent="0.25">
      <c r="AD5383" s="4"/>
    </row>
    <row r="5384" spans="30:30" x14ac:dyDescent="0.25">
      <c r="AD5384" s="4"/>
    </row>
    <row r="5385" spans="30:30" x14ac:dyDescent="0.25">
      <c r="AD5385" s="4"/>
    </row>
    <row r="5386" spans="30:30" x14ac:dyDescent="0.25">
      <c r="AD5386" s="4"/>
    </row>
    <row r="5387" spans="30:30" x14ac:dyDescent="0.25">
      <c r="AD5387" s="4"/>
    </row>
    <row r="5388" spans="30:30" x14ac:dyDescent="0.25">
      <c r="AD5388" s="4"/>
    </row>
    <row r="5389" spans="30:30" x14ac:dyDescent="0.25">
      <c r="AD5389" s="4"/>
    </row>
    <row r="5390" spans="30:30" x14ac:dyDescent="0.25">
      <c r="AD5390" s="4"/>
    </row>
    <row r="5391" spans="30:30" x14ac:dyDescent="0.25">
      <c r="AD5391" s="4"/>
    </row>
    <row r="5392" spans="30:30" x14ac:dyDescent="0.25">
      <c r="AD5392" s="4"/>
    </row>
    <row r="5393" spans="30:30" x14ac:dyDescent="0.25">
      <c r="AD5393" s="4"/>
    </row>
    <row r="5394" spans="30:30" x14ac:dyDescent="0.25">
      <c r="AD5394" s="4"/>
    </row>
    <row r="5395" spans="30:30" x14ac:dyDescent="0.25">
      <c r="AD5395" s="4"/>
    </row>
    <row r="5396" spans="30:30" x14ac:dyDescent="0.25">
      <c r="AD5396" s="4"/>
    </row>
    <row r="5397" spans="30:30" x14ac:dyDescent="0.25">
      <c r="AD5397" s="4"/>
    </row>
    <row r="5398" spans="30:30" x14ac:dyDescent="0.25">
      <c r="AD5398" s="4"/>
    </row>
    <row r="5399" spans="30:30" x14ac:dyDescent="0.25">
      <c r="AD5399" s="4"/>
    </row>
    <row r="5400" spans="30:30" x14ac:dyDescent="0.25">
      <c r="AD5400" s="4"/>
    </row>
    <row r="5401" spans="30:30" x14ac:dyDescent="0.25">
      <c r="AD5401" s="4"/>
    </row>
    <row r="5402" spans="30:30" x14ac:dyDescent="0.25">
      <c r="AD5402" s="4"/>
    </row>
    <row r="5403" spans="30:30" x14ac:dyDescent="0.25">
      <c r="AD5403" s="4"/>
    </row>
    <row r="5404" spans="30:30" x14ac:dyDescent="0.25">
      <c r="AD5404" s="4"/>
    </row>
    <row r="5405" spans="30:30" x14ac:dyDescent="0.25">
      <c r="AD5405" s="4"/>
    </row>
    <row r="5406" spans="30:30" x14ac:dyDescent="0.25">
      <c r="AD5406" s="4"/>
    </row>
    <row r="5407" spans="30:30" x14ac:dyDescent="0.25">
      <c r="AD5407" s="4"/>
    </row>
    <row r="5408" spans="30:30" x14ac:dyDescent="0.25">
      <c r="AD5408" s="4"/>
    </row>
    <row r="5409" spans="30:30" x14ac:dyDescent="0.25">
      <c r="AD5409" s="4"/>
    </row>
    <row r="5410" spans="30:30" x14ac:dyDescent="0.25">
      <c r="AD5410" s="4"/>
    </row>
    <row r="5411" spans="30:30" x14ac:dyDescent="0.25">
      <c r="AD5411" s="4"/>
    </row>
    <row r="5412" spans="30:30" x14ac:dyDescent="0.25">
      <c r="AD5412" s="4"/>
    </row>
    <row r="5413" spans="30:30" x14ac:dyDescent="0.25">
      <c r="AD5413" s="4"/>
    </row>
    <row r="5414" spans="30:30" x14ac:dyDescent="0.25">
      <c r="AD5414" s="4"/>
    </row>
    <row r="5415" spans="30:30" x14ac:dyDescent="0.25">
      <c r="AD5415" s="4"/>
    </row>
    <row r="5416" spans="30:30" x14ac:dyDescent="0.25">
      <c r="AD5416" s="4"/>
    </row>
    <row r="5417" spans="30:30" x14ac:dyDescent="0.25">
      <c r="AD5417" s="4"/>
    </row>
    <row r="5418" spans="30:30" x14ac:dyDescent="0.25">
      <c r="AD5418" s="4"/>
    </row>
    <row r="5419" spans="30:30" x14ac:dyDescent="0.25">
      <c r="AD5419" s="4"/>
    </row>
    <row r="5420" spans="30:30" x14ac:dyDescent="0.25">
      <c r="AD5420" s="4"/>
    </row>
    <row r="5421" spans="30:30" x14ac:dyDescent="0.25">
      <c r="AD5421" s="4"/>
    </row>
    <row r="5422" spans="30:30" x14ac:dyDescent="0.25">
      <c r="AD5422" s="4"/>
    </row>
    <row r="5423" spans="30:30" x14ac:dyDescent="0.25">
      <c r="AD5423" s="4"/>
    </row>
    <row r="5424" spans="30:30" x14ac:dyDescent="0.25">
      <c r="AD5424" s="4"/>
    </row>
    <row r="5425" spans="30:30" x14ac:dyDescent="0.25">
      <c r="AD5425" s="4"/>
    </row>
    <row r="5426" spans="30:30" x14ac:dyDescent="0.25">
      <c r="AD5426" s="4"/>
    </row>
    <row r="5427" spans="30:30" x14ac:dyDescent="0.25">
      <c r="AD5427" s="4"/>
    </row>
    <row r="5428" spans="30:30" x14ac:dyDescent="0.25">
      <c r="AD5428" s="4"/>
    </row>
    <row r="5429" spans="30:30" x14ac:dyDescent="0.25">
      <c r="AD5429" s="4"/>
    </row>
    <row r="5430" spans="30:30" x14ac:dyDescent="0.25">
      <c r="AD5430" s="4"/>
    </row>
    <row r="5431" spans="30:30" x14ac:dyDescent="0.25">
      <c r="AD5431" s="4"/>
    </row>
    <row r="5432" spans="30:30" x14ac:dyDescent="0.25">
      <c r="AD5432" s="4"/>
    </row>
    <row r="5433" spans="30:30" x14ac:dyDescent="0.25">
      <c r="AD5433" s="4"/>
    </row>
    <row r="5434" spans="30:30" x14ac:dyDescent="0.25">
      <c r="AD5434" s="4"/>
    </row>
    <row r="5435" spans="30:30" x14ac:dyDescent="0.25">
      <c r="AD5435" s="4"/>
    </row>
    <row r="5436" spans="30:30" x14ac:dyDescent="0.25">
      <c r="AD5436" s="4"/>
    </row>
    <row r="5437" spans="30:30" x14ac:dyDescent="0.25">
      <c r="AD5437" s="4"/>
    </row>
    <row r="5438" spans="30:30" x14ac:dyDescent="0.25">
      <c r="AD5438" s="4"/>
    </row>
    <row r="5439" spans="30:30" x14ac:dyDescent="0.25">
      <c r="AD5439" s="4"/>
    </row>
    <row r="5440" spans="30:30" x14ac:dyDescent="0.25">
      <c r="AD5440" s="4"/>
    </row>
    <row r="5441" spans="30:30" x14ac:dyDescent="0.25">
      <c r="AD5441" s="4"/>
    </row>
    <row r="5442" spans="30:30" x14ac:dyDescent="0.25">
      <c r="AD5442" s="4"/>
    </row>
    <row r="5443" spans="30:30" x14ac:dyDescent="0.25">
      <c r="AD5443" s="4"/>
    </row>
    <row r="5444" spans="30:30" x14ac:dyDescent="0.25">
      <c r="AD5444" s="4"/>
    </row>
    <row r="5445" spans="30:30" x14ac:dyDescent="0.25">
      <c r="AD5445" s="4"/>
    </row>
    <row r="5446" spans="30:30" x14ac:dyDescent="0.25">
      <c r="AD5446" s="4"/>
    </row>
    <row r="5447" spans="30:30" x14ac:dyDescent="0.25">
      <c r="AD5447" s="4"/>
    </row>
    <row r="5448" spans="30:30" x14ac:dyDescent="0.25">
      <c r="AD5448" s="4"/>
    </row>
    <row r="5449" spans="30:30" x14ac:dyDescent="0.25">
      <c r="AD5449" s="4"/>
    </row>
    <row r="5450" spans="30:30" x14ac:dyDescent="0.25">
      <c r="AD5450" s="4"/>
    </row>
    <row r="5451" spans="30:30" x14ac:dyDescent="0.25">
      <c r="AD5451" s="4"/>
    </row>
    <row r="5452" spans="30:30" x14ac:dyDescent="0.25">
      <c r="AD5452" s="4"/>
    </row>
    <row r="5453" spans="30:30" x14ac:dyDescent="0.25">
      <c r="AD5453" s="4"/>
    </row>
    <row r="5454" spans="30:30" x14ac:dyDescent="0.25">
      <c r="AD5454" s="4"/>
    </row>
    <row r="5455" spans="30:30" x14ac:dyDescent="0.25">
      <c r="AD5455" s="4"/>
    </row>
    <row r="5456" spans="30:30" x14ac:dyDescent="0.25">
      <c r="AD5456" s="4"/>
    </row>
    <row r="5457" spans="30:30" x14ac:dyDescent="0.25">
      <c r="AD5457" s="4"/>
    </row>
    <row r="5458" spans="30:30" x14ac:dyDescent="0.25">
      <c r="AD5458" s="4"/>
    </row>
    <row r="5459" spans="30:30" x14ac:dyDescent="0.25">
      <c r="AD5459" s="4"/>
    </row>
    <row r="5460" spans="30:30" x14ac:dyDescent="0.25">
      <c r="AD5460" s="4"/>
    </row>
    <row r="5461" spans="30:30" x14ac:dyDescent="0.25">
      <c r="AD5461" s="4"/>
    </row>
    <row r="5462" spans="30:30" x14ac:dyDescent="0.25">
      <c r="AD5462" s="4"/>
    </row>
    <row r="5463" spans="30:30" x14ac:dyDescent="0.25">
      <c r="AD5463" s="4"/>
    </row>
    <row r="5464" spans="30:30" x14ac:dyDescent="0.25">
      <c r="AD5464" s="4"/>
    </row>
    <row r="5465" spans="30:30" x14ac:dyDescent="0.25">
      <c r="AD5465" s="4"/>
    </row>
    <row r="5466" spans="30:30" x14ac:dyDescent="0.25">
      <c r="AD5466" s="4"/>
    </row>
    <row r="5467" spans="30:30" x14ac:dyDescent="0.25">
      <c r="AD5467" s="4"/>
    </row>
    <row r="5468" spans="30:30" x14ac:dyDescent="0.25">
      <c r="AD5468" s="4"/>
    </row>
    <row r="5469" spans="30:30" x14ac:dyDescent="0.25">
      <c r="AD5469" s="4"/>
    </row>
    <row r="5470" spans="30:30" x14ac:dyDescent="0.25">
      <c r="AD5470" s="4"/>
    </row>
    <row r="5471" spans="30:30" x14ac:dyDescent="0.25">
      <c r="AD5471" s="4"/>
    </row>
    <row r="5472" spans="30:30" x14ac:dyDescent="0.25">
      <c r="AD5472" s="4"/>
    </row>
    <row r="5473" spans="30:30" x14ac:dyDescent="0.25">
      <c r="AD5473" s="4"/>
    </row>
    <row r="5474" spans="30:30" x14ac:dyDescent="0.25">
      <c r="AD5474" s="4"/>
    </row>
    <row r="5475" spans="30:30" x14ac:dyDescent="0.25">
      <c r="AD5475" s="4"/>
    </row>
    <row r="5476" spans="30:30" x14ac:dyDescent="0.25">
      <c r="AD5476" s="4"/>
    </row>
    <row r="5477" spans="30:30" x14ac:dyDescent="0.25">
      <c r="AD5477" s="4"/>
    </row>
    <row r="5478" spans="30:30" x14ac:dyDescent="0.25">
      <c r="AD5478" s="4"/>
    </row>
    <row r="5479" spans="30:30" x14ac:dyDescent="0.25">
      <c r="AD5479" s="4"/>
    </row>
    <row r="5480" spans="30:30" x14ac:dyDescent="0.25">
      <c r="AD5480" s="4"/>
    </row>
    <row r="5481" spans="30:30" x14ac:dyDescent="0.25">
      <c r="AD5481" s="4"/>
    </row>
    <row r="5482" spans="30:30" x14ac:dyDescent="0.25">
      <c r="AD5482" s="4"/>
    </row>
    <row r="5483" spans="30:30" x14ac:dyDescent="0.25">
      <c r="AD5483" s="4"/>
    </row>
    <row r="5484" spans="30:30" x14ac:dyDescent="0.25">
      <c r="AD5484" s="4"/>
    </row>
    <row r="5485" spans="30:30" x14ac:dyDescent="0.25">
      <c r="AD5485" s="4"/>
    </row>
    <row r="5486" spans="30:30" x14ac:dyDescent="0.25">
      <c r="AD5486" s="4"/>
    </row>
    <row r="5487" spans="30:30" x14ac:dyDescent="0.25">
      <c r="AD5487" s="4"/>
    </row>
    <row r="5488" spans="30:30" x14ac:dyDescent="0.25">
      <c r="AD5488" s="4"/>
    </row>
    <row r="5489" spans="30:30" x14ac:dyDescent="0.25">
      <c r="AD5489" s="4"/>
    </row>
    <row r="5490" spans="30:30" x14ac:dyDescent="0.25">
      <c r="AD5490" s="4"/>
    </row>
    <row r="5491" spans="30:30" x14ac:dyDescent="0.25">
      <c r="AD5491" s="4"/>
    </row>
    <row r="5492" spans="30:30" x14ac:dyDescent="0.25">
      <c r="AD5492" s="4"/>
    </row>
    <row r="5493" spans="30:30" x14ac:dyDescent="0.25">
      <c r="AD5493" s="4"/>
    </row>
    <row r="5494" spans="30:30" x14ac:dyDescent="0.25">
      <c r="AD5494" s="4"/>
    </row>
    <row r="5495" spans="30:30" x14ac:dyDescent="0.25">
      <c r="AD5495" s="4"/>
    </row>
    <row r="5496" spans="30:30" x14ac:dyDescent="0.25">
      <c r="AD5496" s="4"/>
    </row>
    <row r="5497" spans="30:30" x14ac:dyDescent="0.25">
      <c r="AD5497" s="4"/>
    </row>
    <row r="5498" spans="30:30" x14ac:dyDescent="0.25">
      <c r="AD5498" s="4"/>
    </row>
    <row r="5499" spans="30:30" x14ac:dyDescent="0.25">
      <c r="AD5499" s="4"/>
    </row>
    <row r="5500" spans="30:30" x14ac:dyDescent="0.25">
      <c r="AD5500" s="4"/>
    </row>
    <row r="5501" spans="30:30" x14ac:dyDescent="0.25">
      <c r="AD5501" s="4"/>
    </row>
    <row r="5502" spans="30:30" x14ac:dyDescent="0.25">
      <c r="AD5502" s="4"/>
    </row>
    <row r="5503" spans="30:30" x14ac:dyDescent="0.25">
      <c r="AD5503" s="4"/>
    </row>
    <row r="5504" spans="30:30" x14ac:dyDescent="0.25">
      <c r="AD5504" s="4"/>
    </row>
    <row r="5505" spans="30:30" x14ac:dyDescent="0.25">
      <c r="AD5505" s="4"/>
    </row>
    <row r="5506" spans="30:30" x14ac:dyDescent="0.25">
      <c r="AD5506" s="4"/>
    </row>
    <row r="5507" spans="30:30" x14ac:dyDescent="0.25">
      <c r="AD5507" s="4"/>
    </row>
    <row r="5508" spans="30:30" x14ac:dyDescent="0.25">
      <c r="AD5508" s="4"/>
    </row>
    <row r="5509" spans="30:30" x14ac:dyDescent="0.25">
      <c r="AD5509" s="4"/>
    </row>
    <row r="5510" spans="30:30" x14ac:dyDescent="0.25">
      <c r="AD5510" s="4"/>
    </row>
    <row r="5511" spans="30:30" x14ac:dyDescent="0.25">
      <c r="AD5511" s="4"/>
    </row>
    <row r="5512" spans="30:30" x14ac:dyDescent="0.25">
      <c r="AD5512" s="4"/>
    </row>
    <row r="5513" spans="30:30" x14ac:dyDescent="0.25">
      <c r="AD5513" s="4"/>
    </row>
    <row r="5514" spans="30:30" x14ac:dyDescent="0.25">
      <c r="AD5514" s="4"/>
    </row>
    <row r="5515" spans="30:30" x14ac:dyDescent="0.25">
      <c r="AD5515" s="4"/>
    </row>
    <row r="5516" spans="30:30" x14ac:dyDescent="0.25">
      <c r="AD5516" s="4"/>
    </row>
    <row r="5517" spans="30:30" x14ac:dyDescent="0.25">
      <c r="AD5517" s="4"/>
    </row>
    <row r="5518" spans="30:30" x14ac:dyDescent="0.25">
      <c r="AD5518" s="4"/>
    </row>
    <row r="5519" spans="30:30" x14ac:dyDescent="0.25">
      <c r="AD5519" s="4"/>
    </row>
    <row r="5520" spans="30:30" x14ac:dyDescent="0.25">
      <c r="AD5520" s="4"/>
    </row>
    <row r="5521" spans="30:30" x14ac:dyDescent="0.25">
      <c r="AD5521" s="4"/>
    </row>
    <row r="5522" spans="30:30" x14ac:dyDescent="0.25">
      <c r="AD5522" s="4"/>
    </row>
    <row r="5523" spans="30:30" x14ac:dyDescent="0.25">
      <c r="AD5523" s="4"/>
    </row>
    <row r="5524" spans="30:30" x14ac:dyDescent="0.25">
      <c r="AD5524" s="4"/>
    </row>
    <row r="5525" spans="30:30" x14ac:dyDescent="0.25">
      <c r="AD5525" s="4"/>
    </row>
    <row r="5526" spans="30:30" x14ac:dyDescent="0.25">
      <c r="AD5526" s="4"/>
    </row>
    <row r="5527" spans="30:30" x14ac:dyDescent="0.25">
      <c r="AD5527" s="4"/>
    </row>
    <row r="5528" spans="30:30" x14ac:dyDescent="0.25">
      <c r="AD5528" s="4"/>
    </row>
    <row r="5529" spans="30:30" x14ac:dyDescent="0.25">
      <c r="AD5529" s="4"/>
    </row>
    <row r="5530" spans="30:30" x14ac:dyDescent="0.25">
      <c r="AD5530" s="4"/>
    </row>
    <row r="5531" spans="30:30" x14ac:dyDescent="0.25">
      <c r="AD5531" s="4"/>
    </row>
    <row r="5532" spans="30:30" x14ac:dyDescent="0.25">
      <c r="AD5532" s="4"/>
    </row>
    <row r="5533" spans="30:30" x14ac:dyDescent="0.25">
      <c r="AD5533" s="4"/>
    </row>
    <row r="5534" spans="30:30" x14ac:dyDescent="0.25">
      <c r="AD5534" s="4"/>
    </row>
    <row r="5535" spans="30:30" x14ac:dyDescent="0.25">
      <c r="AD5535" s="4"/>
    </row>
    <row r="5536" spans="30:30" x14ac:dyDescent="0.25">
      <c r="AD5536" s="4"/>
    </row>
    <row r="5537" spans="30:30" x14ac:dyDescent="0.25">
      <c r="AD5537" s="4"/>
    </row>
    <row r="5538" spans="30:30" x14ac:dyDescent="0.25">
      <c r="AD5538" s="4"/>
    </row>
    <row r="5539" spans="30:30" x14ac:dyDescent="0.25">
      <c r="AD5539" s="4"/>
    </row>
    <row r="5540" spans="30:30" x14ac:dyDescent="0.25">
      <c r="AD5540" s="4"/>
    </row>
    <row r="5541" spans="30:30" x14ac:dyDescent="0.25">
      <c r="AD5541" s="4"/>
    </row>
    <row r="5542" spans="30:30" x14ac:dyDescent="0.25">
      <c r="AD5542" s="4"/>
    </row>
    <row r="5543" spans="30:30" x14ac:dyDescent="0.25">
      <c r="AD5543" s="4"/>
    </row>
    <row r="5544" spans="30:30" x14ac:dyDescent="0.25">
      <c r="AD5544" s="4"/>
    </row>
    <row r="5545" spans="30:30" x14ac:dyDescent="0.25">
      <c r="AD5545" s="4"/>
    </row>
    <row r="5546" spans="30:30" x14ac:dyDescent="0.25">
      <c r="AD5546" s="4"/>
    </row>
    <row r="5547" spans="30:30" x14ac:dyDescent="0.25">
      <c r="AD5547" s="4"/>
    </row>
    <row r="5548" spans="30:30" x14ac:dyDescent="0.25">
      <c r="AD5548" s="4"/>
    </row>
    <row r="5549" spans="30:30" x14ac:dyDescent="0.25">
      <c r="AD5549" s="4"/>
    </row>
    <row r="5550" spans="30:30" x14ac:dyDescent="0.25">
      <c r="AD5550" s="4"/>
    </row>
    <row r="5551" spans="30:30" x14ac:dyDescent="0.25">
      <c r="AD5551" s="4"/>
    </row>
    <row r="5552" spans="30:30" x14ac:dyDescent="0.25">
      <c r="AD5552" s="4"/>
    </row>
    <row r="5553" spans="30:30" x14ac:dyDescent="0.25">
      <c r="AD5553" s="4"/>
    </row>
    <row r="5554" spans="30:30" x14ac:dyDescent="0.25">
      <c r="AD5554" s="4"/>
    </row>
    <row r="5555" spans="30:30" x14ac:dyDescent="0.25">
      <c r="AD5555" s="4"/>
    </row>
    <row r="5556" spans="30:30" x14ac:dyDescent="0.25">
      <c r="AD5556" s="4"/>
    </row>
    <row r="5557" spans="30:30" x14ac:dyDescent="0.25">
      <c r="AD5557" s="4"/>
    </row>
    <row r="5558" spans="30:30" x14ac:dyDescent="0.25">
      <c r="AD5558" s="4"/>
    </row>
    <row r="5559" spans="30:30" x14ac:dyDescent="0.25">
      <c r="AD5559" s="4"/>
    </row>
    <row r="5560" spans="30:30" x14ac:dyDescent="0.25">
      <c r="AD5560" s="4"/>
    </row>
    <row r="5561" spans="30:30" x14ac:dyDescent="0.25">
      <c r="AD5561" s="4"/>
    </row>
    <row r="5562" spans="30:30" x14ac:dyDescent="0.25">
      <c r="AD5562" s="4"/>
    </row>
    <row r="5563" spans="30:30" x14ac:dyDescent="0.25">
      <c r="AD5563" s="4"/>
    </row>
    <row r="5564" spans="30:30" x14ac:dyDescent="0.25">
      <c r="AD5564" s="4"/>
    </row>
    <row r="5565" spans="30:30" x14ac:dyDescent="0.25">
      <c r="AD5565" s="4"/>
    </row>
    <row r="5566" spans="30:30" x14ac:dyDescent="0.25">
      <c r="AD5566" s="4"/>
    </row>
    <row r="5567" spans="30:30" x14ac:dyDescent="0.25">
      <c r="AD5567" s="4"/>
    </row>
    <row r="5568" spans="30:30" x14ac:dyDescent="0.25">
      <c r="AD5568" s="4"/>
    </row>
    <row r="5569" spans="30:30" x14ac:dyDescent="0.25">
      <c r="AD5569" s="4"/>
    </row>
    <row r="5570" spans="30:30" x14ac:dyDescent="0.25">
      <c r="AD5570" s="4"/>
    </row>
    <row r="5571" spans="30:30" x14ac:dyDescent="0.25">
      <c r="AD5571" s="4"/>
    </row>
    <row r="5572" spans="30:30" x14ac:dyDescent="0.25">
      <c r="AD5572" s="4"/>
    </row>
    <row r="5573" spans="30:30" x14ac:dyDescent="0.25">
      <c r="AD5573" s="4"/>
    </row>
    <row r="5574" spans="30:30" x14ac:dyDescent="0.25">
      <c r="AD5574" s="4"/>
    </row>
    <row r="5575" spans="30:30" x14ac:dyDescent="0.25">
      <c r="AD5575" s="4"/>
    </row>
    <row r="5576" spans="30:30" x14ac:dyDescent="0.25">
      <c r="AD5576" s="4"/>
    </row>
    <row r="5577" spans="30:30" x14ac:dyDescent="0.25">
      <c r="AD5577" s="4"/>
    </row>
    <row r="5578" spans="30:30" x14ac:dyDescent="0.25">
      <c r="AD5578" s="4"/>
    </row>
    <row r="5579" spans="30:30" x14ac:dyDescent="0.25">
      <c r="AD5579" s="4"/>
    </row>
    <row r="5580" spans="30:30" x14ac:dyDescent="0.25">
      <c r="AD5580" s="4"/>
    </row>
    <row r="5581" spans="30:30" x14ac:dyDescent="0.25">
      <c r="AD5581" s="4"/>
    </row>
    <row r="5582" spans="30:30" x14ac:dyDescent="0.25">
      <c r="AD5582" s="4"/>
    </row>
    <row r="5583" spans="30:30" x14ac:dyDescent="0.25">
      <c r="AD5583" s="4"/>
    </row>
    <row r="5584" spans="30:30" x14ac:dyDescent="0.25">
      <c r="AD5584" s="4"/>
    </row>
    <row r="5585" spans="30:30" x14ac:dyDescent="0.25">
      <c r="AD5585" s="4"/>
    </row>
    <row r="5586" spans="30:30" x14ac:dyDescent="0.25">
      <c r="AD5586" s="4"/>
    </row>
    <row r="5587" spans="30:30" x14ac:dyDescent="0.25">
      <c r="AD5587" s="4"/>
    </row>
    <row r="5588" spans="30:30" x14ac:dyDescent="0.25">
      <c r="AD5588" s="4"/>
    </row>
    <row r="5589" spans="30:30" x14ac:dyDescent="0.25">
      <c r="AD5589" s="4"/>
    </row>
    <row r="5590" spans="30:30" x14ac:dyDescent="0.25">
      <c r="AD5590" s="4"/>
    </row>
    <row r="5591" spans="30:30" x14ac:dyDescent="0.25">
      <c r="AD5591" s="4"/>
    </row>
    <row r="5592" spans="30:30" x14ac:dyDescent="0.25">
      <c r="AD5592" s="4"/>
    </row>
    <row r="5593" spans="30:30" x14ac:dyDescent="0.25">
      <c r="AD5593" s="4"/>
    </row>
    <row r="5594" spans="30:30" x14ac:dyDescent="0.25">
      <c r="AD5594" s="4"/>
    </row>
    <row r="5595" spans="30:30" x14ac:dyDescent="0.25">
      <c r="AD5595" s="4"/>
    </row>
    <row r="5596" spans="30:30" x14ac:dyDescent="0.25">
      <c r="AD5596" s="4"/>
    </row>
    <row r="5597" spans="30:30" x14ac:dyDescent="0.25">
      <c r="AD5597" s="4"/>
    </row>
    <row r="5598" spans="30:30" x14ac:dyDescent="0.25">
      <c r="AD5598" s="4"/>
    </row>
    <row r="5599" spans="30:30" x14ac:dyDescent="0.25">
      <c r="AD5599" s="4"/>
    </row>
    <row r="5600" spans="30:30" x14ac:dyDescent="0.25">
      <c r="AD5600" s="4"/>
    </row>
    <row r="5601" spans="30:30" x14ac:dyDescent="0.25">
      <c r="AD5601" s="4"/>
    </row>
    <row r="5602" spans="30:30" x14ac:dyDescent="0.25">
      <c r="AD5602" s="4"/>
    </row>
    <row r="5603" spans="30:30" x14ac:dyDescent="0.25">
      <c r="AD5603" s="4"/>
    </row>
    <row r="5604" spans="30:30" x14ac:dyDescent="0.25">
      <c r="AD5604" s="4"/>
    </row>
    <row r="5605" spans="30:30" x14ac:dyDescent="0.25">
      <c r="AD5605" s="4"/>
    </row>
    <row r="5606" spans="30:30" x14ac:dyDescent="0.25">
      <c r="AD5606" s="4"/>
    </row>
    <row r="5607" spans="30:30" x14ac:dyDescent="0.25">
      <c r="AD5607" s="4"/>
    </row>
    <row r="5608" spans="30:30" x14ac:dyDescent="0.25">
      <c r="AD5608" s="4"/>
    </row>
    <row r="5609" spans="30:30" x14ac:dyDescent="0.25">
      <c r="AD5609" s="4"/>
    </row>
    <row r="5610" spans="30:30" x14ac:dyDescent="0.25">
      <c r="AD5610" s="4"/>
    </row>
    <row r="5611" spans="30:30" x14ac:dyDescent="0.25">
      <c r="AD5611" s="4"/>
    </row>
    <row r="5612" spans="30:30" x14ac:dyDescent="0.25">
      <c r="AD5612" s="4"/>
    </row>
    <row r="5613" spans="30:30" x14ac:dyDescent="0.25">
      <c r="AD5613" s="4"/>
    </row>
    <row r="5614" spans="30:30" x14ac:dyDescent="0.25">
      <c r="AD5614" s="4"/>
    </row>
    <row r="5615" spans="30:30" x14ac:dyDescent="0.25">
      <c r="AD5615" s="4"/>
    </row>
    <row r="5616" spans="30:30" x14ac:dyDescent="0.25">
      <c r="AD5616" s="4"/>
    </row>
    <row r="5617" spans="30:30" x14ac:dyDescent="0.25">
      <c r="AD5617" s="4"/>
    </row>
    <row r="5618" spans="30:30" x14ac:dyDescent="0.25">
      <c r="AD5618" s="4"/>
    </row>
    <row r="5619" spans="30:30" x14ac:dyDescent="0.25">
      <c r="AD5619" s="4"/>
    </row>
    <row r="5620" spans="30:30" x14ac:dyDescent="0.25">
      <c r="AD5620" s="4"/>
    </row>
    <row r="5621" spans="30:30" x14ac:dyDescent="0.25">
      <c r="AD5621" s="4"/>
    </row>
    <row r="5622" spans="30:30" x14ac:dyDescent="0.25">
      <c r="AD5622" s="4"/>
    </row>
    <row r="5623" spans="30:30" x14ac:dyDescent="0.25">
      <c r="AD5623" s="4"/>
    </row>
    <row r="5624" spans="30:30" x14ac:dyDescent="0.25">
      <c r="AD5624" s="4"/>
    </row>
    <row r="5625" spans="30:30" x14ac:dyDescent="0.25">
      <c r="AD5625" s="4"/>
    </row>
    <row r="5626" spans="30:30" x14ac:dyDescent="0.25">
      <c r="AD5626" s="4"/>
    </row>
    <row r="5627" spans="30:30" x14ac:dyDescent="0.25">
      <c r="AD5627" s="4"/>
    </row>
    <row r="5628" spans="30:30" x14ac:dyDescent="0.25">
      <c r="AD5628" s="4"/>
    </row>
    <row r="5629" spans="30:30" x14ac:dyDescent="0.25">
      <c r="AD5629" s="4"/>
    </row>
    <row r="5630" spans="30:30" x14ac:dyDescent="0.25">
      <c r="AD5630" s="4"/>
    </row>
    <row r="5631" spans="30:30" x14ac:dyDescent="0.25">
      <c r="AD5631" s="4"/>
    </row>
    <row r="5632" spans="30:30" x14ac:dyDescent="0.25">
      <c r="AD5632" s="4"/>
    </row>
    <row r="5633" spans="30:30" x14ac:dyDescent="0.25">
      <c r="AD5633" s="4"/>
    </row>
    <row r="5634" spans="30:30" x14ac:dyDescent="0.25">
      <c r="AD5634" s="4"/>
    </row>
    <row r="5635" spans="30:30" x14ac:dyDescent="0.25">
      <c r="AD5635" s="4"/>
    </row>
    <row r="5636" spans="30:30" x14ac:dyDescent="0.25">
      <c r="AD5636" s="4"/>
    </row>
    <row r="5637" spans="30:30" x14ac:dyDescent="0.25">
      <c r="AD5637" s="4"/>
    </row>
    <row r="5638" spans="30:30" x14ac:dyDescent="0.25">
      <c r="AD5638" s="4"/>
    </row>
    <row r="5639" spans="30:30" x14ac:dyDescent="0.25">
      <c r="AD5639" s="4"/>
    </row>
    <row r="5640" spans="30:30" x14ac:dyDescent="0.25">
      <c r="AD5640" s="4"/>
    </row>
    <row r="5641" spans="30:30" x14ac:dyDescent="0.25">
      <c r="AD5641" s="4"/>
    </row>
    <row r="5642" spans="30:30" x14ac:dyDescent="0.25">
      <c r="AD5642" s="4"/>
    </row>
    <row r="5643" spans="30:30" x14ac:dyDescent="0.25">
      <c r="AD5643" s="4"/>
    </row>
    <row r="5644" spans="30:30" x14ac:dyDescent="0.25">
      <c r="AD5644" s="4"/>
    </row>
    <row r="5645" spans="30:30" x14ac:dyDescent="0.25">
      <c r="AD5645" s="4"/>
    </row>
    <row r="5646" spans="30:30" x14ac:dyDescent="0.25">
      <c r="AD5646" s="4"/>
    </row>
    <row r="5647" spans="30:30" x14ac:dyDescent="0.25">
      <c r="AD5647" s="4"/>
    </row>
    <row r="5648" spans="30:30" x14ac:dyDescent="0.25">
      <c r="AD5648" s="4"/>
    </row>
    <row r="5649" spans="30:30" x14ac:dyDescent="0.25">
      <c r="AD5649" s="4"/>
    </row>
    <row r="5650" spans="30:30" x14ac:dyDescent="0.25">
      <c r="AD5650" s="4"/>
    </row>
    <row r="5651" spans="30:30" x14ac:dyDescent="0.25">
      <c r="AD5651" s="4"/>
    </row>
    <row r="5652" spans="30:30" x14ac:dyDescent="0.25">
      <c r="AD5652" s="4"/>
    </row>
    <row r="5653" spans="30:30" x14ac:dyDescent="0.25">
      <c r="AD5653" s="4"/>
    </row>
    <row r="5654" spans="30:30" x14ac:dyDescent="0.25">
      <c r="AD5654" s="4"/>
    </row>
    <row r="5655" spans="30:30" x14ac:dyDescent="0.25">
      <c r="AD5655" s="4"/>
    </row>
    <row r="5656" spans="30:30" x14ac:dyDescent="0.25">
      <c r="AD5656" s="4"/>
    </row>
    <row r="5657" spans="30:30" x14ac:dyDescent="0.25">
      <c r="AD5657" s="4"/>
    </row>
    <row r="5658" spans="30:30" x14ac:dyDescent="0.25">
      <c r="AD5658" s="4"/>
    </row>
    <row r="5659" spans="30:30" x14ac:dyDescent="0.25">
      <c r="AD5659" s="4"/>
    </row>
    <row r="5660" spans="30:30" x14ac:dyDescent="0.25">
      <c r="AD5660" s="4"/>
    </row>
    <row r="5661" spans="30:30" x14ac:dyDescent="0.25">
      <c r="AD5661" s="4"/>
    </row>
    <row r="5662" spans="30:30" x14ac:dyDescent="0.25">
      <c r="AD5662" s="4"/>
    </row>
    <row r="5663" spans="30:30" x14ac:dyDescent="0.25">
      <c r="AD5663" s="4"/>
    </row>
    <row r="5664" spans="30:30" x14ac:dyDescent="0.25">
      <c r="AD5664" s="4"/>
    </row>
    <row r="5665" spans="30:30" x14ac:dyDescent="0.25">
      <c r="AD5665" s="4"/>
    </row>
    <row r="5666" spans="30:30" x14ac:dyDescent="0.25">
      <c r="AD5666" s="4"/>
    </row>
    <row r="5667" spans="30:30" x14ac:dyDescent="0.25">
      <c r="AD5667" s="4"/>
    </row>
    <row r="5668" spans="30:30" x14ac:dyDescent="0.25">
      <c r="AD5668" s="4"/>
    </row>
    <row r="5669" spans="30:30" x14ac:dyDescent="0.25">
      <c r="AD5669" s="4"/>
    </row>
    <row r="5670" spans="30:30" x14ac:dyDescent="0.25">
      <c r="AD5670" s="4"/>
    </row>
    <row r="5671" spans="30:30" x14ac:dyDescent="0.25">
      <c r="AD5671" s="4"/>
    </row>
    <row r="5672" spans="30:30" x14ac:dyDescent="0.25">
      <c r="AD5672" s="4"/>
    </row>
    <row r="5673" spans="30:30" x14ac:dyDescent="0.25">
      <c r="AD5673" s="4"/>
    </row>
    <row r="5674" spans="30:30" x14ac:dyDescent="0.25">
      <c r="AD5674" s="4"/>
    </row>
    <row r="5675" spans="30:30" x14ac:dyDescent="0.25">
      <c r="AD5675" s="4"/>
    </row>
    <row r="5676" spans="30:30" x14ac:dyDescent="0.25">
      <c r="AD5676" s="4"/>
    </row>
    <row r="5677" spans="30:30" x14ac:dyDescent="0.25">
      <c r="AD5677" s="4"/>
    </row>
    <row r="5678" spans="30:30" x14ac:dyDescent="0.25">
      <c r="AD5678" s="4"/>
    </row>
    <row r="5679" spans="30:30" x14ac:dyDescent="0.25">
      <c r="AD5679" s="4"/>
    </row>
    <row r="5680" spans="30:30" x14ac:dyDescent="0.25">
      <c r="AD5680" s="4"/>
    </row>
    <row r="5681" spans="30:30" x14ac:dyDescent="0.25">
      <c r="AD5681" s="4"/>
    </row>
    <row r="5682" spans="30:30" x14ac:dyDescent="0.25">
      <c r="AD5682" s="4"/>
    </row>
    <row r="5683" spans="30:30" x14ac:dyDescent="0.25">
      <c r="AD5683" s="4"/>
    </row>
    <row r="5684" spans="30:30" x14ac:dyDescent="0.25">
      <c r="AD5684" s="4"/>
    </row>
    <row r="5685" spans="30:30" x14ac:dyDescent="0.25">
      <c r="AD5685" s="4"/>
    </row>
    <row r="5686" spans="30:30" x14ac:dyDescent="0.25">
      <c r="AD5686" s="4"/>
    </row>
    <row r="5687" spans="30:30" x14ac:dyDescent="0.25">
      <c r="AD5687" s="4"/>
    </row>
    <row r="5688" spans="30:30" x14ac:dyDescent="0.25">
      <c r="AD5688" s="4"/>
    </row>
    <row r="5689" spans="30:30" x14ac:dyDescent="0.25">
      <c r="AD5689" s="4"/>
    </row>
    <row r="5690" spans="30:30" x14ac:dyDescent="0.25">
      <c r="AD5690" s="4"/>
    </row>
    <row r="5691" spans="30:30" x14ac:dyDescent="0.25">
      <c r="AD5691" s="4"/>
    </row>
    <row r="5692" spans="30:30" x14ac:dyDescent="0.25">
      <c r="AD5692" s="4"/>
    </row>
    <row r="5693" spans="30:30" x14ac:dyDescent="0.25">
      <c r="AD5693" s="4"/>
    </row>
    <row r="5694" spans="30:30" x14ac:dyDescent="0.25">
      <c r="AD5694" s="4"/>
    </row>
    <row r="5695" spans="30:30" x14ac:dyDescent="0.25">
      <c r="AD5695" s="4"/>
    </row>
    <row r="5696" spans="30:30" x14ac:dyDescent="0.25">
      <c r="AD5696" s="4"/>
    </row>
    <row r="5697" spans="30:30" x14ac:dyDescent="0.25">
      <c r="AD5697" s="4"/>
    </row>
    <row r="5698" spans="30:30" x14ac:dyDescent="0.25">
      <c r="AD5698" s="4"/>
    </row>
    <row r="5699" spans="30:30" x14ac:dyDescent="0.25">
      <c r="AD5699" s="4"/>
    </row>
    <row r="5700" spans="30:30" x14ac:dyDescent="0.25">
      <c r="AD5700" s="4"/>
    </row>
    <row r="5701" spans="30:30" x14ac:dyDescent="0.25">
      <c r="AD5701" s="4"/>
    </row>
    <row r="5702" spans="30:30" x14ac:dyDescent="0.25">
      <c r="AD5702" s="4"/>
    </row>
    <row r="5703" spans="30:30" x14ac:dyDescent="0.25">
      <c r="AD5703" s="4"/>
    </row>
    <row r="5704" spans="30:30" x14ac:dyDescent="0.25">
      <c r="AD5704" s="4"/>
    </row>
    <row r="5705" spans="30:30" x14ac:dyDescent="0.25">
      <c r="AD5705" s="4"/>
    </row>
    <row r="5706" spans="30:30" x14ac:dyDescent="0.25">
      <c r="AD5706" s="4"/>
    </row>
    <row r="5707" spans="30:30" x14ac:dyDescent="0.25">
      <c r="AD5707" s="4"/>
    </row>
    <row r="5708" spans="30:30" x14ac:dyDescent="0.25">
      <c r="AD5708" s="4"/>
    </row>
    <row r="5709" spans="30:30" x14ac:dyDescent="0.25">
      <c r="AD5709" s="4"/>
    </row>
    <row r="5710" spans="30:30" x14ac:dyDescent="0.25">
      <c r="AD5710" s="4"/>
    </row>
    <row r="5711" spans="30:30" x14ac:dyDescent="0.25">
      <c r="AD5711" s="4"/>
    </row>
    <row r="5712" spans="30:30" x14ac:dyDescent="0.25">
      <c r="AD5712" s="4"/>
    </row>
    <row r="5713" spans="30:30" x14ac:dyDescent="0.25">
      <c r="AD5713" s="4"/>
    </row>
    <row r="5714" spans="30:30" x14ac:dyDescent="0.25">
      <c r="AD5714" s="4"/>
    </row>
    <row r="5715" spans="30:30" x14ac:dyDescent="0.25">
      <c r="AD5715" s="4"/>
    </row>
    <row r="5716" spans="30:30" x14ac:dyDescent="0.25">
      <c r="AD5716" s="4"/>
    </row>
    <row r="5717" spans="30:30" x14ac:dyDescent="0.25">
      <c r="AD5717" s="4"/>
    </row>
    <row r="5718" spans="30:30" x14ac:dyDescent="0.25">
      <c r="AD5718" s="4"/>
    </row>
    <row r="5719" spans="30:30" x14ac:dyDescent="0.25">
      <c r="AD5719" s="4"/>
    </row>
    <row r="5720" spans="30:30" x14ac:dyDescent="0.25">
      <c r="AD5720" s="4"/>
    </row>
    <row r="5721" spans="30:30" x14ac:dyDescent="0.25">
      <c r="AD5721" s="4"/>
    </row>
    <row r="5722" spans="30:30" x14ac:dyDescent="0.25">
      <c r="AD5722" s="4"/>
    </row>
    <row r="5723" spans="30:30" x14ac:dyDescent="0.25">
      <c r="AD5723" s="4"/>
    </row>
    <row r="5724" spans="30:30" x14ac:dyDescent="0.25">
      <c r="AD5724" s="4"/>
    </row>
    <row r="5725" spans="30:30" x14ac:dyDescent="0.25">
      <c r="AD5725" s="4"/>
    </row>
    <row r="5726" spans="30:30" x14ac:dyDescent="0.25">
      <c r="AD5726" s="4"/>
    </row>
    <row r="5727" spans="30:30" x14ac:dyDescent="0.25">
      <c r="AD5727" s="4"/>
    </row>
    <row r="5728" spans="30:30" x14ac:dyDescent="0.25">
      <c r="AD5728" s="4"/>
    </row>
    <row r="5729" spans="30:30" x14ac:dyDescent="0.25">
      <c r="AD5729" s="4"/>
    </row>
    <row r="5730" spans="30:30" x14ac:dyDescent="0.25">
      <c r="AD5730" s="4"/>
    </row>
    <row r="5731" spans="30:30" x14ac:dyDescent="0.25">
      <c r="AD5731" s="4"/>
    </row>
    <row r="5732" spans="30:30" x14ac:dyDescent="0.25">
      <c r="AD5732" s="4"/>
    </row>
    <row r="5733" spans="30:30" x14ac:dyDescent="0.25">
      <c r="AD5733" s="4"/>
    </row>
    <row r="5734" spans="30:30" x14ac:dyDescent="0.25">
      <c r="AD5734" s="4"/>
    </row>
    <row r="5735" spans="30:30" x14ac:dyDescent="0.25">
      <c r="AD5735" s="4"/>
    </row>
    <row r="5736" spans="30:30" x14ac:dyDescent="0.25">
      <c r="AD5736" s="4"/>
    </row>
    <row r="5737" spans="30:30" x14ac:dyDescent="0.25">
      <c r="AD5737" s="4"/>
    </row>
    <row r="5738" spans="30:30" x14ac:dyDescent="0.25">
      <c r="AD5738" s="4"/>
    </row>
    <row r="5739" spans="30:30" x14ac:dyDescent="0.25">
      <c r="AD5739" s="4"/>
    </row>
    <row r="5740" spans="30:30" x14ac:dyDescent="0.25">
      <c r="AD5740" s="4"/>
    </row>
    <row r="5741" spans="30:30" x14ac:dyDescent="0.25">
      <c r="AD5741" s="4"/>
    </row>
    <row r="5742" spans="30:30" x14ac:dyDescent="0.25">
      <c r="AD5742" s="4"/>
    </row>
    <row r="5743" spans="30:30" x14ac:dyDescent="0.25">
      <c r="AD5743" s="4"/>
    </row>
    <row r="5744" spans="30:30" x14ac:dyDescent="0.25">
      <c r="AD5744" s="4"/>
    </row>
    <row r="5745" spans="30:30" x14ac:dyDescent="0.25">
      <c r="AD5745" s="4"/>
    </row>
    <row r="5746" spans="30:30" x14ac:dyDescent="0.25">
      <c r="AD5746" s="4"/>
    </row>
    <row r="5747" spans="30:30" x14ac:dyDescent="0.25">
      <c r="AD5747" s="4"/>
    </row>
    <row r="5748" spans="30:30" x14ac:dyDescent="0.25">
      <c r="AD5748" s="4"/>
    </row>
    <row r="5749" spans="30:30" x14ac:dyDescent="0.25">
      <c r="AD5749" s="4"/>
    </row>
    <row r="5750" spans="30:30" x14ac:dyDescent="0.25">
      <c r="AD5750" s="4"/>
    </row>
    <row r="5751" spans="30:30" x14ac:dyDescent="0.25">
      <c r="AD5751" s="4"/>
    </row>
    <row r="5752" spans="30:30" x14ac:dyDescent="0.25">
      <c r="AD5752" s="4"/>
    </row>
    <row r="5753" spans="30:30" x14ac:dyDescent="0.25">
      <c r="AD5753" s="4"/>
    </row>
    <row r="5754" spans="30:30" x14ac:dyDescent="0.25">
      <c r="AD5754" s="4"/>
    </row>
    <row r="5755" spans="30:30" x14ac:dyDescent="0.25">
      <c r="AD5755" s="4"/>
    </row>
    <row r="5756" spans="30:30" x14ac:dyDescent="0.25">
      <c r="AD5756" s="4"/>
    </row>
    <row r="5757" spans="30:30" x14ac:dyDescent="0.25">
      <c r="AD5757" s="4"/>
    </row>
    <row r="5758" spans="30:30" x14ac:dyDescent="0.25">
      <c r="AD5758" s="4"/>
    </row>
    <row r="5759" spans="30:30" x14ac:dyDescent="0.25">
      <c r="AD5759" s="4"/>
    </row>
    <row r="5760" spans="30:30" x14ac:dyDescent="0.25">
      <c r="AD5760" s="4"/>
    </row>
    <row r="5761" spans="30:30" x14ac:dyDescent="0.25">
      <c r="AD5761" s="4"/>
    </row>
    <row r="5762" spans="30:30" x14ac:dyDescent="0.25">
      <c r="AD5762" s="4"/>
    </row>
    <row r="5763" spans="30:30" x14ac:dyDescent="0.25">
      <c r="AD5763" s="4"/>
    </row>
    <row r="5764" spans="30:30" x14ac:dyDescent="0.25">
      <c r="AD5764" s="4"/>
    </row>
    <row r="5765" spans="30:30" x14ac:dyDescent="0.25">
      <c r="AD5765" s="4"/>
    </row>
    <row r="5766" spans="30:30" x14ac:dyDescent="0.25">
      <c r="AD5766" s="4"/>
    </row>
    <row r="5767" spans="30:30" x14ac:dyDescent="0.25">
      <c r="AD5767" s="4"/>
    </row>
    <row r="5768" spans="30:30" x14ac:dyDescent="0.25">
      <c r="AD5768" s="4"/>
    </row>
    <row r="5769" spans="30:30" x14ac:dyDescent="0.25">
      <c r="AD5769" s="4"/>
    </row>
    <row r="5770" spans="30:30" x14ac:dyDescent="0.25">
      <c r="AD5770" s="4"/>
    </row>
    <row r="5771" spans="30:30" x14ac:dyDescent="0.25">
      <c r="AD5771" s="4"/>
    </row>
    <row r="5772" spans="30:30" x14ac:dyDescent="0.25">
      <c r="AD5772" s="4"/>
    </row>
    <row r="5773" spans="30:30" x14ac:dyDescent="0.25">
      <c r="AD5773" s="4"/>
    </row>
    <row r="5774" spans="30:30" x14ac:dyDescent="0.25">
      <c r="AD5774" s="4"/>
    </row>
    <row r="5775" spans="30:30" x14ac:dyDescent="0.25">
      <c r="AD5775" s="4"/>
    </row>
    <row r="5776" spans="30:30" x14ac:dyDescent="0.25">
      <c r="AD5776" s="4"/>
    </row>
    <row r="5777" spans="30:30" x14ac:dyDescent="0.25">
      <c r="AD5777" s="4"/>
    </row>
    <row r="5778" spans="30:30" x14ac:dyDescent="0.25">
      <c r="AD5778" s="4"/>
    </row>
    <row r="5779" spans="30:30" x14ac:dyDescent="0.25">
      <c r="AD5779" s="4"/>
    </row>
    <row r="5780" spans="30:30" x14ac:dyDescent="0.25">
      <c r="AD5780" s="4"/>
    </row>
    <row r="5781" spans="30:30" x14ac:dyDescent="0.25">
      <c r="AD5781" s="4"/>
    </row>
    <row r="5782" spans="30:30" x14ac:dyDescent="0.25">
      <c r="AD5782" s="4"/>
    </row>
    <row r="5783" spans="30:30" x14ac:dyDescent="0.25">
      <c r="AD5783" s="4"/>
    </row>
    <row r="5784" spans="30:30" x14ac:dyDescent="0.25">
      <c r="AD5784" s="4"/>
    </row>
    <row r="5785" spans="30:30" x14ac:dyDescent="0.25">
      <c r="AD5785" s="4"/>
    </row>
    <row r="5786" spans="30:30" x14ac:dyDescent="0.25">
      <c r="AD5786" s="4"/>
    </row>
    <row r="5787" spans="30:30" x14ac:dyDescent="0.25">
      <c r="AD5787" s="4"/>
    </row>
    <row r="5788" spans="30:30" x14ac:dyDescent="0.25">
      <c r="AD5788" s="4"/>
    </row>
    <row r="5789" spans="30:30" x14ac:dyDescent="0.25">
      <c r="AD5789" s="4"/>
    </row>
    <row r="5790" spans="30:30" x14ac:dyDescent="0.25">
      <c r="AD5790" s="4"/>
    </row>
    <row r="5791" spans="30:30" x14ac:dyDescent="0.25">
      <c r="AD5791" s="4"/>
    </row>
    <row r="5792" spans="30:30" x14ac:dyDescent="0.25">
      <c r="AD5792" s="4"/>
    </row>
    <row r="5793" spans="30:30" x14ac:dyDescent="0.25">
      <c r="AD5793" s="4"/>
    </row>
    <row r="5794" spans="30:30" x14ac:dyDescent="0.25">
      <c r="AD5794" s="4"/>
    </row>
    <row r="5795" spans="30:30" x14ac:dyDescent="0.25">
      <c r="AD5795" s="4"/>
    </row>
    <row r="5796" spans="30:30" x14ac:dyDescent="0.25">
      <c r="AD5796" s="4"/>
    </row>
    <row r="5797" spans="30:30" x14ac:dyDescent="0.25">
      <c r="AD5797" s="4"/>
    </row>
    <row r="5798" spans="30:30" x14ac:dyDescent="0.25">
      <c r="AD5798" s="4"/>
    </row>
    <row r="5799" spans="30:30" x14ac:dyDescent="0.25">
      <c r="AD5799" s="4"/>
    </row>
    <row r="5800" spans="30:30" x14ac:dyDescent="0.25">
      <c r="AD5800" s="4"/>
    </row>
    <row r="5801" spans="30:30" x14ac:dyDescent="0.25">
      <c r="AD5801" s="4"/>
    </row>
    <row r="5802" spans="30:30" x14ac:dyDescent="0.25">
      <c r="AD5802" s="4"/>
    </row>
    <row r="5803" spans="30:30" x14ac:dyDescent="0.25">
      <c r="AD5803" s="4"/>
    </row>
    <row r="5804" spans="30:30" x14ac:dyDescent="0.25">
      <c r="AD5804" s="4"/>
    </row>
    <row r="5805" spans="30:30" x14ac:dyDescent="0.25">
      <c r="AD5805" s="4"/>
    </row>
    <row r="5806" spans="30:30" x14ac:dyDescent="0.25">
      <c r="AD5806" s="4"/>
    </row>
    <row r="5807" spans="30:30" x14ac:dyDescent="0.25">
      <c r="AD5807" s="4"/>
    </row>
    <row r="5808" spans="30:30" x14ac:dyDescent="0.25">
      <c r="AD5808" s="4"/>
    </row>
    <row r="5809" spans="30:30" x14ac:dyDescent="0.25">
      <c r="AD5809" s="4"/>
    </row>
    <row r="5810" spans="30:30" x14ac:dyDescent="0.25">
      <c r="AD5810" s="4"/>
    </row>
    <row r="5811" spans="30:30" x14ac:dyDescent="0.25">
      <c r="AD5811" s="4"/>
    </row>
    <row r="5812" spans="30:30" x14ac:dyDescent="0.25">
      <c r="AD5812" s="4"/>
    </row>
    <row r="5813" spans="30:30" x14ac:dyDescent="0.25">
      <c r="AD5813" s="4"/>
    </row>
    <row r="5814" spans="30:30" x14ac:dyDescent="0.25">
      <c r="AD5814" s="4"/>
    </row>
    <row r="5815" spans="30:30" x14ac:dyDescent="0.25">
      <c r="AD5815" s="4"/>
    </row>
    <row r="5816" spans="30:30" x14ac:dyDescent="0.25">
      <c r="AD5816" s="4"/>
    </row>
    <row r="5817" spans="30:30" x14ac:dyDescent="0.25">
      <c r="AD5817" s="4"/>
    </row>
    <row r="5818" spans="30:30" x14ac:dyDescent="0.25">
      <c r="AD5818" s="4"/>
    </row>
    <row r="5819" spans="30:30" x14ac:dyDescent="0.25">
      <c r="AD5819" s="4"/>
    </row>
    <row r="5820" spans="30:30" x14ac:dyDescent="0.25">
      <c r="AD5820" s="4"/>
    </row>
    <row r="5821" spans="30:30" x14ac:dyDescent="0.25">
      <c r="AD5821" s="4"/>
    </row>
    <row r="5822" spans="30:30" x14ac:dyDescent="0.25">
      <c r="AD5822" s="4"/>
    </row>
    <row r="5823" spans="30:30" x14ac:dyDescent="0.25">
      <c r="AD5823" s="4"/>
    </row>
    <row r="5824" spans="30:30" x14ac:dyDescent="0.25">
      <c r="AD5824" s="4"/>
    </row>
    <row r="5825" spans="30:30" x14ac:dyDescent="0.25">
      <c r="AD5825" s="4"/>
    </row>
    <row r="5826" spans="30:30" x14ac:dyDescent="0.25">
      <c r="AD5826" s="4"/>
    </row>
    <row r="5827" spans="30:30" x14ac:dyDescent="0.25">
      <c r="AD5827" s="4"/>
    </row>
    <row r="5828" spans="30:30" x14ac:dyDescent="0.25">
      <c r="AD5828" s="4"/>
    </row>
    <row r="5829" spans="30:30" x14ac:dyDescent="0.25">
      <c r="AD5829" s="4"/>
    </row>
    <row r="5830" spans="30:30" x14ac:dyDescent="0.25">
      <c r="AD5830" s="4"/>
    </row>
    <row r="5831" spans="30:30" x14ac:dyDescent="0.25">
      <c r="AD5831" s="4"/>
    </row>
    <row r="5832" spans="30:30" x14ac:dyDescent="0.25">
      <c r="AD5832" s="4"/>
    </row>
    <row r="5833" spans="30:30" x14ac:dyDescent="0.25">
      <c r="AD5833" s="4"/>
    </row>
    <row r="5834" spans="30:30" x14ac:dyDescent="0.25">
      <c r="AD5834" s="4"/>
    </row>
    <row r="5835" spans="30:30" x14ac:dyDescent="0.25">
      <c r="AD5835" s="4"/>
    </row>
    <row r="5836" spans="30:30" x14ac:dyDescent="0.25">
      <c r="AD5836" s="4"/>
    </row>
    <row r="5837" spans="30:30" x14ac:dyDescent="0.25">
      <c r="AD5837" s="4"/>
    </row>
    <row r="5838" spans="30:30" x14ac:dyDescent="0.25">
      <c r="AD5838" s="4"/>
    </row>
    <row r="5839" spans="30:30" x14ac:dyDescent="0.25">
      <c r="AD5839" s="4"/>
    </row>
    <row r="5840" spans="30:30" x14ac:dyDescent="0.25">
      <c r="AD5840" s="4"/>
    </row>
    <row r="5841" spans="30:30" x14ac:dyDescent="0.25">
      <c r="AD5841" s="4"/>
    </row>
    <row r="5842" spans="30:30" x14ac:dyDescent="0.25">
      <c r="AD5842" s="4"/>
    </row>
    <row r="5843" spans="30:30" x14ac:dyDescent="0.25">
      <c r="AD5843" s="4"/>
    </row>
    <row r="5844" spans="30:30" x14ac:dyDescent="0.25">
      <c r="AD5844" s="4"/>
    </row>
    <row r="5845" spans="30:30" x14ac:dyDescent="0.25">
      <c r="AD5845" s="4"/>
    </row>
    <row r="5846" spans="30:30" x14ac:dyDescent="0.25">
      <c r="AD5846" s="4"/>
    </row>
    <row r="5847" spans="30:30" x14ac:dyDescent="0.25">
      <c r="AD5847" s="4"/>
    </row>
    <row r="5848" spans="30:30" x14ac:dyDescent="0.25">
      <c r="AD5848" s="4"/>
    </row>
    <row r="5849" spans="30:30" x14ac:dyDescent="0.25">
      <c r="AD5849" s="4"/>
    </row>
    <row r="5850" spans="30:30" x14ac:dyDescent="0.25">
      <c r="AD5850" s="4"/>
    </row>
    <row r="5851" spans="30:30" x14ac:dyDescent="0.25">
      <c r="AD5851" s="4"/>
    </row>
    <row r="5852" spans="30:30" x14ac:dyDescent="0.25">
      <c r="AD5852" s="4"/>
    </row>
    <row r="5853" spans="30:30" x14ac:dyDescent="0.25">
      <c r="AD5853" s="4"/>
    </row>
    <row r="5854" spans="30:30" x14ac:dyDescent="0.25">
      <c r="AD5854" s="4"/>
    </row>
    <row r="5855" spans="30:30" x14ac:dyDescent="0.25">
      <c r="AD5855" s="4"/>
    </row>
    <row r="5856" spans="30:30" x14ac:dyDescent="0.25">
      <c r="AD5856" s="4"/>
    </row>
    <row r="5857" spans="30:30" x14ac:dyDescent="0.25">
      <c r="AD5857" s="4"/>
    </row>
    <row r="5858" spans="30:30" x14ac:dyDescent="0.25">
      <c r="AD5858" s="4"/>
    </row>
    <row r="5859" spans="30:30" x14ac:dyDescent="0.25">
      <c r="AD5859" s="4"/>
    </row>
    <row r="5860" spans="30:30" x14ac:dyDescent="0.25">
      <c r="AD5860" s="4"/>
    </row>
    <row r="5861" spans="30:30" x14ac:dyDescent="0.25">
      <c r="AD5861" s="4"/>
    </row>
    <row r="5862" spans="30:30" x14ac:dyDescent="0.25">
      <c r="AD5862" s="4"/>
    </row>
    <row r="5863" spans="30:30" x14ac:dyDescent="0.25">
      <c r="AD5863" s="4"/>
    </row>
    <row r="5864" spans="30:30" x14ac:dyDescent="0.25">
      <c r="AD5864" s="4"/>
    </row>
    <row r="5865" spans="30:30" x14ac:dyDescent="0.25">
      <c r="AD5865" s="4"/>
    </row>
    <row r="5866" spans="30:30" x14ac:dyDescent="0.25">
      <c r="AD5866" s="4"/>
    </row>
    <row r="5867" spans="30:30" x14ac:dyDescent="0.25">
      <c r="AD5867" s="4"/>
    </row>
    <row r="5868" spans="30:30" x14ac:dyDescent="0.25">
      <c r="AD5868" s="4"/>
    </row>
    <row r="5869" spans="30:30" x14ac:dyDescent="0.25">
      <c r="AD5869" s="4"/>
    </row>
    <row r="5870" spans="30:30" x14ac:dyDescent="0.25">
      <c r="AD5870" s="4"/>
    </row>
    <row r="5871" spans="30:30" x14ac:dyDescent="0.25">
      <c r="AD5871" s="4"/>
    </row>
    <row r="5872" spans="30:30" x14ac:dyDescent="0.25">
      <c r="AD5872" s="4"/>
    </row>
    <row r="5873" spans="30:30" x14ac:dyDescent="0.25">
      <c r="AD5873" s="4"/>
    </row>
    <row r="5874" spans="30:30" x14ac:dyDescent="0.25">
      <c r="AD5874" s="4"/>
    </row>
    <row r="5875" spans="30:30" x14ac:dyDescent="0.25">
      <c r="AD5875" s="4"/>
    </row>
    <row r="5876" spans="30:30" x14ac:dyDescent="0.25">
      <c r="AD5876" s="4"/>
    </row>
    <row r="5877" spans="30:30" x14ac:dyDescent="0.25">
      <c r="AD5877" s="4"/>
    </row>
    <row r="5878" spans="30:30" x14ac:dyDescent="0.25">
      <c r="AD5878" s="4"/>
    </row>
    <row r="5879" spans="30:30" x14ac:dyDescent="0.25">
      <c r="AD5879" s="4"/>
    </row>
    <row r="5880" spans="30:30" x14ac:dyDescent="0.25">
      <c r="AD5880" s="4"/>
    </row>
    <row r="5881" spans="30:30" x14ac:dyDescent="0.25">
      <c r="AD5881" s="4"/>
    </row>
    <row r="5882" spans="30:30" x14ac:dyDescent="0.25">
      <c r="AD5882" s="4"/>
    </row>
    <row r="5883" spans="30:30" x14ac:dyDescent="0.25">
      <c r="AD5883" s="4"/>
    </row>
    <row r="5884" spans="30:30" x14ac:dyDescent="0.25">
      <c r="AD5884" s="4"/>
    </row>
    <row r="5885" spans="30:30" x14ac:dyDescent="0.25">
      <c r="AD5885" s="4"/>
    </row>
    <row r="5886" spans="30:30" x14ac:dyDescent="0.25">
      <c r="AD5886" s="4"/>
    </row>
    <row r="5887" spans="30:30" x14ac:dyDescent="0.25">
      <c r="AD5887" s="4"/>
    </row>
    <row r="5888" spans="30:30" x14ac:dyDescent="0.25">
      <c r="AD5888" s="4"/>
    </row>
    <row r="5889" spans="30:30" x14ac:dyDescent="0.25">
      <c r="AD5889" s="4"/>
    </row>
    <row r="5890" spans="30:30" x14ac:dyDescent="0.25">
      <c r="AD5890" s="4"/>
    </row>
    <row r="5891" spans="30:30" x14ac:dyDescent="0.25">
      <c r="AD5891" s="4"/>
    </row>
    <row r="5892" spans="30:30" x14ac:dyDescent="0.25">
      <c r="AD5892" s="4"/>
    </row>
    <row r="5893" spans="30:30" x14ac:dyDescent="0.25">
      <c r="AD5893" s="4"/>
    </row>
    <row r="5894" spans="30:30" x14ac:dyDescent="0.25">
      <c r="AD5894" s="4"/>
    </row>
    <row r="5895" spans="30:30" x14ac:dyDescent="0.25">
      <c r="AD5895" s="4"/>
    </row>
    <row r="5896" spans="30:30" x14ac:dyDescent="0.25">
      <c r="AD5896" s="4"/>
    </row>
    <row r="5897" spans="30:30" x14ac:dyDescent="0.25">
      <c r="AD5897" s="4"/>
    </row>
    <row r="5898" spans="30:30" x14ac:dyDescent="0.25">
      <c r="AD5898" s="4"/>
    </row>
    <row r="5899" spans="30:30" x14ac:dyDescent="0.25">
      <c r="AD5899" s="4"/>
    </row>
    <row r="5900" spans="30:30" x14ac:dyDescent="0.25">
      <c r="AD5900" s="4"/>
    </row>
    <row r="5901" spans="30:30" x14ac:dyDescent="0.25">
      <c r="AD5901" s="4"/>
    </row>
    <row r="5902" spans="30:30" x14ac:dyDescent="0.25">
      <c r="AD5902" s="4"/>
    </row>
    <row r="5903" spans="30:30" x14ac:dyDescent="0.25">
      <c r="AD5903" s="4"/>
    </row>
    <row r="5904" spans="30:30" x14ac:dyDescent="0.25">
      <c r="AD5904" s="4"/>
    </row>
    <row r="5905" spans="30:30" x14ac:dyDescent="0.25">
      <c r="AD5905" s="4"/>
    </row>
    <row r="5906" spans="30:30" x14ac:dyDescent="0.25">
      <c r="AD5906" s="4"/>
    </row>
    <row r="5907" spans="30:30" x14ac:dyDescent="0.25">
      <c r="AD5907" s="4"/>
    </row>
    <row r="5908" spans="30:30" x14ac:dyDescent="0.25">
      <c r="AD5908" s="4"/>
    </row>
    <row r="5909" spans="30:30" x14ac:dyDescent="0.25">
      <c r="AD5909" s="4"/>
    </row>
    <row r="5910" spans="30:30" x14ac:dyDescent="0.25">
      <c r="AD5910" s="4"/>
    </row>
    <row r="5911" spans="30:30" x14ac:dyDescent="0.25">
      <c r="AD5911" s="4"/>
    </row>
    <row r="5912" spans="30:30" x14ac:dyDescent="0.25">
      <c r="AD5912" s="4"/>
    </row>
    <row r="5913" spans="30:30" x14ac:dyDescent="0.25">
      <c r="AD5913" s="4"/>
    </row>
    <row r="5914" spans="30:30" x14ac:dyDescent="0.25">
      <c r="AD5914" s="4"/>
    </row>
    <row r="5915" spans="30:30" x14ac:dyDescent="0.25">
      <c r="AD5915" s="4"/>
    </row>
    <row r="5916" spans="30:30" x14ac:dyDescent="0.25">
      <c r="AD5916" s="4"/>
    </row>
    <row r="5917" spans="30:30" x14ac:dyDescent="0.25">
      <c r="AD5917" s="4"/>
    </row>
    <row r="5918" spans="30:30" x14ac:dyDescent="0.25">
      <c r="AD5918" s="4"/>
    </row>
    <row r="5919" spans="30:30" x14ac:dyDescent="0.25">
      <c r="AD5919" s="4"/>
    </row>
    <row r="5920" spans="30:30" x14ac:dyDescent="0.25">
      <c r="AD5920" s="4"/>
    </row>
    <row r="5921" spans="30:30" x14ac:dyDescent="0.25">
      <c r="AD5921" s="4"/>
    </row>
    <row r="5922" spans="30:30" x14ac:dyDescent="0.25">
      <c r="AD5922" s="4"/>
    </row>
    <row r="5923" spans="30:30" x14ac:dyDescent="0.25">
      <c r="AD5923" s="4"/>
    </row>
    <row r="5924" spans="30:30" x14ac:dyDescent="0.25">
      <c r="AD5924" s="4"/>
    </row>
    <row r="5925" spans="30:30" x14ac:dyDescent="0.25">
      <c r="AD5925" s="4"/>
    </row>
    <row r="5926" spans="30:30" x14ac:dyDescent="0.25">
      <c r="AD5926" s="4"/>
    </row>
    <row r="5927" spans="30:30" x14ac:dyDescent="0.25">
      <c r="AD5927" s="4"/>
    </row>
    <row r="5928" spans="30:30" x14ac:dyDescent="0.25">
      <c r="AD5928" s="4"/>
    </row>
    <row r="5929" spans="30:30" x14ac:dyDescent="0.25">
      <c r="AD5929" s="4"/>
    </row>
    <row r="5930" spans="30:30" x14ac:dyDescent="0.25">
      <c r="AD5930" s="4"/>
    </row>
    <row r="5931" spans="30:30" x14ac:dyDescent="0.25">
      <c r="AD5931" s="4"/>
    </row>
    <row r="5932" spans="30:30" x14ac:dyDescent="0.25">
      <c r="AD5932" s="4"/>
    </row>
    <row r="5933" spans="30:30" x14ac:dyDescent="0.25">
      <c r="AD5933" s="4"/>
    </row>
    <row r="5934" spans="30:30" x14ac:dyDescent="0.25">
      <c r="AD5934" s="4"/>
    </row>
    <row r="5935" spans="30:30" x14ac:dyDescent="0.25">
      <c r="AD5935" s="4"/>
    </row>
    <row r="5936" spans="30:30" x14ac:dyDescent="0.25">
      <c r="AD5936" s="4"/>
    </row>
    <row r="5937" spans="30:30" x14ac:dyDescent="0.25">
      <c r="AD5937" s="4"/>
    </row>
    <row r="5938" spans="30:30" x14ac:dyDescent="0.25">
      <c r="AD5938" s="4"/>
    </row>
    <row r="5939" spans="30:30" x14ac:dyDescent="0.25">
      <c r="AD5939" s="4"/>
    </row>
    <row r="5940" spans="30:30" x14ac:dyDescent="0.25">
      <c r="AD5940" s="4"/>
    </row>
    <row r="5941" spans="30:30" x14ac:dyDescent="0.25">
      <c r="AD5941" s="4"/>
    </row>
    <row r="5942" spans="30:30" x14ac:dyDescent="0.25">
      <c r="AD5942" s="4"/>
    </row>
    <row r="5943" spans="30:30" x14ac:dyDescent="0.25">
      <c r="AD5943" s="4"/>
    </row>
    <row r="5944" spans="30:30" x14ac:dyDescent="0.25">
      <c r="AD5944" s="4"/>
    </row>
    <row r="5945" spans="30:30" x14ac:dyDescent="0.25">
      <c r="AD5945" s="4"/>
    </row>
    <row r="5946" spans="30:30" x14ac:dyDescent="0.25">
      <c r="AD5946" s="4"/>
    </row>
    <row r="5947" spans="30:30" x14ac:dyDescent="0.25">
      <c r="AD5947" s="4"/>
    </row>
    <row r="5948" spans="30:30" x14ac:dyDescent="0.25">
      <c r="AD5948" s="4"/>
    </row>
    <row r="5949" spans="30:30" x14ac:dyDescent="0.25">
      <c r="AD5949" s="4"/>
    </row>
    <row r="5950" spans="30:30" x14ac:dyDescent="0.25">
      <c r="AD5950" s="4"/>
    </row>
    <row r="5951" spans="30:30" x14ac:dyDescent="0.25">
      <c r="AD5951" s="4"/>
    </row>
    <row r="5952" spans="30:30" x14ac:dyDescent="0.25">
      <c r="AD5952" s="4"/>
    </row>
    <row r="5953" spans="30:30" x14ac:dyDescent="0.25">
      <c r="AD5953" s="4"/>
    </row>
    <row r="5954" spans="30:30" x14ac:dyDescent="0.25">
      <c r="AD5954" s="4"/>
    </row>
    <row r="5955" spans="30:30" x14ac:dyDescent="0.25">
      <c r="AD5955" s="4"/>
    </row>
    <row r="5956" spans="30:30" x14ac:dyDescent="0.25">
      <c r="AD5956" s="4"/>
    </row>
    <row r="5957" spans="30:30" x14ac:dyDescent="0.25">
      <c r="AD5957" s="4"/>
    </row>
    <row r="5958" spans="30:30" x14ac:dyDescent="0.25">
      <c r="AD5958" s="4"/>
    </row>
    <row r="5959" spans="30:30" x14ac:dyDescent="0.25">
      <c r="AD5959" s="4"/>
    </row>
    <row r="5960" spans="30:30" x14ac:dyDescent="0.25">
      <c r="AD5960" s="4"/>
    </row>
    <row r="5961" spans="30:30" x14ac:dyDescent="0.25">
      <c r="AD5961" s="4"/>
    </row>
    <row r="5962" spans="30:30" x14ac:dyDescent="0.25">
      <c r="AD5962" s="4"/>
    </row>
    <row r="5963" spans="30:30" x14ac:dyDescent="0.25">
      <c r="AD5963" s="4"/>
    </row>
    <row r="5964" spans="30:30" x14ac:dyDescent="0.25">
      <c r="AD5964" s="4"/>
    </row>
    <row r="5965" spans="30:30" x14ac:dyDescent="0.25">
      <c r="AD5965" s="4"/>
    </row>
    <row r="5966" spans="30:30" x14ac:dyDescent="0.25">
      <c r="AD5966" s="4"/>
    </row>
    <row r="5967" spans="30:30" x14ac:dyDescent="0.25">
      <c r="AD5967" s="4"/>
    </row>
    <row r="5968" spans="30:30" x14ac:dyDescent="0.25">
      <c r="AD5968" s="4"/>
    </row>
    <row r="5969" spans="30:30" x14ac:dyDescent="0.25">
      <c r="AD5969" s="4"/>
    </row>
    <row r="5970" spans="30:30" x14ac:dyDescent="0.25">
      <c r="AD5970" s="4"/>
    </row>
    <row r="5971" spans="30:30" x14ac:dyDescent="0.25">
      <c r="AD5971" s="4"/>
    </row>
    <row r="5972" spans="30:30" x14ac:dyDescent="0.25">
      <c r="AD5972" s="4"/>
    </row>
    <row r="5973" spans="30:30" x14ac:dyDescent="0.25">
      <c r="AD5973" s="4"/>
    </row>
    <row r="5974" spans="30:30" x14ac:dyDescent="0.25">
      <c r="AD5974" s="4"/>
    </row>
    <row r="5975" spans="30:30" x14ac:dyDescent="0.25">
      <c r="AD5975" s="4"/>
    </row>
    <row r="5976" spans="30:30" x14ac:dyDescent="0.25">
      <c r="AD5976" s="4"/>
    </row>
    <row r="5977" spans="30:30" x14ac:dyDescent="0.25">
      <c r="AD5977" s="4"/>
    </row>
    <row r="5978" spans="30:30" x14ac:dyDescent="0.25">
      <c r="AD5978" s="4"/>
    </row>
    <row r="5979" spans="30:30" x14ac:dyDescent="0.25">
      <c r="AD5979" s="4"/>
    </row>
    <row r="5980" spans="30:30" x14ac:dyDescent="0.25">
      <c r="AD5980" s="4"/>
    </row>
    <row r="5981" spans="30:30" x14ac:dyDescent="0.25">
      <c r="AD5981" s="4"/>
    </row>
    <row r="5982" spans="30:30" x14ac:dyDescent="0.25">
      <c r="AD5982" s="4"/>
    </row>
    <row r="5983" spans="30:30" x14ac:dyDescent="0.25">
      <c r="AD5983" s="4"/>
    </row>
    <row r="5984" spans="30:30" x14ac:dyDescent="0.25">
      <c r="AD5984" s="4"/>
    </row>
    <row r="5985" spans="30:30" x14ac:dyDescent="0.25">
      <c r="AD5985" s="4"/>
    </row>
    <row r="5986" spans="30:30" x14ac:dyDescent="0.25">
      <c r="AD5986" s="4"/>
    </row>
    <row r="5987" spans="30:30" x14ac:dyDescent="0.25">
      <c r="AD5987" s="4"/>
    </row>
    <row r="5988" spans="30:30" x14ac:dyDescent="0.25">
      <c r="AD5988" s="4"/>
    </row>
    <row r="5989" spans="30:30" x14ac:dyDescent="0.25">
      <c r="AD5989" s="4"/>
    </row>
    <row r="5990" spans="30:30" x14ac:dyDescent="0.25">
      <c r="AD5990" s="4"/>
    </row>
    <row r="5991" spans="30:30" x14ac:dyDescent="0.25">
      <c r="AD5991" s="4"/>
    </row>
    <row r="5992" spans="30:30" x14ac:dyDescent="0.25">
      <c r="AD5992" s="4"/>
    </row>
    <row r="5993" spans="30:30" x14ac:dyDescent="0.25">
      <c r="AD5993" s="4"/>
    </row>
    <row r="5994" spans="30:30" x14ac:dyDescent="0.25">
      <c r="AD5994" s="4"/>
    </row>
    <row r="5995" spans="30:30" x14ac:dyDescent="0.25">
      <c r="AD5995" s="4"/>
    </row>
    <row r="5996" spans="30:30" x14ac:dyDescent="0.25">
      <c r="AD5996" s="4"/>
    </row>
    <row r="5997" spans="30:30" x14ac:dyDescent="0.25">
      <c r="AD5997" s="4"/>
    </row>
    <row r="5998" spans="30:30" x14ac:dyDescent="0.25">
      <c r="AD5998" s="4"/>
    </row>
    <row r="5999" spans="30:30" x14ac:dyDescent="0.25">
      <c r="AD5999" s="4"/>
    </row>
    <row r="6000" spans="30:30" x14ac:dyDescent="0.25">
      <c r="AD6000" s="4"/>
    </row>
    <row r="6001" spans="30:30" x14ac:dyDescent="0.25">
      <c r="AD6001" s="4"/>
    </row>
    <row r="6002" spans="30:30" x14ac:dyDescent="0.25">
      <c r="AD6002" s="4"/>
    </row>
    <row r="6003" spans="30:30" x14ac:dyDescent="0.25">
      <c r="AD6003" s="4"/>
    </row>
    <row r="6004" spans="30:30" x14ac:dyDescent="0.25">
      <c r="AD6004" s="4"/>
    </row>
    <row r="6005" spans="30:30" x14ac:dyDescent="0.25">
      <c r="AD6005" s="4"/>
    </row>
    <row r="6006" spans="30:30" x14ac:dyDescent="0.25">
      <c r="AD6006" s="4"/>
    </row>
    <row r="6007" spans="30:30" x14ac:dyDescent="0.25">
      <c r="AD6007" s="4"/>
    </row>
    <row r="6008" spans="30:30" x14ac:dyDescent="0.25">
      <c r="AD6008" s="4"/>
    </row>
    <row r="6009" spans="30:30" x14ac:dyDescent="0.25">
      <c r="AD6009" s="4"/>
    </row>
    <row r="6010" spans="30:30" x14ac:dyDescent="0.25">
      <c r="AD6010" s="4"/>
    </row>
    <row r="6011" spans="30:30" x14ac:dyDescent="0.25">
      <c r="AD6011" s="4"/>
    </row>
    <row r="6012" spans="30:30" x14ac:dyDescent="0.25">
      <c r="AD6012" s="4"/>
    </row>
    <row r="6013" spans="30:30" x14ac:dyDescent="0.25">
      <c r="AD6013" s="4"/>
    </row>
    <row r="6014" spans="30:30" x14ac:dyDescent="0.25">
      <c r="AD6014" s="4"/>
    </row>
    <row r="6015" spans="30:30" x14ac:dyDescent="0.25">
      <c r="AD6015" s="4"/>
    </row>
    <row r="6016" spans="30:30" x14ac:dyDescent="0.25">
      <c r="AD6016" s="4"/>
    </row>
    <row r="6017" spans="30:30" x14ac:dyDescent="0.25">
      <c r="AD6017" s="4"/>
    </row>
    <row r="6018" spans="30:30" x14ac:dyDescent="0.25">
      <c r="AD6018" s="4"/>
    </row>
    <row r="6019" spans="30:30" x14ac:dyDescent="0.25">
      <c r="AD6019" s="4"/>
    </row>
    <row r="6020" spans="30:30" x14ac:dyDescent="0.25">
      <c r="AD6020" s="4"/>
    </row>
    <row r="6021" spans="30:30" x14ac:dyDescent="0.25">
      <c r="AD6021" s="4"/>
    </row>
    <row r="6022" spans="30:30" x14ac:dyDescent="0.25">
      <c r="AD6022" s="4"/>
    </row>
    <row r="6023" spans="30:30" x14ac:dyDescent="0.25">
      <c r="AD6023" s="4"/>
    </row>
    <row r="6024" spans="30:30" x14ac:dyDescent="0.25">
      <c r="AD6024" s="4"/>
    </row>
    <row r="6025" spans="30:30" x14ac:dyDescent="0.25">
      <c r="AD6025" s="4"/>
    </row>
    <row r="6026" spans="30:30" x14ac:dyDescent="0.25">
      <c r="AD6026" s="4"/>
    </row>
    <row r="6027" spans="30:30" x14ac:dyDescent="0.25">
      <c r="AD6027" s="4"/>
    </row>
    <row r="6028" spans="30:30" x14ac:dyDescent="0.25">
      <c r="AD6028" s="4"/>
    </row>
    <row r="6029" spans="30:30" x14ac:dyDescent="0.25">
      <c r="AD6029" s="4"/>
    </row>
    <row r="6030" spans="30:30" x14ac:dyDescent="0.25">
      <c r="AD6030" s="4"/>
    </row>
    <row r="6031" spans="30:30" x14ac:dyDescent="0.25">
      <c r="AD6031" s="4"/>
    </row>
    <row r="6032" spans="30:30" x14ac:dyDescent="0.25">
      <c r="AD6032" s="4"/>
    </row>
    <row r="6033" spans="30:30" x14ac:dyDescent="0.25">
      <c r="AD6033" s="4"/>
    </row>
    <row r="6034" spans="30:30" x14ac:dyDescent="0.25">
      <c r="AD6034" s="4"/>
    </row>
    <row r="6035" spans="30:30" x14ac:dyDescent="0.25">
      <c r="AD6035" s="4"/>
    </row>
    <row r="6036" spans="30:30" x14ac:dyDescent="0.25">
      <c r="AD6036" s="4"/>
    </row>
    <row r="6037" spans="30:30" x14ac:dyDescent="0.25">
      <c r="AD6037" s="4"/>
    </row>
    <row r="6038" spans="30:30" x14ac:dyDescent="0.25">
      <c r="AD6038" s="4"/>
    </row>
    <row r="6039" spans="30:30" x14ac:dyDescent="0.25">
      <c r="AD6039" s="4"/>
    </row>
    <row r="6040" spans="30:30" x14ac:dyDescent="0.25">
      <c r="AD6040" s="4"/>
    </row>
    <row r="6041" spans="30:30" x14ac:dyDescent="0.25">
      <c r="AD6041" s="4"/>
    </row>
    <row r="6042" spans="30:30" x14ac:dyDescent="0.25">
      <c r="AD6042" s="4"/>
    </row>
    <row r="6043" spans="30:30" x14ac:dyDescent="0.25">
      <c r="AD6043" s="4"/>
    </row>
    <row r="6044" spans="30:30" x14ac:dyDescent="0.25">
      <c r="AD6044" s="4"/>
    </row>
    <row r="6045" spans="30:30" x14ac:dyDescent="0.25">
      <c r="AD6045" s="4"/>
    </row>
    <row r="6046" spans="30:30" x14ac:dyDescent="0.25">
      <c r="AD6046" s="4"/>
    </row>
    <row r="6047" spans="30:30" x14ac:dyDescent="0.25">
      <c r="AD6047" s="4"/>
    </row>
    <row r="6048" spans="30:30" x14ac:dyDescent="0.25">
      <c r="AD6048" s="4"/>
    </row>
    <row r="6049" spans="30:30" x14ac:dyDescent="0.25">
      <c r="AD6049" s="4"/>
    </row>
    <row r="6050" spans="30:30" x14ac:dyDescent="0.25">
      <c r="AD6050" s="4"/>
    </row>
    <row r="6051" spans="30:30" x14ac:dyDescent="0.25">
      <c r="AD6051" s="4"/>
    </row>
    <row r="6052" spans="30:30" x14ac:dyDescent="0.25">
      <c r="AD6052" s="4"/>
    </row>
    <row r="6053" spans="30:30" x14ac:dyDescent="0.25">
      <c r="AD6053" s="4"/>
    </row>
    <row r="6054" spans="30:30" x14ac:dyDescent="0.25">
      <c r="AD6054" s="4"/>
    </row>
    <row r="6055" spans="30:30" x14ac:dyDescent="0.25">
      <c r="AD6055" s="4"/>
    </row>
    <row r="6056" spans="30:30" x14ac:dyDescent="0.25">
      <c r="AD6056" s="4"/>
    </row>
    <row r="6057" spans="30:30" x14ac:dyDescent="0.25">
      <c r="AD6057" s="4"/>
    </row>
    <row r="6058" spans="30:30" x14ac:dyDescent="0.25">
      <c r="AD6058" s="4"/>
    </row>
    <row r="6059" spans="30:30" x14ac:dyDescent="0.25">
      <c r="AD6059" s="4"/>
    </row>
    <row r="6060" spans="30:30" x14ac:dyDescent="0.25">
      <c r="AD6060" s="4"/>
    </row>
    <row r="6061" spans="30:30" x14ac:dyDescent="0.25">
      <c r="AD6061" s="4"/>
    </row>
    <row r="6062" spans="30:30" x14ac:dyDescent="0.25">
      <c r="AD6062" s="4"/>
    </row>
    <row r="6063" spans="30:30" x14ac:dyDescent="0.25">
      <c r="AD6063" s="4"/>
    </row>
    <row r="6064" spans="30:30" x14ac:dyDescent="0.25">
      <c r="AD6064" s="4"/>
    </row>
    <row r="6065" spans="30:30" x14ac:dyDescent="0.25">
      <c r="AD6065" s="4"/>
    </row>
    <row r="6066" spans="30:30" x14ac:dyDescent="0.25">
      <c r="AD6066" s="4"/>
    </row>
    <row r="6067" spans="30:30" x14ac:dyDescent="0.25">
      <c r="AD6067" s="4"/>
    </row>
    <row r="6068" spans="30:30" x14ac:dyDescent="0.25">
      <c r="AD6068" s="4"/>
    </row>
    <row r="6069" spans="30:30" x14ac:dyDescent="0.25">
      <c r="AD6069" s="4"/>
    </row>
    <row r="6070" spans="30:30" x14ac:dyDescent="0.25">
      <c r="AD6070" s="4"/>
    </row>
    <row r="6071" spans="30:30" x14ac:dyDescent="0.25">
      <c r="AD6071" s="4"/>
    </row>
    <row r="6072" spans="30:30" x14ac:dyDescent="0.25">
      <c r="AD6072" s="4"/>
    </row>
    <row r="6073" spans="30:30" x14ac:dyDescent="0.25">
      <c r="AD6073" s="4"/>
    </row>
    <row r="6074" spans="30:30" x14ac:dyDescent="0.25">
      <c r="AD6074" s="4"/>
    </row>
    <row r="6075" spans="30:30" x14ac:dyDescent="0.25">
      <c r="AD6075" s="4"/>
    </row>
    <row r="6076" spans="30:30" x14ac:dyDescent="0.25">
      <c r="AD6076" s="4"/>
    </row>
    <row r="6077" spans="30:30" x14ac:dyDescent="0.25">
      <c r="AD6077" s="4"/>
    </row>
    <row r="6078" spans="30:30" x14ac:dyDescent="0.25">
      <c r="AD6078" s="4"/>
    </row>
    <row r="6079" spans="30:30" x14ac:dyDescent="0.25">
      <c r="AD6079" s="4"/>
    </row>
    <row r="6080" spans="30:30" x14ac:dyDescent="0.25">
      <c r="AD6080" s="4"/>
    </row>
    <row r="6081" spans="30:30" x14ac:dyDescent="0.25">
      <c r="AD6081" s="4"/>
    </row>
    <row r="6082" spans="30:30" x14ac:dyDescent="0.25">
      <c r="AD6082" s="4"/>
    </row>
    <row r="6083" spans="30:30" x14ac:dyDescent="0.25">
      <c r="AD6083" s="4"/>
    </row>
    <row r="6084" spans="30:30" x14ac:dyDescent="0.25">
      <c r="AD6084" s="4"/>
    </row>
    <row r="6085" spans="30:30" x14ac:dyDescent="0.25">
      <c r="AD6085" s="4"/>
    </row>
    <row r="6086" spans="30:30" x14ac:dyDescent="0.25">
      <c r="AD6086" s="4"/>
    </row>
    <row r="6087" spans="30:30" x14ac:dyDescent="0.25">
      <c r="AD6087" s="4"/>
    </row>
    <row r="6088" spans="30:30" x14ac:dyDescent="0.25">
      <c r="AD6088" s="4"/>
    </row>
    <row r="6089" spans="30:30" x14ac:dyDescent="0.25">
      <c r="AD6089" s="4"/>
    </row>
    <row r="6090" spans="30:30" x14ac:dyDescent="0.25">
      <c r="AD6090" s="4"/>
    </row>
    <row r="6091" spans="30:30" x14ac:dyDescent="0.25">
      <c r="AD6091" s="4"/>
    </row>
    <row r="6092" spans="30:30" x14ac:dyDescent="0.25">
      <c r="AD6092" s="4"/>
    </row>
    <row r="6093" spans="30:30" x14ac:dyDescent="0.25">
      <c r="AD6093" s="4"/>
    </row>
    <row r="6094" spans="30:30" x14ac:dyDescent="0.25">
      <c r="AD6094" s="4"/>
    </row>
    <row r="6095" spans="30:30" x14ac:dyDescent="0.25">
      <c r="AD6095" s="4"/>
    </row>
    <row r="6096" spans="30:30" x14ac:dyDescent="0.25">
      <c r="AD6096" s="4"/>
    </row>
    <row r="6097" spans="30:30" x14ac:dyDescent="0.25">
      <c r="AD6097" s="4"/>
    </row>
    <row r="6098" spans="30:30" x14ac:dyDescent="0.25">
      <c r="AD6098" s="4"/>
    </row>
    <row r="6099" spans="30:30" x14ac:dyDescent="0.25">
      <c r="AD6099" s="4"/>
    </row>
    <row r="6100" spans="30:30" x14ac:dyDescent="0.25">
      <c r="AD6100" s="4"/>
    </row>
    <row r="6101" spans="30:30" x14ac:dyDescent="0.25">
      <c r="AD6101" s="4"/>
    </row>
    <row r="6102" spans="30:30" x14ac:dyDescent="0.25">
      <c r="AD6102" s="4"/>
    </row>
    <row r="6103" spans="30:30" x14ac:dyDescent="0.25">
      <c r="AD6103" s="4"/>
    </row>
    <row r="6104" spans="30:30" x14ac:dyDescent="0.25">
      <c r="AD6104" s="4"/>
    </row>
    <row r="6105" spans="30:30" x14ac:dyDescent="0.25">
      <c r="AD6105" s="4"/>
    </row>
    <row r="6106" spans="30:30" x14ac:dyDescent="0.25">
      <c r="AD6106" s="4"/>
    </row>
    <row r="6107" spans="30:30" x14ac:dyDescent="0.25">
      <c r="AD6107" s="4"/>
    </row>
    <row r="6108" spans="30:30" x14ac:dyDescent="0.25">
      <c r="AD6108" s="4"/>
    </row>
    <row r="6109" spans="30:30" x14ac:dyDescent="0.25">
      <c r="AD6109" s="4"/>
    </row>
    <row r="6110" spans="30:30" x14ac:dyDescent="0.25">
      <c r="AD6110" s="4"/>
    </row>
    <row r="6111" spans="30:30" x14ac:dyDescent="0.25">
      <c r="AD6111" s="4"/>
    </row>
    <row r="6112" spans="30:30" x14ac:dyDescent="0.25">
      <c r="AD6112" s="4"/>
    </row>
    <row r="6113" spans="30:30" x14ac:dyDescent="0.25">
      <c r="AD6113" s="4"/>
    </row>
    <row r="6114" spans="30:30" x14ac:dyDescent="0.25">
      <c r="AD6114" s="4"/>
    </row>
    <row r="6115" spans="30:30" x14ac:dyDescent="0.25">
      <c r="AD6115" s="4"/>
    </row>
    <row r="6116" spans="30:30" x14ac:dyDescent="0.25">
      <c r="AD6116" s="4"/>
    </row>
    <row r="6117" spans="30:30" x14ac:dyDescent="0.25">
      <c r="AD6117" s="4"/>
    </row>
    <row r="6118" spans="30:30" x14ac:dyDescent="0.25">
      <c r="AD6118" s="4"/>
    </row>
    <row r="6119" spans="30:30" x14ac:dyDescent="0.25">
      <c r="AD6119" s="4"/>
    </row>
    <row r="6120" spans="30:30" x14ac:dyDescent="0.25">
      <c r="AD6120" s="4"/>
    </row>
    <row r="6121" spans="30:30" x14ac:dyDescent="0.25">
      <c r="AD6121" s="4"/>
    </row>
    <row r="6122" spans="30:30" x14ac:dyDescent="0.25">
      <c r="AD6122" s="4"/>
    </row>
    <row r="6123" spans="30:30" x14ac:dyDescent="0.25">
      <c r="AD6123" s="4"/>
    </row>
    <row r="6124" spans="30:30" x14ac:dyDescent="0.25">
      <c r="AD6124" s="4"/>
    </row>
    <row r="6125" spans="30:30" x14ac:dyDescent="0.25">
      <c r="AD6125" s="4"/>
    </row>
    <row r="6126" spans="30:30" x14ac:dyDescent="0.25">
      <c r="AD6126" s="4"/>
    </row>
    <row r="6127" spans="30:30" x14ac:dyDescent="0.25">
      <c r="AD6127" s="4"/>
    </row>
    <row r="6128" spans="30:30" x14ac:dyDescent="0.25">
      <c r="AD6128" s="4"/>
    </row>
    <row r="6129" spans="30:30" x14ac:dyDescent="0.25">
      <c r="AD6129" s="4"/>
    </row>
    <row r="6130" spans="30:30" x14ac:dyDescent="0.25">
      <c r="AD6130" s="4"/>
    </row>
    <row r="6131" spans="30:30" x14ac:dyDescent="0.25">
      <c r="AD6131" s="4"/>
    </row>
    <row r="6132" spans="30:30" x14ac:dyDescent="0.25">
      <c r="AD6132" s="4"/>
    </row>
    <row r="6133" spans="30:30" x14ac:dyDescent="0.25">
      <c r="AD6133" s="4"/>
    </row>
    <row r="6134" spans="30:30" x14ac:dyDescent="0.25">
      <c r="AD6134" s="4"/>
    </row>
    <row r="6135" spans="30:30" x14ac:dyDescent="0.25">
      <c r="AD6135" s="4"/>
    </row>
    <row r="6136" spans="30:30" x14ac:dyDescent="0.25">
      <c r="AD6136" s="4"/>
    </row>
    <row r="6137" spans="30:30" x14ac:dyDescent="0.25">
      <c r="AD6137" s="4"/>
    </row>
    <row r="6138" spans="30:30" x14ac:dyDescent="0.25">
      <c r="AD6138" s="4"/>
    </row>
    <row r="6139" spans="30:30" x14ac:dyDescent="0.25">
      <c r="AD6139" s="4"/>
    </row>
    <row r="6140" spans="30:30" x14ac:dyDescent="0.25">
      <c r="AD6140" s="4"/>
    </row>
    <row r="6141" spans="30:30" x14ac:dyDescent="0.25">
      <c r="AD6141" s="4"/>
    </row>
    <row r="6142" spans="30:30" x14ac:dyDescent="0.25">
      <c r="AD6142" s="4"/>
    </row>
    <row r="6143" spans="30:30" x14ac:dyDescent="0.25">
      <c r="AD6143" s="4"/>
    </row>
    <row r="6144" spans="30:30" x14ac:dyDescent="0.25">
      <c r="AD6144" s="4"/>
    </row>
    <row r="6145" spans="30:30" x14ac:dyDescent="0.25">
      <c r="AD6145" s="4"/>
    </row>
    <row r="6146" spans="30:30" x14ac:dyDescent="0.25">
      <c r="AD6146" s="4"/>
    </row>
    <row r="6147" spans="30:30" x14ac:dyDescent="0.25">
      <c r="AD6147" s="4"/>
    </row>
    <row r="6148" spans="30:30" x14ac:dyDescent="0.25">
      <c r="AD6148" s="4"/>
    </row>
    <row r="6149" spans="30:30" x14ac:dyDescent="0.25">
      <c r="AD6149" s="4"/>
    </row>
    <row r="6150" spans="30:30" x14ac:dyDescent="0.25">
      <c r="AD6150" s="4"/>
    </row>
    <row r="6151" spans="30:30" x14ac:dyDescent="0.25">
      <c r="AD6151" s="4"/>
    </row>
    <row r="6152" spans="30:30" x14ac:dyDescent="0.25">
      <c r="AD6152" s="4"/>
    </row>
    <row r="6153" spans="30:30" x14ac:dyDescent="0.25">
      <c r="AD6153" s="4"/>
    </row>
    <row r="6154" spans="30:30" x14ac:dyDescent="0.25">
      <c r="AD6154" s="4"/>
    </row>
    <row r="6155" spans="30:30" x14ac:dyDescent="0.25">
      <c r="AD6155" s="4"/>
    </row>
    <row r="6156" spans="30:30" x14ac:dyDescent="0.25">
      <c r="AD6156" s="4"/>
    </row>
    <row r="6157" spans="30:30" x14ac:dyDescent="0.25">
      <c r="AD6157" s="4"/>
    </row>
    <row r="6158" spans="30:30" x14ac:dyDescent="0.25">
      <c r="AD6158" s="4"/>
    </row>
    <row r="6159" spans="30:30" x14ac:dyDescent="0.25">
      <c r="AD6159" s="4"/>
    </row>
    <row r="6160" spans="30:30" x14ac:dyDescent="0.25">
      <c r="AD6160" s="4"/>
    </row>
    <row r="6161" spans="30:30" x14ac:dyDescent="0.25">
      <c r="AD6161" s="4"/>
    </row>
    <row r="6162" spans="30:30" x14ac:dyDescent="0.25">
      <c r="AD6162" s="4"/>
    </row>
    <row r="6163" spans="30:30" x14ac:dyDescent="0.25">
      <c r="AD6163" s="4"/>
    </row>
    <row r="6164" spans="30:30" x14ac:dyDescent="0.25">
      <c r="AD6164" s="4"/>
    </row>
    <row r="6165" spans="30:30" x14ac:dyDescent="0.25">
      <c r="AD6165" s="4"/>
    </row>
    <row r="6166" spans="30:30" x14ac:dyDescent="0.25">
      <c r="AD6166" s="4"/>
    </row>
    <row r="6167" spans="30:30" x14ac:dyDescent="0.25">
      <c r="AD6167" s="4"/>
    </row>
    <row r="6168" spans="30:30" x14ac:dyDescent="0.25">
      <c r="AD6168" s="4"/>
    </row>
    <row r="6169" spans="30:30" x14ac:dyDescent="0.25">
      <c r="AD6169" s="4"/>
    </row>
    <row r="6170" spans="30:30" x14ac:dyDescent="0.25">
      <c r="AD6170" s="4"/>
    </row>
    <row r="6171" spans="30:30" x14ac:dyDescent="0.25">
      <c r="AD6171" s="4"/>
    </row>
    <row r="6172" spans="30:30" x14ac:dyDescent="0.25">
      <c r="AD6172" s="4"/>
    </row>
    <row r="6173" spans="30:30" x14ac:dyDescent="0.25">
      <c r="AD6173" s="4"/>
    </row>
    <row r="6174" spans="30:30" x14ac:dyDescent="0.25">
      <c r="AD6174" s="4"/>
    </row>
    <row r="6175" spans="30:30" x14ac:dyDescent="0.25">
      <c r="AD6175" s="4"/>
    </row>
    <row r="6176" spans="30:30" x14ac:dyDescent="0.25">
      <c r="AD6176" s="4"/>
    </row>
    <row r="6177" spans="30:30" x14ac:dyDescent="0.25">
      <c r="AD6177" s="4"/>
    </row>
    <row r="6178" spans="30:30" x14ac:dyDescent="0.25">
      <c r="AD6178" s="4"/>
    </row>
    <row r="6179" spans="30:30" x14ac:dyDescent="0.25">
      <c r="AD6179" s="4"/>
    </row>
    <row r="6180" spans="30:30" x14ac:dyDescent="0.25">
      <c r="AD6180" s="4"/>
    </row>
    <row r="6181" spans="30:30" x14ac:dyDescent="0.25">
      <c r="AD6181" s="4"/>
    </row>
    <row r="6182" spans="30:30" x14ac:dyDescent="0.25">
      <c r="AD6182" s="4"/>
    </row>
    <row r="6183" spans="30:30" x14ac:dyDescent="0.25">
      <c r="AD6183" s="4"/>
    </row>
    <row r="6184" spans="30:30" x14ac:dyDescent="0.25">
      <c r="AD6184" s="4"/>
    </row>
    <row r="6185" spans="30:30" x14ac:dyDescent="0.25">
      <c r="AD6185" s="4"/>
    </row>
    <row r="6186" spans="30:30" x14ac:dyDescent="0.25">
      <c r="AD6186" s="4"/>
    </row>
    <row r="6187" spans="30:30" x14ac:dyDescent="0.25">
      <c r="AD6187" s="4"/>
    </row>
    <row r="6188" spans="30:30" x14ac:dyDescent="0.25">
      <c r="AD6188" s="4"/>
    </row>
    <row r="6189" spans="30:30" x14ac:dyDescent="0.25">
      <c r="AD6189" s="4"/>
    </row>
    <row r="6190" spans="30:30" x14ac:dyDescent="0.25">
      <c r="AD6190" s="4"/>
    </row>
    <row r="6191" spans="30:30" x14ac:dyDescent="0.25">
      <c r="AD6191" s="4"/>
    </row>
    <row r="6192" spans="30:30" x14ac:dyDescent="0.25">
      <c r="AD6192" s="4"/>
    </row>
    <row r="6193" spans="30:30" x14ac:dyDescent="0.25">
      <c r="AD6193" s="4"/>
    </row>
    <row r="6194" spans="30:30" x14ac:dyDescent="0.25">
      <c r="AD6194" s="4"/>
    </row>
    <row r="6195" spans="30:30" x14ac:dyDescent="0.25">
      <c r="AD6195" s="4"/>
    </row>
    <row r="6196" spans="30:30" x14ac:dyDescent="0.25">
      <c r="AD6196" s="4"/>
    </row>
    <row r="6197" spans="30:30" x14ac:dyDescent="0.25">
      <c r="AD6197" s="4"/>
    </row>
    <row r="6198" spans="30:30" x14ac:dyDescent="0.25">
      <c r="AD6198" s="4"/>
    </row>
    <row r="6199" spans="30:30" x14ac:dyDescent="0.25">
      <c r="AD6199" s="4"/>
    </row>
    <row r="6200" spans="30:30" x14ac:dyDescent="0.25">
      <c r="AD6200" s="4"/>
    </row>
    <row r="6201" spans="30:30" x14ac:dyDescent="0.25">
      <c r="AD6201" s="4"/>
    </row>
    <row r="6202" spans="30:30" x14ac:dyDescent="0.25">
      <c r="AD6202" s="4"/>
    </row>
    <row r="6203" spans="30:30" x14ac:dyDescent="0.25">
      <c r="AD6203" s="4"/>
    </row>
    <row r="6204" spans="30:30" x14ac:dyDescent="0.25">
      <c r="AD6204" s="4"/>
    </row>
    <row r="6205" spans="30:30" x14ac:dyDescent="0.25">
      <c r="AD6205" s="4"/>
    </row>
    <row r="6206" spans="30:30" x14ac:dyDescent="0.25">
      <c r="AD6206" s="4"/>
    </row>
    <row r="6207" spans="30:30" x14ac:dyDescent="0.25">
      <c r="AD6207" s="4"/>
    </row>
    <row r="6208" spans="30:30" x14ac:dyDescent="0.25">
      <c r="AD6208" s="4"/>
    </row>
    <row r="6209" spans="30:30" x14ac:dyDescent="0.25">
      <c r="AD6209" s="4"/>
    </row>
    <row r="6210" spans="30:30" x14ac:dyDescent="0.25">
      <c r="AD6210" s="4"/>
    </row>
    <row r="6211" spans="30:30" x14ac:dyDescent="0.25">
      <c r="AD6211" s="4"/>
    </row>
    <row r="6212" spans="30:30" x14ac:dyDescent="0.25">
      <c r="AD6212" s="4"/>
    </row>
    <row r="6213" spans="30:30" x14ac:dyDescent="0.25">
      <c r="AD6213" s="4"/>
    </row>
    <row r="6214" spans="30:30" x14ac:dyDescent="0.25">
      <c r="AD6214" s="4"/>
    </row>
    <row r="6215" spans="30:30" x14ac:dyDescent="0.25">
      <c r="AD6215" s="4"/>
    </row>
    <row r="6216" spans="30:30" x14ac:dyDescent="0.25">
      <c r="AD6216" s="4"/>
    </row>
    <row r="6217" spans="30:30" x14ac:dyDescent="0.25">
      <c r="AD6217" s="4"/>
    </row>
    <row r="6218" spans="30:30" x14ac:dyDescent="0.25">
      <c r="AD6218" s="4"/>
    </row>
    <row r="6219" spans="30:30" x14ac:dyDescent="0.25">
      <c r="AD6219" s="4"/>
    </row>
    <row r="6220" spans="30:30" x14ac:dyDescent="0.25">
      <c r="AD6220" s="4"/>
    </row>
    <row r="6221" spans="30:30" x14ac:dyDescent="0.25">
      <c r="AD6221" s="4"/>
    </row>
    <row r="6222" spans="30:30" x14ac:dyDescent="0.25">
      <c r="AD6222" s="4"/>
    </row>
    <row r="6223" spans="30:30" x14ac:dyDescent="0.25">
      <c r="AD6223" s="4"/>
    </row>
    <row r="6224" spans="30:30" x14ac:dyDescent="0.25">
      <c r="AD6224" s="4"/>
    </row>
    <row r="6225" spans="30:30" x14ac:dyDescent="0.25">
      <c r="AD6225" s="4"/>
    </row>
    <row r="6226" spans="30:30" x14ac:dyDescent="0.25">
      <c r="AD6226" s="4"/>
    </row>
    <row r="6227" spans="30:30" x14ac:dyDescent="0.25">
      <c r="AD6227" s="4"/>
    </row>
    <row r="6228" spans="30:30" x14ac:dyDescent="0.25">
      <c r="AD6228" s="4"/>
    </row>
    <row r="6229" spans="30:30" x14ac:dyDescent="0.25">
      <c r="AD6229" s="4"/>
    </row>
    <row r="6230" spans="30:30" x14ac:dyDescent="0.25">
      <c r="AD6230" s="4"/>
    </row>
    <row r="6231" spans="30:30" x14ac:dyDescent="0.25">
      <c r="AD6231" s="4"/>
    </row>
    <row r="6232" spans="30:30" x14ac:dyDescent="0.25">
      <c r="AD6232" s="4"/>
    </row>
    <row r="6233" spans="30:30" x14ac:dyDescent="0.25">
      <c r="AD6233" s="4"/>
    </row>
    <row r="6234" spans="30:30" x14ac:dyDescent="0.25">
      <c r="AD6234" s="4"/>
    </row>
    <row r="6235" spans="30:30" x14ac:dyDescent="0.25">
      <c r="AD6235" s="4"/>
    </row>
    <row r="6236" spans="30:30" x14ac:dyDescent="0.25">
      <c r="AD6236" s="4"/>
    </row>
    <row r="6237" spans="30:30" x14ac:dyDescent="0.25">
      <c r="AD6237" s="4"/>
    </row>
    <row r="6238" spans="30:30" x14ac:dyDescent="0.25">
      <c r="AD6238" s="4"/>
    </row>
    <row r="6239" spans="30:30" x14ac:dyDescent="0.25">
      <c r="AD6239" s="4"/>
    </row>
    <row r="6240" spans="30:30" x14ac:dyDescent="0.25">
      <c r="AD6240" s="4"/>
    </row>
    <row r="6241" spans="30:30" x14ac:dyDescent="0.25">
      <c r="AD6241" s="4"/>
    </row>
    <row r="6242" spans="30:30" x14ac:dyDescent="0.25">
      <c r="AD6242" s="4"/>
    </row>
    <row r="6243" spans="30:30" x14ac:dyDescent="0.25">
      <c r="AD6243" s="4"/>
    </row>
    <row r="6244" spans="30:30" x14ac:dyDescent="0.25">
      <c r="AD6244" s="4"/>
    </row>
    <row r="6245" spans="30:30" x14ac:dyDescent="0.25">
      <c r="AD6245" s="4"/>
    </row>
    <row r="6246" spans="30:30" x14ac:dyDescent="0.25">
      <c r="AD6246" s="4"/>
    </row>
    <row r="6247" spans="30:30" x14ac:dyDescent="0.25">
      <c r="AD6247" s="4"/>
    </row>
    <row r="6248" spans="30:30" x14ac:dyDescent="0.25">
      <c r="AD6248" s="4"/>
    </row>
    <row r="6249" spans="30:30" x14ac:dyDescent="0.25">
      <c r="AD6249" s="4"/>
    </row>
    <row r="6250" spans="30:30" x14ac:dyDescent="0.25">
      <c r="AD6250" s="4"/>
    </row>
    <row r="6251" spans="30:30" x14ac:dyDescent="0.25">
      <c r="AD6251" s="4"/>
    </row>
    <row r="6252" spans="30:30" x14ac:dyDescent="0.25">
      <c r="AD6252" s="4"/>
    </row>
    <row r="6253" spans="30:30" x14ac:dyDescent="0.25">
      <c r="AD6253" s="4"/>
    </row>
    <row r="6254" spans="30:30" x14ac:dyDescent="0.25">
      <c r="AD6254" s="4"/>
    </row>
    <row r="6255" spans="30:30" x14ac:dyDescent="0.25">
      <c r="AD6255" s="4"/>
    </row>
    <row r="6256" spans="30:30" x14ac:dyDescent="0.25">
      <c r="AD6256" s="4"/>
    </row>
    <row r="6257" spans="30:30" x14ac:dyDescent="0.25">
      <c r="AD6257" s="4"/>
    </row>
    <row r="6258" spans="30:30" x14ac:dyDescent="0.25">
      <c r="AD6258" s="4"/>
    </row>
    <row r="6259" spans="30:30" x14ac:dyDescent="0.25">
      <c r="AD6259" s="4"/>
    </row>
    <row r="6260" spans="30:30" x14ac:dyDescent="0.25">
      <c r="AD6260" s="4"/>
    </row>
    <row r="6261" spans="30:30" x14ac:dyDescent="0.25">
      <c r="AD6261" s="4"/>
    </row>
    <row r="6262" spans="30:30" x14ac:dyDescent="0.25">
      <c r="AD6262" s="4"/>
    </row>
    <row r="6263" spans="30:30" x14ac:dyDescent="0.25">
      <c r="AD6263" s="4"/>
    </row>
    <row r="6264" spans="30:30" x14ac:dyDescent="0.25">
      <c r="AD6264" s="4"/>
    </row>
    <row r="6265" spans="30:30" x14ac:dyDescent="0.25">
      <c r="AD6265" s="4"/>
    </row>
    <row r="6266" spans="30:30" x14ac:dyDescent="0.25">
      <c r="AD6266" s="4"/>
    </row>
    <row r="6267" spans="30:30" x14ac:dyDescent="0.25">
      <c r="AD6267" s="4"/>
    </row>
    <row r="6268" spans="30:30" x14ac:dyDescent="0.25">
      <c r="AD6268" s="4"/>
    </row>
    <row r="6269" spans="30:30" x14ac:dyDescent="0.25">
      <c r="AD6269" s="4"/>
    </row>
    <row r="6270" spans="30:30" x14ac:dyDescent="0.25">
      <c r="AD6270" s="4"/>
    </row>
    <row r="6271" spans="30:30" x14ac:dyDescent="0.25">
      <c r="AD6271" s="4"/>
    </row>
    <row r="6272" spans="30:30" x14ac:dyDescent="0.25">
      <c r="AD6272" s="4"/>
    </row>
    <row r="6273" spans="30:30" x14ac:dyDescent="0.25">
      <c r="AD6273" s="4"/>
    </row>
    <row r="6274" spans="30:30" x14ac:dyDescent="0.25">
      <c r="AD6274" s="4"/>
    </row>
    <row r="6275" spans="30:30" x14ac:dyDescent="0.25">
      <c r="AD6275" s="4"/>
    </row>
    <row r="6276" spans="30:30" x14ac:dyDescent="0.25">
      <c r="AD6276" s="4"/>
    </row>
    <row r="6277" spans="30:30" x14ac:dyDescent="0.25">
      <c r="AD6277" s="4"/>
    </row>
    <row r="6278" spans="30:30" x14ac:dyDescent="0.25">
      <c r="AD6278" s="4"/>
    </row>
    <row r="6279" spans="30:30" x14ac:dyDescent="0.25">
      <c r="AD6279" s="4"/>
    </row>
    <row r="6280" spans="30:30" x14ac:dyDescent="0.25">
      <c r="AD6280" s="4"/>
    </row>
    <row r="6281" spans="30:30" x14ac:dyDescent="0.25">
      <c r="AD6281" s="4"/>
    </row>
    <row r="6282" spans="30:30" x14ac:dyDescent="0.25">
      <c r="AD6282" s="4"/>
    </row>
    <row r="6283" spans="30:30" x14ac:dyDescent="0.25">
      <c r="AD6283" s="4"/>
    </row>
    <row r="6284" spans="30:30" x14ac:dyDescent="0.25">
      <c r="AD6284" s="4"/>
    </row>
    <row r="6285" spans="30:30" x14ac:dyDescent="0.25">
      <c r="AD6285" s="4"/>
    </row>
    <row r="6286" spans="30:30" x14ac:dyDescent="0.25">
      <c r="AD6286" s="4"/>
    </row>
    <row r="6287" spans="30:30" x14ac:dyDescent="0.25">
      <c r="AD6287" s="4"/>
    </row>
    <row r="6288" spans="30:30" x14ac:dyDescent="0.25">
      <c r="AD6288" s="4"/>
    </row>
    <row r="6289" spans="30:30" x14ac:dyDescent="0.25">
      <c r="AD6289" s="4"/>
    </row>
    <row r="6290" spans="30:30" x14ac:dyDescent="0.25">
      <c r="AD6290" s="4"/>
    </row>
    <row r="6291" spans="30:30" x14ac:dyDescent="0.25">
      <c r="AD6291" s="4"/>
    </row>
    <row r="6292" spans="30:30" x14ac:dyDescent="0.25">
      <c r="AD6292" s="4"/>
    </row>
    <row r="6293" spans="30:30" x14ac:dyDescent="0.25">
      <c r="AD6293" s="4"/>
    </row>
    <row r="6294" spans="30:30" x14ac:dyDescent="0.25">
      <c r="AD6294" s="4"/>
    </row>
    <row r="6295" spans="30:30" x14ac:dyDescent="0.25">
      <c r="AD6295" s="4"/>
    </row>
    <row r="6296" spans="30:30" x14ac:dyDescent="0.25">
      <c r="AD6296" s="4"/>
    </row>
    <row r="6297" spans="30:30" x14ac:dyDescent="0.25">
      <c r="AD6297" s="4"/>
    </row>
    <row r="6298" spans="30:30" x14ac:dyDescent="0.25">
      <c r="AD6298" s="4"/>
    </row>
    <row r="6299" spans="30:30" x14ac:dyDescent="0.25">
      <c r="AD6299" s="4"/>
    </row>
    <row r="6300" spans="30:30" x14ac:dyDescent="0.25">
      <c r="AD6300" s="4"/>
    </row>
    <row r="6301" spans="30:30" x14ac:dyDescent="0.25">
      <c r="AD6301" s="4"/>
    </row>
    <row r="6302" spans="30:30" x14ac:dyDescent="0.25">
      <c r="AD6302" s="4"/>
    </row>
    <row r="6303" spans="30:30" x14ac:dyDescent="0.25">
      <c r="AD6303" s="4"/>
    </row>
    <row r="6304" spans="30:30" x14ac:dyDescent="0.25">
      <c r="AD6304" s="4"/>
    </row>
    <row r="6305" spans="30:30" x14ac:dyDescent="0.25">
      <c r="AD6305" s="4"/>
    </row>
    <row r="6306" spans="30:30" x14ac:dyDescent="0.25">
      <c r="AD6306" s="4"/>
    </row>
    <row r="6307" spans="30:30" x14ac:dyDescent="0.25">
      <c r="AD6307" s="4"/>
    </row>
    <row r="6308" spans="30:30" x14ac:dyDescent="0.25">
      <c r="AD6308" s="4"/>
    </row>
    <row r="6309" spans="30:30" x14ac:dyDescent="0.25">
      <c r="AD6309" s="4"/>
    </row>
    <row r="6310" spans="30:30" x14ac:dyDescent="0.25">
      <c r="AD6310" s="4"/>
    </row>
    <row r="6311" spans="30:30" x14ac:dyDescent="0.25">
      <c r="AD6311" s="4"/>
    </row>
    <row r="6312" spans="30:30" x14ac:dyDescent="0.25">
      <c r="AD6312" s="4"/>
    </row>
    <row r="6313" spans="30:30" x14ac:dyDescent="0.25">
      <c r="AD6313" s="4"/>
    </row>
    <row r="6314" spans="30:30" x14ac:dyDescent="0.25">
      <c r="AD6314" s="4"/>
    </row>
    <row r="6315" spans="30:30" x14ac:dyDescent="0.25">
      <c r="AD6315" s="4"/>
    </row>
    <row r="6316" spans="30:30" x14ac:dyDescent="0.25">
      <c r="AD6316" s="4"/>
    </row>
    <row r="6317" spans="30:30" x14ac:dyDescent="0.25">
      <c r="AD6317" s="4"/>
    </row>
    <row r="6318" spans="30:30" x14ac:dyDescent="0.25">
      <c r="AD6318" s="4"/>
    </row>
    <row r="6319" spans="30:30" x14ac:dyDescent="0.25">
      <c r="AD6319" s="4"/>
    </row>
    <row r="6320" spans="30:30" x14ac:dyDescent="0.25">
      <c r="AD6320" s="4"/>
    </row>
    <row r="6321" spans="30:30" x14ac:dyDescent="0.25">
      <c r="AD6321" s="4"/>
    </row>
    <row r="6322" spans="30:30" x14ac:dyDescent="0.25">
      <c r="AD6322" s="4"/>
    </row>
    <row r="6323" spans="30:30" x14ac:dyDescent="0.25">
      <c r="AD6323" s="4"/>
    </row>
    <row r="6324" spans="30:30" x14ac:dyDescent="0.25">
      <c r="AD6324" s="4"/>
    </row>
    <row r="6325" spans="30:30" x14ac:dyDescent="0.25">
      <c r="AD6325" s="4"/>
    </row>
    <row r="6326" spans="30:30" x14ac:dyDescent="0.25">
      <c r="AD6326" s="4"/>
    </row>
    <row r="6327" spans="30:30" x14ac:dyDescent="0.25">
      <c r="AD6327" s="4"/>
    </row>
    <row r="6328" spans="30:30" x14ac:dyDescent="0.25">
      <c r="AD6328" s="4"/>
    </row>
    <row r="6329" spans="30:30" x14ac:dyDescent="0.25">
      <c r="AD6329" s="4"/>
    </row>
    <row r="6330" spans="30:30" x14ac:dyDescent="0.25">
      <c r="AD6330" s="4"/>
    </row>
    <row r="6331" spans="30:30" x14ac:dyDescent="0.25">
      <c r="AD6331" s="4"/>
    </row>
    <row r="6332" spans="30:30" x14ac:dyDescent="0.25">
      <c r="AD6332" s="4"/>
    </row>
    <row r="6333" spans="30:30" x14ac:dyDescent="0.25">
      <c r="AD6333" s="4"/>
    </row>
    <row r="6334" spans="30:30" x14ac:dyDescent="0.25">
      <c r="AD6334" s="4"/>
    </row>
    <row r="6335" spans="30:30" x14ac:dyDescent="0.25">
      <c r="AD6335" s="4"/>
    </row>
    <row r="6336" spans="30:30" x14ac:dyDescent="0.25">
      <c r="AD6336" s="4"/>
    </row>
    <row r="6337" spans="30:30" x14ac:dyDescent="0.25">
      <c r="AD6337" s="4"/>
    </row>
    <row r="6338" spans="30:30" x14ac:dyDescent="0.25">
      <c r="AD6338" s="4"/>
    </row>
    <row r="6339" spans="30:30" x14ac:dyDescent="0.25">
      <c r="AD6339" s="4"/>
    </row>
    <row r="6340" spans="30:30" x14ac:dyDescent="0.25">
      <c r="AD6340" s="4"/>
    </row>
    <row r="6341" spans="30:30" x14ac:dyDescent="0.25">
      <c r="AD6341" s="4"/>
    </row>
    <row r="6342" spans="30:30" x14ac:dyDescent="0.25">
      <c r="AD6342" s="4"/>
    </row>
    <row r="6343" spans="30:30" x14ac:dyDescent="0.25">
      <c r="AD6343" s="4"/>
    </row>
    <row r="6344" spans="30:30" x14ac:dyDescent="0.25">
      <c r="AD6344" s="4"/>
    </row>
    <row r="6345" spans="30:30" x14ac:dyDescent="0.25">
      <c r="AD6345" s="4"/>
    </row>
    <row r="6346" spans="30:30" x14ac:dyDescent="0.25">
      <c r="AD6346" s="4"/>
    </row>
    <row r="6347" spans="30:30" x14ac:dyDescent="0.25">
      <c r="AD6347" s="4"/>
    </row>
    <row r="6348" spans="30:30" x14ac:dyDescent="0.25">
      <c r="AD6348" s="4"/>
    </row>
    <row r="6349" spans="30:30" x14ac:dyDescent="0.25">
      <c r="AD6349" s="4"/>
    </row>
    <row r="6350" spans="30:30" x14ac:dyDescent="0.25">
      <c r="AD6350" s="4"/>
    </row>
    <row r="6351" spans="30:30" x14ac:dyDescent="0.25">
      <c r="AD6351" s="4"/>
    </row>
    <row r="6352" spans="30:30" x14ac:dyDescent="0.25">
      <c r="AD6352" s="4"/>
    </row>
    <row r="6353" spans="30:30" x14ac:dyDescent="0.25">
      <c r="AD6353" s="4"/>
    </row>
    <row r="6354" spans="30:30" x14ac:dyDescent="0.25">
      <c r="AD6354" s="4"/>
    </row>
    <row r="6355" spans="30:30" x14ac:dyDescent="0.25">
      <c r="AD6355" s="4"/>
    </row>
    <row r="6356" spans="30:30" x14ac:dyDescent="0.25">
      <c r="AD6356" s="4"/>
    </row>
    <row r="6357" spans="30:30" x14ac:dyDescent="0.25">
      <c r="AD6357" s="4"/>
    </row>
    <row r="6358" spans="30:30" x14ac:dyDescent="0.25">
      <c r="AD6358" s="4"/>
    </row>
    <row r="6359" spans="30:30" x14ac:dyDescent="0.25">
      <c r="AD6359" s="4"/>
    </row>
    <row r="6360" spans="30:30" x14ac:dyDescent="0.25">
      <c r="AD6360" s="4"/>
    </row>
    <row r="6361" spans="30:30" x14ac:dyDescent="0.25">
      <c r="AD6361" s="4"/>
    </row>
    <row r="6362" spans="30:30" x14ac:dyDescent="0.25">
      <c r="AD6362" s="4"/>
    </row>
    <row r="6363" spans="30:30" x14ac:dyDescent="0.25">
      <c r="AD6363" s="4"/>
    </row>
    <row r="6364" spans="30:30" x14ac:dyDescent="0.25">
      <c r="AD6364" s="4"/>
    </row>
    <row r="6365" spans="30:30" x14ac:dyDescent="0.25">
      <c r="AD6365" s="4"/>
    </row>
    <row r="6366" spans="30:30" x14ac:dyDescent="0.25">
      <c r="AD6366" s="4"/>
    </row>
    <row r="6367" spans="30:30" x14ac:dyDescent="0.25">
      <c r="AD6367" s="4"/>
    </row>
    <row r="6368" spans="30:30" x14ac:dyDescent="0.25">
      <c r="AD6368" s="4"/>
    </row>
    <row r="6369" spans="30:30" x14ac:dyDescent="0.25">
      <c r="AD6369" s="4"/>
    </row>
    <row r="6370" spans="30:30" x14ac:dyDescent="0.25">
      <c r="AD6370" s="4"/>
    </row>
    <row r="6371" spans="30:30" x14ac:dyDescent="0.25">
      <c r="AD6371" s="4"/>
    </row>
    <row r="6372" spans="30:30" x14ac:dyDescent="0.25">
      <c r="AD6372" s="4"/>
    </row>
    <row r="6373" spans="30:30" x14ac:dyDescent="0.25">
      <c r="AD6373" s="4"/>
    </row>
    <row r="6374" spans="30:30" x14ac:dyDescent="0.25">
      <c r="AD6374" s="4"/>
    </row>
    <row r="6375" spans="30:30" x14ac:dyDescent="0.25">
      <c r="AD6375" s="4"/>
    </row>
    <row r="6376" spans="30:30" x14ac:dyDescent="0.25">
      <c r="AD6376" s="4"/>
    </row>
    <row r="6377" spans="30:30" x14ac:dyDescent="0.25">
      <c r="AD6377" s="4"/>
    </row>
    <row r="6378" spans="30:30" x14ac:dyDescent="0.25">
      <c r="AD6378" s="4"/>
    </row>
    <row r="6379" spans="30:30" x14ac:dyDescent="0.25">
      <c r="AD6379" s="4"/>
    </row>
    <row r="6380" spans="30:30" x14ac:dyDescent="0.25">
      <c r="AD6380" s="4"/>
    </row>
    <row r="6381" spans="30:30" x14ac:dyDescent="0.25">
      <c r="AD6381" s="4"/>
    </row>
    <row r="6382" spans="30:30" x14ac:dyDescent="0.25">
      <c r="AD6382" s="4"/>
    </row>
    <row r="6383" spans="30:30" x14ac:dyDescent="0.25">
      <c r="AD6383" s="4"/>
    </row>
    <row r="6384" spans="30:30" x14ac:dyDescent="0.25">
      <c r="AD6384" s="4"/>
    </row>
    <row r="6385" spans="30:30" x14ac:dyDescent="0.25">
      <c r="AD6385" s="4"/>
    </row>
    <row r="6386" spans="30:30" x14ac:dyDescent="0.25">
      <c r="AD6386" s="4"/>
    </row>
    <row r="6387" spans="30:30" x14ac:dyDescent="0.25">
      <c r="AD6387" s="4"/>
    </row>
    <row r="6388" spans="30:30" x14ac:dyDescent="0.25">
      <c r="AD6388" s="4"/>
    </row>
    <row r="6389" spans="30:30" x14ac:dyDescent="0.25">
      <c r="AD6389" s="4"/>
    </row>
    <row r="6390" spans="30:30" x14ac:dyDescent="0.25">
      <c r="AD6390" s="4"/>
    </row>
    <row r="6391" spans="30:30" x14ac:dyDescent="0.25">
      <c r="AD6391" s="4"/>
    </row>
    <row r="6392" spans="30:30" x14ac:dyDescent="0.25">
      <c r="AD6392" s="4"/>
    </row>
    <row r="6393" spans="30:30" x14ac:dyDescent="0.25">
      <c r="AD6393" s="4"/>
    </row>
    <row r="6394" spans="30:30" x14ac:dyDescent="0.25">
      <c r="AD6394" s="4"/>
    </row>
    <row r="6395" spans="30:30" x14ac:dyDescent="0.25">
      <c r="AD6395" s="4"/>
    </row>
    <row r="6396" spans="30:30" x14ac:dyDescent="0.25">
      <c r="AD6396" s="4"/>
    </row>
    <row r="6397" spans="30:30" x14ac:dyDescent="0.25">
      <c r="AD6397" s="4"/>
    </row>
    <row r="6398" spans="30:30" x14ac:dyDescent="0.25">
      <c r="AD6398" s="4"/>
    </row>
    <row r="6399" spans="30:30" x14ac:dyDescent="0.25">
      <c r="AD6399" s="4"/>
    </row>
    <row r="6400" spans="30:30" x14ac:dyDescent="0.25">
      <c r="AD6400" s="4"/>
    </row>
    <row r="6401" spans="30:30" x14ac:dyDescent="0.25">
      <c r="AD6401" s="4"/>
    </row>
    <row r="6402" spans="30:30" x14ac:dyDescent="0.25">
      <c r="AD6402" s="4"/>
    </row>
    <row r="6403" spans="30:30" x14ac:dyDescent="0.25">
      <c r="AD6403" s="4"/>
    </row>
    <row r="6404" spans="30:30" x14ac:dyDescent="0.25">
      <c r="AD6404" s="4"/>
    </row>
    <row r="6405" spans="30:30" x14ac:dyDescent="0.25">
      <c r="AD6405" s="4"/>
    </row>
    <row r="6406" spans="30:30" x14ac:dyDescent="0.25">
      <c r="AD6406" s="4"/>
    </row>
    <row r="6407" spans="30:30" x14ac:dyDescent="0.25">
      <c r="AD6407" s="4"/>
    </row>
    <row r="6408" spans="30:30" x14ac:dyDescent="0.25">
      <c r="AD6408" s="4"/>
    </row>
    <row r="6409" spans="30:30" x14ac:dyDescent="0.25">
      <c r="AD6409" s="4"/>
    </row>
    <row r="6410" spans="30:30" x14ac:dyDescent="0.25">
      <c r="AD6410" s="4"/>
    </row>
    <row r="6411" spans="30:30" x14ac:dyDescent="0.25">
      <c r="AD6411" s="4"/>
    </row>
    <row r="6412" spans="30:30" x14ac:dyDescent="0.25">
      <c r="AD6412" s="4"/>
    </row>
    <row r="6413" spans="30:30" x14ac:dyDescent="0.25">
      <c r="AD6413" s="4"/>
    </row>
    <row r="6414" spans="30:30" x14ac:dyDescent="0.25">
      <c r="AD6414" s="4"/>
    </row>
    <row r="6415" spans="30:30" x14ac:dyDescent="0.25">
      <c r="AD6415" s="4"/>
    </row>
    <row r="6416" spans="30:30" x14ac:dyDescent="0.25">
      <c r="AD6416" s="4"/>
    </row>
    <row r="6417" spans="30:30" x14ac:dyDescent="0.25">
      <c r="AD6417" s="4"/>
    </row>
    <row r="6418" spans="30:30" x14ac:dyDescent="0.25">
      <c r="AD6418" s="4"/>
    </row>
    <row r="6419" spans="30:30" x14ac:dyDescent="0.25">
      <c r="AD6419" s="4"/>
    </row>
    <row r="6420" spans="30:30" x14ac:dyDescent="0.25">
      <c r="AD6420" s="4"/>
    </row>
    <row r="6421" spans="30:30" x14ac:dyDescent="0.25">
      <c r="AD6421" s="4"/>
    </row>
    <row r="6422" spans="30:30" x14ac:dyDescent="0.25">
      <c r="AD6422" s="4"/>
    </row>
    <row r="6423" spans="30:30" x14ac:dyDescent="0.25">
      <c r="AD6423" s="4"/>
    </row>
    <row r="6424" spans="30:30" x14ac:dyDescent="0.25">
      <c r="AD6424" s="4"/>
    </row>
    <row r="6425" spans="30:30" x14ac:dyDescent="0.25">
      <c r="AD6425" s="4"/>
    </row>
    <row r="6426" spans="30:30" x14ac:dyDescent="0.25">
      <c r="AD6426" s="4"/>
    </row>
    <row r="6427" spans="30:30" x14ac:dyDescent="0.25">
      <c r="AD6427" s="4"/>
    </row>
    <row r="6428" spans="30:30" x14ac:dyDescent="0.25">
      <c r="AD6428" s="4"/>
    </row>
    <row r="6429" spans="30:30" x14ac:dyDescent="0.25">
      <c r="AD6429" s="4"/>
    </row>
    <row r="6430" spans="30:30" x14ac:dyDescent="0.25">
      <c r="AD6430" s="4"/>
    </row>
    <row r="6431" spans="30:30" x14ac:dyDescent="0.25">
      <c r="AD6431" s="4"/>
    </row>
    <row r="6432" spans="30:30" x14ac:dyDescent="0.25">
      <c r="AD6432" s="4"/>
    </row>
    <row r="6433" spans="30:30" x14ac:dyDescent="0.25">
      <c r="AD6433" s="4"/>
    </row>
    <row r="6434" spans="30:30" x14ac:dyDescent="0.25">
      <c r="AD6434" s="4"/>
    </row>
    <row r="6435" spans="30:30" x14ac:dyDescent="0.25">
      <c r="AD6435" s="4"/>
    </row>
    <row r="6436" spans="30:30" x14ac:dyDescent="0.25">
      <c r="AD6436" s="4"/>
    </row>
    <row r="6437" spans="30:30" x14ac:dyDescent="0.25">
      <c r="AD6437" s="4"/>
    </row>
    <row r="6438" spans="30:30" x14ac:dyDescent="0.25">
      <c r="AD6438" s="4"/>
    </row>
    <row r="6439" spans="30:30" x14ac:dyDescent="0.25">
      <c r="AD6439" s="4"/>
    </row>
    <row r="6440" spans="30:30" x14ac:dyDescent="0.25">
      <c r="AD6440" s="4"/>
    </row>
    <row r="6441" spans="30:30" x14ac:dyDescent="0.25">
      <c r="AD6441" s="4"/>
    </row>
    <row r="6442" spans="30:30" x14ac:dyDescent="0.25">
      <c r="AD6442" s="4"/>
    </row>
    <row r="6443" spans="30:30" x14ac:dyDescent="0.25">
      <c r="AD6443" s="4"/>
    </row>
    <row r="6444" spans="30:30" x14ac:dyDescent="0.25">
      <c r="AD6444" s="4"/>
    </row>
    <row r="6445" spans="30:30" x14ac:dyDescent="0.25">
      <c r="AD6445" s="4"/>
    </row>
    <row r="6446" spans="30:30" x14ac:dyDescent="0.25">
      <c r="AD6446" s="4"/>
    </row>
    <row r="6447" spans="30:30" x14ac:dyDescent="0.25">
      <c r="AD6447" s="4"/>
    </row>
    <row r="6448" spans="30:30" x14ac:dyDescent="0.25">
      <c r="AD6448" s="4"/>
    </row>
    <row r="6449" spans="30:30" x14ac:dyDescent="0.25">
      <c r="AD6449" s="4"/>
    </row>
    <row r="6450" spans="30:30" x14ac:dyDescent="0.25">
      <c r="AD6450" s="4"/>
    </row>
    <row r="6451" spans="30:30" x14ac:dyDescent="0.25">
      <c r="AD6451" s="4"/>
    </row>
    <row r="6452" spans="30:30" x14ac:dyDescent="0.25">
      <c r="AD6452" s="4"/>
    </row>
    <row r="6453" spans="30:30" x14ac:dyDescent="0.25">
      <c r="AD6453" s="4"/>
    </row>
    <row r="6454" spans="30:30" x14ac:dyDescent="0.25">
      <c r="AD6454" s="4"/>
    </row>
    <row r="6455" spans="30:30" x14ac:dyDescent="0.25">
      <c r="AD6455" s="4"/>
    </row>
    <row r="6456" spans="30:30" x14ac:dyDescent="0.25">
      <c r="AD6456" s="4"/>
    </row>
    <row r="6457" spans="30:30" x14ac:dyDescent="0.25">
      <c r="AD6457" s="4"/>
    </row>
    <row r="6458" spans="30:30" x14ac:dyDescent="0.25">
      <c r="AD6458" s="4"/>
    </row>
    <row r="6459" spans="30:30" x14ac:dyDescent="0.25">
      <c r="AD6459" s="4"/>
    </row>
    <row r="6460" spans="30:30" x14ac:dyDescent="0.25">
      <c r="AD6460" s="4"/>
    </row>
    <row r="6461" spans="30:30" x14ac:dyDescent="0.25">
      <c r="AD6461" s="4"/>
    </row>
    <row r="6462" spans="30:30" x14ac:dyDescent="0.25">
      <c r="AD6462" s="4"/>
    </row>
    <row r="6463" spans="30:30" x14ac:dyDescent="0.25">
      <c r="AD6463" s="4"/>
    </row>
    <row r="6464" spans="30:30" x14ac:dyDescent="0.25">
      <c r="AD6464" s="4"/>
    </row>
    <row r="6465" spans="30:30" x14ac:dyDescent="0.25">
      <c r="AD6465" s="4"/>
    </row>
    <row r="6466" spans="30:30" x14ac:dyDescent="0.25">
      <c r="AD6466" s="4"/>
    </row>
    <row r="6467" spans="30:30" x14ac:dyDescent="0.25">
      <c r="AD6467" s="4"/>
    </row>
    <row r="6468" spans="30:30" x14ac:dyDescent="0.25">
      <c r="AD6468" s="4"/>
    </row>
    <row r="6469" spans="30:30" x14ac:dyDescent="0.25">
      <c r="AD6469" s="4"/>
    </row>
    <row r="6470" spans="30:30" x14ac:dyDescent="0.25">
      <c r="AD6470" s="4"/>
    </row>
    <row r="6471" spans="30:30" x14ac:dyDescent="0.25">
      <c r="AD6471" s="4"/>
    </row>
    <row r="6472" spans="30:30" x14ac:dyDescent="0.25">
      <c r="AD6472" s="4"/>
    </row>
    <row r="6473" spans="30:30" x14ac:dyDescent="0.25">
      <c r="AD6473" s="4"/>
    </row>
    <row r="6474" spans="30:30" x14ac:dyDescent="0.25">
      <c r="AD6474" s="4"/>
    </row>
    <row r="6475" spans="30:30" x14ac:dyDescent="0.25">
      <c r="AD6475" s="4"/>
    </row>
    <row r="6476" spans="30:30" x14ac:dyDescent="0.25">
      <c r="AD6476" s="4"/>
    </row>
    <row r="6477" spans="30:30" x14ac:dyDescent="0.25">
      <c r="AD6477" s="4"/>
    </row>
    <row r="6478" spans="30:30" x14ac:dyDescent="0.25">
      <c r="AD6478" s="4"/>
    </row>
    <row r="6479" spans="30:30" x14ac:dyDescent="0.25">
      <c r="AD6479" s="4"/>
    </row>
    <row r="6480" spans="30:30" x14ac:dyDescent="0.25">
      <c r="AD6480" s="4"/>
    </row>
    <row r="6481" spans="30:30" x14ac:dyDescent="0.25">
      <c r="AD6481" s="4"/>
    </row>
    <row r="6482" spans="30:30" x14ac:dyDescent="0.25">
      <c r="AD6482" s="4"/>
    </row>
    <row r="6483" spans="30:30" x14ac:dyDescent="0.25">
      <c r="AD6483" s="4"/>
    </row>
    <row r="6484" spans="30:30" x14ac:dyDescent="0.25">
      <c r="AD6484" s="4"/>
    </row>
    <row r="6485" spans="30:30" x14ac:dyDescent="0.25">
      <c r="AD6485" s="4"/>
    </row>
    <row r="6486" spans="30:30" x14ac:dyDescent="0.25">
      <c r="AD6486" s="4"/>
    </row>
    <row r="6487" spans="30:30" x14ac:dyDescent="0.25">
      <c r="AD6487" s="4"/>
    </row>
    <row r="6488" spans="30:30" x14ac:dyDescent="0.25">
      <c r="AD6488" s="4"/>
    </row>
    <row r="6489" spans="30:30" x14ac:dyDescent="0.25">
      <c r="AD6489" s="4"/>
    </row>
    <row r="6490" spans="30:30" x14ac:dyDescent="0.25">
      <c r="AD6490" s="4"/>
    </row>
    <row r="6491" spans="30:30" x14ac:dyDescent="0.25">
      <c r="AD6491" s="4"/>
    </row>
    <row r="6492" spans="30:30" x14ac:dyDescent="0.25">
      <c r="AD6492" s="4"/>
    </row>
    <row r="6493" spans="30:30" x14ac:dyDescent="0.25">
      <c r="AD6493" s="4"/>
    </row>
    <row r="6494" spans="30:30" x14ac:dyDescent="0.25">
      <c r="AD6494" s="4"/>
    </row>
    <row r="6495" spans="30:30" x14ac:dyDescent="0.25">
      <c r="AD6495" s="4"/>
    </row>
    <row r="6496" spans="30:30" x14ac:dyDescent="0.25">
      <c r="AD6496" s="4"/>
    </row>
    <row r="6497" spans="30:30" x14ac:dyDescent="0.25">
      <c r="AD6497" s="4"/>
    </row>
    <row r="6498" spans="30:30" x14ac:dyDescent="0.25">
      <c r="AD6498" s="4"/>
    </row>
    <row r="6499" spans="30:30" x14ac:dyDescent="0.25">
      <c r="AD6499" s="4"/>
    </row>
    <row r="6500" spans="30:30" x14ac:dyDescent="0.25">
      <c r="AD6500" s="4"/>
    </row>
    <row r="6501" spans="30:30" x14ac:dyDescent="0.25">
      <c r="AD6501" s="4"/>
    </row>
    <row r="6502" spans="30:30" x14ac:dyDescent="0.25">
      <c r="AD6502" s="4"/>
    </row>
    <row r="6503" spans="30:30" x14ac:dyDescent="0.25">
      <c r="AD6503" s="4"/>
    </row>
    <row r="6504" spans="30:30" x14ac:dyDescent="0.25">
      <c r="AD6504" s="4"/>
    </row>
    <row r="6505" spans="30:30" x14ac:dyDescent="0.25">
      <c r="AD6505" s="4"/>
    </row>
    <row r="6506" spans="30:30" x14ac:dyDescent="0.25">
      <c r="AD6506" s="4"/>
    </row>
    <row r="6507" spans="30:30" x14ac:dyDescent="0.25">
      <c r="AD6507" s="4"/>
    </row>
    <row r="6508" spans="30:30" x14ac:dyDescent="0.25">
      <c r="AD6508" s="4"/>
    </row>
    <row r="6509" spans="30:30" x14ac:dyDescent="0.25">
      <c r="AD6509" s="4"/>
    </row>
    <row r="6510" spans="30:30" x14ac:dyDescent="0.25">
      <c r="AD6510" s="4"/>
    </row>
    <row r="6511" spans="30:30" x14ac:dyDescent="0.25">
      <c r="AD6511" s="4"/>
    </row>
    <row r="6512" spans="30:30" x14ac:dyDescent="0.25">
      <c r="AD6512" s="4"/>
    </row>
    <row r="6513" spans="30:30" x14ac:dyDescent="0.25">
      <c r="AD6513" s="4"/>
    </row>
    <row r="6514" spans="30:30" x14ac:dyDescent="0.25">
      <c r="AD6514" s="4"/>
    </row>
    <row r="6515" spans="30:30" x14ac:dyDescent="0.25">
      <c r="AD6515" s="4"/>
    </row>
    <row r="6516" spans="30:30" x14ac:dyDescent="0.25">
      <c r="AD6516" s="4"/>
    </row>
    <row r="6517" spans="30:30" x14ac:dyDescent="0.25">
      <c r="AD6517" s="4"/>
    </row>
    <row r="6518" spans="30:30" x14ac:dyDescent="0.25">
      <c r="AD6518" s="4"/>
    </row>
    <row r="6519" spans="30:30" x14ac:dyDescent="0.25">
      <c r="AD6519" s="4"/>
    </row>
    <row r="6520" spans="30:30" x14ac:dyDescent="0.25">
      <c r="AD6520" s="4"/>
    </row>
    <row r="6521" spans="30:30" x14ac:dyDescent="0.25">
      <c r="AD6521" s="4"/>
    </row>
    <row r="6522" spans="30:30" x14ac:dyDescent="0.25">
      <c r="AD6522" s="4"/>
    </row>
    <row r="6523" spans="30:30" x14ac:dyDescent="0.25">
      <c r="AD6523" s="4"/>
    </row>
    <row r="6524" spans="30:30" x14ac:dyDescent="0.25">
      <c r="AD6524" s="4"/>
    </row>
    <row r="6525" spans="30:30" x14ac:dyDescent="0.25">
      <c r="AD6525" s="4"/>
    </row>
    <row r="6526" spans="30:30" x14ac:dyDescent="0.25">
      <c r="AD6526" s="4"/>
    </row>
    <row r="6527" spans="30:30" x14ac:dyDescent="0.25">
      <c r="AD6527" s="4"/>
    </row>
    <row r="6528" spans="30:30" x14ac:dyDescent="0.25">
      <c r="AD6528" s="4"/>
    </row>
    <row r="6529" spans="30:30" x14ac:dyDescent="0.25">
      <c r="AD6529" s="4"/>
    </row>
    <row r="6530" spans="30:30" x14ac:dyDescent="0.25">
      <c r="AD6530" s="4"/>
    </row>
    <row r="6531" spans="30:30" x14ac:dyDescent="0.25">
      <c r="AD6531" s="4"/>
    </row>
    <row r="6532" spans="30:30" x14ac:dyDescent="0.25">
      <c r="AD6532" s="4"/>
    </row>
    <row r="6533" spans="30:30" x14ac:dyDescent="0.25">
      <c r="AD6533" s="4"/>
    </row>
    <row r="6534" spans="30:30" x14ac:dyDescent="0.25">
      <c r="AD6534" s="4"/>
    </row>
    <row r="6535" spans="30:30" x14ac:dyDescent="0.25">
      <c r="AD6535" s="4"/>
    </row>
    <row r="6536" spans="30:30" x14ac:dyDescent="0.25">
      <c r="AD6536" s="4"/>
    </row>
    <row r="6537" spans="30:30" x14ac:dyDescent="0.25">
      <c r="AD6537" s="4"/>
    </row>
    <row r="6538" spans="30:30" x14ac:dyDescent="0.25">
      <c r="AD6538" s="4"/>
    </row>
    <row r="6539" spans="30:30" x14ac:dyDescent="0.25">
      <c r="AD6539" s="4"/>
    </row>
    <row r="6540" spans="30:30" x14ac:dyDescent="0.25">
      <c r="AD6540" s="4"/>
    </row>
    <row r="6541" spans="30:30" x14ac:dyDescent="0.25">
      <c r="AD6541" s="4"/>
    </row>
    <row r="6542" spans="30:30" x14ac:dyDescent="0.25">
      <c r="AD6542" s="4"/>
    </row>
    <row r="6543" spans="30:30" x14ac:dyDescent="0.25">
      <c r="AD6543" s="4"/>
    </row>
    <row r="6544" spans="30:30" x14ac:dyDescent="0.25">
      <c r="AD6544" s="4"/>
    </row>
    <row r="6545" spans="30:30" x14ac:dyDescent="0.25">
      <c r="AD6545" s="4"/>
    </row>
    <row r="6546" spans="30:30" x14ac:dyDescent="0.25">
      <c r="AD6546" s="4"/>
    </row>
    <row r="6547" spans="30:30" x14ac:dyDescent="0.25">
      <c r="AD6547" s="4"/>
    </row>
    <row r="6548" spans="30:30" x14ac:dyDescent="0.25">
      <c r="AD6548" s="4"/>
    </row>
    <row r="6549" spans="30:30" x14ac:dyDescent="0.25">
      <c r="AD6549" s="4"/>
    </row>
    <row r="6550" spans="30:30" x14ac:dyDescent="0.25">
      <c r="AD6550" s="4"/>
    </row>
    <row r="6551" spans="30:30" x14ac:dyDescent="0.25">
      <c r="AD6551" s="4"/>
    </row>
    <row r="6552" spans="30:30" x14ac:dyDescent="0.25">
      <c r="AD6552" s="4"/>
    </row>
    <row r="6553" spans="30:30" x14ac:dyDescent="0.25">
      <c r="AD6553" s="4"/>
    </row>
    <row r="6554" spans="30:30" x14ac:dyDescent="0.25">
      <c r="AD6554" s="4"/>
    </row>
    <row r="6555" spans="30:30" x14ac:dyDescent="0.25">
      <c r="AD6555" s="4"/>
    </row>
    <row r="6556" spans="30:30" x14ac:dyDescent="0.25">
      <c r="AD6556" s="4"/>
    </row>
    <row r="6557" spans="30:30" x14ac:dyDescent="0.25">
      <c r="AD6557" s="4"/>
    </row>
    <row r="6558" spans="30:30" x14ac:dyDescent="0.25">
      <c r="AD6558" s="4"/>
    </row>
    <row r="6559" spans="30:30" x14ac:dyDescent="0.25">
      <c r="AD6559" s="4"/>
    </row>
    <row r="6560" spans="30:30" x14ac:dyDescent="0.25">
      <c r="AD6560" s="4"/>
    </row>
    <row r="6561" spans="30:30" x14ac:dyDescent="0.25">
      <c r="AD6561" s="4"/>
    </row>
    <row r="6562" spans="30:30" x14ac:dyDescent="0.25">
      <c r="AD6562" s="4"/>
    </row>
    <row r="6563" spans="30:30" x14ac:dyDescent="0.25">
      <c r="AD6563" s="4"/>
    </row>
    <row r="6564" spans="30:30" x14ac:dyDescent="0.25">
      <c r="AD6564" s="4"/>
    </row>
    <row r="6565" spans="30:30" x14ac:dyDescent="0.25">
      <c r="AD6565" s="4"/>
    </row>
    <row r="6566" spans="30:30" x14ac:dyDescent="0.25">
      <c r="AD6566" s="4"/>
    </row>
    <row r="6567" spans="30:30" x14ac:dyDescent="0.25">
      <c r="AD6567" s="4"/>
    </row>
    <row r="6568" spans="30:30" x14ac:dyDescent="0.25">
      <c r="AD6568" s="4"/>
    </row>
    <row r="6569" spans="30:30" x14ac:dyDescent="0.25">
      <c r="AD6569" s="4"/>
    </row>
    <row r="6570" spans="30:30" x14ac:dyDescent="0.25">
      <c r="AD6570" s="4"/>
    </row>
    <row r="6571" spans="30:30" x14ac:dyDescent="0.25">
      <c r="AD6571" s="4"/>
    </row>
    <row r="6572" spans="30:30" x14ac:dyDescent="0.25">
      <c r="AD6572" s="4"/>
    </row>
    <row r="6573" spans="30:30" x14ac:dyDescent="0.25">
      <c r="AD6573" s="4"/>
    </row>
    <row r="6574" spans="30:30" x14ac:dyDescent="0.25">
      <c r="AD6574" s="4"/>
    </row>
    <row r="6575" spans="30:30" x14ac:dyDescent="0.25">
      <c r="AD6575" s="4"/>
    </row>
    <row r="6576" spans="30:30" x14ac:dyDescent="0.25">
      <c r="AD6576" s="4"/>
    </row>
    <row r="6577" spans="30:30" x14ac:dyDescent="0.25">
      <c r="AD6577" s="4"/>
    </row>
    <row r="6578" spans="30:30" x14ac:dyDescent="0.25">
      <c r="AD6578" s="4"/>
    </row>
    <row r="6579" spans="30:30" x14ac:dyDescent="0.25">
      <c r="AD6579" s="4"/>
    </row>
    <row r="6580" spans="30:30" x14ac:dyDescent="0.25">
      <c r="AD6580" s="4"/>
    </row>
    <row r="6581" spans="30:30" x14ac:dyDescent="0.25">
      <c r="AD6581" s="4"/>
    </row>
    <row r="6582" spans="30:30" x14ac:dyDescent="0.25">
      <c r="AD6582" s="4"/>
    </row>
    <row r="6583" spans="30:30" x14ac:dyDescent="0.25">
      <c r="AD6583" s="4"/>
    </row>
    <row r="6584" spans="30:30" x14ac:dyDescent="0.25">
      <c r="AD6584" s="4"/>
    </row>
    <row r="6585" spans="30:30" x14ac:dyDescent="0.25">
      <c r="AD6585" s="4"/>
    </row>
    <row r="6586" spans="30:30" x14ac:dyDescent="0.25">
      <c r="AD6586" s="4"/>
    </row>
    <row r="6587" spans="30:30" x14ac:dyDescent="0.25">
      <c r="AD6587" s="4"/>
    </row>
    <row r="6588" spans="30:30" x14ac:dyDescent="0.25">
      <c r="AD6588" s="4"/>
    </row>
    <row r="6589" spans="30:30" x14ac:dyDescent="0.25">
      <c r="AD6589" s="4"/>
    </row>
    <row r="6590" spans="30:30" x14ac:dyDescent="0.25">
      <c r="AD6590" s="4"/>
    </row>
    <row r="6591" spans="30:30" x14ac:dyDescent="0.25">
      <c r="AD6591" s="4"/>
    </row>
    <row r="6592" spans="30:30" x14ac:dyDescent="0.25">
      <c r="AD6592" s="4"/>
    </row>
    <row r="6593" spans="30:30" x14ac:dyDescent="0.25">
      <c r="AD6593" s="4"/>
    </row>
    <row r="6594" spans="30:30" x14ac:dyDescent="0.25">
      <c r="AD6594" s="4"/>
    </row>
    <row r="6595" spans="30:30" x14ac:dyDescent="0.25">
      <c r="AD6595" s="4"/>
    </row>
    <row r="6596" spans="30:30" x14ac:dyDescent="0.25">
      <c r="AD6596" s="4"/>
    </row>
    <row r="6597" spans="30:30" x14ac:dyDescent="0.25">
      <c r="AD6597" s="4"/>
    </row>
    <row r="6598" spans="30:30" x14ac:dyDescent="0.25">
      <c r="AD6598" s="4"/>
    </row>
    <row r="6599" spans="30:30" x14ac:dyDescent="0.25">
      <c r="AD6599" s="4"/>
    </row>
    <row r="6600" spans="30:30" x14ac:dyDescent="0.25">
      <c r="AD6600" s="4"/>
    </row>
    <row r="6601" spans="30:30" x14ac:dyDescent="0.25">
      <c r="AD6601" s="4"/>
    </row>
    <row r="6602" spans="30:30" x14ac:dyDescent="0.25">
      <c r="AD6602" s="4"/>
    </row>
    <row r="6603" spans="30:30" x14ac:dyDescent="0.25">
      <c r="AD6603" s="4"/>
    </row>
    <row r="6604" spans="30:30" x14ac:dyDescent="0.25">
      <c r="AD6604" s="4"/>
    </row>
    <row r="6605" spans="30:30" x14ac:dyDescent="0.25">
      <c r="AD6605" s="4"/>
    </row>
    <row r="6606" spans="30:30" x14ac:dyDescent="0.25">
      <c r="AD6606" s="4"/>
    </row>
    <row r="6607" spans="30:30" x14ac:dyDescent="0.25">
      <c r="AD6607" s="4"/>
    </row>
    <row r="6608" spans="30:30" x14ac:dyDescent="0.25">
      <c r="AD6608" s="4"/>
    </row>
    <row r="6609" spans="30:30" x14ac:dyDescent="0.25">
      <c r="AD6609" s="4"/>
    </row>
    <row r="6610" spans="30:30" x14ac:dyDescent="0.25">
      <c r="AD6610" s="4"/>
    </row>
    <row r="6611" spans="30:30" x14ac:dyDescent="0.25">
      <c r="AD6611" s="4"/>
    </row>
    <row r="6612" spans="30:30" x14ac:dyDescent="0.25">
      <c r="AD6612" s="4"/>
    </row>
    <row r="6613" spans="30:30" x14ac:dyDescent="0.25">
      <c r="AD6613" s="4"/>
    </row>
    <row r="6614" spans="30:30" x14ac:dyDescent="0.25">
      <c r="AD6614" s="4"/>
    </row>
    <row r="6615" spans="30:30" x14ac:dyDescent="0.25">
      <c r="AD6615" s="4"/>
    </row>
    <row r="6616" spans="30:30" x14ac:dyDescent="0.25">
      <c r="AD6616" s="4"/>
    </row>
    <row r="6617" spans="30:30" x14ac:dyDescent="0.25">
      <c r="AD6617" s="4"/>
    </row>
    <row r="6618" spans="30:30" x14ac:dyDescent="0.25">
      <c r="AD6618" s="4"/>
    </row>
    <row r="6619" spans="30:30" x14ac:dyDescent="0.25">
      <c r="AD6619" s="4"/>
    </row>
    <row r="6620" spans="30:30" x14ac:dyDescent="0.25">
      <c r="AD6620" s="4"/>
    </row>
    <row r="6621" spans="30:30" x14ac:dyDescent="0.25">
      <c r="AD6621" s="4"/>
    </row>
    <row r="6622" spans="30:30" x14ac:dyDescent="0.25">
      <c r="AD6622" s="4"/>
    </row>
    <row r="6623" spans="30:30" x14ac:dyDescent="0.25">
      <c r="AD6623" s="4"/>
    </row>
    <row r="6624" spans="30:30" x14ac:dyDescent="0.25">
      <c r="AD6624" s="4"/>
    </row>
    <row r="6625" spans="30:30" x14ac:dyDescent="0.25">
      <c r="AD6625" s="4"/>
    </row>
    <row r="6626" spans="30:30" x14ac:dyDescent="0.25">
      <c r="AD6626" s="4"/>
    </row>
    <row r="6627" spans="30:30" x14ac:dyDescent="0.25">
      <c r="AD6627" s="4"/>
    </row>
    <row r="6628" spans="30:30" x14ac:dyDescent="0.25">
      <c r="AD6628" s="4"/>
    </row>
    <row r="6629" spans="30:30" x14ac:dyDescent="0.25">
      <c r="AD6629" s="4"/>
    </row>
    <row r="6630" spans="30:30" x14ac:dyDescent="0.25">
      <c r="AD6630" s="4"/>
    </row>
    <row r="6631" spans="30:30" x14ac:dyDescent="0.25">
      <c r="AD6631" s="4"/>
    </row>
    <row r="6632" spans="30:30" x14ac:dyDescent="0.25">
      <c r="AD6632" s="4"/>
    </row>
    <row r="6633" spans="30:30" x14ac:dyDescent="0.25">
      <c r="AD6633" s="4"/>
    </row>
    <row r="6634" spans="30:30" x14ac:dyDescent="0.25">
      <c r="AD6634" s="4"/>
    </row>
    <row r="6635" spans="30:30" x14ac:dyDescent="0.25">
      <c r="AD6635" s="4"/>
    </row>
    <row r="6636" spans="30:30" x14ac:dyDescent="0.25">
      <c r="AD6636" s="4"/>
    </row>
    <row r="6637" spans="30:30" x14ac:dyDescent="0.25">
      <c r="AD6637" s="4"/>
    </row>
    <row r="6638" spans="30:30" x14ac:dyDescent="0.25">
      <c r="AD6638" s="4"/>
    </row>
    <row r="6639" spans="30:30" x14ac:dyDescent="0.25">
      <c r="AD6639" s="4"/>
    </row>
    <row r="6640" spans="30:30" x14ac:dyDescent="0.25">
      <c r="AD6640" s="4"/>
    </row>
    <row r="6641" spans="30:30" x14ac:dyDescent="0.25">
      <c r="AD6641" s="4"/>
    </row>
    <row r="6642" spans="30:30" x14ac:dyDescent="0.25">
      <c r="AD6642" s="4"/>
    </row>
    <row r="6643" spans="30:30" x14ac:dyDescent="0.25">
      <c r="AD6643" s="4"/>
    </row>
    <row r="6644" spans="30:30" x14ac:dyDescent="0.25">
      <c r="AD6644" s="4"/>
    </row>
    <row r="6645" spans="30:30" x14ac:dyDescent="0.25">
      <c r="AD6645" s="4"/>
    </row>
    <row r="6646" spans="30:30" x14ac:dyDescent="0.25">
      <c r="AD6646" s="4"/>
    </row>
    <row r="6647" spans="30:30" x14ac:dyDescent="0.25">
      <c r="AD6647" s="4"/>
    </row>
    <row r="6648" spans="30:30" x14ac:dyDescent="0.25">
      <c r="AD6648" s="4"/>
    </row>
    <row r="6649" spans="30:30" x14ac:dyDescent="0.25">
      <c r="AD6649" s="4"/>
    </row>
    <row r="6650" spans="30:30" x14ac:dyDescent="0.25">
      <c r="AD6650" s="4"/>
    </row>
    <row r="6651" spans="30:30" x14ac:dyDescent="0.25">
      <c r="AD6651" s="4"/>
    </row>
    <row r="6652" spans="30:30" x14ac:dyDescent="0.25">
      <c r="AD6652" s="4"/>
    </row>
    <row r="6653" spans="30:30" x14ac:dyDescent="0.25">
      <c r="AD6653" s="4"/>
    </row>
    <row r="6654" spans="30:30" x14ac:dyDescent="0.25">
      <c r="AD6654" s="4"/>
    </row>
    <row r="6655" spans="30:30" x14ac:dyDescent="0.25">
      <c r="AD6655" s="4"/>
    </row>
    <row r="6656" spans="30:30" x14ac:dyDescent="0.25">
      <c r="AD6656" s="4"/>
    </row>
    <row r="6657" spans="30:30" x14ac:dyDescent="0.25">
      <c r="AD6657" s="4"/>
    </row>
    <row r="6658" spans="30:30" x14ac:dyDescent="0.25">
      <c r="AD6658" s="4"/>
    </row>
    <row r="6659" spans="30:30" x14ac:dyDescent="0.25">
      <c r="AD6659" s="4"/>
    </row>
    <row r="6660" spans="30:30" x14ac:dyDescent="0.25">
      <c r="AD6660" s="4"/>
    </row>
    <row r="6661" spans="30:30" x14ac:dyDescent="0.25">
      <c r="AD6661" s="4"/>
    </row>
    <row r="6662" spans="30:30" x14ac:dyDescent="0.25">
      <c r="AD6662" s="4"/>
    </row>
    <row r="6663" spans="30:30" x14ac:dyDescent="0.25">
      <c r="AD6663" s="4"/>
    </row>
    <row r="6664" spans="30:30" x14ac:dyDescent="0.25">
      <c r="AD6664" s="4"/>
    </row>
    <row r="6665" spans="30:30" x14ac:dyDescent="0.25">
      <c r="AD6665" s="4"/>
    </row>
    <row r="6666" spans="30:30" x14ac:dyDescent="0.25">
      <c r="AD6666" s="4"/>
    </row>
    <row r="6667" spans="30:30" x14ac:dyDescent="0.25">
      <c r="AD6667" s="4"/>
    </row>
    <row r="6668" spans="30:30" x14ac:dyDescent="0.25">
      <c r="AD6668" s="4"/>
    </row>
    <row r="6669" spans="30:30" x14ac:dyDescent="0.25">
      <c r="AD6669" s="4"/>
    </row>
    <row r="6670" spans="30:30" x14ac:dyDescent="0.25">
      <c r="AD6670" s="4"/>
    </row>
    <row r="6671" spans="30:30" x14ac:dyDescent="0.25">
      <c r="AD6671" s="4"/>
    </row>
    <row r="6672" spans="30:30" x14ac:dyDescent="0.25">
      <c r="AD6672" s="4"/>
    </row>
    <row r="6673" spans="30:30" x14ac:dyDescent="0.25">
      <c r="AD6673" s="4"/>
    </row>
    <row r="6674" spans="30:30" x14ac:dyDescent="0.25">
      <c r="AD6674" s="4"/>
    </row>
    <row r="6675" spans="30:30" x14ac:dyDescent="0.25">
      <c r="AD6675" s="4"/>
    </row>
    <row r="6676" spans="30:30" x14ac:dyDescent="0.25">
      <c r="AD6676" s="4"/>
    </row>
    <row r="6677" spans="30:30" x14ac:dyDescent="0.25">
      <c r="AD6677" s="4"/>
    </row>
    <row r="6678" spans="30:30" x14ac:dyDescent="0.25">
      <c r="AD6678" s="4"/>
    </row>
    <row r="6679" spans="30:30" x14ac:dyDescent="0.25">
      <c r="AD6679" s="4"/>
    </row>
    <row r="6680" spans="30:30" x14ac:dyDescent="0.25">
      <c r="AD6680" s="4"/>
    </row>
    <row r="6681" spans="30:30" x14ac:dyDescent="0.25">
      <c r="AD6681" s="4"/>
    </row>
    <row r="6682" spans="30:30" x14ac:dyDescent="0.25">
      <c r="AD6682" s="4"/>
    </row>
    <row r="6683" spans="30:30" x14ac:dyDescent="0.25">
      <c r="AD6683" s="4"/>
    </row>
    <row r="6684" spans="30:30" x14ac:dyDescent="0.25">
      <c r="AD6684" s="4"/>
    </row>
    <row r="6685" spans="30:30" x14ac:dyDescent="0.25">
      <c r="AD6685" s="4"/>
    </row>
    <row r="6686" spans="30:30" x14ac:dyDescent="0.25">
      <c r="AD6686" s="4"/>
    </row>
    <row r="6687" spans="30:30" x14ac:dyDescent="0.25">
      <c r="AD6687" s="4"/>
    </row>
    <row r="6688" spans="30:30" x14ac:dyDescent="0.25">
      <c r="AD6688" s="4"/>
    </row>
    <row r="6689" spans="30:30" x14ac:dyDescent="0.25">
      <c r="AD6689" s="4"/>
    </row>
    <row r="6690" spans="30:30" x14ac:dyDescent="0.25">
      <c r="AD6690" s="4"/>
    </row>
    <row r="6691" spans="30:30" x14ac:dyDescent="0.25">
      <c r="AD6691" s="4"/>
    </row>
    <row r="6692" spans="30:30" x14ac:dyDescent="0.25">
      <c r="AD6692" s="4"/>
    </row>
    <row r="6693" spans="30:30" x14ac:dyDescent="0.25">
      <c r="AD6693" s="4"/>
    </row>
    <row r="6694" spans="30:30" x14ac:dyDescent="0.25">
      <c r="AD6694" s="4"/>
    </row>
    <row r="6695" spans="30:30" x14ac:dyDescent="0.25">
      <c r="AD6695" s="4"/>
    </row>
    <row r="6696" spans="30:30" x14ac:dyDescent="0.25">
      <c r="AD6696" s="4"/>
    </row>
    <row r="6697" spans="30:30" x14ac:dyDescent="0.25">
      <c r="AD6697" s="4"/>
    </row>
    <row r="6698" spans="30:30" x14ac:dyDescent="0.25">
      <c r="AD6698" s="4"/>
    </row>
    <row r="6699" spans="30:30" x14ac:dyDescent="0.25">
      <c r="AD6699" s="4"/>
    </row>
    <row r="6700" spans="30:30" x14ac:dyDescent="0.25">
      <c r="AD6700" s="4"/>
    </row>
    <row r="6701" spans="30:30" x14ac:dyDescent="0.25">
      <c r="AD6701" s="4"/>
    </row>
    <row r="6702" spans="30:30" x14ac:dyDescent="0.25">
      <c r="AD6702" s="4"/>
    </row>
    <row r="6703" spans="30:30" x14ac:dyDescent="0.25">
      <c r="AD6703" s="4"/>
    </row>
    <row r="6704" spans="30:30" x14ac:dyDescent="0.25">
      <c r="AD6704" s="4"/>
    </row>
    <row r="6705" spans="30:30" x14ac:dyDescent="0.25">
      <c r="AD6705" s="4"/>
    </row>
    <row r="6706" spans="30:30" x14ac:dyDescent="0.25">
      <c r="AD6706" s="4"/>
    </row>
    <row r="6707" spans="30:30" x14ac:dyDescent="0.25">
      <c r="AD6707" s="4"/>
    </row>
    <row r="6708" spans="30:30" x14ac:dyDescent="0.25">
      <c r="AD6708" s="4"/>
    </row>
    <row r="6709" spans="30:30" x14ac:dyDescent="0.25">
      <c r="AD6709" s="4"/>
    </row>
    <row r="6710" spans="30:30" x14ac:dyDescent="0.25">
      <c r="AD6710" s="4"/>
    </row>
    <row r="6711" spans="30:30" x14ac:dyDescent="0.25">
      <c r="AD6711" s="4"/>
    </row>
    <row r="6712" spans="30:30" x14ac:dyDescent="0.25">
      <c r="AD6712" s="4"/>
    </row>
    <row r="6713" spans="30:30" x14ac:dyDescent="0.25">
      <c r="AD6713" s="4"/>
    </row>
    <row r="6714" spans="30:30" x14ac:dyDescent="0.25">
      <c r="AD6714" s="4"/>
    </row>
    <row r="6715" spans="30:30" x14ac:dyDescent="0.25">
      <c r="AD6715" s="4"/>
    </row>
    <row r="6716" spans="30:30" x14ac:dyDescent="0.25">
      <c r="AD6716" s="4"/>
    </row>
    <row r="6717" spans="30:30" x14ac:dyDescent="0.25">
      <c r="AD6717" s="4"/>
    </row>
    <row r="6718" spans="30:30" x14ac:dyDescent="0.25">
      <c r="AD6718" s="4"/>
    </row>
    <row r="6719" spans="30:30" x14ac:dyDescent="0.25">
      <c r="AD6719" s="4"/>
    </row>
    <row r="6720" spans="30:30" x14ac:dyDescent="0.25">
      <c r="AD6720" s="4"/>
    </row>
    <row r="6721" spans="30:30" x14ac:dyDescent="0.25">
      <c r="AD6721" s="4"/>
    </row>
    <row r="6722" spans="30:30" x14ac:dyDescent="0.25">
      <c r="AD6722" s="4"/>
    </row>
    <row r="6723" spans="30:30" x14ac:dyDescent="0.25">
      <c r="AD6723" s="4"/>
    </row>
    <row r="6724" spans="30:30" x14ac:dyDescent="0.25">
      <c r="AD6724" s="4"/>
    </row>
    <row r="6725" spans="30:30" x14ac:dyDescent="0.25">
      <c r="AD6725" s="4"/>
    </row>
    <row r="6726" spans="30:30" x14ac:dyDescent="0.25">
      <c r="AD6726" s="4"/>
    </row>
    <row r="6727" spans="30:30" x14ac:dyDescent="0.25">
      <c r="AD6727" s="4"/>
    </row>
    <row r="6728" spans="30:30" x14ac:dyDescent="0.25">
      <c r="AD6728" s="4"/>
    </row>
    <row r="6729" spans="30:30" x14ac:dyDescent="0.25">
      <c r="AD6729" s="4"/>
    </row>
    <row r="6730" spans="30:30" x14ac:dyDescent="0.25">
      <c r="AD6730" s="4"/>
    </row>
    <row r="6731" spans="30:30" x14ac:dyDescent="0.25">
      <c r="AD6731" s="4"/>
    </row>
    <row r="6732" spans="30:30" x14ac:dyDescent="0.25">
      <c r="AD6732" s="4"/>
    </row>
    <row r="6733" spans="30:30" x14ac:dyDescent="0.25">
      <c r="AD6733" s="4"/>
    </row>
    <row r="6734" spans="30:30" x14ac:dyDescent="0.25">
      <c r="AD6734" s="4"/>
    </row>
    <row r="6735" spans="30:30" x14ac:dyDescent="0.25">
      <c r="AD6735" s="4"/>
    </row>
    <row r="6736" spans="30:30" x14ac:dyDescent="0.25">
      <c r="AD6736" s="4"/>
    </row>
    <row r="6737" spans="30:30" x14ac:dyDescent="0.25">
      <c r="AD6737" s="4"/>
    </row>
    <row r="6738" spans="30:30" x14ac:dyDescent="0.25">
      <c r="AD6738" s="4"/>
    </row>
    <row r="6739" spans="30:30" x14ac:dyDescent="0.25">
      <c r="AD6739" s="4"/>
    </row>
    <row r="6740" spans="30:30" x14ac:dyDescent="0.25">
      <c r="AD6740" s="4"/>
    </row>
    <row r="6741" spans="30:30" x14ac:dyDescent="0.25">
      <c r="AD6741" s="4"/>
    </row>
    <row r="6742" spans="30:30" x14ac:dyDescent="0.25">
      <c r="AD6742" s="4"/>
    </row>
    <row r="6743" spans="30:30" x14ac:dyDescent="0.25">
      <c r="AD6743" s="4"/>
    </row>
    <row r="6744" spans="30:30" x14ac:dyDescent="0.25">
      <c r="AD6744" s="4"/>
    </row>
    <row r="6745" spans="30:30" x14ac:dyDescent="0.25">
      <c r="AD6745" s="4"/>
    </row>
    <row r="6746" spans="30:30" x14ac:dyDescent="0.25">
      <c r="AD6746" s="4"/>
    </row>
    <row r="6747" spans="30:30" x14ac:dyDescent="0.25">
      <c r="AD6747" s="4"/>
    </row>
    <row r="6748" spans="30:30" x14ac:dyDescent="0.25">
      <c r="AD6748" s="4"/>
    </row>
    <row r="6749" spans="30:30" x14ac:dyDescent="0.25">
      <c r="AD6749" s="4"/>
    </row>
    <row r="6750" spans="30:30" x14ac:dyDescent="0.25">
      <c r="AD6750" s="4"/>
    </row>
    <row r="6751" spans="30:30" x14ac:dyDescent="0.25">
      <c r="AD6751" s="4"/>
    </row>
    <row r="6752" spans="30:30" x14ac:dyDescent="0.25">
      <c r="AD6752" s="4"/>
    </row>
    <row r="6753" spans="30:30" x14ac:dyDescent="0.25">
      <c r="AD6753" s="4"/>
    </row>
    <row r="6754" spans="30:30" x14ac:dyDescent="0.25">
      <c r="AD6754" s="4"/>
    </row>
    <row r="6755" spans="30:30" x14ac:dyDescent="0.25">
      <c r="AD6755" s="4"/>
    </row>
    <row r="6756" spans="30:30" x14ac:dyDescent="0.25">
      <c r="AD6756" s="4"/>
    </row>
    <row r="6757" spans="30:30" x14ac:dyDescent="0.25">
      <c r="AD6757" s="4"/>
    </row>
    <row r="6758" spans="30:30" x14ac:dyDescent="0.25">
      <c r="AD6758" s="4"/>
    </row>
    <row r="6759" spans="30:30" x14ac:dyDescent="0.25">
      <c r="AD6759" s="4"/>
    </row>
    <row r="6760" spans="30:30" x14ac:dyDescent="0.25">
      <c r="AD6760" s="4"/>
    </row>
    <row r="6761" spans="30:30" x14ac:dyDescent="0.25">
      <c r="AD6761" s="4"/>
    </row>
    <row r="6762" spans="30:30" x14ac:dyDescent="0.25">
      <c r="AD6762" s="4"/>
    </row>
    <row r="6763" spans="30:30" x14ac:dyDescent="0.25">
      <c r="AD6763" s="4"/>
    </row>
    <row r="6764" spans="30:30" x14ac:dyDescent="0.25">
      <c r="AD6764" s="4"/>
    </row>
    <row r="6765" spans="30:30" x14ac:dyDescent="0.25">
      <c r="AD6765" s="4"/>
    </row>
    <row r="6766" spans="30:30" x14ac:dyDescent="0.25">
      <c r="AD6766" s="4"/>
    </row>
    <row r="6767" spans="30:30" x14ac:dyDescent="0.25">
      <c r="AD6767" s="4"/>
    </row>
    <row r="6768" spans="30:30" x14ac:dyDescent="0.25">
      <c r="AD6768" s="4"/>
    </row>
    <row r="6769" spans="30:30" x14ac:dyDescent="0.25">
      <c r="AD6769" s="4"/>
    </row>
    <row r="6770" spans="30:30" x14ac:dyDescent="0.25">
      <c r="AD6770" s="4"/>
    </row>
    <row r="6771" spans="30:30" x14ac:dyDescent="0.25">
      <c r="AD6771" s="4"/>
    </row>
    <row r="6772" spans="30:30" x14ac:dyDescent="0.25">
      <c r="AD6772" s="4"/>
    </row>
    <row r="6773" spans="30:30" x14ac:dyDescent="0.25">
      <c r="AD6773" s="4"/>
    </row>
    <row r="6774" spans="30:30" x14ac:dyDescent="0.25">
      <c r="AD6774" s="4"/>
    </row>
    <row r="6775" spans="30:30" x14ac:dyDescent="0.25">
      <c r="AD6775" s="4"/>
    </row>
    <row r="6776" spans="30:30" x14ac:dyDescent="0.25">
      <c r="AD6776" s="4"/>
    </row>
    <row r="6777" spans="30:30" x14ac:dyDescent="0.25">
      <c r="AD6777" s="4"/>
    </row>
    <row r="6778" spans="30:30" x14ac:dyDescent="0.25">
      <c r="AD6778" s="4"/>
    </row>
    <row r="6779" spans="30:30" x14ac:dyDescent="0.25">
      <c r="AD6779" s="4"/>
    </row>
    <row r="6780" spans="30:30" x14ac:dyDescent="0.25">
      <c r="AD6780" s="4"/>
    </row>
    <row r="6781" spans="30:30" x14ac:dyDescent="0.25">
      <c r="AD6781" s="4"/>
    </row>
    <row r="6782" spans="30:30" x14ac:dyDescent="0.25">
      <c r="AD6782" s="4"/>
    </row>
    <row r="6783" spans="30:30" x14ac:dyDescent="0.25">
      <c r="AD6783" s="4"/>
    </row>
    <row r="6784" spans="30:30" x14ac:dyDescent="0.25">
      <c r="AD6784" s="4"/>
    </row>
    <row r="6785" spans="30:30" x14ac:dyDescent="0.25">
      <c r="AD6785" s="4"/>
    </row>
    <row r="6786" spans="30:30" x14ac:dyDescent="0.25">
      <c r="AD6786" s="4"/>
    </row>
    <row r="6787" spans="30:30" x14ac:dyDescent="0.25">
      <c r="AD6787" s="4"/>
    </row>
    <row r="6788" spans="30:30" x14ac:dyDescent="0.25">
      <c r="AD6788" s="4"/>
    </row>
    <row r="6789" spans="30:30" x14ac:dyDescent="0.25">
      <c r="AD6789" s="4"/>
    </row>
    <row r="6790" spans="30:30" x14ac:dyDescent="0.25">
      <c r="AD6790" s="4"/>
    </row>
    <row r="6791" spans="30:30" x14ac:dyDescent="0.25">
      <c r="AD6791" s="4"/>
    </row>
    <row r="6792" spans="30:30" x14ac:dyDescent="0.25">
      <c r="AD6792" s="4"/>
    </row>
    <row r="6793" spans="30:30" x14ac:dyDescent="0.25">
      <c r="AD6793" s="4"/>
    </row>
    <row r="6794" spans="30:30" x14ac:dyDescent="0.25">
      <c r="AD6794" s="4"/>
    </row>
    <row r="6795" spans="30:30" x14ac:dyDescent="0.25">
      <c r="AD6795" s="4"/>
    </row>
    <row r="6796" spans="30:30" x14ac:dyDescent="0.25">
      <c r="AD6796" s="4"/>
    </row>
    <row r="6797" spans="30:30" x14ac:dyDescent="0.25">
      <c r="AD6797" s="4"/>
    </row>
    <row r="6798" spans="30:30" x14ac:dyDescent="0.25">
      <c r="AD6798" s="4"/>
    </row>
    <row r="6799" spans="30:30" x14ac:dyDescent="0.25">
      <c r="AD6799" s="4"/>
    </row>
    <row r="6800" spans="30:30" x14ac:dyDescent="0.25">
      <c r="AD6800" s="4"/>
    </row>
    <row r="6801" spans="30:30" x14ac:dyDescent="0.25">
      <c r="AD6801" s="4"/>
    </row>
    <row r="6802" spans="30:30" x14ac:dyDescent="0.25">
      <c r="AD6802" s="4"/>
    </row>
    <row r="6803" spans="30:30" x14ac:dyDescent="0.25">
      <c r="AD6803" s="4"/>
    </row>
    <row r="6804" spans="30:30" x14ac:dyDescent="0.25">
      <c r="AD6804" s="4"/>
    </row>
    <row r="6805" spans="30:30" x14ac:dyDescent="0.25">
      <c r="AD6805" s="4"/>
    </row>
    <row r="6806" spans="30:30" x14ac:dyDescent="0.25">
      <c r="AD6806" s="4"/>
    </row>
    <row r="6807" spans="30:30" x14ac:dyDescent="0.25">
      <c r="AD6807" s="4"/>
    </row>
    <row r="6808" spans="30:30" x14ac:dyDescent="0.25">
      <c r="AD6808" s="4"/>
    </row>
    <row r="6809" spans="30:30" x14ac:dyDescent="0.25">
      <c r="AD6809" s="4"/>
    </row>
    <row r="6810" spans="30:30" x14ac:dyDescent="0.25">
      <c r="AD6810" s="4"/>
    </row>
    <row r="6811" spans="30:30" x14ac:dyDescent="0.25">
      <c r="AD6811" s="4"/>
    </row>
    <row r="6812" spans="30:30" x14ac:dyDescent="0.25">
      <c r="AD6812" s="4"/>
    </row>
    <row r="6813" spans="30:30" x14ac:dyDescent="0.25">
      <c r="AD6813" s="4"/>
    </row>
    <row r="6814" spans="30:30" x14ac:dyDescent="0.25">
      <c r="AD6814" s="4"/>
    </row>
    <row r="6815" spans="30:30" x14ac:dyDescent="0.25">
      <c r="AD6815" s="4"/>
    </row>
    <row r="6816" spans="30:30" x14ac:dyDescent="0.25">
      <c r="AD6816" s="4"/>
    </row>
    <row r="6817" spans="30:30" x14ac:dyDescent="0.25">
      <c r="AD6817" s="4"/>
    </row>
    <row r="6818" spans="30:30" x14ac:dyDescent="0.25">
      <c r="AD6818" s="4"/>
    </row>
    <row r="6819" spans="30:30" x14ac:dyDescent="0.25">
      <c r="AD6819" s="4"/>
    </row>
    <row r="6820" spans="30:30" x14ac:dyDescent="0.25">
      <c r="AD6820" s="4"/>
    </row>
    <row r="6821" spans="30:30" x14ac:dyDescent="0.25">
      <c r="AD6821" s="4"/>
    </row>
    <row r="6822" spans="30:30" x14ac:dyDescent="0.25">
      <c r="AD6822" s="4"/>
    </row>
    <row r="6823" spans="30:30" x14ac:dyDescent="0.25">
      <c r="AD6823" s="4"/>
    </row>
    <row r="6824" spans="30:30" x14ac:dyDescent="0.25">
      <c r="AD6824" s="4"/>
    </row>
    <row r="6825" spans="30:30" x14ac:dyDescent="0.25">
      <c r="AD6825" s="4"/>
    </row>
    <row r="6826" spans="30:30" x14ac:dyDescent="0.25">
      <c r="AD6826" s="4"/>
    </row>
    <row r="6827" spans="30:30" x14ac:dyDescent="0.25">
      <c r="AD6827" s="4"/>
    </row>
    <row r="6828" spans="30:30" x14ac:dyDescent="0.25">
      <c r="AD6828" s="4"/>
    </row>
    <row r="6829" spans="30:30" x14ac:dyDescent="0.25">
      <c r="AD6829" s="4"/>
    </row>
    <row r="6830" spans="30:30" x14ac:dyDescent="0.25">
      <c r="AD6830" s="4"/>
    </row>
    <row r="6831" spans="30:30" x14ac:dyDescent="0.25">
      <c r="AD6831" s="4"/>
    </row>
    <row r="6832" spans="30:30" x14ac:dyDescent="0.25">
      <c r="AD6832" s="4"/>
    </row>
    <row r="6833" spans="30:30" x14ac:dyDescent="0.25">
      <c r="AD6833" s="4"/>
    </row>
    <row r="6834" spans="30:30" x14ac:dyDescent="0.25">
      <c r="AD6834" s="4"/>
    </row>
    <row r="6835" spans="30:30" x14ac:dyDescent="0.25">
      <c r="AD6835" s="4"/>
    </row>
    <row r="6836" spans="30:30" x14ac:dyDescent="0.25">
      <c r="AD6836" s="4"/>
    </row>
    <row r="6837" spans="30:30" x14ac:dyDescent="0.25">
      <c r="AD6837" s="4"/>
    </row>
    <row r="6838" spans="30:30" x14ac:dyDescent="0.25">
      <c r="AD6838" s="4"/>
    </row>
    <row r="6839" spans="30:30" x14ac:dyDescent="0.25">
      <c r="AD6839" s="4"/>
    </row>
    <row r="6840" spans="30:30" x14ac:dyDescent="0.25">
      <c r="AD6840" s="4"/>
    </row>
    <row r="6841" spans="30:30" x14ac:dyDescent="0.25">
      <c r="AD6841" s="4"/>
    </row>
    <row r="6842" spans="30:30" x14ac:dyDescent="0.25">
      <c r="AD6842" s="4"/>
    </row>
    <row r="6843" spans="30:30" x14ac:dyDescent="0.25">
      <c r="AD6843" s="4"/>
    </row>
    <row r="6844" spans="30:30" x14ac:dyDescent="0.25">
      <c r="AD6844" s="4"/>
    </row>
    <row r="6845" spans="30:30" x14ac:dyDescent="0.25">
      <c r="AD6845" s="4"/>
    </row>
    <row r="6846" spans="30:30" x14ac:dyDescent="0.25">
      <c r="AD6846" s="4"/>
    </row>
    <row r="6847" spans="30:30" x14ac:dyDescent="0.25">
      <c r="AD6847" s="4"/>
    </row>
    <row r="6848" spans="30:30" x14ac:dyDescent="0.25">
      <c r="AD6848" s="4"/>
    </row>
    <row r="6849" spans="30:30" x14ac:dyDescent="0.25">
      <c r="AD6849" s="4"/>
    </row>
    <row r="6850" spans="30:30" x14ac:dyDescent="0.25">
      <c r="AD6850" s="4"/>
    </row>
    <row r="6851" spans="30:30" x14ac:dyDescent="0.25">
      <c r="AD6851" s="4"/>
    </row>
    <row r="6852" spans="30:30" x14ac:dyDescent="0.25">
      <c r="AD6852" s="4"/>
    </row>
    <row r="6853" spans="30:30" x14ac:dyDescent="0.25">
      <c r="AD6853" s="4"/>
    </row>
    <row r="6854" spans="30:30" x14ac:dyDescent="0.25">
      <c r="AD6854" s="4"/>
    </row>
    <row r="6855" spans="30:30" x14ac:dyDescent="0.25">
      <c r="AD6855" s="4"/>
    </row>
    <row r="6856" spans="30:30" x14ac:dyDescent="0.25">
      <c r="AD6856" s="4"/>
    </row>
    <row r="6857" spans="30:30" x14ac:dyDescent="0.25">
      <c r="AD6857" s="4"/>
    </row>
    <row r="6858" spans="30:30" x14ac:dyDescent="0.25">
      <c r="AD6858" s="4"/>
    </row>
    <row r="6859" spans="30:30" x14ac:dyDescent="0.25">
      <c r="AD6859" s="4"/>
    </row>
    <row r="6860" spans="30:30" x14ac:dyDescent="0.25">
      <c r="AD6860" s="4"/>
    </row>
    <row r="6861" spans="30:30" x14ac:dyDescent="0.25">
      <c r="AD6861" s="4"/>
    </row>
    <row r="6862" spans="30:30" x14ac:dyDescent="0.25">
      <c r="AD6862" s="4"/>
    </row>
    <row r="6863" spans="30:30" x14ac:dyDescent="0.25">
      <c r="AD6863" s="4"/>
    </row>
    <row r="6864" spans="30:30" x14ac:dyDescent="0.25">
      <c r="AD6864" s="4"/>
    </row>
    <row r="6865" spans="30:30" x14ac:dyDescent="0.25">
      <c r="AD6865" s="4"/>
    </row>
    <row r="6866" spans="30:30" x14ac:dyDescent="0.25">
      <c r="AD6866" s="4"/>
    </row>
    <row r="6867" spans="30:30" x14ac:dyDescent="0.25">
      <c r="AD6867" s="4"/>
    </row>
    <row r="6868" spans="30:30" x14ac:dyDescent="0.25">
      <c r="AD6868" s="4"/>
    </row>
    <row r="6869" spans="30:30" x14ac:dyDescent="0.25">
      <c r="AD6869" s="4"/>
    </row>
    <row r="6870" spans="30:30" x14ac:dyDescent="0.25">
      <c r="AD6870" s="4"/>
    </row>
    <row r="6871" spans="30:30" x14ac:dyDescent="0.25">
      <c r="AD6871" s="4"/>
    </row>
    <row r="6872" spans="30:30" x14ac:dyDescent="0.25">
      <c r="AD6872" s="4"/>
    </row>
    <row r="6873" spans="30:30" x14ac:dyDescent="0.25">
      <c r="AD6873" s="4"/>
    </row>
    <row r="6874" spans="30:30" x14ac:dyDescent="0.25">
      <c r="AD6874" s="4"/>
    </row>
    <row r="6875" spans="30:30" x14ac:dyDescent="0.25">
      <c r="AD6875" s="4"/>
    </row>
    <row r="6876" spans="30:30" x14ac:dyDescent="0.25">
      <c r="AD6876" s="4"/>
    </row>
    <row r="6877" spans="30:30" x14ac:dyDescent="0.25">
      <c r="AD6877" s="4"/>
    </row>
    <row r="6878" spans="30:30" x14ac:dyDescent="0.25">
      <c r="AD6878" s="4"/>
    </row>
    <row r="6879" spans="30:30" x14ac:dyDescent="0.25">
      <c r="AD6879" s="4"/>
    </row>
    <row r="6880" spans="30:30" x14ac:dyDescent="0.25">
      <c r="AD6880" s="4"/>
    </row>
    <row r="6881" spans="30:30" x14ac:dyDescent="0.25">
      <c r="AD6881" s="4"/>
    </row>
    <row r="6882" spans="30:30" x14ac:dyDescent="0.25">
      <c r="AD6882" s="4"/>
    </row>
    <row r="6883" spans="30:30" x14ac:dyDescent="0.25">
      <c r="AD6883" s="4"/>
    </row>
    <row r="6884" spans="30:30" x14ac:dyDescent="0.25">
      <c r="AD6884" s="4"/>
    </row>
    <row r="6885" spans="30:30" x14ac:dyDescent="0.25">
      <c r="AD6885" s="4"/>
    </row>
    <row r="6886" spans="30:30" x14ac:dyDescent="0.25">
      <c r="AD6886" s="4"/>
    </row>
    <row r="6887" spans="30:30" x14ac:dyDescent="0.25">
      <c r="AD6887" s="4"/>
    </row>
    <row r="6888" spans="30:30" x14ac:dyDescent="0.25">
      <c r="AD6888" s="4"/>
    </row>
    <row r="6889" spans="30:30" x14ac:dyDescent="0.25">
      <c r="AD6889" s="4"/>
    </row>
    <row r="6890" spans="30:30" x14ac:dyDescent="0.25">
      <c r="AD6890" s="4"/>
    </row>
    <row r="6891" spans="30:30" x14ac:dyDescent="0.25">
      <c r="AD6891" s="4"/>
    </row>
    <row r="6892" spans="30:30" x14ac:dyDescent="0.25">
      <c r="AD6892" s="4"/>
    </row>
    <row r="6893" spans="30:30" x14ac:dyDescent="0.25">
      <c r="AD6893" s="4"/>
    </row>
    <row r="6894" spans="30:30" x14ac:dyDescent="0.25">
      <c r="AD6894" s="4"/>
    </row>
    <row r="6895" spans="30:30" x14ac:dyDescent="0.25">
      <c r="AD6895" s="4"/>
    </row>
    <row r="6896" spans="30:30" x14ac:dyDescent="0.25">
      <c r="AD6896" s="4"/>
    </row>
    <row r="6897" spans="30:30" x14ac:dyDescent="0.25">
      <c r="AD6897" s="4"/>
    </row>
    <row r="6898" spans="30:30" x14ac:dyDescent="0.25">
      <c r="AD6898" s="4"/>
    </row>
    <row r="6899" spans="30:30" x14ac:dyDescent="0.25">
      <c r="AD6899" s="4"/>
    </row>
    <row r="6900" spans="30:30" x14ac:dyDescent="0.25">
      <c r="AD6900" s="4"/>
    </row>
    <row r="6901" spans="30:30" x14ac:dyDescent="0.25">
      <c r="AD6901" s="4"/>
    </row>
    <row r="6902" spans="30:30" x14ac:dyDescent="0.25">
      <c r="AD6902" s="4"/>
    </row>
    <row r="6903" spans="30:30" x14ac:dyDescent="0.25">
      <c r="AD6903" s="4"/>
    </row>
    <row r="6904" spans="30:30" x14ac:dyDescent="0.25">
      <c r="AD6904" s="4"/>
    </row>
    <row r="6905" spans="30:30" x14ac:dyDescent="0.25">
      <c r="AD6905" s="4"/>
    </row>
    <row r="6906" spans="30:30" x14ac:dyDescent="0.25">
      <c r="AD6906" s="4"/>
    </row>
    <row r="6907" spans="30:30" x14ac:dyDescent="0.25">
      <c r="AD6907" s="4"/>
    </row>
    <row r="6908" spans="30:30" x14ac:dyDescent="0.25">
      <c r="AD6908" s="4"/>
    </row>
    <row r="6909" spans="30:30" x14ac:dyDescent="0.25">
      <c r="AD6909" s="4"/>
    </row>
    <row r="6910" spans="30:30" x14ac:dyDescent="0.25">
      <c r="AD6910" s="4"/>
    </row>
    <row r="6911" spans="30:30" x14ac:dyDescent="0.25">
      <c r="AD6911" s="4"/>
    </row>
    <row r="6912" spans="30:30" x14ac:dyDescent="0.25">
      <c r="AD6912" s="4"/>
    </row>
    <row r="6913" spans="30:30" x14ac:dyDescent="0.25">
      <c r="AD6913" s="4"/>
    </row>
    <row r="6914" spans="30:30" x14ac:dyDescent="0.25">
      <c r="AD6914" s="4"/>
    </row>
    <row r="6915" spans="30:30" x14ac:dyDescent="0.25">
      <c r="AD6915" s="4"/>
    </row>
    <row r="6916" spans="30:30" x14ac:dyDescent="0.25">
      <c r="AD6916" s="4"/>
    </row>
    <row r="6917" spans="30:30" x14ac:dyDescent="0.25">
      <c r="AD6917" s="4"/>
    </row>
    <row r="6918" spans="30:30" x14ac:dyDescent="0.25">
      <c r="AD6918" s="4"/>
    </row>
    <row r="6919" spans="30:30" x14ac:dyDescent="0.25">
      <c r="AD6919" s="4"/>
    </row>
    <row r="6920" spans="30:30" x14ac:dyDescent="0.25">
      <c r="AD6920" s="4"/>
    </row>
    <row r="6921" spans="30:30" x14ac:dyDescent="0.25">
      <c r="AD6921" s="4"/>
    </row>
    <row r="6922" spans="30:30" x14ac:dyDescent="0.25">
      <c r="AD6922" s="4"/>
    </row>
    <row r="6923" spans="30:30" x14ac:dyDescent="0.25">
      <c r="AD6923" s="4"/>
    </row>
    <row r="6924" spans="30:30" x14ac:dyDescent="0.25">
      <c r="AD6924" s="4"/>
    </row>
    <row r="6925" spans="30:30" x14ac:dyDescent="0.25">
      <c r="AD6925" s="4"/>
    </row>
    <row r="6926" spans="30:30" x14ac:dyDescent="0.25">
      <c r="AD6926" s="4"/>
    </row>
    <row r="6927" spans="30:30" x14ac:dyDescent="0.25">
      <c r="AD6927" s="4"/>
    </row>
    <row r="6928" spans="30:30" x14ac:dyDescent="0.25">
      <c r="AD6928" s="4"/>
    </row>
    <row r="6929" spans="30:30" x14ac:dyDescent="0.25">
      <c r="AD6929" s="4"/>
    </row>
    <row r="6930" spans="30:30" x14ac:dyDescent="0.25">
      <c r="AD6930" s="4"/>
    </row>
    <row r="6931" spans="30:30" x14ac:dyDescent="0.25">
      <c r="AD6931" s="4"/>
    </row>
    <row r="6932" spans="30:30" x14ac:dyDescent="0.25">
      <c r="AD6932" s="4"/>
    </row>
    <row r="6933" spans="30:30" x14ac:dyDescent="0.25">
      <c r="AD6933" s="4"/>
    </row>
    <row r="6934" spans="30:30" x14ac:dyDescent="0.25">
      <c r="AD6934" s="4"/>
    </row>
    <row r="6935" spans="30:30" x14ac:dyDescent="0.25">
      <c r="AD6935" s="4"/>
    </row>
    <row r="6936" spans="30:30" x14ac:dyDescent="0.25">
      <c r="AD6936" s="4"/>
    </row>
    <row r="6937" spans="30:30" x14ac:dyDescent="0.25">
      <c r="AD6937" s="4"/>
    </row>
    <row r="6938" spans="30:30" x14ac:dyDescent="0.25">
      <c r="AD6938" s="4"/>
    </row>
    <row r="6939" spans="30:30" x14ac:dyDescent="0.25">
      <c r="AD6939" s="4"/>
    </row>
    <row r="6940" spans="30:30" x14ac:dyDescent="0.25">
      <c r="AD6940" s="4"/>
    </row>
    <row r="6941" spans="30:30" x14ac:dyDescent="0.25">
      <c r="AD6941" s="4"/>
    </row>
    <row r="6942" spans="30:30" x14ac:dyDescent="0.25">
      <c r="AD6942" s="4"/>
    </row>
    <row r="6943" spans="30:30" x14ac:dyDescent="0.25">
      <c r="AD6943" s="4"/>
    </row>
    <row r="6944" spans="30:30" x14ac:dyDescent="0.25">
      <c r="AD6944" s="4"/>
    </row>
    <row r="6945" spans="30:30" x14ac:dyDescent="0.25">
      <c r="AD6945" s="4"/>
    </row>
    <row r="6946" spans="30:30" x14ac:dyDescent="0.25">
      <c r="AD6946" s="4"/>
    </row>
    <row r="6947" spans="30:30" x14ac:dyDescent="0.25">
      <c r="AD6947" s="4"/>
    </row>
    <row r="6948" spans="30:30" x14ac:dyDescent="0.25">
      <c r="AD6948" s="4"/>
    </row>
    <row r="6949" spans="30:30" x14ac:dyDescent="0.25">
      <c r="AD6949" s="4"/>
    </row>
    <row r="6950" spans="30:30" x14ac:dyDescent="0.25">
      <c r="AD6950" s="4"/>
    </row>
    <row r="6951" spans="30:30" x14ac:dyDescent="0.25">
      <c r="AD6951" s="4"/>
    </row>
    <row r="6952" spans="30:30" x14ac:dyDescent="0.25">
      <c r="AD6952" s="4"/>
    </row>
    <row r="6953" spans="30:30" x14ac:dyDescent="0.25">
      <c r="AD6953" s="4"/>
    </row>
    <row r="6954" spans="30:30" x14ac:dyDescent="0.25">
      <c r="AD6954" s="4"/>
    </row>
    <row r="6955" spans="30:30" x14ac:dyDescent="0.25">
      <c r="AD6955" s="4"/>
    </row>
    <row r="6956" spans="30:30" x14ac:dyDescent="0.25">
      <c r="AD6956" s="4"/>
    </row>
    <row r="6957" spans="30:30" x14ac:dyDescent="0.25">
      <c r="AD6957" s="4"/>
    </row>
    <row r="6958" spans="30:30" x14ac:dyDescent="0.25">
      <c r="AD6958" s="4"/>
    </row>
    <row r="6959" spans="30:30" x14ac:dyDescent="0.25">
      <c r="AD6959" s="4"/>
    </row>
    <row r="6960" spans="30:30" x14ac:dyDescent="0.25">
      <c r="AD6960" s="4"/>
    </row>
    <row r="6961" spans="30:30" x14ac:dyDescent="0.25">
      <c r="AD6961" s="4"/>
    </row>
    <row r="6962" spans="30:30" x14ac:dyDescent="0.25">
      <c r="AD6962" s="4"/>
    </row>
    <row r="6963" spans="30:30" x14ac:dyDescent="0.25">
      <c r="AD6963" s="4"/>
    </row>
    <row r="6964" spans="30:30" x14ac:dyDescent="0.25">
      <c r="AD6964" s="4"/>
    </row>
    <row r="6965" spans="30:30" x14ac:dyDescent="0.25">
      <c r="AD6965" s="4"/>
    </row>
    <row r="6966" spans="30:30" x14ac:dyDescent="0.25">
      <c r="AD6966" s="4"/>
    </row>
    <row r="6967" spans="30:30" x14ac:dyDescent="0.25">
      <c r="AD6967" s="4"/>
    </row>
    <row r="6968" spans="30:30" x14ac:dyDescent="0.25">
      <c r="AD6968" s="4"/>
    </row>
    <row r="6969" spans="30:30" x14ac:dyDescent="0.25">
      <c r="AD6969" s="4"/>
    </row>
    <row r="6970" spans="30:30" x14ac:dyDescent="0.25">
      <c r="AD6970" s="4"/>
    </row>
    <row r="6971" spans="30:30" x14ac:dyDescent="0.25">
      <c r="AD6971" s="4"/>
    </row>
    <row r="6972" spans="30:30" x14ac:dyDescent="0.25">
      <c r="AD6972" s="4"/>
    </row>
    <row r="6973" spans="30:30" x14ac:dyDescent="0.25">
      <c r="AD6973" s="4"/>
    </row>
    <row r="6974" spans="30:30" x14ac:dyDescent="0.25">
      <c r="AD6974" s="4"/>
    </row>
    <row r="6975" spans="30:30" x14ac:dyDescent="0.25">
      <c r="AD6975" s="4"/>
    </row>
    <row r="6976" spans="30:30" x14ac:dyDescent="0.25">
      <c r="AD6976" s="4"/>
    </row>
    <row r="6977" spans="30:30" x14ac:dyDescent="0.25">
      <c r="AD6977" s="4"/>
    </row>
    <row r="6978" spans="30:30" x14ac:dyDescent="0.25">
      <c r="AD6978" s="4"/>
    </row>
    <row r="6979" spans="30:30" x14ac:dyDescent="0.25">
      <c r="AD6979" s="4"/>
    </row>
    <row r="6980" spans="30:30" x14ac:dyDescent="0.25">
      <c r="AD6980" s="4"/>
    </row>
    <row r="6981" spans="30:30" x14ac:dyDescent="0.25">
      <c r="AD6981" s="4"/>
    </row>
    <row r="6982" spans="30:30" x14ac:dyDescent="0.25">
      <c r="AD6982" s="4"/>
    </row>
    <row r="6983" spans="30:30" x14ac:dyDescent="0.25">
      <c r="AD6983" s="4"/>
    </row>
    <row r="6984" spans="30:30" x14ac:dyDescent="0.25">
      <c r="AD6984" s="4"/>
    </row>
    <row r="6985" spans="30:30" x14ac:dyDescent="0.25">
      <c r="AD6985" s="4"/>
    </row>
    <row r="6986" spans="30:30" x14ac:dyDescent="0.25">
      <c r="AD6986" s="4"/>
    </row>
    <row r="6987" spans="30:30" x14ac:dyDescent="0.25">
      <c r="AD6987" s="4"/>
    </row>
    <row r="6988" spans="30:30" x14ac:dyDescent="0.25">
      <c r="AD6988" s="4"/>
    </row>
    <row r="6989" spans="30:30" x14ac:dyDescent="0.25">
      <c r="AD6989" s="4"/>
    </row>
    <row r="6990" spans="30:30" x14ac:dyDescent="0.25">
      <c r="AD6990" s="4"/>
    </row>
    <row r="6991" spans="30:30" x14ac:dyDescent="0.25">
      <c r="AD6991" s="4"/>
    </row>
    <row r="6992" spans="30:30" x14ac:dyDescent="0.25">
      <c r="AD6992" s="4"/>
    </row>
    <row r="6993" spans="30:30" x14ac:dyDescent="0.25">
      <c r="AD6993" s="4"/>
    </row>
    <row r="6994" spans="30:30" x14ac:dyDescent="0.25">
      <c r="AD6994" s="4"/>
    </row>
    <row r="6995" spans="30:30" x14ac:dyDescent="0.25">
      <c r="AD6995" s="4"/>
    </row>
    <row r="6996" spans="30:30" x14ac:dyDescent="0.25">
      <c r="AD6996" s="4"/>
    </row>
    <row r="6997" spans="30:30" x14ac:dyDescent="0.25">
      <c r="AD6997" s="4"/>
    </row>
    <row r="6998" spans="30:30" x14ac:dyDescent="0.25">
      <c r="AD6998" s="4"/>
    </row>
    <row r="6999" spans="30:30" x14ac:dyDescent="0.25">
      <c r="AD6999" s="4"/>
    </row>
    <row r="7000" spans="30:30" x14ac:dyDescent="0.25">
      <c r="AD7000" s="4"/>
    </row>
    <row r="7001" spans="30:30" x14ac:dyDescent="0.25">
      <c r="AD7001" s="4"/>
    </row>
    <row r="7002" spans="30:30" x14ac:dyDescent="0.25">
      <c r="AD7002" s="4"/>
    </row>
    <row r="7003" spans="30:30" x14ac:dyDescent="0.25">
      <c r="AD7003" s="4"/>
    </row>
    <row r="7004" spans="30:30" x14ac:dyDescent="0.25">
      <c r="AD7004" s="4"/>
    </row>
    <row r="7005" spans="30:30" x14ac:dyDescent="0.25">
      <c r="AD7005" s="4"/>
    </row>
    <row r="7006" spans="30:30" x14ac:dyDescent="0.25">
      <c r="AD7006" s="4"/>
    </row>
    <row r="7007" spans="30:30" x14ac:dyDescent="0.25">
      <c r="AD7007" s="4"/>
    </row>
    <row r="7008" spans="30:30" x14ac:dyDescent="0.25">
      <c r="AD7008" s="4"/>
    </row>
    <row r="7009" spans="30:30" x14ac:dyDescent="0.25">
      <c r="AD7009" s="4"/>
    </row>
    <row r="7010" spans="30:30" x14ac:dyDescent="0.25">
      <c r="AD7010" s="4"/>
    </row>
    <row r="7011" spans="30:30" x14ac:dyDescent="0.25">
      <c r="AD7011" s="4"/>
    </row>
    <row r="7012" spans="30:30" x14ac:dyDescent="0.25">
      <c r="AD7012" s="4"/>
    </row>
    <row r="7013" spans="30:30" x14ac:dyDescent="0.25">
      <c r="AD7013" s="4"/>
    </row>
    <row r="7014" spans="30:30" x14ac:dyDescent="0.25">
      <c r="AD7014" s="4"/>
    </row>
    <row r="7015" spans="30:30" x14ac:dyDescent="0.25">
      <c r="AD7015" s="4"/>
    </row>
    <row r="7016" spans="30:30" x14ac:dyDescent="0.25">
      <c r="AD7016" s="4"/>
    </row>
    <row r="7017" spans="30:30" x14ac:dyDescent="0.25">
      <c r="AD7017" s="4"/>
    </row>
    <row r="7018" spans="30:30" x14ac:dyDescent="0.25">
      <c r="AD7018" s="4"/>
    </row>
    <row r="7019" spans="30:30" x14ac:dyDescent="0.25">
      <c r="AD7019" s="4"/>
    </row>
    <row r="7020" spans="30:30" x14ac:dyDescent="0.25">
      <c r="AD7020" s="4"/>
    </row>
    <row r="7021" spans="30:30" x14ac:dyDescent="0.25">
      <c r="AD7021" s="4"/>
    </row>
    <row r="7022" spans="30:30" x14ac:dyDescent="0.25">
      <c r="AD7022" s="4"/>
    </row>
    <row r="7023" spans="30:30" x14ac:dyDescent="0.25">
      <c r="AD7023" s="4"/>
    </row>
    <row r="7024" spans="30:30" x14ac:dyDescent="0.25">
      <c r="AD7024" s="4"/>
    </row>
    <row r="7025" spans="30:30" x14ac:dyDescent="0.25">
      <c r="AD7025" s="4"/>
    </row>
    <row r="7026" spans="30:30" x14ac:dyDescent="0.25">
      <c r="AD7026" s="4"/>
    </row>
    <row r="7027" spans="30:30" x14ac:dyDescent="0.25">
      <c r="AD7027" s="4"/>
    </row>
    <row r="7028" spans="30:30" x14ac:dyDescent="0.25">
      <c r="AD7028" s="4"/>
    </row>
    <row r="7029" spans="30:30" x14ac:dyDescent="0.25">
      <c r="AD7029" s="4"/>
    </row>
    <row r="7030" spans="30:30" x14ac:dyDescent="0.25">
      <c r="AD7030" s="4"/>
    </row>
    <row r="7031" spans="30:30" x14ac:dyDescent="0.25">
      <c r="AD7031" s="4"/>
    </row>
    <row r="7032" spans="30:30" x14ac:dyDescent="0.25">
      <c r="AD7032" s="4"/>
    </row>
    <row r="7033" spans="30:30" x14ac:dyDescent="0.25">
      <c r="AD7033" s="4"/>
    </row>
    <row r="7034" spans="30:30" x14ac:dyDescent="0.25">
      <c r="AD7034" s="4"/>
    </row>
    <row r="7035" spans="30:30" x14ac:dyDescent="0.25">
      <c r="AD7035" s="4"/>
    </row>
    <row r="7036" spans="30:30" x14ac:dyDescent="0.25">
      <c r="AD7036" s="4"/>
    </row>
    <row r="7037" spans="30:30" x14ac:dyDescent="0.25">
      <c r="AD7037" s="4"/>
    </row>
    <row r="7038" spans="30:30" x14ac:dyDescent="0.25">
      <c r="AD7038" s="4"/>
    </row>
    <row r="7039" spans="30:30" x14ac:dyDescent="0.25">
      <c r="AD7039" s="4"/>
    </row>
    <row r="7040" spans="30:30" x14ac:dyDescent="0.25">
      <c r="AD7040" s="4"/>
    </row>
    <row r="7041" spans="30:30" x14ac:dyDescent="0.25">
      <c r="AD7041" s="4"/>
    </row>
    <row r="7042" spans="30:30" x14ac:dyDescent="0.25">
      <c r="AD7042" s="4"/>
    </row>
    <row r="7043" spans="30:30" x14ac:dyDescent="0.25">
      <c r="AD7043" s="4"/>
    </row>
    <row r="7044" spans="30:30" x14ac:dyDescent="0.25">
      <c r="AD7044" s="4"/>
    </row>
    <row r="7045" spans="30:30" x14ac:dyDescent="0.25">
      <c r="AD7045" s="4"/>
    </row>
    <row r="7046" spans="30:30" x14ac:dyDescent="0.25">
      <c r="AD7046" s="4"/>
    </row>
    <row r="7047" spans="30:30" x14ac:dyDescent="0.25">
      <c r="AD7047" s="4"/>
    </row>
    <row r="7048" spans="30:30" x14ac:dyDescent="0.25">
      <c r="AD7048" s="4"/>
    </row>
    <row r="7049" spans="30:30" x14ac:dyDescent="0.25">
      <c r="AD7049" s="4"/>
    </row>
    <row r="7050" spans="30:30" x14ac:dyDescent="0.25">
      <c r="AD7050" s="4"/>
    </row>
    <row r="7051" spans="30:30" x14ac:dyDescent="0.25">
      <c r="AD7051" s="4"/>
    </row>
    <row r="7052" spans="30:30" x14ac:dyDescent="0.25">
      <c r="AD7052" s="4"/>
    </row>
    <row r="7053" spans="30:30" x14ac:dyDescent="0.25">
      <c r="AD7053" s="4"/>
    </row>
    <row r="7054" spans="30:30" x14ac:dyDescent="0.25">
      <c r="AD7054" s="4"/>
    </row>
    <row r="7055" spans="30:30" x14ac:dyDescent="0.25">
      <c r="AD7055" s="4"/>
    </row>
    <row r="7056" spans="30:30" x14ac:dyDescent="0.25">
      <c r="AD7056" s="4"/>
    </row>
    <row r="7057" spans="30:30" x14ac:dyDescent="0.25">
      <c r="AD7057" s="4"/>
    </row>
    <row r="7058" spans="30:30" x14ac:dyDescent="0.25">
      <c r="AD7058" s="4"/>
    </row>
    <row r="7059" spans="30:30" x14ac:dyDescent="0.25">
      <c r="AD7059" s="4"/>
    </row>
    <row r="7060" spans="30:30" x14ac:dyDescent="0.25">
      <c r="AD7060" s="4"/>
    </row>
    <row r="7061" spans="30:30" x14ac:dyDescent="0.25">
      <c r="AD7061" s="4"/>
    </row>
    <row r="7062" spans="30:30" x14ac:dyDescent="0.25">
      <c r="AD7062" s="4"/>
    </row>
    <row r="7063" spans="30:30" x14ac:dyDescent="0.25">
      <c r="AD7063" s="4"/>
    </row>
    <row r="7064" spans="30:30" x14ac:dyDescent="0.25">
      <c r="AD7064" s="4"/>
    </row>
    <row r="7065" spans="30:30" x14ac:dyDescent="0.25">
      <c r="AD7065" s="4"/>
    </row>
    <row r="7066" spans="30:30" x14ac:dyDescent="0.25">
      <c r="AD7066" s="4"/>
    </row>
    <row r="7067" spans="30:30" x14ac:dyDescent="0.25">
      <c r="AD7067" s="4"/>
    </row>
    <row r="7068" spans="30:30" x14ac:dyDescent="0.25">
      <c r="AD7068" s="4"/>
    </row>
    <row r="7069" spans="30:30" x14ac:dyDescent="0.25">
      <c r="AD7069" s="4"/>
    </row>
    <row r="7070" spans="30:30" x14ac:dyDescent="0.25">
      <c r="AD7070" s="4"/>
    </row>
    <row r="7071" spans="30:30" x14ac:dyDescent="0.25">
      <c r="AD7071" s="4"/>
    </row>
    <row r="7072" spans="30:30" x14ac:dyDescent="0.25">
      <c r="AD7072" s="4"/>
    </row>
    <row r="7073" spans="30:30" x14ac:dyDescent="0.25">
      <c r="AD7073" s="4"/>
    </row>
    <row r="7074" spans="30:30" x14ac:dyDescent="0.25">
      <c r="AD7074" s="4"/>
    </row>
    <row r="7075" spans="30:30" x14ac:dyDescent="0.25">
      <c r="AD7075" s="4"/>
    </row>
    <row r="7076" spans="30:30" x14ac:dyDescent="0.25">
      <c r="AD7076" s="4"/>
    </row>
    <row r="7077" spans="30:30" x14ac:dyDescent="0.25">
      <c r="AD7077" s="4"/>
    </row>
    <row r="7078" spans="30:30" x14ac:dyDescent="0.25">
      <c r="AD7078" s="4"/>
    </row>
    <row r="7079" spans="30:30" x14ac:dyDescent="0.25">
      <c r="AD7079" s="4"/>
    </row>
    <row r="7080" spans="30:30" x14ac:dyDescent="0.25">
      <c r="AD7080" s="4"/>
    </row>
    <row r="7081" spans="30:30" x14ac:dyDescent="0.25">
      <c r="AD7081" s="4"/>
    </row>
    <row r="7082" spans="30:30" x14ac:dyDescent="0.25">
      <c r="AD7082" s="4"/>
    </row>
    <row r="7083" spans="30:30" x14ac:dyDescent="0.25">
      <c r="AD7083" s="4"/>
    </row>
    <row r="7084" spans="30:30" x14ac:dyDescent="0.25">
      <c r="AD7084" s="4"/>
    </row>
    <row r="7085" spans="30:30" x14ac:dyDescent="0.25">
      <c r="AD7085" s="4"/>
    </row>
    <row r="7086" spans="30:30" x14ac:dyDescent="0.25">
      <c r="AD7086" s="4"/>
    </row>
    <row r="7087" spans="30:30" x14ac:dyDescent="0.25">
      <c r="AD7087" s="4"/>
    </row>
    <row r="7088" spans="30:30" x14ac:dyDescent="0.25">
      <c r="AD7088" s="4"/>
    </row>
    <row r="7089" spans="30:30" x14ac:dyDescent="0.25">
      <c r="AD7089" s="4"/>
    </row>
    <row r="7090" spans="30:30" x14ac:dyDescent="0.25">
      <c r="AD7090" s="4"/>
    </row>
    <row r="7091" spans="30:30" x14ac:dyDescent="0.25">
      <c r="AD7091" s="4"/>
    </row>
    <row r="7092" spans="30:30" x14ac:dyDescent="0.25">
      <c r="AD7092" s="4"/>
    </row>
    <row r="7093" spans="30:30" x14ac:dyDescent="0.25">
      <c r="AD7093" s="4"/>
    </row>
    <row r="7094" spans="30:30" x14ac:dyDescent="0.25">
      <c r="AD7094" s="4"/>
    </row>
    <row r="7095" spans="30:30" x14ac:dyDescent="0.25">
      <c r="AD7095" s="4"/>
    </row>
    <row r="7096" spans="30:30" x14ac:dyDescent="0.25">
      <c r="AD7096" s="4"/>
    </row>
    <row r="7097" spans="30:30" x14ac:dyDescent="0.25">
      <c r="AD7097" s="4"/>
    </row>
    <row r="7098" spans="30:30" x14ac:dyDescent="0.25">
      <c r="AD7098" s="4"/>
    </row>
    <row r="7099" spans="30:30" x14ac:dyDescent="0.25">
      <c r="AD7099" s="4"/>
    </row>
    <row r="7100" spans="30:30" x14ac:dyDescent="0.25">
      <c r="AD7100" s="4"/>
    </row>
    <row r="7101" spans="30:30" x14ac:dyDescent="0.25">
      <c r="AD7101" s="4"/>
    </row>
    <row r="7102" spans="30:30" x14ac:dyDescent="0.25">
      <c r="AD7102" s="4"/>
    </row>
    <row r="7103" spans="30:30" x14ac:dyDescent="0.25">
      <c r="AD7103" s="4"/>
    </row>
    <row r="7104" spans="30:30" x14ac:dyDescent="0.25">
      <c r="AD7104" s="4"/>
    </row>
    <row r="7105" spans="30:30" x14ac:dyDescent="0.25">
      <c r="AD7105" s="4"/>
    </row>
    <row r="7106" spans="30:30" x14ac:dyDescent="0.25">
      <c r="AD7106" s="4"/>
    </row>
    <row r="7107" spans="30:30" x14ac:dyDescent="0.25">
      <c r="AD7107" s="4"/>
    </row>
    <row r="7108" spans="30:30" x14ac:dyDescent="0.25">
      <c r="AD7108" s="4"/>
    </row>
    <row r="7109" spans="30:30" x14ac:dyDescent="0.25">
      <c r="AD7109" s="4"/>
    </row>
    <row r="7110" spans="30:30" x14ac:dyDescent="0.25">
      <c r="AD7110" s="4"/>
    </row>
    <row r="7111" spans="30:30" x14ac:dyDescent="0.25">
      <c r="AD7111" s="4"/>
    </row>
    <row r="7112" spans="30:30" x14ac:dyDescent="0.25">
      <c r="AD7112" s="4"/>
    </row>
    <row r="7113" spans="30:30" x14ac:dyDescent="0.25">
      <c r="AD7113" s="4"/>
    </row>
    <row r="7114" spans="30:30" x14ac:dyDescent="0.25">
      <c r="AD7114" s="4"/>
    </row>
    <row r="7115" spans="30:30" x14ac:dyDescent="0.25">
      <c r="AD7115" s="4"/>
    </row>
    <row r="7116" spans="30:30" x14ac:dyDescent="0.25">
      <c r="AD7116" s="4"/>
    </row>
    <row r="7117" spans="30:30" x14ac:dyDescent="0.25">
      <c r="AD7117" s="4"/>
    </row>
    <row r="7118" spans="30:30" x14ac:dyDescent="0.25">
      <c r="AD7118" s="4"/>
    </row>
    <row r="7119" spans="30:30" x14ac:dyDescent="0.25">
      <c r="AD7119" s="4"/>
    </row>
    <row r="7120" spans="30:30" x14ac:dyDescent="0.25">
      <c r="AD7120" s="4"/>
    </row>
    <row r="7121" spans="30:30" x14ac:dyDescent="0.25">
      <c r="AD7121" s="4"/>
    </row>
    <row r="7122" spans="30:30" x14ac:dyDescent="0.25">
      <c r="AD7122" s="4"/>
    </row>
    <row r="7123" spans="30:30" x14ac:dyDescent="0.25">
      <c r="AD7123" s="4"/>
    </row>
    <row r="7124" spans="30:30" x14ac:dyDescent="0.25">
      <c r="AD7124" s="4"/>
    </row>
    <row r="7125" spans="30:30" x14ac:dyDescent="0.25">
      <c r="AD7125" s="4"/>
    </row>
    <row r="7126" spans="30:30" x14ac:dyDescent="0.25">
      <c r="AD7126" s="4"/>
    </row>
    <row r="7127" spans="30:30" x14ac:dyDescent="0.25">
      <c r="AD7127" s="4"/>
    </row>
    <row r="7128" spans="30:30" x14ac:dyDescent="0.25">
      <c r="AD7128" s="4"/>
    </row>
    <row r="7129" spans="30:30" x14ac:dyDescent="0.25">
      <c r="AD7129" s="4"/>
    </row>
    <row r="7130" spans="30:30" x14ac:dyDescent="0.25">
      <c r="AD7130" s="4"/>
    </row>
    <row r="7131" spans="30:30" x14ac:dyDescent="0.25">
      <c r="AD7131" s="4"/>
    </row>
    <row r="7132" spans="30:30" x14ac:dyDescent="0.25">
      <c r="AD7132" s="4"/>
    </row>
    <row r="7133" spans="30:30" x14ac:dyDescent="0.25">
      <c r="AD7133" s="4"/>
    </row>
    <row r="7134" spans="30:30" x14ac:dyDescent="0.25">
      <c r="AD7134" s="4"/>
    </row>
    <row r="7135" spans="30:30" x14ac:dyDescent="0.25">
      <c r="AD7135" s="4"/>
    </row>
    <row r="7136" spans="30:30" x14ac:dyDescent="0.25">
      <c r="AD7136" s="4"/>
    </row>
    <row r="7137" spans="30:30" x14ac:dyDescent="0.25">
      <c r="AD7137" s="4"/>
    </row>
    <row r="7138" spans="30:30" x14ac:dyDescent="0.25">
      <c r="AD7138" s="4"/>
    </row>
    <row r="7139" spans="30:30" x14ac:dyDescent="0.25">
      <c r="AD7139" s="4"/>
    </row>
    <row r="7140" spans="30:30" x14ac:dyDescent="0.25">
      <c r="AD7140" s="4"/>
    </row>
    <row r="7141" spans="30:30" x14ac:dyDescent="0.25">
      <c r="AD7141" s="4"/>
    </row>
    <row r="7142" spans="30:30" x14ac:dyDescent="0.25">
      <c r="AD7142" s="4"/>
    </row>
    <row r="7143" spans="30:30" x14ac:dyDescent="0.25">
      <c r="AD7143" s="4"/>
    </row>
    <row r="7144" spans="30:30" x14ac:dyDescent="0.25">
      <c r="AD7144" s="4"/>
    </row>
    <row r="7145" spans="30:30" x14ac:dyDescent="0.25">
      <c r="AD7145" s="4"/>
    </row>
    <row r="7146" spans="30:30" x14ac:dyDescent="0.25">
      <c r="AD7146" s="4"/>
    </row>
    <row r="7147" spans="30:30" x14ac:dyDescent="0.25">
      <c r="AD7147" s="4"/>
    </row>
    <row r="7148" spans="30:30" x14ac:dyDescent="0.25">
      <c r="AD7148" s="4"/>
    </row>
    <row r="7149" spans="30:30" x14ac:dyDescent="0.25">
      <c r="AD7149" s="4"/>
    </row>
    <row r="7150" spans="30:30" x14ac:dyDescent="0.25">
      <c r="AD7150" s="4"/>
    </row>
    <row r="7151" spans="30:30" x14ac:dyDescent="0.25">
      <c r="AD7151" s="4"/>
    </row>
    <row r="7152" spans="30:30" x14ac:dyDescent="0.25">
      <c r="AD7152" s="4"/>
    </row>
    <row r="7153" spans="30:30" x14ac:dyDescent="0.25">
      <c r="AD7153" s="4"/>
    </row>
    <row r="7154" spans="30:30" x14ac:dyDescent="0.25">
      <c r="AD7154" s="4"/>
    </row>
    <row r="7155" spans="30:30" x14ac:dyDescent="0.25">
      <c r="AD7155" s="4"/>
    </row>
    <row r="7156" spans="30:30" x14ac:dyDescent="0.25">
      <c r="AD7156" s="4"/>
    </row>
    <row r="7157" spans="30:30" x14ac:dyDescent="0.25">
      <c r="AD7157" s="4"/>
    </row>
    <row r="7158" spans="30:30" x14ac:dyDescent="0.25">
      <c r="AD7158" s="4"/>
    </row>
    <row r="7159" spans="30:30" x14ac:dyDescent="0.25">
      <c r="AD7159" s="4"/>
    </row>
    <row r="7160" spans="30:30" x14ac:dyDescent="0.25">
      <c r="AD7160" s="4"/>
    </row>
    <row r="7161" spans="30:30" x14ac:dyDescent="0.25">
      <c r="AD7161" s="4"/>
    </row>
    <row r="7162" spans="30:30" x14ac:dyDescent="0.25">
      <c r="AD7162" s="4"/>
    </row>
    <row r="7163" spans="30:30" x14ac:dyDescent="0.25">
      <c r="AD7163" s="4"/>
    </row>
    <row r="7164" spans="30:30" x14ac:dyDescent="0.25">
      <c r="AD7164" s="4"/>
    </row>
    <row r="7165" spans="30:30" x14ac:dyDescent="0.25">
      <c r="AD7165" s="4"/>
    </row>
    <row r="7166" spans="30:30" x14ac:dyDescent="0.25">
      <c r="AD7166" s="4"/>
    </row>
    <row r="7167" spans="30:30" x14ac:dyDescent="0.25">
      <c r="AD7167" s="4"/>
    </row>
    <row r="7168" spans="30:30" x14ac:dyDescent="0.25">
      <c r="AD7168" s="4"/>
    </row>
    <row r="7169" spans="30:30" x14ac:dyDescent="0.25">
      <c r="AD7169" s="4"/>
    </row>
    <row r="7170" spans="30:30" x14ac:dyDescent="0.25">
      <c r="AD7170" s="4"/>
    </row>
    <row r="7171" spans="30:30" x14ac:dyDescent="0.25">
      <c r="AD7171" s="4"/>
    </row>
    <row r="7172" spans="30:30" x14ac:dyDescent="0.25">
      <c r="AD7172" s="4"/>
    </row>
    <row r="7173" spans="30:30" x14ac:dyDescent="0.25">
      <c r="AD7173" s="4"/>
    </row>
    <row r="7174" spans="30:30" x14ac:dyDescent="0.25">
      <c r="AD7174" s="4"/>
    </row>
    <row r="7175" spans="30:30" x14ac:dyDescent="0.25">
      <c r="AD7175" s="4"/>
    </row>
    <row r="7176" spans="30:30" x14ac:dyDescent="0.25">
      <c r="AD7176" s="4"/>
    </row>
    <row r="7177" spans="30:30" x14ac:dyDescent="0.25">
      <c r="AD7177" s="4"/>
    </row>
    <row r="7178" spans="30:30" x14ac:dyDescent="0.25">
      <c r="AD7178" s="4"/>
    </row>
    <row r="7179" spans="30:30" x14ac:dyDescent="0.25">
      <c r="AD7179" s="4"/>
    </row>
    <row r="7180" spans="30:30" x14ac:dyDescent="0.25">
      <c r="AD7180" s="4"/>
    </row>
    <row r="7181" spans="30:30" x14ac:dyDescent="0.25">
      <c r="AD7181" s="4"/>
    </row>
    <row r="7182" spans="30:30" x14ac:dyDescent="0.25">
      <c r="AD7182" s="4"/>
    </row>
    <row r="7183" spans="30:30" x14ac:dyDescent="0.25">
      <c r="AD7183" s="4"/>
    </row>
    <row r="7184" spans="30:30" x14ac:dyDescent="0.25">
      <c r="AD7184" s="4"/>
    </row>
    <row r="7185" spans="30:30" x14ac:dyDescent="0.25">
      <c r="AD7185" s="4"/>
    </row>
    <row r="7186" spans="30:30" x14ac:dyDescent="0.25">
      <c r="AD7186" s="4"/>
    </row>
    <row r="7187" spans="30:30" x14ac:dyDescent="0.25">
      <c r="AD7187" s="4"/>
    </row>
    <row r="7188" spans="30:30" x14ac:dyDescent="0.25">
      <c r="AD7188" s="4"/>
    </row>
    <row r="7189" spans="30:30" x14ac:dyDescent="0.25">
      <c r="AD7189" s="4"/>
    </row>
    <row r="7190" spans="30:30" x14ac:dyDescent="0.25">
      <c r="AD7190" s="4"/>
    </row>
    <row r="7191" spans="30:30" x14ac:dyDescent="0.25">
      <c r="AD7191" s="4"/>
    </row>
    <row r="7192" spans="30:30" x14ac:dyDescent="0.25">
      <c r="AD7192" s="4"/>
    </row>
    <row r="7193" spans="30:30" x14ac:dyDescent="0.25">
      <c r="AD7193" s="4"/>
    </row>
    <row r="7194" spans="30:30" x14ac:dyDescent="0.25">
      <c r="AD7194" s="4"/>
    </row>
    <row r="7195" spans="30:30" x14ac:dyDescent="0.25">
      <c r="AD7195" s="4"/>
    </row>
    <row r="7196" spans="30:30" x14ac:dyDescent="0.25">
      <c r="AD7196" s="4"/>
    </row>
    <row r="7197" spans="30:30" x14ac:dyDescent="0.25">
      <c r="AD7197" s="4"/>
    </row>
    <row r="7198" spans="30:30" x14ac:dyDescent="0.25">
      <c r="AD7198" s="4"/>
    </row>
    <row r="7199" spans="30:30" x14ac:dyDescent="0.25">
      <c r="AD7199" s="4"/>
    </row>
    <row r="7200" spans="30:30" x14ac:dyDescent="0.25">
      <c r="AD7200" s="4"/>
    </row>
    <row r="7201" spans="30:30" x14ac:dyDescent="0.25">
      <c r="AD7201" s="4"/>
    </row>
    <row r="7202" spans="30:30" x14ac:dyDescent="0.25">
      <c r="AD7202" s="4"/>
    </row>
    <row r="7203" spans="30:30" x14ac:dyDescent="0.25">
      <c r="AD7203" s="4"/>
    </row>
    <row r="7204" spans="30:30" x14ac:dyDescent="0.25">
      <c r="AD7204" s="4"/>
    </row>
    <row r="7205" spans="30:30" x14ac:dyDescent="0.25">
      <c r="AD7205" s="4"/>
    </row>
    <row r="7206" spans="30:30" x14ac:dyDescent="0.25">
      <c r="AD7206" s="4"/>
    </row>
    <row r="7207" spans="30:30" x14ac:dyDescent="0.25">
      <c r="AD7207" s="4"/>
    </row>
    <row r="7208" spans="30:30" x14ac:dyDescent="0.25">
      <c r="AD7208" s="4"/>
    </row>
    <row r="7209" spans="30:30" x14ac:dyDescent="0.25">
      <c r="AD7209" s="4"/>
    </row>
    <row r="7210" spans="30:30" x14ac:dyDescent="0.25">
      <c r="AD7210" s="4"/>
    </row>
    <row r="7211" spans="30:30" x14ac:dyDescent="0.25">
      <c r="AD7211" s="4"/>
    </row>
    <row r="7212" spans="30:30" x14ac:dyDescent="0.25">
      <c r="AD7212" s="4"/>
    </row>
    <row r="7213" spans="30:30" x14ac:dyDescent="0.25">
      <c r="AD7213" s="4"/>
    </row>
    <row r="7214" spans="30:30" x14ac:dyDescent="0.25">
      <c r="AD7214" s="4"/>
    </row>
    <row r="7215" spans="30:30" x14ac:dyDescent="0.25">
      <c r="AD7215" s="4"/>
    </row>
    <row r="7216" spans="30:30" x14ac:dyDescent="0.25">
      <c r="AD7216" s="4"/>
    </row>
    <row r="7217" spans="30:30" x14ac:dyDescent="0.25">
      <c r="AD7217" s="4"/>
    </row>
    <row r="7218" spans="30:30" x14ac:dyDescent="0.25">
      <c r="AD7218" s="4"/>
    </row>
    <row r="7219" spans="30:30" x14ac:dyDescent="0.25">
      <c r="AD7219" s="4"/>
    </row>
    <row r="7220" spans="30:30" x14ac:dyDescent="0.25">
      <c r="AD7220" s="4"/>
    </row>
    <row r="7221" spans="30:30" x14ac:dyDescent="0.25">
      <c r="AD7221" s="4"/>
    </row>
    <row r="7222" spans="30:30" x14ac:dyDescent="0.25">
      <c r="AD7222" s="4"/>
    </row>
    <row r="7223" spans="30:30" x14ac:dyDescent="0.25">
      <c r="AD7223" s="4"/>
    </row>
    <row r="7224" spans="30:30" x14ac:dyDescent="0.25">
      <c r="AD7224" s="4"/>
    </row>
    <row r="7225" spans="30:30" x14ac:dyDescent="0.25">
      <c r="AD7225" s="4"/>
    </row>
    <row r="7226" spans="30:30" x14ac:dyDescent="0.25">
      <c r="AD7226" s="4"/>
    </row>
    <row r="7227" spans="30:30" x14ac:dyDescent="0.25">
      <c r="AD7227" s="4"/>
    </row>
    <row r="7228" spans="30:30" x14ac:dyDescent="0.25">
      <c r="AD7228" s="4"/>
    </row>
    <row r="7229" spans="30:30" x14ac:dyDescent="0.25">
      <c r="AD7229" s="4"/>
    </row>
    <row r="7230" spans="30:30" x14ac:dyDescent="0.25">
      <c r="AD7230" s="4"/>
    </row>
    <row r="7231" spans="30:30" x14ac:dyDescent="0.25">
      <c r="AD7231" s="4"/>
    </row>
    <row r="7232" spans="30:30" x14ac:dyDescent="0.25">
      <c r="AD7232" s="4"/>
    </row>
    <row r="7233" spans="30:30" x14ac:dyDescent="0.25">
      <c r="AD7233" s="4"/>
    </row>
    <row r="7234" spans="30:30" x14ac:dyDescent="0.25">
      <c r="AD7234" s="4"/>
    </row>
    <row r="7235" spans="30:30" x14ac:dyDescent="0.25">
      <c r="AD7235" s="4"/>
    </row>
    <row r="7236" spans="30:30" x14ac:dyDescent="0.25">
      <c r="AD7236" s="4"/>
    </row>
    <row r="7237" spans="30:30" x14ac:dyDescent="0.25">
      <c r="AD7237" s="4"/>
    </row>
    <row r="7238" spans="30:30" x14ac:dyDescent="0.25">
      <c r="AD7238" s="4"/>
    </row>
    <row r="7239" spans="30:30" x14ac:dyDescent="0.25">
      <c r="AD7239" s="4"/>
    </row>
    <row r="7240" spans="30:30" x14ac:dyDescent="0.25">
      <c r="AD7240" s="4"/>
    </row>
    <row r="7241" spans="30:30" x14ac:dyDescent="0.25">
      <c r="AD7241" s="4"/>
    </row>
    <row r="7242" spans="30:30" x14ac:dyDescent="0.25">
      <c r="AD7242" s="4"/>
    </row>
    <row r="7243" spans="30:30" x14ac:dyDescent="0.25">
      <c r="AD7243" s="4"/>
    </row>
    <row r="7244" spans="30:30" x14ac:dyDescent="0.25">
      <c r="AD7244" s="4"/>
    </row>
    <row r="7245" spans="30:30" x14ac:dyDescent="0.25">
      <c r="AD7245" s="4"/>
    </row>
    <row r="7246" spans="30:30" x14ac:dyDescent="0.25">
      <c r="AD7246" s="4"/>
    </row>
    <row r="7247" spans="30:30" x14ac:dyDescent="0.25">
      <c r="AD7247" s="4"/>
    </row>
    <row r="7248" spans="30:30" x14ac:dyDescent="0.25">
      <c r="AD7248" s="4"/>
    </row>
    <row r="7249" spans="30:30" x14ac:dyDescent="0.25">
      <c r="AD7249" s="4"/>
    </row>
    <row r="7250" spans="30:30" x14ac:dyDescent="0.25">
      <c r="AD7250" s="4"/>
    </row>
    <row r="7251" spans="30:30" x14ac:dyDescent="0.25">
      <c r="AD7251" s="4"/>
    </row>
    <row r="7252" spans="30:30" x14ac:dyDescent="0.25">
      <c r="AD7252" s="4"/>
    </row>
    <row r="7253" spans="30:30" x14ac:dyDescent="0.25">
      <c r="AD7253" s="4"/>
    </row>
    <row r="7254" spans="30:30" x14ac:dyDescent="0.25">
      <c r="AD7254" s="4"/>
    </row>
    <row r="7255" spans="30:30" x14ac:dyDescent="0.25">
      <c r="AD7255" s="4"/>
    </row>
    <row r="7256" spans="30:30" x14ac:dyDescent="0.25">
      <c r="AD7256" s="4"/>
    </row>
    <row r="7257" spans="30:30" x14ac:dyDescent="0.25">
      <c r="AD7257" s="4"/>
    </row>
    <row r="7258" spans="30:30" x14ac:dyDescent="0.25">
      <c r="AD7258" s="4"/>
    </row>
    <row r="7259" spans="30:30" x14ac:dyDescent="0.25">
      <c r="AD7259" s="4"/>
    </row>
    <row r="7260" spans="30:30" x14ac:dyDescent="0.25">
      <c r="AD7260" s="4"/>
    </row>
    <row r="7261" spans="30:30" x14ac:dyDescent="0.25">
      <c r="AD7261" s="4"/>
    </row>
    <row r="7262" spans="30:30" x14ac:dyDescent="0.25">
      <c r="AD7262" s="4"/>
    </row>
    <row r="7263" spans="30:30" x14ac:dyDescent="0.25">
      <c r="AD7263" s="4"/>
    </row>
    <row r="7264" spans="30:30" x14ac:dyDescent="0.25">
      <c r="AD7264" s="4"/>
    </row>
    <row r="7265" spans="30:30" x14ac:dyDescent="0.25">
      <c r="AD7265" s="4"/>
    </row>
    <row r="7266" spans="30:30" x14ac:dyDescent="0.25">
      <c r="AD7266" s="4"/>
    </row>
    <row r="7267" spans="30:30" x14ac:dyDescent="0.25">
      <c r="AD7267" s="4"/>
    </row>
    <row r="7268" spans="30:30" x14ac:dyDescent="0.25">
      <c r="AD7268" s="4"/>
    </row>
    <row r="7269" spans="30:30" x14ac:dyDescent="0.25">
      <c r="AD7269" s="4"/>
    </row>
    <row r="7270" spans="30:30" x14ac:dyDescent="0.25">
      <c r="AD7270" s="4"/>
    </row>
    <row r="7271" spans="30:30" x14ac:dyDescent="0.25">
      <c r="AD7271" s="4"/>
    </row>
    <row r="7272" spans="30:30" x14ac:dyDescent="0.25">
      <c r="AD7272" s="4"/>
    </row>
    <row r="7273" spans="30:30" x14ac:dyDescent="0.25">
      <c r="AD7273" s="4"/>
    </row>
    <row r="7274" spans="30:30" x14ac:dyDescent="0.25">
      <c r="AD7274" s="4"/>
    </row>
    <row r="7275" spans="30:30" x14ac:dyDescent="0.25">
      <c r="AD7275" s="4"/>
    </row>
    <row r="7276" spans="30:30" x14ac:dyDescent="0.25">
      <c r="AD7276" s="4"/>
    </row>
    <row r="7277" spans="30:30" x14ac:dyDescent="0.25">
      <c r="AD7277" s="4"/>
    </row>
    <row r="7278" spans="30:30" x14ac:dyDescent="0.25">
      <c r="AD7278" s="4"/>
    </row>
    <row r="7279" spans="30:30" x14ac:dyDescent="0.25">
      <c r="AD7279" s="4"/>
    </row>
    <row r="7280" spans="30:30" x14ac:dyDescent="0.25">
      <c r="AD7280" s="4"/>
    </row>
    <row r="7281" spans="30:30" x14ac:dyDescent="0.25">
      <c r="AD7281" s="4"/>
    </row>
    <row r="7282" spans="30:30" x14ac:dyDescent="0.25">
      <c r="AD7282" s="4"/>
    </row>
    <row r="7283" spans="30:30" x14ac:dyDescent="0.25">
      <c r="AD7283" s="4"/>
    </row>
    <row r="7284" spans="30:30" x14ac:dyDescent="0.25">
      <c r="AD7284" s="4"/>
    </row>
    <row r="7285" spans="30:30" x14ac:dyDescent="0.25">
      <c r="AD7285" s="4"/>
    </row>
    <row r="7286" spans="30:30" x14ac:dyDescent="0.25">
      <c r="AD7286" s="4"/>
    </row>
    <row r="7287" spans="30:30" x14ac:dyDescent="0.25">
      <c r="AD7287" s="4"/>
    </row>
    <row r="7288" spans="30:30" x14ac:dyDescent="0.25">
      <c r="AD7288" s="4"/>
    </row>
    <row r="7289" spans="30:30" x14ac:dyDescent="0.25">
      <c r="AD7289" s="4"/>
    </row>
    <row r="7290" spans="30:30" x14ac:dyDescent="0.25">
      <c r="AD7290" s="4"/>
    </row>
    <row r="7291" spans="30:30" x14ac:dyDescent="0.25">
      <c r="AD7291" s="4"/>
    </row>
    <row r="7292" spans="30:30" x14ac:dyDescent="0.25">
      <c r="AD7292" s="4"/>
    </row>
    <row r="7293" spans="30:30" x14ac:dyDescent="0.25">
      <c r="AD7293" s="4"/>
    </row>
    <row r="7294" spans="30:30" x14ac:dyDescent="0.25">
      <c r="AD7294" s="4"/>
    </row>
    <row r="7295" spans="30:30" x14ac:dyDescent="0.25">
      <c r="AD7295" s="4"/>
    </row>
    <row r="7296" spans="30:30" x14ac:dyDescent="0.25">
      <c r="AD7296" s="4"/>
    </row>
    <row r="7297" spans="30:30" x14ac:dyDescent="0.25">
      <c r="AD7297" s="4"/>
    </row>
    <row r="7298" spans="30:30" x14ac:dyDescent="0.25">
      <c r="AD7298" s="4"/>
    </row>
    <row r="7299" spans="30:30" x14ac:dyDescent="0.25">
      <c r="AD7299" s="4"/>
    </row>
    <row r="7300" spans="30:30" x14ac:dyDescent="0.25">
      <c r="AD7300" s="4"/>
    </row>
    <row r="7301" spans="30:30" x14ac:dyDescent="0.25">
      <c r="AD7301" s="4"/>
    </row>
    <row r="7302" spans="30:30" x14ac:dyDescent="0.25">
      <c r="AD7302" s="4"/>
    </row>
    <row r="7303" spans="30:30" x14ac:dyDescent="0.25">
      <c r="AD7303" s="4"/>
    </row>
    <row r="7304" spans="30:30" x14ac:dyDescent="0.25">
      <c r="AD7304" s="4"/>
    </row>
    <row r="7305" spans="30:30" x14ac:dyDescent="0.25">
      <c r="AD7305" s="4"/>
    </row>
    <row r="7306" spans="30:30" x14ac:dyDescent="0.25">
      <c r="AD7306" s="4"/>
    </row>
    <row r="7307" spans="30:30" x14ac:dyDescent="0.25">
      <c r="AD7307" s="4"/>
    </row>
    <row r="7308" spans="30:30" x14ac:dyDescent="0.25">
      <c r="AD7308" s="4"/>
    </row>
    <row r="7309" spans="30:30" x14ac:dyDescent="0.25">
      <c r="AD7309" s="4"/>
    </row>
    <row r="7310" spans="30:30" x14ac:dyDescent="0.25">
      <c r="AD7310" s="4"/>
    </row>
    <row r="7311" spans="30:30" x14ac:dyDescent="0.25">
      <c r="AD7311" s="4"/>
    </row>
    <row r="7312" spans="30:30" x14ac:dyDescent="0.25">
      <c r="AD7312" s="4"/>
    </row>
    <row r="7313" spans="30:30" x14ac:dyDescent="0.25">
      <c r="AD7313" s="4"/>
    </row>
    <row r="7314" spans="30:30" x14ac:dyDescent="0.25">
      <c r="AD7314" s="4"/>
    </row>
    <row r="7315" spans="30:30" x14ac:dyDescent="0.25">
      <c r="AD7315" s="4"/>
    </row>
    <row r="7316" spans="30:30" x14ac:dyDescent="0.25">
      <c r="AD7316" s="4"/>
    </row>
    <row r="7317" spans="30:30" x14ac:dyDescent="0.25">
      <c r="AD7317" s="4"/>
    </row>
    <row r="7318" spans="30:30" x14ac:dyDescent="0.25">
      <c r="AD7318" s="4"/>
    </row>
    <row r="7319" spans="30:30" x14ac:dyDescent="0.25">
      <c r="AD7319" s="4"/>
    </row>
    <row r="7320" spans="30:30" x14ac:dyDescent="0.25">
      <c r="AD7320" s="4"/>
    </row>
    <row r="7321" spans="30:30" x14ac:dyDescent="0.25">
      <c r="AD7321" s="4"/>
    </row>
    <row r="7322" spans="30:30" x14ac:dyDescent="0.25">
      <c r="AD7322" s="4"/>
    </row>
    <row r="7323" spans="30:30" x14ac:dyDescent="0.25">
      <c r="AD7323" s="4"/>
    </row>
    <row r="7324" spans="30:30" x14ac:dyDescent="0.25">
      <c r="AD7324" s="4"/>
    </row>
    <row r="7325" spans="30:30" x14ac:dyDescent="0.25">
      <c r="AD7325" s="4"/>
    </row>
    <row r="7326" spans="30:30" x14ac:dyDescent="0.25">
      <c r="AD7326" s="4"/>
    </row>
    <row r="7327" spans="30:30" x14ac:dyDescent="0.25">
      <c r="AD7327" s="4"/>
    </row>
    <row r="7328" spans="30:30" x14ac:dyDescent="0.25">
      <c r="AD7328" s="4"/>
    </row>
    <row r="7329" spans="30:30" x14ac:dyDescent="0.25">
      <c r="AD7329" s="4"/>
    </row>
    <row r="7330" spans="30:30" x14ac:dyDescent="0.25">
      <c r="AD7330" s="4"/>
    </row>
    <row r="7331" spans="30:30" x14ac:dyDescent="0.25">
      <c r="AD7331" s="4"/>
    </row>
    <row r="7332" spans="30:30" x14ac:dyDescent="0.25">
      <c r="AD7332" s="4"/>
    </row>
    <row r="7333" spans="30:30" x14ac:dyDescent="0.25">
      <c r="AD7333" s="4"/>
    </row>
    <row r="7334" spans="30:30" x14ac:dyDescent="0.25">
      <c r="AD7334" s="4"/>
    </row>
    <row r="7335" spans="30:30" x14ac:dyDescent="0.25">
      <c r="AD7335" s="4"/>
    </row>
    <row r="7336" spans="30:30" x14ac:dyDescent="0.25">
      <c r="AD7336" s="4"/>
    </row>
    <row r="7337" spans="30:30" x14ac:dyDescent="0.25">
      <c r="AD7337" s="4"/>
    </row>
    <row r="7338" spans="30:30" x14ac:dyDescent="0.25">
      <c r="AD7338" s="4"/>
    </row>
    <row r="7339" spans="30:30" x14ac:dyDescent="0.25">
      <c r="AD7339" s="4"/>
    </row>
    <row r="7340" spans="30:30" x14ac:dyDescent="0.25">
      <c r="AD7340" s="4"/>
    </row>
    <row r="7341" spans="30:30" x14ac:dyDescent="0.25">
      <c r="AD7341" s="4"/>
    </row>
    <row r="7342" spans="30:30" x14ac:dyDescent="0.25">
      <c r="AD7342" s="4"/>
    </row>
    <row r="7343" spans="30:30" x14ac:dyDescent="0.25">
      <c r="AD7343" s="4"/>
    </row>
    <row r="7344" spans="30:30" x14ac:dyDescent="0.25">
      <c r="AD7344" s="4"/>
    </row>
    <row r="7345" spans="30:30" x14ac:dyDescent="0.25">
      <c r="AD7345" s="4"/>
    </row>
    <row r="7346" spans="30:30" x14ac:dyDescent="0.25">
      <c r="AD7346" s="4"/>
    </row>
    <row r="7347" spans="30:30" x14ac:dyDescent="0.25">
      <c r="AD7347" s="4"/>
    </row>
    <row r="7348" spans="30:30" x14ac:dyDescent="0.25">
      <c r="AD7348" s="4"/>
    </row>
    <row r="7349" spans="30:30" x14ac:dyDescent="0.25">
      <c r="AD7349" s="4"/>
    </row>
    <row r="7350" spans="30:30" x14ac:dyDescent="0.25">
      <c r="AD7350" s="4"/>
    </row>
    <row r="7351" spans="30:30" x14ac:dyDescent="0.25">
      <c r="AD7351" s="4"/>
    </row>
    <row r="7352" spans="30:30" x14ac:dyDescent="0.25">
      <c r="AD7352" s="4"/>
    </row>
    <row r="7353" spans="30:30" x14ac:dyDescent="0.25">
      <c r="AD7353" s="4"/>
    </row>
    <row r="7354" spans="30:30" x14ac:dyDescent="0.25">
      <c r="AD7354" s="4"/>
    </row>
    <row r="7355" spans="30:30" x14ac:dyDescent="0.25">
      <c r="AD7355" s="4"/>
    </row>
    <row r="7356" spans="30:30" x14ac:dyDescent="0.25">
      <c r="AD7356" s="4"/>
    </row>
    <row r="7357" spans="30:30" x14ac:dyDescent="0.25">
      <c r="AD7357" s="4"/>
    </row>
    <row r="7358" spans="30:30" x14ac:dyDescent="0.25">
      <c r="AD7358" s="4"/>
    </row>
    <row r="7359" spans="30:30" x14ac:dyDescent="0.25">
      <c r="AD7359" s="4"/>
    </row>
    <row r="7360" spans="30:30" x14ac:dyDescent="0.25">
      <c r="AD7360" s="4"/>
    </row>
    <row r="7361" spans="30:30" x14ac:dyDescent="0.25">
      <c r="AD7361" s="4"/>
    </row>
    <row r="7362" spans="30:30" x14ac:dyDescent="0.25">
      <c r="AD7362" s="4"/>
    </row>
    <row r="7363" spans="30:30" x14ac:dyDescent="0.25">
      <c r="AD7363" s="4"/>
    </row>
    <row r="7364" spans="30:30" x14ac:dyDescent="0.25">
      <c r="AD7364" s="4"/>
    </row>
    <row r="7365" spans="30:30" x14ac:dyDescent="0.25">
      <c r="AD7365" s="4"/>
    </row>
    <row r="7366" spans="30:30" x14ac:dyDescent="0.25">
      <c r="AD7366" s="4"/>
    </row>
    <row r="7367" spans="30:30" x14ac:dyDescent="0.25">
      <c r="AD7367" s="4"/>
    </row>
    <row r="7368" spans="30:30" x14ac:dyDescent="0.25">
      <c r="AD7368" s="4"/>
    </row>
    <row r="7369" spans="30:30" x14ac:dyDescent="0.25">
      <c r="AD7369" s="4"/>
    </row>
    <row r="7370" spans="30:30" x14ac:dyDescent="0.25">
      <c r="AD7370" s="4"/>
    </row>
    <row r="7371" spans="30:30" x14ac:dyDescent="0.25">
      <c r="AD7371" s="4"/>
    </row>
    <row r="7372" spans="30:30" x14ac:dyDescent="0.25">
      <c r="AD7372" s="4"/>
    </row>
    <row r="7373" spans="30:30" x14ac:dyDescent="0.25">
      <c r="AD7373" s="4"/>
    </row>
    <row r="7374" spans="30:30" x14ac:dyDescent="0.25">
      <c r="AD7374" s="4"/>
    </row>
    <row r="7375" spans="30:30" x14ac:dyDescent="0.25">
      <c r="AD7375" s="4"/>
    </row>
    <row r="7376" spans="30:30" x14ac:dyDescent="0.25">
      <c r="AD7376" s="4"/>
    </row>
    <row r="7377" spans="30:30" x14ac:dyDescent="0.25">
      <c r="AD7377" s="4"/>
    </row>
    <row r="7378" spans="30:30" x14ac:dyDescent="0.25">
      <c r="AD7378" s="4"/>
    </row>
    <row r="7379" spans="30:30" x14ac:dyDescent="0.25">
      <c r="AD7379" s="4"/>
    </row>
    <row r="7380" spans="30:30" x14ac:dyDescent="0.25">
      <c r="AD7380" s="4"/>
    </row>
    <row r="7381" spans="30:30" x14ac:dyDescent="0.25">
      <c r="AD7381" s="4"/>
    </row>
    <row r="7382" spans="30:30" x14ac:dyDescent="0.25">
      <c r="AD7382" s="4"/>
    </row>
    <row r="7383" spans="30:30" x14ac:dyDescent="0.25">
      <c r="AD7383" s="4"/>
    </row>
    <row r="7384" spans="30:30" x14ac:dyDescent="0.25">
      <c r="AD7384" s="4"/>
    </row>
    <row r="7385" spans="30:30" x14ac:dyDescent="0.25">
      <c r="AD7385" s="4"/>
    </row>
    <row r="7386" spans="30:30" x14ac:dyDescent="0.25">
      <c r="AD7386" s="4"/>
    </row>
    <row r="7387" spans="30:30" x14ac:dyDescent="0.25">
      <c r="AD7387" s="4"/>
    </row>
    <row r="7388" spans="30:30" x14ac:dyDescent="0.25">
      <c r="AD7388" s="4"/>
    </row>
    <row r="7389" spans="30:30" x14ac:dyDescent="0.25">
      <c r="AD7389" s="4"/>
    </row>
    <row r="7390" spans="30:30" x14ac:dyDescent="0.25">
      <c r="AD7390" s="4"/>
    </row>
    <row r="7391" spans="30:30" x14ac:dyDescent="0.25">
      <c r="AD7391" s="4"/>
    </row>
    <row r="7392" spans="30:30" x14ac:dyDescent="0.25">
      <c r="AD7392" s="4"/>
    </row>
    <row r="7393" spans="30:30" x14ac:dyDescent="0.25">
      <c r="AD7393" s="4"/>
    </row>
    <row r="7394" spans="30:30" x14ac:dyDescent="0.25">
      <c r="AD7394" s="4"/>
    </row>
    <row r="7395" spans="30:30" x14ac:dyDescent="0.25">
      <c r="AD7395" s="4"/>
    </row>
    <row r="7396" spans="30:30" x14ac:dyDescent="0.25">
      <c r="AD7396" s="4"/>
    </row>
    <row r="7397" spans="30:30" x14ac:dyDescent="0.25">
      <c r="AD7397" s="4"/>
    </row>
    <row r="7398" spans="30:30" x14ac:dyDescent="0.25">
      <c r="AD7398" s="4"/>
    </row>
    <row r="7399" spans="30:30" x14ac:dyDescent="0.25">
      <c r="AD7399" s="4"/>
    </row>
    <row r="7400" spans="30:30" x14ac:dyDescent="0.25">
      <c r="AD7400" s="4"/>
    </row>
    <row r="7401" spans="30:30" x14ac:dyDescent="0.25">
      <c r="AD7401" s="4"/>
    </row>
    <row r="7402" spans="30:30" x14ac:dyDescent="0.25">
      <c r="AD7402" s="4"/>
    </row>
    <row r="7403" spans="30:30" x14ac:dyDescent="0.25">
      <c r="AD7403" s="4"/>
    </row>
    <row r="7404" spans="30:30" x14ac:dyDescent="0.25">
      <c r="AD7404" s="4"/>
    </row>
    <row r="7405" spans="30:30" x14ac:dyDescent="0.25">
      <c r="AD7405" s="4"/>
    </row>
    <row r="7406" spans="30:30" x14ac:dyDescent="0.25">
      <c r="AD7406" s="4"/>
    </row>
    <row r="7407" spans="30:30" x14ac:dyDescent="0.25">
      <c r="AD7407" s="4"/>
    </row>
    <row r="7408" spans="30:30" x14ac:dyDescent="0.25">
      <c r="AD7408" s="4"/>
    </row>
    <row r="7409" spans="30:30" x14ac:dyDescent="0.25">
      <c r="AD7409" s="4"/>
    </row>
    <row r="7410" spans="30:30" x14ac:dyDescent="0.25">
      <c r="AD7410" s="4"/>
    </row>
    <row r="7411" spans="30:30" x14ac:dyDescent="0.25">
      <c r="AD7411" s="4"/>
    </row>
    <row r="7412" spans="30:30" x14ac:dyDescent="0.25">
      <c r="AD7412" s="4"/>
    </row>
    <row r="7413" spans="30:30" x14ac:dyDescent="0.25">
      <c r="AD7413" s="4"/>
    </row>
    <row r="7414" spans="30:30" x14ac:dyDescent="0.25">
      <c r="AD7414" s="4"/>
    </row>
    <row r="7415" spans="30:30" x14ac:dyDescent="0.25">
      <c r="AD7415" s="4"/>
    </row>
    <row r="7416" spans="30:30" x14ac:dyDescent="0.25">
      <c r="AD7416" s="4"/>
    </row>
    <row r="7417" spans="30:30" x14ac:dyDescent="0.25">
      <c r="AD7417" s="4"/>
    </row>
    <row r="7418" spans="30:30" x14ac:dyDescent="0.25">
      <c r="AD7418" s="4"/>
    </row>
    <row r="7419" spans="30:30" x14ac:dyDescent="0.25">
      <c r="AD7419" s="4"/>
    </row>
    <row r="7420" spans="30:30" x14ac:dyDescent="0.25">
      <c r="AD7420" s="4"/>
    </row>
    <row r="7421" spans="30:30" x14ac:dyDescent="0.25">
      <c r="AD7421" s="4"/>
    </row>
    <row r="7422" spans="30:30" x14ac:dyDescent="0.25">
      <c r="AD7422" s="4"/>
    </row>
    <row r="7423" spans="30:30" x14ac:dyDescent="0.25">
      <c r="AD7423" s="4"/>
    </row>
    <row r="7424" spans="30:30" x14ac:dyDescent="0.25">
      <c r="AD7424" s="4"/>
    </row>
    <row r="7425" spans="30:30" x14ac:dyDescent="0.25">
      <c r="AD7425" s="4"/>
    </row>
    <row r="7426" spans="30:30" x14ac:dyDescent="0.25">
      <c r="AD7426" s="4"/>
    </row>
    <row r="7427" spans="30:30" x14ac:dyDescent="0.25">
      <c r="AD7427" s="4"/>
    </row>
    <row r="7428" spans="30:30" x14ac:dyDescent="0.25">
      <c r="AD7428" s="4"/>
    </row>
    <row r="7429" spans="30:30" x14ac:dyDescent="0.25">
      <c r="AD7429" s="4"/>
    </row>
    <row r="7430" spans="30:30" x14ac:dyDescent="0.25">
      <c r="AD7430" s="4"/>
    </row>
    <row r="7431" spans="30:30" x14ac:dyDescent="0.25">
      <c r="AD7431" s="4"/>
    </row>
    <row r="7432" spans="30:30" x14ac:dyDescent="0.25">
      <c r="AD7432" s="4"/>
    </row>
    <row r="7433" spans="30:30" x14ac:dyDescent="0.25">
      <c r="AD7433" s="4"/>
    </row>
    <row r="7434" spans="30:30" x14ac:dyDescent="0.25">
      <c r="AD7434" s="4"/>
    </row>
    <row r="7435" spans="30:30" x14ac:dyDescent="0.25">
      <c r="AD7435" s="4"/>
    </row>
    <row r="7436" spans="30:30" x14ac:dyDescent="0.25">
      <c r="AD7436" s="4"/>
    </row>
    <row r="7437" spans="30:30" x14ac:dyDescent="0.25">
      <c r="AD7437" s="4"/>
    </row>
    <row r="7438" spans="30:30" x14ac:dyDescent="0.25">
      <c r="AD7438" s="4"/>
    </row>
    <row r="7439" spans="30:30" x14ac:dyDescent="0.25">
      <c r="AD7439" s="4"/>
    </row>
    <row r="7440" spans="30:30" x14ac:dyDescent="0.25">
      <c r="AD7440" s="4"/>
    </row>
    <row r="7441" spans="30:30" x14ac:dyDescent="0.25">
      <c r="AD7441" s="4"/>
    </row>
    <row r="7442" spans="30:30" x14ac:dyDescent="0.25">
      <c r="AD7442" s="4"/>
    </row>
    <row r="7443" spans="30:30" x14ac:dyDescent="0.25">
      <c r="AD7443" s="4"/>
    </row>
    <row r="7444" spans="30:30" x14ac:dyDescent="0.25">
      <c r="AD7444" s="4"/>
    </row>
    <row r="7445" spans="30:30" x14ac:dyDescent="0.25">
      <c r="AD7445" s="4"/>
    </row>
    <row r="7446" spans="30:30" x14ac:dyDescent="0.25">
      <c r="AD7446" s="4"/>
    </row>
    <row r="7447" spans="30:30" x14ac:dyDescent="0.25">
      <c r="AD7447" s="4"/>
    </row>
    <row r="7448" spans="30:30" x14ac:dyDescent="0.25">
      <c r="AD7448" s="4"/>
    </row>
    <row r="7449" spans="30:30" x14ac:dyDescent="0.25">
      <c r="AD7449" s="4"/>
    </row>
    <row r="7450" spans="30:30" x14ac:dyDescent="0.25">
      <c r="AD7450" s="4"/>
    </row>
    <row r="7451" spans="30:30" x14ac:dyDescent="0.25">
      <c r="AD7451" s="4"/>
    </row>
    <row r="7452" spans="30:30" x14ac:dyDescent="0.25">
      <c r="AD7452" s="4"/>
    </row>
    <row r="7453" spans="30:30" x14ac:dyDescent="0.25">
      <c r="AD7453" s="4"/>
    </row>
    <row r="7454" spans="30:30" x14ac:dyDescent="0.25">
      <c r="AD7454" s="4"/>
    </row>
    <row r="7455" spans="30:30" x14ac:dyDescent="0.25">
      <c r="AD7455" s="4"/>
    </row>
    <row r="7456" spans="30:30" x14ac:dyDescent="0.25">
      <c r="AD7456" s="4"/>
    </row>
    <row r="7457" spans="30:30" x14ac:dyDescent="0.25">
      <c r="AD7457" s="4"/>
    </row>
    <row r="7458" spans="30:30" x14ac:dyDescent="0.25">
      <c r="AD7458" s="4"/>
    </row>
    <row r="7459" spans="30:30" x14ac:dyDescent="0.25">
      <c r="AD7459" s="4"/>
    </row>
    <row r="7460" spans="30:30" x14ac:dyDescent="0.25">
      <c r="AD7460" s="4"/>
    </row>
    <row r="7461" spans="30:30" x14ac:dyDescent="0.25">
      <c r="AD7461" s="4"/>
    </row>
    <row r="7462" spans="30:30" x14ac:dyDescent="0.25">
      <c r="AD7462" s="4"/>
    </row>
    <row r="7463" spans="30:30" x14ac:dyDescent="0.25">
      <c r="AD7463" s="4"/>
    </row>
    <row r="7464" spans="30:30" x14ac:dyDescent="0.25">
      <c r="AD7464" s="4"/>
    </row>
    <row r="7465" spans="30:30" x14ac:dyDescent="0.25">
      <c r="AD7465" s="4"/>
    </row>
    <row r="7466" spans="30:30" x14ac:dyDescent="0.25">
      <c r="AD7466" s="4"/>
    </row>
    <row r="7467" spans="30:30" x14ac:dyDescent="0.25">
      <c r="AD7467" s="4"/>
    </row>
    <row r="7468" spans="30:30" x14ac:dyDescent="0.25">
      <c r="AD7468" s="4"/>
    </row>
    <row r="7469" spans="30:30" x14ac:dyDescent="0.25">
      <c r="AD7469" s="4"/>
    </row>
    <row r="7470" spans="30:30" x14ac:dyDescent="0.25">
      <c r="AD7470" s="4"/>
    </row>
    <row r="7471" spans="30:30" x14ac:dyDescent="0.25">
      <c r="AD7471" s="4"/>
    </row>
    <row r="7472" spans="30:30" x14ac:dyDescent="0.25">
      <c r="AD7472" s="4"/>
    </row>
    <row r="7473" spans="30:30" x14ac:dyDescent="0.25">
      <c r="AD7473" s="4"/>
    </row>
    <row r="7474" spans="30:30" x14ac:dyDescent="0.25">
      <c r="AD7474" s="4"/>
    </row>
    <row r="7475" spans="30:30" x14ac:dyDescent="0.25">
      <c r="AD7475" s="4"/>
    </row>
    <row r="7476" spans="30:30" x14ac:dyDescent="0.25">
      <c r="AD7476" s="4"/>
    </row>
    <row r="7477" spans="30:30" x14ac:dyDescent="0.25">
      <c r="AD7477" s="4"/>
    </row>
    <row r="7478" spans="30:30" x14ac:dyDescent="0.25">
      <c r="AD7478" s="4"/>
    </row>
    <row r="7479" spans="30:30" x14ac:dyDescent="0.25">
      <c r="AD7479" s="4"/>
    </row>
    <row r="7480" spans="30:30" x14ac:dyDescent="0.25">
      <c r="AD7480" s="4"/>
    </row>
    <row r="7481" spans="30:30" x14ac:dyDescent="0.25">
      <c r="AD7481" s="4"/>
    </row>
    <row r="7482" spans="30:30" x14ac:dyDescent="0.25">
      <c r="AD7482" s="4"/>
    </row>
    <row r="7483" spans="30:30" x14ac:dyDescent="0.25">
      <c r="AD7483" s="4"/>
    </row>
    <row r="7484" spans="30:30" x14ac:dyDescent="0.25">
      <c r="AD7484" s="4"/>
    </row>
    <row r="7485" spans="30:30" x14ac:dyDescent="0.25">
      <c r="AD7485" s="4"/>
    </row>
    <row r="7486" spans="30:30" x14ac:dyDescent="0.25">
      <c r="AD7486" s="4"/>
    </row>
    <row r="7487" spans="30:30" x14ac:dyDescent="0.25">
      <c r="AD7487" s="4"/>
    </row>
    <row r="7488" spans="30:30" x14ac:dyDescent="0.25">
      <c r="AD7488" s="4"/>
    </row>
    <row r="7489" spans="30:30" x14ac:dyDescent="0.25">
      <c r="AD7489" s="4"/>
    </row>
    <row r="7490" spans="30:30" x14ac:dyDescent="0.25">
      <c r="AD7490" s="4"/>
    </row>
    <row r="7491" spans="30:30" x14ac:dyDescent="0.25">
      <c r="AD7491" s="4"/>
    </row>
    <row r="7492" spans="30:30" x14ac:dyDescent="0.25">
      <c r="AD7492" s="4"/>
    </row>
    <row r="7493" spans="30:30" x14ac:dyDescent="0.25">
      <c r="AD7493" s="4"/>
    </row>
    <row r="7494" spans="30:30" x14ac:dyDescent="0.25">
      <c r="AD7494" s="4"/>
    </row>
    <row r="7495" spans="30:30" x14ac:dyDescent="0.25">
      <c r="AD7495" s="4"/>
    </row>
    <row r="7496" spans="30:30" x14ac:dyDescent="0.25">
      <c r="AD7496" s="4"/>
    </row>
    <row r="7497" spans="30:30" x14ac:dyDescent="0.25">
      <c r="AD7497" s="4"/>
    </row>
    <row r="7498" spans="30:30" x14ac:dyDescent="0.25">
      <c r="AD7498" s="4"/>
    </row>
    <row r="7499" spans="30:30" x14ac:dyDescent="0.25">
      <c r="AD7499" s="4"/>
    </row>
    <row r="7500" spans="30:30" x14ac:dyDescent="0.25">
      <c r="AD7500" s="4"/>
    </row>
    <row r="7501" spans="30:30" x14ac:dyDescent="0.25">
      <c r="AD7501" s="4"/>
    </row>
    <row r="7502" spans="30:30" x14ac:dyDescent="0.25">
      <c r="AD7502" s="4"/>
    </row>
    <row r="7503" spans="30:30" x14ac:dyDescent="0.25">
      <c r="AD7503" s="4"/>
    </row>
    <row r="7504" spans="30:30" x14ac:dyDescent="0.25">
      <c r="AD7504" s="4"/>
    </row>
    <row r="7505" spans="30:30" x14ac:dyDescent="0.25">
      <c r="AD7505" s="4"/>
    </row>
    <row r="7506" spans="30:30" x14ac:dyDescent="0.25">
      <c r="AD7506" s="4"/>
    </row>
    <row r="7507" spans="30:30" x14ac:dyDescent="0.25">
      <c r="AD7507" s="4"/>
    </row>
    <row r="7508" spans="30:30" x14ac:dyDescent="0.25">
      <c r="AD7508" s="4"/>
    </row>
    <row r="7509" spans="30:30" x14ac:dyDescent="0.25">
      <c r="AD7509" s="4"/>
    </row>
    <row r="7510" spans="30:30" x14ac:dyDescent="0.25">
      <c r="AD7510" s="4"/>
    </row>
    <row r="7511" spans="30:30" x14ac:dyDescent="0.25">
      <c r="AD7511" s="4"/>
    </row>
    <row r="7512" spans="30:30" x14ac:dyDescent="0.25">
      <c r="AD7512" s="4"/>
    </row>
    <row r="7513" spans="30:30" x14ac:dyDescent="0.25">
      <c r="AD7513" s="4"/>
    </row>
    <row r="7514" spans="30:30" x14ac:dyDescent="0.25">
      <c r="AD7514" s="4"/>
    </row>
    <row r="7515" spans="30:30" x14ac:dyDescent="0.25">
      <c r="AD7515" s="4"/>
    </row>
    <row r="7516" spans="30:30" x14ac:dyDescent="0.25">
      <c r="AD7516" s="4"/>
    </row>
    <row r="7517" spans="30:30" x14ac:dyDescent="0.25">
      <c r="AD7517" s="4"/>
    </row>
    <row r="7518" spans="30:30" x14ac:dyDescent="0.25">
      <c r="AD7518" s="4"/>
    </row>
    <row r="7519" spans="30:30" x14ac:dyDescent="0.25">
      <c r="AD7519" s="4"/>
    </row>
    <row r="7520" spans="30:30" x14ac:dyDescent="0.25">
      <c r="AD7520" s="4"/>
    </row>
    <row r="7521" spans="30:30" x14ac:dyDescent="0.25">
      <c r="AD7521" s="4"/>
    </row>
    <row r="7522" spans="30:30" x14ac:dyDescent="0.25">
      <c r="AD7522" s="4"/>
    </row>
    <row r="7523" spans="30:30" x14ac:dyDescent="0.25">
      <c r="AD7523" s="4"/>
    </row>
    <row r="7524" spans="30:30" x14ac:dyDescent="0.25">
      <c r="AD7524" s="4"/>
    </row>
    <row r="7525" spans="30:30" x14ac:dyDescent="0.25">
      <c r="AD7525" s="4"/>
    </row>
    <row r="7526" spans="30:30" x14ac:dyDescent="0.25">
      <c r="AD7526" s="4"/>
    </row>
    <row r="7527" spans="30:30" x14ac:dyDescent="0.25">
      <c r="AD7527" s="4"/>
    </row>
    <row r="7528" spans="30:30" x14ac:dyDescent="0.25">
      <c r="AD7528" s="4"/>
    </row>
    <row r="7529" spans="30:30" x14ac:dyDescent="0.25">
      <c r="AD7529" s="4"/>
    </row>
    <row r="7530" spans="30:30" x14ac:dyDescent="0.25">
      <c r="AD7530" s="4"/>
    </row>
    <row r="7531" spans="30:30" x14ac:dyDescent="0.25">
      <c r="AD7531" s="4"/>
    </row>
    <row r="7532" spans="30:30" x14ac:dyDescent="0.25">
      <c r="AD7532" s="4"/>
    </row>
    <row r="7533" spans="30:30" x14ac:dyDescent="0.25">
      <c r="AD7533" s="4"/>
    </row>
    <row r="7534" spans="30:30" x14ac:dyDescent="0.25">
      <c r="AD7534" s="4"/>
    </row>
    <row r="7535" spans="30:30" x14ac:dyDescent="0.25">
      <c r="AD7535" s="4"/>
    </row>
    <row r="7536" spans="30:30" x14ac:dyDescent="0.25">
      <c r="AD7536" s="4"/>
    </row>
    <row r="7537" spans="30:30" x14ac:dyDescent="0.25">
      <c r="AD7537" s="4"/>
    </row>
    <row r="7538" spans="30:30" x14ac:dyDescent="0.25">
      <c r="AD7538" s="4"/>
    </row>
    <row r="7539" spans="30:30" x14ac:dyDescent="0.25">
      <c r="AD7539" s="4"/>
    </row>
    <row r="7540" spans="30:30" x14ac:dyDescent="0.25">
      <c r="AD7540" s="4"/>
    </row>
    <row r="7541" spans="30:30" x14ac:dyDescent="0.25">
      <c r="AD7541" s="4"/>
    </row>
    <row r="7542" spans="30:30" x14ac:dyDescent="0.25">
      <c r="AD7542" s="4"/>
    </row>
    <row r="7543" spans="30:30" x14ac:dyDescent="0.25">
      <c r="AD7543" s="4"/>
    </row>
    <row r="7544" spans="30:30" x14ac:dyDescent="0.25">
      <c r="AD7544" s="4"/>
    </row>
    <row r="7545" spans="30:30" x14ac:dyDescent="0.25">
      <c r="AD7545" s="4"/>
    </row>
    <row r="7546" spans="30:30" x14ac:dyDescent="0.25">
      <c r="AD7546" s="4"/>
    </row>
    <row r="7547" spans="30:30" x14ac:dyDescent="0.25">
      <c r="AD7547" s="4"/>
    </row>
    <row r="7548" spans="30:30" x14ac:dyDescent="0.25">
      <c r="AD7548" s="4"/>
    </row>
    <row r="7549" spans="30:30" x14ac:dyDescent="0.25">
      <c r="AD7549" s="4"/>
    </row>
    <row r="7550" spans="30:30" x14ac:dyDescent="0.25">
      <c r="AD7550" s="4"/>
    </row>
    <row r="7551" spans="30:30" x14ac:dyDescent="0.25">
      <c r="AD7551" s="4"/>
    </row>
    <row r="7552" spans="30:30" x14ac:dyDescent="0.25">
      <c r="AD7552" s="4"/>
    </row>
    <row r="7553" spans="30:30" x14ac:dyDescent="0.25">
      <c r="AD7553" s="4"/>
    </row>
    <row r="7554" spans="30:30" x14ac:dyDescent="0.25">
      <c r="AD7554" s="4"/>
    </row>
    <row r="7555" spans="30:30" x14ac:dyDescent="0.25">
      <c r="AD7555" s="4"/>
    </row>
    <row r="7556" spans="30:30" x14ac:dyDescent="0.25">
      <c r="AD7556" s="4"/>
    </row>
    <row r="7557" spans="30:30" x14ac:dyDescent="0.25">
      <c r="AD7557" s="4"/>
    </row>
    <row r="7558" spans="30:30" x14ac:dyDescent="0.25">
      <c r="AD7558" s="4"/>
    </row>
    <row r="7559" spans="30:30" x14ac:dyDescent="0.25">
      <c r="AD7559" s="4"/>
    </row>
    <row r="7560" spans="30:30" x14ac:dyDescent="0.25">
      <c r="AD7560" s="4"/>
    </row>
    <row r="7561" spans="30:30" x14ac:dyDescent="0.25">
      <c r="AD7561" s="4"/>
    </row>
    <row r="7562" spans="30:30" x14ac:dyDescent="0.25">
      <c r="AD7562" s="4"/>
    </row>
    <row r="7563" spans="30:30" x14ac:dyDescent="0.25">
      <c r="AD7563" s="4"/>
    </row>
    <row r="7564" spans="30:30" x14ac:dyDescent="0.25">
      <c r="AD7564" s="4"/>
    </row>
    <row r="7565" spans="30:30" x14ac:dyDescent="0.25">
      <c r="AD7565" s="4"/>
    </row>
    <row r="7566" spans="30:30" x14ac:dyDescent="0.25">
      <c r="AD7566" s="4"/>
    </row>
    <row r="7567" spans="30:30" x14ac:dyDescent="0.25">
      <c r="AD7567" s="4"/>
    </row>
    <row r="7568" spans="30:30" x14ac:dyDescent="0.25">
      <c r="AD7568" s="4"/>
    </row>
    <row r="7569" spans="30:30" x14ac:dyDescent="0.25">
      <c r="AD7569" s="4"/>
    </row>
    <row r="7570" spans="30:30" x14ac:dyDescent="0.25">
      <c r="AD7570" s="4"/>
    </row>
    <row r="7571" spans="30:30" x14ac:dyDescent="0.25">
      <c r="AD7571" s="4"/>
    </row>
    <row r="7572" spans="30:30" x14ac:dyDescent="0.25">
      <c r="AD7572" s="4"/>
    </row>
    <row r="7573" spans="30:30" x14ac:dyDescent="0.25">
      <c r="AD7573" s="4"/>
    </row>
    <row r="7574" spans="30:30" x14ac:dyDescent="0.25">
      <c r="AD7574" s="4"/>
    </row>
    <row r="7575" spans="30:30" x14ac:dyDescent="0.25">
      <c r="AD7575" s="4"/>
    </row>
    <row r="7576" spans="30:30" x14ac:dyDescent="0.25">
      <c r="AD7576" s="4"/>
    </row>
    <row r="7577" spans="30:30" x14ac:dyDescent="0.25">
      <c r="AD7577" s="4"/>
    </row>
    <row r="7578" spans="30:30" x14ac:dyDescent="0.25">
      <c r="AD7578" s="4"/>
    </row>
    <row r="7579" spans="30:30" x14ac:dyDescent="0.25">
      <c r="AD7579" s="4"/>
    </row>
    <row r="7580" spans="30:30" x14ac:dyDescent="0.25">
      <c r="AD7580" s="4"/>
    </row>
    <row r="7581" spans="30:30" x14ac:dyDescent="0.25">
      <c r="AD7581" s="4"/>
    </row>
    <row r="7582" spans="30:30" x14ac:dyDescent="0.25">
      <c r="AD7582" s="4"/>
    </row>
    <row r="7583" spans="30:30" x14ac:dyDescent="0.25">
      <c r="AD7583" s="4"/>
    </row>
    <row r="7584" spans="30:30" x14ac:dyDescent="0.25">
      <c r="AD7584" s="4"/>
    </row>
    <row r="7585" spans="30:30" x14ac:dyDescent="0.25">
      <c r="AD7585" s="4"/>
    </row>
    <row r="7586" spans="30:30" x14ac:dyDescent="0.25">
      <c r="AD7586" s="4"/>
    </row>
    <row r="7587" spans="30:30" x14ac:dyDescent="0.25">
      <c r="AD7587" s="4"/>
    </row>
    <row r="7588" spans="30:30" x14ac:dyDescent="0.25">
      <c r="AD7588" s="4"/>
    </row>
    <row r="7589" spans="30:30" x14ac:dyDescent="0.25">
      <c r="AD7589" s="4"/>
    </row>
    <row r="7590" spans="30:30" x14ac:dyDescent="0.25">
      <c r="AD7590" s="4"/>
    </row>
    <row r="7591" spans="30:30" x14ac:dyDescent="0.25">
      <c r="AD7591" s="4"/>
    </row>
    <row r="7592" spans="30:30" x14ac:dyDescent="0.25">
      <c r="AD7592" s="4"/>
    </row>
    <row r="7593" spans="30:30" x14ac:dyDescent="0.25">
      <c r="AD7593" s="4"/>
    </row>
    <row r="7594" spans="30:30" x14ac:dyDescent="0.25">
      <c r="AD7594" s="4"/>
    </row>
    <row r="7595" spans="30:30" x14ac:dyDescent="0.25">
      <c r="AD7595" s="4"/>
    </row>
    <row r="7596" spans="30:30" x14ac:dyDescent="0.25">
      <c r="AD7596" s="4"/>
    </row>
    <row r="7597" spans="30:30" x14ac:dyDescent="0.25">
      <c r="AD7597" s="4"/>
    </row>
    <row r="7598" spans="30:30" x14ac:dyDescent="0.25">
      <c r="AD7598" s="4"/>
    </row>
    <row r="7599" spans="30:30" x14ac:dyDescent="0.25">
      <c r="AD7599" s="4"/>
    </row>
    <row r="7600" spans="30:30" x14ac:dyDescent="0.25">
      <c r="AD7600" s="4"/>
    </row>
    <row r="7601" spans="30:30" x14ac:dyDescent="0.25">
      <c r="AD7601" s="4"/>
    </row>
    <row r="7602" spans="30:30" x14ac:dyDescent="0.25">
      <c r="AD7602" s="4"/>
    </row>
    <row r="7603" spans="30:30" x14ac:dyDescent="0.25">
      <c r="AD7603" s="4"/>
    </row>
    <row r="7604" spans="30:30" x14ac:dyDescent="0.25">
      <c r="AD7604" s="4"/>
    </row>
    <row r="7605" spans="30:30" x14ac:dyDescent="0.25">
      <c r="AD7605" s="4"/>
    </row>
    <row r="7606" spans="30:30" x14ac:dyDescent="0.25">
      <c r="AD7606" s="4"/>
    </row>
    <row r="7607" spans="30:30" x14ac:dyDescent="0.25">
      <c r="AD7607" s="4"/>
    </row>
    <row r="7608" spans="30:30" x14ac:dyDescent="0.25">
      <c r="AD7608" s="4"/>
    </row>
    <row r="7609" spans="30:30" x14ac:dyDescent="0.25">
      <c r="AD7609" s="4"/>
    </row>
    <row r="7610" spans="30:30" x14ac:dyDescent="0.25">
      <c r="AD7610" s="4"/>
    </row>
    <row r="7611" spans="30:30" x14ac:dyDescent="0.25">
      <c r="AD7611" s="4"/>
    </row>
    <row r="7612" spans="30:30" x14ac:dyDescent="0.25">
      <c r="AD7612" s="4"/>
    </row>
    <row r="7613" spans="30:30" x14ac:dyDescent="0.25">
      <c r="AD7613" s="4"/>
    </row>
    <row r="7614" spans="30:30" x14ac:dyDescent="0.25">
      <c r="AD7614" s="4"/>
    </row>
    <row r="7615" spans="30:30" x14ac:dyDescent="0.25">
      <c r="AD7615" s="4"/>
    </row>
    <row r="7616" spans="30:30" x14ac:dyDescent="0.25">
      <c r="AD7616" s="4"/>
    </row>
    <row r="7617" spans="30:30" x14ac:dyDescent="0.25">
      <c r="AD7617" s="4"/>
    </row>
    <row r="7618" spans="30:30" x14ac:dyDescent="0.25">
      <c r="AD7618" s="4"/>
    </row>
    <row r="7619" spans="30:30" x14ac:dyDescent="0.25">
      <c r="AD7619" s="4"/>
    </row>
    <row r="7620" spans="30:30" x14ac:dyDescent="0.25">
      <c r="AD7620" s="4"/>
    </row>
    <row r="7621" spans="30:30" x14ac:dyDescent="0.25">
      <c r="AD7621" s="4"/>
    </row>
    <row r="7622" spans="30:30" x14ac:dyDescent="0.25">
      <c r="AD7622" s="4"/>
    </row>
    <row r="7623" spans="30:30" x14ac:dyDescent="0.25">
      <c r="AD7623" s="4"/>
    </row>
    <row r="7624" spans="30:30" x14ac:dyDescent="0.25">
      <c r="AD7624" s="4"/>
    </row>
    <row r="7625" spans="30:30" x14ac:dyDescent="0.25">
      <c r="AD7625" s="4"/>
    </row>
    <row r="7626" spans="30:30" x14ac:dyDescent="0.25">
      <c r="AD7626" s="4"/>
    </row>
    <row r="7627" spans="30:30" x14ac:dyDescent="0.25">
      <c r="AD7627" s="4"/>
    </row>
    <row r="7628" spans="30:30" x14ac:dyDescent="0.25">
      <c r="AD7628" s="4"/>
    </row>
    <row r="7629" spans="30:30" x14ac:dyDescent="0.25">
      <c r="AD7629" s="4"/>
    </row>
    <row r="7630" spans="30:30" x14ac:dyDescent="0.25">
      <c r="AD7630" s="4"/>
    </row>
    <row r="7631" spans="30:30" x14ac:dyDescent="0.25">
      <c r="AD7631" s="4"/>
    </row>
    <row r="7632" spans="30:30" x14ac:dyDescent="0.25">
      <c r="AD7632" s="4"/>
    </row>
    <row r="7633" spans="30:30" x14ac:dyDescent="0.25">
      <c r="AD7633" s="4"/>
    </row>
    <row r="7634" spans="30:30" x14ac:dyDescent="0.25">
      <c r="AD7634" s="4"/>
    </row>
    <row r="7635" spans="30:30" x14ac:dyDescent="0.25">
      <c r="AD7635" s="4"/>
    </row>
    <row r="7636" spans="30:30" x14ac:dyDescent="0.25">
      <c r="AD7636" s="4"/>
    </row>
    <row r="7637" spans="30:30" x14ac:dyDescent="0.25">
      <c r="AD7637" s="4"/>
    </row>
    <row r="7638" spans="30:30" x14ac:dyDescent="0.25">
      <c r="AD7638" s="4"/>
    </row>
    <row r="7639" spans="30:30" x14ac:dyDescent="0.25">
      <c r="AD7639" s="4"/>
    </row>
    <row r="7640" spans="30:30" x14ac:dyDescent="0.25">
      <c r="AD7640" s="4"/>
    </row>
    <row r="7641" spans="30:30" x14ac:dyDescent="0.25">
      <c r="AD7641" s="4"/>
    </row>
    <row r="7642" spans="30:30" x14ac:dyDescent="0.25">
      <c r="AD7642" s="4"/>
    </row>
    <row r="7643" spans="30:30" x14ac:dyDescent="0.25">
      <c r="AD7643" s="4"/>
    </row>
    <row r="7644" spans="30:30" x14ac:dyDescent="0.25">
      <c r="AD7644" s="4"/>
    </row>
    <row r="7645" spans="30:30" x14ac:dyDescent="0.25">
      <c r="AD7645" s="4"/>
    </row>
    <row r="7646" spans="30:30" x14ac:dyDescent="0.25">
      <c r="AD7646" s="4"/>
    </row>
    <row r="7647" spans="30:30" x14ac:dyDescent="0.25">
      <c r="AD7647" s="4"/>
    </row>
    <row r="7648" spans="30:30" x14ac:dyDescent="0.25">
      <c r="AD7648" s="4"/>
    </row>
    <row r="7649" spans="30:30" x14ac:dyDescent="0.25">
      <c r="AD7649" s="4"/>
    </row>
    <row r="7650" spans="30:30" x14ac:dyDescent="0.25">
      <c r="AD7650" s="4"/>
    </row>
    <row r="7651" spans="30:30" x14ac:dyDescent="0.25">
      <c r="AD7651" s="4"/>
    </row>
    <row r="7652" spans="30:30" x14ac:dyDescent="0.25">
      <c r="AD7652" s="4"/>
    </row>
    <row r="7653" spans="30:30" x14ac:dyDescent="0.25">
      <c r="AD7653" s="4"/>
    </row>
    <row r="7654" spans="30:30" x14ac:dyDescent="0.25">
      <c r="AD7654" s="4"/>
    </row>
    <row r="7655" spans="30:30" x14ac:dyDescent="0.25">
      <c r="AD7655" s="4"/>
    </row>
    <row r="7656" spans="30:30" x14ac:dyDescent="0.25">
      <c r="AD7656" s="4"/>
    </row>
    <row r="7657" spans="30:30" x14ac:dyDescent="0.25">
      <c r="AD7657" s="4"/>
    </row>
    <row r="7658" spans="30:30" x14ac:dyDescent="0.25">
      <c r="AD7658" s="4"/>
    </row>
    <row r="7659" spans="30:30" x14ac:dyDescent="0.25">
      <c r="AD7659" s="4"/>
    </row>
    <row r="7660" spans="30:30" x14ac:dyDescent="0.25">
      <c r="AD7660" s="4"/>
    </row>
    <row r="7661" spans="30:30" x14ac:dyDescent="0.25">
      <c r="AD7661" s="4"/>
    </row>
    <row r="7662" spans="30:30" x14ac:dyDescent="0.25">
      <c r="AD7662" s="4"/>
    </row>
    <row r="7663" spans="30:30" x14ac:dyDescent="0.25">
      <c r="AD7663" s="4"/>
    </row>
    <row r="7664" spans="30:30" x14ac:dyDescent="0.25">
      <c r="AD7664" s="4"/>
    </row>
    <row r="7665" spans="30:30" x14ac:dyDescent="0.25">
      <c r="AD7665" s="4"/>
    </row>
    <row r="7666" spans="30:30" x14ac:dyDescent="0.25">
      <c r="AD7666" s="4"/>
    </row>
    <row r="7667" spans="30:30" x14ac:dyDescent="0.25">
      <c r="AD7667" s="4"/>
    </row>
    <row r="7668" spans="30:30" x14ac:dyDescent="0.25">
      <c r="AD7668" s="4"/>
    </row>
    <row r="7669" spans="30:30" x14ac:dyDescent="0.25">
      <c r="AD7669" s="4"/>
    </row>
    <row r="7670" spans="30:30" x14ac:dyDescent="0.25">
      <c r="AD7670" s="4"/>
    </row>
    <row r="7671" spans="30:30" x14ac:dyDescent="0.25">
      <c r="AD7671" s="4"/>
    </row>
    <row r="7672" spans="30:30" x14ac:dyDescent="0.25">
      <c r="AD7672" s="4"/>
    </row>
    <row r="7673" spans="30:30" x14ac:dyDescent="0.25">
      <c r="AD7673" s="4"/>
    </row>
    <row r="7674" spans="30:30" x14ac:dyDescent="0.25">
      <c r="AD7674" s="4"/>
    </row>
    <row r="7675" spans="30:30" x14ac:dyDescent="0.25">
      <c r="AD7675" s="4"/>
    </row>
    <row r="7676" spans="30:30" x14ac:dyDescent="0.25">
      <c r="AD7676" s="4"/>
    </row>
    <row r="7677" spans="30:30" x14ac:dyDescent="0.25">
      <c r="AD7677" s="4"/>
    </row>
    <row r="7678" spans="30:30" x14ac:dyDescent="0.25">
      <c r="AD7678" s="4"/>
    </row>
    <row r="7679" spans="30:30" x14ac:dyDescent="0.25">
      <c r="AD7679" s="4"/>
    </row>
    <row r="7680" spans="30:30" x14ac:dyDescent="0.25">
      <c r="AD7680" s="4"/>
    </row>
    <row r="7681" spans="30:30" x14ac:dyDescent="0.25">
      <c r="AD7681" s="4"/>
    </row>
    <row r="7682" spans="30:30" x14ac:dyDescent="0.25">
      <c r="AD7682" s="4"/>
    </row>
    <row r="7683" spans="30:30" x14ac:dyDescent="0.25">
      <c r="AD7683" s="4"/>
    </row>
    <row r="7684" spans="30:30" x14ac:dyDescent="0.25">
      <c r="AD7684" s="4"/>
    </row>
    <row r="7685" spans="30:30" x14ac:dyDescent="0.25">
      <c r="AD7685" s="4"/>
    </row>
    <row r="7686" spans="30:30" x14ac:dyDescent="0.25">
      <c r="AD7686" s="4"/>
    </row>
    <row r="7687" spans="30:30" x14ac:dyDescent="0.25">
      <c r="AD7687" s="4"/>
    </row>
    <row r="7688" spans="30:30" x14ac:dyDescent="0.25">
      <c r="AD7688" s="4"/>
    </row>
    <row r="7689" spans="30:30" x14ac:dyDescent="0.25">
      <c r="AD7689" s="4"/>
    </row>
    <row r="7690" spans="30:30" x14ac:dyDescent="0.25">
      <c r="AD7690" s="4"/>
    </row>
    <row r="7691" spans="30:30" x14ac:dyDescent="0.25">
      <c r="AD7691" s="4"/>
    </row>
    <row r="7692" spans="30:30" x14ac:dyDescent="0.25">
      <c r="AD7692" s="4"/>
    </row>
    <row r="7693" spans="30:30" x14ac:dyDescent="0.25">
      <c r="AD7693" s="4"/>
    </row>
    <row r="7694" spans="30:30" x14ac:dyDescent="0.25">
      <c r="AD7694" s="4"/>
    </row>
    <row r="7695" spans="30:30" x14ac:dyDescent="0.25">
      <c r="AD7695" s="4"/>
    </row>
    <row r="7696" spans="30:30" x14ac:dyDescent="0.25">
      <c r="AD7696" s="4"/>
    </row>
    <row r="7697" spans="30:30" x14ac:dyDescent="0.25">
      <c r="AD7697" s="4"/>
    </row>
    <row r="7698" spans="30:30" x14ac:dyDescent="0.25">
      <c r="AD7698" s="4"/>
    </row>
    <row r="7699" spans="30:30" x14ac:dyDescent="0.25">
      <c r="AD7699" s="4"/>
    </row>
    <row r="7700" spans="30:30" x14ac:dyDescent="0.25">
      <c r="AD7700" s="4"/>
    </row>
    <row r="7701" spans="30:30" x14ac:dyDescent="0.25">
      <c r="AD7701" s="4"/>
    </row>
    <row r="7702" spans="30:30" x14ac:dyDescent="0.25">
      <c r="AD7702" s="4"/>
    </row>
    <row r="7703" spans="30:30" x14ac:dyDescent="0.25">
      <c r="AD7703" s="4"/>
    </row>
    <row r="7704" spans="30:30" x14ac:dyDescent="0.25">
      <c r="AD7704" s="4"/>
    </row>
    <row r="7705" spans="30:30" x14ac:dyDescent="0.25">
      <c r="AD7705" s="4"/>
    </row>
    <row r="7706" spans="30:30" x14ac:dyDescent="0.25">
      <c r="AD7706" s="4"/>
    </row>
    <row r="7707" spans="30:30" x14ac:dyDescent="0.25">
      <c r="AD7707" s="4"/>
    </row>
    <row r="7708" spans="30:30" x14ac:dyDescent="0.25">
      <c r="AD7708" s="4"/>
    </row>
    <row r="7709" spans="30:30" x14ac:dyDescent="0.25">
      <c r="AD7709" s="4"/>
    </row>
    <row r="7710" spans="30:30" x14ac:dyDescent="0.25">
      <c r="AD7710" s="4"/>
    </row>
    <row r="7711" spans="30:30" x14ac:dyDescent="0.25">
      <c r="AD7711" s="4"/>
    </row>
    <row r="7712" spans="30:30" x14ac:dyDescent="0.25">
      <c r="AD7712" s="4"/>
    </row>
    <row r="7713" spans="30:30" x14ac:dyDescent="0.25">
      <c r="AD7713" s="4"/>
    </row>
    <row r="7714" spans="30:30" x14ac:dyDescent="0.25">
      <c r="AD7714" s="4"/>
    </row>
    <row r="7715" spans="30:30" x14ac:dyDescent="0.25">
      <c r="AD7715" s="4"/>
    </row>
    <row r="7716" spans="30:30" x14ac:dyDescent="0.25">
      <c r="AD7716" s="4"/>
    </row>
    <row r="7717" spans="30:30" x14ac:dyDescent="0.25">
      <c r="AD7717" s="4"/>
    </row>
    <row r="7718" spans="30:30" x14ac:dyDescent="0.25">
      <c r="AD7718" s="4"/>
    </row>
    <row r="7719" spans="30:30" x14ac:dyDescent="0.25">
      <c r="AD7719" s="4"/>
    </row>
    <row r="7720" spans="30:30" x14ac:dyDescent="0.25">
      <c r="AD7720" s="4"/>
    </row>
    <row r="7721" spans="30:30" x14ac:dyDescent="0.25">
      <c r="AD7721" s="4"/>
    </row>
    <row r="7722" spans="30:30" x14ac:dyDescent="0.25">
      <c r="AD7722" s="4"/>
    </row>
    <row r="7723" spans="30:30" x14ac:dyDescent="0.25">
      <c r="AD7723" s="4"/>
    </row>
    <row r="7724" spans="30:30" x14ac:dyDescent="0.25">
      <c r="AD7724" s="4"/>
    </row>
    <row r="7725" spans="30:30" x14ac:dyDescent="0.25">
      <c r="AD7725" s="4"/>
    </row>
    <row r="7726" spans="30:30" x14ac:dyDescent="0.25">
      <c r="AD7726" s="4"/>
    </row>
    <row r="7727" spans="30:30" x14ac:dyDescent="0.25">
      <c r="AD7727" s="4"/>
    </row>
    <row r="7728" spans="30:30" x14ac:dyDescent="0.25">
      <c r="AD7728" s="4"/>
    </row>
    <row r="7729" spans="30:30" x14ac:dyDescent="0.25">
      <c r="AD7729" s="4"/>
    </row>
    <row r="7730" spans="30:30" x14ac:dyDescent="0.25">
      <c r="AD7730" s="4"/>
    </row>
    <row r="7731" spans="30:30" x14ac:dyDescent="0.25">
      <c r="AD7731" s="4"/>
    </row>
    <row r="7732" spans="30:30" x14ac:dyDescent="0.25">
      <c r="AD7732" s="4"/>
    </row>
    <row r="7733" spans="30:30" x14ac:dyDescent="0.25">
      <c r="AD7733" s="4"/>
    </row>
    <row r="7734" spans="30:30" x14ac:dyDescent="0.25">
      <c r="AD7734" s="4"/>
    </row>
    <row r="7735" spans="30:30" x14ac:dyDescent="0.25">
      <c r="AD7735" s="4"/>
    </row>
    <row r="7736" spans="30:30" x14ac:dyDescent="0.25">
      <c r="AD7736" s="4"/>
    </row>
    <row r="7737" spans="30:30" x14ac:dyDescent="0.25">
      <c r="AD7737" s="4"/>
    </row>
    <row r="7738" spans="30:30" x14ac:dyDescent="0.25">
      <c r="AD7738" s="4"/>
    </row>
    <row r="7739" spans="30:30" x14ac:dyDescent="0.25">
      <c r="AD7739" s="4"/>
    </row>
    <row r="7740" spans="30:30" x14ac:dyDescent="0.25">
      <c r="AD7740" s="4"/>
    </row>
    <row r="7741" spans="30:30" x14ac:dyDescent="0.25">
      <c r="AD7741" s="4"/>
    </row>
    <row r="7742" spans="30:30" x14ac:dyDescent="0.25">
      <c r="AD7742" s="4"/>
    </row>
    <row r="7743" spans="30:30" x14ac:dyDescent="0.25">
      <c r="AD7743" s="4"/>
    </row>
    <row r="7744" spans="30:30" x14ac:dyDescent="0.25">
      <c r="AD7744" s="4"/>
    </row>
    <row r="7745" spans="30:30" x14ac:dyDescent="0.25">
      <c r="AD7745" s="4"/>
    </row>
    <row r="7746" spans="30:30" x14ac:dyDescent="0.25">
      <c r="AD7746" s="4"/>
    </row>
    <row r="7747" spans="30:30" x14ac:dyDescent="0.25">
      <c r="AD7747" s="4"/>
    </row>
    <row r="7748" spans="30:30" x14ac:dyDescent="0.25">
      <c r="AD7748" s="4"/>
    </row>
    <row r="7749" spans="30:30" x14ac:dyDescent="0.25">
      <c r="AD7749" s="4"/>
    </row>
    <row r="7750" spans="30:30" x14ac:dyDescent="0.25">
      <c r="AD7750" s="4"/>
    </row>
    <row r="7751" spans="30:30" x14ac:dyDescent="0.25">
      <c r="AD7751" s="4"/>
    </row>
    <row r="7752" spans="30:30" x14ac:dyDescent="0.25">
      <c r="AD7752" s="4"/>
    </row>
    <row r="7753" spans="30:30" x14ac:dyDescent="0.25">
      <c r="AD7753" s="4"/>
    </row>
    <row r="7754" spans="30:30" x14ac:dyDescent="0.25">
      <c r="AD7754" s="4"/>
    </row>
    <row r="7755" spans="30:30" x14ac:dyDescent="0.25">
      <c r="AD7755" s="4"/>
    </row>
    <row r="7756" spans="30:30" x14ac:dyDescent="0.25">
      <c r="AD7756" s="4"/>
    </row>
    <row r="7757" spans="30:30" x14ac:dyDescent="0.25">
      <c r="AD7757" s="4"/>
    </row>
    <row r="7758" spans="30:30" x14ac:dyDescent="0.25">
      <c r="AD7758" s="4"/>
    </row>
    <row r="7759" spans="30:30" x14ac:dyDescent="0.25">
      <c r="AD7759" s="4"/>
    </row>
    <row r="7760" spans="30:30" x14ac:dyDescent="0.25">
      <c r="AD7760" s="4"/>
    </row>
    <row r="7761" spans="30:30" x14ac:dyDescent="0.25">
      <c r="AD7761" s="4"/>
    </row>
    <row r="7762" spans="30:30" x14ac:dyDescent="0.25">
      <c r="AD7762" s="4"/>
    </row>
    <row r="7763" spans="30:30" x14ac:dyDescent="0.25">
      <c r="AD7763" s="4"/>
    </row>
    <row r="7764" spans="30:30" x14ac:dyDescent="0.25">
      <c r="AD7764" s="4"/>
    </row>
    <row r="7765" spans="30:30" x14ac:dyDescent="0.25">
      <c r="AD7765" s="4"/>
    </row>
    <row r="7766" spans="30:30" x14ac:dyDescent="0.25">
      <c r="AD7766" s="4"/>
    </row>
    <row r="7767" spans="30:30" x14ac:dyDescent="0.25">
      <c r="AD7767" s="4"/>
    </row>
    <row r="7768" spans="30:30" x14ac:dyDescent="0.25">
      <c r="AD7768" s="4"/>
    </row>
    <row r="7769" spans="30:30" x14ac:dyDescent="0.25">
      <c r="AD7769" s="4"/>
    </row>
    <row r="7770" spans="30:30" x14ac:dyDescent="0.25">
      <c r="AD7770" s="4"/>
    </row>
    <row r="7771" spans="30:30" x14ac:dyDescent="0.25">
      <c r="AD7771" s="4"/>
    </row>
    <row r="7772" spans="30:30" x14ac:dyDescent="0.25">
      <c r="AD7772" s="4"/>
    </row>
    <row r="7773" spans="30:30" x14ac:dyDescent="0.25">
      <c r="AD7773" s="4"/>
    </row>
    <row r="7774" spans="30:30" x14ac:dyDescent="0.25">
      <c r="AD7774" s="4"/>
    </row>
    <row r="7775" spans="30:30" x14ac:dyDescent="0.25">
      <c r="AD7775" s="4"/>
    </row>
    <row r="7776" spans="30:30" x14ac:dyDescent="0.25">
      <c r="AD7776" s="4"/>
    </row>
    <row r="7777" spans="30:30" x14ac:dyDescent="0.25">
      <c r="AD7777" s="4"/>
    </row>
    <row r="7778" spans="30:30" x14ac:dyDescent="0.25">
      <c r="AD7778" s="4"/>
    </row>
    <row r="7779" spans="30:30" x14ac:dyDescent="0.25">
      <c r="AD7779" s="4"/>
    </row>
    <row r="7780" spans="30:30" x14ac:dyDescent="0.25">
      <c r="AD7780" s="4"/>
    </row>
    <row r="7781" spans="30:30" x14ac:dyDescent="0.25">
      <c r="AD7781" s="4"/>
    </row>
    <row r="7782" spans="30:30" x14ac:dyDescent="0.25">
      <c r="AD7782" s="4"/>
    </row>
    <row r="7783" spans="30:30" x14ac:dyDescent="0.25">
      <c r="AD7783" s="4"/>
    </row>
    <row r="7784" spans="30:30" x14ac:dyDescent="0.25">
      <c r="AD7784" s="4"/>
    </row>
    <row r="7785" spans="30:30" x14ac:dyDescent="0.25">
      <c r="AD7785" s="4"/>
    </row>
    <row r="7786" spans="30:30" x14ac:dyDescent="0.25">
      <c r="AD7786" s="4"/>
    </row>
    <row r="7787" spans="30:30" x14ac:dyDescent="0.25">
      <c r="AD7787" s="4"/>
    </row>
    <row r="7788" spans="30:30" x14ac:dyDescent="0.25">
      <c r="AD7788" s="4"/>
    </row>
    <row r="7789" spans="30:30" x14ac:dyDescent="0.25">
      <c r="AD7789" s="4"/>
    </row>
    <row r="7790" spans="30:30" x14ac:dyDescent="0.25">
      <c r="AD7790" s="4"/>
    </row>
    <row r="7791" spans="30:30" x14ac:dyDescent="0.25">
      <c r="AD7791" s="4"/>
    </row>
    <row r="7792" spans="30:30" x14ac:dyDescent="0.25">
      <c r="AD7792" s="4"/>
    </row>
    <row r="7793" spans="30:30" x14ac:dyDescent="0.25">
      <c r="AD7793" s="4"/>
    </row>
    <row r="7794" spans="30:30" x14ac:dyDescent="0.25">
      <c r="AD7794" s="4"/>
    </row>
    <row r="7795" spans="30:30" x14ac:dyDescent="0.25">
      <c r="AD7795" s="4"/>
    </row>
    <row r="7796" spans="30:30" x14ac:dyDescent="0.25">
      <c r="AD7796" s="4"/>
    </row>
    <row r="7797" spans="30:30" x14ac:dyDescent="0.25">
      <c r="AD7797" s="4"/>
    </row>
    <row r="7798" spans="30:30" x14ac:dyDescent="0.25">
      <c r="AD7798" s="4"/>
    </row>
    <row r="7799" spans="30:30" x14ac:dyDescent="0.25">
      <c r="AD7799" s="4"/>
    </row>
    <row r="7800" spans="30:30" x14ac:dyDescent="0.25">
      <c r="AD7800" s="4"/>
    </row>
    <row r="7801" spans="30:30" x14ac:dyDescent="0.25">
      <c r="AD7801" s="4"/>
    </row>
    <row r="7802" spans="30:30" x14ac:dyDescent="0.25">
      <c r="AD7802" s="4"/>
    </row>
    <row r="7803" spans="30:30" x14ac:dyDescent="0.25">
      <c r="AD7803" s="4"/>
    </row>
    <row r="7804" spans="30:30" x14ac:dyDescent="0.25">
      <c r="AD7804" s="4"/>
    </row>
    <row r="7805" spans="30:30" x14ac:dyDescent="0.25">
      <c r="AD7805" s="4"/>
    </row>
    <row r="7806" spans="30:30" x14ac:dyDescent="0.25">
      <c r="AD7806" s="4"/>
    </row>
    <row r="7807" spans="30:30" x14ac:dyDescent="0.25">
      <c r="AD7807" s="4"/>
    </row>
    <row r="7808" spans="30:30" x14ac:dyDescent="0.25">
      <c r="AD7808" s="4"/>
    </row>
    <row r="7809" spans="30:30" x14ac:dyDescent="0.25">
      <c r="AD7809" s="4"/>
    </row>
    <row r="7810" spans="30:30" x14ac:dyDescent="0.25">
      <c r="AD7810" s="4"/>
    </row>
    <row r="7811" spans="30:30" x14ac:dyDescent="0.25">
      <c r="AD7811" s="4"/>
    </row>
    <row r="7812" spans="30:30" x14ac:dyDescent="0.25">
      <c r="AD7812" s="4"/>
    </row>
    <row r="7813" spans="30:30" x14ac:dyDescent="0.25">
      <c r="AD7813" s="4"/>
    </row>
    <row r="7814" spans="30:30" x14ac:dyDescent="0.25">
      <c r="AD7814" s="4"/>
    </row>
    <row r="7815" spans="30:30" x14ac:dyDescent="0.25">
      <c r="AD7815" s="4"/>
    </row>
    <row r="7816" spans="30:30" x14ac:dyDescent="0.25">
      <c r="AD7816" s="4"/>
    </row>
    <row r="7817" spans="30:30" x14ac:dyDescent="0.25">
      <c r="AD7817" s="4"/>
    </row>
    <row r="7818" spans="30:30" x14ac:dyDescent="0.25">
      <c r="AD7818" s="4"/>
    </row>
    <row r="7819" spans="30:30" x14ac:dyDescent="0.25">
      <c r="AD7819" s="4"/>
    </row>
    <row r="7820" spans="30:30" x14ac:dyDescent="0.25">
      <c r="AD7820" s="4"/>
    </row>
    <row r="7821" spans="30:30" x14ac:dyDescent="0.25">
      <c r="AD7821" s="4"/>
    </row>
    <row r="7822" spans="30:30" x14ac:dyDescent="0.25">
      <c r="AD7822" s="4"/>
    </row>
    <row r="7823" spans="30:30" x14ac:dyDescent="0.25">
      <c r="AD7823" s="4"/>
    </row>
    <row r="7824" spans="30:30" x14ac:dyDescent="0.25">
      <c r="AD7824" s="4"/>
    </row>
    <row r="7825" spans="30:30" x14ac:dyDescent="0.25">
      <c r="AD7825" s="4"/>
    </row>
    <row r="7826" spans="30:30" x14ac:dyDescent="0.25">
      <c r="AD7826" s="4"/>
    </row>
    <row r="7827" spans="30:30" x14ac:dyDescent="0.25">
      <c r="AD7827" s="4"/>
    </row>
    <row r="7828" spans="30:30" x14ac:dyDescent="0.25">
      <c r="AD7828" s="4"/>
    </row>
    <row r="7829" spans="30:30" x14ac:dyDescent="0.25">
      <c r="AD7829" s="4"/>
    </row>
    <row r="7830" spans="30:30" x14ac:dyDescent="0.25">
      <c r="AD7830" s="4"/>
    </row>
    <row r="7831" spans="30:30" x14ac:dyDescent="0.25">
      <c r="AD7831" s="4"/>
    </row>
    <row r="7832" spans="30:30" x14ac:dyDescent="0.25">
      <c r="AD7832" s="4"/>
    </row>
    <row r="7833" spans="30:30" x14ac:dyDescent="0.25">
      <c r="AD7833" s="4"/>
    </row>
    <row r="7834" spans="30:30" x14ac:dyDescent="0.25">
      <c r="AD7834" s="4"/>
    </row>
    <row r="7835" spans="30:30" x14ac:dyDescent="0.25">
      <c r="AD7835" s="4"/>
    </row>
    <row r="7836" spans="30:30" x14ac:dyDescent="0.25">
      <c r="AD7836" s="4"/>
    </row>
    <row r="7837" spans="30:30" x14ac:dyDescent="0.25">
      <c r="AD7837" s="4"/>
    </row>
    <row r="7838" spans="30:30" x14ac:dyDescent="0.25">
      <c r="AD7838" s="4"/>
    </row>
    <row r="7839" spans="30:30" x14ac:dyDescent="0.25">
      <c r="AD7839" s="4"/>
    </row>
    <row r="7840" spans="30:30" x14ac:dyDescent="0.25">
      <c r="AD7840" s="4"/>
    </row>
    <row r="7841" spans="30:30" x14ac:dyDescent="0.25">
      <c r="AD7841" s="4"/>
    </row>
    <row r="7842" spans="30:30" x14ac:dyDescent="0.25">
      <c r="AD7842" s="4"/>
    </row>
    <row r="7843" spans="30:30" x14ac:dyDescent="0.25">
      <c r="AD7843" s="4"/>
    </row>
    <row r="7844" spans="30:30" x14ac:dyDescent="0.25">
      <c r="AD7844" s="4"/>
    </row>
    <row r="7845" spans="30:30" x14ac:dyDescent="0.25">
      <c r="AD7845" s="4"/>
    </row>
    <row r="7846" spans="30:30" x14ac:dyDescent="0.25">
      <c r="AD7846" s="4"/>
    </row>
    <row r="7847" spans="30:30" x14ac:dyDescent="0.25">
      <c r="AD7847" s="4"/>
    </row>
    <row r="7848" spans="30:30" x14ac:dyDescent="0.25">
      <c r="AD7848" s="4"/>
    </row>
    <row r="7849" spans="30:30" x14ac:dyDescent="0.25">
      <c r="AD7849" s="4"/>
    </row>
    <row r="7850" spans="30:30" x14ac:dyDescent="0.25">
      <c r="AD7850" s="4"/>
    </row>
    <row r="7851" spans="30:30" x14ac:dyDescent="0.25">
      <c r="AD7851" s="4"/>
    </row>
    <row r="7852" spans="30:30" x14ac:dyDescent="0.25">
      <c r="AD7852" s="4"/>
    </row>
    <row r="7853" spans="30:30" x14ac:dyDescent="0.25">
      <c r="AD7853" s="4"/>
    </row>
    <row r="7854" spans="30:30" x14ac:dyDescent="0.25">
      <c r="AD7854" s="4"/>
    </row>
    <row r="7855" spans="30:30" x14ac:dyDescent="0.25">
      <c r="AD7855" s="4"/>
    </row>
    <row r="7856" spans="30:30" x14ac:dyDescent="0.25">
      <c r="AD7856" s="4"/>
    </row>
    <row r="7857" spans="30:30" x14ac:dyDescent="0.25">
      <c r="AD7857" s="4"/>
    </row>
    <row r="7858" spans="30:30" x14ac:dyDescent="0.25">
      <c r="AD7858" s="4"/>
    </row>
    <row r="7859" spans="30:30" x14ac:dyDescent="0.25">
      <c r="AD7859" s="4"/>
    </row>
    <row r="7860" spans="30:30" x14ac:dyDescent="0.25">
      <c r="AD7860" s="4"/>
    </row>
    <row r="7861" spans="30:30" x14ac:dyDescent="0.25">
      <c r="AD7861" s="4"/>
    </row>
    <row r="7862" spans="30:30" x14ac:dyDescent="0.25">
      <c r="AD7862" s="4"/>
    </row>
    <row r="7863" spans="30:30" x14ac:dyDescent="0.25">
      <c r="AD7863" s="4"/>
    </row>
    <row r="7864" spans="30:30" x14ac:dyDescent="0.25">
      <c r="AD7864" s="4"/>
    </row>
    <row r="7865" spans="30:30" x14ac:dyDescent="0.25">
      <c r="AD7865" s="4"/>
    </row>
    <row r="7866" spans="30:30" x14ac:dyDescent="0.25">
      <c r="AD7866" s="4"/>
    </row>
    <row r="7867" spans="30:30" x14ac:dyDescent="0.25">
      <c r="AD7867" s="4"/>
    </row>
    <row r="7868" spans="30:30" x14ac:dyDescent="0.25">
      <c r="AD7868" s="4"/>
    </row>
    <row r="7869" spans="30:30" x14ac:dyDescent="0.25">
      <c r="AD7869" s="4"/>
    </row>
    <row r="7870" spans="30:30" x14ac:dyDescent="0.25">
      <c r="AD7870" s="4"/>
    </row>
    <row r="7871" spans="30:30" x14ac:dyDescent="0.25">
      <c r="AD7871" s="4"/>
    </row>
    <row r="7872" spans="30:30" x14ac:dyDescent="0.25">
      <c r="AD7872" s="4"/>
    </row>
    <row r="7873" spans="30:30" x14ac:dyDescent="0.25">
      <c r="AD7873" s="4"/>
    </row>
    <row r="7874" spans="30:30" x14ac:dyDescent="0.25">
      <c r="AD7874" s="4"/>
    </row>
    <row r="7875" spans="30:30" x14ac:dyDescent="0.25">
      <c r="AD7875" s="4"/>
    </row>
    <row r="7876" spans="30:30" x14ac:dyDescent="0.25">
      <c r="AD7876" s="4"/>
    </row>
    <row r="7877" spans="30:30" x14ac:dyDescent="0.25">
      <c r="AD7877" s="4"/>
    </row>
    <row r="7878" spans="30:30" x14ac:dyDescent="0.25">
      <c r="AD7878" s="4"/>
    </row>
    <row r="7879" spans="30:30" x14ac:dyDescent="0.25">
      <c r="AD7879" s="4"/>
    </row>
    <row r="7880" spans="30:30" x14ac:dyDescent="0.25">
      <c r="AD7880" s="4"/>
    </row>
    <row r="7881" spans="30:30" x14ac:dyDescent="0.25">
      <c r="AD7881" s="4"/>
    </row>
    <row r="7882" spans="30:30" x14ac:dyDescent="0.25">
      <c r="AD7882" s="4"/>
    </row>
    <row r="7883" spans="30:30" x14ac:dyDescent="0.25">
      <c r="AD7883" s="4"/>
    </row>
    <row r="7884" spans="30:30" x14ac:dyDescent="0.25">
      <c r="AD7884" s="4"/>
    </row>
    <row r="7885" spans="30:30" x14ac:dyDescent="0.25">
      <c r="AD7885" s="4"/>
    </row>
    <row r="7886" spans="30:30" x14ac:dyDescent="0.25">
      <c r="AD7886" s="4"/>
    </row>
    <row r="7887" spans="30:30" x14ac:dyDescent="0.25">
      <c r="AD7887" s="4"/>
    </row>
    <row r="7888" spans="30:30" x14ac:dyDescent="0.25">
      <c r="AD7888" s="4"/>
    </row>
    <row r="7889" spans="30:30" x14ac:dyDescent="0.25">
      <c r="AD7889" s="4"/>
    </row>
    <row r="7890" spans="30:30" x14ac:dyDescent="0.25">
      <c r="AD7890" s="4"/>
    </row>
    <row r="7891" spans="30:30" x14ac:dyDescent="0.25">
      <c r="AD7891" s="4"/>
    </row>
    <row r="7892" spans="30:30" x14ac:dyDescent="0.25">
      <c r="AD7892" s="4"/>
    </row>
    <row r="7893" spans="30:30" x14ac:dyDescent="0.25">
      <c r="AD7893" s="4"/>
    </row>
    <row r="7894" spans="30:30" x14ac:dyDescent="0.25">
      <c r="AD7894" s="4"/>
    </row>
    <row r="7895" spans="30:30" x14ac:dyDescent="0.25">
      <c r="AD7895" s="4"/>
    </row>
    <row r="7896" spans="30:30" x14ac:dyDescent="0.25">
      <c r="AD7896" s="4"/>
    </row>
    <row r="7897" spans="30:30" x14ac:dyDescent="0.25">
      <c r="AD7897" s="4"/>
    </row>
    <row r="7898" spans="30:30" x14ac:dyDescent="0.25">
      <c r="AD7898" s="4"/>
    </row>
    <row r="7899" spans="30:30" x14ac:dyDescent="0.25">
      <c r="AD7899" s="4"/>
    </row>
    <row r="7900" spans="30:30" x14ac:dyDescent="0.25">
      <c r="AD7900" s="4"/>
    </row>
    <row r="7901" spans="30:30" x14ac:dyDescent="0.25">
      <c r="AD7901" s="4"/>
    </row>
    <row r="7902" spans="30:30" x14ac:dyDescent="0.25">
      <c r="AD7902" s="4"/>
    </row>
    <row r="7903" spans="30:30" x14ac:dyDescent="0.25">
      <c r="AD7903" s="4"/>
    </row>
    <row r="7904" spans="30:30" x14ac:dyDescent="0.25">
      <c r="AD7904" s="4"/>
    </row>
    <row r="7905" spans="30:30" x14ac:dyDescent="0.25">
      <c r="AD7905" s="4"/>
    </row>
    <row r="7906" spans="30:30" x14ac:dyDescent="0.25">
      <c r="AD7906" s="4"/>
    </row>
    <row r="7907" spans="30:30" x14ac:dyDescent="0.25">
      <c r="AD7907" s="4"/>
    </row>
    <row r="7908" spans="30:30" x14ac:dyDescent="0.25">
      <c r="AD7908" s="4"/>
    </row>
    <row r="7909" spans="30:30" x14ac:dyDescent="0.25">
      <c r="AD7909" s="4"/>
    </row>
    <row r="7910" spans="30:30" x14ac:dyDescent="0.25">
      <c r="AD7910" s="4"/>
    </row>
    <row r="7911" spans="30:30" x14ac:dyDescent="0.25">
      <c r="AD7911" s="4"/>
    </row>
    <row r="7912" spans="30:30" x14ac:dyDescent="0.25">
      <c r="AD7912" s="4"/>
    </row>
    <row r="7913" spans="30:30" x14ac:dyDescent="0.25">
      <c r="AD7913" s="4"/>
    </row>
    <row r="7914" spans="30:30" x14ac:dyDescent="0.25">
      <c r="AD7914" s="4"/>
    </row>
    <row r="7915" spans="30:30" x14ac:dyDescent="0.25">
      <c r="AD7915" s="4"/>
    </row>
    <row r="7916" spans="30:30" x14ac:dyDescent="0.25">
      <c r="AD7916" s="4"/>
    </row>
    <row r="7917" spans="30:30" x14ac:dyDescent="0.25">
      <c r="AD7917" s="4"/>
    </row>
    <row r="7918" spans="30:30" x14ac:dyDescent="0.25">
      <c r="AD7918" s="4"/>
    </row>
    <row r="7919" spans="30:30" x14ac:dyDescent="0.25">
      <c r="AD7919" s="4"/>
    </row>
    <row r="7920" spans="30:30" x14ac:dyDescent="0.25">
      <c r="AD7920" s="4"/>
    </row>
    <row r="7921" spans="30:30" x14ac:dyDescent="0.25">
      <c r="AD7921" s="4"/>
    </row>
    <row r="7922" spans="30:30" x14ac:dyDescent="0.25">
      <c r="AD7922" s="4"/>
    </row>
    <row r="7923" spans="30:30" x14ac:dyDescent="0.25">
      <c r="AD7923" s="4"/>
    </row>
    <row r="7924" spans="30:30" x14ac:dyDescent="0.25">
      <c r="AD7924" s="4"/>
    </row>
    <row r="7925" spans="30:30" x14ac:dyDescent="0.25">
      <c r="AD7925" s="4"/>
    </row>
    <row r="7926" spans="30:30" x14ac:dyDescent="0.25">
      <c r="AD7926" s="4"/>
    </row>
    <row r="7927" spans="30:30" x14ac:dyDescent="0.25">
      <c r="AD7927" s="4"/>
    </row>
    <row r="7928" spans="30:30" x14ac:dyDescent="0.25">
      <c r="AD7928" s="4"/>
    </row>
    <row r="7929" spans="30:30" x14ac:dyDescent="0.25">
      <c r="AD7929" s="4"/>
    </row>
    <row r="7930" spans="30:30" x14ac:dyDescent="0.25">
      <c r="AD7930" s="4"/>
    </row>
    <row r="7931" spans="30:30" x14ac:dyDescent="0.25">
      <c r="AD7931" s="4"/>
    </row>
    <row r="7932" spans="30:30" x14ac:dyDescent="0.25">
      <c r="AD7932" s="4"/>
    </row>
    <row r="7933" spans="30:30" x14ac:dyDescent="0.25">
      <c r="AD7933" s="4"/>
    </row>
    <row r="7934" spans="30:30" x14ac:dyDescent="0.25">
      <c r="AD7934" s="4"/>
    </row>
    <row r="7935" spans="30:30" x14ac:dyDescent="0.25">
      <c r="AD7935" s="4"/>
    </row>
    <row r="7936" spans="30:30" x14ac:dyDescent="0.25">
      <c r="AD7936" s="4"/>
    </row>
    <row r="7937" spans="30:30" x14ac:dyDescent="0.25">
      <c r="AD7937" s="4"/>
    </row>
    <row r="7938" spans="30:30" x14ac:dyDescent="0.25">
      <c r="AD7938" s="4"/>
    </row>
    <row r="7939" spans="30:30" x14ac:dyDescent="0.25">
      <c r="AD7939" s="4"/>
    </row>
    <row r="7940" spans="30:30" x14ac:dyDescent="0.25">
      <c r="AD7940" s="4"/>
    </row>
    <row r="7941" spans="30:30" x14ac:dyDescent="0.25">
      <c r="AD7941" s="4"/>
    </row>
    <row r="7942" spans="30:30" x14ac:dyDescent="0.25">
      <c r="AD7942" s="4"/>
    </row>
    <row r="7943" spans="30:30" x14ac:dyDescent="0.25">
      <c r="AD7943" s="4"/>
    </row>
    <row r="7944" spans="30:30" x14ac:dyDescent="0.25">
      <c r="AD7944" s="4"/>
    </row>
    <row r="7945" spans="30:30" x14ac:dyDescent="0.25">
      <c r="AD7945" s="4"/>
    </row>
    <row r="7946" spans="30:30" x14ac:dyDescent="0.25">
      <c r="AD7946" s="4"/>
    </row>
    <row r="7947" spans="30:30" x14ac:dyDescent="0.25">
      <c r="AD7947" s="4"/>
    </row>
    <row r="7948" spans="30:30" x14ac:dyDescent="0.25">
      <c r="AD7948" s="4"/>
    </row>
    <row r="7949" spans="30:30" x14ac:dyDescent="0.25">
      <c r="AD7949" s="4"/>
    </row>
    <row r="7950" spans="30:30" x14ac:dyDescent="0.25">
      <c r="AD7950" s="4"/>
    </row>
    <row r="7951" spans="30:30" x14ac:dyDescent="0.25">
      <c r="AD7951" s="4"/>
    </row>
    <row r="7952" spans="30:30" x14ac:dyDescent="0.25">
      <c r="AD7952" s="4"/>
    </row>
    <row r="7953" spans="30:30" x14ac:dyDescent="0.25">
      <c r="AD7953" s="4"/>
    </row>
    <row r="7954" spans="30:30" x14ac:dyDescent="0.25">
      <c r="AD7954" s="4"/>
    </row>
    <row r="7955" spans="30:30" x14ac:dyDescent="0.25">
      <c r="AD7955" s="4"/>
    </row>
    <row r="7956" spans="30:30" x14ac:dyDescent="0.25">
      <c r="AD7956" s="4"/>
    </row>
    <row r="7957" spans="30:30" x14ac:dyDescent="0.25">
      <c r="AD7957" s="4"/>
    </row>
    <row r="7958" spans="30:30" x14ac:dyDescent="0.25">
      <c r="AD7958" s="4"/>
    </row>
    <row r="7959" spans="30:30" x14ac:dyDescent="0.25">
      <c r="AD7959" s="4"/>
    </row>
    <row r="7960" spans="30:30" x14ac:dyDescent="0.25">
      <c r="AD7960" s="4"/>
    </row>
    <row r="7961" spans="30:30" x14ac:dyDescent="0.25">
      <c r="AD7961" s="4"/>
    </row>
    <row r="7962" spans="30:30" x14ac:dyDescent="0.25">
      <c r="AD7962" s="4"/>
    </row>
    <row r="7963" spans="30:30" x14ac:dyDescent="0.25">
      <c r="AD7963" s="4"/>
    </row>
    <row r="7964" spans="30:30" x14ac:dyDescent="0.25">
      <c r="AD7964" s="4"/>
    </row>
    <row r="7965" spans="30:30" x14ac:dyDescent="0.25">
      <c r="AD7965" s="4"/>
    </row>
    <row r="7966" spans="30:30" x14ac:dyDescent="0.25">
      <c r="AD7966" s="4"/>
    </row>
    <row r="7967" spans="30:30" x14ac:dyDescent="0.25">
      <c r="AD7967" s="4"/>
    </row>
    <row r="7968" spans="30:30" x14ac:dyDescent="0.25">
      <c r="AD7968" s="4"/>
    </row>
    <row r="7969" spans="30:30" x14ac:dyDescent="0.25">
      <c r="AD7969" s="4"/>
    </row>
    <row r="7970" spans="30:30" x14ac:dyDescent="0.25">
      <c r="AD7970" s="4"/>
    </row>
    <row r="7971" spans="30:30" x14ac:dyDescent="0.25">
      <c r="AD7971" s="4"/>
    </row>
    <row r="7972" spans="30:30" x14ac:dyDescent="0.25">
      <c r="AD7972" s="4"/>
    </row>
    <row r="7973" spans="30:30" x14ac:dyDescent="0.25">
      <c r="AD7973" s="4"/>
    </row>
    <row r="7974" spans="30:30" x14ac:dyDescent="0.25">
      <c r="AD7974" s="4"/>
    </row>
    <row r="7975" spans="30:30" x14ac:dyDescent="0.25">
      <c r="AD7975" s="4"/>
    </row>
    <row r="7976" spans="30:30" x14ac:dyDescent="0.25">
      <c r="AD7976" s="4"/>
    </row>
    <row r="7977" spans="30:30" x14ac:dyDescent="0.25">
      <c r="AD7977" s="4"/>
    </row>
    <row r="7978" spans="30:30" x14ac:dyDescent="0.25">
      <c r="AD7978" s="4"/>
    </row>
    <row r="7979" spans="30:30" x14ac:dyDescent="0.25">
      <c r="AD7979" s="4"/>
    </row>
    <row r="7980" spans="30:30" x14ac:dyDescent="0.25">
      <c r="AD7980" s="4"/>
    </row>
    <row r="7981" spans="30:30" x14ac:dyDescent="0.25">
      <c r="AD7981" s="4"/>
    </row>
    <row r="7982" spans="30:30" x14ac:dyDescent="0.25">
      <c r="AD7982" s="4"/>
    </row>
    <row r="7983" spans="30:30" x14ac:dyDescent="0.25">
      <c r="AD7983" s="4"/>
    </row>
    <row r="7984" spans="30:30" x14ac:dyDescent="0.25">
      <c r="AD7984" s="4"/>
    </row>
    <row r="7985" spans="30:30" x14ac:dyDescent="0.25">
      <c r="AD7985" s="4"/>
    </row>
    <row r="7986" spans="30:30" x14ac:dyDescent="0.25">
      <c r="AD7986" s="4"/>
    </row>
    <row r="7987" spans="30:30" x14ac:dyDescent="0.25">
      <c r="AD7987" s="4"/>
    </row>
    <row r="7988" spans="30:30" x14ac:dyDescent="0.25">
      <c r="AD7988" s="4"/>
    </row>
    <row r="7989" spans="30:30" x14ac:dyDescent="0.25">
      <c r="AD7989" s="4"/>
    </row>
    <row r="7990" spans="30:30" x14ac:dyDescent="0.25">
      <c r="AD7990" s="4"/>
    </row>
    <row r="7991" spans="30:30" x14ac:dyDescent="0.25">
      <c r="AD7991" s="4"/>
    </row>
    <row r="7992" spans="30:30" x14ac:dyDescent="0.25">
      <c r="AD7992" s="4"/>
    </row>
    <row r="7993" spans="30:30" x14ac:dyDescent="0.25">
      <c r="AD7993" s="4"/>
    </row>
    <row r="7994" spans="30:30" x14ac:dyDescent="0.25">
      <c r="AD7994" s="4"/>
    </row>
    <row r="7995" spans="30:30" x14ac:dyDescent="0.25">
      <c r="AD7995" s="4"/>
    </row>
    <row r="7996" spans="30:30" x14ac:dyDescent="0.25">
      <c r="AD7996" s="4"/>
    </row>
    <row r="7997" spans="30:30" x14ac:dyDescent="0.25">
      <c r="AD7997" s="4"/>
    </row>
    <row r="7998" spans="30:30" x14ac:dyDescent="0.25">
      <c r="AD7998" s="4"/>
    </row>
    <row r="7999" spans="30:30" x14ac:dyDescent="0.25">
      <c r="AD7999" s="4"/>
    </row>
    <row r="8000" spans="30:30" x14ac:dyDescent="0.25">
      <c r="AD8000" s="4"/>
    </row>
    <row r="8001" spans="30:30" x14ac:dyDescent="0.25">
      <c r="AD8001" s="4"/>
    </row>
    <row r="8002" spans="30:30" x14ac:dyDescent="0.25">
      <c r="AD8002" s="4"/>
    </row>
    <row r="8003" spans="30:30" x14ac:dyDescent="0.25">
      <c r="AD8003" s="4"/>
    </row>
    <row r="8004" spans="30:30" x14ac:dyDescent="0.25">
      <c r="AD8004" s="4"/>
    </row>
    <row r="8005" spans="30:30" x14ac:dyDescent="0.25">
      <c r="AD8005" s="4"/>
    </row>
    <row r="8006" spans="30:30" x14ac:dyDescent="0.25">
      <c r="AD8006" s="4"/>
    </row>
    <row r="8007" spans="30:30" x14ac:dyDescent="0.25">
      <c r="AD8007" s="4"/>
    </row>
    <row r="8008" spans="30:30" x14ac:dyDescent="0.25">
      <c r="AD8008" s="4"/>
    </row>
    <row r="8009" spans="30:30" x14ac:dyDescent="0.25">
      <c r="AD8009" s="4"/>
    </row>
    <row r="8010" spans="30:30" x14ac:dyDescent="0.25">
      <c r="AD8010" s="4"/>
    </row>
    <row r="8011" spans="30:30" x14ac:dyDescent="0.25">
      <c r="AD8011" s="4"/>
    </row>
    <row r="8012" spans="30:30" x14ac:dyDescent="0.25">
      <c r="AD8012" s="4"/>
    </row>
    <row r="8013" spans="30:30" x14ac:dyDescent="0.25">
      <c r="AD8013" s="4"/>
    </row>
    <row r="8014" spans="30:30" x14ac:dyDescent="0.25">
      <c r="AD8014" s="4"/>
    </row>
    <row r="8015" spans="30:30" x14ac:dyDescent="0.25">
      <c r="AD8015" s="4"/>
    </row>
    <row r="8016" spans="30:30" x14ac:dyDescent="0.25">
      <c r="AD8016" s="4"/>
    </row>
    <row r="8017" spans="30:30" x14ac:dyDescent="0.25">
      <c r="AD8017" s="4"/>
    </row>
    <row r="8018" spans="30:30" x14ac:dyDescent="0.25">
      <c r="AD8018" s="4"/>
    </row>
    <row r="8019" spans="30:30" x14ac:dyDescent="0.25">
      <c r="AD8019" s="4"/>
    </row>
    <row r="8020" spans="30:30" x14ac:dyDescent="0.25">
      <c r="AD8020" s="4"/>
    </row>
    <row r="8021" spans="30:30" x14ac:dyDescent="0.25">
      <c r="AD8021" s="4"/>
    </row>
    <row r="8022" spans="30:30" x14ac:dyDescent="0.25">
      <c r="AD8022" s="4"/>
    </row>
    <row r="8023" spans="30:30" x14ac:dyDescent="0.25">
      <c r="AD8023" s="4"/>
    </row>
    <row r="8024" spans="30:30" x14ac:dyDescent="0.25">
      <c r="AD8024" s="4"/>
    </row>
    <row r="8025" spans="30:30" x14ac:dyDescent="0.25">
      <c r="AD8025" s="4"/>
    </row>
    <row r="8026" spans="30:30" x14ac:dyDescent="0.25">
      <c r="AD8026" s="4"/>
    </row>
    <row r="8027" spans="30:30" x14ac:dyDescent="0.25">
      <c r="AD8027" s="4"/>
    </row>
    <row r="8028" spans="30:30" x14ac:dyDescent="0.25">
      <c r="AD8028" s="4"/>
    </row>
    <row r="8029" spans="30:30" x14ac:dyDescent="0.25">
      <c r="AD8029" s="4"/>
    </row>
    <row r="8030" spans="30:30" x14ac:dyDescent="0.25">
      <c r="AD8030" s="4"/>
    </row>
    <row r="8031" spans="30:30" x14ac:dyDescent="0.25">
      <c r="AD8031" s="4"/>
    </row>
    <row r="8032" spans="30:30" x14ac:dyDescent="0.25">
      <c r="AD8032" s="4"/>
    </row>
    <row r="8033" spans="30:30" x14ac:dyDescent="0.25">
      <c r="AD8033" s="4"/>
    </row>
    <row r="8034" spans="30:30" x14ac:dyDescent="0.25">
      <c r="AD8034" s="4"/>
    </row>
    <row r="8035" spans="30:30" x14ac:dyDescent="0.25">
      <c r="AD8035" s="4"/>
    </row>
    <row r="8036" spans="30:30" x14ac:dyDescent="0.25">
      <c r="AD8036" s="4"/>
    </row>
    <row r="8037" spans="30:30" x14ac:dyDescent="0.25">
      <c r="AD8037" s="4"/>
    </row>
    <row r="8038" spans="30:30" x14ac:dyDescent="0.25">
      <c r="AD8038" s="4"/>
    </row>
    <row r="8039" spans="30:30" x14ac:dyDescent="0.25">
      <c r="AD8039" s="4"/>
    </row>
    <row r="8040" spans="30:30" x14ac:dyDescent="0.25">
      <c r="AD8040" s="4"/>
    </row>
    <row r="8041" spans="30:30" x14ac:dyDescent="0.25">
      <c r="AD8041" s="4"/>
    </row>
    <row r="8042" spans="30:30" x14ac:dyDescent="0.25">
      <c r="AD8042" s="4"/>
    </row>
    <row r="8043" spans="30:30" x14ac:dyDescent="0.25">
      <c r="AD8043" s="4"/>
    </row>
    <row r="8044" spans="30:30" x14ac:dyDescent="0.25">
      <c r="AD8044" s="4"/>
    </row>
    <row r="8045" spans="30:30" x14ac:dyDescent="0.25">
      <c r="AD8045" s="4"/>
    </row>
    <row r="8046" spans="30:30" x14ac:dyDescent="0.25">
      <c r="AD8046" s="4"/>
    </row>
    <row r="8047" spans="30:30" x14ac:dyDescent="0.25">
      <c r="AD8047" s="4"/>
    </row>
    <row r="8048" spans="30:30" x14ac:dyDescent="0.25">
      <c r="AD8048" s="4"/>
    </row>
    <row r="8049" spans="30:30" x14ac:dyDescent="0.25">
      <c r="AD8049" s="4"/>
    </row>
    <row r="8050" spans="30:30" x14ac:dyDescent="0.25">
      <c r="AD8050" s="4"/>
    </row>
    <row r="8051" spans="30:30" x14ac:dyDescent="0.25">
      <c r="AD8051" s="4"/>
    </row>
    <row r="8052" spans="30:30" x14ac:dyDescent="0.25">
      <c r="AD8052" s="4"/>
    </row>
    <row r="8053" spans="30:30" x14ac:dyDescent="0.25">
      <c r="AD8053" s="4"/>
    </row>
    <row r="8054" spans="30:30" x14ac:dyDescent="0.25">
      <c r="AD8054" s="4"/>
    </row>
    <row r="8055" spans="30:30" x14ac:dyDescent="0.25">
      <c r="AD8055" s="4"/>
    </row>
    <row r="8056" spans="30:30" x14ac:dyDescent="0.25">
      <c r="AD8056" s="4"/>
    </row>
    <row r="8057" spans="30:30" x14ac:dyDescent="0.25">
      <c r="AD8057" s="4"/>
    </row>
    <row r="8058" spans="30:30" x14ac:dyDescent="0.25">
      <c r="AD8058" s="4"/>
    </row>
    <row r="8059" spans="30:30" x14ac:dyDescent="0.25">
      <c r="AD8059" s="4"/>
    </row>
    <row r="8060" spans="30:30" x14ac:dyDescent="0.25">
      <c r="AD8060" s="4"/>
    </row>
    <row r="8061" spans="30:30" x14ac:dyDescent="0.25">
      <c r="AD8061" s="4"/>
    </row>
    <row r="8062" spans="30:30" x14ac:dyDescent="0.25">
      <c r="AD8062" s="4"/>
    </row>
    <row r="8063" spans="30:30" x14ac:dyDescent="0.25">
      <c r="AD8063" s="4"/>
    </row>
    <row r="8064" spans="30:30" x14ac:dyDescent="0.25">
      <c r="AD8064" s="4"/>
    </row>
    <row r="8065" spans="30:30" x14ac:dyDescent="0.25">
      <c r="AD8065" s="4"/>
    </row>
    <row r="8066" spans="30:30" x14ac:dyDescent="0.25">
      <c r="AD8066" s="4"/>
    </row>
    <row r="8067" spans="30:30" x14ac:dyDescent="0.25">
      <c r="AD8067" s="4"/>
    </row>
    <row r="8068" spans="30:30" x14ac:dyDescent="0.25">
      <c r="AD8068" s="4"/>
    </row>
    <row r="8069" spans="30:30" x14ac:dyDescent="0.25">
      <c r="AD8069" s="4"/>
    </row>
    <row r="8070" spans="30:30" x14ac:dyDescent="0.25">
      <c r="AD8070" s="4"/>
    </row>
    <row r="8071" spans="30:30" x14ac:dyDescent="0.25">
      <c r="AD8071" s="4"/>
    </row>
    <row r="8072" spans="30:30" x14ac:dyDescent="0.25">
      <c r="AD8072" s="4"/>
    </row>
    <row r="8073" spans="30:30" x14ac:dyDescent="0.25">
      <c r="AD8073" s="4"/>
    </row>
    <row r="8074" spans="30:30" x14ac:dyDescent="0.25">
      <c r="AD8074" s="4"/>
    </row>
    <row r="8075" spans="30:30" x14ac:dyDescent="0.25">
      <c r="AD8075" s="4"/>
    </row>
    <row r="8076" spans="30:30" x14ac:dyDescent="0.25">
      <c r="AD8076" s="4"/>
    </row>
    <row r="8077" spans="30:30" x14ac:dyDescent="0.25">
      <c r="AD8077" s="4"/>
    </row>
    <row r="8078" spans="30:30" x14ac:dyDescent="0.25">
      <c r="AD8078" s="4"/>
    </row>
    <row r="8079" spans="30:30" x14ac:dyDescent="0.25">
      <c r="AD8079" s="4"/>
    </row>
    <row r="8080" spans="30:30" x14ac:dyDescent="0.25">
      <c r="AD8080" s="4"/>
    </row>
    <row r="8081" spans="30:30" x14ac:dyDescent="0.25">
      <c r="AD8081" s="4"/>
    </row>
    <row r="8082" spans="30:30" x14ac:dyDescent="0.25">
      <c r="AD8082" s="4"/>
    </row>
    <row r="8083" spans="30:30" x14ac:dyDescent="0.25">
      <c r="AD8083" s="4"/>
    </row>
    <row r="8084" spans="30:30" x14ac:dyDescent="0.25">
      <c r="AD8084" s="4"/>
    </row>
    <row r="8085" spans="30:30" x14ac:dyDescent="0.25">
      <c r="AD8085" s="4"/>
    </row>
    <row r="8086" spans="30:30" x14ac:dyDescent="0.25">
      <c r="AD8086" s="4"/>
    </row>
    <row r="8087" spans="30:30" x14ac:dyDescent="0.25">
      <c r="AD8087" s="4"/>
    </row>
    <row r="8088" spans="30:30" x14ac:dyDescent="0.25">
      <c r="AD8088" s="4"/>
    </row>
    <row r="8089" spans="30:30" x14ac:dyDescent="0.25">
      <c r="AD8089" s="4"/>
    </row>
    <row r="8090" spans="30:30" x14ac:dyDescent="0.25">
      <c r="AD8090" s="4"/>
    </row>
    <row r="8091" spans="30:30" x14ac:dyDescent="0.25">
      <c r="AD8091" s="4"/>
    </row>
    <row r="8092" spans="30:30" x14ac:dyDescent="0.25">
      <c r="AD8092" s="4"/>
    </row>
    <row r="8093" spans="30:30" x14ac:dyDescent="0.25">
      <c r="AD8093" s="4"/>
    </row>
    <row r="8094" spans="30:30" x14ac:dyDescent="0.25">
      <c r="AD8094" s="4"/>
    </row>
    <row r="8095" spans="30:30" x14ac:dyDescent="0.25">
      <c r="AD8095" s="4"/>
    </row>
    <row r="8096" spans="30:30" x14ac:dyDescent="0.25">
      <c r="AD8096" s="4"/>
    </row>
    <row r="8097" spans="30:30" x14ac:dyDescent="0.25">
      <c r="AD8097" s="4"/>
    </row>
    <row r="8098" spans="30:30" x14ac:dyDescent="0.25">
      <c r="AD8098" s="4"/>
    </row>
    <row r="8099" spans="30:30" x14ac:dyDescent="0.25">
      <c r="AD8099" s="4"/>
    </row>
    <row r="8100" spans="30:30" x14ac:dyDescent="0.25">
      <c r="AD8100" s="4"/>
    </row>
    <row r="8101" spans="30:30" x14ac:dyDescent="0.25">
      <c r="AD8101" s="4"/>
    </row>
    <row r="8102" spans="30:30" x14ac:dyDescent="0.25">
      <c r="AD8102" s="4"/>
    </row>
    <row r="8103" spans="30:30" x14ac:dyDescent="0.25">
      <c r="AD8103" s="4"/>
    </row>
    <row r="8104" spans="30:30" x14ac:dyDescent="0.25">
      <c r="AD8104" s="4"/>
    </row>
    <row r="8105" spans="30:30" x14ac:dyDescent="0.25">
      <c r="AD8105" s="4"/>
    </row>
    <row r="8106" spans="30:30" x14ac:dyDescent="0.25">
      <c r="AD8106" s="4"/>
    </row>
    <row r="8107" spans="30:30" x14ac:dyDescent="0.25">
      <c r="AD8107" s="4"/>
    </row>
    <row r="8108" spans="30:30" x14ac:dyDescent="0.25">
      <c r="AD8108" s="4"/>
    </row>
    <row r="8109" spans="30:30" x14ac:dyDescent="0.25">
      <c r="AD8109" s="4"/>
    </row>
    <row r="8110" spans="30:30" x14ac:dyDescent="0.25">
      <c r="AD8110" s="4"/>
    </row>
    <row r="8111" spans="30:30" x14ac:dyDescent="0.25">
      <c r="AD8111" s="4"/>
    </row>
    <row r="8112" spans="30:30" x14ac:dyDescent="0.25">
      <c r="AD8112" s="4"/>
    </row>
    <row r="8113" spans="30:30" x14ac:dyDescent="0.25">
      <c r="AD8113" s="4"/>
    </row>
    <row r="8114" spans="30:30" x14ac:dyDescent="0.25">
      <c r="AD8114" s="4"/>
    </row>
    <row r="8115" spans="30:30" x14ac:dyDescent="0.25">
      <c r="AD8115" s="4"/>
    </row>
    <row r="8116" spans="30:30" x14ac:dyDescent="0.25">
      <c r="AD8116" s="4"/>
    </row>
    <row r="8117" spans="30:30" x14ac:dyDescent="0.25">
      <c r="AD8117" s="4"/>
    </row>
    <row r="8118" spans="30:30" x14ac:dyDescent="0.25">
      <c r="AD8118" s="4"/>
    </row>
    <row r="8119" spans="30:30" x14ac:dyDescent="0.25">
      <c r="AD8119" s="4"/>
    </row>
    <row r="8120" spans="30:30" x14ac:dyDescent="0.25">
      <c r="AD8120" s="4"/>
    </row>
    <row r="8121" spans="30:30" x14ac:dyDescent="0.25">
      <c r="AD8121" s="4"/>
    </row>
    <row r="8122" spans="30:30" x14ac:dyDescent="0.25">
      <c r="AD8122" s="4"/>
    </row>
    <row r="8123" spans="30:30" x14ac:dyDescent="0.25">
      <c r="AD8123" s="4"/>
    </row>
    <row r="8124" spans="30:30" x14ac:dyDescent="0.25">
      <c r="AD8124" s="4"/>
    </row>
    <row r="8125" spans="30:30" x14ac:dyDescent="0.25">
      <c r="AD8125" s="4"/>
    </row>
    <row r="8126" spans="30:30" x14ac:dyDescent="0.25">
      <c r="AD8126" s="4"/>
    </row>
    <row r="8127" spans="30:30" x14ac:dyDescent="0.25">
      <c r="AD8127" s="4"/>
    </row>
    <row r="8128" spans="30:30" x14ac:dyDescent="0.25">
      <c r="AD8128" s="4"/>
    </row>
    <row r="8129" spans="30:30" x14ac:dyDescent="0.25">
      <c r="AD8129" s="4"/>
    </row>
    <row r="8130" spans="30:30" x14ac:dyDescent="0.25">
      <c r="AD8130" s="4"/>
    </row>
    <row r="8131" spans="30:30" x14ac:dyDescent="0.25">
      <c r="AD8131" s="4"/>
    </row>
    <row r="8132" spans="30:30" x14ac:dyDescent="0.25">
      <c r="AD8132" s="4"/>
    </row>
    <row r="8133" spans="30:30" x14ac:dyDescent="0.25">
      <c r="AD8133" s="4"/>
    </row>
    <row r="8134" spans="30:30" x14ac:dyDescent="0.25">
      <c r="AD8134" s="4"/>
    </row>
    <row r="8135" spans="30:30" x14ac:dyDescent="0.25">
      <c r="AD8135" s="4"/>
    </row>
    <row r="8136" spans="30:30" x14ac:dyDescent="0.25">
      <c r="AD8136" s="4"/>
    </row>
    <row r="8137" spans="30:30" x14ac:dyDescent="0.25">
      <c r="AD8137" s="4"/>
    </row>
    <row r="8138" spans="30:30" x14ac:dyDescent="0.25">
      <c r="AD8138" s="4"/>
    </row>
    <row r="8139" spans="30:30" x14ac:dyDescent="0.25">
      <c r="AD8139" s="4"/>
    </row>
    <row r="8140" spans="30:30" x14ac:dyDescent="0.25">
      <c r="AD8140" s="4"/>
    </row>
    <row r="8141" spans="30:30" x14ac:dyDescent="0.25">
      <c r="AD8141" s="4"/>
    </row>
    <row r="8142" spans="30:30" x14ac:dyDescent="0.25">
      <c r="AD8142" s="4"/>
    </row>
    <row r="8143" spans="30:30" x14ac:dyDescent="0.25">
      <c r="AD8143" s="4"/>
    </row>
    <row r="8144" spans="30:30" x14ac:dyDescent="0.25">
      <c r="AD8144" s="4"/>
    </row>
    <row r="8145" spans="30:30" x14ac:dyDescent="0.25">
      <c r="AD8145" s="4"/>
    </row>
    <row r="8146" spans="30:30" x14ac:dyDescent="0.25">
      <c r="AD8146" s="4"/>
    </row>
    <row r="8147" spans="30:30" x14ac:dyDescent="0.25">
      <c r="AD8147" s="4"/>
    </row>
    <row r="8148" spans="30:30" x14ac:dyDescent="0.25">
      <c r="AD8148" s="4"/>
    </row>
    <row r="8149" spans="30:30" x14ac:dyDescent="0.25">
      <c r="AD8149" s="4"/>
    </row>
    <row r="8150" spans="30:30" x14ac:dyDescent="0.25">
      <c r="AD8150" s="4"/>
    </row>
    <row r="8151" spans="30:30" x14ac:dyDescent="0.25">
      <c r="AD8151" s="4"/>
    </row>
    <row r="8152" spans="30:30" x14ac:dyDescent="0.25">
      <c r="AD8152" s="4"/>
    </row>
    <row r="8153" spans="30:30" x14ac:dyDescent="0.25">
      <c r="AD8153" s="4"/>
    </row>
    <row r="8154" spans="30:30" x14ac:dyDescent="0.25">
      <c r="AD8154" s="4"/>
    </row>
    <row r="8155" spans="30:30" x14ac:dyDescent="0.25">
      <c r="AD8155" s="4"/>
    </row>
    <row r="8156" spans="30:30" x14ac:dyDescent="0.25">
      <c r="AD8156" s="4"/>
    </row>
    <row r="8157" spans="30:30" x14ac:dyDescent="0.25">
      <c r="AD8157" s="4"/>
    </row>
    <row r="8158" spans="30:30" x14ac:dyDescent="0.25">
      <c r="AD8158" s="4"/>
    </row>
    <row r="8159" spans="30:30" x14ac:dyDescent="0.25">
      <c r="AD8159" s="4"/>
    </row>
    <row r="8160" spans="30:30" x14ac:dyDescent="0.25">
      <c r="AD8160" s="4"/>
    </row>
    <row r="8161" spans="30:30" x14ac:dyDescent="0.25">
      <c r="AD8161" s="4"/>
    </row>
    <row r="8162" spans="30:30" x14ac:dyDescent="0.25">
      <c r="AD8162" s="4"/>
    </row>
    <row r="8163" spans="30:30" x14ac:dyDescent="0.25">
      <c r="AD8163" s="4"/>
    </row>
    <row r="8164" spans="30:30" x14ac:dyDescent="0.25">
      <c r="AD8164" s="4"/>
    </row>
    <row r="8165" spans="30:30" x14ac:dyDescent="0.25">
      <c r="AD8165" s="4"/>
    </row>
    <row r="8166" spans="30:30" x14ac:dyDescent="0.25">
      <c r="AD8166" s="4"/>
    </row>
    <row r="8167" spans="30:30" x14ac:dyDescent="0.25">
      <c r="AD8167" s="4"/>
    </row>
    <row r="8168" spans="30:30" x14ac:dyDescent="0.25">
      <c r="AD8168" s="4"/>
    </row>
    <row r="8169" spans="30:30" x14ac:dyDescent="0.25">
      <c r="AD8169" s="4"/>
    </row>
    <row r="8170" spans="30:30" x14ac:dyDescent="0.25">
      <c r="AD8170" s="4"/>
    </row>
    <row r="8171" spans="30:30" x14ac:dyDescent="0.25">
      <c r="AD8171" s="4"/>
    </row>
    <row r="8172" spans="30:30" x14ac:dyDescent="0.25">
      <c r="AD8172" s="4"/>
    </row>
    <row r="8173" spans="30:30" x14ac:dyDescent="0.25">
      <c r="AD8173" s="4"/>
    </row>
    <row r="8174" spans="30:30" x14ac:dyDescent="0.25">
      <c r="AD8174" s="4"/>
    </row>
    <row r="8175" spans="30:30" x14ac:dyDescent="0.25">
      <c r="AD8175" s="4"/>
    </row>
    <row r="8176" spans="30:30" x14ac:dyDescent="0.25">
      <c r="AD8176" s="4"/>
    </row>
    <row r="8177" spans="30:30" x14ac:dyDescent="0.25">
      <c r="AD8177" s="4"/>
    </row>
    <row r="8178" spans="30:30" x14ac:dyDescent="0.25">
      <c r="AD8178" s="4"/>
    </row>
    <row r="8179" spans="30:30" x14ac:dyDescent="0.25">
      <c r="AD8179" s="4"/>
    </row>
    <row r="8180" spans="30:30" x14ac:dyDescent="0.25">
      <c r="AD8180" s="4"/>
    </row>
    <row r="8181" spans="30:30" x14ac:dyDescent="0.25">
      <c r="AD8181" s="4"/>
    </row>
    <row r="8182" spans="30:30" x14ac:dyDescent="0.25">
      <c r="AD8182" s="4"/>
    </row>
    <row r="8183" spans="30:30" x14ac:dyDescent="0.25">
      <c r="AD8183" s="4"/>
    </row>
    <row r="8184" spans="30:30" x14ac:dyDescent="0.25">
      <c r="AD8184" s="4"/>
    </row>
    <row r="8185" spans="30:30" x14ac:dyDescent="0.25">
      <c r="AD8185" s="4"/>
    </row>
    <row r="8186" spans="30:30" x14ac:dyDescent="0.25">
      <c r="AD8186" s="4"/>
    </row>
    <row r="8187" spans="30:30" x14ac:dyDescent="0.25">
      <c r="AD8187" s="4"/>
    </row>
    <row r="8188" spans="30:30" x14ac:dyDescent="0.25">
      <c r="AD8188" s="4"/>
    </row>
    <row r="8189" spans="30:30" x14ac:dyDescent="0.25">
      <c r="AD8189" s="4"/>
    </row>
    <row r="8190" spans="30:30" x14ac:dyDescent="0.25">
      <c r="AD8190" s="4"/>
    </row>
    <row r="8191" spans="30:30" x14ac:dyDescent="0.25">
      <c r="AD8191" s="4"/>
    </row>
    <row r="8192" spans="30:30" x14ac:dyDescent="0.25">
      <c r="AD8192" s="4"/>
    </row>
    <row r="8193" spans="30:30" x14ac:dyDescent="0.25">
      <c r="AD8193" s="4"/>
    </row>
    <row r="8194" spans="30:30" x14ac:dyDescent="0.25">
      <c r="AD8194" s="4"/>
    </row>
    <row r="8195" spans="30:30" x14ac:dyDescent="0.25">
      <c r="AD8195" s="4"/>
    </row>
    <row r="8196" spans="30:30" x14ac:dyDescent="0.25">
      <c r="AD8196" s="4"/>
    </row>
    <row r="8197" spans="30:30" x14ac:dyDescent="0.25">
      <c r="AD8197" s="4"/>
    </row>
    <row r="8198" spans="30:30" x14ac:dyDescent="0.25">
      <c r="AD8198" s="4"/>
    </row>
    <row r="8199" spans="30:30" x14ac:dyDescent="0.25">
      <c r="AD8199" s="4"/>
    </row>
    <row r="8200" spans="30:30" x14ac:dyDescent="0.25">
      <c r="AD8200" s="4"/>
    </row>
    <row r="8201" spans="30:30" x14ac:dyDescent="0.25">
      <c r="AD8201" s="4"/>
    </row>
    <row r="8202" spans="30:30" x14ac:dyDescent="0.25">
      <c r="AD8202" s="4"/>
    </row>
    <row r="8203" spans="30:30" x14ac:dyDescent="0.25">
      <c r="AD8203" s="4"/>
    </row>
    <row r="8204" spans="30:30" x14ac:dyDescent="0.25">
      <c r="AD8204" s="4"/>
    </row>
    <row r="8205" spans="30:30" x14ac:dyDescent="0.25">
      <c r="AD8205" s="4"/>
    </row>
    <row r="8206" spans="30:30" x14ac:dyDescent="0.25">
      <c r="AD8206" s="4"/>
    </row>
    <row r="8207" spans="30:30" x14ac:dyDescent="0.25">
      <c r="AD8207" s="4"/>
    </row>
    <row r="8208" spans="30:30" x14ac:dyDescent="0.25">
      <c r="AD8208" s="4"/>
    </row>
    <row r="8209" spans="30:30" x14ac:dyDescent="0.25">
      <c r="AD8209" s="4"/>
    </row>
    <row r="8210" spans="30:30" x14ac:dyDescent="0.25">
      <c r="AD8210" s="4"/>
    </row>
    <row r="8211" spans="30:30" x14ac:dyDescent="0.25">
      <c r="AD8211" s="4"/>
    </row>
    <row r="8212" spans="30:30" x14ac:dyDescent="0.25">
      <c r="AD8212" s="4"/>
    </row>
    <row r="8213" spans="30:30" x14ac:dyDescent="0.25">
      <c r="AD8213" s="4"/>
    </row>
    <row r="8214" spans="30:30" x14ac:dyDescent="0.25">
      <c r="AD8214" s="4"/>
    </row>
    <row r="8215" spans="30:30" x14ac:dyDescent="0.25">
      <c r="AD8215" s="4"/>
    </row>
    <row r="8216" spans="30:30" x14ac:dyDescent="0.25">
      <c r="AD8216" s="4"/>
    </row>
    <row r="8217" spans="30:30" x14ac:dyDescent="0.25">
      <c r="AD8217" s="4"/>
    </row>
    <row r="8218" spans="30:30" x14ac:dyDescent="0.25">
      <c r="AD8218" s="4"/>
    </row>
    <row r="8219" spans="30:30" x14ac:dyDescent="0.25">
      <c r="AD8219" s="4"/>
    </row>
    <row r="8220" spans="30:30" x14ac:dyDescent="0.25">
      <c r="AD8220" s="4"/>
    </row>
    <row r="8221" spans="30:30" x14ac:dyDescent="0.25">
      <c r="AD8221" s="4"/>
    </row>
    <row r="8222" spans="30:30" x14ac:dyDescent="0.25">
      <c r="AD8222" s="4"/>
    </row>
    <row r="8223" spans="30:30" x14ac:dyDescent="0.25">
      <c r="AD8223" s="4"/>
    </row>
    <row r="8224" spans="30:30" x14ac:dyDescent="0.25">
      <c r="AD8224" s="4"/>
    </row>
    <row r="8225" spans="30:30" x14ac:dyDescent="0.25">
      <c r="AD8225" s="4"/>
    </row>
    <row r="8226" spans="30:30" x14ac:dyDescent="0.25">
      <c r="AD8226" s="4"/>
    </row>
    <row r="8227" spans="30:30" x14ac:dyDescent="0.25">
      <c r="AD8227" s="4"/>
    </row>
    <row r="8228" spans="30:30" x14ac:dyDescent="0.25">
      <c r="AD8228" s="4"/>
    </row>
    <row r="8229" spans="30:30" x14ac:dyDescent="0.25">
      <c r="AD8229" s="4"/>
    </row>
    <row r="8230" spans="30:30" x14ac:dyDescent="0.25">
      <c r="AD8230" s="4"/>
    </row>
    <row r="8231" spans="30:30" x14ac:dyDescent="0.25">
      <c r="AD8231" s="4"/>
    </row>
    <row r="8232" spans="30:30" x14ac:dyDescent="0.25">
      <c r="AD8232" s="4"/>
    </row>
    <row r="8233" spans="30:30" x14ac:dyDescent="0.25">
      <c r="AD8233" s="4"/>
    </row>
    <row r="8234" spans="30:30" x14ac:dyDescent="0.25">
      <c r="AD8234" s="4"/>
    </row>
    <row r="8235" spans="30:30" x14ac:dyDescent="0.25">
      <c r="AD8235" s="4"/>
    </row>
    <row r="8236" spans="30:30" x14ac:dyDescent="0.25">
      <c r="AD8236" s="4"/>
    </row>
    <row r="8237" spans="30:30" x14ac:dyDescent="0.25">
      <c r="AD8237" s="4"/>
    </row>
    <row r="8238" spans="30:30" x14ac:dyDescent="0.25">
      <c r="AD8238" s="4"/>
    </row>
    <row r="8239" spans="30:30" x14ac:dyDescent="0.25">
      <c r="AD8239" s="4"/>
    </row>
    <row r="8240" spans="30:30" x14ac:dyDescent="0.25">
      <c r="AD8240" s="4"/>
    </row>
    <row r="8241" spans="30:30" x14ac:dyDescent="0.25">
      <c r="AD8241" s="4"/>
    </row>
    <row r="8242" spans="30:30" x14ac:dyDescent="0.25">
      <c r="AD8242" s="4"/>
    </row>
    <row r="8243" spans="30:30" x14ac:dyDescent="0.25">
      <c r="AD8243" s="4"/>
    </row>
    <row r="8244" spans="30:30" x14ac:dyDescent="0.25">
      <c r="AD8244" s="4"/>
    </row>
    <row r="8245" spans="30:30" x14ac:dyDescent="0.25">
      <c r="AD8245" s="4"/>
    </row>
    <row r="8246" spans="30:30" x14ac:dyDescent="0.25">
      <c r="AD8246" s="4"/>
    </row>
    <row r="8247" spans="30:30" x14ac:dyDescent="0.25">
      <c r="AD8247" s="4"/>
    </row>
    <row r="8248" spans="30:30" x14ac:dyDescent="0.25">
      <c r="AD8248" s="4"/>
    </row>
    <row r="8249" spans="30:30" x14ac:dyDescent="0.25">
      <c r="AD8249" s="4"/>
    </row>
    <row r="8250" spans="30:30" x14ac:dyDescent="0.25">
      <c r="AD8250" s="4"/>
    </row>
    <row r="8251" spans="30:30" x14ac:dyDescent="0.25">
      <c r="AD8251" s="4"/>
    </row>
    <row r="8252" spans="30:30" x14ac:dyDescent="0.25">
      <c r="AD8252" s="4"/>
    </row>
    <row r="8253" spans="30:30" x14ac:dyDescent="0.25">
      <c r="AD8253" s="4"/>
    </row>
    <row r="8254" spans="30:30" x14ac:dyDescent="0.25">
      <c r="AD8254" s="4"/>
    </row>
    <row r="8255" spans="30:30" x14ac:dyDescent="0.25">
      <c r="AD8255" s="4"/>
    </row>
    <row r="8256" spans="30:30" x14ac:dyDescent="0.25">
      <c r="AD8256" s="4"/>
    </row>
    <row r="8257" spans="30:30" x14ac:dyDescent="0.25">
      <c r="AD8257" s="4"/>
    </row>
    <row r="8258" spans="30:30" x14ac:dyDescent="0.25">
      <c r="AD8258" s="4"/>
    </row>
    <row r="8259" spans="30:30" x14ac:dyDescent="0.25">
      <c r="AD8259" s="4"/>
    </row>
    <row r="8260" spans="30:30" x14ac:dyDescent="0.25">
      <c r="AD8260" s="4"/>
    </row>
    <row r="8261" spans="30:30" x14ac:dyDescent="0.25">
      <c r="AD8261" s="4"/>
    </row>
    <row r="8262" spans="30:30" x14ac:dyDescent="0.25">
      <c r="AD8262" s="4"/>
    </row>
    <row r="8263" spans="30:30" x14ac:dyDescent="0.25">
      <c r="AD8263" s="4"/>
    </row>
    <row r="8264" spans="30:30" x14ac:dyDescent="0.25">
      <c r="AD8264" s="4"/>
    </row>
    <row r="8265" spans="30:30" x14ac:dyDescent="0.25">
      <c r="AD8265" s="4"/>
    </row>
    <row r="8266" spans="30:30" x14ac:dyDescent="0.25">
      <c r="AD8266" s="4"/>
    </row>
    <row r="8267" spans="30:30" x14ac:dyDescent="0.25">
      <c r="AD8267" s="4"/>
    </row>
    <row r="8268" spans="30:30" x14ac:dyDescent="0.25">
      <c r="AD8268" s="4"/>
    </row>
    <row r="8269" spans="30:30" x14ac:dyDescent="0.25">
      <c r="AD8269" s="4"/>
    </row>
    <row r="8270" spans="30:30" x14ac:dyDescent="0.25">
      <c r="AD8270" s="4"/>
    </row>
    <row r="8271" spans="30:30" x14ac:dyDescent="0.25">
      <c r="AD8271" s="4"/>
    </row>
    <row r="8272" spans="30:30" x14ac:dyDescent="0.25">
      <c r="AD8272" s="4"/>
    </row>
    <row r="8273" spans="30:30" x14ac:dyDescent="0.25">
      <c r="AD8273" s="4"/>
    </row>
    <row r="8274" spans="30:30" x14ac:dyDescent="0.25">
      <c r="AD8274" s="4"/>
    </row>
    <row r="8275" spans="30:30" x14ac:dyDescent="0.25">
      <c r="AD8275" s="4"/>
    </row>
    <row r="8276" spans="30:30" x14ac:dyDescent="0.25">
      <c r="AD8276" s="4"/>
    </row>
    <row r="8277" spans="30:30" x14ac:dyDescent="0.25">
      <c r="AD8277" s="4"/>
    </row>
    <row r="8278" spans="30:30" x14ac:dyDescent="0.25">
      <c r="AD8278" s="4"/>
    </row>
    <row r="8279" spans="30:30" x14ac:dyDescent="0.25">
      <c r="AD8279" s="4"/>
    </row>
    <row r="8280" spans="30:30" x14ac:dyDescent="0.25">
      <c r="AD8280" s="4"/>
    </row>
    <row r="8281" spans="30:30" x14ac:dyDescent="0.25">
      <c r="AD8281" s="4"/>
    </row>
    <row r="8282" spans="30:30" x14ac:dyDescent="0.25">
      <c r="AD8282" s="4"/>
    </row>
    <row r="8283" spans="30:30" x14ac:dyDescent="0.25">
      <c r="AD8283" s="4"/>
    </row>
    <row r="8284" spans="30:30" x14ac:dyDescent="0.25">
      <c r="AD8284" s="4"/>
    </row>
    <row r="8285" spans="30:30" x14ac:dyDescent="0.25">
      <c r="AD8285" s="4"/>
    </row>
    <row r="8286" spans="30:30" x14ac:dyDescent="0.25">
      <c r="AD8286" s="4"/>
    </row>
    <row r="8287" spans="30:30" x14ac:dyDescent="0.25">
      <c r="AD8287" s="4"/>
    </row>
    <row r="8288" spans="30:30" x14ac:dyDescent="0.25">
      <c r="AD8288" s="4"/>
    </row>
    <row r="8289" spans="30:30" x14ac:dyDescent="0.25">
      <c r="AD8289" s="4"/>
    </row>
    <row r="8290" spans="30:30" x14ac:dyDescent="0.25">
      <c r="AD8290" s="4"/>
    </row>
    <row r="8291" spans="30:30" x14ac:dyDescent="0.25">
      <c r="AD8291" s="4"/>
    </row>
    <row r="8292" spans="30:30" x14ac:dyDescent="0.25">
      <c r="AD8292" s="4"/>
    </row>
    <row r="8293" spans="30:30" x14ac:dyDescent="0.25">
      <c r="AD8293" s="4"/>
    </row>
    <row r="8294" spans="30:30" x14ac:dyDescent="0.25">
      <c r="AD8294" s="4"/>
    </row>
    <row r="8295" spans="30:30" x14ac:dyDescent="0.25">
      <c r="AD8295" s="4"/>
    </row>
    <row r="8296" spans="30:30" x14ac:dyDescent="0.25">
      <c r="AD8296" s="4"/>
    </row>
    <row r="8297" spans="30:30" x14ac:dyDescent="0.25">
      <c r="AD8297" s="4"/>
    </row>
    <row r="8298" spans="30:30" x14ac:dyDescent="0.25">
      <c r="AD8298" s="4"/>
    </row>
    <row r="8299" spans="30:30" x14ac:dyDescent="0.25">
      <c r="AD8299" s="4"/>
    </row>
    <row r="8300" spans="30:30" x14ac:dyDescent="0.25">
      <c r="AD8300" s="4"/>
    </row>
    <row r="8301" spans="30:30" x14ac:dyDescent="0.25">
      <c r="AD8301" s="4"/>
    </row>
    <row r="8302" spans="30:30" x14ac:dyDescent="0.25">
      <c r="AD8302" s="4"/>
    </row>
    <row r="8303" spans="30:30" x14ac:dyDescent="0.25">
      <c r="AD8303" s="4"/>
    </row>
    <row r="8304" spans="30:30" x14ac:dyDescent="0.25">
      <c r="AD8304" s="4"/>
    </row>
    <row r="8305" spans="30:30" x14ac:dyDescent="0.25">
      <c r="AD8305" s="4"/>
    </row>
    <row r="8306" spans="30:30" x14ac:dyDescent="0.25">
      <c r="AD8306" s="4"/>
    </row>
    <row r="8307" spans="30:30" x14ac:dyDescent="0.25">
      <c r="AD8307" s="4"/>
    </row>
    <row r="8308" spans="30:30" x14ac:dyDescent="0.25">
      <c r="AD8308" s="4"/>
    </row>
    <row r="8309" spans="30:30" x14ac:dyDescent="0.25">
      <c r="AD8309" s="4"/>
    </row>
    <row r="8310" spans="30:30" x14ac:dyDescent="0.25">
      <c r="AD8310" s="4"/>
    </row>
    <row r="8311" spans="30:30" x14ac:dyDescent="0.25">
      <c r="AD8311" s="4"/>
    </row>
    <row r="8312" spans="30:30" x14ac:dyDescent="0.25">
      <c r="AD8312" s="4"/>
    </row>
    <row r="8313" spans="30:30" x14ac:dyDescent="0.25">
      <c r="AD8313" s="4"/>
    </row>
    <row r="8314" spans="30:30" x14ac:dyDescent="0.25">
      <c r="AD8314" s="4"/>
    </row>
    <row r="8315" spans="30:30" x14ac:dyDescent="0.25">
      <c r="AD8315" s="4"/>
    </row>
    <row r="8316" spans="30:30" x14ac:dyDescent="0.25">
      <c r="AD8316" s="4"/>
    </row>
    <row r="8317" spans="30:30" x14ac:dyDescent="0.25">
      <c r="AD8317" s="4"/>
    </row>
    <row r="8318" spans="30:30" x14ac:dyDescent="0.25">
      <c r="AD8318" s="4"/>
    </row>
    <row r="8319" spans="30:30" x14ac:dyDescent="0.25">
      <c r="AD8319" s="4"/>
    </row>
    <row r="8320" spans="30:30" x14ac:dyDescent="0.25">
      <c r="AD8320" s="4"/>
    </row>
    <row r="8321" spans="30:30" x14ac:dyDescent="0.25">
      <c r="AD8321" s="4"/>
    </row>
    <row r="8322" spans="30:30" x14ac:dyDescent="0.25">
      <c r="AD8322" s="4"/>
    </row>
    <row r="8323" spans="30:30" x14ac:dyDescent="0.25">
      <c r="AD8323" s="4"/>
    </row>
    <row r="8324" spans="30:30" x14ac:dyDescent="0.25">
      <c r="AD8324" s="4"/>
    </row>
    <row r="8325" spans="30:30" x14ac:dyDescent="0.25">
      <c r="AD8325" s="4"/>
    </row>
    <row r="8326" spans="30:30" x14ac:dyDescent="0.25">
      <c r="AD8326" s="4"/>
    </row>
    <row r="8327" spans="30:30" x14ac:dyDescent="0.25">
      <c r="AD8327" s="4"/>
    </row>
    <row r="8328" spans="30:30" x14ac:dyDescent="0.25">
      <c r="AD8328" s="4"/>
    </row>
    <row r="8329" spans="30:30" x14ac:dyDescent="0.25">
      <c r="AD8329" s="4"/>
    </row>
    <row r="8330" spans="30:30" x14ac:dyDescent="0.25">
      <c r="AD8330" s="4"/>
    </row>
    <row r="8331" spans="30:30" x14ac:dyDescent="0.25">
      <c r="AD8331" s="4"/>
    </row>
    <row r="8332" spans="30:30" x14ac:dyDescent="0.25">
      <c r="AD8332" s="4"/>
    </row>
    <row r="8333" spans="30:30" x14ac:dyDescent="0.25">
      <c r="AD8333" s="4"/>
    </row>
    <row r="8334" spans="30:30" x14ac:dyDescent="0.25">
      <c r="AD8334" s="4"/>
    </row>
    <row r="8335" spans="30:30" x14ac:dyDescent="0.25">
      <c r="AD8335" s="4"/>
    </row>
    <row r="8336" spans="30:30" x14ac:dyDescent="0.25">
      <c r="AD8336" s="4"/>
    </row>
    <row r="8337" spans="30:30" x14ac:dyDescent="0.25">
      <c r="AD8337" s="4"/>
    </row>
    <row r="8338" spans="30:30" x14ac:dyDescent="0.25">
      <c r="AD8338" s="4"/>
    </row>
    <row r="8339" spans="30:30" x14ac:dyDescent="0.25">
      <c r="AD8339" s="4"/>
    </row>
    <row r="8340" spans="30:30" x14ac:dyDescent="0.25">
      <c r="AD8340" s="4"/>
    </row>
    <row r="8341" spans="30:30" x14ac:dyDescent="0.25">
      <c r="AD8341" s="4"/>
    </row>
    <row r="8342" spans="30:30" x14ac:dyDescent="0.25">
      <c r="AD8342" s="4"/>
    </row>
    <row r="8343" spans="30:30" x14ac:dyDescent="0.25">
      <c r="AD8343" s="4"/>
    </row>
    <row r="8344" spans="30:30" x14ac:dyDescent="0.25">
      <c r="AD8344" s="4"/>
    </row>
    <row r="8345" spans="30:30" x14ac:dyDescent="0.25">
      <c r="AD8345" s="4"/>
    </row>
    <row r="8346" spans="30:30" x14ac:dyDescent="0.25">
      <c r="AD8346" s="4"/>
    </row>
    <row r="8347" spans="30:30" x14ac:dyDescent="0.25">
      <c r="AD8347" s="4"/>
    </row>
    <row r="8348" spans="30:30" x14ac:dyDescent="0.25">
      <c r="AD8348" s="4"/>
    </row>
    <row r="8349" spans="30:30" x14ac:dyDescent="0.25">
      <c r="AD8349" s="4"/>
    </row>
    <row r="8350" spans="30:30" x14ac:dyDescent="0.25">
      <c r="AD8350" s="4"/>
    </row>
    <row r="8351" spans="30:30" x14ac:dyDescent="0.25">
      <c r="AD8351" s="4"/>
    </row>
    <row r="8352" spans="30:30" x14ac:dyDescent="0.25">
      <c r="AD8352" s="4"/>
    </row>
    <row r="8353" spans="30:30" x14ac:dyDescent="0.25">
      <c r="AD8353" s="4"/>
    </row>
    <row r="8354" spans="30:30" x14ac:dyDescent="0.25">
      <c r="AD8354" s="4"/>
    </row>
    <row r="8355" spans="30:30" x14ac:dyDescent="0.25">
      <c r="AD8355" s="4"/>
    </row>
    <row r="8356" spans="30:30" x14ac:dyDescent="0.25">
      <c r="AD8356" s="4"/>
    </row>
    <row r="8357" spans="30:30" x14ac:dyDescent="0.25">
      <c r="AD8357" s="4"/>
    </row>
    <row r="8358" spans="30:30" x14ac:dyDescent="0.25">
      <c r="AD8358" s="4"/>
    </row>
    <row r="8359" spans="30:30" x14ac:dyDescent="0.25">
      <c r="AD8359" s="4"/>
    </row>
    <row r="8360" spans="30:30" x14ac:dyDescent="0.25">
      <c r="AD8360" s="4"/>
    </row>
    <row r="8361" spans="30:30" x14ac:dyDescent="0.25">
      <c r="AD8361" s="4"/>
    </row>
    <row r="8362" spans="30:30" x14ac:dyDescent="0.25">
      <c r="AD8362" s="4"/>
    </row>
    <row r="8363" spans="30:30" x14ac:dyDescent="0.25">
      <c r="AD8363" s="4"/>
    </row>
    <row r="8364" spans="30:30" x14ac:dyDescent="0.25">
      <c r="AD8364" s="4"/>
    </row>
    <row r="8365" spans="30:30" x14ac:dyDescent="0.25">
      <c r="AD8365" s="4"/>
    </row>
    <row r="8366" spans="30:30" x14ac:dyDescent="0.25">
      <c r="AD8366" s="4"/>
    </row>
    <row r="8367" spans="30:30" x14ac:dyDescent="0.25">
      <c r="AD8367" s="4"/>
    </row>
    <row r="8368" spans="30:30" x14ac:dyDescent="0.25">
      <c r="AD8368" s="4"/>
    </row>
    <row r="8369" spans="30:30" x14ac:dyDescent="0.25">
      <c r="AD8369" s="4"/>
    </row>
    <row r="8370" spans="30:30" x14ac:dyDescent="0.25">
      <c r="AD8370" s="4"/>
    </row>
    <row r="8371" spans="30:30" x14ac:dyDescent="0.25">
      <c r="AD8371" s="4"/>
    </row>
    <row r="8372" spans="30:30" x14ac:dyDescent="0.25">
      <c r="AD8372" s="4"/>
    </row>
    <row r="8373" spans="30:30" x14ac:dyDescent="0.25">
      <c r="AD8373" s="4"/>
    </row>
    <row r="8374" spans="30:30" x14ac:dyDescent="0.25">
      <c r="AD8374" s="4"/>
    </row>
    <row r="8375" spans="30:30" x14ac:dyDescent="0.25">
      <c r="AD8375" s="4"/>
    </row>
    <row r="8376" spans="30:30" x14ac:dyDescent="0.25">
      <c r="AD8376" s="4"/>
    </row>
    <row r="8377" spans="30:30" x14ac:dyDescent="0.25">
      <c r="AD8377" s="4"/>
    </row>
    <row r="8378" spans="30:30" x14ac:dyDescent="0.25">
      <c r="AD8378" s="4"/>
    </row>
    <row r="8379" spans="30:30" x14ac:dyDescent="0.25">
      <c r="AD8379" s="4"/>
    </row>
    <row r="8380" spans="30:30" x14ac:dyDescent="0.25">
      <c r="AD8380" s="4"/>
    </row>
    <row r="8381" spans="30:30" x14ac:dyDescent="0.25">
      <c r="AD8381" s="4"/>
    </row>
    <row r="8382" spans="30:30" x14ac:dyDescent="0.25">
      <c r="AD8382" s="4"/>
    </row>
    <row r="8383" spans="30:30" x14ac:dyDescent="0.25">
      <c r="AD8383" s="4"/>
    </row>
    <row r="8384" spans="30:30" x14ac:dyDescent="0.25">
      <c r="AD8384" s="4"/>
    </row>
    <row r="8385" spans="30:30" x14ac:dyDescent="0.25">
      <c r="AD8385" s="4"/>
    </row>
    <row r="8386" spans="30:30" x14ac:dyDescent="0.25">
      <c r="AD8386" s="4"/>
    </row>
    <row r="8387" spans="30:30" x14ac:dyDescent="0.25">
      <c r="AD8387" s="4"/>
    </row>
    <row r="8388" spans="30:30" x14ac:dyDescent="0.25">
      <c r="AD8388" s="4"/>
    </row>
    <row r="8389" spans="30:30" x14ac:dyDescent="0.25">
      <c r="AD8389" s="4"/>
    </row>
    <row r="8390" spans="30:30" x14ac:dyDescent="0.25">
      <c r="AD8390" s="4"/>
    </row>
    <row r="8391" spans="30:30" x14ac:dyDescent="0.25">
      <c r="AD8391" s="4"/>
    </row>
    <row r="8392" spans="30:30" x14ac:dyDescent="0.25">
      <c r="AD8392" s="4"/>
    </row>
    <row r="8393" spans="30:30" x14ac:dyDescent="0.25">
      <c r="AD8393" s="4"/>
    </row>
    <row r="8394" spans="30:30" x14ac:dyDescent="0.25">
      <c r="AD8394" s="4"/>
    </row>
    <row r="8395" spans="30:30" x14ac:dyDescent="0.25">
      <c r="AD8395" s="4"/>
    </row>
    <row r="8396" spans="30:30" x14ac:dyDescent="0.25">
      <c r="AD8396" s="4"/>
    </row>
    <row r="8397" spans="30:30" x14ac:dyDescent="0.25">
      <c r="AD8397" s="4"/>
    </row>
    <row r="8398" spans="30:30" x14ac:dyDescent="0.25">
      <c r="AD8398" s="4"/>
    </row>
    <row r="8399" spans="30:30" x14ac:dyDescent="0.25">
      <c r="AD8399" s="4"/>
    </row>
    <row r="8400" spans="30:30" x14ac:dyDescent="0.25">
      <c r="AD8400" s="4"/>
    </row>
    <row r="8401" spans="30:30" x14ac:dyDescent="0.25">
      <c r="AD8401" s="4"/>
    </row>
    <row r="8402" spans="30:30" x14ac:dyDescent="0.25">
      <c r="AD8402" s="4"/>
    </row>
    <row r="8403" spans="30:30" x14ac:dyDescent="0.25">
      <c r="AD8403" s="4"/>
    </row>
    <row r="8404" spans="30:30" x14ac:dyDescent="0.25">
      <c r="AD8404" s="4"/>
    </row>
    <row r="8405" spans="30:30" x14ac:dyDescent="0.25">
      <c r="AD8405" s="4"/>
    </row>
    <row r="8406" spans="30:30" x14ac:dyDescent="0.25">
      <c r="AD8406" s="4"/>
    </row>
    <row r="8407" spans="30:30" x14ac:dyDescent="0.25">
      <c r="AD8407" s="4"/>
    </row>
    <row r="8408" spans="30:30" x14ac:dyDescent="0.25">
      <c r="AD8408" s="4"/>
    </row>
    <row r="8409" spans="30:30" x14ac:dyDescent="0.25">
      <c r="AD8409" s="4"/>
    </row>
    <row r="8410" spans="30:30" x14ac:dyDescent="0.25">
      <c r="AD8410" s="4"/>
    </row>
    <row r="8411" spans="30:30" x14ac:dyDescent="0.25">
      <c r="AD8411" s="4"/>
    </row>
    <row r="8412" spans="30:30" x14ac:dyDescent="0.25">
      <c r="AD8412" s="4"/>
    </row>
    <row r="8413" spans="30:30" x14ac:dyDescent="0.25">
      <c r="AD8413" s="4"/>
    </row>
    <row r="8414" spans="30:30" x14ac:dyDescent="0.25">
      <c r="AD8414" s="4"/>
    </row>
    <row r="8415" spans="30:30" x14ac:dyDescent="0.25">
      <c r="AD8415" s="4"/>
    </row>
    <row r="8416" spans="30:30" x14ac:dyDescent="0.25">
      <c r="AD8416" s="4"/>
    </row>
    <row r="8417" spans="30:30" x14ac:dyDescent="0.25">
      <c r="AD8417" s="4"/>
    </row>
    <row r="8418" spans="30:30" x14ac:dyDescent="0.25">
      <c r="AD8418" s="4"/>
    </row>
    <row r="8419" spans="30:30" x14ac:dyDescent="0.25">
      <c r="AD8419" s="4"/>
    </row>
    <row r="8420" spans="30:30" x14ac:dyDescent="0.25">
      <c r="AD8420" s="4"/>
    </row>
    <row r="8421" spans="30:30" x14ac:dyDescent="0.25">
      <c r="AD8421" s="4"/>
    </row>
    <row r="8422" spans="30:30" x14ac:dyDescent="0.25">
      <c r="AD8422" s="4"/>
    </row>
    <row r="8423" spans="30:30" x14ac:dyDescent="0.25">
      <c r="AD8423" s="4"/>
    </row>
    <row r="8424" spans="30:30" x14ac:dyDescent="0.25">
      <c r="AD8424" s="4"/>
    </row>
    <row r="8425" spans="30:30" x14ac:dyDescent="0.25">
      <c r="AD8425" s="4"/>
    </row>
    <row r="8426" spans="30:30" x14ac:dyDescent="0.25">
      <c r="AD8426" s="4"/>
    </row>
    <row r="8427" spans="30:30" x14ac:dyDescent="0.25">
      <c r="AD8427" s="4"/>
    </row>
    <row r="8428" spans="30:30" x14ac:dyDescent="0.25">
      <c r="AD8428" s="4"/>
    </row>
    <row r="8429" spans="30:30" x14ac:dyDescent="0.25">
      <c r="AD8429" s="4"/>
    </row>
    <row r="8430" spans="30:30" x14ac:dyDescent="0.25">
      <c r="AD8430" s="4"/>
    </row>
    <row r="8431" spans="30:30" x14ac:dyDescent="0.25">
      <c r="AD8431" s="4"/>
    </row>
    <row r="8432" spans="30:30" x14ac:dyDescent="0.25">
      <c r="AD8432" s="4"/>
    </row>
    <row r="8433" spans="30:30" x14ac:dyDescent="0.25">
      <c r="AD8433" s="4"/>
    </row>
    <row r="8434" spans="30:30" x14ac:dyDescent="0.25">
      <c r="AD8434" s="4"/>
    </row>
    <row r="8435" spans="30:30" x14ac:dyDescent="0.25">
      <c r="AD8435" s="4"/>
    </row>
    <row r="8436" spans="30:30" x14ac:dyDescent="0.25">
      <c r="AD8436" s="4"/>
    </row>
    <row r="8437" spans="30:30" x14ac:dyDescent="0.25">
      <c r="AD8437" s="4"/>
    </row>
    <row r="8438" spans="30:30" x14ac:dyDescent="0.25">
      <c r="AD8438" s="4"/>
    </row>
    <row r="8439" spans="30:30" x14ac:dyDescent="0.25">
      <c r="AD8439" s="4"/>
    </row>
    <row r="8440" spans="30:30" x14ac:dyDescent="0.25">
      <c r="AD8440" s="4"/>
    </row>
    <row r="8441" spans="30:30" x14ac:dyDescent="0.25">
      <c r="AD8441" s="4"/>
    </row>
    <row r="8442" spans="30:30" x14ac:dyDescent="0.25">
      <c r="AD8442" s="4"/>
    </row>
    <row r="8443" spans="30:30" x14ac:dyDescent="0.25">
      <c r="AD8443" s="4"/>
    </row>
    <row r="8444" spans="30:30" x14ac:dyDescent="0.25">
      <c r="AD8444" s="4"/>
    </row>
    <row r="8445" spans="30:30" x14ac:dyDescent="0.25">
      <c r="AD8445" s="4"/>
    </row>
    <row r="8446" spans="30:30" x14ac:dyDescent="0.25">
      <c r="AD8446" s="4"/>
    </row>
    <row r="8447" spans="30:30" x14ac:dyDescent="0.25">
      <c r="AD8447" s="4"/>
    </row>
    <row r="8448" spans="30:30" x14ac:dyDescent="0.25">
      <c r="AD8448" s="4"/>
    </row>
    <row r="8449" spans="30:30" x14ac:dyDescent="0.25">
      <c r="AD8449" s="4"/>
    </row>
    <row r="8450" spans="30:30" x14ac:dyDescent="0.25">
      <c r="AD8450" s="4"/>
    </row>
    <row r="8451" spans="30:30" x14ac:dyDescent="0.25">
      <c r="AD8451" s="4"/>
    </row>
    <row r="8452" spans="30:30" x14ac:dyDescent="0.25">
      <c r="AD8452" s="4"/>
    </row>
    <row r="8453" spans="30:30" x14ac:dyDescent="0.25">
      <c r="AD8453" s="4"/>
    </row>
    <row r="8454" spans="30:30" x14ac:dyDescent="0.25">
      <c r="AD8454" s="4"/>
    </row>
    <row r="8455" spans="30:30" x14ac:dyDescent="0.25">
      <c r="AD8455" s="4"/>
    </row>
    <row r="8456" spans="30:30" x14ac:dyDescent="0.25">
      <c r="AD8456" s="4"/>
    </row>
    <row r="8457" spans="30:30" x14ac:dyDescent="0.25">
      <c r="AD8457" s="4"/>
    </row>
    <row r="8458" spans="30:30" x14ac:dyDescent="0.25">
      <c r="AD8458" s="4"/>
    </row>
    <row r="8459" spans="30:30" x14ac:dyDescent="0.25">
      <c r="AD8459" s="4"/>
    </row>
    <row r="8460" spans="30:30" x14ac:dyDescent="0.25">
      <c r="AD8460" s="4"/>
    </row>
    <row r="8461" spans="30:30" x14ac:dyDescent="0.25">
      <c r="AD8461" s="4"/>
    </row>
    <row r="8462" spans="30:30" x14ac:dyDescent="0.25">
      <c r="AD8462" s="4"/>
    </row>
    <row r="8463" spans="30:30" x14ac:dyDescent="0.25">
      <c r="AD8463" s="4"/>
    </row>
    <row r="8464" spans="30:30" x14ac:dyDescent="0.25">
      <c r="AD8464" s="4"/>
    </row>
    <row r="8465" spans="30:30" x14ac:dyDescent="0.25">
      <c r="AD8465" s="4"/>
    </row>
    <row r="8466" spans="30:30" x14ac:dyDescent="0.25">
      <c r="AD8466" s="4"/>
    </row>
    <row r="8467" spans="30:30" x14ac:dyDescent="0.25">
      <c r="AD8467" s="4"/>
    </row>
    <row r="8468" spans="30:30" x14ac:dyDescent="0.25">
      <c r="AD8468" s="4"/>
    </row>
    <row r="8469" spans="30:30" x14ac:dyDescent="0.25">
      <c r="AD8469" s="4"/>
    </row>
    <row r="8470" spans="30:30" x14ac:dyDescent="0.25">
      <c r="AD8470" s="4"/>
    </row>
    <row r="8471" spans="30:30" x14ac:dyDescent="0.25">
      <c r="AD8471" s="4"/>
    </row>
    <row r="8472" spans="30:30" x14ac:dyDescent="0.25">
      <c r="AD8472" s="4"/>
    </row>
    <row r="8473" spans="30:30" x14ac:dyDescent="0.25">
      <c r="AD8473" s="4"/>
    </row>
    <row r="8474" spans="30:30" x14ac:dyDescent="0.25">
      <c r="AD8474" s="4"/>
    </row>
    <row r="8475" spans="30:30" x14ac:dyDescent="0.25">
      <c r="AD8475" s="4"/>
    </row>
    <row r="8476" spans="30:30" x14ac:dyDescent="0.25">
      <c r="AD8476" s="4"/>
    </row>
    <row r="8477" spans="30:30" x14ac:dyDescent="0.25">
      <c r="AD8477" s="4"/>
    </row>
    <row r="8478" spans="30:30" x14ac:dyDescent="0.25">
      <c r="AD8478" s="4"/>
    </row>
    <row r="8479" spans="30:30" x14ac:dyDescent="0.25">
      <c r="AD8479" s="4"/>
    </row>
    <row r="8480" spans="30:30" x14ac:dyDescent="0.25">
      <c r="AD8480" s="4"/>
    </row>
    <row r="8481" spans="30:30" x14ac:dyDescent="0.25">
      <c r="AD8481" s="4"/>
    </row>
    <row r="8482" spans="30:30" x14ac:dyDescent="0.25">
      <c r="AD8482" s="4"/>
    </row>
    <row r="8483" spans="30:30" x14ac:dyDescent="0.25">
      <c r="AD8483" s="4"/>
    </row>
    <row r="8484" spans="30:30" x14ac:dyDescent="0.25">
      <c r="AD8484" s="4"/>
    </row>
    <row r="8485" spans="30:30" x14ac:dyDescent="0.25">
      <c r="AD8485" s="4"/>
    </row>
    <row r="8486" spans="30:30" x14ac:dyDescent="0.25">
      <c r="AD8486" s="4"/>
    </row>
    <row r="8487" spans="30:30" x14ac:dyDescent="0.25">
      <c r="AD8487" s="4"/>
    </row>
    <row r="8488" spans="30:30" x14ac:dyDescent="0.25">
      <c r="AD8488" s="4"/>
    </row>
    <row r="8489" spans="30:30" x14ac:dyDescent="0.25">
      <c r="AD8489" s="4"/>
    </row>
    <row r="8490" spans="30:30" x14ac:dyDescent="0.25">
      <c r="AD8490" s="4"/>
    </row>
    <row r="8491" spans="30:30" x14ac:dyDescent="0.25">
      <c r="AD8491" s="4"/>
    </row>
    <row r="8492" spans="30:30" x14ac:dyDescent="0.25">
      <c r="AD8492" s="4"/>
    </row>
    <row r="8493" spans="30:30" x14ac:dyDescent="0.25">
      <c r="AD8493" s="4"/>
    </row>
    <row r="8494" spans="30:30" x14ac:dyDescent="0.25">
      <c r="AD8494" s="4"/>
    </row>
    <row r="8495" spans="30:30" x14ac:dyDescent="0.25">
      <c r="AD8495" s="4"/>
    </row>
    <row r="8496" spans="30:30" x14ac:dyDescent="0.25">
      <c r="AD8496" s="4"/>
    </row>
    <row r="8497" spans="30:30" x14ac:dyDescent="0.25">
      <c r="AD8497" s="4"/>
    </row>
    <row r="8498" spans="30:30" x14ac:dyDescent="0.25">
      <c r="AD8498" s="4"/>
    </row>
    <row r="8499" spans="30:30" x14ac:dyDescent="0.25">
      <c r="AD8499" s="4"/>
    </row>
    <row r="8500" spans="30:30" x14ac:dyDescent="0.25">
      <c r="AD8500" s="4"/>
    </row>
    <row r="8501" spans="30:30" x14ac:dyDescent="0.25">
      <c r="AD8501" s="4"/>
    </row>
    <row r="8502" spans="30:30" x14ac:dyDescent="0.25">
      <c r="AD8502" s="4"/>
    </row>
    <row r="8503" spans="30:30" x14ac:dyDescent="0.25">
      <c r="AD8503" s="4"/>
    </row>
    <row r="8504" spans="30:30" x14ac:dyDescent="0.25">
      <c r="AD8504" s="4"/>
    </row>
    <row r="8505" spans="30:30" x14ac:dyDescent="0.25">
      <c r="AD8505" s="4"/>
    </row>
    <row r="8506" spans="30:30" x14ac:dyDescent="0.25">
      <c r="AD8506" s="4"/>
    </row>
    <row r="8507" spans="30:30" x14ac:dyDescent="0.25">
      <c r="AD8507" s="4"/>
    </row>
    <row r="8508" spans="30:30" x14ac:dyDescent="0.25">
      <c r="AD8508" s="4"/>
    </row>
    <row r="8509" spans="30:30" x14ac:dyDescent="0.25">
      <c r="AD8509" s="4"/>
    </row>
    <row r="8510" spans="30:30" x14ac:dyDescent="0.25">
      <c r="AD8510" s="4"/>
    </row>
    <row r="8511" spans="30:30" x14ac:dyDescent="0.25">
      <c r="AD8511" s="4"/>
    </row>
    <row r="8512" spans="30:30" x14ac:dyDescent="0.25">
      <c r="AD8512" s="4"/>
    </row>
    <row r="8513" spans="30:30" x14ac:dyDescent="0.25">
      <c r="AD8513" s="4"/>
    </row>
    <row r="8514" spans="30:30" x14ac:dyDescent="0.25">
      <c r="AD8514" s="4"/>
    </row>
    <row r="8515" spans="30:30" x14ac:dyDescent="0.25">
      <c r="AD8515" s="4"/>
    </row>
    <row r="8516" spans="30:30" x14ac:dyDescent="0.25">
      <c r="AD8516" s="4"/>
    </row>
    <row r="8517" spans="30:30" x14ac:dyDescent="0.25">
      <c r="AD8517" s="4"/>
    </row>
    <row r="8518" spans="30:30" x14ac:dyDescent="0.25">
      <c r="AD8518" s="4"/>
    </row>
    <row r="8519" spans="30:30" x14ac:dyDescent="0.25">
      <c r="AD8519" s="4"/>
    </row>
    <row r="8520" spans="30:30" x14ac:dyDescent="0.25">
      <c r="AD8520" s="4"/>
    </row>
    <row r="8521" spans="30:30" x14ac:dyDescent="0.25">
      <c r="AD8521" s="4"/>
    </row>
    <row r="8522" spans="30:30" x14ac:dyDescent="0.25">
      <c r="AD8522" s="4"/>
    </row>
    <row r="8523" spans="30:30" x14ac:dyDescent="0.25">
      <c r="AD8523" s="4"/>
    </row>
    <row r="8524" spans="30:30" x14ac:dyDescent="0.25">
      <c r="AD8524" s="4"/>
    </row>
    <row r="8525" spans="30:30" x14ac:dyDescent="0.25">
      <c r="AD8525" s="4"/>
    </row>
    <row r="8526" spans="30:30" x14ac:dyDescent="0.25">
      <c r="AD8526" s="4"/>
    </row>
    <row r="8527" spans="30:30" x14ac:dyDescent="0.25">
      <c r="AD8527" s="4"/>
    </row>
    <row r="8528" spans="30:30" x14ac:dyDescent="0.25">
      <c r="AD8528" s="4"/>
    </row>
    <row r="8529" spans="30:30" x14ac:dyDescent="0.25">
      <c r="AD8529" s="4"/>
    </row>
    <row r="8530" spans="30:30" x14ac:dyDescent="0.25">
      <c r="AD8530" s="4"/>
    </row>
    <row r="8531" spans="30:30" x14ac:dyDescent="0.25">
      <c r="AD8531" s="4"/>
    </row>
    <row r="8532" spans="30:30" x14ac:dyDescent="0.25">
      <c r="AD8532" s="4"/>
    </row>
    <row r="8533" spans="30:30" x14ac:dyDescent="0.25">
      <c r="AD8533" s="4"/>
    </row>
    <row r="8534" spans="30:30" x14ac:dyDescent="0.25">
      <c r="AD8534" s="4"/>
    </row>
    <row r="8535" spans="30:30" x14ac:dyDescent="0.25">
      <c r="AD8535" s="4"/>
    </row>
    <row r="8536" spans="30:30" x14ac:dyDescent="0.25">
      <c r="AD8536" s="4"/>
    </row>
    <row r="8537" spans="30:30" x14ac:dyDescent="0.25">
      <c r="AD8537" s="4"/>
    </row>
    <row r="8538" spans="30:30" x14ac:dyDescent="0.25">
      <c r="AD8538" s="4"/>
    </row>
    <row r="8539" spans="30:30" x14ac:dyDescent="0.25">
      <c r="AD8539" s="4"/>
    </row>
    <row r="8540" spans="30:30" x14ac:dyDescent="0.25">
      <c r="AD8540" s="4"/>
    </row>
    <row r="8541" spans="30:30" x14ac:dyDescent="0.25">
      <c r="AD8541" s="4"/>
    </row>
    <row r="8542" spans="30:30" x14ac:dyDescent="0.25">
      <c r="AD8542" s="4"/>
    </row>
    <row r="8543" spans="30:30" x14ac:dyDescent="0.25">
      <c r="AD8543" s="4"/>
    </row>
    <row r="8544" spans="30:30" x14ac:dyDescent="0.25">
      <c r="AD8544" s="4"/>
    </row>
    <row r="8545" spans="30:30" x14ac:dyDescent="0.25">
      <c r="AD8545" s="4"/>
    </row>
    <row r="8546" spans="30:30" x14ac:dyDescent="0.25">
      <c r="AD8546" s="4"/>
    </row>
    <row r="8547" spans="30:30" x14ac:dyDescent="0.25">
      <c r="AD8547" s="4"/>
    </row>
    <row r="8548" spans="30:30" x14ac:dyDescent="0.25">
      <c r="AD8548" s="4"/>
    </row>
    <row r="8549" spans="30:30" x14ac:dyDescent="0.25">
      <c r="AD8549" s="4"/>
    </row>
    <row r="8550" spans="30:30" x14ac:dyDescent="0.25">
      <c r="AD8550" s="4"/>
    </row>
    <row r="8551" spans="30:30" x14ac:dyDescent="0.25">
      <c r="AD8551" s="4"/>
    </row>
    <row r="8552" spans="30:30" x14ac:dyDescent="0.25">
      <c r="AD8552" s="4"/>
    </row>
    <row r="8553" spans="30:30" x14ac:dyDescent="0.25">
      <c r="AD8553" s="4"/>
    </row>
    <row r="8554" spans="30:30" x14ac:dyDescent="0.25">
      <c r="AD8554" s="4"/>
    </row>
    <row r="8555" spans="30:30" x14ac:dyDescent="0.25">
      <c r="AD8555" s="4"/>
    </row>
    <row r="8556" spans="30:30" x14ac:dyDescent="0.25">
      <c r="AD8556" s="4"/>
    </row>
    <row r="8557" spans="30:30" x14ac:dyDescent="0.25">
      <c r="AD8557" s="4"/>
    </row>
    <row r="8558" spans="30:30" x14ac:dyDescent="0.25">
      <c r="AD8558" s="4"/>
    </row>
    <row r="8559" spans="30:30" x14ac:dyDescent="0.25">
      <c r="AD8559" s="4"/>
    </row>
    <row r="8560" spans="30:30" x14ac:dyDescent="0.25">
      <c r="AD8560" s="4"/>
    </row>
    <row r="8561" spans="30:30" x14ac:dyDescent="0.25">
      <c r="AD8561" s="4"/>
    </row>
    <row r="8562" spans="30:30" x14ac:dyDescent="0.25">
      <c r="AD8562" s="4"/>
    </row>
    <row r="8563" spans="30:30" x14ac:dyDescent="0.25">
      <c r="AD8563" s="4"/>
    </row>
    <row r="8564" spans="30:30" x14ac:dyDescent="0.25">
      <c r="AD8564" s="4"/>
    </row>
    <row r="8565" spans="30:30" x14ac:dyDescent="0.25">
      <c r="AD8565" s="4"/>
    </row>
    <row r="8566" spans="30:30" x14ac:dyDescent="0.25">
      <c r="AD8566" s="4"/>
    </row>
    <row r="8567" spans="30:30" x14ac:dyDescent="0.25">
      <c r="AD8567" s="4"/>
    </row>
    <row r="8568" spans="30:30" x14ac:dyDescent="0.25">
      <c r="AD8568" s="4"/>
    </row>
    <row r="8569" spans="30:30" x14ac:dyDescent="0.25">
      <c r="AD8569" s="4"/>
    </row>
    <row r="8570" spans="30:30" x14ac:dyDescent="0.25">
      <c r="AD8570" s="4"/>
    </row>
    <row r="8571" spans="30:30" x14ac:dyDescent="0.25">
      <c r="AD8571" s="4"/>
    </row>
    <row r="8572" spans="30:30" x14ac:dyDescent="0.25">
      <c r="AD8572" s="4"/>
    </row>
    <row r="8573" spans="30:30" x14ac:dyDescent="0.25">
      <c r="AD8573" s="4"/>
    </row>
    <row r="8574" spans="30:30" x14ac:dyDescent="0.25">
      <c r="AD8574" s="4"/>
    </row>
    <row r="8575" spans="30:30" x14ac:dyDescent="0.25">
      <c r="AD8575" s="4"/>
    </row>
    <row r="8576" spans="30:30" x14ac:dyDescent="0.25">
      <c r="AD8576" s="4"/>
    </row>
    <row r="8577" spans="30:30" x14ac:dyDescent="0.25">
      <c r="AD8577" s="4"/>
    </row>
    <row r="8578" spans="30:30" x14ac:dyDescent="0.25">
      <c r="AD8578" s="4"/>
    </row>
    <row r="8579" spans="30:30" x14ac:dyDescent="0.25">
      <c r="AD8579" s="4"/>
    </row>
    <row r="8580" spans="30:30" x14ac:dyDescent="0.25">
      <c r="AD8580" s="4"/>
    </row>
    <row r="8581" spans="30:30" x14ac:dyDescent="0.25">
      <c r="AD8581" s="4"/>
    </row>
    <row r="8582" spans="30:30" x14ac:dyDescent="0.25">
      <c r="AD8582" s="4"/>
    </row>
    <row r="8583" spans="30:30" x14ac:dyDescent="0.25">
      <c r="AD8583" s="4"/>
    </row>
    <row r="8584" spans="30:30" x14ac:dyDescent="0.25">
      <c r="AD8584" s="4"/>
    </row>
    <row r="8585" spans="30:30" x14ac:dyDescent="0.25">
      <c r="AD8585" s="4"/>
    </row>
    <row r="8586" spans="30:30" x14ac:dyDescent="0.25">
      <c r="AD8586" s="4"/>
    </row>
    <row r="8587" spans="30:30" x14ac:dyDescent="0.25">
      <c r="AD8587" s="4"/>
    </row>
    <row r="8588" spans="30:30" x14ac:dyDescent="0.25">
      <c r="AD8588" s="4"/>
    </row>
    <row r="8589" spans="30:30" x14ac:dyDescent="0.25">
      <c r="AD8589" s="4"/>
    </row>
    <row r="8590" spans="30:30" x14ac:dyDescent="0.25">
      <c r="AD8590" s="4"/>
    </row>
    <row r="8591" spans="30:30" x14ac:dyDescent="0.25">
      <c r="AD8591" s="4"/>
    </row>
    <row r="8592" spans="30:30" x14ac:dyDescent="0.25">
      <c r="AD8592" s="4"/>
    </row>
    <row r="8593" spans="30:30" x14ac:dyDescent="0.25">
      <c r="AD8593" s="4"/>
    </row>
    <row r="8594" spans="30:30" x14ac:dyDescent="0.25">
      <c r="AD8594" s="4"/>
    </row>
    <row r="8595" spans="30:30" x14ac:dyDescent="0.25">
      <c r="AD8595" s="4"/>
    </row>
    <row r="8596" spans="30:30" x14ac:dyDescent="0.25">
      <c r="AD8596" s="4"/>
    </row>
    <row r="8597" spans="30:30" x14ac:dyDescent="0.25">
      <c r="AD8597" s="4"/>
    </row>
    <row r="8598" spans="30:30" x14ac:dyDescent="0.25">
      <c r="AD8598" s="4"/>
    </row>
    <row r="8599" spans="30:30" x14ac:dyDescent="0.25">
      <c r="AD8599" s="4"/>
    </row>
    <row r="8600" spans="30:30" x14ac:dyDescent="0.25">
      <c r="AD8600" s="4"/>
    </row>
    <row r="8601" spans="30:30" x14ac:dyDescent="0.25">
      <c r="AD8601" s="4"/>
    </row>
    <row r="8602" spans="30:30" x14ac:dyDescent="0.25">
      <c r="AD8602" s="4"/>
    </row>
    <row r="8603" spans="30:30" x14ac:dyDescent="0.25">
      <c r="AD8603" s="4"/>
    </row>
    <row r="8604" spans="30:30" x14ac:dyDescent="0.25">
      <c r="AD8604" s="4"/>
    </row>
    <row r="8605" spans="30:30" x14ac:dyDescent="0.25">
      <c r="AD8605" s="4"/>
    </row>
    <row r="8606" spans="30:30" x14ac:dyDescent="0.25">
      <c r="AD8606" s="4"/>
    </row>
    <row r="8607" spans="30:30" x14ac:dyDescent="0.25">
      <c r="AD8607" s="4"/>
    </row>
    <row r="8608" spans="30:30" x14ac:dyDescent="0.25">
      <c r="AD8608" s="4"/>
    </row>
    <row r="8609" spans="30:30" x14ac:dyDescent="0.25">
      <c r="AD8609" s="4"/>
    </row>
    <row r="8610" spans="30:30" x14ac:dyDescent="0.25">
      <c r="AD8610" s="4"/>
    </row>
    <row r="8611" spans="30:30" x14ac:dyDescent="0.25">
      <c r="AD8611" s="4"/>
    </row>
    <row r="8612" spans="30:30" x14ac:dyDescent="0.25">
      <c r="AD8612" s="4"/>
    </row>
    <row r="8613" spans="30:30" x14ac:dyDescent="0.25">
      <c r="AD8613" s="4"/>
    </row>
    <row r="8614" spans="30:30" x14ac:dyDescent="0.25">
      <c r="AD8614" s="4"/>
    </row>
    <row r="8615" spans="30:30" x14ac:dyDescent="0.25">
      <c r="AD8615" s="4"/>
    </row>
    <row r="8616" spans="30:30" x14ac:dyDescent="0.25">
      <c r="AD8616" s="4"/>
    </row>
    <row r="8617" spans="30:30" x14ac:dyDescent="0.25">
      <c r="AD8617" s="4"/>
    </row>
    <row r="8618" spans="30:30" x14ac:dyDescent="0.25">
      <c r="AD8618" s="4"/>
    </row>
    <row r="8619" spans="30:30" x14ac:dyDescent="0.25">
      <c r="AD8619" s="4"/>
    </row>
    <row r="8620" spans="30:30" x14ac:dyDescent="0.25">
      <c r="AD8620" s="4"/>
    </row>
    <row r="8621" spans="30:30" x14ac:dyDescent="0.25">
      <c r="AD8621" s="4"/>
    </row>
    <row r="8622" spans="30:30" x14ac:dyDescent="0.25">
      <c r="AD8622" s="4"/>
    </row>
    <row r="8623" spans="30:30" x14ac:dyDescent="0.25">
      <c r="AD8623" s="4"/>
    </row>
    <row r="8624" spans="30:30" x14ac:dyDescent="0.25">
      <c r="AD8624" s="4"/>
    </row>
    <row r="8625" spans="30:30" x14ac:dyDescent="0.25">
      <c r="AD8625" s="4"/>
    </row>
    <row r="8626" spans="30:30" x14ac:dyDescent="0.25">
      <c r="AD8626" s="4"/>
    </row>
    <row r="8627" spans="30:30" x14ac:dyDescent="0.25">
      <c r="AD8627" s="4"/>
    </row>
    <row r="8628" spans="30:30" x14ac:dyDescent="0.25">
      <c r="AD8628" s="4"/>
    </row>
    <row r="8629" spans="30:30" x14ac:dyDescent="0.25">
      <c r="AD8629" s="4"/>
    </row>
    <row r="8630" spans="30:30" x14ac:dyDescent="0.25">
      <c r="AD8630" s="4"/>
    </row>
    <row r="8631" spans="30:30" x14ac:dyDescent="0.25">
      <c r="AD8631" s="4"/>
    </row>
    <row r="8632" spans="30:30" x14ac:dyDescent="0.25">
      <c r="AD8632" s="4"/>
    </row>
    <row r="8633" spans="30:30" x14ac:dyDescent="0.25">
      <c r="AD8633" s="4"/>
    </row>
    <row r="8634" spans="30:30" x14ac:dyDescent="0.25">
      <c r="AD8634" s="4"/>
    </row>
    <row r="8635" spans="30:30" x14ac:dyDescent="0.25">
      <c r="AD8635" s="4"/>
    </row>
    <row r="8636" spans="30:30" x14ac:dyDescent="0.25">
      <c r="AD8636" s="4"/>
    </row>
    <row r="8637" spans="30:30" x14ac:dyDescent="0.25">
      <c r="AD8637" s="4"/>
    </row>
    <row r="8638" spans="30:30" x14ac:dyDescent="0.25">
      <c r="AD8638" s="4"/>
    </row>
    <row r="8639" spans="30:30" x14ac:dyDescent="0.25">
      <c r="AD8639" s="4"/>
    </row>
    <row r="8640" spans="30:30" x14ac:dyDescent="0.25">
      <c r="AD8640" s="4"/>
    </row>
    <row r="8641" spans="30:30" x14ac:dyDescent="0.25">
      <c r="AD8641" s="4"/>
    </row>
    <row r="8642" spans="30:30" x14ac:dyDescent="0.25">
      <c r="AD8642" s="4"/>
    </row>
    <row r="8643" spans="30:30" x14ac:dyDescent="0.25">
      <c r="AD8643" s="4"/>
    </row>
    <row r="8644" spans="30:30" x14ac:dyDescent="0.25">
      <c r="AD8644" s="4"/>
    </row>
    <row r="8645" spans="30:30" x14ac:dyDescent="0.25">
      <c r="AD8645" s="4"/>
    </row>
    <row r="8646" spans="30:30" x14ac:dyDescent="0.25">
      <c r="AD8646" s="4"/>
    </row>
    <row r="8647" spans="30:30" x14ac:dyDescent="0.25">
      <c r="AD8647" s="4"/>
    </row>
    <row r="8648" spans="30:30" x14ac:dyDescent="0.25">
      <c r="AD8648" s="4"/>
    </row>
    <row r="8649" spans="30:30" x14ac:dyDescent="0.25">
      <c r="AD8649" s="4"/>
    </row>
    <row r="8650" spans="30:30" x14ac:dyDescent="0.25">
      <c r="AD8650" s="4"/>
    </row>
    <row r="8651" spans="30:30" x14ac:dyDescent="0.25">
      <c r="AD8651" s="4"/>
    </row>
    <row r="8652" spans="30:30" x14ac:dyDescent="0.25">
      <c r="AD8652" s="4"/>
    </row>
    <row r="8653" spans="30:30" x14ac:dyDescent="0.25">
      <c r="AD8653" s="4"/>
    </row>
    <row r="8654" spans="30:30" x14ac:dyDescent="0.25">
      <c r="AD8654" s="4"/>
    </row>
    <row r="8655" spans="30:30" x14ac:dyDescent="0.25">
      <c r="AD8655" s="4"/>
    </row>
    <row r="8656" spans="30:30" x14ac:dyDescent="0.25">
      <c r="AD8656" s="4"/>
    </row>
    <row r="8657" spans="30:30" x14ac:dyDescent="0.25">
      <c r="AD8657" s="4"/>
    </row>
    <row r="8658" spans="30:30" x14ac:dyDescent="0.25">
      <c r="AD8658" s="4"/>
    </row>
    <row r="8659" spans="30:30" x14ac:dyDescent="0.25">
      <c r="AD8659" s="4"/>
    </row>
    <row r="8660" spans="30:30" x14ac:dyDescent="0.25">
      <c r="AD8660" s="4"/>
    </row>
    <row r="8661" spans="30:30" x14ac:dyDescent="0.25">
      <c r="AD8661" s="4"/>
    </row>
    <row r="8662" spans="30:30" x14ac:dyDescent="0.25">
      <c r="AD8662" s="4"/>
    </row>
    <row r="8663" spans="30:30" x14ac:dyDescent="0.25">
      <c r="AD8663" s="4"/>
    </row>
    <row r="8664" spans="30:30" x14ac:dyDescent="0.25">
      <c r="AD8664" s="4"/>
    </row>
    <row r="8665" spans="30:30" x14ac:dyDescent="0.25">
      <c r="AD8665" s="4"/>
    </row>
    <row r="8666" spans="30:30" x14ac:dyDescent="0.25">
      <c r="AD8666" s="4"/>
    </row>
    <row r="8667" spans="30:30" x14ac:dyDescent="0.25">
      <c r="AD8667" s="4"/>
    </row>
    <row r="8668" spans="30:30" x14ac:dyDescent="0.25">
      <c r="AD8668" s="4"/>
    </row>
    <row r="8669" spans="30:30" x14ac:dyDescent="0.25">
      <c r="AD8669" s="4"/>
    </row>
    <row r="8670" spans="30:30" x14ac:dyDescent="0.25">
      <c r="AD8670" s="4"/>
    </row>
    <row r="8671" spans="30:30" x14ac:dyDescent="0.25">
      <c r="AD8671" s="4"/>
    </row>
    <row r="8672" spans="30:30" x14ac:dyDescent="0.25">
      <c r="AD8672" s="4"/>
    </row>
    <row r="8673" spans="30:30" x14ac:dyDescent="0.25">
      <c r="AD8673" s="4"/>
    </row>
    <row r="8674" spans="30:30" x14ac:dyDescent="0.25">
      <c r="AD8674" s="4"/>
    </row>
    <row r="8675" spans="30:30" x14ac:dyDescent="0.25">
      <c r="AD8675" s="4"/>
    </row>
    <row r="8676" spans="30:30" x14ac:dyDescent="0.25">
      <c r="AD8676" s="4"/>
    </row>
    <row r="8677" spans="30:30" x14ac:dyDescent="0.25">
      <c r="AD8677" s="4"/>
    </row>
    <row r="8678" spans="30:30" x14ac:dyDescent="0.25">
      <c r="AD8678" s="4"/>
    </row>
    <row r="8679" spans="30:30" x14ac:dyDescent="0.25">
      <c r="AD8679" s="4"/>
    </row>
    <row r="8680" spans="30:30" x14ac:dyDescent="0.25">
      <c r="AD8680" s="4"/>
    </row>
    <row r="8681" spans="30:30" x14ac:dyDescent="0.25">
      <c r="AD8681" s="4"/>
    </row>
    <row r="8682" spans="30:30" x14ac:dyDescent="0.25">
      <c r="AD8682" s="4"/>
    </row>
    <row r="8683" spans="30:30" x14ac:dyDescent="0.25">
      <c r="AD8683" s="4"/>
    </row>
    <row r="8684" spans="30:30" x14ac:dyDescent="0.25">
      <c r="AD8684" s="4"/>
    </row>
    <row r="8685" spans="30:30" x14ac:dyDescent="0.25">
      <c r="AD8685" s="4"/>
    </row>
    <row r="8686" spans="30:30" x14ac:dyDescent="0.25">
      <c r="AD8686" s="4"/>
    </row>
    <row r="8687" spans="30:30" x14ac:dyDescent="0.25">
      <c r="AD8687" s="4"/>
    </row>
    <row r="8688" spans="30:30" x14ac:dyDescent="0.25">
      <c r="AD8688" s="4"/>
    </row>
    <row r="8689" spans="30:30" x14ac:dyDescent="0.25">
      <c r="AD8689" s="4"/>
    </row>
    <row r="8690" spans="30:30" x14ac:dyDescent="0.25">
      <c r="AD8690" s="4"/>
    </row>
    <row r="8691" spans="30:30" x14ac:dyDescent="0.25">
      <c r="AD8691" s="4"/>
    </row>
    <row r="8692" spans="30:30" x14ac:dyDescent="0.25">
      <c r="AD8692" s="4"/>
    </row>
    <row r="8693" spans="30:30" x14ac:dyDescent="0.25">
      <c r="AD8693" s="4"/>
    </row>
    <row r="8694" spans="30:30" x14ac:dyDescent="0.25">
      <c r="AD8694" s="4"/>
    </row>
    <row r="8695" spans="30:30" x14ac:dyDescent="0.25">
      <c r="AD8695" s="4"/>
    </row>
    <row r="8696" spans="30:30" x14ac:dyDescent="0.25">
      <c r="AD8696" s="4"/>
    </row>
    <row r="8697" spans="30:30" x14ac:dyDescent="0.25">
      <c r="AD8697" s="4"/>
    </row>
    <row r="8698" spans="30:30" x14ac:dyDescent="0.25">
      <c r="AD8698" s="4"/>
    </row>
    <row r="8699" spans="30:30" x14ac:dyDescent="0.25">
      <c r="AD8699" s="4"/>
    </row>
    <row r="8700" spans="30:30" x14ac:dyDescent="0.25">
      <c r="AD8700" s="4"/>
    </row>
    <row r="8701" spans="30:30" x14ac:dyDescent="0.25">
      <c r="AD8701" s="4"/>
    </row>
    <row r="8702" spans="30:30" x14ac:dyDescent="0.25">
      <c r="AD8702" s="4"/>
    </row>
    <row r="8703" spans="30:30" x14ac:dyDescent="0.25">
      <c r="AD8703" s="4"/>
    </row>
    <row r="8704" spans="30:30" x14ac:dyDescent="0.25">
      <c r="AD8704" s="4"/>
    </row>
    <row r="8705" spans="30:30" x14ac:dyDescent="0.25">
      <c r="AD8705" s="4"/>
    </row>
    <row r="8706" spans="30:30" x14ac:dyDescent="0.25">
      <c r="AD8706" s="4"/>
    </row>
    <row r="8707" spans="30:30" x14ac:dyDescent="0.25">
      <c r="AD8707" s="4"/>
    </row>
    <row r="8708" spans="30:30" x14ac:dyDescent="0.25">
      <c r="AD8708" s="4"/>
    </row>
    <row r="8709" spans="30:30" x14ac:dyDescent="0.25">
      <c r="AD8709" s="4"/>
    </row>
    <row r="8710" spans="30:30" x14ac:dyDescent="0.25">
      <c r="AD8710" s="4"/>
    </row>
    <row r="8711" spans="30:30" x14ac:dyDescent="0.25">
      <c r="AD8711" s="4"/>
    </row>
    <row r="8712" spans="30:30" x14ac:dyDescent="0.25">
      <c r="AD8712" s="4"/>
    </row>
    <row r="8713" spans="30:30" x14ac:dyDescent="0.25">
      <c r="AD8713" s="4"/>
    </row>
    <row r="8714" spans="30:30" x14ac:dyDescent="0.25">
      <c r="AD8714" s="4"/>
    </row>
    <row r="8715" spans="30:30" x14ac:dyDescent="0.25">
      <c r="AD8715" s="4"/>
    </row>
    <row r="8716" spans="30:30" x14ac:dyDescent="0.25">
      <c r="AD8716" s="4"/>
    </row>
    <row r="8717" spans="30:30" x14ac:dyDescent="0.25">
      <c r="AD8717" s="4"/>
    </row>
    <row r="8718" spans="30:30" x14ac:dyDescent="0.25">
      <c r="AD8718" s="4"/>
    </row>
    <row r="8719" spans="30:30" x14ac:dyDescent="0.25">
      <c r="AD8719" s="4"/>
    </row>
    <row r="8720" spans="30:30" x14ac:dyDescent="0.25">
      <c r="AD8720" s="4"/>
    </row>
    <row r="8721" spans="30:30" x14ac:dyDescent="0.25">
      <c r="AD8721" s="4"/>
    </row>
    <row r="8722" spans="30:30" x14ac:dyDescent="0.25">
      <c r="AD8722" s="4"/>
    </row>
    <row r="8723" spans="30:30" x14ac:dyDescent="0.25">
      <c r="AD8723" s="4"/>
    </row>
    <row r="8724" spans="30:30" x14ac:dyDescent="0.25">
      <c r="AD8724" s="4"/>
    </row>
    <row r="8725" spans="30:30" x14ac:dyDescent="0.25">
      <c r="AD8725" s="4"/>
    </row>
    <row r="8726" spans="30:30" x14ac:dyDescent="0.25">
      <c r="AD8726" s="4"/>
    </row>
    <row r="8727" spans="30:30" x14ac:dyDescent="0.25">
      <c r="AD8727" s="4"/>
    </row>
    <row r="8728" spans="30:30" x14ac:dyDescent="0.25">
      <c r="AD8728" s="4"/>
    </row>
    <row r="8729" spans="30:30" x14ac:dyDescent="0.25">
      <c r="AD8729" s="4"/>
    </row>
    <row r="8730" spans="30:30" x14ac:dyDescent="0.25">
      <c r="AD8730" s="4"/>
    </row>
    <row r="8731" spans="30:30" x14ac:dyDescent="0.25">
      <c r="AD8731" s="4"/>
    </row>
    <row r="8732" spans="30:30" x14ac:dyDescent="0.25">
      <c r="AD8732" s="4"/>
    </row>
    <row r="8733" spans="30:30" x14ac:dyDescent="0.25">
      <c r="AD8733" s="4"/>
    </row>
    <row r="8734" spans="30:30" x14ac:dyDescent="0.25">
      <c r="AD8734" s="4"/>
    </row>
    <row r="8735" spans="30:30" x14ac:dyDescent="0.25">
      <c r="AD8735" s="4"/>
    </row>
    <row r="8736" spans="30:30" x14ac:dyDescent="0.25">
      <c r="AD8736" s="4"/>
    </row>
    <row r="8737" spans="30:30" x14ac:dyDescent="0.25">
      <c r="AD8737" s="4"/>
    </row>
    <row r="8738" spans="30:30" x14ac:dyDescent="0.25">
      <c r="AD8738" s="4"/>
    </row>
    <row r="8739" spans="30:30" x14ac:dyDescent="0.25">
      <c r="AD8739" s="4"/>
    </row>
    <row r="8740" spans="30:30" x14ac:dyDescent="0.25">
      <c r="AD8740" s="4"/>
    </row>
    <row r="8741" spans="30:30" x14ac:dyDescent="0.25">
      <c r="AD8741" s="4"/>
    </row>
    <row r="8742" spans="30:30" x14ac:dyDescent="0.25">
      <c r="AD8742" s="4"/>
    </row>
    <row r="8743" spans="30:30" x14ac:dyDescent="0.25">
      <c r="AD8743" s="4"/>
    </row>
    <row r="8744" spans="30:30" x14ac:dyDescent="0.25">
      <c r="AD8744" s="4"/>
    </row>
    <row r="8745" spans="30:30" x14ac:dyDescent="0.25">
      <c r="AD8745" s="4"/>
    </row>
    <row r="8746" spans="30:30" x14ac:dyDescent="0.25">
      <c r="AD8746" s="4"/>
    </row>
    <row r="8747" spans="30:30" x14ac:dyDescent="0.25">
      <c r="AD8747" s="4"/>
    </row>
    <row r="8748" spans="30:30" x14ac:dyDescent="0.25">
      <c r="AD8748" s="4"/>
    </row>
    <row r="8749" spans="30:30" x14ac:dyDescent="0.25">
      <c r="AD8749" s="4"/>
    </row>
    <row r="8750" spans="30:30" x14ac:dyDescent="0.25">
      <c r="AD8750" s="4"/>
    </row>
    <row r="8751" spans="30:30" x14ac:dyDescent="0.25">
      <c r="AD8751" s="4"/>
    </row>
    <row r="8752" spans="30:30" x14ac:dyDescent="0.25">
      <c r="AD8752" s="4"/>
    </row>
    <row r="8753" spans="30:30" x14ac:dyDescent="0.25">
      <c r="AD8753" s="4"/>
    </row>
    <row r="8754" spans="30:30" x14ac:dyDescent="0.25">
      <c r="AD8754" s="4"/>
    </row>
    <row r="8755" spans="30:30" x14ac:dyDescent="0.25">
      <c r="AD8755" s="4"/>
    </row>
    <row r="8756" spans="30:30" x14ac:dyDescent="0.25">
      <c r="AD8756" s="4"/>
    </row>
    <row r="8757" spans="30:30" x14ac:dyDescent="0.25">
      <c r="AD8757" s="4"/>
    </row>
    <row r="8758" spans="30:30" x14ac:dyDescent="0.25">
      <c r="AD8758" s="4"/>
    </row>
    <row r="8759" spans="30:30" x14ac:dyDescent="0.25">
      <c r="AD8759" s="4"/>
    </row>
    <row r="8760" spans="30:30" x14ac:dyDescent="0.25">
      <c r="AD8760" s="4"/>
    </row>
    <row r="8761" spans="30:30" x14ac:dyDescent="0.25">
      <c r="AD8761" s="4"/>
    </row>
    <row r="8762" spans="30:30" x14ac:dyDescent="0.25">
      <c r="AD8762" s="4"/>
    </row>
    <row r="8763" spans="30:30" x14ac:dyDescent="0.25">
      <c r="AD8763" s="4"/>
    </row>
    <row r="8764" spans="30:30" x14ac:dyDescent="0.25">
      <c r="AD8764" s="4"/>
    </row>
    <row r="8765" spans="30:30" x14ac:dyDescent="0.25">
      <c r="AD8765" s="4"/>
    </row>
    <row r="8766" spans="30:30" x14ac:dyDescent="0.25">
      <c r="AD8766" s="4"/>
    </row>
    <row r="8767" spans="30:30" x14ac:dyDescent="0.25">
      <c r="AD8767" s="4"/>
    </row>
    <row r="8768" spans="30:30" x14ac:dyDescent="0.25">
      <c r="AD8768" s="4"/>
    </row>
    <row r="8769" spans="30:30" x14ac:dyDescent="0.25">
      <c r="AD8769" s="4"/>
    </row>
    <row r="8770" spans="30:30" x14ac:dyDescent="0.25">
      <c r="AD8770" s="4"/>
    </row>
    <row r="8771" spans="30:30" x14ac:dyDescent="0.25">
      <c r="AD8771" s="4"/>
    </row>
    <row r="8772" spans="30:30" x14ac:dyDescent="0.25">
      <c r="AD8772" s="4"/>
    </row>
    <row r="8773" spans="30:30" x14ac:dyDescent="0.25">
      <c r="AD8773" s="4"/>
    </row>
    <row r="8774" spans="30:30" x14ac:dyDescent="0.25">
      <c r="AD8774" s="4"/>
    </row>
    <row r="8775" spans="30:30" x14ac:dyDescent="0.25">
      <c r="AD8775" s="4"/>
    </row>
    <row r="8776" spans="30:30" x14ac:dyDescent="0.25">
      <c r="AD8776" s="4"/>
    </row>
    <row r="8777" spans="30:30" x14ac:dyDescent="0.25">
      <c r="AD8777" s="4"/>
    </row>
    <row r="8778" spans="30:30" x14ac:dyDescent="0.25">
      <c r="AD8778" s="4"/>
    </row>
    <row r="8779" spans="30:30" x14ac:dyDescent="0.25">
      <c r="AD8779" s="4"/>
    </row>
    <row r="8780" spans="30:30" x14ac:dyDescent="0.25">
      <c r="AD8780" s="4"/>
    </row>
    <row r="8781" spans="30:30" x14ac:dyDescent="0.25">
      <c r="AD8781" s="4"/>
    </row>
    <row r="8782" spans="30:30" x14ac:dyDescent="0.25">
      <c r="AD8782" s="4"/>
    </row>
    <row r="8783" spans="30:30" x14ac:dyDescent="0.25">
      <c r="AD8783" s="4"/>
    </row>
    <row r="8784" spans="30:30" x14ac:dyDescent="0.25">
      <c r="AD8784" s="4"/>
    </row>
    <row r="8785" spans="30:30" x14ac:dyDescent="0.25">
      <c r="AD8785" s="4"/>
    </row>
    <row r="8786" spans="30:30" x14ac:dyDescent="0.25">
      <c r="AD8786" s="4"/>
    </row>
    <row r="8787" spans="30:30" x14ac:dyDescent="0.25">
      <c r="AD8787" s="4"/>
    </row>
    <row r="8788" spans="30:30" x14ac:dyDescent="0.25">
      <c r="AD8788" s="4"/>
    </row>
    <row r="8789" spans="30:30" x14ac:dyDescent="0.25">
      <c r="AD8789" s="4"/>
    </row>
    <row r="8790" spans="30:30" x14ac:dyDescent="0.25">
      <c r="AD8790" s="4"/>
    </row>
    <row r="8791" spans="30:30" x14ac:dyDescent="0.25">
      <c r="AD8791" s="4"/>
    </row>
    <row r="8792" spans="30:30" x14ac:dyDescent="0.25">
      <c r="AD8792" s="4"/>
    </row>
    <row r="8793" spans="30:30" x14ac:dyDescent="0.25">
      <c r="AD8793" s="4"/>
    </row>
    <row r="8794" spans="30:30" x14ac:dyDescent="0.25">
      <c r="AD8794" s="4"/>
    </row>
    <row r="8795" spans="30:30" x14ac:dyDescent="0.25">
      <c r="AD8795" s="4"/>
    </row>
    <row r="8796" spans="30:30" x14ac:dyDescent="0.25">
      <c r="AD8796" s="4"/>
    </row>
    <row r="8797" spans="30:30" x14ac:dyDescent="0.25">
      <c r="AD8797" s="4"/>
    </row>
    <row r="8798" spans="30:30" x14ac:dyDescent="0.25">
      <c r="AD8798" s="4"/>
    </row>
    <row r="8799" spans="30:30" x14ac:dyDescent="0.25">
      <c r="AD8799" s="4"/>
    </row>
    <row r="8800" spans="30:30" x14ac:dyDescent="0.25">
      <c r="AD8800" s="4"/>
    </row>
    <row r="8801" spans="30:30" x14ac:dyDescent="0.25">
      <c r="AD8801" s="4"/>
    </row>
    <row r="8802" spans="30:30" x14ac:dyDescent="0.25">
      <c r="AD8802" s="4"/>
    </row>
    <row r="8803" spans="30:30" x14ac:dyDescent="0.25">
      <c r="AD8803" s="4"/>
    </row>
    <row r="8804" spans="30:30" x14ac:dyDescent="0.25">
      <c r="AD8804" s="4"/>
    </row>
    <row r="8805" spans="30:30" x14ac:dyDescent="0.25">
      <c r="AD8805" s="4"/>
    </row>
    <row r="8806" spans="30:30" x14ac:dyDescent="0.25">
      <c r="AD8806" s="4"/>
    </row>
    <row r="8807" spans="30:30" x14ac:dyDescent="0.25">
      <c r="AD8807" s="4"/>
    </row>
    <row r="8808" spans="30:30" x14ac:dyDescent="0.25">
      <c r="AD8808" s="4"/>
    </row>
    <row r="8809" spans="30:30" x14ac:dyDescent="0.25">
      <c r="AD8809" s="4"/>
    </row>
    <row r="8810" spans="30:30" x14ac:dyDescent="0.25">
      <c r="AD8810" s="4"/>
    </row>
    <row r="8811" spans="30:30" x14ac:dyDescent="0.25">
      <c r="AD8811" s="4"/>
    </row>
    <row r="8812" spans="30:30" x14ac:dyDescent="0.25">
      <c r="AD8812" s="4"/>
    </row>
    <row r="8813" spans="30:30" x14ac:dyDescent="0.25">
      <c r="AD8813" s="4"/>
    </row>
    <row r="8814" spans="30:30" x14ac:dyDescent="0.25">
      <c r="AD8814" s="4"/>
    </row>
    <row r="8815" spans="30:30" x14ac:dyDescent="0.25">
      <c r="AD8815" s="4"/>
    </row>
    <row r="8816" spans="30:30" x14ac:dyDescent="0.25">
      <c r="AD8816" s="4"/>
    </row>
    <row r="8817" spans="30:30" x14ac:dyDescent="0.25">
      <c r="AD8817" s="4"/>
    </row>
    <row r="8818" spans="30:30" x14ac:dyDescent="0.25">
      <c r="AD8818" s="4"/>
    </row>
    <row r="8819" spans="30:30" x14ac:dyDescent="0.25">
      <c r="AD8819" s="4"/>
    </row>
    <row r="8820" spans="30:30" x14ac:dyDescent="0.25">
      <c r="AD8820" s="4"/>
    </row>
    <row r="8821" spans="30:30" x14ac:dyDescent="0.25">
      <c r="AD8821" s="4"/>
    </row>
    <row r="8822" spans="30:30" x14ac:dyDescent="0.25">
      <c r="AD8822" s="4"/>
    </row>
    <row r="8823" spans="30:30" x14ac:dyDescent="0.25">
      <c r="AD8823" s="4"/>
    </row>
    <row r="8824" spans="30:30" x14ac:dyDescent="0.25">
      <c r="AD8824" s="4"/>
    </row>
    <row r="8825" spans="30:30" x14ac:dyDescent="0.25">
      <c r="AD8825" s="4"/>
    </row>
    <row r="8826" spans="30:30" x14ac:dyDescent="0.25">
      <c r="AD8826" s="4"/>
    </row>
    <row r="8827" spans="30:30" x14ac:dyDescent="0.25">
      <c r="AD8827" s="4"/>
    </row>
    <row r="8828" spans="30:30" x14ac:dyDescent="0.25">
      <c r="AD8828" s="4"/>
    </row>
    <row r="8829" spans="30:30" x14ac:dyDescent="0.25">
      <c r="AD8829" s="4"/>
    </row>
    <row r="8830" spans="30:30" x14ac:dyDescent="0.25">
      <c r="AD8830" s="4"/>
    </row>
    <row r="8831" spans="30:30" x14ac:dyDescent="0.25">
      <c r="AD8831" s="4"/>
    </row>
    <row r="8832" spans="30:30" x14ac:dyDescent="0.25">
      <c r="AD8832" s="4"/>
    </row>
    <row r="8833" spans="30:30" x14ac:dyDescent="0.25">
      <c r="AD8833" s="4"/>
    </row>
    <row r="8834" spans="30:30" x14ac:dyDescent="0.25">
      <c r="AD8834" s="4"/>
    </row>
    <row r="8835" spans="30:30" x14ac:dyDescent="0.25">
      <c r="AD8835" s="4"/>
    </row>
    <row r="8836" spans="30:30" x14ac:dyDescent="0.25">
      <c r="AD8836" s="4"/>
    </row>
    <row r="8837" spans="30:30" x14ac:dyDescent="0.25">
      <c r="AD8837" s="4"/>
    </row>
    <row r="8838" spans="30:30" x14ac:dyDescent="0.25">
      <c r="AD8838" s="4"/>
    </row>
    <row r="8839" spans="30:30" x14ac:dyDescent="0.25">
      <c r="AD8839" s="4"/>
    </row>
    <row r="8840" spans="30:30" x14ac:dyDescent="0.25">
      <c r="AD8840" s="4"/>
    </row>
    <row r="8841" spans="30:30" x14ac:dyDescent="0.25">
      <c r="AD8841" s="4"/>
    </row>
    <row r="8842" spans="30:30" x14ac:dyDescent="0.25">
      <c r="AD8842" s="4"/>
    </row>
    <row r="8843" spans="30:30" x14ac:dyDescent="0.25">
      <c r="AD8843" s="4"/>
    </row>
    <row r="8844" spans="30:30" x14ac:dyDescent="0.25">
      <c r="AD8844" s="4"/>
    </row>
    <row r="8845" spans="30:30" x14ac:dyDescent="0.25">
      <c r="AD8845" s="4"/>
    </row>
    <row r="8846" spans="30:30" x14ac:dyDescent="0.25">
      <c r="AD8846" s="4"/>
    </row>
    <row r="8847" spans="30:30" x14ac:dyDescent="0.25">
      <c r="AD8847" s="4"/>
    </row>
    <row r="8848" spans="30:30" x14ac:dyDescent="0.25">
      <c r="AD8848" s="4"/>
    </row>
    <row r="8849" spans="30:30" x14ac:dyDescent="0.25">
      <c r="AD8849" s="4"/>
    </row>
    <row r="8850" spans="30:30" x14ac:dyDescent="0.25">
      <c r="AD8850" s="4"/>
    </row>
    <row r="8851" spans="30:30" x14ac:dyDescent="0.25">
      <c r="AD8851" s="4"/>
    </row>
    <row r="8852" spans="30:30" x14ac:dyDescent="0.25">
      <c r="AD8852" s="4"/>
    </row>
    <row r="8853" spans="30:30" x14ac:dyDescent="0.25">
      <c r="AD8853" s="4"/>
    </row>
    <row r="8854" spans="30:30" x14ac:dyDescent="0.25">
      <c r="AD8854" s="4"/>
    </row>
    <row r="8855" spans="30:30" x14ac:dyDescent="0.25">
      <c r="AD8855" s="4"/>
    </row>
    <row r="8856" spans="30:30" x14ac:dyDescent="0.25">
      <c r="AD8856" s="4"/>
    </row>
    <row r="8857" spans="30:30" x14ac:dyDescent="0.25">
      <c r="AD8857" s="4"/>
    </row>
    <row r="8858" spans="30:30" x14ac:dyDescent="0.25">
      <c r="AD8858" s="4"/>
    </row>
    <row r="8859" spans="30:30" x14ac:dyDescent="0.25">
      <c r="AD8859" s="4"/>
    </row>
    <row r="8860" spans="30:30" x14ac:dyDescent="0.25">
      <c r="AD8860" s="4"/>
    </row>
    <row r="8861" spans="30:30" x14ac:dyDescent="0.25">
      <c r="AD8861" s="4"/>
    </row>
    <row r="8862" spans="30:30" x14ac:dyDescent="0.25">
      <c r="AD8862" s="4"/>
    </row>
    <row r="8863" spans="30:30" x14ac:dyDescent="0.25">
      <c r="AD8863" s="4"/>
    </row>
    <row r="8864" spans="30:30" x14ac:dyDescent="0.25">
      <c r="AD8864" s="4"/>
    </row>
    <row r="8865" spans="30:30" x14ac:dyDescent="0.25">
      <c r="AD8865" s="4"/>
    </row>
    <row r="8866" spans="30:30" x14ac:dyDescent="0.25">
      <c r="AD8866" s="4"/>
    </row>
    <row r="8867" spans="30:30" x14ac:dyDescent="0.25">
      <c r="AD8867" s="4"/>
    </row>
    <row r="8868" spans="30:30" x14ac:dyDescent="0.25">
      <c r="AD8868" s="4"/>
    </row>
    <row r="8869" spans="30:30" x14ac:dyDescent="0.25">
      <c r="AD8869" s="4"/>
    </row>
    <row r="8870" spans="30:30" x14ac:dyDescent="0.25">
      <c r="AD8870" s="4"/>
    </row>
    <row r="8871" spans="30:30" x14ac:dyDescent="0.25">
      <c r="AD8871" s="4"/>
    </row>
    <row r="8872" spans="30:30" x14ac:dyDescent="0.25">
      <c r="AD8872" s="4"/>
    </row>
    <row r="8873" spans="30:30" x14ac:dyDescent="0.25">
      <c r="AD8873" s="4"/>
    </row>
    <row r="8874" spans="30:30" x14ac:dyDescent="0.25">
      <c r="AD8874" s="4"/>
    </row>
    <row r="8875" spans="30:30" x14ac:dyDescent="0.25">
      <c r="AD8875" s="4"/>
    </row>
    <row r="8876" spans="30:30" x14ac:dyDescent="0.25">
      <c r="AD8876" s="4"/>
    </row>
    <row r="8877" spans="30:30" x14ac:dyDescent="0.25">
      <c r="AD8877" s="4"/>
    </row>
    <row r="8878" spans="30:30" x14ac:dyDescent="0.25">
      <c r="AD8878" s="4"/>
    </row>
    <row r="8879" spans="30:30" x14ac:dyDescent="0.25">
      <c r="AD8879" s="4"/>
    </row>
    <row r="8880" spans="30:30" x14ac:dyDescent="0.25">
      <c r="AD8880" s="4"/>
    </row>
    <row r="8881" spans="30:30" x14ac:dyDescent="0.25">
      <c r="AD8881" s="4"/>
    </row>
    <row r="8882" spans="30:30" x14ac:dyDescent="0.25">
      <c r="AD8882" s="4"/>
    </row>
    <row r="8883" spans="30:30" x14ac:dyDescent="0.25">
      <c r="AD8883" s="4"/>
    </row>
    <row r="8884" spans="30:30" x14ac:dyDescent="0.25">
      <c r="AD8884" s="4"/>
    </row>
    <row r="8885" spans="30:30" x14ac:dyDescent="0.25">
      <c r="AD8885" s="4"/>
    </row>
    <row r="8886" spans="30:30" x14ac:dyDescent="0.25">
      <c r="AD8886" s="4"/>
    </row>
    <row r="8887" spans="30:30" x14ac:dyDescent="0.25">
      <c r="AD8887" s="4"/>
    </row>
    <row r="8888" spans="30:30" x14ac:dyDescent="0.25">
      <c r="AD8888" s="4"/>
    </row>
    <row r="8889" spans="30:30" x14ac:dyDescent="0.25">
      <c r="AD8889" s="4"/>
    </row>
    <row r="8890" spans="30:30" x14ac:dyDescent="0.25">
      <c r="AD8890" s="4"/>
    </row>
    <row r="8891" spans="30:30" x14ac:dyDescent="0.25">
      <c r="AD8891" s="4"/>
    </row>
    <row r="8892" spans="30:30" x14ac:dyDescent="0.25">
      <c r="AD8892" s="4"/>
    </row>
    <row r="8893" spans="30:30" x14ac:dyDescent="0.25">
      <c r="AD8893" s="4"/>
    </row>
    <row r="8894" spans="30:30" x14ac:dyDescent="0.25">
      <c r="AD8894" s="4"/>
    </row>
    <row r="8895" spans="30:30" x14ac:dyDescent="0.25">
      <c r="AD8895" s="4"/>
    </row>
    <row r="8896" spans="30:30" x14ac:dyDescent="0.25">
      <c r="AD8896" s="4"/>
    </row>
    <row r="8897" spans="30:30" x14ac:dyDescent="0.25">
      <c r="AD8897" s="4"/>
    </row>
    <row r="8898" spans="30:30" x14ac:dyDescent="0.25">
      <c r="AD8898" s="4"/>
    </row>
    <row r="8899" spans="30:30" x14ac:dyDescent="0.25">
      <c r="AD8899" s="4"/>
    </row>
    <row r="8900" spans="30:30" x14ac:dyDescent="0.25">
      <c r="AD8900" s="4"/>
    </row>
    <row r="8901" spans="30:30" x14ac:dyDescent="0.25">
      <c r="AD8901" s="4"/>
    </row>
    <row r="8902" spans="30:30" x14ac:dyDescent="0.25">
      <c r="AD8902" s="4"/>
    </row>
    <row r="8903" spans="30:30" x14ac:dyDescent="0.25">
      <c r="AD8903" s="4"/>
    </row>
    <row r="8904" spans="30:30" x14ac:dyDescent="0.25">
      <c r="AD8904" s="4"/>
    </row>
    <row r="8905" spans="30:30" x14ac:dyDescent="0.25">
      <c r="AD8905" s="4"/>
    </row>
    <row r="8906" spans="30:30" x14ac:dyDescent="0.25">
      <c r="AD8906" s="4"/>
    </row>
    <row r="8907" spans="30:30" x14ac:dyDescent="0.25">
      <c r="AD8907" s="4"/>
    </row>
    <row r="8908" spans="30:30" x14ac:dyDescent="0.25">
      <c r="AD8908" s="4"/>
    </row>
    <row r="8909" spans="30:30" x14ac:dyDescent="0.25">
      <c r="AD8909" s="4"/>
    </row>
    <row r="8910" spans="30:30" x14ac:dyDescent="0.25">
      <c r="AD8910" s="4"/>
    </row>
    <row r="8911" spans="30:30" x14ac:dyDescent="0.25">
      <c r="AD8911" s="4"/>
    </row>
    <row r="8912" spans="30:30" x14ac:dyDescent="0.25">
      <c r="AD8912" s="4"/>
    </row>
    <row r="8913" spans="30:30" x14ac:dyDescent="0.25">
      <c r="AD8913" s="4"/>
    </row>
    <row r="8914" spans="30:30" x14ac:dyDescent="0.25">
      <c r="AD8914" s="4"/>
    </row>
    <row r="8915" spans="30:30" x14ac:dyDescent="0.25">
      <c r="AD8915" s="4"/>
    </row>
    <row r="8916" spans="30:30" x14ac:dyDescent="0.25">
      <c r="AD8916" s="4"/>
    </row>
    <row r="8917" spans="30:30" x14ac:dyDescent="0.25">
      <c r="AD8917" s="4"/>
    </row>
    <row r="8918" spans="30:30" x14ac:dyDescent="0.25">
      <c r="AD8918" s="4"/>
    </row>
    <row r="8919" spans="30:30" x14ac:dyDescent="0.25">
      <c r="AD8919" s="4"/>
    </row>
    <row r="8920" spans="30:30" x14ac:dyDescent="0.25">
      <c r="AD8920" s="4"/>
    </row>
    <row r="8921" spans="30:30" x14ac:dyDescent="0.25">
      <c r="AD8921" s="4"/>
    </row>
    <row r="8922" spans="30:30" x14ac:dyDescent="0.25">
      <c r="AD8922" s="4"/>
    </row>
    <row r="8923" spans="30:30" x14ac:dyDescent="0.25">
      <c r="AD8923" s="4"/>
    </row>
    <row r="8924" spans="30:30" x14ac:dyDescent="0.25">
      <c r="AD8924" s="4"/>
    </row>
    <row r="8925" spans="30:30" x14ac:dyDescent="0.25">
      <c r="AD8925" s="4"/>
    </row>
    <row r="8926" spans="30:30" x14ac:dyDescent="0.25">
      <c r="AD8926" s="4"/>
    </row>
    <row r="8927" spans="30:30" x14ac:dyDescent="0.25">
      <c r="AD8927" s="4"/>
    </row>
    <row r="8928" spans="30:30" x14ac:dyDescent="0.25">
      <c r="AD8928" s="4"/>
    </row>
    <row r="8929" spans="30:30" x14ac:dyDescent="0.25">
      <c r="AD8929" s="4"/>
    </row>
    <row r="8930" spans="30:30" x14ac:dyDescent="0.25">
      <c r="AD8930" s="4"/>
    </row>
    <row r="8931" spans="30:30" x14ac:dyDescent="0.25">
      <c r="AD8931" s="4"/>
    </row>
    <row r="8932" spans="30:30" x14ac:dyDescent="0.25">
      <c r="AD8932" s="4"/>
    </row>
    <row r="8933" spans="30:30" x14ac:dyDescent="0.25">
      <c r="AD8933" s="4"/>
    </row>
    <row r="8934" spans="30:30" x14ac:dyDescent="0.25">
      <c r="AD8934" s="4"/>
    </row>
    <row r="8935" spans="30:30" x14ac:dyDescent="0.25">
      <c r="AD8935" s="4"/>
    </row>
    <row r="8936" spans="30:30" x14ac:dyDescent="0.25">
      <c r="AD8936" s="4"/>
    </row>
    <row r="8937" spans="30:30" x14ac:dyDescent="0.25">
      <c r="AD8937" s="4"/>
    </row>
    <row r="8938" spans="30:30" x14ac:dyDescent="0.25">
      <c r="AD8938" s="4"/>
    </row>
    <row r="8939" spans="30:30" x14ac:dyDescent="0.25">
      <c r="AD8939" s="4"/>
    </row>
    <row r="8940" spans="30:30" x14ac:dyDescent="0.25">
      <c r="AD8940" s="4"/>
    </row>
    <row r="8941" spans="30:30" x14ac:dyDescent="0.25">
      <c r="AD8941" s="4"/>
    </row>
    <row r="8942" spans="30:30" x14ac:dyDescent="0.25">
      <c r="AD8942" s="4"/>
    </row>
    <row r="8943" spans="30:30" x14ac:dyDescent="0.25">
      <c r="AD8943" s="4"/>
    </row>
    <row r="8944" spans="30:30" x14ac:dyDescent="0.25">
      <c r="AD8944" s="4"/>
    </row>
    <row r="8945" spans="30:30" x14ac:dyDescent="0.25">
      <c r="AD8945" s="4"/>
    </row>
    <row r="8946" spans="30:30" x14ac:dyDescent="0.25">
      <c r="AD8946" s="4"/>
    </row>
    <row r="8947" spans="30:30" x14ac:dyDescent="0.25">
      <c r="AD8947" s="4"/>
    </row>
    <row r="8948" spans="30:30" x14ac:dyDescent="0.25">
      <c r="AD8948" s="4"/>
    </row>
    <row r="8949" spans="30:30" x14ac:dyDescent="0.25">
      <c r="AD8949" s="4"/>
    </row>
    <row r="8950" spans="30:30" x14ac:dyDescent="0.25">
      <c r="AD8950" s="4"/>
    </row>
    <row r="8951" spans="30:30" x14ac:dyDescent="0.25">
      <c r="AD8951" s="4"/>
    </row>
    <row r="8952" spans="30:30" x14ac:dyDescent="0.25">
      <c r="AD8952" s="4"/>
    </row>
    <row r="8953" spans="30:30" x14ac:dyDescent="0.25">
      <c r="AD8953" s="4"/>
    </row>
    <row r="8954" spans="30:30" x14ac:dyDescent="0.25">
      <c r="AD8954" s="4"/>
    </row>
    <row r="8955" spans="30:30" x14ac:dyDescent="0.25">
      <c r="AD8955" s="4"/>
    </row>
    <row r="8956" spans="30:30" x14ac:dyDescent="0.25">
      <c r="AD8956" s="4"/>
    </row>
    <row r="8957" spans="30:30" x14ac:dyDescent="0.25">
      <c r="AD8957" s="4"/>
    </row>
    <row r="8958" spans="30:30" x14ac:dyDescent="0.25">
      <c r="AD8958" s="4"/>
    </row>
    <row r="8959" spans="30:30" x14ac:dyDescent="0.25">
      <c r="AD8959" s="4"/>
    </row>
    <row r="8960" spans="30:30" x14ac:dyDescent="0.25">
      <c r="AD8960" s="4"/>
    </row>
    <row r="8961" spans="30:30" x14ac:dyDescent="0.25">
      <c r="AD8961" s="4"/>
    </row>
    <row r="8962" spans="30:30" x14ac:dyDescent="0.25">
      <c r="AD8962" s="4"/>
    </row>
    <row r="8963" spans="30:30" x14ac:dyDescent="0.25">
      <c r="AD8963" s="4"/>
    </row>
    <row r="8964" spans="30:30" x14ac:dyDescent="0.25">
      <c r="AD8964" s="4"/>
    </row>
    <row r="8965" spans="30:30" x14ac:dyDescent="0.25">
      <c r="AD8965" s="4"/>
    </row>
    <row r="8966" spans="30:30" x14ac:dyDescent="0.25">
      <c r="AD8966" s="4"/>
    </row>
    <row r="8967" spans="30:30" x14ac:dyDescent="0.25">
      <c r="AD8967" s="4"/>
    </row>
    <row r="8968" spans="30:30" x14ac:dyDescent="0.25">
      <c r="AD8968" s="4"/>
    </row>
    <row r="8969" spans="30:30" x14ac:dyDescent="0.25">
      <c r="AD8969" s="4"/>
    </row>
    <row r="8970" spans="30:30" x14ac:dyDescent="0.25">
      <c r="AD8970" s="4"/>
    </row>
    <row r="8971" spans="30:30" x14ac:dyDescent="0.25">
      <c r="AD8971" s="4"/>
    </row>
    <row r="8972" spans="30:30" x14ac:dyDescent="0.25">
      <c r="AD8972" s="4"/>
    </row>
    <row r="8973" spans="30:30" x14ac:dyDescent="0.25">
      <c r="AD8973" s="4"/>
    </row>
    <row r="8974" spans="30:30" x14ac:dyDescent="0.25">
      <c r="AD8974" s="4"/>
    </row>
    <row r="8975" spans="30:30" x14ac:dyDescent="0.25">
      <c r="AD8975" s="4"/>
    </row>
    <row r="8976" spans="30:30" x14ac:dyDescent="0.25">
      <c r="AD8976" s="4"/>
    </row>
    <row r="8977" spans="30:30" x14ac:dyDescent="0.25">
      <c r="AD8977" s="4"/>
    </row>
    <row r="8978" spans="30:30" x14ac:dyDescent="0.25">
      <c r="AD8978" s="4"/>
    </row>
    <row r="8979" spans="30:30" x14ac:dyDescent="0.25">
      <c r="AD8979" s="4"/>
    </row>
    <row r="8980" spans="30:30" x14ac:dyDescent="0.25">
      <c r="AD8980" s="4"/>
    </row>
    <row r="8981" spans="30:30" x14ac:dyDescent="0.25">
      <c r="AD8981" s="4"/>
    </row>
    <row r="8982" spans="30:30" x14ac:dyDescent="0.25">
      <c r="AD8982" s="4"/>
    </row>
    <row r="8983" spans="30:30" x14ac:dyDescent="0.25">
      <c r="AD8983" s="4"/>
    </row>
    <row r="8984" spans="30:30" x14ac:dyDescent="0.25">
      <c r="AD8984" s="4"/>
    </row>
    <row r="8985" spans="30:30" x14ac:dyDescent="0.25">
      <c r="AD8985" s="4"/>
    </row>
    <row r="8986" spans="30:30" x14ac:dyDescent="0.25">
      <c r="AD8986" s="4"/>
    </row>
    <row r="8987" spans="30:30" x14ac:dyDescent="0.25">
      <c r="AD8987" s="4"/>
    </row>
    <row r="8988" spans="30:30" x14ac:dyDescent="0.25">
      <c r="AD8988" s="4"/>
    </row>
    <row r="8989" spans="30:30" x14ac:dyDescent="0.25">
      <c r="AD8989" s="4"/>
    </row>
    <row r="8990" spans="30:30" x14ac:dyDescent="0.25">
      <c r="AD8990" s="4"/>
    </row>
    <row r="8991" spans="30:30" x14ac:dyDescent="0.25">
      <c r="AD8991" s="4"/>
    </row>
    <row r="8992" spans="30:30" x14ac:dyDescent="0.25">
      <c r="AD8992" s="4"/>
    </row>
    <row r="8993" spans="30:30" x14ac:dyDescent="0.25">
      <c r="AD8993" s="4"/>
    </row>
    <row r="8994" spans="30:30" x14ac:dyDescent="0.25">
      <c r="AD8994" s="4"/>
    </row>
    <row r="8995" spans="30:30" x14ac:dyDescent="0.25">
      <c r="AD8995" s="4"/>
    </row>
    <row r="8996" spans="30:30" x14ac:dyDescent="0.25">
      <c r="AD8996" s="4"/>
    </row>
    <row r="8997" spans="30:30" x14ac:dyDescent="0.25">
      <c r="AD8997" s="4"/>
    </row>
    <row r="8998" spans="30:30" x14ac:dyDescent="0.25">
      <c r="AD8998" s="4"/>
    </row>
    <row r="8999" spans="30:30" x14ac:dyDescent="0.25">
      <c r="AD8999" s="4"/>
    </row>
    <row r="9000" spans="30:30" x14ac:dyDescent="0.25">
      <c r="AD9000" s="4"/>
    </row>
    <row r="9001" spans="30:30" x14ac:dyDescent="0.25">
      <c r="AD9001" s="4"/>
    </row>
    <row r="9002" spans="30:30" x14ac:dyDescent="0.25">
      <c r="AD9002" s="4"/>
    </row>
    <row r="9003" spans="30:30" x14ac:dyDescent="0.25">
      <c r="AD9003" s="4"/>
    </row>
    <row r="9004" spans="30:30" x14ac:dyDescent="0.25">
      <c r="AD9004" s="4"/>
    </row>
    <row r="9005" spans="30:30" x14ac:dyDescent="0.25">
      <c r="AD9005" s="4"/>
    </row>
    <row r="9006" spans="30:30" x14ac:dyDescent="0.25">
      <c r="AD9006" s="4"/>
    </row>
    <row r="9007" spans="30:30" x14ac:dyDescent="0.25">
      <c r="AD9007" s="4"/>
    </row>
    <row r="9008" spans="30:30" x14ac:dyDescent="0.25">
      <c r="AD9008" s="4"/>
    </row>
    <row r="9009" spans="30:30" x14ac:dyDescent="0.25">
      <c r="AD9009" s="4"/>
    </row>
    <row r="9010" spans="30:30" x14ac:dyDescent="0.25">
      <c r="AD9010" s="4"/>
    </row>
    <row r="9011" spans="30:30" x14ac:dyDescent="0.25">
      <c r="AD9011" s="4"/>
    </row>
    <row r="9012" spans="30:30" x14ac:dyDescent="0.25">
      <c r="AD9012" s="4"/>
    </row>
    <row r="9013" spans="30:30" x14ac:dyDescent="0.25">
      <c r="AD9013" s="4"/>
    </row>
    <row r="9014" spans="30:30" x14ac:dyDescent="0.25">
      <c r="AD9014" s="4"/>
    </row>
    <row r="9015" spans="30:30" x14ac:dyDescent="0.25">
      <c r="AD9015" s="4"/>
    </row>
    <row r="9016" spans="30:30" x14ac:dyDescent="0.25">
      <c r="AD9016" s="4"/>
    </row>
    <row r="9017" spans="30:30" x14ac:dyDescent="0.25">
      <c r="AD9017" s="4"/>
    </row>
    <row r="9018" spans="30:30" x14ac:dyDescent="0.25">
      <c r="AD9018" s="4"/>
    </row>
    <row r="9019" spans="30:30" x14ac:dyDescent="0.25">
      <c r="AD9019" s="4"/>
    </row>
    <row r="9020" spans="30:30" x14ac:dyDescent="0.25">
      <c r="AD9020" s="4"/>
    </row>
    <row r="9021" spans="30:30" x14ac:dyDescent="0.25">
      <c r="AD9021" s="4"/>
    </row>
    <row r="9022" spans="30:30" x14ac:dyDescent="0.25">
      <c r="AD9022" s="4"/>
    </row>
    <row r="9023" spans="30:30" x14ac:dyDescent="0.25">
      <c r="AD9023" s="4"/>
    </row>
    <row r="9024" spans="30:30" x14ac:dyDescent="0.25">
      <c r="AD9024" s="4"/>
    </row>
    <row r="9025" spans="30:30" x14ac:dyDescent="0.25">
      <c r="AD9025" s="4"/>
    </row>
    <row r="9026" spans="30:30" x14ac:dyDescent="0.25">
      <c r="AD9026" s="4"/>
    </row>
    <row r="9027" spans="30:30" x14ac:dyDescent="0.25">
      <c r="AD9027" s="4"/>
    </row>
    <row r="9028" spans="30:30" x14ac:dyDescent="0.25">
      <c r="AD9028" s="4"/>
    </row>
    <row r="9029" spans="30:30" x14ac:dyDescent="0.25">
      <c r="AD9029" s="4"/>
    </row>
    <row r="9030" spans="30:30" x14ac:dyDescent="0.25">
      <c r="AD9030" s="4"/>
    </row>
    <row r="9031" spans="30:30" x14ac:dyDescent="0.25">
      <c r="AD9031" s="4"/>
    </row>
    <row r="9032" spans="30:30" x14ac:dyDescent="0.25">
      <c r="AD9032" s="4"/>
    </row>
    <row r="9033" spans="30:30" x14ac:dyDescent="0.25">
      <c r="AD9033" s="4"/>
    </row>
    <row r="9034" spans="30:30" x14ac:dyDescent="0.25">
      <c r="AD9034" s="4"/>
    </row>
    <row r="9035" spans="30:30" x14ac:dyDescent="0.25">
      <c r="AD9035" s="4"/>
    </row>
    <row r="9036" spans="30:30" x14ac:dyDescent="0.25">
      <c r="AD9036" s="4"/>
    </row>
    <row r="9037" spans="30:30" x14ac:dyDescent="0.25">
      <c r="AD9037" s="4"/>
    </row>
    <row r="9038" spans="30:30" x14ac:dyDescent="0.25">
      <c r="AD9038" s="4"/>
    </row>
    <row r="9039" spans="30:30" x14ac:dyDescent="0.25">
      <c r="AD9039" s="4"/>
    </row>
    <row r="9040" spans="30:30" x14ac:dyDescent="0.25">
      <c r="AD9040" s="4"/>
    </row>
    <row r="9041" spans="30:30" x14ac:dyDescent="0.25">
      <c r="AD9041" s="4"/>
    </row>
    <row r="9042" spans="30:30" x14ac:dyDescent="0.25">
      <c r="AD9042" s="4"/>
    </row>
    <row r="9043" spans="30:30" x14ac:dyDescent="0.25">
      <c r="AD9043" s="4"/>
    </row>
    <row r="9044" spans="30:30" x14ac:dyDescent="0.25">
      <c r="AD9044" s="4"/>
    </row>
    <row r="9045" spans="30:30" x14ac:dyDescent="0.25">
      <c r="AD9045" s="4"/>
    </row>
    <row r="9046" spans="30:30" x14ac:dyDescent="0.25">
      <c r="AD9046" s="4"/>
    </row>
    <row r="9047" spans="30:30" x14ac:dyDescent="0.25">
      <c r="AD9047" s="4"/>
    </row>
    <row r="9048" spans="30:30" x14ac:dyDescent="0.25">
      <c r="AD9048" s="4"/>
    </row>
    <row r="9049" spans="30:30" x14ac:dyDescent="0.25">
      <c r="AD9049" s="4"/>
    </row>
    <row r="9050" spans="30:30" x14ac:dyDescent="0.25">
      <c r="AD9050" s="4"/>
    </row>
    <row r="9051" spans="30:30" x14ac:dyDescent="0.25">
      <c r="AD9051" s="4"/>
    </row>
    <row r="9052" spans="30:30" x14ac:dyDescent="0.25">
      <c r="AD9052" s="4"/>
    </row>
    <row r="9053" spans="30:30" x14ac:dyDescent="0.25">
      <c r="AD9053" s="4"/>
    </row>
    <row r="9054" spans="30:30" x14ac:dyDescent="0.25">
      <c r="AD9054" s="4"/>
    </row>
    <row r="9055" spans="30:30" x14ac:dyDescent="0.25">
      <c r="AD9055" s="4"/>
    </row>
    <row r="9056" spans="30:30" x14ac:dyDescent="0.25">
      <c r="AD9056" s="4"/>
    </row>
    <row r="9057" spans="30:30" x14ac:dyDescent="0.25">
      <c r="AD9057" s="4"/>
    </row>
    <row r="9058" spans="30:30" x14ac:dyDescent="0.25">
      <c r="AD9058" s="4"/>
    </row>
    <row r="9059" spans="30:30" x14ac:dyDescent="0.25">
      <c r="AD9059" s="4"/>
    </row>
    <row r="9060" spans="30:30" x14ac:dyDescent="0.25">
      <c r="AD9060" s="4"/>
    </row>
    <row r="9061" spans="30:30" x14ac:dyDescent="0.25">
      <c r="AD9061" s="4"/>
    </row>
    <row r="9062" spans="30:30" x14ac:dyDescent="0.25">
      <c r="AD9062" s="4"/>
    </row>
    <row r="9063" spans="30:30" x14ac:dyDescent="0.25">
      <c r="AD9063" s="4"/>
    </row>
    <row r="9064" spans="30:30" x14ac:dyDescent="0.25">
      <c r="AD9064" s="4"/>
    </row>
    <row r="9065" spans="30:30" x14ac:dyDescent="0.25">
      <c r="AD9065" s="4"/>
    </row>
    <row r="9066" spans="30:30" x14ac:dyDescent="0.25">
      <c r="AD9066" s="4"/>
    </row>
    <row r="9067" spans="30:30" x14ac:dyDescent="0.25">
      <c r="AD9067" s="4"/>
    </row>
    <row r="9068" spans="30:30" x14ac:dyDescent="0.25">
      <c r="AD9068" s="4"/>
    </row>
    <row r="9069" spans="30:30" x14ac:dyDescent="0.25">
      <c r="AD9069" s="4"/>
    </row>
    <row r="9070" spans="30:30" x14ac:dyDescent="0.25">
      <c r="AD9070" s="4"/>
    </row>
    <row r="9071" spans="30:30" x14ac:dyDescent="0.25">
      <c r="AD9071" s="4"/>
    </row>
    <row r="9072" spans="30:30" x14ac:dyDescent="0.25">
      <c r="AD9072" s="4"/>
    </row>
    <row r="9073" spans="30:30" x14ac:dyDescent="0.25">
      <c r="AD9073" s="4"/>
    </row>
    <row r="9074" spans="30:30" x14ac:dyDescent="0.25">
      <c r="AD9074" s="4"/>
    </row>
    <row r="9075" spans="30:30" x14ac:dyDescent="0.25">
      <c r="AD9075" s="4"/>
    </row>
    <row r="9076" spans="30:30" x14ac:dyDescent="0.25">
      <c r="AD9076" s="4"/>
    </row>
    <row r="9077" spans="30:30" x14ac:dyDescent="0.25">
      <c r="AD9077" s="4"/>
    </row>
    <row r="9078" spans="30:30" x14ac:dyDescent="0.25">
      <c r="AD9078" s="4"/>
    </row>
    <row r="9079" spans="30:30" x14ac:dyDescent="0.25">
      <c r="AD9079" s="4"/>
    </row>
    <row r="9080" spans="30:30" x14ac:dyDescent="0.25">
      <c r="AD9080" s="4"/>
    </row>
    <row r="9081" spans="30:30" x14ac:dyDescent="0.25">
      <c r="AD9081" s="4"/>
    </row>
    <row r="9082" spans="30:30" x14ac:dyDescent="0.25">
      <c r="AD9082" s="4"/>
    </row>
    <row r="9083" spans="30:30" x14ac:dyDescent="0.25">
      <c r="AD9083" s="4"/>
    </row>
    <row r="9084" spans="30:30" x14ac:dyDescent="0.25">
      <c r="AD9084" s="4"/>
    </row>
    <row r="9085" spans="30:30" x14ac:dyDescent="0.25">
      <c r="AD9085" s="4"/>
    </row>
    <row r="9086" spans="30:30" x14ac:dyDescent="0.25">
      <c r="AD9086" s="4"/>
    </row>
    <row r="9087" spans="30:30" x14ac:dyDescent="0.25">
      <c r="AD9087" s="4"/>
    </row>
    <row r="9088" spans="30:30" x14ac:dyDescent="0.25">
      <c r="AD9088" s="4"/>
    </row>
    <row r="9089" spans="30:30" x14ac:dyDescent="0.25">
      <c r="AD9089" s="4"/>
    </row>
    <row r="9090" spans="30:30" x14ac:dyDescent="0.25">
      <c r="AD9090" s="4"/>
    </row>
    <row r="9091" spans="30:30" x14ac:dyDescent="0.25">
      <c r="AD9091" s="4"/>
    </row>
    <row r="9092" spans="30:30" x14ac:dyDescent="0.25">
      <c r="AD9092" s="4"/>
    </row>
    <row r="9093" spans="30:30" x14ac:dyDescent="0.25">
      <c r="AD9093" s="4"/>
    </row>
    <row r="9094" spans="30:30" x14ac:dyDescent="0.25">
      <c r="AD9094" s="4"/>
    </row>
    <row r="9095" spans="30:30" x14ac:dyDescent="0.25">
      <c r="AD9095" s="4"/>
    </row>
    <row r="9096" spans="30:30" x14ac:dyDescent="0.25">
      <c r="AD9096" s="4"/>
    </row>
    <row r="9097" spans="30:30" x14ac:dyDescent="0.25">
      <c r="AD9097" s="4"/>
    </row>
    <row r="9098" spans="30:30" x14ac:dyDescent="0.25">
      <c r="AD9098" s="4"/>
    </row>
    <row r="9099" spans="30:30" x14ac:dyDescent="0.25">
      <c r="AD9099" s="4"/>
    </row>
    <row r="9100" spans="30:30" x14ac:dyDescent="0.25">
      <c r="AD9100" s="4"/>
    </row>
    <row r="9101" spans="30:30" x14ac:dyDescent="0.25">
      <c r="AD9101" s="4"/>
    </row>
    <row r="9102" spans="30:30" x14ac:dyDescent="0.25">
      <c r="AD9102" s="4"/>
    </row>
    <row r="9103" spans="30:30" x14ac:dyDescent="0.25">
      <c r="AD9103" s="4"/>
    </row>
    <row r="9104" spans="30:30" x14ac:dyDescent="0.25">
      <c r="AD9104" s="4"/>
    </row>
    <row r="9105" spans="30:30" x14ac:dyDescent="0.25">
      <c r="AD9105" s="4"/>
    </row>
    <row r="9106" spans="30:30" x14ac:dyDescent="0.25">
      <c r="AD9106" s="4"/>
    </row>
    <row r="9107" spans="30:30" x14ac:dyDescent="0.25">
      <c r="AD9107" s="4"/>
    </row>
    <row r="9108" spans="30:30" x14ac:dyDescent="0.25">
      <c r="AD9108" s="4"/>
    </row>
    <row r="9109" spans="30:30" x14ac:dyDescent="0.25">
      <c r="AD9109" s="4"/>
    </row>
    <row r="9110" spans="30:30" x14ac:dyDescent="0.25">
      <c r="AD9110" s="4"/>
    </row>
    <row r="9111" spans="30:30" x14ac:dyDescent="0.25">
      <c r="AD9111" s="4"/>
    </row>
    <row r="9112" spans="30:30" x14ac:dyDescent="0.25">
      <c r="AD9112" s="4"/>
    </row>
    <row r="9113" spans="30:30" x14ac:dyDescent="0.25">
      <c r="AD9113" s="4"/>
    </row>
    <row r="9114" spans="30:30" x14ac:dyDescent="0.25">
      <c r="AD9114" s="4"/>
    </row>
    <row r="9115" spans="30:30" x14ac:dyDescent="0.25">
      <c r="AD9115" s="4"/>
    </row>
    <row r="9116" spans="30:30" x14ac:dyDescent="0.25">
      <c r="AD9116" s="4"/>
    </row>
    <row r="9117" spans="30:30" x14ac:dyDescent="0.25">
      <c r="AD9117" s="4"/>
    </row>
    <row r="9118" spans="30:30" x14ac:dyDescent="0.25">
      <c r="AD9118" s="4"/>
    </row>
    <row r="9119" spans="30:30" x14ac:dyDescent="0.25">
      <c r="AD9119" s="4"/>
    </row>
    <row r="9120" spans="30:30" x14ac:dyDescent="0.25">
      <c r="AD9120" s="4"/>
    </row>
    <row r="9121" spans="30:30" x14ac:dyDescent="0.25">
      <c r="AD9121" s="4"/>
    </row>
    <row r="9122" spans="30:30" x14ac:dyDescent="0.25">
      <c r="AD9122" s="4"/>
    </row>
    <row r="9123" spans="30:30" x14ac:dyDescent="0.25">
      <c r="AD9123" s="4"/>
    </row>
    <row r="9124" spans="30:30" x14ac:dyDescent="0.25">
      <c r="AD9124" s="4"/>
    </row>
    <row r="9125" spans="30:30" x14ac:dyDescent="0.25">
      <c r="AD9125" s="4"/>
    </row>
    <row r="9126" spans="30:30" x14ac:dyDescent="0.25">
      <c r="AD9126" s="4"/>
    </row>
    <row r="9127" spans="30:30" x14ac:dyDescent="0.25">
      <c r="AD9127" s="4"/>
    </row>
    <row r="9128" spans="30:30" x14ac:dyDescent="0.25">
      <c r="AD9128" s="4"/>
    </row>
    <row r="9129" spans="30:30" x14ac:dyDescent="0.25">
      <c r="AD9129" s="4"/>
    </row>
    <row r="9130" spans="30:30" x14ac:dyDescent="0.25">
      <c r="AD9130" s="4"/>
    </row>
    <row r="9131" spans="30:30" x14ac:dyDescent="0.25">
      <c r="AD9131" s="4"/>
    </row>
    <row r="9132" spans="30:30" x14ac:dyDescent="0.25">
      <c r="AD9132" s="4"/>
    </row>
    <row r="9133" spans="30:30" x14ac:dyDescent="0.25">
      <c r="AD9133" s="4"/>
    </row>
    <row r="9134" spans="30:30" x14ac:dyDescent="0.25">
      <c r="AD9134" s="4"/>
    </row>
    <row r="9135" spans="30:30" x14ac:dyDescent="0.25">
      <c r="AD9135" s="4"/>
    </row>
    <row r="9136" spans="30:30" x14ac:dyDescent="0.25">
      <c r="AD9136" s="4"/>
    </row>
    <row r="9137" spans="30:30" x14ac:dyDescent="0.25">
      <c r="AD9137" s="4"/>
    </row>
    <row r="9138" spans="30:30" x14ac:dyDescent="0.25">
      <c r="AD9138" s="4"/>
    </row>
    <row r="9139" spans="30:30" x14ac:dyDescent="0.25">
      <c r="AD9139" s="4"/>
    </row>
    <row r="9140" spans="30:30" x14ac:dyDescent="0.25">
      <c r="AD9140" s="4"/>
    </row>
    <row r="9141" spans="30:30" x14ac:dyDescent="0.25">
      <c r="AD9141" s="4"/>
    </row>
    <row r="9142" spans="30:30" x14ac:dyDescent="0.25">
      <c r="AD9142" s="4"/>
    </row>
    <row r="9143" spans="30:30" x14ac:dyDescent="0.25">
      <c r="AD9143" s="4"/>
    </row>
    <row r="9144" spans="30:30" x14ac:dyDescent="0.25">
      <c r="AD9144" s="4"/>
    </row>
    <row r="9145" spans="30:30" x14ac:dyDescent="0.25">
      <c r="AD9145" s="4"/>
    </row>
    <row r="9146" spans="30:30" x14ac:dyDescent="0.25">
      <c r="AD9146" s="4"/>
    </row>
    <row r="9147" spans="30:30" x14ac:dyDescent="0.25">
      <c r="AD9147" s="4"/>
    </row>
    <row r="9148" spans="30:30" x14ac:dyDescent="0.25">
      <c r="AD9148" s="4"/>
    </row>
    <row r="9149" spans="30:30" x14ac:dyDescent="0.25">
      <c r="AD9149" s="4"/>
    </row>
    <row r="9150" spans="30:30" x14ac:dyDescent="0.25">
      <c r="AD9150" s="4"/>
    </row>
    <row r="9151" spans="30:30" x14ac:dyDescent="0.25">
      <c r="AD9151" s="4"/>
    </row>
    <row r="9152" spans="30:30" x14ac:dyDescent="0.25">
      <c r="AD9152" s="4"/>
    </row>
    <row r="9153" spans="30:30" x14ac:dyDescent="0.25">
      <c r="AD9153" s="4"/>
    </row>
    <row r="9154" spans="30:30" x14ac:dyDescent="0.25">
      <c r="AD9154" s="4"/>
    </row>
    <row r="9155" spans="30:30" x14ac:dyDescent="0.25">
      <c r="AD9155" s="4"/>
    </row>
    <row r="9156" spans="30:30" x14ac:dyDescent="0.25">
      <c r="AD9156" s="4"/>
    </row>
    <row r="9157" spans="30:30" x14ac:dyDescent="0.25">
      <c r="AD9157" s="4"/>
    </row>
    <row r="9158" spans="30:30" x14ac:dyDescent="0.25">
      <c r="AD9158" s="4"/>
    </row>
    <row r="9159" spans="30:30" x14ac:dyDescent="0.25">
      <c r="AD9159" s="4"/>
    </row>
    <row r="9160" spans="30:30" x14ac:dyDescent="0.25">
      <c r="AD9160" s="4"/>
    </row>
    <row r="9161" spans="30:30" x14ac:dyDescent="0.25">
      <c r="AD9161" s="4"/>
    </row>
    <row r="9162" spans="30:30" x14ac:dyDescent="0.25">
      <c r="AD9162" s="4"/>
    </row>
    <row r="9163" spans="30:30" x14ac:dyDescent="0.25">
      <c r="AD9163" s="4"/>
    </row>
    <row r="9164" spans="30:30" x14ac:dyDescent="0.25">
      <c r="AD9164" s="4"/>
    </row>
    <row r="9165" spans="30:30" x14ac:dyDescent="0.25">
      <c r="AD9165" s="4"/>
    </row>
    <row r="9166" spans="30:30" x14ac:dyDescent="0.25">
      <c r="AD9166" s="4"/>
    </row>
    <row r="9167" spans="30:30" x14ac:dyDescent="0.25">
      <c r="AD9167" s="4"/>
    </row>
    <row r="9168" spans="30:30" x14ac:dyDescent="0.25">
      <c r="AD9168" s="4"/>
    </row>
    <row r="9169" spans="30:30" x14ac:dyDescent="0.25">
      <c r="AD9169" s="4"/>
    </row>
    <row r="9170" spans="30:30" x14ac:dyDescent="0.25">
      <c r="AD9170" s="4"/>
    </row>
    <row r="9171" spans="30:30" x14ac:dyDescent="0.25">
      <c r="AD9171" s="4"/>
    </row>
    <row r="9172" spans="30:30" x14ac:dyDescent="0.25">
      <c r="AD9172" s="4"/>
    </row>
    <row r="9173" spans="30:30" x14ac:dyDescent="0.25">
      <c r="AD9173" s="4"/>
    </row>
    <row r="9174" spans="30:30" x14ac:dyDescent="0.25">
      <c r="AD9174" s="4"/>
    </row>
    <row r="9175" spans="30:30" x14ac:dyDescent="0.25">
      <c r="AD9175" s="4"/>
    </row>
    <row r="9176" spans="30:30" x14ac:dyDescent="0.25">
      <c r="AD9176" s="4"/>
    </row>
    <row r="9177" spans="30:30" x14ac:dyDescent="0.25">
      <c r="AD9177" s="4"/>
    </row>
    <row r="9178" spans="30:30" x14ac:dyDescent="0.25">
      <c r="AD9178" s="4"/>
    </row>
    <row r="9179" spans="30:30" x14ac:dyDescent="0.25">
      <c r="AD9179" s="4"/>
    </row>
    <row r="9180" spans="30:30" x14ac:dyDescent="0.25">
      <c r="AD9180" s="4"/>
    </row>
    <row r="9181" spans="30:30" x14ac:dyDescent="0.25">
      <c r="AD9181" s="4"/>
    </row>
    <row r="9182" spans="30:30" x14ac:dyDescent="0.25">
      <c r="AD9182" s="4"/>
    </row>
    <row r="9183" spans="30:30" x14ac:dyDescent="0.25">
      <c r="AD9183" s="4"/>
    </row>
    <row r="9184" spans="30:30" x14ac:dyDescent="0.25">
      <c r="AD9184" s="4"/>
    </row>
    <row r="9185" spans="30:30" x14ac:dyDescent="0.25">
      <c r="AD9185" s="4"/>
    </row>
    <row r="9186" spans="30:30" x14ac:dyDescent="0.25">
      <c r="AD9186" s="4"/>
    </row>
    <row r="9187" spans="30:30" x14ac:dyDescent="0.25">
      <c r="AD9187" s="4"/>
    </row>
    <row r="9188" spans="30:30" x14ac:dyDescent="0.25">
      <c r="AD9188" s="4"/>
    </row>
    <row r="9189" spans="30:30" x14ac:dyDescent="0.25">
      <c r="AD9189" s="4"/>
    </row>
    <row r="9190" spans="30:30" x14ac:dyDescent="0.25">
      <c r="AD9190" s="4"/>
    </row>
    <row r="9191" spans="30:30" x14ac:dyDescent="0.25">
      <c r="AD9191" s="4"/>
    </row>
    <row r="9192" spans="30:30" x14ac:dyDescent="0.25">
      <c r="AD9192" s="4"/>
    </row>
    <row r="9193" spans="30:30" x14ac:dyDescent="0.25">
      <c r="AD9193" s="4"/>
    </row>
    <row r="9194" spans="30:30" x14ac:dyDescent="0.25">
      <c r="AD9194" s="4"/>
    </row>
    <row r="9195" spans="30:30" x14ac:dyDescent="0.25">
      <c r="AD9195" s="4"/>
    </row>
    <row r="9196" spans="30:30" x14ac:dyDescent="0.25">
      <c r="AD9196" s="4"/>
    </row>
    <row r="9197" spans="30:30" x14ac:dyDescent="0.25">
      <c r="AD9197" s="4"/>
    </row>
    <row r="9198" spans="30:30" x14ac:dyDescent="0.25">
      <c r="AD9198" s="4"/>
    </row>
    <row r="9199" spans="30:30" x14ac:dyDescent="0.25">
      <c r="AD9199" s="4"/>
    </row>
    <row r="9200" spans="30:30" x14ac:dyDescent="0.25">
      <c r="AD9200" s="4"/>
    </row>
    <row r="9201" spans="30:30" x14ac:dyDescent="0.25">
      <c r="AD9201" s="4"/>
    </row>
    <row r="9202" spans="30:30" x14ac:dyDescent="0.25">
      <c r="AD9202" s="4"/>
    </row>
    <row r="9203" spans="30:30" x14ac:dyDescent="0.25">
      <c r="AD9203" s="4"/>
    </row>
    <row r="9204" spans="30:30" x14ac:dyDescent="0.25">
      <c r="AD9204" s="4"/>
    </row>
    <row r="9205" spans="30:30" x14ac:dyDescent="0.25">
      <c r="AD9205" s="4"/>
    </row>
    <row r="9206" spans="30:30" x14ac:dyDescent="0.25">
      <c r="AD9206" s="4"/>
    </row>
    <row r="9207" spans="30:30" x14ac:dyDescent="0.25">
      <c r="AD9207" s="4"/>
    </row>
    <row r="9208" spans="30:30" x14ac:dyDescent="0.25">
      <c r="AD9208" s="4"/>
    </row>
    <row r="9209" spans="30:30" x14ac:dyDescent="0.25">
      <c r="AD9209" s="4"/>
    </row>
    <row r="9210" spans="30:30" x14ac:dyDescent="0.25">
      <c r="AD9210" s="4"/>
    </row>
    <row r="9211" spans="30:30" x14ac:dyDescent="0.25">
      <c r="AD9211" s="4"/>
    </row>
    <row r="9212" spans="30:30" x14ac:dyDescent="0.25">
      <c r="AD9212" s="4"/>
    </row>
    <row r="9213" spans="30:30" x14ac:dyDescent="0.25">
      <c r="AD9213" s="4"/>
    </row>
    <row r="9214" spans="30:30" x14ac:dyDescent="0.25">
      <c r="AD9214" s="4"/>
    </row>
    <row r="9215" spans="30:30" x14ac:dyDescent="0.25">
      <c r="AD9215" s="4"/>
    </row>
    <row r="9216" spans="30:30" x14ac:dyDescent="0.25">
      <c r="AD9216" s="4"/>
    </row>
    <row r="9217" spans="30:30" x14ac:dyDescent="0.25">
      <c r="AD9217" s="4"/>
    </row>
    <row r="9218" spans="30:30" x14ac:dyDescent="0.25">
      <c r="AD9218" s="4"/>
    </row>
    <row r="9219" spans="30:30" x14ac:dyDescent="0.25">
      <c r="AD9219" s="4"/>
    </row>
    <row r="9220" spans="30:30" x14ac:dyDescent="0.25">
      <c r="AD9220" s="4"/>
    </row>
    <row r="9221" spans="30:30" x14ac:dyDescent="0.25">
      <c r="AD9221" s="4"/>
    </row>
    <row r="9222" spans="30:30" x14ac:dyDescent="0.25">
      <c r="AD9222" s="4"/>
    </row>
    <row r="9223" spans="30:30" x14ac:dyDescent="0.25">
      <c r="AD9223" s="4"/>
    </row>
    <row r="9224" spans="30:30" x14ac:dyDescent="0.25">
      <c r="AD9224" s="4"/>
    </row>
    <row r="9225" spans="30:30" x14ac:dyDescent="0.25">
      <c r="AD9225" s="4"/>
    </row>
    <row r="9226" spans="30:30" x14ac:dyDescent="0.25">
      <c r="AD9226" s="4"/>
    </row>
    <row r="9227" spans="30:30" x14ac:dyDescent="0.25">
      <c r="AD9227" s="4"/>
    </row>
    <row r="9228" spans="30:30" x14ac:dyDescent="0.25">
      <c r="AD9228" s="4"/>
    </row>
    <row r="9229" spans="30:30" x14ac:dyDescent="0.25">
      <c r="AD9229" s="4"/>
    </row>
    <row r="9230" spans="30:30" x14ac:dyDescent="0.25">
      <c r="AD9230" s="4"/>
    </row>
    <row r="9231" spans="30:30" x14ac:dyDescent="0.25">
      <c r="AD9231" s="4"/>
    </row>
    <row r="9232" spans="30:30" x14ac:dyDescent="0.25">
      <c r="AD9232" s="4"/>
    </row>
    <row r="9233" spans="30:30" x14ac:dyDescent="0.25">
      <c r="AD9233" s="4"/>
    </row>
    <row r="9234" spans="30:30" x14ac:dyDescent="0.25">
      <c r="AD9234" s="4"/>
    </row>
    <row r="9235" spans="30:30" x14ac:dyDescent="0.25">
      <c r="AD9235" s="4"/>
    </row>
    <row r="9236" spans="30:30" x14ac:dyDescent="0.25">
      <c r="AD9236" s="4"/>
    </row>
    <row r="9237" spans="30:30" x14ac:dyDescent="0.25">
      <c r="AD9237" s="4"/>
    </row>
    <row r="9238" spans="30:30" x14ac:dyDescent="0.25">
      <c r="AD9238" s="4"/>
    </row>
    <row r="9239" spans="30:30" x14ac:dyDescent="0.25">
      <c r="AD9239" s="4"/>
    </row>
    <row r="9240" spans="30:30" x14ac:dyDescent="0.25">
      <c r="AD9240" s="4"/>
    </row>
    <row r="9241" spans="30:30" x14ac:dyDescent="0.25">
      <c r="AD9241" s="4"/>
    </row>
    <row r="9242" spans="30:30" x14ac:dyDescent="0.25">
      <c r="AD9242" s="4"/>
    </row>
    <row r="9243" spans="30:30" x14ac:dyDescent="0.25">
      <c r="AD9243" s="4"/>
    </row>
    <row r="9244" spans="30:30" x14ac:dyDescent="0.25">
      <c r="AD9244" s="4"/>
    </row>
    <row r="9245" spans="30:30" x14ac:dyDescent="0.25">
      <c r="AD9245" s="4"/>
    </row>
    <row r="9246" spans="30:30" x14ac:dyDescent="0.25">
      <c r="AD9246" s="4"/>
    </row>
    <row r="9247" spans="30:30" x14ac:dyDescent="0.25">
      <c r="AD9247" s="4"/>
    </row>
    <row r="9248" spans="30:30" x14ac:dyDescent="0.25">
      <c r="AD9248" s="4"/>
    </row>
    <row r="9249" spans="30:30" x14ac:dyDescent="0.25">
      <c r="AD9249" s="4"/>
    </row>
    <row r="9250" spans="30:30" x14ac:dyDescent="0.25">
      <c r="AD9250" s="4"/>
    </row>
    <row r="9251" spans="30:30" x14ac:dyDescent="0.25">
      <c r="AD9251" s="4"/>
    </row>
    <row r="9252" spans="30:30" x14ac:dyDescent="0.25">
      <c r="AD9252" s="4"/>
    </row>
    <row r="9253" spans="30:30" x14ac:dyDescent="0.25">
      <c r="AD9253" s="4"/>
    </row>
    <row r="9254" spans="30:30" x14ac:dyDescent="0.25">
      <c r="AD9254" s="4"/>
    </row>
    <row r="9255" spans="30:30" x14ac:dyDescent="0.25">
      <c r="AD9255" s="4"/>
    </row>
    <row r="9256" spans="30:30" x14ac:dyDescent="0.25">
      <c r="AD9256" s="4"/>
    </row>
    <row r="9257" spans="30:30" x14ac:dyDescent="0.25">
      <c r="AD9257" s="4"/>
    </row>
    <row r="9258" spans="30:30" x14ac:dyDescent="0.25">
      <c r="AD9258" s="4"/>
    </row>
    <row r="9259" spans="30:30" x14ac:dyDescent="0.25">
      <c r="AD9259" s="4"/>
    </row>
    <row r="9260" spans="30:30" x14ac:dyDescent="0.25">
      <c r="AD9260" s="4"/>
    </row>
    <row r="9261" spans="30:30" x14ac:dyDescent="0.25">
      <c r="AD9261" s="4"/>
    </row>
    <row r="9262" spans="30:30" x14ac:dyDescent="0.25">
      <c r="AD9262" s="4"/>
    </row>
    <row r="9263" spans="30:30" x14ac:dyDescent="0.25">
      <c r="AD9263" s="4"/>
    </row>
    <row r="9264" spans="30:30" x14ac:dyDescent="0.25">
      <c r="AD9264" s="4"/>
    </row>
    <row r="9265" spans="30:30" x14ac:dyDescent="0.25">
      <c r="AD9265" s="4"/>
    </row>
    <row r="9266" spans="30:30" x14ac:dyDescent="0.25">
      <c r="AD9266" s="4"/>
    </row>
    <row r="9267" spans="30:30" x14ac:dyDescent="0.25">
      <c r="AD9267" s="4"/>
    </row>
    <row r="9268" spans="30:30" x14ac:dyDescent="0.25">
      <c r="AD9268" s="4"/>
    </row>
    <row r="9269" spans="30:30" x14ac:dyDescent="0.25">
      <c r="AD9269" s="4"/>
    </row>
    <row r="9270" spans="30:30" x14ac:dyDescent="0.25">
      <c r="AD9270" s="4"/>
    </row>
    <row r="9271" spans="30:30" x14ac:dyDescent="0.25">
      <c r="AD9271" s="4"/>
    </row>
    <row r="9272" spans="30:30" x14ac:dyDescent="0.25">
      <c r="AD9272" s="4"/>
    </row>
    <row r="9273" spans="30:30" x14ac:dyDescent="0.25">
      <c r="AD9273" s="4"/>
    </row>
    <row r="9274" spans="30:30" x14ac:dyDescent="0.25">
      <c r="AD9274" s="4"/>
    </row>
    <row r="9275" spans="30:30" x14ac:dyDescent="0.25">
      <c r="AD9275" s="4"/>
    </row>
    <row r="9276" spans="30:30" x14ac:dyDescent="0.25">
      <c r="AD9276" s="4"/>
    </row>
    <row r="9277" spans="30:30" x14ac:dyDescent="0.25">
      <c r="AD9277" s="4"/>
    </row>
    <row r="9278" spans="30:30" x14ac:dyDescent="0.25">
      <c r="AD9278" s="4"/>
    </row>
    <row r="9279" spans="30:30" x14ac:dyDescent="0.25">
      <c r="AD9279" s="4"/>
    </row>
    <row r="9280" spans="30:30" x14ac:dyDescent="0.25">
      <c r="AD9280" s="4"/>
    </row>
    <row r="9281" spans="30:30" x14ac:dyDescent="0.25">
      <c r="AD9281" s="4"/>
    </row>
    <row r="9282" spans="30:30" x14ac:dyDescent="0.25">
      <c r="AD9282" s="4"/>
    </row>
    <row r="9283" spans="30:30" x14ac:dyDescent="0.25">
      <c r="AD9283" s="4"/>
    </row>
    <row r="9284" spans="30:30" x14ac:dyDescent="0.25">
      <c r="AD9284" s="4"/>
    </row>
    <row r="9285" spans="30:30" x14ac:dyDescent="0.25">
      <c r="AD9285" s="4"/>
    </row>
    <row r="9286" spans="30:30" x14ac:dyDescent="0.25">
      <c r="AD9286" s="4"/>
    </row>
    <row r="9287" spans="30:30" x14ac:dyDescent="0.25">
      <c r="AD9287" s="4"/>
    </row>
    <row r="9288" spans="30:30" x14ac:dyDescent="0.25">
      <c r="AD9288" s="4"/>
    </row>
    <row r="9289" spans="30:30" x14ac:dyDescent="0.25">
      <c r="AD9289" s="4"/>
    </row>
    <row r="9290" spans="30:30" x14ac:dyDescent="0.25">
      <c r="AD9290" s="4"/>
    </row>
    <row r="9291" spans="30:30" x14ac:dyDescent="0.25">
      <c r="AD9291" s="4"/>
    </row>
    <row r="9292" spans="30:30" x14ac:dyDescent="0.25">
      <c r="AD9292" s="4"/>
    </row>
    <row r="9293" spans="30:30" x14ac:dyDescent="0.25">
      <c r="AD9293" s="4"/>
    </row>
    <row r="9294" spans="30:30" x14ac:dyDescent="0.25">
      <c r="AD9294" s="4"/>
    </row>
    <row r="9295" spans="30:30" x14ac:dyDescent="0.25">
      <c r="AD9295" s="4"/>
    </row>
    <row r="9296" spans="30:30" x14ac:dyDescent="0.25">
      <c r="AD9296" s="4"/>
    </row>
    <row r="9297" spans="30:30" x14ac:dyDescent="0.25">
      <c r="AD9297" s="4"/>
    </row>
    <row r="9298" spans="30:30" x14ac:dyDescent="0.25">
      <c r="AD9298" s="4"/>
    </row>
    <row r="9299" spans="30:30" x14ac:dyDescent="0.25">
      <c r="AD9299" s="4"/>
    </row>
    <row r="9300" spans="30:30" x14ac:dyDescent="0.25">
      <c r="AD9300" s="4"/>
    </row>
    <row r="9301" spans="30:30" x14ac:dyDescent="0.25">
      <c r="AD9301" s="4"/>
    </row>
    <row r="9302" spans="30:30" x14ac:dyDescent="0.25">
      <c r="AD9302" s="4"/>
    </row>
    <row r="9303" spans="30:30" x14ac:dyDescent="0.25">
      <c r="AD9303" s="4"/>
    </row>
    <row r="9304" spans="30:30" x14ac:dyDescent="0.25">
      <c r="AD9304" s="4"/>
    </row>
    <row r="9305" spans="30:30" x14ac:dyDescent="0.25">
      <c r="AD9305" s="4"/>
    </row>
    <row r="9306" spans="30:30" x14ac:dyDescent="0.25">
      <c r="AD9306" s="4"/>
    </row>
    <row r="9307" spans="30:30" x14ac:dyDescent="0.25">
      <c r="AD9307" s="4"/>
    </row>
    <row r="9308" spans="30:30" x14ac:dyDescent="0.25">
      <c r="AD9308" s="4"/>
    </row>
    <row r="9309" spans="30:30" x14ac:dyDescent="0.25">
      <c r="AD9309" s="4"/>
    </row>
    <row r="9310" spans="30:30" x14ac:dyDescent="0.25">
      <c r="AD9310" s="4"/>
    </row>
    <row r="9311" spans="30:30" x14ac:dyDescent="0.25">
      <c r="AD9311" s="4"/>
    </row>
    <row r="9312" spans="30:30" x14ac:dyDescent="0.25">
      <c r="AD9312" s="4"/>
    </row>
    <row r="9313" spans="30:30" x14ac:dyDescent="0.25">
      <c r="AD9313" s="4"/>
    </row>
    <row r="9314" spans="30:30" x14ac:dyDescent="0.25">
      <c r="AD9314" s="4"/>
    </row>
    <row r="9315" spans="30:30" x14ac:dyDescent="0.25">
      <c r="AD9315" s="4"/>
    </row>
    <row r="9316" spans="30:30" x14ac:dyDescent="0.25">
      <c r="AD9316" s="4"/>
    </row>
    <row r="9317" spans="30:30" x14ac:dyDescent="0.25">
      <c r="AD9317" s="4"/>
    </row>
    <row r="9318" spans="30:30" x14ac:dyDescent="0.25">
      <c r="AD9318" s="4"/>
    </row>
    <row r="9319" spans="30:30" x14ac:dyDescent="0.25">
      <c r="AD9319" s="4"/>
    </row>
    <row r="9320" spans="30:30" x14ac:dyDescent="0.25">
      <c r="AD9320" s="4"/>
    </row>
    <row r="9321" spans="30:30" x14ac:dyDescent="0.25">
      <c r="AD9321" s="4"/>
    </row>
    <row r="9322" spans="30:30" x14ac:dyDescent="0.25">
      <c r="AD9322" s="4"/>
    </row>
    <row r="9323" spans="30:30" x14ac:dyDescent="0.25">
      <c r="AD9323" s="4"/>
    </row>
    <row r="9324" spans="30:30" x14ac:dyDescent="0.25">
      <c r="AD9324" s="4"/>
    </row>
    <row r="9325" spans="30:30" x14ac:dyDescent="0.25">
      <c r="AD9325" s="4"/>
    </row>
    <row r="9326" spans="30:30" x14ac:dyDescent="0.25">
      <c r="AD9326" s="4"/>
    </row>
    <row r="9327" spans="30:30" x14ac:dyDescent="0.25">
      <c r="AD9327" s="4"/>
    </row>
    <row r="9328" spans="30:30" x14ac:dyDescent="0.25">
      <c r="AD9328" s="4"/>
    </row>
    <row r="9329" spans="30:30" x14ac:dyDescent="0.25">
      <c r="AD9329" s="4"/>
    </row>
    <row r="9330" spans="30:30" x14ac:dyDescent="0.25">
      <c r="AD9330" s="4"/>
    </row>
    <row r="9331" spans="30:30" x14ac:dyDescent="0.25">
      <c r="AD9331" s="4"/>
    </row>
    <row r="9332" spans="30:30" x14ac:dyDescent="0.25">
      <c r="AD9332" s="4"/>
    </row>
    <row r="9333" spans="30:30" x14ac:dyDescent="0.25">
      <c r="AD9333" s="4"/>
    </row>
    <row r="9334" spans="30:30" x14ac:dyDescent="0.25">
      <c r="AD9334" s="4"/>
    </row>
    <row r="9335" spans="30:30" x14ac:dyDescent="0.25">
      <c r="AD9335" s="4"/>
    </row>
    <row r="9336" spans="30:30" x14ac:dyDescent="0.25">
      <c r="AD9336" s="4"/>
    </row>
    <row r="9337" spans="30:30" x14ac:dyDescent="0.25">
      <c r="AD9337" s="4"/>
    </row>
    <row r="9338" spans="30:30" x14ac:dyDescent="0.25">
      <c r="AD9338" s="4"/>
    </row>
    <row r="9339" spans="30:30" x14ac:dyDescent="0.25">
      <c r="AD9339" s="4"/>
    </row>
    <row r="9340" spans="30:30" x14ac:dyDescent="0.25">
      <c r="AD9340" s="4"/>
    </row>
    <row r="9341" spans="30:30" x14ac:dyDescent="0.25">
      <c r="AD9341" s="4"/>
    </row>
    <row r="9342" spans="30:30" x14ac:dyDescent="0.25">
      <c r="AD9342" s="4"/>
    </row>
    <row r="9343" spans="30:30" x14ac:dyDescent="0.25">
      <c r="AD9343" s="4"/>
    </row>
    <row r="9344" spans="30:30" x14ac:dyDescent="0.25">
      <c r="AD9344" s="4"/>
    </row>
    <row r="9345" spans="30:30" x14ac:dyDescent="0.25">
      <c r="AD9345" s="4"/>
    </row>
    <row r="9346" spans="30:30" x14ac:dyDescent="0.25">
      <c r="AD9346" s="4"/>
    </row>
    <row r="9347" spans="30:30" x14ac:dyDescent="0.25">
      <c r="AD9347" s="4"/>
    </row>
    <row r="9348" spans="30:30" x14ac:dyDescent="0.25">
      <c r="AD9348" s="4"/>
    </row>
    <row r="9349" spans="30:30" x14ac:dyDescent="0.25">
      <c r="AD9349" s="4"/>
    </row>
    <row r="9350" spans="30:30" x14ac:dyDescent="0.25">
      <c r="AD9350" s="4"/>
    </row>
    <row r="9351" spans="30:30" x14ac:dyDescent="0.25">
      <c r="AD9351" s="4"/>
    </row>
    <row r="9352" spans="30:30" x14ac:dyDescent="0.25">
      <c r="AD9352" s="4"/>
    </row>
    <row r="9353" spans="30:30" x14ac:dyDescent="0.25">
      <c r="AD9353" s="4"/>
    </row>
    <row r="9354" spans="30:30" x14ac:dyDescent="0.25">
      <c r="AD9354" s="4"/>
    </row>
    <row r="9355" spans="30:30" x14ac:dyDescent="0.25">
      <c r="AD9355" s="4"/>
    </row>
    <row r="9356" spans="30:30" x14ac:dyDescent="0.25">
      <c r="AD9356" s="4"/>
    </row>
    <row r="9357" spans="30:30" x14ac:dyDescent="0.25">
      <c r="AD9357" s="4"/>
    </row>
    <row r="9358" spans="30:30" x14ac:dyDescent="0.25">
      <c r="AD9358" s="4"/>
    </row>
    <row r="9359" spans="30:30" x14ac:dyDescent="0.25">
      <c r="AD9359" s="4"/>
    </row>
    <row r="9360" spans="30:30" x14ac:dyDescent="0.25">
      <c r="AD9360" s="4"/>
    </row>
    <row r="9361" spans="30:30" x14ac:dyDescent="0.25">
      <c r="AD9361" s="4"/>
    </row>
    <row r="9362" spans="30:30" x14ac:dyDescent="0.25">
      <c r="AD9362" s="4"/>
    </row>
    <row r="9363" spans="30:30" x14ac:dyDescent="0.25">
      <c r="AD9363" s="4"/>
    </row>
    <row r="9364" spans="30:30" x14ac:dyDescent="0.25">
      <c r="AD9364" s="4"/>
    </row>
    <row r="9365" spans="30:30" x14ac:dyDescent="0.25">
      <c r="AD9365" s="4"/>
    </row>
    <row r="9366" spans="30:30" x14ac:dyDescent="0.25">
      <c r="AD9366" s="4"/>
    </row>
    <row r="9367" spans="30:30" x14ac:dyDescent="0.25">
      <c r="AD9367" s="4"/>
    </row>
    <row r="9368" spans="30:30" x14ac:dyDescent="0.25">
      <c r="AD9368" s="4"/>
    </row>
    <row r="9369" spans="30:30" x14ac:dyDescent="0.25">
      <c r="AD9369" s="4"/>
    </row>
    <row r="9370" spans="30:30" x14ac:dyDescent="0.25">
      <c r="AD9370" s="4"/>
    </row>
    <row r="9371" spans="30:30" x14ac:dyDescent="0.25">
      <c r="AD9371" s="4"/>
    </row>
    <row r="9372" spans="30:30" x14ac:dyDescent="0.25">
      <c r="AD9372" s="4"/>
    </row>
    <row r="9373" spans="30:30" x14ac:dyDescent="0.25">
      <c r="AD9373" s="4"/>
    </row>
    <row r="9374" spans="30:30" x14ac:dyDescent="0.25">
      <c r="AD9374" s="4"/>
    </row>
    <row r="9375" spans="30:30" x14ac:dyDescent="0.25">
      <c r="AD9375" s="4"/>
    </row>
    <row r="9376" spans="30:30" x14ac:dyDescent="0.25">
      <c r="AD9376" s="4"/>
    </row>
    <row r="9377" spans="30:30" x14ac:dyDescent="0.25">
      <c r="AD9377" s="4"/>
    </row>
    <row r="9378" spans="30:30" x14ac:dyDescent="0.25">
      <c r="AD9378" s="4"/>
    </row>
    <row r="9379" spans="30:30" x14ac:dyDescent="0.25">
      <c r="AD9379" s="4"/>
    </row>
    <row r="9380" spans="30:30" x14ac:dyDescent="0.25">
      <c r="AD9380" s="4"/>
    </row>
    <row r="9381" spans="30:30" x14ac:dyDescent="0.25">
      <c r="AD9381" s="4"/>
    </row>
    <row r="9382" spans="30:30" x14ac:dyDescent="0.25">
      <c r="AD9382" s="4"/>
    </row>
    <row r="9383" spans="30:30" x14ac:dyDescent="0.25">
      <c r="AD9383" s="4"/>
    </row>
    <row r="9384" spans="30:30" x14ac:dyDescent="0.25">
      <c r="AD9384" s="4"/>
    </row>
    <row r="9385" spans="30:30" x14ac:dyDescent="0.25">
      <c r="AD9385" s="4"/>
    </row>
    <row r="9386" spans="30:30" x14ac:dyDescent="0.25">
      <c r="AD9386" s="4"/>
    </row>
    <row r="9387" spans="30:30" x14ac:dyDescent="0.25">
      <c r="AD9387" s="4"/>
    </row>
    <row r="9388" spans="30:30" x14ac:dyDescent="0.25">
      <c r="AD9388" s="4"/>
    </row>
    <row r="9389" spans="30:30" x14ac:dyDescent="0.25">
      <c r="AD9389" s="4"/>
    </row>
    <row r="9390" spans="30:30" x14ac:dyDescent="0.25">
      <c r="AD9390" s="4"/>
    </row>
    <row r="9391" spans="30:30" x14ac:dyDescent="0.25">
      <c r="AD9391" s="4"/>
    </row>
    <row r="9392" spans="30:30" x14ac:dyDescent="0.25">
      <c r="AD9392" s="4"/>
    </row>
    <row r="9393" spans="30:30" x14ac:dyDescent="0.25">
      <c r="AD9393" s="4"/>
    </row>
    <row r="9394" spans="30:30" x14ac:dyDescent="0.25">
      <c r="AD9394" s="4"/>
    </row>
    <row r="9395" spans="30:30" x14ac:dyDescent="0.25">
      <c r="AD9395" s="4"/>
    </row>
    <row r="9396" spans="30:30" x14ac:dyDescent="0.25">
      <c r="AD9396" s="4"/>
    </row>
    <row r="9397" spans="30:30" x14ac:dyDescent="0.25">
      <c r="AD9397" s="4"/>
    </row>
    <row r="9398" spans="30:30" x14ac:dyDescent="0.25">
      <c r="AD9398" s="4"/>
    </row>
    <row r="9399" spans="30:30" x14ac:dyDescent="0.25">
      <c r="AD9399" s="4"/>
    </row>
    <row r="9400" spans="30:30" x14ac:dyDescent="0.25">
      <c r="AD9400" s="4"/>
    </row>
    <row r="9401" spans="30:30" x14ac:dyDescent="0.25">
      <c r="AD9401" s="4"/>
    </row>
    <row r="9402" spans="30:30" x14ac:dyDescent="0.25">
      <c r="AD9402" s="4"/>
    </row>
    <row r="9403" spans="30:30" x14ac:dyDescent="0.25">
      <c r="AD9403" s="4"/>
    </row>
    <row r="9404" spans="30:30" x14ac:dyDescent="0.25">
      <c r="AD9404" s="4"/>
    </row>
    <row r="9405" spans="30:30" x14ac:dyDescent="0.25">
      <c r="AD9405" s="4"/>
    </row>
    <row r="9406" spans="30:30" x14ac:dyDescent="0.25">
      <c r="AD9406" s="4"/>
    </row>
    <row r="9407" spans="30:30" x14ac:dyDescent="0.25">
      <c r="AD9407" s="4"/>
    </row>
    <row r="9408" spans="30:30" x14ac:dyDescent="0.25">
      <c r="AD9408" s="4"/>
    </row>
    <row r="9409" spans="30:30" x14ac:dyDescent="0.25">
      <c r="AD9409" s="4"/>
    </row>
    <row r="9410" spans="30:30" x14ac:dyDescent="0.25">
      <c r="AD9410" s="4"/>
    </row>
    <row r="9411" spans="30:30" x14ac:dyDescent="0.25">
      <c r="AD9411" s="4"/>
    </row>
    <row r="9412" spans="30:30" x14ac:dyDescent="0.25">
      <c r="AD9412" s="4"/>
    </row>
    <row r="9413" spans="30:30" x14ac:dyDescent="0.25">
      <c r="AD9413" s="4"/>
    </row>
    <row r="9414" spans="30:30" x14ac:dyDescent="0.25">
      <c r="AD9414" s="4"/>
    </row>
    <row r="9415" spans="30:30" x14ac:dyDescent="0.25">
      <c r="AD9415" s="4"/>
    </row>
    <row r="9416" spans="30:30" x14ac:dyDescent="0.25">
      <c r="AD9416" s="4"/>
    </row>
    <row r="9417" spans="30:30" x14ac:dyDescent="0.25">
      <c r="AD9417" s="4"/>
    </row>
    <row r="9418" spans="30:30" x14ac:dyDescent="0.25">
      <c r="AD9418" s="4"/>
    </row>
    <row r="9419" spans="30:30" x14ac:dyDescent="0.25">
      <c r="AD9419" s="4"/>
    </row>
    <row r="9420" spans="30:30" x14ac:dyDescent="0.25">
      <c r="AD9420" s="4"/>
    </row>
    <row r="9421" spans="30:30" x14ac:dyDescent="0.25">
      <c r="AD9421" s="4"/>
    </row>
    <row r="9422" spans="30:30" x14ac:dyDescent="0.25">
      <c r="AD9422" s="4"/>
    </row>
    <row r="9423" spans="30:30" x14ac:dyDescent="0.25">
      <c r="AD9423" s="4"/>
    </row>
    <row r="9424" spans="30:30" x14ac:dyDescent="0.25">
      <c r="AD9424" s="4"/>
    </row>
    <row r="9425" spans="30:30" x14ac:dyDescent="0.25">
      <c r="AD9425" s="4"/>
    </row>
    <row r="9426" spans="30:30" x14ac:dyDescent="0.25">
      <c r="AD9426" s="4"/>
    </row>
    <row r="9427" spans="30:30" x14ac:dyDescent="0.25">
      <c r="AD9427" s="4"/>
    </row>
    <row r="9428" spans="30:30" x14ac:dyDescent="0.25">
      <c r="AD9428" s="4"/>
    </row>
    <row r="9429" spans="30:30" x14ac:dyDescent="0.25">
      <c r="AD9429" s="4"/>
    </row>
    <row r="9430" spans="30:30" x14ac:dyDescent="0.25">
      <c r="AD9430" s="4"/>
    </row>
    <row r="9431" spans="30:30" x14ac:dyDescent="0.25">
      <c r="AD9431" s="4"/>
    </row>
    <row r="9432" spans="30:30" x14ac:dyDescent="0.25">
      <c r="AD9432" s="4"/>
    </row>
    <row r="9433" spans="30:30" x14ac:dyDescent="0.25">
      <c r="AD9433" s="4"/>
    </row>
    <row r="9434" spans="30:30" x14ac:dyDescent="0.25">
      <c r="AD9434" s="4"/>
    </row>
    <row r="9435" spans="30:30" x14ac:dyDescent="0.25">
      <c r="AD9435" s="4"/>
    </row>
    <row r="9436" spans="30:30" x14ac:dyDescent="0.25">
      <c r="AD9436" s="4"/>
    </row>
    <row r="9437" spans="30:30" x14ac:dyDescent="0.25">
      <c r="AD9437" s="4"/>
    </row>
    <row r="9438" spans="30:30" x14ac:dyDescent="0.25">
      <c r="AD9438" s="4"/>
    </row>
    <row r="9439" spans="30:30" x14ac:dyDescent="0.25">
      <c r="AD9439" s="4"/>
    </row>
    <row r="9440" spans="30:30" x14ac:dyDescent="0.25">
      <c r="AD9440" s="4"/>
    </row>
    <row r="9441" spans="30:30" x14ac:dyDescent="0.25">
      <c r="AD9441" s="4"/>
    </row>
    <row r="9442" spans="30:30" x14ac:dyDescent="0.25">
      <c r="AD9442" s="4"/>
    </row>
    <row r="9443" spans="30:30" x14ac:dyDescent="0.25">
      <c r="AD9443" s="4"/>
    </row>
    <row r="9444" spans="30:30" x14ac:dyDescent="0.25">
      <c r="AD9444" s="4"/>
    </row>
    <row r="9445" spans="30:30" x14ac:dyDescent="0.25">
      <c r="AD9445" s="4"/>
    </row>
    <row r="9446" spans="30:30" x14ac:dyDescent="0.25">
      <c r="AD9446" s="4"/>
    </row>
    <row r="9447" spans="30:30" x14ac:dyDescent="0.25">
      <c r="AD9447" s="4"/>
    </row>
    <row r="9448" spans="30:30" x14ac:dyDescent="0.25">
      <c r="AD9448" s="4"/>
    </row>
    <row r="9449" spans="30:30" x14ac:dyDescent="0.25">
      <c r="AD9449" s="4"/>
    </row>
    <row r="9450" spans="30:30" x14ac:dyDescent="0.25">
      <c r="AD9450" s="4"/>
    </row>
    <row r="9451" spans="30:30" x14ac:dyDescent="0.25">
      <c r="AD9451" s="4"/>
    </row>
    <row r="9452" spans="30:30" x14ac:dyDescent="0.25">
      <c r="AD9452" s="4"/>
    </row>
    <row r="9453" spans="30:30" x14ac:dyDescent="0.25">
      <c r="AD9453" s="4"/>
    </row>
    <row r="9454" spans="30:30" x14ac:dyDescent="0.25">
      <c r="AD9454" s="4"/>
    </row>
    <row r="9455" spans="30:30" x14ac:dyDescent="0.25">
      <c r="AD9455" s="4"/>
    </row>
    <row r="9456" spans="30:30" x14ac:dyDescent="0.25">
      <c r="AD9456" s="4"/>
    </row>
    <row r="9457" spans="30:30" x14ac:dyDescent="0.25">
      <c r="AD9457" s="4"/>
    </row>
    <row r="9458" spans="30:30" x14ac:dyDescent="0.25">
      <c r="AD9458" s="4"/>
    </row>
    <row r="9459" spans="30:30" x14ac:dyDescent="0.25">
      <c r="AD9459" s="4"/>
    </row>
    <row r="9460" spans="30:30" x14ac:dyDescent="0.25">
      <c r="AD9460" s="4"/>
    </row>
    <row r="9461" spans="30:30" x14ac:dyDescent="0.25">
      <c r="AD9461" s="4"/>
    </row>
    <row r="9462" spans="30:30" x14ac:dyDescent="0.25">
      <c r="AD9462" s="4"/>
    </row>
    <row r="9463" spans="30:30" x14ac:dyDescent="0.25">
      <c r="AD9463" s="4"/>
    </row>
    <row r="9464" spans="30:30" x14ac:dyDescent="0.25">
      <c r="AD9464" s="4"/>
    </row>
    <row r="9465" spans="30:30" x14ac:dyDescent="0.25">
      <c r="AD9465" s="4"/>
    </row>
    <row r="9466" spans="30:30" x14ac:dyDescent="0.25">
      <c r="AD9466" s="4"/>
    </row>
    <row r="9467" spans="30:30" x14ac:dyDescent="0.25">
      <c r="AD9467" s="4"/>
    </row>
    <row r="9468" spans="30:30" x14ac:dyDescent="0.25">
      <c r="AD9468" s="4"/>
    </row>
    <row r="9469" spans="30:30" x14ac:dyDescent="0.25">
      <c r="AD9469" s="4"/>
    </row>
    <row r="9470" spans="30:30" x14ac:dyDescent="0.25">
      <c r="AD9470" s="4"/>
    </row>
    <row r="9471" spans="30:30" x14ac:dyDescent="0.25">
      <c r="AD9471" s="4"/>
    </row>
    <row r="9472" spans="30:30" x14ac:dyDescent="0.25">
      <c r="AD9472" s="4"/>
    </row>
    <row r="9473" spans="30:30" x14ac:dyDescent="0.25">
      <c r="AD9473" s="4"/>
    </row>
    <row r="9474" spans="30:30" x14ac:dyDescent="0.25">
      <c r="AD9474" s="4"/>
    </row>
    <row r="9475" spans="30:30" x14ac:dyDescent="0.25">
      <c r="AD9475" s="4"/>
    </row>
    <row r="9476" spans="30:30" x14ac:dyDescent="0.25">
      <c r="AD9476" s="4"/>
    </row>
    <row r="9477" spans="30:30" x14ac:dyDescent="0.25">
      <c r="AD9477" s="4"/>
    </row>
    <row r="9478" spans="30:30" x14ac:dyDescent="0.25">
      <c r="AD9478" s="4"/>
    </row>
    <row r="9479" spans="30:30" x14ac:dyDescent="0.25">
      <c r="AD9479" s="4"/>
    </row>
    <row r="9480" spans="30:30" x14ac:dyDescent="0.25">
      <c r="AD9480" s="4"/>
    </row>
    <row r="9481" spans="30:30" x14ac:dyDescent="0.25">
      <c r="AD9481" s="4"/>
    </row>
    <row r="9482" spans="30:30" x14ac:dyDescent="0.25">
      <c r="AD9482" s="4"/>
    </row>
    <row r="9483" spans="30:30" x14ac:dyDescent="0.25">
      <c r="AD9483" s="4"/>
    </row>
    <row r="9484" spans="30:30" x14ac:dyDescent="0.25">
      <c r="AD9484" s="4"/>
    </row>
    <row r="9485" spans="30:30" x14ac:dyDescent="0.25">
      <c r="AD9485" s="4"/>
    </row>
    <row r="9486" spans="30:30" x14ac:dyDescent="0.25">
      <c r="AD9486" s="4"/>
    </row>
    <row r="9487" spans="30:30" x14ac:dyDescent="0.25">
      <c r="AD9487" s="4"/>
    </row>
    <row r="9488" spans="30:30" x14ac:dyDescent="0.25">
      <c r="AD9488" s="4"/>
    </row>
    <row r="9489" spans="30:30" x14ac:dyDescent="0.25">
      <c r="AD9489" s="4"/>
    </row>
    <row r="9490" spans="30:30" x14ac:dyDescent="0.25">
      <c r="AD9490" s="4"/>
    </row>
    <row r="9491" spans="30:30" x14ac:dyDescent="0.25">
      <c r="AD9491" s="4"/>
    </row>
    <row r="9492" spans="30:30" x14ac:dyDescent="0.25">
      <c r="AD9492" s="4"/>
    </row>
    <row r="9493" spans="30:30" x14ac:dyDescent="0.25">
      <c r="AD9493" s="4"/>
    </row>
    <row r="9494" spans="30:30" x14ac:dyDescent="0.25">
      <c r="AD9494" s="4"/>
    </row>
    <row r="9495" spans="30:30" x14ac:dyDescent="0.25">
      <c r="AD9495" s="4"/>
    </row>
    <row r="9496" spans="30:30" x14ac:dyDescent="0.25">
      <c r="AD9496" s="4"/>
    </row>
    <row r="9497" spans="30:30" x14ac:dyDescent="0.25">
      <c r="AD9497" s="4"/>
    </row>
    <row r="9498" spans="30:30" x14ac:dyDescent="0.25">
      <c r="AD9498" s="4"/>
    </row>
    <row r="9499" spans="30:30" x14ac:dyDescent="0.25">
      <c r="AD9499" s="4"/>
    </row>
    <row r="9500" spans="30:30" x14ac:dyDescent="0.25">
      <c r="AD9500" s="4"/>
    </row>
    <row r="9501" spans="30:30" x14ac:dyDescent="0.25">
      <c r="AD9501" s="4"/>
    </row>
    <row r="9502" spans="30:30" x14ac:dyDescent="0.25">
      <c r="AD9502" s="4"/>
    </row>
    <row r="9503" spans="30:30" x14ac:dyDescent="0.25">
      <c r="AD9503" s="4"/>
    </row>
    <row r="9504" spans="30:30" x14ac:dyDescent="0.25">
      <c r="AD9504" s="4"/>
    </row>
    <row r="9505" spans="30:30" x14ac:dyDescent="0.25">
      <c r="AD9505" s="4"/>
    </row>
    <row r="9506" spans="30:30" x14ac:dyDescent="0.25">
      <c r="AD9506" s="4"/>
    </row>
    <row r="9507" spans="30:30" x14ac:dyDescent="0.25">
      <c r="AD9507" s="4"/>
    </row>
    <row r="9508" spans="30:30" x14ac:dyDescent="0.25">
      <c r="AD9508" s="4"/>
    </row>
    <row r="9509" spans="30:30" x14ac:dyDescent="0.25">
      <c r="AD9509" s="4"/>
    </row>
    <row r="9510" spans="30:30" x14ac:dyDescent="0.25">
      <c r="AD9510" s="4"/>
    </row>
    <row r="9511" spans="30:30" x14ac:dyDescent="0.25">
      <c r="AD9511" s="4"/>
    </row>
    <row r="9512" spans="30:30" x14ac:dyDescent="0.25">
      <c r="AD9512" s="4"/>
    </row>
    <row r="9513" spans="30:30" x14ac:dyDescent="0.25">
      <c r="AD9513" s="4"/>
    </row>
    <row r="9514" spans="30:30" x14ac:dyDescent="0.25">
      <c r="AD9514" s="4"/>
    </row>
    <row r="9515" spans="30:30" x14ac:dyDescent="0.25">
      <c r="AD9515" s="4"/>
    </row>
    <row r="9516" spans="30:30" x14ac:dyDescent="0.25">
      <c r="AD9516" s="4"/>
    </row>
    <row r="9517" spans="30:30" x14ac:dyDescent="0.25">
      <c r="AD9517" s="4"/>
    </row>
    <row r="9518" spans="30:30" x14ac:dyDescent="0.25">
      <c r="AD9518" s="4"/>
    </row>
    <row r="9519" spans="30:30" x14ac:dyDescent="0.25">
      <c r="AD9519" s="4"/>
    </row>
    <row r="9520" spans="30:30" x14ac:dyDescent="0.25">
      <c r="AD9520" s="4"/>
    </row>
    <row r="9521" spans="30:30" x14ac:dyDescent="0.25">
      <c r="AD9521" s="4"/>
    </row>
    <row r="9522" spans="30:30" x14ac:dyDescent="0.25">
      <c r="AD9522" s="4"/>
    </row>
    <row r="9523" spans="30:30" x14ac:dyDescent="0.25">
      <c r="AD9523" s="4"/>
    </row>
    <row r="9524" spans="30:30" x14ac:dyDescent="0.25">
      <c r="AD9524" s="4"/>
    </row>
    <row r="9525" spans="30:30" x14ac:dyDescent="0.25">
      <c r="AD9525" s="4"/>
    </row>
    <row r="9526" spans="30:30" x14ac:dyDescent="0.25">
      <c r="AD9526" s="4"/>
    </row>
    <row r="9527" spans="30:30" x14ac:dyDescent="0.25">
      <c r="AD9527" s="4"/>
    </row>
    <row r="9528" spans="30:30" x14ac:dyDescent="0.25">
      <c r="AD9528" s="4"/>
    </row>
    <row r="9529" spans="30:30" x14ac:dyDescent="0.25">
      <c r="AD9529" s="4"/>
    </row>
    <row r="9530" spans="30:30" x14ac:dyDescent="0.25">
      <c r="AD9530" s="4"/>
    </row>
    <row r="9531" spans="30:30" x14ac:dyDescent="0.25">
      <c r="AD9531" s="4"/>
    </row>
    <row r="9532" spans="30:30" x14ac:dyDescent="0.25">
      <c r="AD9532" s="4"/>
    </row>
    <row r="9533" spans="30:30" x14ac:dyDescent="0.25">
      <c r="AD9533" s="4"/>
    </row>
    <row r="9534" spans="30:30" x14ac:dyDescent="0.25">
      <c r="AD9534" s="4"/>
    </row>
    <row r="9535" spans="30:30" x14ac:dyDescent="0.25">
      <c r="AD9535" s="4"/>
    </row>
    <row r="9536" spans="30:30" x14ac:dyDescent="0.25">
      <c r="AD9536" s="4"/>
    </row>
    <row r="9537" spans="30:30" x14ac:dyDescent="0.25">
      <c r="AD9537" s="4"/>
    </row>
    <row r="9538" spans="30:30" x14ac:dyDescent="0.25">
      <c r="AD9538" s="4"/>
    </row>
    <row r="9539" spans="30:30" x14ac:dyDescent="0.25">
      <c r="AD9539" s="4"/>
    </row>
    <row r="9540" spans="30:30" x14ac:dyDescent="0.25">
      <c r="AD9540" s="4"/>
    </row>
    <row r="9541" spans="30:30" x14ac:dyDescent="0.25">
      <c r="AD9541" s="4"/>
    </row>
    <row r="9542" spans="30:30" x14ac:dyDescent="0.25">
      <c r="AD9542" s="4"/>
    </row>
    <row r="9543" spans="30:30" x14ac:dyDescent="0.25">
      <c r="AD9543" s="4"/>
    </row>
    <row r="9544" spans="30:30" x14ac:dyDescent="0.25">
      <c r="AD9544" s="4"/>
    </row>
    <row r="9545" spans="30:30" x14ac:dyDescent="0.25">
      <c r="AD9545" s="4"/>
    </row>
    <row r="9546" spans="30:30" x14ac:dyDescent="0.25">
      <c r="AD9546" s="4"/>
    </row>
    <row r="9547" spans="30:30" x14ac:dyDescent="0.25">
      <c r="AD9547" s="4"/>
    </row>
    <row r="9548" spans="30:30" x14ac:dyDescent="0.25">
      <c r="AD9548" s="4"/>
    </row>
    <row r="9549" spans="30:30" x14ac:dyDescent="0.25">
      <c r="AD9549" s="4"/>
    </row>
    <row r="9550" spans="30:30" x14ac:dyDescent="0.25">
      <c r="AD9550" s="4"/>
    </row>
    <row r="9551" spans="30:30" x14ac:dyDescent="0.25">
      <c r="AD9551" s="4"/>
    </row>
    <row r="9552" spans="30:30" x14ac:dyDescent="0.25">
      <c r="AD9552" s="4"/>
    </row>
    <row r="9553" spans="30:30" x14ac:dyDescent="0.25">
      <c r="AD9553" s="4"/>
    </row>
    <row r="9554" spans="30:30" x14ac:dyDescent="0.25">
      <c r="AD9554" s="4"/>
    </row>
    <row r="9555" spans="30:30" x14ac:dyDescent="0.25">
      <c r="AD9555" s="4"/>
    </row>
    <row r="9556" spans="30:30" x14ac:dyDescent="0.25">
      <c r="AD9556" s="4"/>
    </row>
    <row r="9557" spans="30:30" x14ac:dyDescent="0.25">
      <c r="AD9557" s="4"/>
    </row>
    <row r="9558" spans="30:30" x14ac:dyDescent="0.25">
      <c r="AD9558" s="4"/>
    </row>
    <row r="9559" spans="30:30" x14ac:dyDescent="0.25">
      <c r="AD9559" s="4"/>
    </row>
    <row r="9560" spans="30:30" x14ac:dyDescent="0.25">
      <c r="AD9560" s="4"/>
    </row>
    <row r="9561" spans="30:30" x14ac:dyDescent="0.25">
      <c r="AD9561" s="4"/>
    </row>
    <row r="9562" spans="30:30" x14ac:dyDescent="0.25">
      <c r="AD9562" s="4"/>
    </row>
    <row r="9563" spans="30:30" x14ac:dyDescent="0.25">
      <c r="AD9563" s="4"/>
    </row>
    <row r="9564" spans="30:30" x14ac:dyDescent="0.25">
      <c r="AD9564" s="4"/>
    </row>
    <row r="9565" spans="30:30" x14ac:dyDescent="0.25">
      <c r="AD9565" s="4"/>
    </row>
    <row r="9566" spans="30:30" x14ac:dyDescent="0.25">
      <c r="AD9566" s="4"/>
    </row>
    <row r="9567" spans="30:30" x14ac:dyDescent="0.25">
      <c r="AD9567" s="4"/>
    </row>
    <row r="9568" spans="30:30" x14ac:dyDescent="0.25">
      <c r="AD9568" s="4"/>
    </row>
    <row r="9569" spans="30:30" x14ac:dyDescent="0.25">
      <c r="AD9569" s="4"/>
    </row>
    <row r="9570" spans="30:30" x14ac:dyDescent="0.25">
      <c r="AD9570" s="4"/>
    </row>
    <row r="9571" spans="30:30" x14ac:dyDescent="0.25">
      <c r="AD9571" s="4"/>
    </row>
    <row r="9572" spans="30:30" x14ac:dyDescent="0.25">
      <c r="AD9572" s="4"/>
    </row>
    <row r="9573" spans="30:30" x14ac:dyDescent="0.25">
      <c r="AD9573" s="4"/>
    </row>
    <row r="9574" spans="30:30" x14ac:dyDescent="0.25">
      <c r="AD9574" s="4"/>
    </row>
    <row r="9575" spans="30:30" x14ac:dyDescent="0.25">
      <c r="AD9575" s="4"/>
    </row>
    <row r="9576" spans="30:30" x14ac:dyDescent="0.25">
      <c r="AD9576" s="4"/>
    </row>
    <row r="9577" spans="30:30" x14ac:dyDescent="0.25">
      <c r="AD9577" s="4"/>
    </row>
    <row r="9578" spans="30:30" x14ac:dyDescent="0.25">
      <c r="AD9578" s="4"/>
    </row>
    <row r="9579" spans="30:30" x14ac:dyDescent="0.25">
      <c r="AD9579" s="4"/>
    </row>
    <row r="9580" spans="30:30" x14ac:dyDescent="0.25">
      <c r="AD9580" s="4"/>
    </row>
    <row r="9581" spans="30:30" x14ac:dyDescent="0.25">
      <c r="AD9581" s="4"/>
    </row>
    <row r="9582" spans="30:30" x14ac:dyDescent="0.25">
      <c r="AD9582" s="4"/>
    </row>
    <row r="9583" spans="30:30" x14ac:dyDescent="0.25">
      <c r="AD9583" s="4"/>
    </row>
    <row r="9584" spans="30:30" x14ac:dyDescent="0.25">
      <c r="AD9584" s="4"/>
    </row>
    <row r="9585" spans="30:30" x14ac:dyDescent="0.25">
      <c r="AD9585" s="4"/>
    </row>
    <row r="9586" spans="30:30" x14ac:dyDescent="0.25">
      <c r="AD9586" s="4"/>
    </row>
    <row r="9587" spans="30:30" x14ac:dyDescent="0.25">
      <c r="AD9587" s="4"/>
    </row>
    <row r="9588" spans="30:30" x14ac:dyDescent="0.25">
      <c r="AD9588" s="4"/>
    </row>
    <row r="9589" spans="30:30" x14ac:dyDescent="0.25">
      <c r="AD9589" s="4"/>
    </row>
    <row r="9590" spans="30:30" x14ac:dyDescent="0.25">
      <c r="AD9590" s="4"/>
    </row>
    <row r="9591" spans="30:30" x14ac:dyDescent="0.25">
      <c r="AD9591" s="4"/>
    </row>
    <row r="9592" spans="30:30" x14ac:dyDescent="0.25">
      <c r="AD9592" s="4"/>
    </row>
    <row r="9593" spans="30:30" x14ac:dyDescent="0.25">
      <c r="AD9593" s="4"/>
    </row>
    <row r="9594" spans="30:30" x14ac:dyDescent="0.25">
      <c r="AD9594" s="4"/>
    </row>
    <row r="9595" spans="30:30" x14ac:dyDescent="0.25">
      <c r="AD9595" s="4"/>
    </row>
    <row r="9596" spans="30:30" x14ac:dyDescent="0.25">
      <c r="AD9596" s="4"/>
    </row>
    <row r="9597" spans="30:30" x14ac:dyDescent="0.25">
      <c r="AD9597" s="4"/>
    </row>
    <row r="9598" spans="30:30" x14ac:dyDescent="0.25">
      <c r="AD9598" s="4"/>
    </row>
    <row r="9599" spans="30:30" x14ac:dyDescent="0.25">
      <c r="AD9599" s="4"/>
    </row>
    <row r="9600" spans="30:30" x14ac:dyDescent="0.25">
      <c r="AD9600" s="4"/>
    </row>
    <row r="9601" spans="30:30" x14ac:dyDescent="0.25">
      <c r="AD9601" s="4"/>
    </row>
    <row r="9602" spans="30:30" x14ac:dyDescent="0.25">
      <c r="AD9602" s="4"/>
    </row>
    <row r="9603" spans="30:30" x14ac:dyDescent="0.25">
      <c r="AD9603" s="4"/>
    </row>
    <row r="9604" spans="30:30" x14ac:dyDescent="0.25">
      <c r="AD9604" s="4"/>
    </row>
    <row r="9605" spans="30:30" x14ac:dyDescent="0.25">
      <c r="AD9605" s="4"/>
    </row>
    <row r="9606" spans="30:30" x14ac:dyDescent="0.25">
      <c r="AD9606" s="4"/>
    </row>
    <row r="9607" spans="30:30" x14ac:dyDescent="0.25">
      <c r="AD9607" s="4"/>
    </row>
    <row r="9608" spans="30:30" x14ac:dyDescent="0.25">
      <c r="AD9608" s="4"/>
    </row>
    <row r="9609" spans="30:30" x14ac:dyDescent="0.25">
      <c r="AD9609" s="4"/>
    </row>
    <row r="9610" spans="30:30" x14ac:dyDescent="0.25">
      <c r="AD9610" s="4"/>
    </row>
    <row r="9611" spans="30:30" x14ac:dyDescent="0.25">
      <c r="AD9611" s="4"/>
    </row>
    <row r="9612" spans="30:30" x14ac:dyDescent="0.25">
      <c r="AD9612" s="4"/>
    </row>
    <row r="9613" spans="30:30" x14ac:dyDescent="0.25">
      <c r="AD9613" s="4"/>
    </row>
    <row r="9614" spans="30:30" x14ac:dyDescent="0.25">
      <c r="AD9614" s="4"/>
    </row>
    <row r="9615" spans="30:30" x14ac:dyDescent="0.25">
      <c r="AD9615" s="4"/>
    </row>
    <row r="9616" spans="30:30" x14ac:dyDescent="0.25">
      <c r="AD9616" s="4"/>
    </row>
    <row r="9617" spans="30:30" x14ac:dyDescent="0.25">
      <c r="AD9617" s="4"/>
    </row>
    <row r="9618" spans="30:30" x14ac:dyDescent="0.25">
      <c r="AD9618" s="4"/>
    </row>
    <row r="9619" spans="30:30" x14ac:dyDescent="0.25">
      <c r="AD9619" s="4"/>
    </row>
    <row r="9620" spans="30:30" x14ac:dyDescent="0.25">
      <c r="AD9620" s="4"/>
    </row>
    <row r="9621" spans="30:30" x14ac:dyDescent="0.25">
      <c r="AD9621" s="4"/>
    </row>
    <row r="9622" spans="30:30" x14ac:dyDescent="0.25">
      <c r="AD9622" s="4"/>
    </row>
    <row r="9623" spans="30:30" x14ac:dyDescent="0.25">
      <c r="AD9623" s="4"/>
    </row>
    <row r="9624" spans="30:30" x14ac:dyDescent="0.25">
      <c r="AD9624" s="4"/>
    </row>
    <row r="9625" spans="30:30" x14ac:dyDescent="0.25">
      <c r="AD9625" s="4"/>
    </row>
    <row r="9626" spans="30:30" x14ac:dyDescent="0.25">
      <c r="AD9626" s="4"/>
    </row>
    <row r="9627" spans="30:30" x14ac:dyDescent="0.25">
      <c r="AD9627" s="4"/>
    </row>
    <row r="9628" spans="30:30" x14ac:dyDescent="0.25">
      <c r="AD9628" s="4"/>
    </row>
    <row r="9629" spans="30:30" x14ac:dyDescent="0.25">
      <c r="AD9629" s="4"/>
    </row>
    <row r="9630" spans="30:30" x14ac:dyDescent="0.25">
      <c r="AD9630" s="4"/>
    </row>
    <row r="9631" spans="30:30" x14ac:dyDescent="0.25">
      <c r="AD9631" s="4"/>
    </row>
    <row r="9632" spans="30:30" x14ac:dyDescent="0.25">
      <c r="AD9632" s="4"/>
    </row>
    <row r="9633" spans="30:30" x14ac:dyDescent="0.25">
      <c r="AD9633" s="4"/>
    </row>
    <row r="9634" spans="30:30" x14ac:dyDescent="0.25">
      <c r="AD9634" s="4"/>
    </row>
    <row r="9635" spans="30:30" x14ac:dyDescent="0.25">
      <c r="AD9635" s="4"/>
    </row>
    <row r="9636" spans="30:30" x14ac:dyDescent="0.25">
      <c r="AD9636" s="4"/>
    </row>
    <row r="9637" spans="30:30" x14ac:dyDescent="0.25">
      <c r="AD9637" s="4"/>
    </row>
    <row r="9638" spans="30:30" x14ac:dyDescent="0.25">
      <c r="AD9638" s="4"/>
    </row>
    <row r="9639" spans="30:30" x14ac:dyDescent="0.25">
      <c r="AD9639" s="4"/>
    </row>
    <row r="9640" spans="30:30" x14ac:dyDescent="0.25">
      <c r="AD9640" s="4"/>
    </row>
    <row r="9641" spans="30:30" x14ac:dyDescent="0.25">
      <c r="AD9641" s="4"/>
    </row>
    <row r="9642" spans="30:30" x14ac:dyDescent="0.25">
      <c r="AD9642" s="4"/>
    </row>
    <row r="9643" spans="30:30" x14ac:dyDescent="0.25">
      <c r="AD9643" s="4"/>
    </row>
    <row r="9644" spans="30:30" x14ac:dyDescent="0.25">
      <c r="AD9644" s="4"/>
    </row>
    <row r="9645" spans="30:30" x14ac:dyDescent="0.25">
      <c r="AD9645" s="4"/>
    </row>
    <row r="9646" spans="30:30" x14ac:dyDescent="0.25">
      <c r="AD9646" s="4"/>
    </row>
    <row r="9647" spans="30:30" x14ac:dyDescent="0.25">
      <c r="AD9647" s="4"/>
    </row>
    <row r="9648" spans="30:30" x14ac:dyDescent="0.25">
      <c r="AD9648" s="4"/>
    </row>
    <row r="9649" spans="30:30" x14ac:dyDescent="0.25">
      <c r="AD9649" s="4"/>
    </row>
    <row r="9650" spans="30:30" x14ac:dyDescent="0.25">
      <c r="AD9650" s="4"/>
    </row>
    <row r="9651" spans="30:30" x14ac:dyDescent="0.25">
      <c r="AD9651" s="4"/>
    </row>
    <row r="9652" spans="30:30" x14ac:dyDescent="0.25">
      <c r="AD9652" s="4"/>
    </row>
    <row r="9653" spans="30:30" x14ac:dyDescent="0.25">
      <c r="AD9653" s="4"/>
    </row>
    <row r="9654" spans="30:30" x14ac:dyDescent="0.25">
      <c r="AD9654" s="4"/>
    </row>
    <row r="9655" spans="30:30" x14ac:dyDescent="0.25">
      <c r="AD9655" s="4"/>
    </row>
    <row r="9656" spans="30:30" x14ac:dyDescent="0.25">
      <c r="AD9656" s="4"/>
    </row>
    <row r="9657" spans="30:30" x14ac:dyDescent="0.25">
      <c r="AD9657" s="4"/>
    </row>
    <row r="9658" spans="30:30" x14ac:dyDescent="0.25">
      <c r="AD9658" s="4"/>
    </row>
    <row r="9659" spans="30:30" x14ac:dyDescent="0.25">
      <c r="AD9659" s="4"/>
    </row>
    <row r="9660" spans="30:30" x14ac:dyDescent="0.25">
      <c r="AD9660" s="4"/>
    </row>
    <row r="9661" spans="30:30" x14ac:dyDescent="0.25">
      <c r="AD9661" s="4"/>
    </row>
    <row r="9662" spans="30:30" x14ac:dyDescent="0.25">
      <c r="AD9662" s="4"/>
    </row>
    <row r="9663" spans="30:30" x14ac:dyDescent="0.25">
      <c r="AD9663" s="4"/>
    </row>
    <row r="9664" spans="30:30" x14ac:dyDescent="0.25">
      <c r="AD9664" s="4"/>
    </row>
    <row r="9665" spans="30:30" x14ac:dyDescent="0.25">
      <c r="AD9665" s="4"/>
    </row>
    <row r="9666" spans="30:30" x14ac:dyDescent="0.25">
      <c r="AD9666" s="4"/>
    </row>
    <row r="9667" spans="30:30" x14ac:dyDescent="0.25">
      <c r="AD9667" s="4"/>
    </row>
    <row r="9668" spans="30:30" x14ac:dyDescent="0.25">
      <c r="AD9668" s="4"/>
    </row>
    <row r="9669" spans="30:30" x14ac:dyDescent="0.25">
      <c r="AD9669" s="4"/>
    </row>
    <row r="9670" spans="30:30" x14ac:dyDescent="0.25">
      <c r="AD9670" s="4"/>
    </row>
    <row r="9671" spans="30:30" x14ac:dyDescent="0.25">
      <c r="AD9671" s="4"/>
    </row>
    <row r="9672" spans="30:30" x14ac:dyDescent="0.25">
      <c r="AD9672" s="4"/>
    </row>
    <row r="9673" spans="30:30" x14ac:dyDescent="0.25">
      <c r="AD9673" s="4"/>
    </row>
    <row r="9674" spans="30:30" x14ac:dyDescent="0.25">
      <c r="AD9674" s="4"/>
    </row>
    <row r="9675" spans="30:30" x14ac:dyDescent="0.25">
      <c r="AD9675" s="4"/>
    </row>
    <row r="9676" spans="30:30" x14ac:dyDescent="0.25">
      <c r="AD9676" s="4"/>
    </row>
    <row r="9677" spans="30:30" x14ac:dyDescent="0.25">
      <c r="AD9677" s="4"/>
    </row>
    <row r="9678" spans="30:30" x14ac:dyDescent="0.25">
      <c r="AD9678" s="4"/>
    </row>
    <row r="9679" spans="30:30" x14ac:dyDescent="0.25">
      <c r="AD9679" s="4"/>
    </row>
    <row r="9680" spans="30:30" x14ac:dyDescent="0.25">
      <c r="AD9680" s="4"/>
    </row>
    <row r="9681" spans="30:30" x14ac:dyDescent="0.25">
      <c r="AD9681" s="4"/>
    </row>
    <row r="9682" spans="30:30" x14ac:dyDescent="0.25">
      <c r="AD9682" s="4"/>
    </row>
    <row r="9683" spans="30:30" x14ac:dyDescent="0.25">
      <c r="AD9683" s="4"/>
    </row>
    <row r="9684" spans="30:30" x14ac:dyDescent="0.25">
      <c r="AD9684" s="4"/>
    </row>
    <row r="9685" spans="30:30" x14ac:dyDescent="0.25">
      <c r="AD9685" s="4"/>
    </row>
    <row r="9686" spans="30:30" x14ac:dyDescent="0.25">
      <c r="AD9686" s="4"/>
    </row>
    <row r="9687" spans="30:30" x14ac:dyDescent="0.25">
      <c r="AD9687" s="4"/>
    </row>
    <row r="9688" spans="30:30" x14ac:dyDescent="0.25">
      <c r="AD9688" s="4"/>
    </row>
    <row r="9689" spans="30:30" x14ac:dyDescent="0.25">
      <c r="AD9689" s="4"/>
    </row>
    <row r="9690" spans="30:30" x14ac:dyDescent="0.25">
      <c r="AD9690" s="4"/>
    </row>
    <row r="9691" spans="30:30" x14ac:dyDescent="0.25">
      <c r="AD9691" s="4"/>
    </row>
    <row r="9692" spans="30:30" x14ac:dyDescent="0.25">
      <c r="AD9692" s="4"/>
    </row>
    <row r="9693" spans="30:30" x14ac:dyDescent="0.25">
      <c r="AD9693" s="4"/>
    </row>
    <row r="9694" spans="30:30" x14ac:dyDescent="0.25">
      <c r="AD9694" s="4"/>
    </row>
    <row r="9695" spans="30:30" x14ac:dyDescent="0.25">
      <c r="AD9695" s="4"/>
    </row>
    <row r="9696" spans="30:30" x14ac:dyDescent="0.25">
      <c r="AD9696" s="4"/>
    </row>
    <row r="9697" spans="30:30" x14ac:dyDescent="0.25">
      <c r="AD9697" s="4"/>
    </row>
    <row r="9698" spans="30:30" x14ac:dyDescent="0.25">
      <c r="AD9698" s="4"/>
    </row>
    <row r="9699" spans="30:30" x14ac:dyDescent="0.25">
      <c r="AD9699" s="4"/>
    </row>
    <row r="9700" spans="30:30" x14ac:dyDescent="0.25">
      <c r="AD9700" s="4"/>
    </row>
    <row r="9701" spans="30:30" x14ac:dyDescent="0.25">
      <c r="AD9701" s="4"/>
    </row>
    <row r="9702" spans="30:30" x14ac:dyDescent="0.25">
      <c r="AD9702" s="4"/>
    </row>
    <row r="9703" spans="30:30" x14ac:dyDescent="0.25">
      <c r="AD9703" s="4"/>
    </row>
    <row r="9704" spans="30:30" x14ac:dyDescent="0.25">
      <c r="AD9704" s="4"/>
    </row>
    <row r="9705" spans="30:30" x14ac:dyDescent="0.25">
      <c r="AD9705" s="4"/>
    </row>
    <row r="9706" spans="30:30" x14ac:dyDescent="0.25">
      <c r="AD9706" s="4"/>
    </row>
    <row r="9707" spans="30:30" x14ac:dyDescent="0.25">
      <c r="AD9707" s="4"/>
    </row>
    <row r="9708" spans="30:30" x14ac:dyDescent="0.25">
      <c r="AD9708" s="4"/>
    </row>
    <row r="9709" spans="30:30" x14ac:dyDescent="0.25">
      <c r="AD9709" s="4"/>
    </row>
    <row r="9710" spans="30:30" x14ac:dyDescent="0.25">
      <c r="AD9710" s="4"/>
    </row>
    <row r="9711" spans="30:30" x14ac:dyDescent="0.25">
      <c r="AD9711" s="4"/>
    </row>
    <row r="9712" spans="30:30" x14ac:dyDescent="0.25">
      <c r="AD9712" s="4"/>
    </row>
    <row r="9713" spans="30:30" x14ac:dyDescent="0.25">
      <c r="AD9713" s="4"/>
    </row>
    <row r="9714" spans="30:30" x14ac:dyDescent="0.25">
      <c r="AD9714" s="4"/>
    </row>
    <row r="9715" spans="30:30" x14ac:dyDescent="0.25">
      <c r="AD9715" s="4"/>
    </row>
    <row r="9716" spans="30:30" x14ac:dyDescent="0.25">
      <c r="AD9716" s="4"/>
    </row>
    <row r="9717" spans="30:30" x14ac:dyDescent="0.25">
      <c r="AD9717" s="4"/>
    </row>
    <row r="9718" spans="30:30" x14ac:dyDescent="0.25">
      <c r="AD9718" s="4"/>
    </row>
    <row r="9719" spans="30:30" x14ac:dyDescent="0.25">
      <c r="AD9719" s="4"/>
    </row>
    <row r="9720" spans="30:30" x14ac:dyDescent="0.25">
      <c r="AD9720" s="4"/>
    </row>
    <row r="9721" spans="30:30" x14ac:dyDescent="0.25">
      <c r="AD9721" s="4"/>
    </row>
    <row r="9722" spans="30:30" x14ac:dyDescent="0.25">
      <c r="AD9722" s="4"/>
    </row>
    <row r="9723" spans="30:30" x14ac:dyDescent="0.25">
      <c r="AD9723" s="4"/>
    </row>
    <row r="9724" spans="30:30" x14ac:dyDescent="0.25">
      <c r="AD9724" s="4"/>
    </row>
    <row r="9725" spans="30:30" x14ac:dyDescent="0.25">
      <c r="AD9725" s="4"/>
    </row>
    <row r="9726" spans="30:30" x14ac:dyDescent="0.25">
      <c r="AD9726" s="4"/>
    </row>
    <row r="9727" spans="30:30" x14ac:dyDescent="0.25">
      <c r="AD9727" s="4"/>
    </row>
    <row r="9728" spans="30:30" x14ac:dyDescent="0.25">
      <c r="AD9728" s="4"/>
    </row>
    <row r="9729" spans="30:30" x14ac:dyDescent="0.25">
      <c r="AD9729" s="4"/>
    </row>
    <row r="9730" spans="30:30" x14ac:dyDescent="0.25">
      <c r="AD9730" s="4"/>
    </row>
    <row r="9731" spans="30:30" x14ac:dyDescent="0.25">
      <c r="AD9731" s="4"/>
    </row>
    <row r="9732" spans="30:30" x14ac:dyDescent="0.25">
      <c r="AD9732" s="4"/>
    </row>
    <row r="9733" spans="30:30" x14ac:dyDescent="0.25">
      <c r="AD9733" s="4"/>
    </row>
    <row r="9734" spans="30:30" x14ac:dyDescent="0.25">
      <c r="AD9734" s="4"/>
    </row>
    <row r="9735" spans="30:30" x14ac:dyDescent="0.25">
      <c r="AD9735" s="4"/>
    </row>
    <row r="9736" spans="30:30" x14ac:dyDescent="0.25">
      <c r="AD9736" s="4"/>
    </row>
    <row r="9737" spans="30:30" x14ac:dyDescent="0.25">
      <c r="AD9737" s="4"/>
    </row>
    <row r="9738" spans="30:30" x14ac:dyDescent="0.25">
      <c r="AD9738" s="4"/>
    </row>
    <row r="9739" spans="30:30" x14ac:dyDescent="0.25">
      <c r="AD9739" s="4"/>
    </row>
    <row r="9740" spans="30:30" x14ac:dyDescent="0.25">
      <c r="AD9740" s="4"/>
    </row>
    <row r="9741" spans="30:30" x14ac:dyDescent="0.25">
      <c r="AD9741" s="4"/>
    </row>
    <row r="9742" spans="30:30" x14ac:dyDescent="0.25">
      <c r="AD9742" s="4"/>
    </row>
    <row r="9743" spans="30:30" x14ac:dyDescent="0.25">
      <c r="AD9743" s="4"/>
    </row>
    <row r="9744" spans="30:30" x14ac:dyDescent="0.25">
      <c r="AD9744" s="4"/>
    </row>
    <row r="9745" spans="30:30" x14ac:dyDescent="0.25">
      <c r="AD9745" s="4"/>
    </row>
    <row r="9746" spans="30:30" x14ac:dyDescent="0.25">
      <c r="AD9746" s="4"/>
    </row>
    <row r="9747" spans="30:30" x14ac:dyDescent="0.25">
      <c r="AD9747" s="4"/>
    </row>
    <row r="9748" spans="30:30" x14ac:dyDescent="0.25">
      <c r="AD9748" s="4"/>
    </row>
    <row r="9749" spans="30:30" x14ac:dyDescent="0.25">
      <c r="AD9749" s="4"/>
    </row>
    <row r="9750" spans="30:30" x14ac:dyDescent="0.25">
      <c r="AD9750" s="4"/>
    </row>
    <row r="9751" spans="30:30" x14ac:dyDescent="0.25">
      <c r="AD9751" s="4"/>
    </row>
    <row r="9752" spans="30:30" x14ac:dyDescent="0.25">
      <c r="AD9752" s="4"/>
    </row>
    <row r="9753" spans="30:30" x14ac:dyDescent="0.25">
      <c r="AD9753" s="4"/>
    </row>
    <row r="9754" spans="30:30" x14ac:dyDescent="0.25">
      <c r="AD9754" s="4"/>
    </row>
    <row r="9755" spans="30:30" x14ac:dyDescent="0.25">
      <c r="AD9755" s="4"/>
    </row>
    <row r="9756" spans="30:30" x14ac:dyDescent="0.25">
      <c r="AD9756" s="4"/>
    </row>
    <row r="9757" spans="30:30" x14ac:dyDescent="0.25">
      <c r="AD9757" s="4"/>
    </row>
    <row r="9758" spans="30:30" x14ac:dyDescent="0.25">
      <c r="AD9758" s="4"/>
    </row>
    <row r="9759" spans="30:30" x14ac:dyDescent="0.25">
      <c r="AD9759" s="4"/>
    </row>
    <row r="9760" spans="30:30" x14ac:dyDescent="0.25">
      <c r="AD9760" s="4"/>
    </row>
    <row r="9761" spans="30:30" x14ac:dyDescent="0.25">
      <c r="AD9761" s="4"/>
    </row>
    <row r="9762" spans="30:30" x14ac:dyDescent="0.25">
      <c r="AD9762" s="4"/>
    </row>
    <row r="9763" spans="30:30" x14ac:dyDescent="0.25">
      <c r="AD9763" s="4"/>
    </row>
    <row r="9764" spans="30:30" x14ac:dyDescent="0.25">
      <c r="AD9764" s="4"/>
    </row>
    <row r="9765" spans="30:30" x14ac:dyDescent="0.25">
      <c r="AD9765" s="4"/>
    </row>
    <row r="9766" spans="30:30" x14ac:dyDescent="0.25">
      <c r="AD9766" s="4"/>
    </row>
    <row r="9767" spans="30:30" x14ac:dyDescent="0.25">
      <c r="AD9767" s="4"/>
    </row>
    <row r="9768" spans="30:30" x14ac:dyDescent="0.25">
      <c r="AD9768" s="4"/>
    </row>
    <row r="9769" spans="30:30" x14ac:dyDescent="0.25">
      <c r="AD9769" s="4"/>
    </row>
    <row r="9770" spans="30:30" x14ac:dyDescent="0.25">
      <c r="AD9770" s="4"/>
    </row>
    <row r="9771" spans="30:30" x14ac:dyDescent="0.25">
      <c r="AD9771" s="4"/>
    </row>
    <row r="9772" spans="30:30" x14ac:dyDescent="0.25">
      <c r="AD9772" s="4"/>
    </row>
    <row r="9773" spans="30:30" x14ac:dyDescent="0.25">
      <c r="AD9773" s="4"/>
    </row>
    <row r="9774" spans="30:30" x14ac:dyDescent="0.25">
      <c r="AD9774" s="4"/>
    </row>
    <row r="9775" spans="30:30" x14ac:dyDescent="0.25">
      <c r="AD9775" s="4"/>
    </row>
    <row r="9776" spans="30:30" x14ac:dyDescent="0.25">
      <c r="AD9776" s="4"/>
    </row>
    <row r="9777" spans="30:30" x14ac:dyDescent="0.25">
      <c r="AD9777" s="4"/>
    </row>
    <row r="9778" spans="30:30" x14ac:dyDescent="0.25">
      <c r="AD9778" s="4"/>
    </row>
    <row r="9779" spans="30:30" x14ac:dyDescent="0.25">
      <c r="AD9779" s="4"/>
    </row>
    <row r="9780" spans="30:30" x14ac:dyDescent="0.25">
      <c r="AD9780" s="4"/>
    </row>
    <row r="9781" spans="30:30" x14ac:dyDescent="0.25">
      <c r="AD9781" s="4"/>
    </row>
    <row r="9782" spans="30:30" x14ac:dyDescent="0.25">
      <c r="AD9782" s="4"/>
    </row>
    <row r="9783" spans="30:30" x14ac:dyDescent="0.25">
      <c r="AD9783" s="4"/>
    </row>
    <row r="9784" spans="30:30" x14ac:dyDescent="0.25">
      <c r="AD9784" s="4"/>
    </row>
    <row r="9785" spans="30:30" x14ac:dyDescent="0.25">
      <c r="AD9785" s="4"/>
    </row>
    <row r="9786" spans="30:30" x14ac:dyDescent="0.25">
      <c r="AD9786" s="4"/>
    </row>
    <row r="9787" spans="30:30" x14ac:dyDescent="0.25">
      <c r="AD9787" s="4"/>
    </row>
    <row r="9788" spans="30:30" x14ac:dyDescent="0.25">
      <c r="AD9788" s="4"/>
    </row>
    <row r="9789" spans="30:30" x14ac:dyDescent="0.25">
      <c r="AD9789" s="4"/>
    </row>
    <row r="9790" spans="30:30" x14ac:dyDescent="0.25">
      <c r="AD9790" s="4"/>
    </row>
    <row r="9791" spans="30:30" x14ac:dyDescent="0.25">
      <c r="AD9791" s="4"/>
    </row>
    <row r="9792" spans="30:30" x14ac:dyDescent="0.25">
      <c r="AD9792" s="4"/>
    </row>
    <row r="9793" spans="30:30" x14ac:dyDescent="0.25">
      <c r="AD9793" s="4"/>
    </row>
    <row r="9794" spans="30:30" x14ac:dyDescent="0.25">
      <c r="AD9794" s="4"/>
    </row>
    <row r="9795" spans="30:30" x14ac:dyDescent="0.25">
      <c r="AD9795" s="4"/>
    </row>
    <row r="9796" spans="30:30" x14ac:dyDescent="0.25">
      <c r="AD9796" s="4"/>
    </row>
    <row r="9797" spans="30:30" x14ac:dyDescent="0.25">
      <c r="AD9797" s="4"/>
    </row>
    <row r="9798" spans="30:30" x14ac:dyDescent="0.25">
      <c r="AD9798" s="4"/>
    </row>
    <row r="9799" spans="30:30" x14ac:dyDescent="0.25">
      <c r="AD9799" s="4"/>
    </row>
    <row r="9800" spans="30:30" x14ac:dyDescent="0.25">
      <c r="AD9800" s="4"/>
    </row>
    <row r="9801" spans="30:30" x14ac:dyDescent="0.25">
      <c r="AD9801" s="4"/>
    </row>
    <row r="9802" spans="30:30" x14ac:dyDescent="0.25">
      <c r="AD9802" s="4"/>
    </row>
    <row r="9803" spans="30:30" x14ac:dyDescent="0.25">
      <c r="AD9803" s="4"/>
    </row>
    <row r="9804" spans="30:30" x14ac:dyDescent="0.25">
      <c r="AD9804" s="4"/>
    </row>
    <row r="9805" spans="30:30" x14ac:dyDescent="0.25">
      <c r="AD9805" s="4"/>
    </row>
    <row r="9806" spans="30:30" x14ac:dyDescent="0.25">
      <c r="AD9806" s="4"/>
    </row>
    <row r="9807" spans="30:30" x14ac:dyDescent="0.25">
      <c r="AD9807" s="4"/>
    </row>
    <row r="9808" spans="30:30" x14ac:dyDescent="0.25">
      <c r="AD9808" s="4"/>
    </row>
    <row r="9809" spans="30:30" x14ac:dyDescent="0.25">
      <c r="AD9809" s="4"/>
    </row>
    <row r="9810" spans="30:30" x14ac:dyDescent="0.25">
      <c r="AD9810" s="4"/>
    </row>
    <row r="9811" spans="30:30" x14ac:dyDescent="0.25">
      <c r="AD9811" s="4"/>
    </row>
    <row r="9812" spans="30:30" x14ac:dyDescent="0.25">
      <c r="AD9812" s="4"/>
    </row>
    <row r="9813" spans="30:30" x14ac:dyDescent="0.25">
      <c r="AD9813" s="4"/>
    </row>
    <row r="9814" spans="30:30" x14ac:dyDescent="0.25">
      <c r="AD9814" s="4"/>
    </row>
    <row r="9815" spans="30:30" x14ac:dyDescent="0.25">
      <c r="AD9815" s="4"/>
    </row>
    <row r="9816" spans="30:30" x14ac:dyDescent="0.25">
      <c r="AD9816" s="4"/>
    </row>
    <row r="9817" spans="30:30" x14ac:dyDescent="0.25">
      <c r="AD9817" s="4"/>
    </row>
    <row r="9818" spans="30:30" x14ac:dyDescent="0.25">
      <c r="AD9818" s="4"/>
    </row>
    <row r="9819" spans="30:30" x14ac:dyDescent="0.25">
      <c r="AD9819" s="4"/>
    </row>
    <row r="9820" spans="30:30" x14ac:dyDescent="0.25">
      <c r="AD9820" s="4"/>
    </row>
    <row r="9821" spans="30:30" x14ac:dyDescent="0.25">
      <c r="AD9821" s="4"/>
    </row>
    <row r="9822" spans="30:30" x14ac:dyDescent="0.25">
      <c r="AD9822" s="4"/>
    </row>
    <row r="9823" spans="30:30" x14ac:dyDescent="0.25">
      <c r="AD9823" s="4"/>
    </row>
    <row r="9824" spans="30:30" x14ac:dyDescent="0.25">
      <c r="AD9824" s="4"/>
    </row>
    <row r="9825" spans="30:30" x14ac:dyDescent="0.25">
      <c r="AD9825" s="4"/>
    </row>
    <row r="9826" spans="30:30" x14ac:dyDescent="0.25">
      <c r="AD9826" s="4"/>
    </row>
    <row r="9827" spans="30:30" x14ac:dyDescent="0.25">
      <c r="AD9827" s="4"/>
    </row>
    <row r="9828" spans="30:30" x14ac:dyDescent="0.25">
      <c r="AD9828" s="4"/>
    </row>
    <row r="9829" spans="30:30" x14ac:dyDescent="0.25">
      <c r="AD9829" s="4"/>
    </row>
    <row r="9830" spans="30:30" x14ac:dyDescent="0.25">
      <c r="AD9830" s="4"/>
    </row>
    <row r="9831" spans="30:30" x14ac:dyDescent="0.25">
      <c r="AD9831" s="4"/>
    </row>
    <row r="9832" spans="30:30" x14ac:dyDescent="0.25">
      <c r="AD9832" s="4"/>
    </row>
    <row r="9833" spans="30:30" x14ac:dyDescent="0.25">
      <c r="AD9833" s="4"/>
    </row>
    <row r="9834" spans="30:30" x14ac:dyDescent="0.25">
      <c r="AD9834" s="4"/>
    </row>
    <row r="9835" spans="30:30" x14ac:dyDescent="0.25">
      <c r="AD9835" s="4"/>
    </row>
    <row r="9836" spans="30:30" x14ac:dyDescent="0.25">
      <c r="AD9836" s="4"/>
    </row>
    <row r="9837" spans="30:30" x14ac:dyDescent="0.25">
      <c r="AD9837" s="4"/>
    </row>
    <row r="9838" spans="30:30" x14ac:dyDescent="0.25">
      <c r="AD9838" s="4"/>
    </row>
    <row r="9839" spans="30:30" x14ac:dyDescent="0.25">
      <c r="AD9839" s="4"/>
    </row>
    <row r="9840" spans="30:30" x14ac:dyDescent="0.25">
      <c r="AD9840" s="4"/>
    </row>
    <row r="9841" spans="30:30" x14ac:dyDescent="0.25">
      <c r="AD9841" s="4"/>
    </row>
    <row r="9842" spans="30:30" x14ac:dyDescent="0.25">
      <c r="AD9842" s="4"/>
    </row>
    <row r="9843" spans="30:30" x14ac:dyDescent="0.25">
      <c r="AD9843" s="4"/>
    </row>
    <row r="9844" spans="30:30" x14ac:dyDescent="0.25">
      <c r="AD9844" s="4"/>
    </row>
    <row r="9845" spans="30:30" x14ac:dyDescent="0.25">
      <c r="AD9845" s="4"/>
    </row>
    <row r="9846" spans="30:30" x14ac:dyDescent="0.25">
      <c r="AD9846" s="4"/>
    </row>
    <row r="9847" spans="30:30" x14ac:dyDescent="0.25">
      <c r="AD9847" s="4"/>
    </row>
    <row r="9848" spans="30:30" x14ac:dyDescent="0.25">
      <c r="AD9848" s="4"/>
    </row>
    <row r="9849" spans="30:30" x14ac:dyDescent="0.25">
      <c r="AD9849" s="4"/>
    </row>
    <row r="9850" spans="30:30" x14ac:dyDescent="0.25">
      <c r="AD9850" s="4"/>
    </row>
    <row r="9851" spans="30:30" x14ac:dyDescent="0.25">
      <c r="AD9851" s="4"/>
    </row>
    <row r="9852" spans="30:30" x14ac:dyDescent="0.25">
      <c r="AD9852" s="4"/>
    </row>
    <row r="9853" spans="30:30" x14ac:dyDescent="0.25">
      <c r="AD9853" s="4"/>
    </row>
    <row r="9854" spans="30:30" x14ac:dyDescent="0.25">
      <c r="AD9854" s="4"/>
    </row>
    <row r="9855" spans="30:30" x14ac:dyDescent="0.25">
      <c r="AD9855" s="4"/>
    </row>
    <row r="9856" spans="30:30" x14ac:dyDescent="0.25">
      <c r="AD9856" s="4"/>
    </row>
    <row r="9857" spans="30:30" x14ac:dyDescent="0.25">
      <c r="AD9857" s="4"/>
    </row>
    <row r="9858" spans="30:30" x14ac:dyDescent="0.25">
      <c r="AD9858" s="4"/>
    </row>
    <row r="9859" spans="30:30" x14ac:dyDescent="0.25">
      <c r="AD9859" s="4"/>
    </row>
    <row r="9860" spans="30:30" x14ac:dyDescent="0.25">
      <c r="AD9860" s="4"/>
    </row>
    <row r="9861" spans="30:30" x14ac:dyDescent="0.25">
      <c r="AD9861" s="4"/>
    </row>
    <row r="9862" spans="30:30" x14ac:dyDescent="0.25">
      <c r="AD9862" s="4"/>
    </row>
    <row r="9863" spans="30:30" x14ac:dyDescent="0.25">
      <c r="AD9863" s="4"/>
    </row>
    <row r="9864" spans="30:30" x14ac:dyDescent="0.25">
      <c r="AD9864" s="4"/>
    </row>
    <row r="9865" spans="30:30" x14ac:dyDescent="0.25">
      <c r="AD9865" s="4"/>
    </row>
    <row r="9866" spans="30:30" x14ac:dyDescent="0.25">
      <c r="AD9866" s="4"/>
    </row>
    <row r="9867" spans="30:30" x14ac:dyDescent="0.25">
      <c r="AD9867" s="4"/>
    </row>
    <row r="9868" spans="30:30" x14ac:dyDescent="0.25">
      <c r="AD9868" s="4"/>
    </row>
    <row r="9869" spans="30:30" x14ac:dyDescent="0.25">
      <c r="AD9869" s="4"/>
    </row>
    <row r="9870" spans="30:30" x14ac:dyDescent="0.25">
      <c r="AD9870" s="4"/>
    </row>
    <row r="9871" spans="30:30" x14ac:dyDescent="0.25">
      <c r="AD9871" s="4"/>
    </row>
    <row r="9872" spans="30:30" x14ac:dyDescent="0.25">
      <c r="AD9872" s="4"/>
    </row>
    <row r="9873" spans="30:30" x14ac:dyDescent="0.25">
      <c r="AD9873" s="4"/>
    </row>
    <row r="9874" spans="30:30" x14ac:dyDescent="0.25">
      <c r="AD9874" s="4"/>
    </row>
    <row r="9875" spans="30:30" x14ac:dyDescent="0.25">
      <c r="AD9875" s="4"/>
    </row>
    <row r="9876" spans="30:30" x14ac:dyDescent="0.25">
      <c r="AD9876" s="4"/>
    </row>
    <row r="9877" spans="30:30" x14ac:dyDescent="0.25">
      <c r="AD9877" s="4"/>
    </row>
    <row r="9878" spans="30:30" x14ac:dyDescent="0.25">
      <c r="AD9878" s="4"/>
    </row>
    <row r="9879" spans="30:30" x14ac:dyDescent="0.25">
      <c r="AD9879" s="4"/>
    </row>
    <row r="9880" spans="30:30" x14ac:dyDescent="0.25">
      <c r="AD9880" s="4"/>
    </row>
    <row r="9881" spans="30:30" x14ac:dyDescent="0.25">
      <c r="AD9881" s="4"/>
    </row>
    <row r="9882" spans="30:30" x14ac:dyDescent="0.25">
      <c r="AD9882" s="4"/>
    </row>
    <row r="9883" spans="30:30" x14ac:dyDescent="0.25">
      <c r="AD9883" s="4"/>
    </row>
    <row r="9884" spans="30:30" x14ac:dyDescent="0.25">
      <c r="AD9884" s="4"/>
    </row>
    <row r="9885" spans="30:30" x14ac:dyDescent="0.25">
      <c r="AD9885" s="4"/>
    </row>
    <row r="9886" spans="30:30" x14ac:dyDescent="0.25">
      <c r="AD9886" s="4"/>
    </row>
    <row r="9887" spans="30:30" x14ac:dyDescent="0.25">
      <c r="AD9887" s="4"/>
    </row>
    <row r="9888" spans="30:30" x14ac:dyDescent="0.25">
      <c r="AD9888" s="4"/>
    </row>
    <row r="9889" spans="30:30" x14ac:dyDescent="0.25">
      <c r="AD9889" s="4"/>
    </row>
    <row r="9890" spans="30:30" x14ac:dyDescent="0.25">
      <c r="AD9890" s="4"/>
    </row>
    <row r="9891" spans="30:30" x14ac:dyDescent="0.25">
      <c r="AD9891" s="4"/>
    </row>
    <row r="9892" spans="30:30" x14ac:dyDescent="0.25">
      <c r="AD9892" s="4"/>
    </row>
    <row r="9893" spans="30:30" x14ac:dyDescent="0.25">
      <c r="AD9893" s="4"/>
    </row>
    <row r="9894" spans="30:30" x14ac:dyDescent="0.25">
      <c r="AD9894" s="4"/>
    </row>
    <row r="9895" spans="30:30" x14ac:dyDescent="0.25">
      <c r="AD9895" s="4"/>
    </row>
    <row r="9896" spans="30:30" x14ac:dyDescent="0.25">
      <c r="AD9896" s="4"/>
    </row>
    <row r="9897" spans="30:30" x14ac:dyDescent="0.25">
      <c r="AD9897" s="4"/>
    </row>
    <row r="9898" spans="30:30" x14ac:dyDescent="0.25">
      <c r="AD9898" s="4"/>
    </row>
    <row r="9899" spans="30:30" x14ac:dyDescent="0.25">
      <c r="AD9899" s="4"/>
    </row>
    <row r="9900" spans="30:30" x14ac:dyDescent="0.25">
      <c r="AD9900" s="4"/>
    </row>
    <row r="9901" spans="30:30" x14ac:dyDescent="0.25">
      <c r="AD9901" s="4"/>
    </row>
    <row r="9902" spans="30:30" x14ac:dyDescent="0.25">
      <c r="AD9902" s="4"/>
    </row>
    <row r="9903" spans="30:30" x14ac:dyDescent="0.25">
      <c r="AD9903" s="4"/>
    </row>
    <row r="9904" spans="30:30" x14ac:dyDescent="0.25">
      <c r="AD9904" s="4"/>
    </row>
    <row r="9905" spans="30:30" x14ac:dyDescent="0.25">
      <c r="AD9905" s="4"/>
    </row>
    <row r="9906" spans="30:30" x14ac:dyDescent="0.25">
      <c r="AD9906" s="4"/>
    </row>
    <row r="9907" spans="30:30" x14ac:dyDescent="0.25">
      <c r="AD9907" s="4"/>
    </row>
    <row r="9908" spans="30:30" x14ac:dyDescent="0.25">
      <c r="AD9908" s="4"/>
    </row>
    <row r="9909" spans="30:30" x14ac:dyDescent="0.25">
      <c r="AD9909" s="4"/>
    </row>
    <row r="9910" spans="30:30" x14ac:dyDescent="0.25">
      <c r="AD9910" s="4"/>
    </row>
    <row r="9911" spans="30:30" x14ac:dyDescent="0.25">
      <c r="AD9911" s="4"/>
    </row>
    <row r="9912" spans="30:30" x14ac:dyDescent="0.25">
      <c r="AD9912" s="4"/>
    </row>
    <row r="9913" spans="30:30" x14ac:dyDescent="0.25">
      <c r="AD9913" s="4"/>
    </row>
    <row r="9914" spans="30:30" x14ac:dyDescent="0.25">
      <c r="AD9914" s="4"/>
    </row>
    <row r="9915" spans="30:30" x14ac:dyDescent="0.25">
      <c r="AD9915" s="4"/>
    </row>
    <row r="9916" spans="30:30" x14ac:dyDescent="0.25">
      <c r="AD9916" s="4"/>
    </row>
    <row r="9917" spans="30:30" x14ac:dyDescent="0.25">
      <c r="AD9917" s="4"/>
    </row>
    <row r="9918" spans="30:30" x14ac:dyDescent="0.25">
      <c r="AD9918" s="4"/>
    </row>
    <row r="9919" spans="30:30" x14ac:dyDescent="0.25">
      <c r="AD9919" s="4"/>
    </row>
    <row r="9920" spans="30:30" x14ac:dyDescent="0.25">
      <c r="AD9920" s="4"/>
    </row>
    <row r="9921" spans="30:30" x14ac:dyDescent="0.25">
      <c r="AD9921" s="4"/>
    </row>
    <row r="9922" spans="30:30" x14ac:dyDescent="0.25">
      <c r="AD9922" s="4"/>
    </row>
    <row r="9923" spans="30:30" x14ac:dyDescent="0.25">
      <c r="AD9923" s="4"/>
    </row>
    <row r="9924" spans="30:30" x14ac:dyDescent="0.25">
      <c r="AD9924" s="4"/>
    </row>
    <row r="9925" spans="30:30" x14ac:dyDescent="0.25">
      <c r="AD9925" s="4"/>
    </row>
    <row r="9926" spans="30:30" x14ac:dyDescent="0.25">
      <c r="AD9926" s="4"/>
    </row>
    <row r="9927" spans="30:30" x14ac:dyDescent="0.25">
      <c r="AD9927" s="4"/>
    </row>
    <row r="9928" spans="30:30" x14ac:dyDescent="0.25">
      <c r="AD9928" s="4"/>
    </row>
    <row r="9929" spans="30:30" x14ac:dyDescent="0.25">
      <c r="AD9929" s="4"/>
    </row>
    <row r="9930" spans="30:30" x14ac:dyDescent="0.25">
      <c r="AD9930" s="4"/>
    </row>
    <row r="9931" spans="30:30" x14ac:dyDescent="0.25">
      <c r="AD9931" s="4"/>
    </row>
    <row r="9932" spans="30:30" x14ac:dyDescent="0.25">
      <c r="AD9932" s="4"/>
    </row>
    <row r="9933" spans="30:30" x14ac:dyDescent="0.25">
      <c r="AD9933" s="4"/>
    </row>
    <row r="9934" spans="30:30" x14ac:dyDescent="0.25">
      <c r="AD9934" s="4"/>
    </row>
    <row r="9935" spans="30:30" x14ac:dyDescent="0.25">
      <c r="AD9935" s="4"/>
    </row>
    <row r="9936" spans="30:30" x14ac:dyDescent="0.25">
      <c r="AD9936" s="4"/>
    </row>
    <row r="9937" spans="30:30" x14ac:dyDescent="0.25">
      <c r="AD9937" s="4"/>
    </row>
    <row r="9938" spans="30:30" x14ac:dyDescent="0.25">
      <c r="AD9938" s="4"/>
    </row>
    <row r="9939" spans="30:30" x14ac:dyDescent="0.25">
      <c r="AD9939" s="4"/>
    </row>
    <row r="9940" spans="30:30" x14ac:dyDescent="0.25">
      <c r="AD9940" s="4"/>
    </row>
    <row r="9941" spans="30:30" x14ac:dyDescent="0.25">
      <c r="AD9941" s="4"/>
    </row>
    <row r="9942" spans="30:30" x14ac:dyDescent="0.25">
      <c r="AD9942" s="4"/>
    </row>
    <row r="9943" spans="30:30" x14ac:dyDescent="0.25">
      <c r="AD9943" s="4"/>
    </row>
    <row r="9944" spans="30:30" x14ac:dyDescent="0.25">
      <c r="AD9944" s="4"/>
    </row>
    <row r="9945" spans="30:30" x14ac:dyDescent="0.25">
      <c r="AD9945" s="4"/>
    </row>
    <row r="9946" spans="30:30" x14ac:dyDescent="0.25">
      <c r="AD9946" s="4"/>
    </row>
    <row r="9947" spans="30:30" x14ac:dyDescent="0.25">
      <c r="AD9947" s="4"/>
    </row>
    <row r="9948" spans="30:30" x14ac:dyDescent="0.25">
      <c r="AD9948" s="4"/>
    </row>
    <row r="9949" spans="30:30" x14ac:dyDescent="0.25">
      <c r="AD9949" s="4"/>
    </row>
    <row r="9950" spans="30:30" x14ac:dyDescent="0.25">
      <c r="AD9950" s="4"/>
    </row>
    <row r="9951" spans="30:30" x14ac:dyDescent="0.25">
      <c r="AD9951" s="4"/>
    </row>
    <row r="9952" spans="30:30" x14ac:dyDescent="0.25">
      <c r="AD9952" s="4"/>
    </row>
    <row r="9953" spans="30:30" x14ac:dyDescent="0.25">
      <c r="AD9953" s="4"/>
    </row>
    <row r="9954" spans="30:30" x14ac:dyDescent="0.25">
      <c r="AD9954" s="4"/>
    </row>
    <row r="9955" spans="30:30" x14ac:dyDescent="0.25">
      <c r="AD9955" s="4"/>
    </row>
    <row r="9956" spans="30:30" x14ac:dyDescent="0.25">
      <c r="AD9956" s="4"/>
    </row>
    <row r="9957" spans="30:30" x14ac:dyDescent="0.25">
      <c r="AD9957" s="4"/>
    </row>
    <row r="9958" spans="30:30" x14ac:dyDescent="0.25">
      <c r="AD9958" s="4"/>
    </row>
    <row r="9959" spans="30:30" x14ac:dyDescent="0.25">
      <c r="AD9959" s="4"/>
    </row>
    <row r="9960" spans="30:30" x14ac:dyDescent="0.25">
      <c r="AD9960" s="4"/>
    </row>
    <row r="9961" spans="30:30" x14ac:dyDescent="0.25">
      <c r="AD9961" s="4"/>
    </row>
    <row r="9962" spans="30:30" x14ac:dyDescent="0.25">
      <c r="AD9962" s="4"/>
    </row>
    <row r="9963" spans="30:30" x14ac:dyDescent="0.25">
      <c r="AD9963" s="4"/>
    </row>
    <row r="9964" spans="30:30" x14ac:dyDescent="0.25">
      <c r="AD9964" s="4"/>
    </row>
    <row r="9965" spans="30:30" x14ac:dyDescent="0.25">
      <c r="AD9965" s="4"/>
    </row>
    <row r="9966" spans="30:30" x14ac:dyDescent="0.25">
      <c r="AD9966" s="4"/>
    </row>
    <row r="9967" spans="30:30" x14ac:dyDescent="0.25">
      <c r="AD9967" s="4"/>
    </row>
    <row r="9968" spans="30:30" x14ac:dyDescent="0.25">
      <c r="AD9968" s="4"/>
    </row>
    <row r="9969" spans="30:30" x14ac:dyDescent="0.25">
      <c r="AD9969" s="4"/>
    </row>
    <row r="9970" spans="30:30" x14ac:dyDescent="0.25">
      <c r="AD9970" s="4"/>
    </row>
    <row r="9971" spans="30:30" x14ac:dyDescent="0.25">
      <c r="AD9971" s="4"/>
    </row>
    <row r="9972" spans="30:30" x14ac:dyDescent="0.25">
      <c r="AD9972" s="4"/>
    </row>
    <row r="9973" spans="30:30" x14ac:dyDescent="0.25">
      <c r="AD9973" s="4"/>
    </row>
    <row r="9974" spans="30:30" x14ac:dyDescent="0.25">
      <c r="AD9974" s="4"/>
    </row>
    <row r="9975" spans="30:30" x14ac:dyDescent="0.25">
      <c r="AD9975" s="4"/>
    </row>
    <row r="9976" spans="30:30" x14ac:dyDescent="0.25">
      <c r="AD9976" s="4"/>
    </row>
    <row r="9977" spans="30:30" x14ac:dyDescent="0.25">
      <c r="AD9977" s="4"/>
    </row>
    <row r="9978" spans="30:30" x14ac:dyDescent="0.25">
      <c r="AD9978" s="4"/>
    </row>
    <row r="9979" spans="30:30" x14ac:dyDescent="0.25">
      <c r="AD9979" s="4"/>
    </row>
    <row r="9980" spans="30:30" x14ac:dyDescent="0.25">
      <c r="AD9980" s="4"/>
    </row>
    <row r="9981" spans="30:30" x14ac:dyDescent="0.25">
      <c r="AD9981" s="4"/>
    </row>
    <row r="9982" spans="30:30" x14ac:dyDescent="0.25">
      <c r="AD9982" s="4"/>
    </row>
    <row r="9983" spans="30:30" x14ac:dyDescent="0.25">
      <c r="AD9983" s="4"/>
    </row>
    <row r="9984" spans="30:30" x14ac:dyDescent="0.25">
      <c r="AD9984" s="4"/>
    </row>
    <row r="9985" spans="30:30" x14ac:dyDescent="0.25">
      <c r="AD9985" s="4"/>
    </row>
    <row r="9986" spans="30:30" x14ac:dyDescent="0.25">
      <c r="AD9986" s="4"/>
    </row>
    <row r="9987" spans="30:30" x14ac:dyDescent="0.25">
      <c r="AD9987" s="4"/>
    </row>
    <row r="9988" spans="30:30" x14ac:dyDescent="0.25">
      <c r="AD9988" s="4"/>
    </row>
    <row r="9989" spans="30:30" x14ac:dyDescent="0.25">
      <c r="AD9989" s="4"/>
    </row>
    <row r="9990" spans="30:30" x14ac:dyDescent="0.25">
      <c r="AD9990" s="4"/>
    </row>
    <row r="9991" spans="30:30" x14ac:dyDescent="0.25">
      <c r="AD9991" s="4"/>
    </row>
    <row r="9992" spans="30:30" x14ac:dyDescent="0.25">
      <c r="AD9992" s="4"/>
    </row>
    <row r="9993" spans="30:30" x14ac:dyDescent="0.25">
      <c r="AD9993" s="4"/>
    </row>
    <row r="9994" spans="30:30" x14ac:dyDescent="0.25">
      <c r="AD9994" s="4"/>
    </row>
    <row r="9995" spans="30:30" x14ac:dyDescent="0.25">
      <c r="AD9995" s="4"/>
    </row>
    <row r="9996" spans="30:30" x14ac:dyDescent="0.25">
      <c r="AD9996" s="4"/>
    </row>
    <row r="9997" spans="30:30" x14ac:dyDescent="0.25">
      <c r="AD9997" s="4"/>
    </row>
    <row r="9998" spans="30:30" x14ac:dyDescent="0.25">
      <c r="AD9998" s="4"/>
    </row>
    <row r="9999" spans="30:30" x14ac:dyDescent="0.25">
      <c r="AD9999" s="4"/>
    </row>
    <row r="10000" spans="30:30" x14ac:dyDescent="0.25">
      <c r="AD10000" s="4"/>
    </row>
    <row r="10001" spans="30:30" x14ac:dyDescent="0.25">
      <c r="AD10001" s="4"/>
    </row>
    <row r="10002" spans="30:30" x14ac:dyDescent="0.25">
      <c r="AD10002" s="4"/>
    </row>
    <row r="10003" spans="30:30" x14ac:dyDescent="0.25">
      <c r="AD10003" s="4"/>
    </row>
    <row r="10004" spans="30:30" x14ac:dyDescent="0.25">
      <c r="AD10004" s="4"/>
    </row>
    <row r="10005" spans="30:30" x14ac:dyDescent="0.25">
      <c r="AD10005" s="4"/>
    </row>
    <row r="10006" spans="30:30" x14ac:dyDescent="0.25">
      <c r="AD10006" s="4"/>
    </row>
    <row r="10007" spans="30:30" x14ac:dyDescent="0.25">
      <c r="AD10007" s="4"/>
    </row>
    <row r="10008" spans="30:30" x14ac:dyDescent="0.25">
      <c r="AD10008" s="4"/>
    </row>
    <row r="10009" spans="30:30" x14ac:dyDescent="0.25">
      <c r="AD10009" s="4"/>
    </row>
    <row r="10010" spans="30:30" x14ac:dyDescent="0.25">
      <c r="AD10010" s="4"/>
    </row>
  </sheetData>
  <mergeCells count="1">
    <mergeCell ref="C3:Z7"/>
  </mergeCells>
  <pageMargins left="0.7" right="0.7" top="0.75" bottom="0.75" header="0.3" footer="0.3"/>
  <pageSetup orientation="portrait"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6D851-7B66-42B4-B344-25475B64591B}">
  <dimension ref="A1:AG64"/>
  <sheetViews>
    <sheetView zoomScale="70" zoomScaleNormal="70" workbookViewId="0">
      <selection activeCell="T20" sqref="T20"/>
    </sheetView>
  </sheetViews>
  <sheetFormatPr defaultRowHeight="15" x14ac:dyDescent="0.25"/>
  <cols>
    <col min="30" max="30" width="25.28515625" bestFit="1" customWidth="1"/>
    <col min="31" max="32" width="20.7109375" bestFit="1" customWidth="1"/>
    <col min="33" max="33" width="11.140625" bestFit="1" customWidth="1"/>
  </cols>
  <sheetData>
    <row r="1" spans="1:33" x14ac:dyDescent="0.25">
      <c r="A1" s="19"/>
      <c r="B1" s="19"/>
      <c r="C1" s="19"/>
      <c r="D1" s="19"/>
      <c r="E1" s="19"/>
      <c r="F1" s="19"/>
      <c r="G1" s="19"/>
      <c r="H1" s="19"/>
      <c r="I1" s="19"/>
      <c r="J1" s="19"/>
      <c r="K1" s="19"/>
      <c r="L1" s="19"/>
      <c r="M1" s="19"/>
      <c r="N1" s="19"/>
      <c r="O1" s="19"/>
      <c r="P1" s="19"/>
      <c r="Q1" s="19"/>
      <c r="R1" s="19"/>
      <c r="S1" s="19"/>
      <c r="T1" s="19"/>
      <c r="U1" s="19"/>
      <c r="V1" s="19"/>
    </row>
    <row r="2" spans="1:33" x14ac:dyDescent="0.25">
      <c r="A2" s="19"/>
      <c r="B2" s="19"/>
      <c r="C2" s="19"/>
      <c r="D2" s="19"/>
      <c r="E2" s="19"/>
      <c r="F2" s="19"/>
      <c r="G2" s="19"/>
      <c r="H2" s="19"/>
      <c r="I2" s="19"/>
      <c r="J2" s="19"/>
      <c r="K2" s="19"/>
      <c r="L2" s="19"/>
      <c r="M2" s="19"/>
      <c r="N2" s="19"/>
      <c r="O2" s="19"/>
      <c r="P2" s="19"/>
      <c r="Q2" s="19"/>
      <c r="R2" s="19"/>
      <c r="S2" s="19"/>
      <c r="T2" s="19"/>
      <c r="U2" s="19"/>
      <c r="V2" s="19"/>
    </row>
    <row r="3" spans="1:33" ht="14.45" customHeight="1" x14ac:dyDescent="0.25">
      <c r="A3" s="19"/>
      <c r="B3" s="19"/>
      <c r="C3" s="19"/>
      <c r="D3" s="31" t="s">
        <v>91</v>
      </c>
      <c r="E3" s="31"/>
      <c r="F3" s="31"/>
      <c r="G3" s="31"/>
      <c r="H3" s="31"/>
      <c r="I3" s="31"/>
      <c r="J3" s="31"/>
      <c r="K3" s="31"/>
      <c r="L3" s="31"/>
      <c r="M3" s="31"/>
      <c r="N3" s="31"/>
      <c r="O3" s="31"/>
      <c r="P3" s="31"/>
      <c r="Q3" s="31"/>
      <c r="R3" s="31"/>
      <c r="S3" s="31"/>
      <c r="T3" s="31"/>
      <c r="U3" s="31"/>
      <c r="V3" s="31"/>
    </row>
    <row r="4" spans="1:33" x14ac:dyDescent="0.25">
      <c r="A4" s="19"/>
      <c r="B4" s="19"/>
      <c r="C4" s="19"/>
      <c r="D4" s="31"/>
      <c r="E4" s="31"/>
      <c r="F4" s="31"/>
      <c r="G4" s="31"/>
      <c r="H4" s="31"/>
      <c r="I4" s="31"/>
      <c r="J4" s="31"/>
      <c r="K4" s="31"/>
      <c r="L4" s="31"/>
      <c r="M4" s="31"/>
      <c r="N4" s="31"/>
      <c r="O4" s="31"/>
      <c r="P4" s="31"/>
      <c r="Q4" s="31"/>
      <c r="R4" s="31"/>
      <c r="S4" s="31"/>
      <c r="T4" s="31"/>
      <c r="U4" s="31"/>
      <c r="V4" s="31"/>
    </row>
    <row r="5" spans="1:33" x14ac:dyDescent="0.25">
      <c r="A5" s="19"/>
      <c r="B5" s="19"/>
      <c r="C5" s="19"/>
      <c r="D5" s="31"/>
      <c r="E5" s="31"/>
      <c r="F5" s="31"/>
      <c r="G5" s="31"/>
      <c r="H5" s="31"/>
      <c r="I5" s="31"/>
      <c r="J5" s="31"/>
      <c r="K5" s="31"/>
      <c r="L5" s="31"/>
      <c r="M5" s="31"/>
      <c r="N5" s="31"/>
      <c r="O5" s="31"/>
      <c r="P5" s="31"/>
      <c r="Q5" s="31"/>
      <c r="R5" s="31"/>
      <c r="S5" s="31"/>
      <c r="T5" s="31"/>
      <c r="U5" s="31"/>
      <c r="V5" s="31"/>
    </row>
    <row r="6" spans="1:33" x14ac:dyDescent="0.25">
      <c r="A6" s="19"/>
      <c r="B6" s="19"/>
      <c r="C6" s="19"/>
      <c r="D6" s="19"/>
      <c r="E6" s="19"/>
      <c r="F6" s="19"/>
      <c r="G6" s="19"/>
      <c r="H6" s="19"/>
      <c r="I6" s="19"/>
      <c r="J6" s="19"/>
      <c r="K6" s="19"/>
      <c r="L6" s="19"/>
      <c r="M6" s="19"/>
      <c r="N6" s="19"/>
      <c r="O6" s="19"/>
      <c r="P6" s="19"/>
      <c r="Q6" s="19"/>
      <c r="R6" s="19"/>
      <c r="S6" s="19"/>
      <c r="T6" s="19"/>
      <c r="U6" s="19"/>
      <c r="V6" s="19"/>
    </row>
    <row r="7" spans="1:33" x14ac:dyDescent="0.25">
      <c r="A7" s="19"/>
      <c r="B7" s="19"/>
      <c r="C7" s="19"/>
      <c r="D7" s="19"/>
      <c r="E7" s="19"/>
      <c r="F7" s="19"/>
      <c r="G7" s="19"/>
      <c r="H7" s="19"/>
      <c r="I7" s="19"/>
      <c r="J7" s="19"/>
      <c r="K7" s="19"/>
      <c r="L7" s="19"/>
      <c r="M7" s="19"/>
      <c r="N7" s="19"/>
      <c r="O7" s="19"/>
      <c r="P7" s="19"/>
      <c r="Q7" s="19"/>
      <c r="R7" s="19"/>
      <c r="S7" s="19"/>
      <c r="T7" s="19"/>
      <c r="U7" s="19"/>
      <c r="V7" s="19"/>
    </row>
    <row r="8" spans="1:33" x14ac:dyDescent="0.25">
      <c r="A8" s="19"/>
      <c r="B8" s="19"/>
      <c r="C8" s="19"/>
      <c r="D8" s="19"/>
      <c r="E8" s="19"/>
      <c r="F8" s="19"/>
      <c r="G8" s="19"/>
      <c r="H8" s="19"/>
      <c r="I8" s="19"/>
      <c r="J8" s="19"/>
      <c r="K8" s="19"/>
      <c r="L8" s="19"/>
      <c r="M8" s="19"/>
      <c r="N8" s="19"/>
      <c r="O8" s="19"/>
      <c r="P8" s="19"/>
      <c r="Q8" s="19"/>
      <c r="R8" s="19"/>
      <c r="S8" s="19"/>
      <c r="T8" s="19"/>
      <c r="U8" s="19"/>
      <c r="V8" s="19"/>
    </row>
    <row r="9" spans="1:33" x14ac:dyDescent="0.25">
      <c r="A9" s="19"/>
      <c r="B9" s="19"/>
      <c r="C9" s="19"/>
      <c r="D9" s="19"/>
      <c r="E9" s="19"/>
      <c r="F9" s="19"/>
      <c r="G9" s="19"/>
      <c r="H9" s="19"/>
      <c r="I9" s="19"/>
      <c r="J9" s="19"/>
      <c r="K9" s="19"/>
      <c r="L9" s="19"/>
      <c r="M9" s="19"/>
      <c r="N9" s="19"/>
      <c r="O9" s="19"/>
      <c r="P9" s="19"/>
      <c r="Q9" s="19"/>
      <c r="R9" s="19"/>
      <c r="S9" s="19"/>
      <c r="T9" s="19"/>
      <c r="U9" s="19"/>
      <c r="V9" s="19"/>
    </row>
    <row r="10" spans="1:33" x14ac:dyDescent="0.25">
      <c r="A10" s="19"/>
      <c r="B10" s="19"/>
      <c r="C10" s="19"/>
      <c r="D10" s="19"/>
      <c r="E10" s="19"/>
      <c r="F10" s="19"/>
      <c r="G10" s="19"/>
      <c r="H10" s="19"/>
      <c r="I10" s="19"/>
      <c r="J10" s="19"/>
      <c r="K10" s="19"/>
      <c r="L10" s="19"/>
      <c r="M10" s="19"/>
      <c r="N10" s="19"/>
      <c r="O10" s="19"/>
      <c r="P10" s="19"/>
      <c r="Q10" s="19"/>
      <c r="R10" s="19"/>
      <c r="S10" s="19"/>
      <c r="T10" s="19"/>
      <c r="U10" s="19"/>
      <c r="V10" s="19"/>
    </row>
    <row r="11" spans="1:33" x14ac:dyDescent="0.25">
      <c r="A11" s="19"/>
      <c r="B11" s="19"/>
      <c r="C11" s="19"/>
      <c r="D11" s="19"/>
      <c r="E11" s="19"/>
      <c r="F11" s="19"/>
      <c r="G11" s="19"/>
      <c r="H11" s="19"/>
      <c r="I11" s="19"/>
      <c r="J11" s="19"/>
      <c r="K11" s="19"/>
      <c r="L11" s="19"/>
      <c r="M11" s="19"/>
      <c r="N11" s="19"/>
      <c r="O11" s="19"/>
      <c r="P11" s="19"/>
      <c r="Q11" s="19"/>
      <c r="R11" s="19"/>
      <c r="S11" s="19"/>
      <c r="T11" s="19"/>
      <c r="U11" s="19"/>
      <c r="V11" s="19"/>
    </row>
    <row r="12" spans="1:33" x14ac:dyDescent="0.25">
      <c r="A12" s="19"/>
      <c r="B12" s="19"/>
      <c r="C12" s="19"/>
      <c r="D12" s="19"/>
      <c r="E12" s="19"/>
      <c r="F12" s="19"/>
      <c r="G12" s="19"/>
      <c r="H12" s="19"/>
      <c r="I12" s="19"/>
      <c r="J12" s="19"/>
      <c r="K12" s="19"/>
      <c r="L12" s="19"/>
      <c r="M12" s="19"/>
      <c r="N12" s="19"/>
      <c r="O12" s="19"/>
      <c r="P12" s="19"/>
      <c r="Q12" s="19"/>
      <c r="R12" s="19"/>
      <c r="S12" s="19"/>
      <c r="T12" s="19"/>
      <c r="U12" s="19"/>
      <c r="V12" s="19"/>
    </row>
    <row r="13" spans="1:33" x14ac:dyDescent="0.25">
      <c r="A13" s="19"/>
      <c r="B13" s="19"/>
      <c r="C13" s="19"/>
      <c r="D13" s="19"/>
      <c r="E13" s="19"/>
      <c r="F13" s="19"/>
      <c r="G13" s="19"/>
      <c r="H13" s="19"/>
      <c r="I13" s="19"/>
      <c r="J13" s="19"/>
      <c r="K13" s="19"/>
      <c r="L13" s="19"/>
      <c r="M13" s="19"/>
      <c r="N13" s="19"/>
      <c r="O13" s="19"/>
      <c r="P13" s="19"/>
      <c r="Q13" s="19"/>
      <c r="R13" s="19"/>
      <c r="S13" s="19"/>
      <c r="T13" s="19"/>
      <c r="U13" s="19"/>
      <c r="V13" s="19"/>
      <c r="AD13" s="9" t="s">
        <v>189</v>
      </c>
      <c r="AE13" t="s">
        <v>167</v>
      </c>
    </row>
    <row r="14" spans="1:33" ht="30" x14ac:dyDescent="0.25">
      <c r="A14" s="19"/>
      <c r="B14" s="19"/>
      <c r="C14" s="19"/>
      <c r="D14" s="19"/>
      <c r="E14" s="19"/>
      <c r="F14" s="19"/>
      <c r="G14" s="19"/>
      <c r="H14" s="19"/>
      <c r="I14" s="19"/>
      <c r="J14" s="19"/>
      <c r="K14" s="19"/>
      <c r="L14" s="19"/>
      <c r="M14" s="19"/>
      <c r="N14" s="19"/>
      <c r="O14" s="19"/>
      <c r="P14" s="19"/>
      <c r="Q14" s="19"/>
      <c r="R14" s="19"/>
      <c r="S14" s="19"/>
      <c r="T14" s="19"/>
      <c r="U14" s="19"/>
      <c r="V14" s="19"/>
      <c r="Y14" s="3" t="s">
        <v>1</v>
      </c>
      <c r="Z14" s="3" t="s">
        <v>188</v>
      </c>
      <c r="AA14" s="3" t="s">
        <v>189</v>
      </c>
      <c r="AB14" s="3" t="s">
        <v>190</v>
      </c>
    </row>
    <row r="15" spans="1:33" ht="45" x14ac:dyDescent="0.25">
      <c r="A15" s="19"/>
      <c r="B15" s="19"/>
      <c r="C15" s="19"/>
      <c r="D15" s="19"/>
      <c r="E15" s="19"/>
      <c r="F15" s="19"/>
      <c r="G15" s="19"/>
      <c r="H15" s="19"/>
      <c r="I15" s="19"/>
      <c r="J15" s="19"/>
      <c r="K15" s="19"/>
      <c r="L15" s="19"/>
      <c r="M15" s="19"/>
      <c r="N15" s="19"/>
      <c r="O15" s="19"/>
      <c r="P15" s="19"/>
      <c r="Q15" s="19"/>
      <c r="R15" s="19"/>
      <c r="S15" s="19"/>
      <c r="T15" s="19"/>
      <c r="U15" s="19"/>
      <c r="V15" s="19"/>
      <c r="Y15" s="2" t="s">
        <v>2</v>
      </c>
      <c r="Z15" s="2">
        <v>283.40704974499499</v>
      </c>
      <c r="AA15" s="2">
        <v>2013</v>
      </c>
      <c r="AB15" s="2" t="s">
        <v>191</v>
      </c>
      <c r="AD15" s="9" t="s">
        <v>193</v>
      </c>
      <c r="AE15" s="9" t="s">
        <v>139</v>
      </c>
    </row>
    <row r="16" spans="1:33" ht="45" x14ac:dyDescent="0.25">
      <c r="A16" s="19"/>
      <c r="B16" s="19"/>
      <c r="C16" s="19"/>
      <c r="D16" s="19"/>
      <c r="E16" s="19"/>
      <c r="F16" s="19"/>
      <c r="G16" s="19"/>
      <c r="H16" s="19"/>
      <c r="I16" s="19"/>
      <c r="J16" s="19"/>
      <c r="K16" s="19"/>
      <c r="L16" s="19"/>
      <c r="M16" s="19"/>
      <c r="N16" s="19"/>
      <c r="O16" s="19"/>
      <c r="P16" s="19"/>
      <c r="Q16" s="19"/>
      <c r="R16" s="19"/>
      <c r="S16" s="19"/>
      <c r="T16" s="19"/>
      <c r="U16" s="19"/>
      <c r="V16" s="19"/>
      <c r="Y16" s="2" t="s">
        <v>2</v>
      </c>
      <c r="Z16" s="2">
        <v>280.40817221703003</v>
      </c>
      <c r="AA16" s="2">
        <v>2012</v>
      </c>
      <c r="AB16" s="2" t="s">
        <v>191</v>
      </c>
      <c r="AD16" s="9" t="s">
        <v>135</v>
      </c>
      <c r="AE16" t="s">
        <v>191</v>
      </c>
      <c r="AF16" t="s">
        <v>192</v>
      </c>
      <c r="AG16" t="s">
        <v>136</v>
      </c>
    </row>
    <row r="17" spans="1:33" ht="45" x14ac:dyDescent="0.25">
      <c r="A17" s="19"/>
      <c r="B17" s="19"/>
      <c r="C17" s="19"/>
      <c r="D17" s="19"/>
      <c r="E17" s="19"/>
      <c r="F17" s="19"/>
      <c r="G17" s="19"/>
      <c r="H17" s="19"/>
      <c r="I17" s="19"/>
      <c r="J17" s="19"/>
      <c r="K17" s="19"/>
      <c r="L17" s="19"/>
      <c r="M17" s="19"/>
      <c r="N17" s="19"/>
      <c r="O17" s="19"/>
      <c r="P17" s="19"/>
      <c r="Q17" s="19"/>
      <c r="R17" s="19"/>
      <c r="S17" s="19"/>
      <c r="T17" s="19"/>
      <c r="U17" s="19"/>
      <c r="V17" s="19"/>
      <c r="Y17" s="2" t="s">
        <v>30</v>
      </c>
      <c r="Z17" s="2">
        <v>280.11289856702098</v>
      </c>
      <c r="AA17" s="2">
        <v>2013</v>
      </c>
      <c r="AB17" s="2" t="s">
        <v>191</v>
      </c>
      <c r="AD17" s="16" t="s">
        <v>21</v>
      </c>
      <c r="AE17">
        <v>6</v>
      </c>
      <c r="AG17">
        <v>6</v>
      </c>
    </row>
    <row r="18" spans="1:33" ht="45" x14ac:dyDescent="0.25">
      <c r="A18" s="19"/>
      <c r="B18" s="19"/>
      <c r="C18" s="19"/>
      <c r="D18" s="19"/>
      <c r="E18" s="19"/>
      <c r="F18" s="19"/>
      <c r="G18" s="19"/>
      <c r="H18" s="19"/>
      <c r="I18" s="19"/>
      <c r="J18" s="19"/>
      <c r="K18" s="19"/>
      <c r="L18" s="19"/>
      <c r="M18" s="19"/>
      <c r="N18" s="19"/>
      <c r="O18" s="19"/>
      <c r="P18" s="19"/>
      <c r="Q18" s="19"/>
      <c r="R18" s="19"/>
      <c r="S18" s="19"/>
      <c r="T18" s="19"/>
      <c r="U18" s="19"/>
      <c r="V18" s="19"/>
      <c r="Y18" s="2" t="s">
        <v>30</v>
      </c>
      <c r="Z18" s="2">
        <v>275.868307801556</v>
      </c>
      <c r="AA18" s="2">
        <v>2012</v>
      </c>
      <c r="AB18" s="2" t="s">
        <v>191</v>
      </c>
      <c r="AD18" s="16" t="s">
        <v>14</v>
      </c>
      <c r="AF18">
        <v>6</v>
      </c>
      <c r="AG18">
        <v>6</v>
      </c>
    </row>
    <row r="19" spans="1:33" ht="45" x14ac:dyDescent="0.25">
      <c r="A19" s="19"/>
      <c r="B19" s="19"/>
      <c r="C19" s="19"/>
      <c r="D19" s="19"/>
      <c r="E19" s="19"/>
      <c r="F19" s="19"/>
      <c r="G19" s="19"/>
      <c r="H19" s="19"/>
      <c r="I19" s="19"/>
      <c r="J19" s="19"/>
      <c r="K19" s="19"/>
      <c r="L19" s="19"/>
      <c r="M19" s="19"/>
      <c r="N19" s="19"/>
      <c r="O19" s="19"/>
      <c r="P19" s="19"/>
      <c r="Q19" s="19"/>
      <c r="R19" s="19"/>
      <c r="S19" s="19"/>
      <c r="T19" s="19"/>
      <c r="U19" s="19"/>
      <c r="V19" s="19"/>
      <c r="Y19" s="2" t="s">
        <v>30</v>
      </c>
      <c r="Z19" s="2">
        <v>280.16019067441903</v>
      </c>
      <c r="AA19" s="2">
        <v>2014</v>
      </c>
      <c r="AB19" s="2" t="s">
        <v>191</v>
      </c>
      <c r="AD19" s="16" t="s">
        <v>20</v>
      </c>
      <c r="AF19">
        <v>6</v>
      </c>
      <c r="AG19">
        <v>6</v>
      </c>
    </row>
    <row r="20" spans="1:33" ht="45" x14ac:dyDescent="0.25">
      <c r="A20" s="19"/>
      <c r="B20" s="19"/>
      <c r="C20" s="19"/>
      <c r="D20" s="19"/>
      <c r="E20" s="19"/>
      <c r="F20" s="19"/>
      <c r="G20" s="19"/>
      <c r="H20" s="19"/>
      <c r="I20" s="19"/>
      <c r="J20" s="19"/>
      <c r="K20" s="19"/>
      <c r="L20" s="19"/>
      <c r="M20" s="19"/>
      <c r="N20" s="19"/>
      <c r="O20" s="19"/>
      <c r="P20" s="19"/>
      <c r="Q20" s="19"/>
      <c r="R20" s="19"/>
      <c r="S20" s="19"/>
      <c r="T20" s="19"/>
      <c r="U20" s="19"/>
      <c r="V20" s="19"/>
      <c r="Y20" s="2" t="s">
        <v>30</v>
      </c>
      <c r="Z20" s="2">
        <v>280.16159745024601</v>
      </c>
      <c r="AA20" s="2">
        <v>2015</v>
      </c>
      <c r="AB20" s="2" t="s">
        <v>191</v>
      </c>
      <c r="AD20" s="16" t="s">
        <v>30</v>
      </c>
      <c r="AE20">
        <v>6</v>
      </c>
      <c r="AG20">
        <v>6</v>
      </c>
    </row>
    <row r="21" spans="1:33" ht="45" x14ac:dyDescent="0.25">
      <c r="A21" s="19"/>
      <c r="B21" s="19"/>
      <c r="C21" s="19"/>
      <c r="D21" s="19"/>
      <c r="E21" s="19"/>
      <c r="F21" s="19"/>
      <c r="G21" s="19"/>
      <c r="H21" s="19"/>
      <c r="I21" s="19"/>
      <c r="J21" s="19"/>
      <c r="K21" s="19"/>
      <c r="L21" s="19"/>
      <c r="M21" s="19"/>
      <c r="N21" s="19"/>
      <c r="O21" s="19"/>
      <c r="P21" s="19"/>
      <c r="Q21" s="19"/>
      <c r="R21" s="19"/>
      <c r="S21" s="19"/>
      <c r="T21" s="19"/>
      <c r="U21" s="19"/>
      <c r="V21" s="19"/>
      <c r="Y21" s="2" t="s">
        <v>30</v>
      </c>
      <c r="Z21" s="2">
        <v>280.65824463009199</v>
      </c>
      <c r="AA21" s="2">
        <v>2016</v>
      </c>
      <c r="AB21" s="2" t="s">
        <v>191</v>
      </c>
      <c r="AD21" s="16" t="s">
        <v>26</v>
      </c>
      <c r="AE21">
        <v>6</v>
      </c>
      <c r="AG21">
        <v>6</v>
      </c>
    </row>
    <row r="22" spans="1:33" ht="45" x14ac:dyDescent="0.25">
      <c r="A22" s="19"/>
      <c r="B22" s="19"/>
      <c r="C22" s="19"/>
      <c r="D22" s="19"/>
      <c r="E22" s="19"/>
      <c r="F22" s="19"/>
      <c r="G22" s="19"/>
      <c r="H22" s="19"/>
      <c r="I22" s="19"/>
      <c r="J22" s="19"/>
      <c r="K22" s="19"/>
      <c r="L22" s="19"/>
      <c r="M22" s="19"/>
      <c r="N22" s="19"/>
      <c r="O22" s="19"/>
      <c r="P22" s="19"/>
      <c r="Q22" s="19"/>
      <c r="R22" s="19"/>
      <c r="S22" s="19"/>
      <c r="T22" s="19"/>
      <c r="U22" s="19"/>
      <c r="V22" s="19"/>
      <c r="Y22" s="2" t="s">
        <v>30</v>
      </c>
      <c r="Z22" s="2">
        <v>281.876719628275</v>
      </c>
      <c r="AA22" s="2">
        <v>2017</v>
      </c>
      <c r="AB22" s="2" t="s">
        <v>191</v>
      </c>
      <c r="AD22" s="16" t="s">
        <v>3</v>
      </c>
      <c r="AE22">
        <v>6</v>
      </c>
      <c r="AG22">
        <v>6</v>
      </c>
    </row>
    <row r="23" spans="1:33" ht="45" x14ac:dyDescent="0.25">
      <c r="A23" s="19"/>
      <c r="B23" s="19"/>
      <c r="C23" s="19"/>
      <c r="D23" s="19"/>
      <c r="E23" s="19"/>
      <c r="F23" s="19"/>
      <c r="G23" s="19"/>
      <c r="H23" s="19"/>
      <c r="I23" s="19"/>
      <c r="J23" s="19"/>
      <c r="K23" s="19"/>
      <c r="L23" s="19"/>
      <c r="M23" s="19"/>
      <c r="N23" s="19"/>
      <c r="O23" s="19"/>
      <c r="P23" s="19"/>
      <c r="Q23" s="19"/>
      <c r="R23" s="19"/>
      <c r="S23" s="19"/>
      <c r="T23" s="19"/>
      <c r="U23" s="19"/>
      <c r="V23" s="19"/>
      <c r="Y23" s="2" t="s">
        <v>20</v>
      </c>
      <c r="Z23" s="2">
        <v>284.38500794684097</v>
      </c>
      <c r="AA23" s="2">
        <v>2013</v>
      </c>
      <c r="AB23" s="2" t="s">
        <v>192</v>
      </c>
      <c r="AD23" s="16" t="s">
        <v>12</v>
      </c>
      <c r="AF23">
        <v>6</v>
      </c>
      <c r="AG23">
        <v>6</v>
      </c>
    </row>
    <row r="24" spans="1:33" ht="45" x14ac:dyDescent="0.25">
      <c r="A24" s="19"/>
      <c r="B24" s="19"/>
      <c r="C24" s="19"/>
      <c r="D24" s="19"/>
      <c r="E24" s="19"/>
      <c r="F24" s="19"/>
      <c r="G24" s="19"/>
      <c r="H24" s="19"/>
      <c r="I24" s="19"/>
      <c r="J24" s="19"/>
      <c r="K24" s="19"/>
      <c r="L24" s="19"/>
      <c r="M24" s="19"/>
      <c r="N24" s="19"/>
      <c r="O24" s="19"/>
      <c r="P24" s="19"/>
      <c r="Q24" s="19"/>
      <c r="R24" s="19"/>
      <c r="S24" s="19"/>
      <c r="T24" s="19"/>
      <c r="U24" s="19"/>
      <c r="V24" s="19"/>
      <c r="Y24" s="2" t="s">
        <v>20</v>
      </c>
      <c r="Z24" s="2">
        <v>280.056317505349</v>
      </c>
      <c r="AA24" s="2">
        <v>2012</v>
      </c>
      <c r="AB24" s="2" t="s">
        <v>192</v>
      </c>
      <c r="AD24" s="16" t="s">
        <v>5</v>
      </c>
      <c r="AE24">
        <v>6</v>
      </c>
      <c r="AG24">
        <v>6</v>
      </c>
    </row>
    <row r="25" spans="1:33" ht="45" x14ac:dyDescent="0.25">
      <c r="A25" s="19"/>
      <c r="B25" s="19"/>
      <c r="C25" s="19"/>
      <c r="D25" s="19"/>
      <c r="E25" s="19"/>
      <c r="F25" s="19"/>
      <c r="G25" s="19"/>
      <c r="H25" s="19"/>
      <c r="I25" s="19"/>
      <c r="J25" s="19"/>
      <c r="K25" s="19"/>
      <c r="L25" s="19"/>
      <c r="M25" s="19"/>
      <c r="N25" s="19"/>
      <c r="O25" s="19"/>
      <c r="P25" s="19"/>
      <c r="Q25" s="19"/>
      <c r="R25" s="19"/>
      <c r="S25" s="19"/>
      <c r="T25" s="19"/>
      <c r="U25" s="19"/>
      <c r="V25" s="19"/>
      <c r="Y25" s="2" t="s">
        <v>20</v>
      </c>
      <c r="Z25" s="2">
        <v>283.30141572878199</v>
      </c>
      <c r="AA25" s="2">
        <v>2014</v>
      </c>
      <c r="AB25" s="2" t="s">
        <v>192</v>
      </c>
      <c r="AD25" s="16" t="s">
        <v>2</v>
      </c>
      <c r="AE25">
        <v>2</v>
      </c>
      <c r="AG25">
        <v>2</v>
      </c>
    </row>
    <row r="26" spans="1:33" ht="45" x14ac:dyDescent="0.25">
      <c r="A26" s="19"/>
      <c r="B26" s="19"/>
      <c r="C26" s="19"/>
      <c r="D26" s="19"/>
      <c r="E26" s="19"/>
      <c r="F26" s="19"/>
      <c r="G26" s="19"/>
      <c r="H26" s="19"/>
      <c r="I26" s="19"/>
      <c r="J26" s="19"/>
      <c r="K26" s="19"/>
      <c r="L26" s="19"/>
      <c r="M26" s="19"/>
      <c r="N26" s="19"/>
      <c r="O26" s="19"/>
      <c r="P26" s="19"/>
      <c r="Q26" s="19"/>
      <c r="R26" s="19"/>
      <c r="S26" s="19"/>
      <c r="T26" s="19"/>
      <c r="U26" s="19"/>
      <c r="V26" s="19"/>
      <c r="Y26" s="2" t="s">
        <v>20</v>
      </c>
      <c r="Z26" s="2">
        <v>284.73051208684001</v>
      </c>
      <c r="AA26" s="2">
        <v>2015</v>
      </c>
      <c r="AB26" s="2" t="s">
        <v>192</v>
      </c>
      <c r="AD26" s="16" t="s">
        <v>136</v>
      </c>
      <c r="AE26">
        <v>32</v>
      </c>
      <c r="AF26">
        <v>18</v>
      </c>
      <c r="AG26">
        <v>50</v>
      </c>
    </row>
    <row r="27" spans="1:33" ht="45" x14ac:dyDescent="0.25">
      <c r="A27" s="19"/>
      <c r="B27" s="19"/>
      <c r="C27" s="19"/>
      <c r="D27" s="19"/>
      <c r="E27" s="19"/>
      <c r="F27" s="19"/>
      <c r="G27" s="19"/>
      <c r="H27" s="19"/>
      <c r="I27" s="19"/>
      <c r="J27" s="19"/>
      <c r="K27" s="19"/>
      <c r="L27" s="19"/>
      <c r="M27" s="19"/>
      <c r="N27" s="19"/>
      <c r="O27" s="19"/>
      <c r="P27" s="19"/>
      <c r="Q27" s="19"/>
      <c r="R27" s="19"/>
      <c r="S27" s="19"/>
      <c r="T27" s="19"/>
      <c r="U27" s="19"/>
      <c r="V27" s="19"/>
      <c r="Y27" s="2" t="s">
        <v>20</v>
      </c>
      <c r="Z27" s="2">
        <v>285.79605946795499</v>
      </c>
      <c r="AA27" s="2">
        <v>2016</v>
      </c>
      <c r="AB27" s="2" t="s">
        <v>192</v>
      </c>
    </row>
    <row r="28" spans="1:33" ht="45" x14ac:dyDescent="0.25">
      <c r="A28" s="19"/>
      <c r="B28" s="19"/>
      <c r="C28" s="19"/>
      <c r="D28" s="19"/>
      <c r="E28" s="19"/>
      <c r="F28" s="19"/>
      <c r="G28" s="19"/>
      <c r="H28" s="19"/>
      <c r="I28" s="19"/>
      <c r="J28" s="19"/>
      <c r="K28" s="19"/>
      <c r="L28" s="19"/>
      <c r="M28" s="19"/>
      <c r="N28" s="19"/>
      <c r="O28" s="19"/>
      <c r="P28" s="19"/>
      <c r="Q28" s="19"/>
      <c r="R28" s="19"/>
      <c r="S28" s="19"/>
      <c r="T28" s="19"/>
      <c r="U28" s="19"/>
      <c r="V28" s="19"/>
      <c r="Y28" s="2" t="s">
        <v>20</v>
      </c>
      <c r="Z28" s="2">
        <v>287.02206038998497</v>
      </c>
      <c r="AA28" s="2">
        <v>2017</v>
      </c>
      <c r="AB28" s="2" t="s">
        <v>192</v>
      </c>
    </row>
    <row r="29" spans="1:33" ht="45" x14ac:dyDescent="0.25">
      <c r="A29" s="19"/>
      <c r="B29" s="19"/>
      <c r="C29" s="19"/>
      <c r="D29" s="19"/>
      <c r="E29" s="19"/>
      <c r="F29" s="19"/>
      <c r="G29" s="19"/>
      <c r="H29" s="19"/>
      <c r="I29" s="19"/>
      <c r="J29" s="19"/>
      <c r="K29" s="19"/>
      <c r="L29" s="19"/>
      <c r="M29" s="19"/>
      <c r="N29" s="19"/>
      <c r="O29" s="19"/>
      <c r="P29" s="19"/>
      <c r="Q29" s="19"/>
      <c r="R29" s="19"/>
      <c r="S29" s="19"/>
      <c r="T29" s="19"/>
      <c r="U29" s="19"/>
      <c r="V29" s="19"/>
      <c r="Y29" s="2" t="s">
        <v>3</v>
      </c>
      <c r="Z29" s="2">
        <v>284.25673046803701</v>
      </c>
      <c r="AA29" s="2">
        <v>2013</v>
      </c>
      <c r="AB29" s="2" t="s">
        <v>191</v>
      </c>
    </row>
    <row r="30" spans="1:33" ht="45" x14ac:dyDescent="0.25">
      <c r="A30" s="19"/>
      <c r="B30" s="19"/>
      <c r="C30" s="19"/>
      <c r="D30" s="19"/>
      <c r="E30" s="19"/>
      <c r="F30" s="19"/>
      <c r="G30" s="19"/>
      <c r="H30" s="19"/>
      <c r="I30" s="19"/>
      <c r="J30" s="19"/>
      <c r="K30" s="19"/>
      <c r="L30" s="19"/>
      <c r="M30" s="19"/>
      <c r="N30" s="19"/>
      <c r="O30" s="19"/>
      <c r="P30" s="19"/>
      <c r="Q30" s="19"/>
      <c r="R30" s="19"/>
      <c r="S30" s="19"/>
      <c r="T30" s="19"/>
      <c r="U30" s="19"/>
      <c r="V30" s="19"/>
      <c r="Y30" s="2" t="s">
        <v>3</v>
      </c>
      <c r="Z30" s="2">
        <v>281.82344152604799</v>
      </c>
      <c r="AA30" s="2">
        <v>2012</v>
      </c>
      <c r="AB30" s="2" t="s">
        <v>191</v>
      </c>
    </row>
    <row r="31" spans="1:33" ht="45" x14ac:dyDescent="0.25">
      <c r="A31" s="19"/>
      <c r="B31" s="19"/>
      <c r="C31" s="19"/>
      <c r="D31" s="19"/>
      <c r="E31" s="19"/>
      <c r="F31" s="19"/>
      <c r="G31" s="19"/>
      <c r="H31" s="19"/>
      <c r="I31" s="19"/>
      <c r="J31" s="19"/>
      <c r="K31" s="19"/>
      <c r="L31" s="19"/>
      <c r="M31" s="19"/>
      <c r="N31" s="19"/>
      <c r="O31" s="19"/>
      <c r="P31" s="19"/>
      <c r="Q31" s="19"/>
      <c r="R31" s="19"/>
      <c r="S31" s="19"/>
      <c r="T31" s="19"/>
      <c r="U31" s="19"/>
      <c r="V31" s="19"/>
      <c r="Y31" s="2" t="s">
        <v>3</v>
      </c>
      <c r="Z31" s="2">
        <v>284.98354516560102</v>
      </c>
      <c r="AA31" s="2">
        <v>2014</v>
      </c>
      <c r="AB31" s="2" t="s">
        <v>191</v>
      </c>
    </row>
    <row r="32" spans="1:33" ht="45" x14ac:dyDescent="0.25">
      <c r="A32" s="19"/>
      <c r="B32" s="19"/>
      <c r="C32" s="19"/>
      <c r="D32" s="19"/>
      <c r="E32" s="19"/>
      <c r="F32" s="19"/>
      <c r="G32" s="19"/>
      <c r="H32" s="19"/>
      <c r="I32" s="19"/>
      <c r="J32" s="19"/>
      <c r="K32" s="19"/>
      <c r="L32" s="19"/>
      <c r="M32" s="19"/>
      <c r="N32" s="19"/>
      <c r="O32" s="19"/>
      <c r="P32" s="19"/>
      <c r="Q32" s="19"/>
      <c r="R32" s="19"/>
      <c r="S32" s="19"/>
      <c r="T32" s="19"/>
      <c r="U32" s="19"/>
      <c r="V32" s="19"/>
      <c r="Y32" s="2" t="s">
        <v>3</v>
      </c>
      <c r="Z32" s="2">
        <v>285.35711432317402</v>
      </c>
      <c r="AA32" s="2">
        <v>2015</v>
      </c>
      <c r="AB32" s="2" t="s">
        <v>191</v>
      </c>
    </row>
    <row r="33" spans="1:28" ht="45" x14ac:dyDescent="0.25">
      <c r="A33" s="19"/>
      <c r="B33" s="19"/>
      <c r="C33" s="19"/>
      <c r="D33" s="19"/>
      <c r="E33" s="19"/>
      <c r="F33" s="19"/>
      <c r="G33" s="19"/>
      <c r="H33" s="19"/>
      <c r="I33" s="19"/>
      <c r="J33" s="19"/>
      <c r="K33" s="19"/>
      <c r="L33" s="19"/>
      <c r="M33" s="19"/>
      <c r="N33" s="19"/>
      <c r="O33" s="19"/>
      <c r="P33" s="19"/>
      <c r="Q33" s="19"/>
      <c r="R33" s="19"/>
      <c r="S33" s="19"/>
      <c r="T33" s="19"/>
      <c r="U33" s="19"/>
      <c r="V33" s="19"/>
      <c r="Y33" s="2" t="s">
        <v>3</v>
      </c>
      <c r="Z33" s="2">
        <v>285.50455964874402</v>
      </c>
      <c r="AA33" s="2">
        <v>2016</v>
      </c>
      <c r="AB33" s="2" t="s">
        <v>191</v>
      </c>
    </row>
    <row r="34" spans="1:28" ht="45" x14ac:dyDescent="0.25">
      <c r="A34" s="19"/>
      <c r="B34" s="19"/>
      <c r="C34" s="19"/>
      <c r="D34" s="19"/>
      <c r="E34" s="19"/>
      <c r="F34" s="19"/>
      <c r="G34" s="19"/>
      <c r="H34" s="19"/>
      <c r="I34" s="19"/>
      <c r="J34" s="19"/>
      <c r="K34" s="19"/>
      <c r="L34" s="19"/>
      <c r="M34" s="19"/>
      <c r="N34" s="19"/>
      <c r="O34" s="19"/>
      <c r="P34" s="19"/>
      <c r="Q34" s="19"/>
      <c r="R34" s="19"/>
      <c r="S34" s="19"/>
      <c r="T34" s="19"/>
      <c r="U34" s="19"/>
      <c r="V34" s="19"/>
      <c r="Y34" s="2" t="s">
        <v>3</v>
      </c>
      <c r="Z34" s="2">
        <v>285.71905286511998</v>
      </c>
      <c r="AA34" s="2">
        <v>2017</v>
      </c>
      <c r="AB34" s="2" t="s">
        <v>191</v>
      </c>
    </row>
    <row r="35" spans="1:28" ht="45" x14ac:dyDescent="0.25">
      <c r="A35" s="19"/>
      <c r="B35" s="19"/>
      <c r="C35" s="19"/>
      <c r="D35" s="19"/>
      <c r="E35" s="19"/>
      <c r="F35" s="19"/>
      <c r="G35" s="19"/>
      <c r="H35" s="19"/>
      <c r="I35" s="19"/>
      <c r="J35" s="19"/>
      <c r="K35" s="19"/>
      <c r="L35" s="19"/>
      <c r="M35" s="19"/>
      <c r="N35" s="19"/>
      <c r="O35" s="19"/>
      <c r="P35" s="19"/>
      <c r="Q35" s="19"/>
      <c r="R35" s="19"/>
      <c r="S35" s="19"/>
      <c r="T35" s="19"/>
      <c r="U35" s="19"/>
      <c r="V35" s="19"/>
      <c r="Y35" s="2" t="s">
        <v>21</v>
      </c>
      <c r="Z35" s="2">
        <v>288.85754835902998</v>
      </c>
      <c r="AA35" s="2">
        <v>2013</v>
      </c>
      <c r="AB35" s="2" t="s">
        <v>191</v>
      </c>
    </row>
    <row r="36" spans="1:28" ht="45" x14ac:dyDescent="0.25">
      <c r="A36" s="19"/>
      <c r="B36" s="19"/>
      <c r="C36" s="19"/>
      <c r="D36" s="19"/>
      <c r="E36" s="19"/>
      <c r="F36" s="19"/>
      <c r="G36" s="19"/>
      <c r="H36" s="19"/>
      <c r="I36" s="19"/>
      <c r="J36" s="19"/>
      <c r="K36" s="19"/>
      <c r="L36" s="19"/>
      <c r="M36" s="19"/>
      <c r="N36" s="19"/>
      <c r="O36" s="19"/>
      <c r="P36" s="19"/>
      <c r="Q36" s="19"/>
      <c r="R36" s="19"/>
      <c r="S36" s="19"/>
      <c r="T36" s="19"/>
      <c r="U36" s="19"/>
      <c r="V36" s="19"/>
      <c r="Y36" s="2" t="s">
        <v>21</v>
      </c>
      <c r="Z36" s="2">
        <v>285.128840213042</v>
      </c>
      <c r="AA36" s="2">
        <v>2012</v>
      </c>
      <c r="AB36" s="2" t="s">
        <v>191</v>
      </c>
    </row>
    <row r="37" spans="1:28" ht="45" x14ac:dyDescent="0.25">
      <c r="A37" s="19"/>
      <c r="B37" s="19"/>
      <c r="C37" s="19"/>
      <c r="D37" s="19"/>
      <c r="E37" s="19"/>
      <c r="F37" s="19"/>
      <c r="G37" s="19"/>
      <c r="H37" s="19"/>
      <c r="I37" s="19"/>
      <c r="J37" s="19"/>
      <c r="K37" s="19"/>
      <c r="L37" s="19"/>
      <c r="M37" s="19"/>
      <c r="N37" s="19"/>
      <c r="O37" s="19"/>
      <c r="P37" s="19"/>
      <c r="Q37" s="19"/>
      <c r="R37" s="19"/>
      <c r="S37" s="19"/>
      <c r="T37" s="19"/>
      <c r="U37" s="19"/>
      <c r="V37" s="19"/>
      <c r="Y37" s="2" t="s">
        <v>21</v>
      </c>
      <c r="Z37" s="2">
        <v>288.838327566239</v>
      </c>
      <c r="AA37" s="2">
        <v>2014</v>
      </c>
      <c r="AB37" s="2" t="s">
        <v>191</v>
      </c>
    </row>
    <row r="38" spans="1:28" ht="45" x14ac:dyDescent="0.25">
      <c r="A38" s="19"/>
      <c r="B38" s="19"/>
      <c r="C38" s="19"/>
      <c r="D38" s="19"/>
      <c r="E38" s="19"/>
      <c r="F38" s="19"/>
      <c r="G38" s="19"/>
      <c r="H38" s="19"/>
      <c r="I38" s="19"/>
      <c r="J38" s="19"/>
      <c r="K38" s="19"/>
      <c r="L38" s="19"/>
      <c r="M38" s="19"/>
      <c r="N38" s="19"/>
      <c r="O38" s="19"/>
      <c r="P38" s="19"/>
      <c r="Q38" s="19"/>
      <c r="R38" s="19"/>
      <c r="S38" s="19"/>
      <c r="T38" s="19"/>
      <c r="U38" s="19"/>
      <c r="V38" s="19"/>
      <c r="Y38" s="2" t="s">
        <v>21</v>
      </c>
      <c r="Z38" s="2">
        <v>290.288002400035</v>
      </c>
      <c r="AA38" s="2">
        <v>2015</v>
      </c>
      <c r="AB38" s="2" t="s">
        <v>191</v>
      </c>
    </row>
    <row r="39" spans="1:28" ht="45" x14ac:dyDescent="0.25">
      <c r="A39" s="19"/>
      <c r="B39" s="19"/>
      <c r="C39" s="19"/>
      <c r="D39" s="19"/>
      <c r="E39" s="19"/>
      <c r="F39" s="19"/>
      <c r="G39" s="19"/>
      <c r="H39" s="19"/>
      <c r="I39" s="19"/>
      <c r="J39" s="19"/>
      <c r="K39" s="19"/>
      <c r="L39" s="19"/>
      <c r="M39" s="19"/>
      <c r="N39" s="19"/>
      <c r="O39" s="19"/>
      <c r="P39" s="19"/>
      <c r="Q39" s="19"/>
      <c r="R39" s="19"/>
      <c r="S39" s="19"/>
      <c r="T39" s="19"/>
      <c r="U39" s="19"/>
      <c r="V39" s="19"/>
      <c r="Y39" s="2" t="s">
        <v>21</v>
      </c>
      <c r="Z39" s="2">
        <v>290.539717794723</v>
      </c>
      <c r="AA39" s="2">
        <v>2016</v>
      </c>
      <c r="AB39" s="2" t="s">
        <v>191</v>
      </c>
    </row>
    <row r="40" spans="1:28" ht="45" x14ac:dyDescent="0.25">
      <c r="A40" s="19"/>
      <c r="B40" s="19"/>
      <c r="C40" s="19"/>
      <c r="D40" s="19"/>
      <c r="E40" s="19"/>
      <c r="F40" s="19"/>
      <c r="G40" s="19"/>
      <c r="H40" s="19"/>
      <c r="I40" s="19"/>
      <c r="J40" s="19"/>
      <c r="K40" s="19"/>
      <c r="L40" s="19"/>
      <c r="M40" s="19"/>
      <c r="N40" s="19"/>
      <c r="O40" s="19"/>
      <c r="P40" s="19"/>
      <c r="Q40" s="19"/>
      <c r="R40" s="19"/>
      <c r="S40" s="19"/>
      <c r="T40" s="19"/>
      <c r="U40" s="19"/>
      <c r="V40" s="19"/>
      <c r="Y40" s="2" t="s">
        <v>21</v>
      </c>
      <c r="Z40" s="2">
        <v>291.66657948765601</v>
      </c>
      <c r="AA40" s="2">
        <v>2017</v>
      </c>
      <c r="AB40" s="2" t="s">
        <v>191</v>
      </c>
    </row>
    <row r="41" spans="1:28" ht="45" x14ac:dyDescent="0.25">
      <c r="A41" s="19"/>
      <c r="B41" s="19"/>
      <c r="C41" s="19"/>
      <c r="D41" s="19"/>
      <c r="E41" s="19"/>
      <c r="F41" s="19"/>
      <c r="G41" s="19"/>
      <c r="H41" s="19"/>
      <c r="I41" s="19"/>
      <c r="J41" s="19"/>
      <c r="K41" s="19"/>
      <c r="L41" s="19"/>
      <c r="M41" s="19"/>
      <c r="N41" s="19"/>
      <c r="O41" s="19"/>
      <c r="P41" s="19"/>
      <c r="Q41" s="19"/>
      <c r="R41" s="19"/>
      <c r="S41" s="19"/>
      <c r="T41" s="19"/>
      <c r="U41" s="19"/>
      <c r="V41" s="19"/>
      <c r="Y41" s="2" t="s">
        <v>14</v>
      </c>
      <c r="Z41" s="2">
        <v>293.66815582134598</v>
      </c>
      <c r="AA41" s="2">
        <v>2013</v>
      </c>
      <c r="AB41" s="2" t="s">
        <v>192</v>
      </c>
    </row>
    <row r="42" spans="1:28" ht="45" x14ac:dyDescent="0.25">
      <c r="A42" s="19"/>
      <c r="B42" s="19"/>
      <c r="C42" s="19"/>
      <c r="D42" s="19"/>
      <c r="E42" s="19"/>
      <c r="F42" s="19"/>
      <c r="G42" s="19"/>
      <c r="H42" s="19"/>
      <c r="I42" s="19"/>
      <c r="J42" s="19"/>
      <c r="K42" s="19"/>
      <c r="L42" s="19"/>
      <c r="M42" s="19"/>
      <c r="N42" s="19"/>
      <c r="O42" s="19"/>
      <c r="P42" s="19"/>
      <c r="Q42" s="19"/>
      <c r="R42" s="19"/>
      <c r="S42" s="19"/>
      <c r="T42" s="19"/>
      <c r="U42" s="19"/>
      <c r="V42" s="19"/>
      <c r="Y42" s="2" t="s">
        <v>14</v>
      </c>
      <c r="Z42" s="2">
        <v>291.17812241319803</v>
      </c>
      <c r="AA42" s="2">
        <v>2012</v>
      </c>
      <c r="AB42" s="2" t="s">
        <v>192</v>
      </c>
    </row>
    <row r="43" spans="1:28" ht="45" x14ac:dyDescent="0.25">
      <c r="Y43" s="2" t="s">
        <v>14</v>
      </c>
      <c r="Z43" s="2">
        <v>293.324960471618</v>
      </c>
      <c r="AA43" s="2">
        <v>2014</v>
      </c>
      <c r="AB43" s="2" t="s">
        <v>192</v>
      </c>
    </row>
    <row r="44" spans="1:28" ht="45" x14ac:dyDescent="0.25">
      <c r="Y44" s="2" t="s">
        <v>14</v>
      </c>
      <c r="Z44" s="2">
        <v>294.02753163753903</v>
      </c>
      <c r="AA44" s="2">
        <v>2015</v>
      </c>
      <c r="AB44" s="2" t="s">
        <v>192</v>
      </c>
    </row>
    <row r="45" spans="1:28" ht="45" x14ac:dyDescent="0.25">
      <c r="Y45" s="2" t="s">
        <v>14</v>
      </c>
      <c r="Z45" s="2">
        <v>294.878983163518</v>
      </c>
      <c r="AA45" s="2">
        <v>2016</v>
      </c>
      <c r="AB45" s="2" t="s">
        <v>192</v>
      </c>
    </row>
    <row r="46" spans="1:28" ht="45" x14ac:dyDescent="0.25">
      <c r="Y46" s="2" t="s">
        <v>14</v>
      </c>
      <c r="Z46" s="2">
        <v>296.038610785179</v>
      </c>
      <c r="AA46" s="2">
        <v>2017</v>
      </c>
      <c r="AB46" s="2" t="s">
        <v>192</v>
      </c>
    </row>
    <row r="47" spans="1:28" ht="45" x14ac:dyDescent="0.25">
      <c r="Y47" s="2" t="s">
        <v>5</v>
      </c>
      <c r="Z47" s="2">
        <v>283.67833492806398</v>
      </c>
      <c r="AA47" s="2">
        <v>2013</v>
      </c>
      <c r="AB47" s="2" t="s">
        <v>191</v>
      </c>
    </row>
    <row r="48" spans="1:28" ht="45" x14ac:dyDescent="0.25">
      <c r="Y48" s="2" t="s">
        <v>5</v>
      </c>
      <c r="Z48" s="2">
        <v>281.20306957079799</v>
      </c>
      <c r="AA48" s="2">
        <v>2012</v>
      </c>
      <c r="AB48" s="2" t="s">
        <v>191</v>
      </c>
    </row>
    <row r="49" spans="25:28" ht="45" x14ac:dyDescent="0.25">
      <c r="Y49" s="2" t="s">
        <v>5</v>
      </c>
      <c r="Z49" s="2">
        <v>284.71222910142802</v>
      </c>
      <c r="AA49" s="2">
        <v>2014</v>
      </c>
      <c r="AB49" s="2" t="s">
        <v>191</v>
      </c>
    </row>
    <row r="50" spans="25:28" ht="45" x14ac:dyDescent="0.25">
      <c r="Y50" s="2" t="s">
        <v>5</v>
      </c>
      <c r="Z50" s="2">
        <v>285.10585700321798</v>
      </c>
      <c r="AA50" s="2">
        <v>2015</v>
      </c>
      <c r="AB50" s="2" t="s">
        <v>191</v>
      </c>
    </row>
    <row r="51" spans="25:28" ht="45" x14ac:dyDescent="0.25">
      <c r="Y51" s="2" t="s">
        <v>5</v>
      </c>
      <c r="Z51" s="2">
        <v>284.73034174759601</v>
      </c>
      <c r="AA51" s="2">
        <v>2016</v>
      </c>
      <c r="AB51" s="2" t="s">
        <v>191</v>
      </c>
    </row>
    <row r="52" spans="25:28" ht="45" x14ac:dyDescent="0.25">
      <c r="Y52" s="2" t="s">
        <v>5</v>
      </c>
      <c r="Z52" s="2">
        <v>284.644343335229</v>
      </c>
      <c r="AA52" s="2">
        <v>2017</v>
      </c>
      <c r="AB52" s="2" t="s">
        <v>191</v>
      </c>
    </row>
    <row r="53" spans="25:28" ht="45" x14ac:dyDescent="0.25">
      <c r="Y53" s="2" t="s">
        <v>12</v>
      </c>
      <c r="Z53" s="2">
        <v>293.14097367389701</v>
      </c>
      <c r="AA53" s="2">
        <v>2013</v>
      </c>
      <c r="AB53" s="2" t="s">
        <v>192</v>
      </c>
    </row>
    <row r="54" spans="25:28" ht="45" x14ac:dyDescent="0.25">
      <c r="Y54" s="2" t="s">
        <v>12</v>
      </c>
      <c r="Z54" s="2">
        <v>290.29790118899302</v>
      </c>
      <c r="AA54" s="2">
        <v>2012</v>
      </c>
      <c r="AB54" s="2" t="s">
        <v>192</v>
      </c>
    </row>
    <row r="55" spans="25:28" ht="45" x14ac:dyDescent="0.25">
      <c r="Y55" s="2" t="s">
        <v>12</v>
      </c>
      <c r="Z55" s="2">
        <v>293.17808511946799</v>
      </c>
      <c r="AA55" s="2">
        <v>2014</v>
      </c>
      <c r="AB55" s="2" t="s">
        <v>192</v>
      </c>
    </row>
    <row r="56" spans="25:28" ht="45" x14ac:dyDescent="0.25">
      <c r="Y56" s="2" t="s">
        <v>12</v>
      </c>
      <c r="Z56" s="2">
        <v>293.619436954062</v>
      </c>
      <c r="AA56" s="2">
        <v>2015</v>
      </c>
      <c r="AB56" s="2" t="s">
        <v>192</v>
      </c>
    </row>
    <row r="57" spans="25:28" ht="45" x14ac:dyDescent="0.25">
      <c r="Y57" s="2" t="s">
        <v>12</v>
      </c>
      <c r="Z57" s="2">
        <v>294.22380719164101</v>
      </c>
      <c r="AA57" s="2">
        <v>2016</v>
      </c>
      <c r="AB57" s="2" t="s">
        <v>192</v>
      </c>
    </row>
    <row r="58" spans="25:28" ht="45" x14ac:dyDescent="0.25">
      <c r="Y58" s="2" t="s">
        <v>12</v>
      </c>
      <c r="Z58" s="2">
        <v>295.81646651602199</v>
      </c>
      <c r="AA58" s="2">
        <v>2017</v>
      </c>
      <c r="AB58" s="2" t="s">
        <v>192</v>
      </c>
    </row>
    <row r="59" spans="25:28" ht="45" x14ac:dyDescent="0.25">
      <c r="Y59" s="2" t="s">
        <v>26</v>
      </c>
      <c r="Z59" s="2">
        <v>283.44492330059597</v>
      </c>
      <c r="AA59" s="2">
        <v>2013</v>
      </c>
      <c r="AB59" s="2" t="s">
        <v>191</v>
      </c>
    </row>
    <row r="60" spans="25:28" ht="45" x14ac:dyDescent="0.25">
      <c r="Y60" s="2" t="s">
        <v>26</v>
      </c>
      <c r="Z60" s="2">
        <v>280.01202259326197</v>
      </c>
      <c r="AA60" s="2">
        <v>2012</v>
      </c>
      <c r="AB60" s="2" t="s">
        <v>191</v>
      </c>
    </row>
    <row r="61" spans="25:28" ht="45" x14ac:dyDescent="0.25">
      <c r="Y61" s="2" t="s">
        <v>26</v>
      </c>
      <c r="Z61" s="2">
        <v>282.95212084796901</v>
      </c>
      <c r="AA61" s="2">
        <v>2014</v>
      </c>
      <c r="AB61" s="2" t="s">
        <v>191</v>
      </c>
    </row>
    <row r="62" spans="25:28" ht="45" x14ac:dyDescent="0.25">
      <c r="Y62" s="2" t="s">
        <v>26</v>
      </c>
      <c r="Z62" s="2">
        <v>284.256639598459</v>
      </c>
      <c r="AA62" s="2">
        <v>2015</v>
      </c>
      <c r="AB62" s="2" t="s">
        <v>191</v>
      </c>
    </row>
    <row r="63" spans="25:28" ht="45" x14ac:dyDescent="0.25">
      <c r="Y63" s="2" t="s">
        <v>26</v>
      </c>
      <c r="Z63" s="2">
        <v>284.903319187016</v>
      </c>
      <c r="AA63" s="2">
        <v>2016</v>
      </c>
      <c r="AB63" s="2" t="s">
        <v>191</v>
      </c>
    </row>
    <row r="64" spans="25:28" ht="45" x14ac:dyDescent="0.25">
      <c r="Y64" s="2" t="s">
        <v>26</v>
      </c>
      <c r="Z64" s="2">
        <v>285.88317695865101</v>
      </c>
      <c r="AA64" s="2">
        <v>2017</v>
      </c>
      <c r="AB64" s="2" t="s">
        <v>191</v>
      </c>
    </row>
  </sheetData>
  <mergeCells count="1">
    <mergeCell ref="D3:V5"/>
  </mergeCells>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4B779-B0E0-4FF3-B9A2-D1D9190A090E}">
  <dimension ref="A1:AC46"/>
  <sheetViews>
    <sheetView workbookViewId="0">
      <selection activeCell="Q14" sqref="Q14"/>
    </sheetView>
  </sheetViews>
  <sheetFormatPr defaultRowHeight="15" x14ac:dyDescent="0.25"/>
  <cols>
    <col min="23" max="23" width="11.7109375" customWidth="1"/>
    <col min="24" max="24" width="14.7109375" customWidth="1"/>
    <col min="25" max="25" width="11.42578125" customWidth="1"/>
    <col min="26" max="26" width="10.85546875" customWidth="1"/>
    <col min="28" max="28" width="13.5703125" bestFit="1" customWidth="1"/>
    <col min="29" max="29" width="19.42578125" bestFit="1" customWidth="1"/>
    <col min="30" max="30" width="8" bestFit="1" customWidth="1"/>
    <col min="31" max="32" width="10.7109375" bestFit="1" customWidth="1"/>
  </cols>
  <sheetData>
    <row r="1" spans="1:29" x14ac:dyDescent="0.25">
      <c r="A1" s="18"/>
      <c r="B1" s="18"/>
      <c r="C1" s="18"/>
      <c r="D1" s="18"/>
      <c r="E1" s="18"/>
      <c r="F1" s="18"/>
      <c r="G1" s="18"/>
      <c r="H1" s="18"/>
      <c r="I1" s="18"/>
      <c r="J1" s="18"/>
      <c r="K1" s="18"/>
      <c r="L1" s="18"/>
      <c r="M1" s="18"/>
      <c r="N1" s="18"/>
      <c r="O1" s="18"/>
      <c r="P1" s="18"/>
      <c r="Q1" s="18"/>
      <c r="R1" s="18"/>
    </row>
    <row r="2" spans="1:29" x14ac:dyDescent="0.25">
      <c r="A2" s="18"/>
      <c r="B2" s="18"/>
      <c r="C2" s="18"/>
      <c r="D2" s="18"/>
      <c r="E2" s="18"/>
      <c r="F2" s="18"/>
      <c r="G2" s="18"/>
      <c r="H2" s="18"/>
      <c r="I2" s="18"/>
      <c r="J2" s="18"/>
      <c r="K2" s="18"/>
      <c r="L2" s="18"/>
      <c r="M2" s="18"/>
      <c r="N2" s="18"/>
      <c r="O2" s="18"/>
      <c r="P2" s="18"/>
      <c r="Q2" s="18"/>
      <c r="R2" s="18"/>
    </row>
    <row r="3" spans="1:29" x14ac:dyDescent="0.25">
      <c r="A3" s="18"/>
      <c r="B3" s="34" t="s">
        <v>92</v>
      </c>
      <c r="C3" s="34"/>
      <c r="D3" s="34"/>
      <c r="E3" s="34"/>
      <c r="F3" s="34"/>
      <c r="G3" s="34"/>
      <c r="H3" s="34"/>
      <c r="I3" s="34"/>
      <c r="J3" s="34"/>
      <c r="K3" s="34"/>
      <c r="L3" s="34"/>
      <c r="M3" s="34"/>
      <c r="N3" s="34"/>
      <c r="O3" s="34"/>
      <c r="P3" s="34"/>
      <c r="Q3" s="34"/>
      <c r="R3" s="34"/>
    </row>
    <row r="4" spans="1:29" x14ac:dyDescent="0.25">
      <c r="A4" s="18"/>
      <c r="B4" s="34"/>
      <c r="C4" s="34"/>
      <c r="D4" s="34"/>
      <c r="E4" s="34"/>
      <c r="F4" s="34"/>
      <c r="G4" s="34"/>
      <c r="H4" s="34"/>
      <c r="I4" s="34"/>
      <c r="J4" s="34"/>
      <c r="K4" s="34"/>
      <c r="L4" s="34"/>
      <c r="M4" s="34"/>
      <c r="N4" s="34"/>
      <c r="O4" s="34"/>
      <c r="P4" s="34"/>
      <c r="Q4" s="34"/>
      <c r="R4" s="34"/>
    </row>
    <row r="5" spans="1:29" x14ac:dyDescent="0.25">
      <c r="A5" s="18"/>
      <c r="B5" s="34"/>
      <c r="C5" s="34"/>
      <c r="D5" s="34"/>
      <c r="E5" s="34"/>
      <c r="F5" s="34"/>
      <c r="G5" s="34"/>
      <c r="H5" s="34"/>
      <c r="I5" s="34"/>
      <c r="J5" s="34"/>
      <c r="K5" s="34"/>
      <c r="L5" s="34"/>
      <c r="M5" s="34"/>
      <c r="N5" s="34"/>
      <c r="O5" s="34"/>
      <c r="P5" s="34"/>
      <c r="Q5" s="34"/>
      <c r="R5" s="34"/>
    </row>
    <row r="6" spans="1:29" x14ac:dyDescent="0.25">
      <c r="A6" s="18"/>
      <c r="B6" s="18"/>
      <c r="C6" s="18"/>
      <c r="D6" s="18"/>
      <c r="E6" s="18"/>
      <c r="F6" s="18"/>
      <c r="G6" s="18"/>
      <c r="H6" s="18"/>
      <c r="I6" s="18"/>
      <c r="J6" s="18"/>
      <c r="K6" s="18"/>
      <c r="L6" s="18"/>
      <c r="M6" s="18"/>
      <c r="N6" s="18"/>
      <c r="O6" s="18"/>
      <c r="P6" s="18"/>
      <c r="Q6" s="18"/>
      <c r="R6" s="18"/>
    </row>
    <row r="7" spans="1:29" x14ac:dyDescent="0.25">
      <c r="A7" s="18"/>
      <c r="B7" s="18"/>
      <c r="C7" s="18"/>
      <c r="D7" s="18"/>
      <c r="E7" s="18"/>
      <c r="F7" s="18"/>
      <c r="G7" s="18"/>
      <c r="H7" s="18"/>
      <c r="I7" s="18"/>
      <c r="J7" s="18"/>
      <c r="K7" s="18"/>
      <c r="L7" s="18"/>
      <c r="M7" s="18"/>
      <c r="N7" s="18"/>
      <c r="O7" s="18"/>
      <c r="P7" s="18"/>
      <c r="Q7" s="18"/>
      <c r="R7" s="18"/>
    </row>
    <row r="8" spans="1:29" x14ac:dyDescent="0.25">
      <c r="A8" s="18"/>
      <c r="B8" s="18"/>
      <c r="C8" s="18"/>
      <c r="D8" s="18"/>
      <c r="E8" s="18"/>
      <c r="F8" s="18"/>
      <c r="G8" s="18"/>
      <c r="H8" s="18"/>
      <c r="I8" s="18"/>
      <c r="J8" s="18"/>
      <c r="K8" s="18"/>
      <c r="L8" s="18"/>
      <c r="M8" s="18"/>
      <c r="N8" s="18"/>
      <c r="O8" s="18"/>
      <c r="P8" s="18"/>
      <c r="Q8" s="18"/>
      <c r="R8" s="18"/>
      <c r="U8" s="3"/>
      <c r="V8" s="3" t="s">
        <v>157</v>
      </c>
      <c r="W8" s="3" t="s">
        <v>100</v>
      </c>
      <c r="X8" s="3" t="s">
        <v>158</v>
      </c>
      <c r="Y8" s="3" t="s">
        <v>159</v>
      </c>
      <c r="Z8" s="3" t="s">
        <v>160</v>
      </c>
    </row>
    <row r="9" spans="1:29" x14ac:dyDescent="0.25">
      <c r="A9" s="18"/>
      <c r="B9" s="18"/>
      <c r="C9" s="18"/>
      <c r="D9" s="18"/>
      <c r="E9" s="18"/>
      <c r="F9" s="18"/>
      <c r="G9" s="18"/>
      <c r="H9" s="18"/>
      <c r="I9" s="18"/>
      <c r="J9" s="18"/>
      <c r="K9" s="18"/>
      <c r="L9" s="18"/>
      <c r="M9" s="18"/>
      <c r="N9" s="18"/>
      <c r="O9" s="18"/>
      <c r="P9" s="18"/>
      <c r="Q9" s="18"/>
      <c r="R9" s="18"/>
      <c r="U9" s="4"/>
      <c r="V9" s="2">
        <v>6</v>
      </c>
      <c r="W9" s="2" t="s">
        <v>7</v>
      </c>
      <c r="X9" s="2">
        <v>45252</v>
      </c>
      <c r="Y9" s="5">
        <v>41183</v>
      </c>
      <c r="Z9" s="5">
        <v>43069</v>
      </c>
      <c r="AB9" s="9" t="s">
        <v>135</v>
      </c>
      <c r="AC9" t="s">
        <v>161</v>
      </c>
    </row>
    <row r="10" spans="1:29" x14ac:dyDescent="0.25">
      <c r="A10" s="18"/>
      <c r="B10" s="18"/>
      <c r="C10" s="18"/>
      <c r="D10" s="18"/>
      <c r="E10" s="18"/>
      <c r="F10" s="18"/>
      <c r="G10" s="18"/>
      <c r="H10" s="18"/>
      <c r="I10" s="18"/>
      <c r="J10" s="18"/>
      <c r="K10" s="18"/>
      <c r="L10" s="18"/>
      <c r="M10" s="18"/>
      <c r="N10" s="18"/>
      <c r="O10" s="18"/>
      <c r="P10" s="18"/>
      <c r="Q10" s="18"/>
      <c r="R10" s="18"/>
      <c r="U10" s="4"/>
      <c r="V10" s="2">
        <v>7</v>
      </c>
      <c r="W10" s="2" t="s">
        <v>8</v>
      </c>
      <c r="X10" s="2">
        <v>45252</v>
      </c>
      <c r="Y10" s="5">
        <v>41183</v>
      </c>
      <c r="Z10" s="5">
        <v>43069</v>
      </c>
      <c r="AB10" s="16" t="s">
        <v>10</v>
      </c>
      <c r="AC10">
        <v>45248</v>
      </c>
    </row>
    <row r="11" spans="1:29" x14ac:dyDescent="0.25">
      <c r="A11" s="18"/>
      <c r="B11" s="18"/>
      <c r="C11" s="18"/>
      <c r="D11" s="18"/>
      <c r="E11" s="18"/>
      <c r="F11" s="18"/>
      <c r="G11" s="18"/>
      <c r="H11" s="18"/>
      <c r="I11" s="18"/>
      <c r="J11" s="18"/>
      <c r="K11" s="18"/>
      <c r="L11" s="18"/>
      <c r="M11" s="18"/>
      <c r="N11" s="18"/>
      <c r="O11" s="18"/>
      <c r="P11" s="18"/>
      <c r="Q11" s="18"/>
      <c r="R11" s="18"/>
      <c r="U11" s="4"/>
      <c r="V11" s="2">
        <v>11</v>
      </c>
      <c r="W11" s="2" t="s">
        <v>12</v>
      </c>
      <c r="X11" s="2">
        <v>45252</v>
      </c>
      <c r="Y11" s="5">
        <v>41183</v>
      </c>
      <c r="Z11" s="5">
        <v>43069</v>
      </c>
      <c r="AB11" s="16" t="s">
        <v>21</v>
      </c>
      <c r="AC11">
        <v>45243</v>
      </c>
    </row>
    <row r="12" spans="1:29" x14ac:dyDescent="0.25">
      <c r="A12" s="18"/>
      <c r="B12" s="18"/>
      <c r="C12" s="18"/>
      <c r="D12" s="18"/>
      <c r="E12" s="18"/>
      <c r="F12" s="18"/>
      <c r="G12" s="18"/>
      <c r="H12" s="18"/>
      <c r="I12" s="18"/>
      <c r="J12" s="18"/>
      <c r="K12" s="18"/>
      <c r="L12" s="18"/>
      <c r="M12" s="18"/>
      <c r="N12" s="18"/>
      <c r="O12" s="18"/>
      <c r="P12" s="18"/>
      <c r="Q12" s="18"/>
      <c r="R12" s="18"/>
      <c r="U12" s="4"/>
      <c r="V12" s="2">
        <v>22</v>
      </c>
      <c r="W12" s="2" t="s">
        <v>23</v>
      </c>
      <c r="X12" s="2">
        <v>45252</v>
      </c>
      <c r="Y12" s="5">
        <v>41183</v>
      </c>
      <c r="Z12" s="5">
        <v>43069</v>
      </c>
      <c r="AB12" s="16" t="s">
        <v>32</v>
      </c>
      <c r="AC12">
        <v>44455</v>
      </c>
    </row>
    <row r="13" spans="1:29" x14ac:dyDescent="0.25">
      <c r="A13" s="18"/>
      <c r="B13" s="18"/>
      <c r="C13" s="18"/>
      <c r="D13" s="18"/>
      <c r="E13" s="18"/>
      <c r="F13" s="18"/>
      <c r="G13" s="18"/>
      <c r="H13" s="18"/>
      <c r="I13" s="18"/>
      <c r="J13" s="18"/>
      <c r="K13" s="18"/>
      <c r="L13" s="18"/>
      <c r="M13" s="18"/>
      <c r="N13" s="18"/>
      <c r="O13" s="18"/>
      <c r="P13" s="18"/>
      <c r="Q13" s="18"/>
      <c r="R13" s="18"/>
      <c r="U13" s="4"/>
      <c r="V13" s="2">
        <v>18</v>
      </c>
      <c r="W13" s="2" t="s">
        <v>19</v>
      </c>
      <c r="X13" s="2">
        <v>45250</v>
      </c>
      <c r="Y13" s="5">
        <v>41183</v>
      </c>
      <c r="Z13" s="5">
        <v>43069</v>
      </c>
      <c r="AB13" s="16" t="s">
        <v>31</v>
      </c>
      <c r="AC13">
        <v>45238</v>
      </c>
    </row>
    <row r="14" spans="1:29" x14ac:dyDescent="0.25">
      <c r="A14" s="18"/>
      <c r="B14" s="18"/>
      <c r="C14" s="18"/>
      <c r="D14" s="18"/>
      <c r="E14" s="18"/>
      <c r="F14" s="18"/>
      <c r="G14" s="18"/>
      <c r="H14" s="18"/>
      <c r="I14" s="18"/>
      <c r="J14" s="18"/>
      <c r="K14" s="18"/>
      <c r="L14" s="18"/>
      <c r="M14" s="18"/>
      <c r="N14" s="18"/>
      <c r="O14" s="18"/>
      <c r="P14" s="18"/>
      <c r="Q14" s="18"/>
      <c r="R14" s="18"/>
      <c r="U14" s="4"/>
      <c r="V14" s="2">
        <v>5</v>
      </c>
      <c r="W14" s="2" t="s">
        <v>6</v>
      </c>
      <c r="X14" s="2">
        <v>45250</v>
      </c>
      <c r="Y14" s="5">
        <v>41183</v>
      </c>
      <c r="Z14" s="5">
        <v>43069</v>
      </c>
      <c r="AB14" s="16" t="s">
        <v>24</v>
      </c>
      <c r="AC14">
        <v>45246</v>
      </c>
    </row>
    <row r="15" spans="1:29" x14ac:dyDescent="0.25">
      <c r="A15" s="18"/>
      <c r="B15" s="18"/>
      <c r="C15" s="18"/>
      <c r="D15" s="18"/>
      <c r="E15" s="18"/>
      <c r="F15" s="18"/>
      <c r="G15" s="18"/>
      <c r="H15" s="18"/>
      <c r="I15" s="18"/>
      <c r="J15" s="18"/>
      <c r="K15" s="18"/>
      <c r="L15" s="18"/>
      <c r="M15" s="18"/>
      <c r="N15" s="18"/>
      <c r="O15" s="18"/>
      <c r="P15" s="18"/>
      <c r="Q15" s="18"/>
      <c r="R15" s="18"/>
      <c r="U15" s="4"/>
      <c r="V15" s="2">
        <v>8</v>
      </c>
      <c r="W15" s="2" t="s">
        <v>9</v>
      </c>
      <c r="X15" s="2">
        <v>45250</v>
      </c>
      <c r="Y15" s="5">
        <v>41183</v>
      </c>
      <c r="Z15" s="5">
        <v>43069</v>
      </c>
      <c r="AB15" s="16" t="s">
        <v>18</v>
      </c>
      <c r="AC15">
        <v>45243</v>
      </c>
    </row>
    <row r="16" spans="1:29" x14ac:dyDescent="0.25">
      <c r="A16" s="18"/>
      <c r="B16" s="18"/>
      <c r="C16" s="18"/>
      <c r="D16" s="18"/>
      <c r="E16" s="18"/>
      <c r="F16" s="18"/>
      <c r="G16" s="18"/>
      <c r="H16" s="18"/>
      <c r="I16" s="18"/>
      <c r="J16" s="18"/>
      <c r="K16" s="18"/>
      <c r="L16" s="18"/>
      <c r="M16" s="18"/>
      <c r="N16" s="18"/>
      <c r="O16" s="18"/>
      <c r="P16" s="18"/>
      <c r="Q16" s="18"/>
      <c r="R16" s="18"/>
      <c r="U16" s="4"/>
      <c r="V16" s="2">
        <v>13</v>
      </c>
      <c r="W16" s="2" t="s">
        <v>14</v>
      </c>
      <c r="X16" s="2">
        <v>45250</v>
      </c>
      <c r="Y16" s="5">
        <v>41183</v>
      </c>
      <c r="Z16" s="5">
        <v>43069</v>
      </c>
      <c r="AB16" s="16" t="s">
        <v>13</v>
      </c>
      <c r="AC16">
        <v>45248</v>
      </c>
    </row>
    <row r="17" spans="1:29" ht="30" x14ac:dyDescent="0.25">
      <c r="A17" s="18"/>
      <c r="B17" s="18"/>
      <c r="C17" s="18"/>
      <c r="D17" s="18"/>
      <c r="E17" s="18"/>
      <c r="F17" s="18"/>
      <c r="G17" s="18"/>
      <c r="H17" s="18"/>
      <c r="I17" s="18"/>
      <c r="J17" s="18"/>
      <c r="K17" s="18"/>
      <c r="L17" s="18"/>
      <c r="M17" s="18"/>
      <c r="N17" s="18"/>
      <c r="O17" s="18"/>
      <c r="P17" s="18"/>
      <c r="Q17" s="18"/>
      <c r="R17" s="18"/>
      <c r="U17" s="4"/>
      <c r="V17" s="2">
        <v>9</v>
      </c>
      <c r="W17" s="2" t="s">
        <v>10</v>
      </c>
      <c r="X17" s="2">
        <v>45248</v>
      </c>
      <c r="Y17" s="5">
        <v>41183</v>
      </c>
      <c r="Z17" s="5">
        <v>43069</v>
      </c>
      <c r="AB17" s="16" t="s">
        <v>11</v>
      </c>
      <c r="AC17">
        <v>45245</v>
      </c>
    </row>
    <row r="18" spans="1:29" x14ac:dyDescent="0.25">
      <c r="A18" s="18"/>
      <c r="B18" s="18"/>
      <c r="C18" s="18"/>
      <c r="D18" s="18"/>
      <c r="E18" s="18"/>
      <c r="F18" s="18"/>
      <c r="G18" s="18"/>
      <c r="H18" s="18"/>
      <c r="I18" s="18"/>
      <c r="J18" s="18"/>
      <c r="K18" s="18"/>
      <c r="L18" s="18"/>
      <c r="M18" s="18"/>
      <c r="N18" s="18"/>
      <c r="O18" s="18"/>
      <c r="P18" s="18"/>
      <c r="Q18" s="18"/>
      <c r="R18" s="18"/>
      <c r="U18" s="4"/>
      <c r="V18" s="2">
        <v>12</v>
      </c>
      <c r="W18" s="2" t="s">
        <v>13</v>
      </c>
      <c r="X18" s="2">
        <v>45248</v>
      </c>
      <c r="Y18" s="5">
        <v>41183</v>
      </c>
      <c r="Z18" s="5">
        <v>43069</v>
      </c>
      <c r="AB18" s="16" t="s">
        <v>22</v>
      </c>
      <c r="AC18">
        <v>45246</v>
      </c>
    </row>
    <row r="19" spans="1:29" x14ac:dyDescent="0.25">
      <c r="A19" s="18"/>
      <c r="B19" s="18"/>
      <c r="C19" s="18"/>
      <c r="D19" s="18"/>
      <c r="E19" s="18"/>
      <c r="F19" s="18"/>
      <c r="G19" s="18"/>
      <c r="H19" s="18"/>
      <c r="I19" s="18"/>
      <c r="J19" s="18"/>
      <c r="K19" s="18"/>
      <c r="L19" s="18"/>
      <c r="M19" s="18"/>
      <c r="N19" s="18"/>
      <c r="O19" s="18"/>
      <c r="P19" s="18"/>
      <c r="Q19" s="18"/>
      <c r="R19" s="18"/>
      <c r="U19" s="4"/>
      <c r="V19" s="2">
        <v>29</v>
      </c>
      <c r="W19" s="2" t="s">
        <v>30</v>
      </c>
      <c r="X19" s="2">
        <v>45248</v>
      </c>
      <c r="Y19" s="5">
        <v>41183</v>
      </c>
      <c r="Z19" s="5">
        <v>43069</v>
      </c>
      <c r="AB19" s="16" t="s">
        <v>34</v>
      </c>
      <c r="AC19">
        <v>44461</v>
      </c>
    </row>
    <row r="20" spans="1:29" x14ac:dyDescent="0.25">
      <c r="A20" s="18"/>
      <c r="B20" s="18"/>
      <c r="C20" s="18"/>
      <c r="D20" s="18"/>
      <c r="E20" s="18"/>
      <c r="F20" s="18"/>
      <c r="G20" s="18"/>
      <c r="H20" s="18"/>
      <c r="I20" s="18"/>
      <c r="J20" s="18"/>
      <c r="K20" s="18"/>
      <c r="L20" s="18"/>
      <c r="M20" s="18"/>
      <c r="N20" s="18"/>
      <c r="O20" s="18"/>
      <c r="P20" s="18"/>
      <c r="Q20" s="18"/>
      <c r="R20" s="18"/>
      <c r="U20" s="4"/>
      <c r="V20" s="2">
        <v>26</v>
      </c>
      <c r="W20" s="2" t="s">
        <v>27</v>
      </c>
      <c r="X20" s="2">
        <v>45247</v>
      </c>
      <c r="Y20" s="5">
        <v>41183</v>
      </c>
      <c r="Z20" s="5">
        <v>43069</v>
      </c>
      <c r="AB20" s="16" t="s">
        <v>35</v>
      </c>
      <c r="AC20">
        <v>44455</v>
      </c>
    </row>
    <row r="21" spans="1:29" x14ac:dyDescent="0.25">
      <c r="A21" s="18"/>
      <c r="B21" s="18"/>
      <c r="C21" s="18"/>
      <c r="D21" s="18"/>
      <c r="E21" s="18"/>
      <c r="F21" s="18"/>
      <c r="G21" s="18"/>
      <c r="H21" s="18"/>
      <c r="I21" s="18"/>
      <c r="J21" s="18"/>
      <c r="K21" s="18"/>
      <c r="L21" s="18"/>
      <c r="M21" s="18"/>
      <c r="N21" s="18"/>
      <c r="O21" s="18"/>
      <c r="P21" s="18"/>
      <c r="Q21" s="18"/>
      <c r="R21" s="18"/>
      <c r="U21" s="4"/>
      <c r="V21" s="2">
        <v>2</v>
      </c>
      <c r="W21" s="2" t="s">
        <v>3</v>
      </c>
      <c r="X21" s="2">
        <v>45246</v>
      </c>
      <c r="Y21" s="5">
        <v>41183</v>
      </c>
      <c r="Z21" s="5">
        <v>43069</v>
      </c>
      <c r="AB21" s="16" t="s">
        <v>14</v>
      </c>
      <c r="AC21">
        <v>45250</v>
      </c>
    </row>
    <row r="22" spans="1:29" x14ac:dyDescent="0.25">
      <c r="A22" s="18"/>
      <c r="B22" s="18"/>
      <c r="C22" s="18"/>
      <c r="D22" s="18"/>
      <c r="E22" s="18"/>
      <c r="F22" s="18"/>
      <c r="G22" s="18"/>
      <c r="H22" s="18"/>
      <c r="I22" s="18"/>
      <c r="J22" s="18"/>
      <c r="K22" s="18"/>
      <c r="L22" s="18"/>
      <c r="M22" s="18"/>
      <c r="N22" s="18"/>
      <c r="O22" s="18"/>
      <c r="P22" s="18"/>
      <c r="Q22" s="18"/>
      <c r="R22" s="18"/>
      <c r="U22" s="4"/>
      <c r="V22" s="2">
        <v>21</v>
      </c>
      <c r="W22" s="2" t="s">
        <v>22</v>
      </c>
      <c r="X22" s="2">
        <v>45246</v>
      </c>
      <c r="Y22" s="5">
        <v>41183</v>
      </c>
      <c r="Z22" s="5">
        <v>43069</v>
      </c>
      <c r="AB22" s="16" t="s">
        <v>20</v>
      </c>
      <c r="AC22">
        <v>45242</v>
      </c>
    </row>
    <row r="23" spans="1:29" x14ac:dyDescent="0.25">
      <c r="A23" s="18"/>
      <c r="B23" s="18"/>
      <c r="C23" s="18"/>
      <c r="D23" s="18"/>
      <c r="E23" s="18"/>
      <c r="F23" s="18"/>
      <c r="G23" s="18"/>
      <c r="H23" s="18"/>
      <c r="I23" s="18"/>
      <c r="J23" s="18"/>
      <c r="K23" s="18"/>
      <c r="L23" s="18"/>
      <c r="M23" s="18"/>
      <c r="N23" s="18"/>
      <c r="O23" s="18"/>
      <c r="P23" s="18"/>
      <c r="Q23" s="18"/>
      <c r="R23" s="18"/>
      <c r="U23" s="4"/>
      <c r="V23" s="2">
        <v>23</v>
      </c>
      <c r="W23" s="2" t="s">
        <v>24</v>
      </c>
      <c r="X23" s="2">
        <v>45246</v>
      </c>
      <c r="Y23" s="5">
        <v>41183</v>
      </c>
      <c r="Z23" s="5">
        <v>43069</v>
      </c>
      <c r="AB23" s="16" t="s">
        <v>23</v>
      </c>
      <c r="AC23">
        <v>45252</v>
      </c>
    </row>
    <row r="24" spans="1:29" x14ac:dyDescent="0.25">
      <c r="A24" s="18"/>
      <c r="B24" s="18"/>
      <c r="C24" s="18"/>
      <c r="D24" s="18"/>
      <c r="E24" s="18"/>
      <c r="F24" s="18"/>
      <c r="G24" s="18"/>
      <c r="H24" s="18"/>
      <c r="I24" s="18"/>
      <c r="J24" s="18"/>
      <c r="K24" s="18"/>
      <c r="L24" s="18"/>
      <c r="M24" s="18"/>
      <c r="N24" s="18"/>
      <c r="O24" s="18"/>
      <c r="P24" s="18"/>
      <c r="Q24" s="18"/>
      <c r="R24" s="18"/>
      <c r="U24" s="4"/>
      <c r="V24" s="2">
        <v>10</v>
      </c>
      <c r="W24" s="2" t="s">
        <v>11</v>
      </c>
      <c r="X24" s="2">
        <v>45245</v>
      </c>
      <c r="Y24" s="5">
        <v>41183</v>
      </c>
      <c r="Z24" s="5">
        <v>43069</v>
      </c>
      <c r="AB24" s="16" t="s">
        <v>37</v>
      </c>
      <c r="AC24">
        <v>44460</v>
      </c>
    </row>
    <row r="25" spans="1:29" x14ac:dyDescent="0.25">
      <c r="A25" s="18"/>
      <c r="B25" s="18"/>
      <c r="C25" s="18"/>
      <c r="D25" s="18"/>
      <c r="E25" s="18"/>
      <c r="F25" s="18"/>
      <c r="G25" s="18"/>
      <c r="H25" s="18"/>
      <c r="I25" s="18"/>
      <c r="J25" s="18"/>
      <c r="K25" s="18"/>
      <c r="L25" s="18"/>
      <c r="M25" s="18"/>
      <c r="N25" s="18"/>
      <c r="O25" s="18"/>
      <c r="P25" s="18"/>
      <c r="Q25" s="18"/>
      <c r="R25" s="18"/>
      <c r="U25" s="4"/>
      <c r="V25" s="2">
        <v>4</v>
      </c>
      <c r="W25" s="2" t="s">
        <v>5</v>
      </c>
      <c r="X25" s="2">
        <v>45243</v>
      </c>
      <c r="Y25" s="5">
        <v>41183</v>
      </c>
      <c r="Z25" s="5">
        <v>43069</v>
      </c>
      <c r="AB25" s="16" t="s">
        <v>15</v>
      </c>
      <c r="AC25">
        <v>45241</v>
      </c>
    </row>
    <row r="26" spans="1:29" x14ac:dyDescent="0.25">
      <c r="A26" s="18"/>
      <c r="B26" s="18"/>
      <c r="C26" s="18"/>
      <c r="D26" s="18"/>
      <c r="E26" s="18"/>
      <c r="F26" s="18"/>
      <c r="G26" s="18"/>
      <c r="H26" s="18"/>
      <c r="I26" s="18"/>
      <c r="J26" s="18"/>
      <c r="K26" s="18"/>
      <c r="L26" s="18"/>
      <c r="M26" s="18"/>
      <c r="N26" s="18"/>
      <c r="O26" s="18"/>
      <c r="P26" s="18"/>
      <c r="Q26" s="18"/>
      <c r="R26" s="18"/>
      <c r="U26" s="4"/>
      <c r="V26" s="2">
        <v>17</v>
      </c>
      <c r="W26" s="2" t="s">
        <v>18</v>
      </c>
      <c r="X26" s="2">
        <v>45243</v>
      </c>
      <c r="Y26" s="5">
        <v>41183</v>
      </c>
      <c r="Z26" s="5">
        <v>43069</v>
      </c>
      <c r="AB26" s="16" t="s">
        <v>8</v>
      </c>
      <c r="AC26">
        <v>45252</v>
      </c>
    </row>
    <row r="27" spans="1:29" x14ac:dyDescent="0.25">
      <c r="A27" s="18"/>
      <c r="B27" s="18"/>
      <c r="C27" s="18"/>
      <c r="D27" s="18"/>
      <c r="E27" s="18"/>
      <c r="F27" s="18"/>
      <c r="G27" s="18"/>
      <c r="H27" s="18"/>
      <c r="I27" s="18"/>
      <c r="J27" s="18"/>
      <c r="K27" s="18"/>
      <c r="L27" s="18"/>
      <c r="M27" s="18"/>
      <c r="N27" s="18"/>
      <c r="O27" s="18"/>
      <c r="P27" s="18"/>
      <c r="Q27" s="18"/>
      <c r="R27" s="18"/>
      <c r="U27" s="4"/>
      <c r="V27" s="2">
        <v>20</v>
      </c>
      <c r="W27" s="2" t="s">
        <v>21</v>
      </c>
      <c r="X27" s="2">
        <v>45243</v>
      </c>
      <c r="Y27" s="5">
        <v>41183</v>
      </c>
      <c r="Z27" s="5">
        <v>43069</v>
      </c>
      <c r="AB27" s="16" t="s">
        <v>6</v>
      </c>
      <c r="AC27">
        <v>45250</v>
      </c>
    </row>
    <row r="28" spans="1:29" x14ac:dyDescent="0.25">
      <c r="A28" s="18"/>
      <c r="B28" s="18"/>
      <c r="C28" s="18"/>
      <c r="D28" s="18"/>
      <c r="E28" s="18"/>
      <c r="F28" s="18"/>
      <c r="G28" s="18"/>
      <c r="H28" s="18"/>
      <c r="I28" s="18"/>
      <c r="J28" s="18"/>
      <c r="K28" s="18"/>
      <c r="L28" s="18"/>
      <c r="M28" s="18"/>
      <c r="N28" s="18"/>
      <c r="O28" s="18"/>
      <c r="P28" s="18"/>
      <c r="Q28" s="18"/>
      <c r="R28" s="18"/>
      <c r="U28" s="4"/>
      <c r="V28" s="2">
        <v>25</v>
      </c>
      <c r="W28" s="2" t="s">
        <v>26</v>
      </c>
      <c r="X28" s="2">
        <v>45243</v>
      </c>
      <c r="Y28" s="5">
        <v>41183</v>
      </c>
      <c r="Z28" s="5">
        <v>43069</v>
      </c>
      <c r="AB28" s="16" t="s">
        <v>25</v>
      </c>
      <c r="AC28">
        <v>44448</v>
      </c>
    </row>
    <row r="29" spans="1:29" ht="30" x14ac:dyDescent="0.25">
      <c r="A29" s="18"/>
      <c r="B29" s="18"/>
      <c r="C29" s="18"/>
      <c r="D29" s="18"/>
      <c r="E29" s="18"/>
      <c r="F29" s="18"/>
      <c r="G29" s="18"/>
      <c r="H29" s="18"/>
      <c r="I29" s="18"/>
      <c r="J29" s="18"/>
      <c r="K29" s="18"/>
      <c r="L29" s="18"/>
      <c r="M29" s="18"/>
      <c r="N29" s="18"/>
      <c r="O29" s="18"/>
      <c r="P29" s="18"/>
      <c r="Q29" s="18"/>
      <c r="R29" s="18"/>
      <c r="U29" s="4"/>
      <c r="V29" s="2">
        <v>19</v>
      </c>
      <c r="W29" s="2" t="s">
        <v>20</v>
      </c>
      <c r="X29" s="2">
        <v>45242</v>
      </c>
      <c r="Y29" s="5">
        <v>41183</v>
      </c>
      <c r="Z29" s="5">
        <v>43069</v>
      </c>
      <c r="AB29" s="16" t="s">
        <v>16</v>
      </c>
      <c r="AC29">
        <v>45230</v>
      </c>
    </row>
    <row r="30" spans="1:29" x14ac:dyDescent="0.25">
      <c r="A30" s="18"/>
      <c r="B30" s="18"/>
      <c r="C30" s="18"/>
      <c r="D30" s="18"/>
      <c r="E30" s="18"/>
      <c r="F30" s="18"/>
      <c r="G30" s="18"/>
      <c r="H30" s="18"/>
      <c r="I30" s="18"/>
      <c r="J30" s="18"/>
      <c r="K30" s="18"/>
      <c r="L30" s="18"/>
      <c r="M30" s="18"/>
      <c r="N30" s="18"/>
      <c r="O30" s="18"/>
      <c r="P30" s="18"/>
      <c r="Q30" s="18"/>
      <c r="R30" s="18"/>
      <c r="U30" s="4"/>
      <c r="V30" s="2">
        <v>14</v>
      </c>
      <c r="W30" s="2" t="s">
        <v>15</v>
      </c>
      <c r="X30" s="2">
        <v>45241</v>
      </c>
      <c r="Y30" s="5">
        <v>41183</v>
      </c>
      <c r="Z30" s="5">
        <v>43069</v>
      </c>
      <c r="AB30" s="16" t="s">
        <v>30</v>
      </c>
      <c r="AC30">
        <v>45248</v>
      </c>
    </row>
    <row r="31" spans="1:29" x14ac:dyDescent="0.25">
      <c r="A31" s="18"/>
      <c r="B31" s="18"/>
      <c r="C31" s="18"/>
      <c r="D31" s="18"/>
      <c r="E31" s="18"/>
      <c r="F31" s="18"/>
      <c r="G31" s="18"/>
      <c r="H31" s="18"/>
      <c r="I31" s="18"/>
      <c r="J31" s="18"/>
      <c r="K31" s="18"/>
      <c r="L31" s="18"/>
      <c r="M31" s="18"/>
      <c r="N31" s="18"/>
      <c r="O31" s="18"/>
      <c r="P31" s="18"/>
      <c r="Q31" s="18"/>
      <c r="R31" s="18"/>
      <c r="U31" s="4"/>
      <c r="V31" s="2">
        <v>16</v>
      </c>
      <c r="W31" s="2" t="s">
        <v>17</v>
      </c>
      <c r="X31" s="2">
        <v>45239</v>
      </c>
      <c r="Y31" s="5">
        <v>41183</v>
      </c>
      <c r="Z31" s="5">
        <v>43069</v>
      </c>
      <c r="AB31" s="16" t="s">
        <v>36</v>
      </c>
      <c r="AC31">
        <v>44456</v>
      </c>
    </row>
    <row r="32" spans="1:29" ht="30" x14ac:dyDescent="0.25">
      <c r="U32" s="4"/>
      <c r="V32" s="2">
        <v>27</v>
      </c>
      <c r="W32" s="2" t="s">
        <v>28</v>
      </c>
      <c r="X32" s="2">
        <v>45238</v>
      </c>
      <c r="Y32" s="5">
        <v>41183</v>
      </c>
      <c r="Z32" s="5">
        <v>43069</v>
      </c>
      <c r="AB32" s="16" t="s">
        <v>19</v>
      </c>
      <c r="AC32">
        <v>45250</v>
      </c>
    </row>
    <row r="33" spans="21:29" x14ac:dyDescent="0.25">
      <c r="U33" s="4"/>
      <c r="V33" s="2">
        <v>30</v>
      </c>
      <c r="W33" s="2" t="s">
        <v>31</v>
      </c>
      <c r="X33" s="2">
        <v>45238</v>
      </c>
      <c r="Y33" s="5">
        <v>41183</v>
      </c>
      <c r="Z33" s="5">
        <v>43069</v>
      </c>
      <c r="AB33" s="16" t="s">
        <v>29</v>
      </c>
      <c r="AC33">
        <v>44449</v>
      </c>
    </row>
    <row r="34" spans="21:29" ht="30" x14ac:dyDescent="0.25">
      <c r="U34" s="4"/>
      <c r="V34" s="2">
        <v>15</v>
      </c>
      <c r="W34" s="2" t="s">
        <v>16</v>
      </c>
      <c r="X34" s="2">
        <v>45230</v>
      </c>
      <c r="Y34" s="5">
        <v>41183</v>
      </c>
      <c r="Z34" s="5">
        <v>43069</v>
      </c>
      <c r="AB34" s="16" t="s">
        <v>28</v>
      </c>
      <c r="AC34">
        <v>45238</v>
      </c>
    </row>
    <row r="35" spans="21:29" x14ac:dyDescent="0.25">
      <c r="U35" s="4"/>
      <c r="V35" s="2">
        <v>33</v>
      </c>
      <c r="W35" s="2" t="s">
        <v>34</v>
      </c>
      <c r="X35" s="2">
        <v>44461</v>
      </c>
      <c r="Y35" s="5">
        <v>41183</v>
      </c>
      <c r="Z35" s="5">
        <v>43036</v>
      </c>
      <c r="AB35" s="16" t="s">
        <v>9</v>
      </c>
      <c r="AC35">
        <v>45250</v>
      </c>
    </row>
    <row r="36" spans="21:29" ht="30" x14ac:dyDescent="0.25">
      <c r="U36" s="4"/>
      <c r="V36" s="2">
        <v>3</v>
      </c>
      <c r="W36" s="2" t="s">
        <v>4</v>
      </c>
      <c r="X36" s="2">
        <v>44460</v>
      </c>
      <c r="Y36" s="5">
        <v>41183</v>
      </c>
      <c r="Z36" s="5">
        <v>43036</v>
      </c>
      <c r="AB36" s="16" t="s">
        <v>26</v>
      </c>
      <c r="AC36">
        <v>45243</v>
      </c>
    </row>
    <row r="37" spans="21:29" ht="30" x14ac:dyDescent="0.25">
      <c r="U37" s="4"/>
      <c r="V37" s="2">
        <v>32</v>
      </c>
      <c r="W37" s="2" t="s">
        <v>33</v>
      </c>
      <c r="X37" s="2">
        <v>44460</v>
      </c>
      <c r="Y37" s="5">
        <v>41183</v>
      </c>
      <c r="Z37" s="5">
        <v>43036</v>
      </c>
      <c r="AB37" s="16" t="s">
        <v>3</v>
      </c>
      <c r="AC37">
        <v>45246</v>
      </c>
    </row>
    <row r="38" spans="21:29" x14ac:dyDescent="0.25">
      <c r="U38" s="4"/>
      <c r="V38" s="2">
        <v>36</v>
      </c>
      <c r="W38" s="2" t="s">
        <v>37</v>
      </c>
      <c r="X38" s="2">
        <v>44460</v>
      </c>
      <c r="Y38" s="5">
        <v>41183</v>
      </c>
      <c r="Z38" s="5">
        <v>43036</v>
      </c>
      <c r="AB38" s="16" t="s">
        <v>17</v>
      </c>
      <c r="AC38">
        <v>45239</v>
      </c>
    </row>
    <row r="39" spans="21:29" x14ac:dyDescent="0.25">
      <c r="U39" s="4"/>
      <c r="V39" s="2">
        <v>35</v>
      </c>
      <c r="W39" s="2" t="s">
        <v>36</v>
      </c>
      <c r="X39" s="2">
        <v>44456</v>
      </c>
      <c r="Y39" s="5">
        <v>41183</v>
      </c>
      <c r="Z39" s="5">
        <v>43036</v>
      </c>
      <c r="AB39" s="16" t="s">
        <v>12</v>
      </c>
      <c r="AC39">
        <v>45252</v>
      </c>
    </row>
    <row r="40" spans="21:29" x14ac:dyDescent="0.25">
      <c r="U40" s="4"/>
      <c r="V40" s="2">
        <v>31</v>
      </c>
      <c r="W40" s="2" t="s">
        <v>32</v>
      </c>
      <c r="X40" s="2">
        <v>44455</v>
      </c>
      <c r="Y40" s="5">
        <v>41183</v>
      </c>
      <c r="Z40" s="5">
        <v>43036</v>
      </c>
      <c r="AB40" s="16" t="s">
        <v>7</v>
      </c>
      <c r="AC40">
        <v>45252</v>
      </c>
    </row>
    <row r="41" spans="21:29" x14ac:dyDescent="0.25">
      <c r="U41" s="4"/>
      <c r="V41" s="2">
        <v>34</v>
      </c>
      <c r="W41" s="2" t="s">
        <v>35</v>
      </c>
      <c r="X41" s="2">
        <v>44455</v>
      </c>
      <c r="Y41" s="5">
        <v>41183</v>
      </c>
      <c r="Z41" s="5">
        <v>43036</v>
      </c>
      <c r="AB41" s="16" t="s">
        <v>4</v>
      </c>
      <c r="AC41">
        <v>44460</v>
      </c>
    </row>
    <row r="42" spans="21:29" x14ac:dyDescent="0.25">
      <c r="U42" s="4"/>
      <c r="V42" s="2">
        <v>1</v>
      </c>
      <c r="W42" s="2" t="s">
        <v>2</v>
      </c>
      <c r="X42" s="2">
        <v>44451</v>
      </c>
      <c r="Y42" s="5">
        <v>41183</v>
      </c>
      <c r="Z42" s="5">
        <v>43036</v>
      </c>
      <c r="AB42" s="16" t="s">
        <v>5</v>
      </c>
      <c r="AC42">
        <v>45243</v>
      </c>
    </row>
    <row r="43" spans="21:29" x14ac:dyDescent="0.25">
      <c r="U43" s="4"/>
      <c r="V43" s="2">
        <v>28</v>
      </c>
      <c r="W43" s="2" t="s">
        <v>29</v>
      </c>
      <c r="X43" s="2">
        <v>44449</v>
      </c>
      <c r="Y43" s="5">
        <v>41183</v>
      </c>
      <c r="Z43" s="5">
        <v>43036</v>
      </c>
      <c r="AB43" s="16" t="s">
        <v>33</v>
      </c>
      <c r="AC43">
        <v>44460</v>
      </c>
    </row>
    <row r="44" spans="21:29" x14ac:dyDescent="0.25">
      <c r="U44" s="4"/>
      <c r="V44" s="2">
        <v>24</v>
      </c>
      <c r="W44" s="2" t="s">
        <v>25</v>
      </c>
      <c r="X44" s="2">
        <v>44448</v>
      </c>
      <c r="Y44" s="5">
        <v>41183</v>
      </c>
      <c r="Z44" s="5">
        <v>43036</v>
      </c>
      <c r="AB44" s="16" t="s">
        <v>27</v>
      </c>
      <c r="AC44">
        <v>45247</v>
      </c>
    </row>
    <row r="45" spans="21:29" x14ac:dyDescent="0.25">
      <c r="AB45" s="16" t="s">
        <v>2</v>
      </c>
      <c r="AC45">
        <v>44451</v>
      </c>
    </row>
    <row r="46" spans="21:29" x14ac:dyDescent="0.25">
      <c r="AB46" s="16" t="s">
        <v>136</v>
      </c>
      <c r="AC46">
        <v>1620937</v>
      </c>
    </row>
  </sheetData>
  <mergeCells count="1">
    <mergeCell ref="B3:R5"/>
  </mergeCells>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3B8A9-FD35-426E-98B2-55FAE0337711}">
  <dimension ref="A1:AI54"/>
  <sheetViews>
    <sheetView workbookViewId="0">
      <selection activeCell="N24" sqref="N24"/>
    </sheetView>
  </sheetViews>
  <sheetFormatPr defaultRowHeight="15" x14ac:dyDescent="0.25"/>
  <cols>
    <col min="24" max="24" width="21.7109375" bestFit="1" customWidth="1"/>
    <col min="27" max="27" width="16.7109375" bestFit="1" customWidth="1"/>
    <col min="29" max="29" width="23.28515625" bestFit="1" customWidth="1"/>
    <col min="31" max="31" width="23.28515625" bestFit="1" customWidth="1"/>
    <col min="32" max="32" width="26.7109375" bestFit="1" customWidth="1"/>
    <col min="33" max="33" width="24.7109375" bestFit="1" customWidth="1"/>
    <col min="34" max="34" width="19.28515625" bestFit="1" customWidth="1"/>
    <col min="35" max="35" width="21" bestFit="1" customWidth="1"/>
  </cols>
  <sheetData>
    <row r="1" spans="1:35" x14ac:dyDescent="0.25">
      <c r="A1" s="19"/>
      <c r="B1" s="19"/>
      <c r="C1" s="19"/>
      <c r="D1" s="19"/>
      <c r="E1" s="19"/>
      <c r="F1" s="19"/>
      <c r="G1" s="19"/>
      <c r="H1" s="19"/>
      <c r="I1" s="19"/>
      <c r="J1" s="19"/>
      <c r="K1" s="19"/>
      <c r="L1" s="19"/>
      <c r="M1" s="19"/>
      <c r="N1" s="19"/>
      <c r="O1" s="19"/>
      <c r="P1" s="19"/>
      <c r="Q1" s="19"/>
      <c r="R1" s="19"/>
      <c r="S1" s="19"/>
      <c r="T1" s="19"/>
    </row>
    <row r="2" spans="1:35" ht="14.45" customHeight="1" x14ac:dyDescent="0.25">
      <c r="A2" s="19"/>
      <c r="B2" s="31" t="s">
        <v>93</v>
      </c>
      <c r="C2" s="31"/>
      <c r="D2" s="31"/>
      <c r="E2" s="31"/>
      <c r="F2" s="31"/>
      <c r="G2" s="31"/>
      <c r="H2" s="31"/>
      <c r="I2" s="31"/>
      <c r="J2" s="31"/>
      <c r="K2" s="31"/>
      <c r="L2" s="31"/>
      <c r="M2" s="31"/>
      <c r="N2" s="31"/>
      <c r="O2" s="31"/>
      <c r="P2" s="31"/>
      <c r="Q2" s="31"/>
      <c r="R2" s="31"/>
      <c r="S2" s="31"/>
      <c r="T2" s="31"/>
    </row>
    <row r="3" spans="1:35" ht="14.45" customHeight="1" x14ac:dyDescent="0.25">
      <c r="A3" s="19"/>
      <c r="B3" s="31"/>
      <c r="C3" s="31"/>
      <c r="D3" s="31"/>
      <c r="E3" s="31"/>
      <c r="F3" s="31"/>
      <c r="G3" s="31"/>
      <c r="H3" s="31"/>
      <c r="I3" s="31"/>
      <c r="J3" s="31"/>
      <c r="K3" s="31"/>
      <c r="L3" s="31"/>
      <c r="M3" s="31"/>
      <c r="N3" s="31"/>
      <c r="O3" s="31"/>
      <c r="P3" s="31"/>
      <c r="Q3" s="31"/>
      <c r="R3" s="31"/>
      <c r="S3" s="31"/>
      <c r="T3" s="31"/>
    </row>
    <row r="4" spans="1:35" ht="14.45" customHeight="1" x14ac:dyDescent="0.25">
      <c r="A4" s="19"/>
      <c r="B4" s="31"/>
      <c r="C4" s="31"/>
      <c r="D4" s="31"/>
      <c r="E4" s="31"/>
      <c r="F4" s="31"/>
      <c r="G4" s="31"/>
      <c r="H4" s="31"/>
      <c r="I4" s="31"/>
      <c r="J4" s="31"/>
      <c r="K4" s="31"/>
      <c r="L4" s="31"/>
      <c r="M4" s="31"/>
      <c r="N4" s="31"/>
      <c r="O4" s="31"/>
      <c r="P4" s="31"/>
      <c r="Q4" s="31"/>
      <c r="R4" s="31"/>
      <c r="S4" s="31"/>
      <c r="T4" s="31"/>
    </row>
    <row r="5" spans="1:35" x14ac:dyDescent="0.25">
      <c r="A5" s="19"/>
      <c r="B5" s="19"/>
      <c r="C5" s="19"/>
      <c r="D5" s="19"/>
      <c r="E5" s="19"/>
      <c r="F5" s="19"/>
      <c r="G5" s="19"/>
      <c r="H5" s="19"/>
      <c r="I5" s="19"/>
      <c r="J5" s="19"/>
      <c r="K5" s="19"/>
      <c r="L5" s="19"/>
      <c r="M5" s="19"/>
      <c r="N5" s="19"/>
      <c r="O5" s="19"/>
      <c r="P5" s="19"/>
      <c r="Q5" s="19"/>
      <c r="R5" s="19"/>
      <c r="S5" s="19"/>
      <c r="T5" s="19"/>
    </row>
    <row r="6" spans="1:35" x14ac:dyDescent="0.25">
      <c r="A6" s="19"/>
      <c r="B6" s="19"/>
      <c r="C6" s="19"/>
      <c r="D6" s="19"/>
      <c r="E6" s="19"/>
      <c r="F6" s="19"/>
      <c r="G6" s="19"/>
      <c r="H6" s="19"/>
      <c r="I6" s="19"/>
      <c r="J6" s="19"/>
      <c r="K6" s="19"/>
      <c r="L6" s="19"/>
      <c r="M6" s="19"/>
      <c r="N6" s="19"/>
      <c r="O6" s="19"/>
      <c r="P6" s="19"/>
      <c r="Q6" s="19"/>
      <c r="R6" s="19"/>
      <c r="S6" s="19"/>
      <c r="T6" s="19"/>
    </row>
    <row r="7" spans="1:35" x14ac:dyDescent="0.25">
      <c r="A7" s="19"/>
      <c r="B7" s="19"/>
      <c r="C7" s="19"/>
      <c r="D7" s="19"/>
      <c r="E7" s="19"/>
      <c r="F7" s="19"/>
      <c r="G7" s="19"/>
      <c r="H7" s="19"/>
      <c r="I7" s="19"/>
      <c r="J7" s="19"/>
      <c r="K7" s="19"/>
      <c r="L7" s="19"/>
      <c r="M7" s="19"/>
      <c r="N7" s="19"/>
      <c r="O7" s="19"/>
      <c r="P7" s="19"/>
      <c r="Q7" s="19"/>
      <c r="R7" s="19"/>
      <c r="S7" s="19"/>
      <c r="T7" s="19"/>
    </row>
    <row r="8" spans="1:35" x14ac:dyDescent="0.25">
      <c r="A8" s="19"/>
      <c r="B8" s="19"/>
      <c r="C8" s="19"/>
      <c r="D8" s="19"/>
      <c r="E8" s="19"/>
      <c r="F8" s="19"/>
      <c r="G8" s="19"/>
      <c r="H8" s="19"/>
      <c r="I8" s="19"/>
      <c r="J8" s="19"/>
      <c r="K8" s="19"/>
      <c r="L8" s="19"/>
      <c r="M8" s="19"/>
      <c r="N8" s="19"/>
      <c r="O8" s="19"/>
      <c r="P8" s="19"/>
      <c r="Q8" s="19"/>
      <c r="R8" s="19"/>
      <c r="S8" s="19"/>
      <c r="T8" s="19"/>
    </row>
    <row r="9" spans="1:35" x14ac:dyDescent="0.25">
      <c r="A9" s="19"/>
      <c r="B9" s="19"/>
      <c r="C9" s="19"/>
      <c r="D9" s="19"/>
      <c r="E9" s="19"/>
      <c r="F9" s="19"/>
      <c r="G9" s="19"/>
      <c r="H9" s="19"/>
      <c r="I9" s="19"/>
      <c r="J9" s="19"/>
      <c r="K9" s="19"/>
      <c r="L9" s="19"/>
      <c r="M9" s="19"/>
      <c r="N9" s="19"/>
      <c r="O9" s="19"/>
      <c r="P9" s="19"/>
      <c r="Q9" s="19"/>
      <c r="R9" s="19"/>
      <c r="S9" s="19"/>
      <c r="T9" s="19"/>
      <c r="W9" t="s">
        <v>168</v>
      </c>
      <c r="X9" t="s">
        <v>169</v>
      </c>
      <c r="Y9" t="s">
        <v>133</v>
      </c>
      <c r="Z9" t="s">
        <v>170</v>
      </c>
      <c r="AA9" t="s">
        <v>171</v>
      </c>
      <c r="AE9" s="9" t="s">
        <v>135</v>
      </c>
      <c r="AF9" t="s">
        <v>187</v>
      </c>
      <c r="AG9" t="s">
        <v>184</v>
      </c>
      <c r="AH9" t="s">
        <v>185</v>
      </c>
      <c r="AI9" t="s">
        <v>186</v>
      </c>
    </row>
    <row r="10" spans="1:35" x14ac:dyDescent="0.25">
      <c r="A10" s="19"/>
      <c r="B10" s="19"/>
      <c r="C10" s="19"/>
      <c r="D10" s="19"/>
      <c r="E10" s="19"/>
      <c r="F10" s="19"/>
      <c r="G10" s="19"/>
      <c r="H10" s="19"/>
      <c r="I10" s="19"/>
      <c r="J10" s="19"/>
      <c r="K10" s="19"/>
      <c r="L10" s="19"/>
      <c r="M10" s="19"/>
      <c r="N10" s="19"/>
      <c r="O10" s="19"/>
      <c r="P10" s="19"/>
      <c r="Q10" s="19"/>
      <c r="R10" s="19"/>
      <c r="S10" s="19"/>
      <c r="T10" s="19"/>
      <c r="W10" t="s">
        <v>172</v>
      </c>
      <c r="X10">
        <v>136</v>
      </c>
      <c r="Y10" s="28">
        <v>0.13600000000000001</v>
      </c>
      <c r="Z10">
        <v>242</v>
      </c>
      <c r="AA10">
        <v>51</v>
      </c>
      <c r="AE10" s="16" t="s">
        <v>172</v>
      </c>
      <c r="AF10">
        <v>136</v>
      </c>
      <c r="AG10" s="28">
        <v>0.13600000000000001</v>
      </c>
      <c r="AH10">
        <v>242</v>
      </c>
      <c r="AI10">
        <v>51</v>
      </c>
    </row>
    <row r="11" spans="1:35" x14ac:dyDescent="0.25">
      <c r="A11" s="19"/>
      <c r="B11" s="19"/>
      <c r="C11" s="19"/>
      <c r="D11" s="19"/>
      <c r="E11" s="19"/>
      <c r="F11" s="19"/>
      <c r="G11" s="19"/>
      <c r="H11" s="19"/>
      <c r="I11" s="19"/>
      <c r="J11" s="19"/>
      <c r="K11" s="19"/>
      <c r="L11" s="19"/>
      <c r="M11" s="19"/>
      <c r="N11" s="19"/>
      <c r="O11" s="19"/>
      <c r="P11" s="19"/>
      <c r="Q11" s="19"/>
      <c r="R11" s="19"/>
      <c r="S11" s="19"/>
      <c r="T11" s="19"/>
      <c r="W11" t="s">
        <v>173</v>
      </c>
      <c r="X11">
        <v>84</v>
      </c>
      <c r="Y11" s="28">
        <v>8.4000000000000005E-2</v>
      </c>
      <c r="Z11">
        <v>59</v>
      </c>
      <c r="AA11">
        <v>64</v>
      </c>
      <c r="AE11" s="16" t="s">
        <v>173</v>
      </c>
      <c r="AF11">
        <v>84</v>
      </c>
      <c r="AG11" s="28">
        <v>8.4000000000000005E-2</v>
      </c>
      <c r="AH11">
        <v>59</v>
      </c>
      <c r="AI11">
        <v>64</v>
      </c>
    </row>
    <row r="12" spans="1:35" x14ac:dyDescent="0.25">
      <c r="A12" s="19"/>
      <c r="B12" s="19"/>
      <c r="C12" s="19"/>
      <c r="D12" s="19"/>
      <c r="E12" s="19"/>
      <c r="F12" s="19"/>
      <c r="G12" s="19"/>
      <c r="H12" s="19"/>
      <c r="I12" s="19"/>
      <c r="J12" s="19"/>
      <c r="K12" s="19"/>
      <c r="L12" s="19"/>
      <c r="M12" s="19"/>
      <c r="N12" s="19"/>
      <c r="O12" s="19"/>
      <c r="P12" s="19"/>
      <c r="Q12" s="19"/>
      <c r="R12" s="19"/>
      <c r="S12" s="19"/>
      <c r="T12" s="19"/>
      <c r="W12" t="s">
        <v>174</v>
      </c>
      <c r="X12">
        <v>2</v>
      </c>
      <c r="Y12" s="28">
        <v>2E-3</v>
      </c>
      <c r="Z12">
        <v>1</v>
      </c>
      <c r="AA12">
        <v>1</v>
      </c>
      <c r="AE12" s="16" t="s">
        <v>174</v>
      </c>
      <c r="AF12">
        <v>2</v>
      </c>
      <c r="AG12" s="28">
        <v>2E-3</v>
      </c>
      <c r="AH12">
        <v>1</v>
      </c>
      <c r="AI12">
        <v>1</v>
      </c>
    </row>
    <row r="13" spans="1:35" x14ac:dyDescent="0.25">
      <c r="A13" s="19"/>
      <c r="B13" s="19"/>
      <c r="C13" s="19"/>
      <c r="D13" s="19"/>
      <c r="E13" s="19"/>
      <c r="F13" s="19"/>
      <c r="G13" s="19"/>
      <c r="H13" s="19"/>
      <c r="I13" s="19"/>
      <c r="J13" s="19"/>
      <c r="K13" s="19"/>
      <c r="L13" s="19"/>
      <c r="M13" s="19"/>
      <c r="N13" s="19"/>
      <c r="O13" s="19"/>
      <c r="P13" s="19"/>
      <c r="Q13" s="19"/>
      <c r="R13" s="19"/>
      <c r="S13" s="19"/>
      <c r="T13" s="19"/>
      <c r="W13" t="s">
        <v>175</v>
      </c>
      <c r="X13">
        <v>10</v>
      </c>
      <c r="Y13" s="28">
        <v>9.9000000000000008E-3</v>
      </c>
      <c r="Z13">
        <v>7</v>
      </c>
      <c r="AA13">
        <v>4</v>
      </c>
      <c r="AE13" s="16" t="s">
        <v>175</v>
      </c>
      <c r="AF13">
        <v>10</v>
      </c>
      <c r="AG13" s="28">
        <v>9.9000000000000008E-3</v>
      </c>
      <c r="AH13">
        <v>7</v>
      </c>
      <c r="AI13">
        <v>4</v>
      </c>
    </row>
    <row r="14" spans="1:35" x14ac:dyDescent="0.25">
      <c r="A14" s="19"/>
      <c r="B14" s="19"/>
      <c r="C14" s="19"/>
      <c r="D14" s="19"/>
      <c r="E14" s="19"/>
      <c r="F14" s="19"/>
      <c r="G14" s="19"/>
      <c r="H14" s="19"/>
      <c r="I14" s="19"/>
      <c r="J14" s="19"/>
      <c r="K14" s="19"/>
      <c r="L14" s="19"/>
      <c r="M14" s="19"/>
      <c r="N14" s="19"/>
      <c r="O14" s="19"/>
      <c r="P14" s="19"/>
      <c r="Q14" s="19"/>
      <c r="R14" s="19"/>
      <c r="S14" s="19"/>
      <c r="T14" s="19"/>
      <c r="W14" t="s">
        <v>176</v>
      </c>
      <c r="X14">
        <v>29</v>
      </c>
      <c r="Y14" s="28">
        <v>2.9000000000000001E-2</v>
      </c>
      <c r="Z14">
        <v>20</v>
      </c>
      <c r="AA14">
        <v>11</v>
      </c>
      <c r="AE14" s="16" t="s">
        <v>176</v>
      </c>
      <c r="AF14">
        <v>29</v>
      </c>
      <c r="AG14" s="28">
        <v>2.9000000000000001E-2</v>
      </c>
      <c r="AH14">
        <v>20</v>
      </c>
      <c r="AI14">
        <v>11</v>
      </c>
    </row>
    <row r="15" spans="1:35" x14ac:dyDescent="0.25">
      <c r="A15" s="19"/>
      <c r="B15" s="19"/>
      <c r="C15" s="19"/>
      <c r="D15" s="19"/>
      <c r="E15" s="19"/>
      <c r="F15" s="19"/>
      <c r="G15" s="19"/>
      <c r="H15" s="19"/>
      <c r="I15" s="19"/>
      <c r="J15" s="19"/>
      <c r="K15" s="19"/>
      <c r="L15" s="19"/>
      <c r="M15" s="19"/>
      <c r="N15" s="19"/>
      <c r="O15" s="19"/>
      <c r="P15" s="19"/>
      <c r="Q15" s="19"/>
      <c r="R15" s="19"/>
      <c r="S15" s="19"/>
      <c r="T15" s="19"/>
      <c r="W15" t="s">
        <v>177</v>
      </c>
      <c r="X15">
        <v>103</v>
      </c>
      <c r="Y15" s="28">
        <v>0.1026</v>
      </c>
      <c r="Z15">
        <v>102</v>
      </c>
      <c r="AA15">
        <v>67</v>
      </c>
      <c r="AE15" s="16" t="s">
        <v>177</v>
      </c>
      <c r="AF15">
        <v>103</v>
      </c>
      <c r="AG15" s="28">
        <v>0.1026</v>
      </c>
      <c r="AH15">
        <v>102</v>
      </c>
      <c r="AI15">
        <v>67</v>
      </c>
    </row>
    <row r="16" spans="1:35" x14ac:dyDescent="0.25">
      <c r="A16" s="19"/>
      <c r="B16" s="19"/>
      <c r="C16" s="19"/>
      <c r="D16" s="19"/>
      <c r="E16" s="19"/>
      <c r="F16" s="19"/>
      <c r="G16" s="19"/>
      <c r="H16" s="19"/>
      <c r="I16" s="19"/>
      <c r="J16" s="19"/>
      <c r="K16" s="19"/>
      <c r="L16" s="19"/>
      <c r="M16" s="19"/>
      <c r="N16" s="19"/>
      <c r="O16" s="19"/>
      <c r="P16" s="19"/>
      <c r="Q16" s="19"/>
      <c r="R16" s="19"/>
      <c r="S16" s="19"/>
      <c r="T16" s="19"/>
      <c r="W16" t="s">
        <v>178</v>
      </c>
      <c r="X16">
        <v>21</v>
      </c>
      <c r="Y16" s="28">
        <v>2.0799999999999999E-2</v>
      </c>
      <c r="Z16">
        <v>20</v>
      </c>
      <c r="AA16">
        <v>20</v>
      </c>
      <c r="AE16" s="16" t="s">
        <v>178</v>
      </c>
      <c r="AF16">
        <v>21</v>
      </c>
      <c r="AG16" s="28">
        <v>2.0799999999999999E-2</v>
      </c>
      <c r="AH16">
        <v>20</v>
      </c>
      <c r="AI16">
        <v>20</v>
      </c>
    </row>
    <row r="17" spans="1:35" x14ac:dyDescent="0.25">
      <c r="A17" s="19"/>
      <c r="B17" s="19"/>
      <c r="C17" s="19"/>
      <c r="D17" s="19"/>
      <c r="E17" s="19"/>
      <c r="F17" s="19"/>
      <c r="G17" s="19"/>
      <c r="H17" s="19"/>
      <c r="I17" s="19"/>
      <c r="J17" s="19"/>
      <c r="K17" s="19"/>
      <c r="L17" s="19"/>
      <c r="M17" s="19"/>
      <c r="N17" s="19"/>
      <c r="O17" s="19"/>
      <c r="P17" s="19"/>
      <c r="Q17" s="19"/>
      <c r="R17" s="19"/>
      <c r="S17" s="19"/>
      <c r="T17" s="19"/>
      <c r="W17" t="s">
        <v>179</v>
      </c>
      <c r="X17">
        <v>13</v>
      </c>
      <c r="Y17" s="28">
        <v>1.29E-2</v>
      </c>
      <c r="Z17">
        <v>11</v>
      </c>
      <c r="AA17">
        <v>2</v>
      </c>
      <c r="AE17" s="16" t="s">
        <v>179</v>
      </c>
      <c r="AF17">
        <v>13</v>
      </c>
      <c r="AG17" s="28">
        <v>1.29E-2</v>
      </c>
      <c r="AH17">
        <v>11</v>
      </c>
      <c r="AI17">
        <v>2</v>
      </c>
    </row>
    <row r="18" spans="1:35" x14ac:dyDescent="0.25">
      <c r="A18" s="19"/>
      <c r="B18" s="19"/>
      <c r="C18" s="19"/>
      <c r="D18" s="19"/>
      <c r="E18" s="19"/>
      <c r="F18" s="19"/>
      <c r="G18" s="19"/>
      <c r="H18" s="19"/>
      <c r="I18" s="19"/>
      <c r="J18" s="19"/>
      <c r="K18" s="19"/>
      <c r="L18" s="19"/>
      <c r="M18" s="19"/>
      <c r="N18" s="19"/>
      <c r="O18" s="19"/>
      <c r="P18" s="19"/>
      <c r="Q18" s="19"/>
      <c r="R18" s="19"/>
      <c r="S18" s="19"/>
      <c r="T18" s="19"/>
      <c r="W18" t="s">
        <v>180</v>
      </c>
      <c r="X18">
        <v>119</v>
      </c>
      <c r="Y18" s="28">
        <v>0.1188</v>
      </c>
      <c r="Z18">
        <v>281</v>
      </c>
      <c r="AA18">
        <v>29</v>
      </c>
      <c r="AE18" s="16" t="s">
        <v>180</v>
      </c>
      <c r="AF18">
        <v>119</v>
      </c>
      <c r="AG18" s="28">
        <v>0.1188</v>
      </c>
      <c r="AH18">
        <v>281</v>
      </c>
      <c r="AI18">
        <v>29</v>
      </c>
    </row>
    <row r="19" spans="1:35" x14ac:dyDescent="0.25">
      <c r="A19" s="19"/>
      <c r="B19" s="19"/>
      <c r="C19" s="19"/>
      <c r="D19" s="19"/>
      <c r="E19" s="19"/>
      <c r="F19" s="19"/>
      <c r="G19" s="19"/>
      <c r="H19" s="19"/>
      <c r="I19" s="19"/>
      <c r="J19" s="19"/>
      <c r="K19" s="19"/>
      <c r="L19" s="19"/>
      <c r="M19" s="19"/>
      <c r="N19" s="19"/>
      <c r="O19" s="19"/>
      <c r="P19" s="19"/>
      <c r="Q19" s="19"/>
      <c r="R19" s="19"/>
      <c r="S19" s="19"/>
      <c r="T19" s="19"/>
      <c r="W19" t="s">
        <v>181</v>
      </c>
      <c r="X19">
        <v>11</v>
      </c>
      <c r="Y19" s="28">
        <v>1.0999999999999999E-2</v>
      </c>
      <c r="Z19">
        <v>6</v>
      </c>
      <c r="AA19">
        <v>5</v>
      </c>
      <c r="AE19" s="16" t="s">
        <v>181</v>
      </c>
      <c r="AF19">
        <v>11</v>
      </c>
      <c r="AG19" s="28">
        <v>1.0999999999999999E-2</v>
      </c>
      <c r="AH19">
        <v>6</v>
      </c>
      <c r="AI19">
        <v>5</v>
      </c>
    </row>
    <row r="20" spans="1:35" x14ac:dyDescent="0.25">
      <c r="A20" s="19"/>
      <c r="B20" s="19"/>
      <c r="C20" s="19"/>
      <c r="D20" s="19"/>
      <c r="E20" s="19"/>
      <c r="F20" s="19"/>
      <c r="G20" s="19"/>
      <c r="H20" s="19"/>
      <c r="I20" s="19"/>
      <c r="J20" s="19"/>
      <c r="K20" s="19"/>
      <c r="L20" s="19"/>
      <c r="M20" s="19"/>
      <c r="N20" s="19"/>
      <c r="O20" s="19"/>
      <c r="P20" s="19"/>
      <c r="Q20" s="19"/>
      <c r="R20" s="19"/>
      <c r="S20" s="19"/>
      <c r="T20" s="19"/>
      <c r="W20" t="s">
        <v>182</v>
      </c>
      <c r="X20">
        <v>113</v>
      </c>
      <c r="Y20" s="28">
        <v>0.1128</v>
      </c>
      <c r="Z20">
        <v>152</v>
      </c>
      <c r="AA20">
        <v>47</v>
      </c>
      <c r="AE20" s="16" t="s">
        <v>182</v>
      </c>
      <c r="AF20">
        <v>113</v>
      </c>
      <c r="AG20" s="28">
        <v>0.1128</v>
      </c>
      <c r="AH20">
        <v>152</v>
      </c>
      <c r="AI20">
        <v>47</v>
      </c>
    </row>
    <row r="21" spans="1:35" x14ac:dyDescent="0.25">
      <c r="A21" s="19"/>
      <c r="B21" s="19"/>
      <c r="C21" s="19"/>
      <c r="D21" s="19"/>
      <c r="E21" s="19"/>
      <c r="F21" s="19"/>
      <c r="G21" s="19"/>
      <c r="H21" s="19"/>
      <c r="I21" s="19"/>
      <c r="J21" s="19"/>
      <c r="K21" s="19"/>
      <c r="L21" s="19"/>
      <c r="M21" s="19"/>
      <c r="N21" s="19"/>
      <c r="O21" s="19"/>
      <c r="P21" s="19"/>
      <c r="Q21" s="19"/>
      <c r="R21" s="19"/>
      <c r="S21" s="19"/>
      <c r="T21" s="19"/>
      <c r="W21" t="s">
        <v>183</v>
      </c>
      <c r="X21">
        <v>359</v>
      </c>
      <c r="Y21" s="28">
        <v>0.36030000000000001</v>
      </c>
      <c r="Z21">
        <v>1077</v>
      </c>
      <c r="AA21">
        <v>492</v>
      </c>
      <c r="AE21" s="16" t="s">
        <v>183</v>
      </c>
      <c r="AF21">
        <v>359</v>
      </c>
      <c r="AG21" s="28">
        <v>0.36030000000000001</v>
      </c>
      <c r="AH21">
        <v>1077</v>
      </c>
      <c r="AI21">
        <v>492</v>
      </c>
    </row>
    <row r="22" spans="1:35" x14ac:dyDescent="0.25">
      <c r="A22" s="19"/>
      <c r="B22" s="19"/>
      <c r="C22" s="19"/>
      <c r="D22" s="19"/>
      <c r="E22" s="19"/>
      <c r="F22" s="19"/>
      <c r="G22" s="19"/>
      <c r="H22" s="19"/>
      <c r="I22" s="19"/>
      <c r="J22" s="19"/>
      <c r="K22" s="19"/>
      <c r="L22" s="19"/>
      <c r="M22" s="19"/>
      <c r="N22" s="19"/>
      <c r="O22" s="19"/>
      <c r="P22" s="19"/>
      <c r="Q22" s="19"/>
      <c r="R22" s="19"/>
      <c r="S22" s="19"/>
      <c r="T22" s="19"/>
      <c r="AE22" s="16" t="s">
        <v>136</v>
      </c>
      <c r="AF22">
        <v>359</v>
      </c>
      <c r="AG22" s="28">
        <v>1.0001</v>
      </c>
      <c r="AH22">
        <v>1978</v>
      </c>
      <c r="AI22">
        <v>793</v>
      </c>
    </row>
    <row r="23" spans="1:35" x14ac:dyDescent="0.25">
      <c r="A23" s="19"/>
      <c r="B23" s="19"/>
      <c r="C23" s="19"/>
      <c r="D23" s="19"/>
      <c r="E23" s="19"/>
      <c r="F23" s="19"/>
      <c r="G23" s="19"/>
      <c r="H23" s="19"/>
      <c r="I23" s="19"/>
      <c r="J23" s="19"/>
      <c r="K23" s="19"/>
      <c r="L23" s="19"/>
      <c r="M23" s="19"/>
      <c r="N23" s="19"/>
      <c r="O23" s="19"/>
      <c r="P23" s="19"/>
      <c r="Q23" s="19"/>
      <c r="R23" s="19"/>
      <c r="S23" s="19"/>
      <c r="T23" s="19"/>
    </row>
    <row r="24" spans="1:35" x14ac:dyDescent="0.25">
      <c r="A24" s="19"/>
      <c r="B24" s="19"/>
      <c r="C24" s="19"/>
      <c r="D24" s="19"/>
      <c r="E24" s="19"/>
      <c r="F24" s="19"/>
      <c r="G24" s="19"/>
      <c r="H24" s="19"/>
      <c r="I24" s="19"/>
      <c r="J24" s="19"/>
      <c r="K24" s="19"/>
      <c r="L24" s="19"/>
      <c r="M24" s="19"/>
      <c r="N24" s="19"/>
      <c r="O24" s="19"/>
      <c r="P24" s="19"/>
      <c r="Q24" s="19"/>
      <c r="R24" s="19"/>
      <c r="S24" s="19"/>
      <c r="T24" s="19"/>
    </row>
    <row r="25" spans="1:35" x14ac:dyDescent="0.25">
      <c r="A25" s="19"/>
      <c r="B25" s="19"/>
      <c r="C25" s="19"/>
      <c r="D25" s="19"/>
      <c r="E25" s="19"/>
      <c r="F25" s="19"/>
      <c r="G25" s="19"/>
      <c r="H25" s="19"/>
      <c r="I25" s="19"/>
      <c r="J25" s="19"/>
      <c r="K25" s="19"/>
      <c r="L25" s="19"/>
      <c r="M25" s="19"/>
      <c r="N25" s="19"/>
      <c r="O25" s="19"/>
      <c r="P25" s="19"/>
      <c r="Q25" s="19"/>
      <c r="R25" s="19"/>
      <c r="S25" s="19"/>
      <c r="T25" s="19"/>
    </row>
    <row r="26" spans="1:35" x14ac:dyDescent="0.25">
      <c r="A26" s="19"/>
      <c r="B26" s="19"/>
      <c r="C26" s="19"/>
      <c r="D26" s="19"/>
      <c r="E26" s="19"/>
      <c r="F26" s="19"/>
      <c r="G26" s="19"/>
      <c r="H26" s="19"/>
      <c r="I26" s="19"/>
      <c r="J26" s="19"/>
      <c r="K26" s="19"/>
      <c r="L26" s="19"/>
      <c r="M26" s="19"/>
      <c r="N26" s="19"/>
      <c r="O26" s="19"/>
      <c r="P26" s="19"/>
      <c r="Q26" s="19"/>
      <c r="R26" s="19"/>
      <c r="S26" s="19"/>
      <c r="T26" s="19"/>
    </row>
    <row r="27" spans="1:35" x14ac:dyDescent="0.25">
      <c r="A27" s="19"/>
      <c r="B27" s="19"/>
      <c r="C27" s="19"/>
      <c r="D27" s="19"/>
      <c r="E27" s="19"/>
      <c r="F27" s="19"/>
      <c r="G27" s="19"/>
      <c r="H27" s="19"/>
      <c r="I27" s="19"/>
      <c r="J27" s="19"/>
      <c r="K27" s="19"/>
      <c r="L27" s="19"/>
      <c r="M27" s="19"/>
      <c r="N27" s="19"/>
      <c r="O27" s="19"/>
      <c r="P27" s="19"/>
      <c r="Q27" s="19"/>
      <c r="R27" s="19"/>
      <c r="S27" s="19"/>
      <c r="T27" s="19"/>
    </row>
    <row r="28" spans="1:35" x14ac:dyDescent="0.25">
      <c r="A28" s="19"/>
      <c r="B28" s="19"/>
      <c r="C28" s="19"/>
      <c r="D28" s="19"/>
      <c r="E28" s="19"/>
      <c r="F28" s="19"/>
      <c r="G28" s="19"/>
      <c r="H28" s="19"/>
      <c r="I28" s="19"/>
      <c r="J28" s="19"/>
      <c r="K28" s="19"/>
      <c r="L28" s="19"/>
      <c r="M28" s="19"/>
      <c r="N28" s="19"/>
      <c r="O28" s="19"/>
      <c r="P28" s="19"/>
      <c r="Q28" s="19"/>
      <c r="R28" s="19"/>
      <c r="S28" s="19"/>
      <c r="T28" s="19"/>
    </row>
    <row r="29" spans="1:35" x14ac:dyDescent="0.25">
      <c r="A29" s="19"/>
      <c r="B29" s="19"/>
      <c r="C29" s="19"/>
      <c r="D29" s="19"/>
      <c r="E29" s="19"/>
      <c r="F29" s="19"/>
      <c r="G29" s="19"/>
      <c r="H29" s="19"/>
      <c r="I29" s="19"/>
      <c r="J29" s="19"/>
      <c r="K29" s="19"/>
      <c r="L29" s="19"/>
      <c r="M29" s="19"/>
      <c r="N29" s="19"/>
      <c r="O29" s="19"/>
      <c r="P29" s="19"/>
      <c r="Q29" s="19"/>
      <c r="R29" s="19"/>
      <c r="S29" s="19"/>
      <c r="T29" s="19"/>
    </row>
    <row r="30" spans="1:35" x14ac:dyDescent="0.25">
      <c r="A30" s="19"/>
      <c r="B30" s="19"/>
      <c r="C30" s="19"/>
      <c r="D30" s="19"/>
      <c r="E30" s="19"/>
      <c r="F30" s="19"/>
      <c r="G30" s="19"/>
      <c r="H30" s="19"/>
      <c r="I30" s="19"/>
      <c r="J30" s="19"/>
      <c r="K30" s="19"/>
      <c r="L30" s="19"/>
      <c r="M30" s="19"/>
      <c r="N30" s="19"/>
      <c r="O30" s="19"/>
      <c r="P30" s="19"/>
      <c r="Q30" s="19"/>
      <c r="R30" s="19"/>
      <c r="S30" s="19"/>
      <c r="T30" s="19"/>
    </row>
    <row r="31" spans="1:35" x14ac:dyDescent="0.25">
      <c r="A31" s="19"/>
      <c r="B31" s="19"/>
      <c r="C31" s="19"/>
      <c r="D31" s="19"/>
      <c r="E31" s="19"/>
      <c r="F31" s="19"/>
      <c r="G31" s="19"/>
      <c r="H31" s="19"/>
      <c r="I31" s="19"/>
      <c r="J31" s="19"/>
      <c r="K31" s="19"/>
      <c r="L31" s="19"/>
      <c r="M31" s="19"/>
      <c r="N31" s="19"/>
      <c r="O31" s="19"/>
      <c r="P31" s="19"/>
      <c r="Q31" s="19"/>
      <c r="R31" s="19"/>
      <c r="S31" s="19"/>
      <c r="T31" s="19"/>
    </row>
    <row r="32" spans="1:35" x14ac:dyDescent="0.25">
      <c r="A32" s="19"/>
      <c r="B32" s="19"/>
      <c r="C32" s="19"/>
      <c r="D32" s="19"/>
      <c r="E32" s="19"/>
      <c r="F32" s="19"/>
      <c r="G32" s="19"/>
      <c r="H32" s="19"/>
      <c r="I32" s="19"/>
      <c r="J32" s="19"/>
      <c r="K32" s="19"/>
      <c r="L32" s="19"/>
      <c r="M32" s="19"/>
      <c r="N32" s="19"/>
      <c r="O32" s="19"/>
      <c r="P32" s="19"/>
      <c r="Q32" s="19"/>
      <c r="R32" s="19"/>
      <c r="S32" s="19"/>
      <c r="T32" s="19"/>
    </row>
    <row r="33" spans="1:20" x14ac:dyDescent="0.25">
      <c r="A33" s="19"/>
      <c r="B33" s="19"/>
      <c r="C33" s="19"/>
      <c r="D33" s="19"/>
      <c r="E33" s="19"/>
      <c r="F33" s="19"/>
      <c r="G33" s="19"/>
      <c r="H33" s="19"/>
      <c r="I33" s="19"/>
      <c r="J33" s="19"/>
      <c r="K33" s="19"/>
      <c r="L33" s="19"/>
      <c r="M33" s="19"/>
      <c r="N33" s="19"/>
      <c r="O33" s="19"/>
      <c r="P33" s="19"/>
      <c r="Q33" s="19"/>
      <c r="R33" s="19"/>
      <c r="S33" s="19"/>
      <c r="T33" s="19"/>
    </row>
    <row r="34" spans="1:20" x14ac:dyDescent="0.25">
      <c r="A34" s="19"/>
      <c r="B34" s="19"/>
      <c r="C34" s="19"/>
      <c r="D34" s="19"/>
      <c r="E34" s="19"/>
      <c r="F34" s="19"/>
      <c r="G34" s="19"/>
      <c r="H34" s="19"/>
      <c r="I34" s="19"/>
      <c r="J34" s="19"/>
      <c r="K34" s="19"/>
      <c r="L34" s="19"/>
      <c r="M34" s="19"/>
      <c r="N34" s="19"/>
      <c r="O34" s="19"/>
      <c r="P34" s="19"/>
      <c r="Q34" s="19"/>
      <c r="R34" s="19"/>
      <c r="S34" s="19"/>
      <c r="T34" s="19"/>
    </row>
    <row r="35" spans="1:20" x14ac:dyDescent="0.25">
      <c r="A35" s="19"/>
      <c r="B35" s="19"/>
      <c r="C35" s="19"/>
      <c r="D35" s="19"/>
      <c r="E35" s="19"/>
      <c r="F35" s="19"/>
      <c r="G35" s="19"/>
      <c r="H35" s="19"/>
      <c r="I35" s="19"/>
      <c r="J35" s="19"/>
      <c r="K35" s="19"/>
      <c r="L35" s="19"/>
      <c r="M35" s="19"/>
      <c r="N35" s="19"/>
      <c r="O35" s="19"/>
      <c r="P35" s="19"/>
      <c r="Q35" s="19"/>
      <c r="R35" s="19"/>
      <c r="S35" s="19"/>
      <c r="T35" s="19"/>
    </row>
    <row r="36" spans="1:20" x14ac:dyDescent="0.25">
      <c r="A36" s="19"/>
      <c r="B36" s="19"/>
      <c r="C36" s="19"/>
      <c r="D36" s="19"/>
      <c r="E36" s="19"/>
      <c r="F36" s="19"/>
      <c r="G36" s="19"/>
      <c r="H36" s="19"/>
      <c r="I36" s="19"/>
      <c r="J36" s="19"/>
      <c r="K36" s="19"/>
      <c r="L36" s="19"/>
      <c r="M36" s="19"/>
      <c r="N36" s="19"/>
      <c r="O36" s="19"/>
      <c r="P36" s="19"/>
      <c r="Q36" s="19"/>
      <c r="R36" s="19"/>
      <c r="S36" s="19"/>
      <c r="T36" s="19"/>
    </row>
    <row r="37" spans="1:20" x14ac:dyDescent="0.25">
      <c r="A37" s="19"/>
      <c r="B37" s="19"/>
      <c r="C37" s="19"/>
      <c r="D37" s="19"/>
      <c r="E37" s="19"/>
      <c r="F37" s="19"/>
      <c r="G37" s="19"/>
      <c r="H37" s="19"/>
      <c r="I37" s="19"/>
      <c r="J37" s="19"/>
      <c r="K37" s="19"/>
      <c r="L37" s="19"/>
      <c r="M37" s="19"/>
      <c r="N37" s="19"/>
      <c r="O37" s="19"/>
      <c r="P37" s="19"/>
      <c r="Q37" s="19"/>
      <c r="R37" s="19"/>
      <c r="S37" s="19"/>
      <c r="T37" s="19"/>
    </row>
    <row r="38" spans="1:20" x14ac:dyDescent="0.25">
      <c r="A38" s="19"/>
      <c r="B38" s="19"/>
      <c r="C38" s="19"/>
      <c r="D38" s="19"/>
      <c r="E38" s="19"/>
      <c r="F38" s="19"/>
      <c r="G38" s="19"/>
      <c r="H38" s="19"/>
      <c r="I38" s="19"/>
      <c r="J38" s="19"/>
      <c r="K38" s="19"/>
      <c r="L38" s="19"/>
      <c r="M38" s="19"/>
      <c r="N38" s="19"/>
      <c r="O38" s="19"/>
      <c r="P38" s="19"/>
      <c r="Q38" s="19"/>
      <c r="R38" s="19"/>
      <c r="S38" s="19"/>
      <c r="T38" s="19"/>
    </row>
    <row r="39" spans="1:20" x14ac:dyDescent="0.25">
      <c r="A39" s="19"/>
      <c r="B39" s="19"/>
      <c r="C39" s="19"/>
      <c r="D39" s="19"/>
      <c r="E39" s="19"/>
      <c r="F39" s="19"/>
      <c r="G39" s="19"/>
      <c r="H39" s="19"/>
      <c r="I39" s="19"/>
      <c r="J39" s="19"/>
      <c r="K39" s="19"/>
      <c r="L39" s="19"/>
      <c r="M39" s="19"/>
      <c r="N39" s="19"/>
      <c r="O39" s="19"/>
      <c r="P39" s="19"/>
      <c r="Q39" s="19"/>
      <c r="R39" s="19"/>
      <c r="S39" s="19"/>
      <c r="T39" s="19"/>
    </row>
    <row r="40" spans="1:20" x14ac:dyDescent="0.25">
      <c r="A40" s="19"/>
      <c r="B40" s="19"/>
      <c r="C40" s="19"/>
      <c r="D40" s="19"/>
      <c r="E40" s="19"/>
      <c r="F40" s="19"/>
      <c r="G40" s="19"/>
      <c r="H40" s="19"/>
      <c r="I40" s="19"/>
      <c r="J40" s="19"/>
      <c r="K40" s="19"/>
      <c r="L40" s="19"/>
      <c r="M40" s="19"/>
      <c r="N40" s="19"/>
      <c r="O40" s="19"/>
      <c r="P40" s="19"/>
      <c r="Q40" s="19"/>
      <c r="R40" s="19"/>
      <c r="S40" s="19"/>
      <c r="T40" s="19"/>
    </row>
    <row r="41" spans="1:20" x14ac:dyDescent="0.25">
      <c r="A41" s="19"/>
      <c r="B41" s="19"/>
      <c r="C41" s="19"/>
      <c r="D41" s="19"/>
      <c r="E41" s="19"/>
      <c r="F41" s="19"/>
      <c r="G41" s="19"/>
      <c r="H41" s="19"/>
      <c r="I41" s="19"/>
      <c r="J41" s="19"/>
      <c r="K41" s="19"/>
      <c r="L41" s="19"/>
      <c r="M41" s="19"/>
      <c r="N41" s="19"/>
      <c r="O41" s="19"/>
      <c r="P41" s="19"/>
      <c r="Q41" s="19"/>
      <c r="R41" s="19"/>
      <c r="S41" s="19"/>
      <c r="T41" s="19"/>
    </row>
    <row r="42" spans="1:20" x14ac:dyDescent="0.25">
      <c r="A42" s="19"/>
      <c r="B42" s="19"/>
      <c r="C42" s="19"/>
      <c r="D42" s="19"/>
      <c r="E42" s="19"/>
      <c r="F42" s="19"/>
      <c r="G42" s="19"/>
      <c r="H42" s="19"/>
      <c r="I42" s="19"/>
      <c r="J42" s="19"/>
      <c r="K42" s="19"/>
      <c r="L42" s="19"/>
      <c r="M42" s="19"/>
      <c r="N42" s="19"/>
      <c r="O42" s="19"/>
      <c r="P42" s="19"/>
      <c r="Q42" s="19"/>
      <c r="R42" s="19"/>
      <c r="S42" s="19"/>
      <c r="T42" s="19"/>
    </row>
    <row r="43" spans="1:20" x14ac:dyDescent="0.25">
      <c r="A43" s="19"/>
      <c r="B43" s="19"/>
      <c r="C43" s="19"/>
      <c r="D43" s="19"/>
      <c r="E43" s="19"/>
      <c r="F43" s="19"/>
      <c r="G43" s="19"/>
      <c r="H43" s="19"/>
      <c r="I43" s="19"/>
      <c r="J43" s="19"/>
      <c r="K43" s="19"/>
      <c r="L43" s="19"/>
      <c r="M43" s="19"/>
      <c r="N43" s="19"/>
      <c r="O43" s="19"/>
      <c r="P43" s="19"/>
      <c r="Q43" s="19"/>
      <c r="R43" s="19"/>
      <c r="S43" s="19"/>
      <c r="T43" s="19"/>
    </row>
    <row r="44" spans="1:20" x14ac:dyDescent="0.25">
      <c r="A44" s="19"/>
      <c r="B44" s="19"/>
      <c r="C44" s="19"/>
      <c r="D44" s="19"/>
      <c r="E44" s="19"/>
      <c r="F44" s="19"/>
      <c r="G44" s="19"/>
      <c r="H44" s="19"/>
      <c r="I44" s="19"/>
      <c r="J44" s="19"/>
      <c r="K44" s="19"/>
      <c r="L44" s="19"/>
      <c r="M44" s="19"/>
      <c r="N44" s="19"/>
      <c r="O44" s="19"/>
      <c r="P44" s="19"/>
      <c r="Q44" s="19"/>
      <c r="R44" s="19"/>
      <c r="S44" s="19"/>
      <c r="T44" s="19"/>
    </row>
    <row r="45" spans="1:20" x14ac:dyDescent="0.25">
      <c r="A45" s="19"/>
      <c r="B45" s="19"/>
      <c r="C45" s="19"/>
      <c r="D45" s="19"/>
      <c r="E45" s="19"/>
      <c r="F45" s="19"/>
      <c r="G45" s="19"/>
      <c r="H45" s="19"/>
      <c r="I45" s="19"/>
      <c r="J45" s="19"/>
      <c r="K45" s="19"/>
      <c r="L45" s="19"/>
      <c r="M45" s="19"/>
      <c r="N45" s="19"/>
      <c r="O45" s="19"/>
      <c r="P45" s="19"/>
      <c r="Q45" s="19"/>
      <c r="R45" s="19"/>
      <c r="S45" s="19"/>
      <c r="T45" s="19"/>
    </row>
    <row r="46" spans="1:20" x14ac:dyDescent="0.25">
      <c r="A46" s="19"/>
      <c r="B46" s="19"/>
      <c r="C46" s="19"/>
      <c r="D46" s="19"/>
      <c r="E46" s="19"/>
      <c r="F46" s="19"/>
      <c r="G46" s="19"/>
      <c r="H46" s="19"/>
      <c r="I46" s="19"/>
      <c r="J46" s="19"/>
      <c r="K46" s="19"/>
      <c r="L46" s="19"/>
      <c r="M46" s="19"/>
      <c r="N46" s="19"/>
      <c r="O46" s="19"/>
      <c r="P46" s="19"/>
      <c r="Q46" s="19"/>
      <c r="R46" s="19"/>
      <c r="S46" s="19"/>
      <c r="T46" s="19"/>
    </row>
    <row r="47" spans="1:20" x14ac:dyDescent="0.25">
      <c r="A47" s="19"/>
      <c r="B47" s="19"/>
      <c r="C47" s="19"/>
      <c r="D47" s="19"/>
      <c r="E47" s="19"/>
      <c r="F47" s="19"/>
      <c r="G47" s="19"/>
      <c r="H47" s="19"/>
      <c r="I47" s="19"/>
      <c r="J47" s="19"/>
      <c r="K47" s="19"/>
      <c r="L47" s="19"/>
      <c r="M47" s="19"/>
      <c r="N47" s="19"/>
      <c r="O47" s="19"/>
      <c r="P47" s="19"/>
      <c r="Q47" s="19"/>
      <c r="R47" s="19"/>
      <c r="S47" s="19"/>
      <c r="T47" s="19"/>
    </row>
    <row r="48" spans="1:20" x14ac:dyDescent="0.25">
      <c r="A48" s="19"/>
      <c r="B48" s="19"/>
      <c r="C48" s="19"/>
      <c r="D48" s="19"/>
      <c r="E48" s="19"/>
      <c r="F48" s="19"/>
      <c r="G48" s="19"/>
      <c r="H48" s="19"/>
      <c r="I48" s="19"/>
      <c r="J48" s="19"/>
      <c r="K48" s="19"/>
      <c r="L48" s="19"/>
      <c r="M48" s="19"/>
      <c r="N48" s="19"/>
      <c r="O48" s="19"/>
      <c r="P48" s="19"/>
      <c r="Q48" s="19"/>
      <c r="R48" s="19"/>
      <c r="S48" s="19"/>
      <c r="T48" s="19"/>
    </row>
    <row r="49" spans="1:20" x14ac:dyDescent="0.25">
      <c r="A49" s="19"/>
      <c r="B49" s="19"/>
      <c r="C49" s="19"/>
      <c r="D49" s="19"/>
      <c r="E49" s="19"/>
      <c r="F49" s="19"/>
      <c r="G49" s="19"/>
      <c r="H49" s="19"/>
      <c r="I49" s="19"/>
      <c r="J49" s="19"/>
      <c r="K49" s="19"/>
      <c r="L49" s="19"/>
      <c r="M49" s="19"/>
      <c r="N49" s="19"/>
      <c r="O49" s="19"/>
      <c r="P49" s="19"/>
      <c r="Q49" s="19"/>
      <c r="R49" s="19"/>
      <c r="S49" s="19"/>
      <c r="T49" s="19"/>
    </row>
    <row r="50" spans="1:20" x14ac:dyDescent="0.25">
      <c r="A50" s="19"/>
      <c r="B50" s="19"/>
      <c r="C50" s="19"/>
      <c r="D50" s="19"/>
      <c r="E50" s="19"/>
      <c r="F50" s="19"/>
      <c r="G50" s="19"/>
      <c r="H50" s="19"/>
      <c r="I50" s="19"/>
      <c r="J50" s="19"/>
      <c r="K50" s="19"/>
      <c r="L50" s="19"/>
      <c r="M50" s="19"/>
      <c r="N50" s="19"/>
      <c r="O50" s="19"/>
      <c r="P50" s="19"/>
      <c r="Q50" s="19"/>
      <c r="R50" s="19"/>
      <c r="S50" s="19"/>
      <c r="T50" s="19"/>
    </row>
    <row r="51" spans="1:20" x14ac:dyDescent="0.25">
      <c r="A51" s="19"/>
      <c r="B51" s="19"/>
      <c r="C51" s="19"/>
      <c r="D51" s="19"/>
      <c r="E51" s="19"/>
      <c r="F51" s="19"/>
      <c r="G51" s="19"/>
      <c r="H51" s="19"/>
      <c r="I51" s="19"/>
      <c r="J51" s="19"/>
      <c r="K51" s="19"/>
      <c r="L51" s="19"/>
      <c r="M51" s="19"/>
      <c r="N51" s="19"/>
      <c r="O51" s="19"/>
      <c r="P51" s="19"/>
      <c r="Q51" s="19"/>
      <c r="R51" s="19"/>
      <c r="S51" s="19"/>
      <c r="T51" s="19"/>
    </row>
    <row r="52" spans="1:20" x14ac:dyDescent="0.25">
      <c r="A52" s="19"/>
      <c r="B52" s="19"/>
      <c r="C52" s="19"/>
      <c r="D52" s="19"/>
      <c r="E52" s="19"/>
      <c r="F52" s="19"/>
      <c r="G52" s="19"/>
      <c r="H52" s="19"/>
      <c r="I52" s="19"/>
      <c r="J52" s="19"/>
      <c r="K52" s="19"/>
      <c r="L52" s="19"/>
      <c r="M52" s="19"/>
      <c r="N52" s="19"/>
      <c r="O52" s="19"/>
      <c r="P52" s="19"/>
      <c r="Q52" s="19"/>
      <c r="R52" s="19"/>
      <c r="S52" s="19"/>
      <c r="T52" s="19"/>
    </row>
    <row r="53" spans="1:20" x14ac:dyDescent="0.25">
      <c r="A53" s="19"/>
      <c r="B53" s="19"/>
      <c r="C53" s="19"/>
      <c r="D53" s="19"/>
      <c r="E53" s="19"/>
      <c r="F53" s="19"/>
      <c r="G53" s="19"/>
      <c r="H53" s="19"/>
      <c r="I53" s="19"/>
      <c r="J53" s="19"/>
      <c r="K53" s="19"/>
      <c r="L53" s="19"/>
      <c r="M53" s="19"/>
      <c r="N53" s="19"/>
      <c r="O53" s="19"/>
      <c r="P53" s="19"/>
      <c r="Q53" s="19"/>
      <c r="R53" s="19"/>
      <c r="S53" s="19"/>
      <c r="T53" s="19"/>
    </row>
    <row r="54" spans="1:20" x14ac:dyDescent="0.25">
      <c r="A54" s="19"/>
      <c r="B54" s="19"/>
      <c r="C54" s="19"/>
      <c r="D54" s="19"/>
      <c r="E54" s="19"/>
      <c r="F54" s="19"/>
      <c r="G54" s="19"/>
      <c r="H54" s="19"/>
      <c r="I54" s="19"/>
      <c r="J54" s="19"/>
      <c r="K54" s="19"/>
      <c r="L54" s="19"/>
      <c r="M54" s="19"/>
      <c r="N54" s="19"/>
      <c r="O54" s="19"/>
      <c r="P54" s="19"/>
      <c r="Q54" s="19"/>
      <c r="R54" s="19"/>
      <c r="S54" s="19"/>
      <c r="T54" s="19"/>
    </row>
  </sheetData>
  <mergeCells count="1">
    <mergeCell ref="B2:T4"/>
  </mergeCells>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C7715-6EB2-442D-9978-26001FC85B6C}">
  <dimension ref="A1:AG10008"/>
  <sheetViews>
    <sheetView zoomScale="85" zoomScaleNormal="85" workbookViewId="0">
      <selection activeCell="I23" sqref="I23"/>
    </sheetView>
  </sheetViews>
  <sheetFormatPr defaultRowHeight="15" x14ac:dyDescent="0.25"/>
  <cols>
    <col min="22" max="22" width="10.5703125" bestFit="1" customWidth="1"/>
    <col min="23" max="23" width="20.140625" customWidth="1"/>
    <col min="24" max="24" width="13.42578125" customWidth="1"/>
    <col min="26" max="26" width="22.85546875" bestFit="1" customWidth="1"/>
    <col min="27" max="27" width="16.42578125" bestFit="1" customWidth="1"/>
    <col min="28" max="33" width="12.42578125" bestFit="1" customWidth="1"/>
  </cols>
  <sheetData>
    <row r="1" spans="1:33" x14ac:dyDescent="0.25">
      <c r="A1" s="19"/>
      <c r="B1" s="19"/>
      <c r="C1" s="19"/>
      <c r="D1" s="19"/>
      <c r="E1" s="19"/>
      <c r="F1" s="19"/>
      <c r="G1" s="19"/>
      <c r="H1" s="19"/>
      <c r="I1" s="19"/>
      <c r="J1" s="19"/>
      <c r="K1" s="19"/>
      <c r="L1" s="19"/>
      <c r="M1" s="19"/>
      <c r="N1" s="19"/>
      <c r="O1" s="19"/>
      <c r="P1" s="19"/>
      <c r="Q1" s="19"/>
      <c r="R1" s="19"/>
      <c r="S1" s="19"/>
      <c r="T1" s="19"/>
    </row>
    <row r="2" spans="1:33" x14ac:dyDescent="0.25">
      <c r="A2" s="19"/>
      <c r="B2" s="19"/>
      <c r="C2" s="19"/>
      <c r="D2" s="19"/>
      <c r="E2" s="19"/>
      <c r="F2" s="19"/>
      <c r="G2" s="19"/>
      <c r="H2" s="19"/>
      <c r="I2" s="19"/>
      <c r="J2" s="19"/>
      <c r="K2" s="19"/>
      <c r="L2" s="19"/>
      <c r="M2" s="19"/>
      <c r="N2" s="19"/>
      <c r="O2" s="19"/>
      <c r="P2" s="19"/>
      <c r="Q2" s="19"/>
      <c r="R2" s="19"/>
      <c r="S2" s="19"/>
      <c r="T2" s="19"/>
    </row>
    <row r="3" spans="1:33" x14ac:dyDescent="0.25">
      <c r="A3" s="19"/>
      <c r="B3" s="31" t="s">
        <v>94</v>
      </c>
      <c r="C3" s="31"/>
      <c r="D3" s="31"/>
      <c r="E3" s="31"/>
      <c r="F3" s="31"/>
      <c r="G3" s="31"/>
      <c r="H3" s="31"/>
      <c r="I3" s="31"/>
      <c r="J3" s="31"/>
      <c r="K3" s="31"/>
      <c r="L3" s="31"/>
      <c r="M3" s="31"/>
      <c r="N3" s="31"/>
      <c r="O3" s="31"/>
      <c r="P3" s="31"/>
      <c r="Q3" s="31"/>
      <c r="R3" s="31"/>
      <c r="S3" s="31"/>
      <c r="T3" s="19"/>
    </row>
    <row r="4" spans="1:33" x14ac:dyDescent="0.25">
      <c r="A4" s="19"/>
      <c r="B4" s="31"/>
      <c r="C4" s="31"/>
      <c r="D4" s="31"/>
      <c r="E4" s="31"/>
      <c r="F4" s="31"/>
      <c r="G4" s="31"/>
      <c r="H4" s="31"/>
      <c r="I4" s="31"/>
      <c r="J4" s="31"/>
      <c r="K4" s="31"/>
      <c r="L4" s="31"/>
      <c r="M4" s="31"/>
      <c r="N4" s="31"/>
      <c r="O4" s="31"/>
      <c r="P4" s="31"/>
      <c r="Q4" s="31"/>
      <c r="R4" s="31"/>
      <c r="S4" s="31"/>
      <c r="T4" s="19"/>
    </row>
    <row r="5" spans="1:33" x14ac:dyDescent="0.25">
      <c r="A5" s="19"/>
      <c r="B5" s="31"/>
      <c r="C5" s="31"/>
      <c r="D5" s="31"/>
      <c r="E5" s="31"/>
      <c r="F5" s="31"/>
      <c r="G5" s="31"/>
      <c r="H5" s="31"/>
      <c r="I5" s="31"/>
      <c r="J5" s="31"/>
      <c r="K5" s="31"/>
      <c r="L5" s="31"/>
      <c r="M5" s="31"/>
      <c r="N5" s="31"/>
      <c r="O5" s="31"/>
      <c r="P5" s="31"/>
      <c r="Q5" s="31"/>
      <c r="R5" s="31"/>
      <c r="S5" s="31"/>
      <c r="T5" s="19"/>
    </row>
    <row r="6" spans="1:33" x14ac:dyDescent="0.25">
      <c r="A6" s="19"/>
      <c r="B6" s="19"/>
      <c r="C6" s="19"/>
      <c r="D6" s="19"/>
      <c r="E6" s="19"/>
      <c r="F6" s="19"/>
      <c r="G6" s="19"/>
      <c r="H6" s="19"/>
      <c r="I6" s="19"/>
      <c r="J6" s="19"/>
      <c r="K6" s="19"/>
      <c r="L6" s="19"/>
      <c r="M6" s="19"/>
      <c r="N6" s="19"/>
      <c r="O6" s="19"/>
      <c r="P6" s="19"/>
      <c r="Q6" s="19"/>
      <c r="R6" s="19"/>
      <c r="S6" s="19"/>
      <c r="T6" s="19"/>
    </row>
    <row r="7" spans="1:33" x14ac:dyDescent="0.25">
      <c r="A7" s="19"/>
      <c r="B7" s="19"/>
      <c r="C7" s="19"/>
      <c r="D7" s="19"/>
      <c r="E7" s="19"/>
      <c r="F7" s="19"/>
      <c r="G7" s="19"/>
      <c r="H7" s="19"/>
      <c r="I7" s="19"/>
      <c r="J7" s="19"/>
      <c r="K7" s="19"/>
      <c r="L7" s="19"/>
      <c r="M7" s="19"/>
      <c r="N7" s="19"/>
      <c r="O7" s="19"/>
      <c r="P7" s="19"/>
      <c r="Q7" s="19"/>
      <c r="R7" s="19"/>
      <c r="S7" s="19"/>
      <c r="T7" s="19"/>
    </row>
    <row r="8" spans="1:33" x14ac:dyDescent="0.25">
      <c r="A8" s="19"/>
      <c r="B8" s="19"/>
      <c r="C8" s="19"/>
      <c r="D8" s="19"/>
      <c r="E8" s="19"/>
      <c r="F8" s="19"/>
      <c r="G8" s="19"/>
      <c r="H8" s="19"/>
      <c r="I8" s="19"/>
      <c r="J8" s="19"/>
      <c r="K8" s="19"/>
      <c r="L8" s="19"/>
      <c r="M8" s="19"/>
      <c r="N8" s="19"/>
      <c r="O8" s="19"/>
      <c r="P8" s="19"/>
      <c r="Q8" s="19"/>
      <c r="R8" s="19"/>
      <c r="S8" s="19"/>
      <c r="T8" s="20"/>
      <c r="U8" s="3" t="s">
        <v>117</v>
      </c>
      <c r="V8" s="3" t="s">
        <v>43</v>
      </c>
      <c r="W8" s="3" t="s">
        <v>48</v>
      </c>
      <c r="X8" s="3" t="s">
        <v>47</v>
      </c>
    </row>
    <row r="9" spans="1:33" x14ac:dyDescent="0.25">
      <c r="A9" s="19"/>
      <c r="B9" s="19"/>
      <c r="C9" s="19"/>
      <c r="D9" s="19"/>
      <c r="E9" s="19"/>
      <c r="F9" s="19"/>
      <c r="G9" s="19"/>
      <c r="H9" s="19"/>
      <c r="I9" s="19"/>
      <c r="J9" s="19"/>
      <c r="K9" s="19"/>
      <c r="L9" s="19"/>
      <c r="M9" s="19"/>
      <c r="N9" s="19"/>
      <c r="O9" s="19"/>
      <c r="P9" s="19"/>
      <c r="Q9" s="19"/>
      <c r="R9" s="19"/>
      <c r="S9" s="19"/>
      <c r="T9" s="21"/>
      <c r="U9" s="2" t="s">
        <v>9</v>
      </c>
      <c r="V9" s="5">
        <v>42540</v>
      </c>
      <c r="W9" s="2" t="s">
        <v>52</v>
      </c>
      <c r="X9" s="2">
        <v>321.22000000000003</v>
      </c>
      <c r="Z9" s="9" t="s">
        <v>142</v>
      </c>
      <c r="AA9" s="9" t="s">
        <v>139</v>
      </c>
    </row>
    <row r="10" spans="1:33" x14ac:dyDescent="0.25">
      <c r="A10" s="19"/>
      <c r="B10" s="19"/>
      <c r="C10" s="19"/>
      <c r="D10" s="19"/>
      <c r="E10" s="19"/>
      <c r="F10" s="19"/>
      <c r="G10" s="19"/>
      <c r="H10" s="19"/>
      <c r="I10" s="19"/>
      <c r="J10" s="19"/>
      <c r="K10" s="19"/>
      <c r="L10" s="19"/>
      <c r="M10" s="19"/>
      <c r="N10" s="19"/>
      <c r="O10" s="19"/>
      <c r="P10" s="19"/>
      <c r="Q10" s="19"/>
      <c r="R10" s="19"/>
      <c r="S10" s="19"/>
      <c r="T10" s="21"/>
      <c r="U10" s="2" t="s">
        <v>9</v>
      </c>
      <c r="V10" s="5">
        <v>42907</v>
      </c>
      <c r="W10" s="2" t="s">
        <v>54</v>
      </c>
      <c r="X10" s="2">
        <v>321.14999999999998</v>
      </c>
      <c r="Z10" s="9" t="s">
        <v>135</v>
      </c>
      <c r="AA10" t="s">
        <v>137</v>
      </c>
      <c r="AB10" t="s">
        <v>138</v>
      </c>
      <c r="AC10" t="s">
        <v>144</v>
      </c>
      <c r="AD10" t="s">
        <v>145</v>
      </c>
      <c r="AE10" t="s">
        <v>146</v>
      </c>
      <c r="AF10" t="s">
        <v>143</v>
      </c>
      <c r="AG10" t="s">
        <v>136</v>
      </c>
    </row>
    <row r="11" spans="1:33" x14ac:dyDescent="0.25">
      <c r="A11" s="19"/>
      <c r="B11" s="19"/>
      <c r="C11" s="19"/>
      <c r="D11" s="19"/>
      <c r="E11" s="19"/>
      <c r="F11" s="19"/>
      <c r="G11" s="19"/>
      <c r="H11" s="19"/>
      <c r="I11" s="19"/>
      <c r="J11" s="19"/>
      <c r="K11" s="19"/>
      <c r="L11" s="19"/>
      <c r="M11" s="19"/>
      <c r="N11" s="19"/>
      <c r="O11" s="19"/>
      <c r="P11" s="19"/>
      <c r="Q11" s="19"/>
      <c r="R11" s="19"/>
      <c r="S11" s="19"/>
      <c r="T11" s="21"/>
      <c r="U11" s="2" t="s">
        <v>9</v>
      </c>
      <c r="V11" s="5">
        <v>42540</v>
      </c>
      <c r="W11" s="2" t="s">
        <v>52</v>
      </c>
      <c r="X11" s="2">
        <v>321.06</v>
      </c>
      <c r="Z11" s="16" t="s">
        <v>10</v>
      </c>
      <c r="AB11">
        <v>311.94799999999998</v>
      </c>
      <c r="AC11">
        <v>310.56</v>
      </c>
      <c r="AF11">
        <v>310.54374999999999</v>
      </c>
      <c r="AG11">
        <v>311.01400000000001</v>
      </c>
    </row>
    <row r="12" spans="1:33" x14ac:dyDescent="0.25">
      <c r="A12" s="19"/>
      <c r="B12" s="19"/>
      <c r="C12" s="19"/>
      <c r="D12" s="19"/>
      <c r="E12" s="19"/>
      <c r="F12" s="19"/>
      <c r="G12" s="19"/>
      <c r="H12" s="19"/>
      <c r="I12" s="19"/>
      <c r="J12" s="19"/>
      <c r="K12" s="19"/>
      <c r="L12" s="19"/>
      <c r="M12" s="19"/>
      <c r="N12" s="19"/>
      <c r="O12" s="19"/>
      <c r="P12" s="19"/>
      <c r="Q12" s="19"/>
      <c r="R12" s="19"/>
      <c r="S12" s="19"/>
      <c r="T12" s="21"/>
      <c r="U12" s="2" t="s">
        <v>35</v>
      </c>
      <c r="V12" s="5">
        <v>42269</v>
      </c>
      <c r="W12" s="2" t="s">
        <v>52</v>
      </c>
      <c r="X12" s="2">
        <v>320.93</v>
      </c>
      <c r="Z12" s="16" t="s">
        <v>21</v>
      </c>
      <c r="AB12">
        <v>310.65499999999997</v>
      </c>
      <c r="AG12">
        <v>310.65499999999997</v>
      </c>
    </row>
    <row r="13" spans="1:33" ht="30" x14ac:dyDescent="0.25">
      <c r="A13" s="19"/>
      <c r="B13" s="19"/>
      <c r="C13" s="19"/>
      <c r="D13" s="19"/>
      <c r="E13" s="19"/>
      <c r="F13" s="19"/>
      <c r="G13" s="19"/>
      <c r="H13" s="19"/>
      <c r="I13" s="19"/>
      <c r="J13" s="19"/>
      <c r="K13" s="19"/>
      <c r="L13" s="19"/>
      <c r="M13" s="19"/>
      <c r="N13" s="19"/>
      <c r="O13" s="19"/>
      <c r="P13" s="19"/>
      <c r="Q13" s="19"/>
      <c r="R13" s="19"/>
      <c r="S13" s="19"/>
      <c r="T13" s="21"/>
      <c r="U13" s="2" t="s">
        <v>33</v>
      </c>
      <c r="V13" s="5">
        <v>42269</v>
      </c>
      <c r="W13" s="2" t="s">
        <v>52</v>
      </c>
      <c r="X13" s="2">
        <v>320.93</v>
      </c>
      <c r="Z13" s="16" t="s">
        <v>32</v>
      </c>
      <c r="AA13">
        <v>311.05000000000024</v>
      </c>
      <c r="AB13">
        <v>310.90999999999997</v>
      </c>
      <c r="AD13">
        <v>311.07362499999994</v>
      </c>
      <c r="AE13">
        <v>310.33300000000003</v>
      </c>
      <c r="AF13">
        <v>310.43200000000002</v>
      </c>
      <c r="AG13">
        <v>310.96309090909102</v>
      </c>
    </row>
    <row r="14" spans="1:33" x14ac:dyDescent="0.25">
      <c r="A14" s="19"/>
      <c r="B14" s="19"/>
      <c r="C14" s="19"/>
      <c r="D14" s="19"/>
      <c r="E14" s="19"/>
      <c r="F14" s="19"/>
      <c r="G14" s="19"/>
      <c r="H14" s="19"/>
      <c r="I14" s="19"/>
      <c r="J14" s="19"/>
      <c r="K14" s="19"/>
      <c r="L14" s="19"/>
      <c r="M14" s="19"/>
      <c r="N14" s="19"/>
      <c r="O14" s="19"/>
      <c r="P14" s="19"/>
      <c r="Q14" s="19"/>
      <c r="R14" s="19"/>
      <c r="S14" s="19"/>
      <c r="T14" s="21"/>
      <c r="U14" s="2" t="s">
        <v>9</v>
      </c>
      <c r="V14" s="5">
        <v>42540</v>
      </c>
      <c r="W14" s="2" t="s">
        <v>52</v>
      </c>
      <c r="X14" s="2">
        <v>320.89</v>
      </c>
      <c r="Z14" s="16" t="s">
        <v>24</v>
      </c>
      <c r="AE14">
        <v>310.65249999999997</v>
      </c>
      <c r="AG14">
        <v>310.65249999999997</v>
      </c>
    </row>
    <row r="15" spans="1:33" x14ac:dyDescent="0.25">
      <c r="A15" s="19"/>
      <c r="B15" s="19"/>
      <c r="C15" s="19"/>
      <c r="D15" s="19"/>
      <c r="E15" s="19"/>
      <c r="F15" s="19"/>
      <c r="G15" s="19"/>
      <c r="H15" s="19"/>
      <c r="I15" s="19"/>
      <c r="J15" s="19"/>
      <c r="K15" s="19"/>
      <c r="L15" s="19"/>
      <c r="M15" s="19"/>
      <c r="N15" s="19"/>
      <c r="O15" s="19"/>
      <c r="P15" s="19"/>
      <c r="Q15" s="19"/>
      <c r="R15" s="19"/>
      <c r="S15" s="19"/>
      <c r="T15" s="21"/>
      <c r="U15" s="2" t="s">
        <v>9</v>
      </c>
      <c r="V15" s="5">
        <v>42907</v>
      </c>
      <c r="W15" s="2" t="s">
        <v>58</v>
      </c>
      <c r="X15" s="2">
        <v>320.86</v>
      </c>
      <c r="Z15" s="16" t="s">
        <v>13</v>
      </c>
      <c r="AB15">
        <v>311.51445569620262</v>
      </c>
      <c r="AC15">
        <v>310.71494445892858</v>
      </c>
      <c r="AD15">
        <v>311.30112107094999</v>
      </c>
      <c r="AE15">
        <v>311.10030136986308</v>
      </c>
      <c r="AF15">
        <v>310.85333333333335</v>
      </c>
      <c r="AG15">
        <v>311.32733918547262</v>
      </c>
    </row>
    <row r="16" spans="1:33" x14ac:dyDescent="0.25">
      <c r="A16" s="19"/>
      <c r="B16" s="19"/>
      <c r="C16" s="19"/>
      <c r="D16" s="19"/>
      <c r="E16" s="19"/>
      <c r="F16" s="19"/>
      <c r="G16" s="19"/>
      <c r="H16" s="19"/>
      <c r="I16" s="19"/>
      <c r="J16" s="19"/>
      <c r="K16" s="19"/>
      <c r="L16" s="19"/>
      <c r="M16" s="19"/>
      <c r="N16" s="19"/>
      <c r="O16" s="19"/>
      <c r="P16" s="19"/>
      <c r="Q16" s="19"/>
      <c r="R16" s="19"/>
      <c r="S16" s="19"/>
      <c r="T16" s="21"/>
      <c r="U16" s="2" t="s">
        <v>9</v>
      </c>
      <c r="V16" s="5">
        <v>42541</v>
      </c>
      <c r="W16" s="2" t="s">
        <v>52</v>
      </c>
      <c r="X16" s="2">
        <v>320.56</v>
      </c>
      <c r="Z16" s="16" t="s">
        <v>11</v>
      </c>
      <c r="AB16">
        <v>312.25</v>
      </c>
      <c r="AG16">
        <v>312.25</v>
      </c>
    </row>
    <row r="17" spans="1:33" x14ac:dyDescent="0.25">
      <c r="A17" s="19"/>
      <c r="B17" s="19"/>
      <c r="C17" s="19"/>
      <c r="D17" s="19"/>
      <c r="E17" s="19"/>
      <c r="F17" s="19"/>
      <c r="G17" s="19"/>
      <c r="H17" s="19"/>
      <c r="I17" s="19"/>
      <c r="J17" s="19"/>
      <c r="K17" s="19"/>
      <c r="L17" s="19"/>
      <c r="M17" s="19"/>
      <c r="N17" s="19"/>
      <c r="O17" s="19"/>
      <c r="P17" s="19"/>
      <c r="Q17" s="19"/>
      <c r="R17" s="19"/>
      <c r="S17" s="19"/>
      <c r="T17" s="21"/>
      <c r="U17" s="2" t="s">
        <v>9</v>
      </c>
      <c r="V17" s="5">
        <v>42907</v>
      </c>
      <c r="W17" s="2" t="s">
        <v>54</v>
      </c>
      <c r="X17" s="2">
        <v>320.44</v>
      </c>
      <c r="Z17" s="16" t="s">
        <v>34</v>
      </c>
      <c r="AA17">
        <v>310.71529914533335</v>
      </c>
      <c r="AB17">
        <v>312.25112367562974</v>
      </c>
      <c r="AC17">
        <v>312.57681876930798</v>
      </c>
      <c r="AD17">
        <v>312.73237421383539</v>
      </c>
      <c r="AE17">
        <v>312.66425605064524</v>
      </c>
      <c r="AF17">
        <v>312.80524653224541</v>
      </c>
      <c r="AG17">
        <v>312.63229023189768</v>
      </c>
    </row>
    <row r="18" spans="1:33" x14ac:dyDescent="0.25">
      <c r="A18" s="19"/>
      <c r="B18" s="19"/>
      <c r="C18" s="19"/>
      <c r="D18" s="19"/>
      <c r="E18" s="19"/>
      <c r="F18" s="19"/>
      <c r="G18" s="19"/>
      <c r="H18" s="19"/>
      <c r="I18" s="19"/>
      <c r="J18" s="19"/>
      <c r="K18" s="19"/>
      <c r="L18" s="19"/>
      <c r="M18" s="19"/>
      <c r="N18" s="19"/>
      <c r="O18" s="19"/>
      <c r="P18" s="19"/>
      <c r="Q18" s="19"/>
      <c r="R18" s="19"/>
      <c r="S18" s="19"/>
      <c r="T18" s="21"/>
      <c r="U18" s="2" t="s">
        <v>9</v>
      </c>
      <c r="V18" s="5">
        <v>42906</v>
      </c>
      <c r="W18" s="2" t="s">
        <v>54</v>
      </c>
      <c r="X18" s="2">
        <v>320.14999999999998</v>
      </c>
      <c r="Z18" s="16" t="s">
        <v>35</v>
      </c>
      <c r="AC18">
        <v>311.54714285714283</v>
      </c>
      <c r="AD18">
        <v>312.32235507246361</v>
      </c>
      <c r="AE18">
        <v>313.04462777592062</v>
      </c>
      <c r="AF18">
        <v>311.11272727272734</v>
      </c>
      <c r="AG18">
        <v>312.53898102291924</v>
      </c>
    </row>
    <row r="19" spans="1:33" x14ac:dyDescent="0.25">
      <c r="A19" s="19"/>
      <c r="B19" s="19"/>
      <c r="C19" s="19"/>
      <c r="D19" s="19"/>
      <c r="E19" s="19"/>
      <c r="F19" s="19"/>
      <c r="G19" s="19"/>
      <c r="H19" s="19"/>
      <c r="I19" s="19"/>
      <c r="J19" s="19"/>
      <c r="K19" s="19"/>
      <c r="L19" s="19"/>
      <c r="M19" s="19"/>
      <c r="N19" s="19"/>
      <c r="O19" s="19"/>
      <c r="P19" s="19"/>
      <c r="Q19" s="19"/>
      <c r="R19" s="19"/>
      <c r="S19" s="19"/>
      <c r="T19" s="21"/>
      <c r="U19" s="2" t="s">
        <v>34</v>
      </c>
      <c r="V19" s="5">
        <v>42932</v>
      </c>
      <c r="W19" s="2" t="s">
        <v>52</v>
      </c>
      <c r="X19" s="2">
        <v>320.14999999999998</v>
      </c>
      <c r="Z19" s="16" t="s">
        <v>14</v>
      </c>
      <c r="AB19">
        <v>311.06305263157896</v>
      </c>
      <c r="AD19">
        <v>310.97266666666661</v>
      </c>
      <c r="AE19">
        <v>310.67124999999999</v>
      </c>
      <c r="AF19">
        <v>310.37</v>
      </c>
      <c r="AG19">
        <v>310.97033333333337</v>
      </c>
    </row>
    <row r="20" spans="1:33" x14ac:dyDescent="0.25">
      <c r="A20" s="19"/>
      <c r="B20" s="19"/>
      <c r="C20" s="19"/>
      <c r="D20" s="19"/>
      <c r="E20" s="19"/>
      <c r="F20" s="19"/>
      <c r="G20" s="19"/>
      <c r="H20" s="19"/>
      <c r="I20" s="19"/>
      <c r="J20" s="19"/>
      <c r="K20" s="19"/>
      <c r="L20" s="19"/>
      <c r="M20" s="19"/>
      <c r="N20" s="19"/>
      <c r="O20" s="19"/>
      <c r="P20" s="19"/>
      <c r="Q20" s="19"/>
      <c r="R20" s="19"/>
      <c r="S20" s="19"/>
      <c r="T20" s="21"/>
      <c r="U20" s="2" t="s">
        <v>34</v>
      </c>
      <c r="V20" s="5">
        <v>42932</v>
      </c>
      <c r="W20" s="2" t="s">
        <v>52</v>
      </c>
      <c r="X20" s="2">
        <v>320.14999999999998</v>
      </c>
      <c r="Z20" s="16" t="s">
        <v>20</v>
      </c>
      <c r="AB20">
        <v>311.21499999999997</v>
      </c>
      <c r="AG20">
        <v>311.21499999999997</v>
      </c>
    </row>
    <row r="21" spans="1:33" x14ac:dyDescent="0.25">
      <c r="A21" s="19"/>
      <c r="B21" s="19"/>
      <c r="C21" s="19"/>
      <c r="D21" s="19"/>
      <c r="E21" s="19"/>
      <c r="F21" s="19"/>
      <c r="G21" s="19"/>
      <c r="H21" s="19"/>
      <c r="I21" s="19"/>
      <c r="J21" s="19"/>
      <c r="K21" s="19"/>
      <c r="L21" s="19"/>
      <c r="M21" s="19"/>
      <c r="N21" s="19"/>
      <c r="O21" s="19"/>
      <c r="P21" s="19"/>
      <c r="Q21" s="19"/>
      <c r="R21" s="19"/>
      <c r="S21" s="19"/>
      <c r="T21" s="21"/>
      <c r="U21" s="2" t="s">
        <v>9</v>
      </c>
      <c r="V21" s="5">
        <v>41455</v>
      </c>
      <c r="W21" s="2" t="s">
        <v>58</v>
      </c>
      <c r="X21" s="2">
        <v>319.83</v>
      </c>
      <c r="Z21" s="16" t="s">
        <v>37</v>
      </c>
      <c r="AB21">
        <v>310.93</v>
      </c>
      <c r="AC21">
        <v>311.37249999999995</v>
      </c>
      <c r="AD21">
        <v>311.505706267091</v>
      </c>
      <c r="AE21">
        <v>311.83679999999998</v>
      </c>
      <c r="AG21">
        <v>311.68055533995113</v>
      </c>
    </row>
    <row r="22" spans="1:33" x14ac:dyDescent="0.25">
      <c r="A22" s="19"/>
      <c r="B22" s="19"/>
      <c r="C22" s="19"/>
      <c r="D22" s="19"/>
      <c r="E22" s="19"/>
      <c r="F22" s="19"/>
      <c r="G22" s="19"/>
      <c r="H22" s="19"/>
      <c r="I22" s="19"/>
      <c r="J22" s="19"/>
      <c r="K22" s="19"/>
      <c r="L22" s="19"/>
      <c r="M22" s="19"/>
      <c r="N22" s="19"/>
      <c r="O22" s="19"/>
      <c r="P22" s="19"/>
      <c r="Q22" s="19"/>
      <c r="R22" s="19"/>
      <c r="S22" s="19"/>
      <c r="T22" s="21"/>
      <c r="U22" s="2" t="s">
        <v>35</v>
      </c>
      <c r="V22" s="5">
        <v>42269</v>
      </c>
      <c r="W22" s="2" t="s">
        <v>52</v>
      </c>
      <c r="X22" s="2">
        <v>319.82</v>
      </c>
      <c r="Z22" s="16" t="s">
        <v>15</v>
      </c>
      <c r="AB22">
        <v>310.66333333333336</v>
      </c>
      <c r="AE22">
        <v>310.40999999999997</v>
      </c>
      <c r="AG22">
        <v>310.56200000000001</v>
      </c>
    </row>
    <row r="23" spans="1:33" x14ac:dyDescent="0.25">
      <c r="A23" s="19"/>
      <c r="B23" s="19"/>
      <c r="C23" s="19"/>
      <c r="D23" s="19"/>
      <c r="E23" s="19"/>
      <c r="F23" s="19"/>
      <c r="G23" s="19"/>
      <c r="H23" s="19"/>
      <c r="I23" s="19"/>
      <c r="J23" s="19"/>
      <c r="K23" s="19"/>
      <c r="L23" s="19"/>
      <c r="M23" s="19"/>
      <c r="N23" s="19"/>
      <c r="O23" s="19"/>
      <c r="P23" s="19"/>
      <c r="Q23" s="19"/>
      <c r="R23" s="19"/>
      <c r="S23" s="19"/>
      <c r="T23" s="21"/>
      <c r="U23" s="2" t="s">
        <v>9</v>
      </c>
      <c r="V23" s="5">
        <v>42907</v>
      </c>
      <c r="W23" s="2" t="s">
        <v>52</v>
      </c>
      <c r="X23" s="2">
        <v>319.81</v>
      </c>
      <c r="Z23" s="16" t="s">
        <v>8</v>
      </c>
      <c r="AB23">
        <v>312.61511340206152</v>
      </c>
      <c r="AC23">
        <v>312.23060780045182</v>
      </c>
      <c r="AD23">
        <v>312.13767264355636</v>
      </c>
      <c r="AE23">
        <v>312.72976391579687</v>
      </c>
      <c r="AF23">
        <v>312.71555041322273</v>
      </c>
      <c r="AG23">
        <v>312.53686621544671</v>
      </c>
    </row>
    <row r="24" spans="1:33" x14ac:dyDescent="0.25">
      <c r="A24" s="19"/>
      <c r="B24" s="19"/>
      <c r="C24" s="19"/>
      <c r="D24" s="19"/>
      <c r="E24" s="19"/>
      <c r="F24" s="19"/>
      <c r="G24" s="19"/>
      <c r="H24" s="19"/>
      <c r="I24" s="19"/>
      <c r="J24" s="19"/>
      <c r="K24" s="19"/>
      <c r="L24" s="19"/>
      <c r="M24" s="19"/>
      <c r="N24" s="19"/>
      <c r="O24" s="19"/>
      <c r="P24" s="19"/>
      <c r="Q24" s="19"/>
      <c r="R24" s="19"/>
      <c r="S24" s="19"/>
      <c r="T24" s="21"/>
      <c r="U24" s="2" t="s">
        <v>9</v>
      </c>
      <c r="V24" s="5">
        <v>42540</v>
      </c>
      <c r="W24" s="2" t="s">
        <v>52</v>
      </c>
      <c r="X24" s="2">
        <v>319.8</v>
      </c>
      <c r="Z24" s="16" t="s">
        <v>6</v>
      </c>
      <c r="AB24">
        <v>310.91600000000005</v>
      </c>
      <c r="AC24">
        <v>310.24</v>
      </c>
      <c r="AE24">
        <v>312.36846153846159</v>
      </c>
      <c r="AF24">
        <v>310.92250000000001</v>
      </c>
      <c r="AG24">
        <v>311.69083333333339</v>
      </c>
    </row>
    <row r="25" spans="1:33" x14ac:dyDescent="0.25">
      <c r="A25" s="19"/>
      <c r="B25" s="19"/>
      <c r="C25" s="19"/>
      <c r="D25" s="19"/>
      <c r="E25" s="19"/>
      <c r="F25" s="19"/>
      <c r="G25" s="19"/>
      <c r="H25" s="19"/>
      <c r="I25" s="19"/>
      <c r="J25" s="19"/>
      <c r="K25" s="19"/>
      <c r="L25" s="19"/>
      <c r="M25" s="19"/>
      <c r="N25" s="19"/>
      <c r="O25" s="19"/>
      <c r="P25" s="19"/>
      <c r="Q25" s="19"/>
      <c r="R25" s="19"/>
      <c r="S25" s="19"/>
      <c r="T25" s="21"/>
      <c r="U25" s="2" t="s">
        <v>9</v>
      </c>
      <c r="V25" s="5">
        <v>42906</v>
      </c>
      <c r="W25" s="2" t="s">
        <v>54</v>
      </c>
      <c r="X25" s="2">
        <v>319.77</v>
      </c>
      <c r="Z25" s="16" t="s">
        <v>36</v>
      </c>
      <c r="AC25">
        <v>311.45888888888891</v>
      </c>
      <c r="AD25">
        <v>311.14999999999998</v>
      </c>
      <c r="AE25">
        <v>311.81666666666649</v>
      </c>
      <c r="AF25">
        <v>311.07499999999999</v>
      </c>
      <c r="AG25">
        <v>311.5505999999998</v>
      </c>
    </row>
    <row r="26" spans="1:33" x14ac:dyDescent="0.25">
      <c r="A26" s="19"/>
      <c r="B26" s="19"/>
      <c r="C26" s="19"/>
      <c r="D26" s="19"/>
      <c r="E26" s="19"/>
      <c r="F26" s="19"/>
      <c r="G26" s="19"/>
      <c r="H26" s="19"/>
      <c r="I26" s="19"/>
      <c r="J26" s="19"/>
      <c r="K26" s="19"/>
      <c r="L26" s="19"/>
      <c r="M26" s="19"/>
      <c r="N26" s="19"/>
      <c r="O26" s="19"/>
      <c r="P26" s="19"/>
      <c r="Q26" s="19"/>
      <c r="R26" s="19"/>
      <c r="S26" s="19"/>
      <c r="T26" s="21"/>
      <c r="U26" s="2" t="s">
        <v>9</v>
      </c>
      <c r="V26" s="5">
        <v>41455</v>
      </c>
      <c r="W26" s="2" t="s">
        <v>58</v>
      </c>
      <c r="X26" s="2">
        <v>319.70999999999998</v>
      </c>
      <c r="Z26" s="16" t="s">
        <v>29</v>
      </c>
      <c r="AB26">
        <v>310.24</v>
      </c>
      <c r="AG26">
        <v>310.24</v>
      </c>
    </row>
    <row r="27" spans="1:33" x14ac:dyDescent="0.25">
      <c r="A27" s="19"/>
      <c r="B27" s="19"/>
      <c r="C27" s="19"/>
      <c r="D27" s="19"/>
      <c r="E27" s="19"/>
      <c r="F27" s="19"/>
      <c r="G27" s="19"/>
      <c r="H27" s="19"/>
      <c r="I27" s="19"/>
      <c r="J27" s="19"/>
      <c r="K27" s="19"/>
      <c r="L27" s="19"/>
      <c r="M27" s="19"/>
      <c r="N27" s="19"/>
      <c r="O27" s="19"/>
      <c r="P27" s="19"/>
      <c r="Q27" s="19"/>
      <c r="R27" s="19"/>
      <c r="S27" s="19"/>
      <c r="T27" s="21"/>
      <c r="U27" s="2" t="s">
        <v>9</v>
      </c>
      <c r="V27" s="5">
        <v>42908</v>
      </c>
      <c r="W27" s="2" t="s">
        <v>54</v>
      </c>
      <c r="X27" s="2">
        <v>319.7</v>
      </c>
      <c r="Z27" s="16" t="s">
        <v>9</v>
      </c>
      <c r="AA27">
        <v>311.17636363636353</v>
      </c>
      <c r="AB27">
        <v>312.77795578828761</v>
      </c>
      <c r="AC27">
        <v>312.32110270592085</v>
      </c>
      <c r="AD27">
        <v>312.46431699261484</v>
      </c>
      <c r="AE27">
        <v>313.36356415279607</v>
      </c>
      <c r="AF27">
        <v>312.93247951194604</v>
      </c>
      <c r="AG27">
        <v>312.81967928610061</v>
      </c>
    </row>
    <row r="28" spans="1:33" x14ac:dyDescent="0.25">
      <c r="A28" s="19"/>
      <c r="B28" s="19"/>
      <c r="C28" s="19"/>
      <c r="D28" s="19"/>
      <c r="E28" s="19"/>
      <c r="F28" s="19"/>
      <c r="G28" s="19"/>
      <c r="H28" s="19"/>
      <c r="I28" s="19"/>
      <c r="J28" s="19"/>
      <c r="K28" s="19"/>
      <c r="L28" s="19"/>
      <c r="M28" s="19"/>
      <c r="N28" s="19"/>
      <c r="O28" s="19"/>
      <c r="P28" s="19"/>
      <c r="Q28" s="19"/>
      <c r="R28" s="19"/>
      <c r="S28" s="19"/>
      <c r="T28" s="21"/>
      <c r="U28" s="2" t="s">
        <v>9</v>
      </c>
      <c r="V28" s="5">
        <v>41455</v>
      </c>
      <c r="W28" s="2" t="s">
        <v>58</v>
      </c>
      <c r="X28" s="2">
        <v>319.62</v>
      </c>
      <c r="Z28" s="16" t="s">
        <v>3</v>
      </c>
      <c r="AD28">
        <v>311.19907447580005</v>
      </c>
      <c r="AE28">
        <v>310.495</v>
      </c>
      <c r="AF28">
        <v>311.65655555555554</v>
      </c>
      <c r="AG28">
        <v>311.27135402105557</v>
      </c>
    </row>
    <row r="29" spans="1:33" x14ac:dyDescent="0.25">
      <c r="A29" s="19"/>
      <c r="B29" s="19"/>
      <c r="C29" s="19"/>
      <c r="D29" s="19"/>
      <c r="E29" s="19"/>
      <c r="F29" s="19"/>
      <c r="G29" s="19"/>
      <c r="H29" s="19"/>
      <c r="I29" s="19"/>
      <c r="J29" s="19"/>
      <c r="K29" s="19"/>
      <c r="L29" s="19"/>
      <c r="M29" s="19"/>
      <c r="N29" s="19"/>
      <c r="O29" s="19"/>
      <c r="P29" s="19"/>
      <c r="Q29" s="19"/>
      <c r="R29" s="19"/>
      <c r="S29" s="19"/>
      <c r="T29" s="21"/>
      <c r="U29" s="2" t="s">
        <v>9</v>
      </c>
      <c r="V29" s="5">
        <v>42908</v>
      </c>
      <c r="W29" s="2" t="s">
        <v>52</v>
      </c>
      <c r="X29" s="2">
        <v>319.60000000000002</v>
      </c>
      <c r="Z29" s="16" t="s">
        <v>17</v>
      </c>
      <c r="AF29">
        <v>310.73</v>
      </c>
      <c r="AG29">
        <v>310.73</v>
      </c>
    </row>
    <row r="30" spans="1:33" x14ac:dyDescent="0.25">
      <c r="A30" s="19"/>
      <c r="B30" s="19"/>
      <c r="C30" s="19"/>
      <c r="D30" s="19"/>
      <c r="E30" s="19"/>
      <c r="F30" s="19"/>
      <c r="G30" s="19"/>
      <c r="H30" s="19"/>
      <c r="I30" s="19"/>
      <c r="J30" s="19"/>
      <c r="K30" s="19"/>
      <c r="L30" s="19"/>
      <c r="M30" s="19"/>
      <c r="N30" s="19"/>
      <c r="O30" s="19"/>
      <c r="P30" s="19"/>
      <c r="Q30" s="19"/>
      <c r="R30" s="19"/>
      <c r="S30" s="19"/>
      <c r="T30" s="21"/>
      <c r="U30" s="2" t="s">
        <v>9</v>
      </c>
      <c r="V30" s="5">
        <v>42541</v>
      </c>
      <c r="W30" s="2" t="s">
        <v>54</v>
      </c>
      <c r="X30" s="2">
        <v>319.55</v>
      </c>
      <c r="Z30" s="16" t="s">
        <v>12</v>
      </c>
      <c r="AB30">
        <v>311.15338541666671</v>
      </c>
      <c r="AC30">
        <v>310.89375000000001</v>
      </c>
      <c r="AD30">
        <v>310.71629629629632</v>
      </c>
      <c r="AE30">
        <v>310.44444444444451</v>
      </c>
      <c r="AF30">
        <v>311.18899999999996</v>
      </c>
      <c r="AG30">
        <v>311.03416118421057</v>
      </c>
    </row>
    <row r="31" spans="1:33" x14ac:dyDescent="0.25">
      <c r="A31" s="19"/>
      <c r="B31" s="19"/>
      <c r="C31" s="19"/>
      <c r="D31" s="19"/>
      <c r="E31" s="19"/>
      <c r="F31" s="19"/>
      <c r="G31" s="19"/>
      <c r="H31" s="19"/>
      <c r="I31" s="19"/>
      <c r="J31" s="19"/>
      <c r="K31" s="19"/>
      <c r="L31" s="19"/>
      <c r="M31" s="19"/>
      <c r="N31" s="19"/>
      <c r="O31" s="19"/>
      <c r="P31" s="19"/>
      <c r="Q31" s="19"/>
      <c r="R31" s="19"/>
      <c r="S31" s="19"/>
      <c r="T31" s="21"/>
      <c r="U31" s="2" t="s">
        <v>9</v>
      </c>
      <c r="V31" s="5">
        <v>42541</v>
      </c>
      <c r="W31" s="2" t="s">
        <v>54</v>
      </c>
      <c r="X31" s="2">
        <v>319.52999999999997</v>
      </c>
      <c r="Z31" s="16" t="s">
        <v>7</v>
      </c>
      <c r="AE31">
        <v>311.81749999999994</v>
      </c>
      <c r="AF31">
        <v>311.12666666666661</v>
      </c>
      <c r="AG31">
        <v>311.67933333333326</v>
      </c>
    </row>
    <row r="32" spans="1:33" x14ac:dyDescent="0.25">
      <c r="A32" s="19"/>
      <c r="B32" s="19"/>
      <c r="C32" s="19"/>
      <c r="D32" s="19"/>
      <c r="E32" s="19"/>
      <c r="F32" s="19"/>
      <c r="G32" s="19"/>
      <c r="H32" s="19"/>
      <c r="I32" s="19"/>
      <c r="J32" s="19"/>
      <c r="K32" s="19"/>
      <c r="L32" s="19"/>
      <c r="M32" s="19"/>
      <c r="N32" s="19"/>
      <c r="O32" s="19"/>
      <c r="P32" s="19"/>
      <c r="Q32" s="19"/>
      <c r="R32" s="19"/>
      <c r="S32" s="19"/>
      <c r="T32" s="21"/>
      <c r="U32" s="2" t="s">
        <v>9</v>
      </c>
      <c r="V32" s="5">
        <v>42908</v>
      </c>
      <c r="W32" s="2" t="s">
        <v>52</v>
      </c>
      <c r="X32" s="2">
        <v>319.52</v>
      </c>
      <c r="Z32" s="16" t="s">
        <v>4</v>
      </c>
      <c r="AF32">
        <v>312.23699999999997</v>
      </c>
      <c r="AG32">
        <v>312.23699999999997</v>
      </c>
    </row>
    <row r="33" spans="1:33" x14ac:dyDescent="0.25">
      <c r="A33" s="19"/>
      <c r="B33" s="19"/>
      <c r="C33" s="19"/>
      <c r="D33" s="19"/>
      <c r="E33" s="19"/>
      <c r="F33" s="19"/>
      <c r="G33" s="19"/>
      <c r="H33" s="19"/>
      <c r="I33" s="19"/>
      <c r="J33" s="19"/>
      <c r="K33" s="19"/>
      <c r="L33" s="19"/>
      <c r="M33" s="19"/>
      <c r="N33" s="19"/>
      <c r="O33" s="19"/>
      <c r="P33" s="19"/>
      <c r="Q33" s="19"/>
      <c r="R33" s="19"/>
      <c r="S33" s="19"/>
      <c r="T33" s="21"/>
      <c r="U33" s="2" t="s">
        <v>9</v>
      </c>
      <c r="V33" s="5">
        <v>42907</v>
      </c>
      <c r="W33" s="2" t="s">
        <v>52</v>
      </c>
      <c r="X33" s="2">
        <v>319.48</v>
      </c>
      <c r="Z33" s="16" t="s">
        <v>33</v>
      </c>
      <c r="AA33">
        <v>311.48</v>
      </c>
      <c r="AB33">
        <v>310.88</v>
      </c>
      <c r="AC33">
        <v>311.02011727262504</v>
      </c>
      <c r="AD33">
        <v>312.9785714285714</v>
      </c>
      <c r="AE33">
        <v>311.63461538461536</v>
      </c>
      <c r="AG33">
        <v>311.89441876362002</v>
      </c>
    </row>
    <row r="34" spans="1:33" x14ac:dyDescent="0.25">
      <c r="A34" s="19"/>
      <c r="B34" s="19"/>
      <c r="C34" s="19"/>
      <c r="D34" s="19"/>
      <c r="E34" s="19"/>
      <c r="F34" s="19"/>
      <c r="G34" s="19"/>
      <c r="H34" s="19"/>
      <c r="I34" s="19"/>
      <c r="J34" s="19"/>
      <c r="K34" s="19"/>
      <c r="L34" s="19"/>
      <c r="M34" s="19"/>
      <c r="N34" s="19"/>
      <c r="O34" s="19"/>
      <c r="P34" s="19"/>
      <c r="Q34" s="19"/>
      <c r="R34" s="19"/>
      <c r="S34" s="19"/>
      <c r="T34" s="21"/>
      <c r="U34" s="2" t="s">
        <v>34</v>
      </c>
      <c r="V34" s="5">
        <v>41818</v>
      </c>
      <c r="W34" s="2" t="s">
        <v>52</v>
      </c>
      <c r="X34" s="2">
        <v>319.48</v>
      </c>
      <c r="Z34" s="16" t="s">
        <v>136</v>
      </c>
      <c r="AA34">
        <v>311.02908232119307</v>
      </c>
      <c r="AB34">
        <v>312.43120178130414</v>
      </c>
      <c r="AC34">
        <v>312.35695567622469</v>
      </c>
      <c r="AD34">
        <v>312.37427126378049</v>
      </c>
      <c r="AE34">
        <v>312.84829580161096</v>
      </c>
      <c r="AF34">
        <v>312.71268423402205</v>
      </c>
      <c r="AG34">
        <v>312.55676179496442</v>
      </c>
    </row>
    <row r="35" spans="1:33" x14ac:dyDescent="0.25">
      <c r="A35" s="19"/>
      <c r="B35" s="19"/>
      <c r="C35" s="19"/>
      <c r="D35" s="19"/>
      <c r="E35" s="19"/>
      <c r="F35" s="19"/>
      <c r="G35" s="19"/>
      <c r="H35" s="19"/>
      <c r="I35" s="19"/>
      <c r="J35" s="19"/>
      <c r="K35" s="19"/>
      <c r="L35" s="19"/>
      <c r="M35" s="19"/>
      <c r="N35" s="19"/>
      <c r="O35" s="19"/>
      <c r="P35" s="19"/>
      <c r="Q35" s="19"/>
      <c r="R35" s="19"/>
      <c r="S35" s="19"/>
      <c r="T35" s="21"/>
      <c r="U35" s="2" t="s">
        <v>9</v>
      </c>
      <c r="V35" s="5">
        <v>41455</v>
      </c>
      <c r="W35" s="2" t="s">
        <v>58</v>
      </c>
      <c r="X35" s="2">
        <v>319.47000000000003</v>
      </c>
    </row>
    <row r="36" spans="1:33" x14ac:dyDescent="0.25">
      <c r="A36" s="19"/>
      <c r="B36" s="19"/>
      <c r="C36" s="19"/>
      <c r="D36" s="19"/>
      <c r="E36" s="19"/>
      <c r="F36" s="19"/>
      <c r="G36" s="19"/>
      <c r="H36" s="19"/>
      <c r="I36" s="19"/>
      <c r="J36" s="19"/>
      <c r="K36" s="19"/>
      <c r="L36" s="19"/>
      <c r="M36" s="19"/>
      <c r="N36" s="19"/>
      <c r="O36" s="19"/>
      <c r="P36" s="19"/>
      <c r="Q36" s="19"/>
      <c r="R36" s="19"/>
      <c r="S36" s="19"/>
      <c r="T36" s="21"/>
      <c r="U36" s="2" t="s">
        <v>9</v>
      </c>
      <c r="V36" s="5">
        <v>42541</v>
      </c>
      <c r="W36" s="2" t="s">
        <v>52</v>
      </c>
      <c r="X36" s="2">
        <v>319.35000000000002</v>
      </c>
    </row>
    <row r="37" spans="1:33" x14ac:dyDescent="0.25">
      <c r="A37" s="19"/>
      <c r="B37" s="19"/>
      <c r="C37" s="19"/>
      <c r="D37" s="19"/>
      <c r="E37" s="19"/>
      <c r="F37" s="19"/>
      <c r="G37" s="19"/>
      <c r="H37" s="19"/>
      <c r="I37" s="19"/>
      <c r="J37" s="19"/>
      <c r="K37" s="19"/>
      <c r="L37" s="19"/>
      <c r="M37" s="19"/>
      <c r="N37" s="19"/>
      <c r="O37" s="19"/>
      <c r="P37" s="19"/>
      <c r="Q37" s="19"/>
      <c r="R37" s="19"/>
      <c r="S37" s="19"/>
      <c r="T37" s="21"/>
      <c r="U37" s="2" t="s">
        <v>9</v>
      </c>
      <c r="V37" s="5">
        <v>42906</v>
      </c>
      <c r="W37" s="2" t="s">
        <v>54</v>
      </c>
      <c r="X37" s="2">
        <v>319.31</v>
      </c>
    </row>
    <row r="38" spans="1:33" x14ac:dyDescent="0.25">
      <c r="A38" s="19"/>
      <c r="B38" s="19"/>
      <c r="C38" s="19"/>
      <c r="D38" s="19"/>
      <c r="E38" s="19"/>
      <c r="F38" s="19"/>
      <c r="G38" s="19"/>
      <c r="H38" s="19"/>
      <c r="I38" s="19"/>
      <c r="J38" s="19"/>
      <c r="K38" s="19"/>
      <c r="L38" s="19"/>
      <c r="M38" s="19"/>
      <c r="N38" s="19"/>
      <c r="O38" s="19"/>
      <c r="P38" s="19"/>
      <c r="Q38" s="19"/>
      <c r="R38" s="19"/>
      <c r="S38" s="19"/>
      <c r="T38" s="21"/>
      <c r="U38" s="2" t="s">
        <v>9</v>
      </c>
      <c r="V38" s="5">
        <v>42906</v>
      </c>
      <c r="W38" s="2" t="s">
        <v>52</v>
      </c>
      <c r="X38" s="2">
        <v>319.29000000000002</v>
      </c>
    </row>
    <row r="39" spans="1:33" x14ac:dyDescent="0.25">
      <c r="A39" s="19"/>
      <c r="B39" s="19"/>
      <c r="C39" s="19"/>
      <c r="D39" s="19"/>
      <c r="E39" s="19"/>
      <c r="F39" s="19"/>
      <c r="G39" s="19"/>
      <c r="H39" s="19"/>
      <c r="I39" s="19"/>
      <c r="J39" s="19"/>
      <c r="K39" s="19"/>
      <c r="L39" s="19"/>
      <c r="M39" s="19"/>
      <c r="N39" s="19"/>
      <c r="O39" s="19"/>
      <c r="P39" s="19"/>
      <c r="Q39" s="19"/>
      <c r="R39" s="19"/>
      <c r="S39" s="19"/>
      <c r="T39" s="21"/>
      <c r="U39" s="2" t="s">
        <v>9</v>
      </c>
      <c r="V39" s="5">
        <v>42906</v>
      </c>
      <c r="W39" s="2" t="s">
        <v>52</v>
      </c>
      <c r="X39" s="2">
        <v>319.27999999999997</v>
      </c>
    </row>
    <row r="40" spans="1:33" x14ac:dyDescent="0.25">
      <c r="A40" s="19"/>
      <c r="B40" s="19"/>
      <c r="C40" s="19"/>
      <c r="D40" s="19"/>
      <c r="E40" s="19"/>
      <c r="F40" s="19"/>
      <c r="G40" s="19"/>
      <c r="H40" s="19"/>
      <c r="I40" s="19"/>
      <c r="J40" s="19"/>
      <c r="K40" s="19"/>
      <c r="L40" s="19"/>
      <c r="M40" s="19"/>
      <c r="N40" s="19"/>
      <c r="O40" s="19"/>
      <c r="P40" s="19"/>
      <c r="Q40" s="19"/>
      <c r="R40" s="19"/>
      <c r="S40" s="19"/>
      <c r="T40" s="21"/>
      <c r="U40" s="2" t="s">
        <v>9</v>
      </c>
      <c r="V40" s="5">
        <v>41456</v>
      </c>
      <c r="W40" s="2" t="s">
        <v>58</v>
      </c>
      <c r="X40" s="2">
        <v>319.25</v>
      </c>
    </row>
    <row r="41" spans="1:33" x14ac:dyDescent="0.25">
      <c r="T41" s="4"/>
      <c r="U41" s="2" t="s">
        <v>9</v>
      </c>
      <c r="V41" s="5">
        <v>42924</v>
      </c>
      <c r="W41" s="2" t="s">
        <v>52</v>
      </c>
      <c r="X41" s="2">
        <v>319.16000000000003</v>
      </c>
    </row>
    <row r="42" spans="1:33" x14ac:dyDescent="0.25">
      <c r="T42" s="4"/>
      <c r="U42" s="2" t="s">
        <v>9</v>
      </c>
      <c r="V42" s="5">
        <v>42905</v>
      </c>
      <c r="W42" s="2" t="s">
        <v>54</v>
      </c>
      <c r="X42" s="2">
        <v>319.14999999999998</v>
      </c>
    </row>
    <row r="43" spans="1:33" x14ac:dyDescent="0.25">
      <c r="T43" s="4"/>
      <c r="U43" s="2" t="s">
        <v>34</v>
      </c>
      <c r="V43" s="5">
        <v>42233</v>
      </c>
      <c r="W43" s="2" t="s">
        <v>52</v>
      </c>
      <c r="X43" s="2">
        <v>319.14999999999998</v>
      </c>
    </row>
    <row r="44" spans="1:33" x14ac:dyDescent="0.25">
      <c r="T44" s="4"/>
      <c r="U44" s="2" t="s">
        <v>34</v>
      </c>
      <c r="V44" s="5">
        <v>42933</v>
      </c>
      <c r="W44" s="2" t="s">
        <v>52</v>
      </c>
      <c r="X44" s="2">
        <v>319.14999999999998</v>
      </c>
    </row>
    <row r="45" spans="1:33" x14ac:dyDescent="0.25">
      <c r="T45" s="4"/>
      <c r="U45" s="2" t="s">
        <v>9</v>
      </c>
      <c r="V45" s="5">
        <v>42541</v>
      </c>
      <c r="W45" s="2" t="s">
        <v>54</v>
      </c>
      <c r="X45" s="2">
        <v>319.06</v>
      </c>
    </row>
    <row r="46" spans="1:33" x14ac:dyDescent="0.25">
      <c r="T46" s="4"/>
      <c r="U46" s="2" t="s">
        <v>9</v>
      </c>
      <c r="V46" s="5">
        <v>42924</v>
      </c>
      <c r="W46" s="2" t="s">
        <v>52</v>
      </c>
      <c r="X46" s="2">
        <v>319.01</v>
      </c>
    </row>
    <row r="47" spans="1:33" x14ac:dyDescent="0.25">
      <c r="T47" s="4"/>
      <c r="U47" s="2" t="s">
        <v>34</v>
      </c>
      <c r="V47" s="5">
        <v>41429</v>
      </c>
      <c r="W47" s="2" t="s">
        <v>52</v>
      </c>
      <c r="X47" s="2">
        <v>318.91000000000003</v>
      </c>
    </row>
    <row r="48" spans="1:33" x14ac:dyDescent="0.25">
      <c r="T48" s="4"/>
      <c r="U48" s="2" t="s">
        <v>9</v>
      </c>
      <c r="V48" s="5">
        <v>42923</v>
      </c>
      <c r="W48" s="2" t="s">
        <v>52</v>
      </c>
      <c r="X48" s="2">
        <v>318.87</v>
      </c>
    </row>
    <row r="49" spans="20:24" x14ac:dyDescent="0.25">
      <c r="T49" s="4"/>
      <c r="U49" s="2" t="s">
        <v>9</v>
      </c>
      <c r="V49" s="5">
        <v>42911</v>
      </c>
      <c r="W49" s="2" t="s">
        <v>51</v>
      </c>
      <c r="X49" s="2">
        <v>318.82</v>
      </c>
    </row>
    <row r="50" spans="20:24" x14ac:dyDescent="0.25">
      <c r="T50" s="4"/>
      <c r="U50" s="2" t="s">
        <v>34</v>
      </c>
      <c r="V50" s="5">
        <v>41818</v>
      </c>
      <c r="W50" s="2" t="s">
        <v>52</v>
      </c>
      <c r="X50" s="2">
        <v>318.81</v>
      </c>
    </row>
    <row r="51" spans="20:24" ht="30" x14ac:dyDescent="0.25">
      <c r="T51" s="4"/>
      <c r="U51" s="2" t="s">
        <v>33</v>
      </c>
      <c r="V51" s="5">
        <v>42269</v>
      </c>
      <c r="W51" s="2" t="s">
        <v>52</v>
      </c>
      <c r="X51" s="2">
        <v>318.70999999999998</v>
      </c>
    </row>
    <row r="52" spans="20:24" x14ac:dyDescent="0.25">
      <c r="T52" s="4"/>
      <c r="U52" s="2" t="s">
        <v>35</v>
      </c>
      <c r="V52" s="5">
        <v>42269</v>
      </c>
      <c r="W52" s="2" t="s">
        <v>52</v>
      </c>
      <c r="X52" s="2">
        <v>318.70999999999998</v>
      </c>
    </row>
    <row r="53" spans="20:24" x14ac:dyDescent="0.25">
      <c r="T53" s="4"/>
      <c r="U53" s="2" t="s">
        <v>9</v>
      </c>
      <c r="V53" s="5">
        <v>42924</v>
      </c>
      <c r="W53" s="2" t="s">
        <v>52</v>
      </c>
      <c r="X53" s="2">
        <v>318.67</v>
      </c>
    </row>
    <row r="54" spans="20:24" x14ac:dyDescent="0.25">
      <c r="T54" s="4"/>
      <c r="U54" s="2" t="s">
        <v>34</v>
      </c>
      <c r="V54" s="5">
        <v>42233</v>
      </c>
      <c r="W54" s="2" t="s">
        <v>54</v>
      </c>
      <c r="X54" s="2">
        <v>318.66000000000003</v>
      </c>
    </row>
    <row r="55" spans="20:24" x14ac:dyDescent="0.25">
      <c r="T55" s="4"/>
      <c r="U55" s="2" t="s">
        <v>34</v>
      </c>
      <c r="V55" s="5">
        <v>42526</v>
      </c>
      <c r="W55" s="2" t="s">
        <v>58</v>
      </c>
      <c r="X55" s="2">
        <v>318.66000000000003</v>
      </c>
    </row>
    <row r="56" spans="20:24" ht="30" x14ac:dyDescent="0.25">
      <c r="T56" s="4"/>
      <c r="U56" s="2" t="s">
        <v>8</v>
      </c>
      <c r="V56" s="5">
        <v>41455</v>
      </c>
      <c r="W56" s="2" t="s">
        <v>52</v>
      </c>
      <c r="X56" s="2">
        <v>318.64</v>
      </c>
    </row>
    <row r="57" spans="20:24" x14ac:dyDescent="0.25">
      <c r="T57" s="4"/>
      <c r="U57" s="2" t="s">
        <v>9</v>
      </c>
      <c r="V57" s="5">
        <v>42540</v>
      </c>
      <c r="W57" s="2" t="s">
        <v>52</v>
      </c>
      <c r="X57" s="2">
        <v>318.58999999999997</v>
      </c>
    </row>
    <row r="58" spans="20:24" x14ac:dyDescent="0.25">
      <c r="T58" s="4"/>
      <c r="U58" s="2" t="s">
        <v>9</v>
      </c>
      <c r="V58" s="5">
        <v>42911</v>
      </c>
      <c r="W58" s="2" t="s">
        <v>52</v>
      </c>
      <c r="X58" s="2">
        <v>318.58999999999997</v>
      </c>
    </row>
    <row r="59" spans="20:24" x14ac:dyDescent="0.25">
      <c r="T59" s="4"/>
      <c r="U59" s="2" t="s">
        <v>34</v>
      </c>
      <c r="V59" s="5">
        <v>42526</v>
      </c>
      <c r="W59" s="2" t="s">
        <v>52</v>
      </c>
      <c r="X59" s="2">
        <v>318.54000000000002</v>
      </c>
    </row>
    <row r="60" spans="20:24" x14ac:dyDescent="0.25">
      <c r="T60" s="4"/>
      <c r="U60" s="2" t="s">
        <v>34</v>
      </c>
      <c r="V60" s="5">
        <v>42233</v>
      </c>
      <c r="W60" s="2" t="s">
        <v>52</v>
      </c>
      <c r="X60" s="2">
        <v>318.52999999999997</v>
      </c>
    </row>
    <row r="61" spans="20:24" x14ac:dyDescent="0.25">
      <c r="T61" s="4"/>
      <c r="U61" s="2" t="s">
        <v>9</v>
      </c>
      <c r="V61" s="5">
        <v>42911</v>
      </c>
      <c r="W61" s="2" t="s">
        <v>58</v>
      </c>
      <c r="X61" s="2">
        <v>318.52</v>
      </c>
    </row>
    <row r="62" spans="20:24" x14ac:dyDescent="0.25">
      <c r="T62" s="4"/>
      <c r="U62" s="2" t="s">
        <v>34</v>
      </c>
      <c r="V62" s="5">
        <v>41819</v>
      </c>
      <c r="W62" s="2" t="s">
        <v>52</v>
      </c>
      <c r="X62" s="2">
        <v>318.48</v>
      </c>
    </row>
    <row r="63" spans="20:24" x14ac:dyDescent="0.25">
      <c r="T63" s="4"/>
      <c r="U63" s="2" t="s">
        <v>34</v>
      </c>
      <c r="V63" s="5">
        <v>41818</v>
      </c>
      <c r="W63" s="2" t="s">
        <v>52</v>
      </c>
      <c r="X63" s="2">
        <v>318.47000000000003</v>
      </c>
    </row>
    <row r="64" spans="20:24" x14ac:dyDescent="0.25">
      <c r="T64" s="4"/>
      <c r="U64" s="2" t="s">
        <v>9</v>
      </c>
      <c r="V64" s="5">
        <v>41455</v>
      </c>
      <c r="W64" s="2" t="s">
        <v>52</v>
      </c>
      <c r="X64" s="2">
        <v>318.45999999999998</v>
      </c>
    </row>
    <row r="65" spans="20:24" ht="30" x14ac:dyDescent="0.25">
      <c r="T65" s="4"/>
      <c r="U65" s="2" t="s">
        <v>8</v>
      </c>
      <c r="V65" s="5">
        <v>41456</v>
      </c>
      <c r="W65" s="2" t="s">
        <v>52</v>
      </c>
      <c r="X65" s="2">
        <v>318.41000000000003</v>
      </c>
    </row>
    <row r="66" spans="20:24" ht="30" x14ac:dyDescent="0.25">
      <c r="T66" s="4"/>
      <c r="U66" s="2" t="s">
        <v>8</v>
      </c>
      <c r="V66" s="5">
        <v>42907</v>
      </c>
      <c r="W66" s="2" t="s">
        <v>52</v>
      </c>
      <c r="X66" s="2">
        <v>318.36</v>
      </c>
    </row>
    <row r="67" spans="20:24" x14ac:dyDescent="0.25">
      <c r="T67" s="4"/>
      <c r="U67" s="2" t="s">
        <v>9</v>
      </c>
      <c r="V67" s="5">
        <v>42542</v>
      </c>
      <c r="W67" s="2" t="s">
        <v>54</v>
      </c>
      <c r="X67" s="2">
        <v>318.36</v>
      </c>
    </row>
    <row r="68" spans="20:24" x14ac:dyDescent="0.25">
      <c r="T68" s="4"/>
      <c r="U68" s="2" t="s">
        <v>9</v>
      </c>
      <c r="V68" s="5">
        <v>41454</v>
      </c>
      <c r="W68" s="2" t="s">
        <v>52</v>
      </c>
      <c r="X68" s="2">
        <v>318.33999999999997</v>
      </c>
    </row>
    <row r="69" spans="20:24" x14ac:dyDescent="0.25">
      <c r="T69" s="4"/>
      <c r="U69" s="2" t="s">
        <v>9</v>
      </c>
      <c r="V69" s="5">
        <v>41454</v>
      </c>
      <c r="W69" s="2" t="s">
        <v>52</v>
      </c>
      <c r="X69" s="2">
        <v>318.31</v>
      </c>
    </row>
    <row r="70" spans="20:24" x14ac:dyDescent="0.25">
      <c r="T70" s="4"/>
      <c r="U70" s="2" t="s">
        <v>9</v>
      </c>
      <c r="V70" s="5">
        <v>42923</v>
      </c>
      <c r="W70" s="2" t="s">
        <v>54</v>
      </c>
      <c r="X70" s="2">
        <v>318.29000000000002</v>
      </c>
    </row>
    <row r="71" spans="20:24" x14ac:dyDescent="0.25">
      <c r="T71" s="4"/>
      <c r="U71" s="2" t="s">
        <v>9</v>
      </c>
      <c r="V71" s="5">
        <v>42541</v>
      </c>
      <c r="W71" s="2" t="s">
        <v>54</v>
      </c>
      <c r="X71" s="2">
        <v>318.20999999999998</v>
      </c>
    </row>
    <row r="72" spans="20:24" x14ac:dyDescent="0.25">
      <c r="T72" s="4"/>
      <c r="U72" s="2" t="s">
        <v>34</v>
      </c>
      <c r="V72" s="5">
        <v>42932</v>
      </c>
      <c r="W72" s="2" t="s">
        <v>52</v>
      </c>
      <c r="X72" s="2">
        <v>318.17</v>
      </c>
    </row>
    <row r="73" spans="20:24" x14ac:dyDescent="0.25">
      <c r="T73" s="4"/>
      <c r="U73" s="2" t="s">
        <v>34</v>
      </c>
      <c r="V73" s="5">
        <v>42217</v>
      </c>
      <c r="W73" s="2" t="s">
        <v>52</v>
      </c>
      <c r="X73" s="2">
        <v>318.14999999999998</v>
      </c>
    </row>
    <row r="74" spans="20:24" x14ac:dyDescent="0.25">
      <c r="T74" s="4"/>
      <c r="U74" s="2" t="s">
        <v>34</v>
      </c>
      <c r="V74" s="5">
        <v>42219</v>
      </c>
      <c r="W74" s="2" t="s">
        <v>52</v>
      </c>
      <c r="X74" s="2">
        <v>318.14999999999998</v>
      </c>
    </row>
    <row r="75" spans="20:24" x14ac:dyDescent="0.25">
      <c r="T75" s="4"/>
      <c r="U75" s="2" t="s">
        <v>34</v>
      </c>
      <c r="V75" s="5">
        <v>42219</v>
      </c>
      <c r="W75" s="2" t="s">
        <v>52</v>
      </c>
      <c r="X75" s="2">
        <v>318.14999999999998</v>
      </c>
    </row>
    <row r="76" spans="20:24" x14ac:dyDescent="0.25">
      <c r="T76" s="4"/>
      <c r="U76" s="2" t="s">
        <v>34</v>
      </c>
      <c r="V76" s="5">
        <v>42224</v>
      </c>
      <c r="W76" s="2" t="s">
        <v>52</v>
      </c>
      <c r="X76" s="2">
        <v>318.14999999999998</v>
      </c>
    </row>
    <row r="77" spans="20:24" x14ac:dyDescent="0.25">
      <c r="T77" s="4"/>
      <c r="U77" s="2" t="s">
        <v>34</v>
      </c>
      <c r="V77" s="5">
        <v>42224</v>
      </c>
      <c r="W77" s="2" t="s">
        <v>52</v>
      </c>
      <c r="X77" s="2">
        <v>318.14999999999998</v>
      </c>
    </row>
    <row r="78" spans="20:24" x14ac:dyDescent="0.25">
      <c r="T78" s="4"/>
      <c r="U78" s="2" t="s">
        <v>34</v>
      </c>
      <c r="V78" s="5">
        <v>42232</v>
      </c>
      <c r="W78" s="2" t="s">
        <v>52</v>
      </c>
      <c r="X78" s="2">
        <v>318.14999999999998</v>
      </c>
    </row>
    <row r="79" spans="20:24" x14ac:dyDescent="0.25">
      <c r="T79" s="4"/>
      <c r="U79" s="2" t="s">
        <v>34</v>
      </c>
      <c r="V79" s="5">
        <v>42232</v>
      </c>
      <c r="W79" s="2" t="s">
        <v>52</v>
      </c>
      <c r="X79" s="2">
        <v>318.14999999999998</v>
      </c>
    </row>
    <row r="80" spans="20:24" x14ac:dyDescent="0.25">
      <c r="T80" s="4"/>
      <c r="U80" s="2" t="s">
        <v>34</v>
      </c>
      <c r="V80" s="5">
        <v>42233</v>
      </c>
      <c r="W80" s="2" t="s">
        <v>52</v>
      </c>
      <c r="X80" s="2">
        <v>318.14999999999998</v>
      </c>
    </row>
    <row r="81" spans="20:24" x14ac:dyDescent="0.25">
      <c r="T81" s="4"/>
      <c r="U81" s="2" t="s">
        <v>34</v>
      </c>
      <c r="V81" s="5">
        <v>42526</v>
      </c>
      <c r="W81" s="2" t="s">
        <v>52</v>
      </c>
      <c r="X81" s="2">
        <v>318.14999999999998</v>
      </c>
    </row>
    <row r="82" spans="20:24" x14ac:dyDescent="0.25">
      <c r="T82" s="4"/>
      <c r="U82" s="2" t="s">
        <v>34</v>
      </c>
      <c r="V82" s="5">
        <v>42932</v>
      </c>
      <c r="W82" s="2" t="s">
        <v>52</v>
      </c>
      <c r="X82" s="2">
        <v>318.14999999999998</v>
      </c>
    </row>
    <row r="83" spans="20:24" x14ac:dyDescent="0.25">
      <c r="T83" s="4"/>
      <c r="U83" s="2" t="s">
        <v>34</v>
      </c>
      <c r="V83" s="5">
        <v>42934</v>
      </c>
      <c r="W83" s="2" t="s">
        <v>52</v>
      </c>
      <c r="X83" s="2">
        <v>318.14999999999998</v>
      </c>
    </row>
    <row r="84" spans="20:24" x14ac:dyDescent="0.25">
      <c r="T84" s="4"/>
      <c r="U84" s="2" t="s">
        <v>9</v>
      </c>
      <c r="V84" s="5">
        <v>41456</v>
      </c>
      <c r="W84" s="2" t="s">
        <v>52</v>
      </c>
      <c r="X84" s="2">
        <v>318.14999999999998</v>
      </c>
    </row>
    <row r="85" spans="20:24" x14ac:dyDescent="0.25">
      <c r="T85" s="4"/>
      <c r="U85" s="2" t="s">
        <v>9</v>
      </c>
      <c r="V85" s="5">
        <v>42924</v>
      </c>
      <c r="W85" s="2" t="s">
        <v>52</v>
      </c>
      <c r="X85" s="2">
        <v>318.14999999999998</v>
      </c>
    </row>
    <row r="86" spans="20:24" ht="30" x14ac:dyDescent="0.25">
      <c r="T86" s="4"/>
      <c r="U86" s="2" t="s">
        <v>8</v>
      </c>
      <c r="V86" s="5">
        <v>41456</v>
      </c>
      <c r="W86" s="2" t="s">
        <v>52</v>
      </c>
      <c r="X86" s="2">
        <v>318.14999999999998</v>
      </c>
    </row>
    <row r="87" spans="20:24" ht="30" x14ac:dyDescent="0.25">
      <c r="T87" s="4"/>
      <c r="U87" s="2" t="s">
        <v>8</v>
      </c>
      <c r="V87" s="5">
        <v>41456</v>
      </c>
      <c r="W87" s="2" t="s">
        <v>52</v>
      </c>
      <c r="X87" s="2">
        <v>318.14999999999998</v>
      </c>
    </row>
    <row r="88" spans="20:24" ht="30" x14ac:dyDescent="0.25">
      <c r="T88" s="4"/>
      <c r="U88" s="2" t="s">
        <v>8</v>
      </c>
      <c r="V88" s="5">
        <v>41456</v>
      </c>
      <c r="W88" s="2" t="s">
        <v>52</v>
      </c>
      <c r="X88" s="2">
        <v>318.14999999999998</v>
      </c>
    </row>
    <row r="89" spans="20:24" ht="30" x14ac:dyDescent="0.25">
      <c r="T89" s="4"/>
      <c r="U89" s="2" t="s">
        <v>8</v>
      </c>
      <c r="V89" s="5">
        <v>41457</v>
      </c>
      <c r="W89" s="2" t="s">
        <v>52</v>
      </c>
      <c r="X89" s="2">
        <v>318.14999999999998</v>
      </c>
    </row>
    <row r="90" spans="20:24" ht="30" x14ac:dyDescent="0.25">
      <c r="T90" s="4"/>
      <c r="U90" s="2" t="s">
        <v>8</v>
      </c>
      <c r="V90" s="5">
        <v>42541</v>
      </c>
      <c r="W90" s="2" t="s">
        <v>52</v>
      </c>
      <c r="X90" s="2">
        <v>318.14999999999998</v>
      </c>
    </row>
    <row r="91" spans="20:24" ht="30" x14ac:dyDescent="0.25">
      <c r="T91" s="4"/>
      <c r="U91" s="2" t="s">
        <v>8</v>
      </c>
      <c r="V91" s="5">
        <v>42906</v>
      </c>
      <c r="W91" s="2" t="s">
        <v>52</v>
      </c>
      <c r="X91" s="2">
        <v>318.13</v>
      </c>
    </row>
    <row r="92" spans="20:24" ht="30" x14ac:dyDescent="0.25">
      <c r="T92" s="4"/>
      <c r="U92" s="2" t="s">
        <v>8</v>
      </c>
      <c r="V92" s="5">
        <v>41455</v>
      </c>
      <c r="W92" s="2" t="s">
        <v>52</v>
      </c>
      <c r="X92" s="2">
        <v>318.12</v>
      </c>
    </row>
    <row r="93" spans="20:24" ht="30" x14ac:dyDescent="0.25">
      <c r="T93" s="4"/>
      <c r="U93" s="2" t="s">
        <v>8</v>
      </c>
      <c r="V93" s="5">
        <v>42907</v>
      </c>
      <c r="W93" s="2" t="s">
        <v>52</v>
      </c>
      <c r="X93" s="2">
        <v>318.12</v>
      </c>
    </row>
    <row r="94" spans="20:24" x14ac:dyDescent="0.25">
      <c r="T94" s="4"/>
      <c r="U94" s="2" t="s">
        <v>9</v>
      </c>
      <c r="V94" s="5">
        <v>42231</v>
      </c>
      <c r="W94" s="2" t="s">
        <v>58</v>
      </c>
      <c r="X94" s="2">
        <v>318.11</v>
      </c>
    </row>
    <row r="95" spans="20:24" x14ac:dyDescent="0.25">
      <c r="T95" s="4"/>
      <c r="U95" s="2" t="s">
        <v>9</v>
      </c>
      <c r="V95" s="5">
        <v>42526</v>
      </c>
      <c r="W95" s="2" t="s">
        <v>52</v>
      </c>
      <c r="X95" s="2">
        <v>318.08999999999997</v>
      </c>
    </row>
    <row r="96" spans="20:24" x14ac:dyDescent="0.25">
      <c r="T96" s="4"/>
      <c r="U96" s="2" t="s">
        <v>9</v>
      </c>
      <c r="V96" s="5">
        <v>42525</v>
      </c>
      <c r="W96" s="2" t="s">
        <v>52</v>
      </c>
      <c r="X96" s="2">
        <v>318.06</v>
      </c>
    </row>
    <row r="97" spans="20:24" x14ac:dyDescent="0.25">
      <c r="T97" s="4"/>
      <c r="U97" s="2" t="s">
        <v>9</v>
      </c>
      <c r="V97" s="5">
        <v>42906</v>
      </c>
      <c r="W97" s="2" t="s">
        <v>52</v>
      </c>
      <c r="X97" s="2">
        <v>318.02999999999997</v>
      </c>
    </row>
    <row r="98" spans="20:24" x14ac:dyDescent="0.25">
      <c r="T98" s="4"/>
      <c r="U98" s="2" t="s">
        <v>9</v>
      </c>
      <c r="V98" s="5">
        <v>42912</v>
      </c>
      <c r="W98" s="2" t="s">
        <v>52</v>
      </c>
      <c r="X98" s="2">
        <v>318.02999999999997</v>
      </c>
    </row>
    <row r="99" spans="20:24" x14ac:dyDescent="0.25">
      <c r="T99" s="4"/>
      <c r="U99" s="2" t="s">
        <v>9</v>
      </c>
      <c r="V99" s="5">
        <v>41455</v>
      </c>
      <c r="W99" s="2" t="s">
        <v>52</v>
      </c>
      <c r="X99" s="2">
        <v>318</v>
      </c>
    </row>
    <row r="100" spans="20:24" x14ac:dyDescent="0.25">
      <c r="T100" s="4"/>
      <c r="U100" s="2" t="s">
        <v>9</v>
      </c>
      <c r="V100" s="5">
        <v>42906</v>
      </c>
      <c r="W100" s="2" t="s">
        <v>52</v>
      </c>
      <c r="X100" s="2">
        <v>317.99</v>
      </c>
    </row>
    <row r="101" spans="20:24" ht="30" x14ac:dyDescent="0.25">
      <c r="T101" s="4"/>
      <c r="U101" s="2" t="s">
        <v>8</v>
      </c>
      <c r="V101" s="5">
        <v>42578</v>
      </c>
      <c r="W101" s="2" t="s">
        <v>52</v>
      </c>
      <c r="X101" s="2">
        <v>317.95</v>
      </c>
    </row>
    <row r="102" spans="20:24" x14ac:dyDescent="0.25">
      <c r="T102" s="4"/>
      <c r="U102" s="2" t="s">
        <v>9</v>
      </c>
      <c r="V102" s="5">
        <v>42912</v>
      </c>
      <c r="W102" s="2" t="s">
        <v>58</v>
      </c>
      <c r="X102" s="2">
        <v>317.89999999999998</v>
      </c>
    </row>
    <row r="103" spans="20:24" x14ac:dyDescent="0.25">
      <c r="T103" s="4"/>
      <c r="U103" s="2" t="s">
        <v>9</v>
      </c>
      <c r="V103" s="5">
        <v>42232</v>
      </c>
      <c r="W103" s="2" t="s">
        <v>58</v>
      </c>
      <c r="X103" s="2">
        <v>317.88</v>
      </c>
    </row>
    <row r="104" spans="20:24" x14ac:dyDescent="0.25">
      <c r="T104" s="4"/>
      <c r="U104" s="2" t="s">
        <v>9</v>
      </c>
      <c r="V104" s="5">
        <v>41456</v>
      </c>
      <c r="W104" s="2" t="s">
        <v>58</v>
      </c>
      <c r="X104" s="2">
        <v>317.87</v>
      </c>
    </row>
    <row r="105" spans="20:24" ht="30" x14ac:dyDescent="0.25">
      <c r="T105" s="4"/>
      <c r="U105" s="2" t="s">
        <v>8</v>
      </c>
      <c r="V105" s="5">
        <v>41455</v>
      </c>
      <c r="W105" s="2" t="s">
        <v>52</v>
      </c>
      <c r="X105" s="2">
        <v>317.83</v>
      </c>
    </row>
    <row r="106" spans="20:24" x14ac:dyDescent="0.25">
      <c r="T106" s="4"/>
      <c r="U106" s="2" t="s">
        <v>34</v>
      </c>
      <c r="V106" s="5">
        <v>41819</v>
      </c>
      <c r="W106" s="2" t="s">
        <v>52</v>
      </c>
      <c r="X106" s="2">
        <v>317.81</v>
      </c>
    </row>
    <row r="107" spans="20:24" x14ac:dyDescent="0.25">
      <c r="T107" s="4"/>
      <c r="U107" s="2" t="s">
        <v>9</v>
      </c>
      <c r="V107" s="5">
        <v>42525</v>
      </c>
      <c r="W107" s="2" t="s">
        <v>52</v>
      </c>
      <c r="X107" s="2">
        <v>317.8</v>
      </c>
    </row>
    <row r="108" spans="20:24" x14ac:dyDescent="0.25">
      <c r="T108" s="4"/>
      <c r="U108" s="2" t="s">
        <v>9</v>
      </c>
      <c r="V108" s="5">
        <v>42526</v>
      </c>
      <c r="W108" s="2" t="s">
        <v>52</v>
      </c>
      <c r="X108" s="2">
        <v>317.77999999999997</v>
      </c>
    </row>
    <row r="109" spans="20:24" x14ac:dyDescent="0.25">
      <c r="T109" s="4"/>
      <c r="U109" s="2" t="s">
        <v>9</v>
      </c>
      <c r="V109" s="5">
        <v>42908</v>
      </c>
      <c r="W109" s="2" t="s">
        <v>52</v>
      </c>
      <c r="X109" s="2">
        <v>317.77</v>
      </c>
    </row>
    <row r="110" spans="20:24" x14ac:dyDescent="0.25">
      <c r="T110" s="4"/>
      <c r="U110" s="2" t="s">
        <v>9</v>
      </c>
      <c r="V110" s="5">
        <v>42910</v>
      </c>
      <c r="W110" s="2" t="s">
        <v>51</v>
      </c>
      <c r="X110" s="2">
        <v>317.77</v>
      </c>
    </row>
    <row r="111" spans="20:24" x14ac:dyDescent="0.25">
      <c r="T111" s="4"/>
      <c r="U111" s="2" t="s">
        <v>9</v>
      </c>
      <c r="V111" s="5">
        <v>42230</v>
      </c>
      <c r="W111" s="2" t="s">
        <v>52</v>
      </c>
      <c r="X111" s="2">
        <v>317.76</v>
      </c>
    </row>
    <row r="112" spans="20:24" ht="30" x14ac:dyDescent="0.25">
      <c r="T112" s="4"/>
      <c r="U112" s="2" t="s">
        <v>8</v>
      </c>
      <c r="V112" s="5">
        <v>42579</v>
      </c>
      <c r="W112" s="2" t="s">
        <v>52</v>
      </c>
      <c r="X112" s="2">
        <v>317.75</v>
      </c>
    </row>
    <row r="113" spans="20:24" x14ac:dyDescent="0.25">
      <c r="T113" s="4"/>
      <c r="U113" s="2" t="s">
        <v>9</v>
      </c>
      <c r="V113" s="5">
        <v>41457</v>
      </c>
      <c r="W113" s="2" t="s">
        <v>52</v>
      </c>
      <c r="X113" s="2">
        <v>317.73700000000002</v>
      </c>
    </row>
    <row r="114" spans="20:24" x14ac:dyDescent="0.25">
      <c r="T114" s="4"/>
      <c r="U114" s="2" t="s">
        <v>9</v>
      </c>
      <c r="V114" s="5">
        <v>42527</v>
      </c>
      <c r="W114" s="2" t="s">
        <v>52</v>
      </c>
      <c r="X114" s="2">
        <v>317.72000000000003</v>
      </c>
    </row>
    <row r="115" spans="20:24" x14ac:dyDescent="0.25">
      <c r="T115" s="4"/>
      <c r="U115" s="2" t="s">
        <v>9</v>
      </c>
      <c r="V115" s="5">
        <v>42230</v>
      </c>
      <c r="W115" s="2" t="s">
        <v>58</v>
      </c>
      <c r="X115" s="2">
        <v>317.7</v>
      </c>
    </row>
    <row r="116" spans="20:24" x14ac:dyDescent="0.25">
      <c r="T116" s="4"/>
      <c r="U116" s="2" t="s">
        <v>9</v>
      </c>
      <c r="V116" s="5">
        <v>42911</v>
      </c>
      <c r="W116" s="2" t="s">
        <v>58</v>
      </c>
      <c r="X116" s="2">
        <v>317.7</v>
      </c>
    </row>
    <row r="117" spans="20:24" ht="30" x14ac:dyDescent="0.25">
      <c r="T117" s="4"/>
      <c r="U117" s="2" t="s">
        <v>8</v>
      </c>
      <c r="V117" s="5">
        <v>42907</v>
      </c>
      <c r="W117" s="2" t="s">
        <v>52</v>
      </c>
      <c r="X117" s="2">
        <v>317.7</v>
      </c>
    </row>
    <row r="118" spans="20:24" x14ac:dyDescent="0.25">
      <c r="T118" s="4"/>
      <c r="U118" s="2" t="s">
        <v>34</v>
      </c>
      <c r="V118" s="5">
        <v>42933</v>
      </c>
      <c r="W118" s="2" t="s">
        <v>52</v>
      </c>
      <c r="X118" s="2">
        <v>317.69</v>
      </c>
    </row>
    <row r="119" spans="20:24" x14ac:dyDescent="0.25">
      <c r="T119" s="4"/>
      <c r="U119" s="2" t="s">
        <v>34</v>
      </c>
      <c r="V119" s="5">
        <v>42933</v>
      </c>
      <c r="W119" s="2" t="s">
        <v>52</v>
      </c>
      <c r="X119" s="2">
        <v>317.69</v>
      </c>
    </row>
    <row r="120" spans="20:24" x14ac:dyDescent="0.25">
      <c r="T120" s="4"/>
      <c r="U120" s="2" t="s">
        <v>9</v>
      </c>
      <c r="V120" s="5">
        <v>42526</v>
      </c>
      <c r="W120" s="2" t="s">
        <v>52</v>
      </c>
      <c r="X120" s="2">
        <v>317.68</v>
      </c>
    </row>
    <row r="121" spans="20:24" x14ac:dyDescent="0.25">
      <c r="T121" s="4"/>
      <c r="U121" s="2" t="s">
        <v>34</v>
      </c>
      <c r="V121" s="5">
        <v>41429</v>
      </c>
      <c r="W121" s="2" t="s">
        <v>52</v>
      </c>
      <c r="X121" s="2">
        <v>317.68</v>
      </c>
    </row>
    <row r="122" spans="20:24" x14ac:dyDescent="0.25">
      <c r="T122" s="4"/>
      <c r="U122" s="2" t="s">
        <v>34</v>
      </c>
      <c r="V122" s="5">
        <v>41819</v>
      </c>
      <c r="W122" s="2" t="s">
        <v>52</v>
      </c>
      <c r="X122" s="2">
        <v>317.66000000000003</v>
      </c>
    </row>
    <row r="123" spans="20:24" x14ac:dyDescent="0.25">
      <c r="T123" s="4"/>
      <c r="U123" s="2" t="s">
        <v>34</v>
      </c>
      <c r="V123" s="5">
        <v>42224</v>
      </c>
      <c r="W123" s="2" t="s">
        <v>52</v>
      </c>
      <c r="X123" s="2">
        <v>317.66000000000003</v>
      </c>
    </row>
    <row r="124" spans="20:24" x14ac:dyDescent="0.25">
      <c r="T124" s="4"/>
      <c r="U124" s="2" t="s">
        <v>34</v>
      </c>
      <c r="V124" s="5">
        <v>42233</v>
      </c>
      <c r="W124" s="2" t="s">
        <v>52</v>
      </c>
      <c r="X124" s="2">
        <v>317.66000000000003</v>
      </c>
    </row>
    <row r="125" spans="20:24" x14ac:dyDescent="0.25">
      <c r="T125" s="4"/>
      <c r="U125" s="2" t="s">
        <v>34</v>
      </c>
      <c r="V125" s="5">
        <v>42895</v>
      </c>
      <c r="W125" s="2" t="s">
        <v>52</v>
      </c>
      <c r="X125" s="2">
        <v>317.66000000000003</v>
      </c>
    </row>
    <row r="126" spans="20:24" x14ac:dyDescent="0.25">
      <c r="T126" s="4"/>
      <c r="U126" s="2" t="s">
        <v>34</v>
      </c>
      <c r="V126" s="5">
        <v>42895</v>
      </c>
      <c r="W126" s="2" t="s">
        <v>52</v>
      </c>
      <c r="X126" s="2">
        <v>317.66000000000003</v>
      </c>
    </row>
    <row r="127" spans="20:24" x14ac:dyDescent="0.25">
      <c r="T127" s="4"/>
      <c r="U127" s="2" t="s">
        <v>34</v>
      </c>
      <c r="V127" s="5">
        <v>42913</v>
      </c>
      <c r="W127" s="2" t="s">
        <v>65</v>
      </c>
      <c r="X127" s="2">
        <v>317.66000000000003</v>
      </c>
    </row>
    <row r="128" spans="20:24" ht="30" x14ac:dyDescent="0.25">
      <c r="T128" s="4"/>
      <c r="U128" s="2" t="s">
        <v>8</v>
      </c>
      <c r="V128" s="5">
        <v>41456</v>
      </c>
      <c r="W128" s="2" t="s">
        <v>52</v>
      </c>
      <c r="X128" s="2">
        <v>317.64999999999998</v>
      </c>
    </row>
    <row r="129" spans="20:24" ht="30" x14ac:dyDescent="0.25">
      <c r="T129" s="4"/>
      <c r="U129" s="2" t="s">
        <v>8</v>
      </c>
      <c r="V129" s="5">
        <v>42579</v>
      </c>
      <c r="W129" s="2" t="s">
        <v>52</v>
      </c>
      <c r="X129" s="2">
        <v>317.64999999999998</v>
      </c>
    </row>
    <row r="130" spans="20:24" x14ac:dyDescent="0.25">
      <c r="T130" s="4"/>
      <c r="U130" s="2" t="s">
        <v>9</v>
      </c>
      <c r="V130" s="5">
        <v>41843</v>
      </c>
      <c r="W130" s="2" t="s">
        <v>51</v>
      </c>
      <c r="X130" s="2">
        <v>317.64999999999998</v>
      </c>
    </row>
    <row r="131" spans="20:24" ht="30" x14ac:dyDescent="0.25">
      <c r="T131" s="4"/>
      <c r="U131" s="2" t="s">
        <v>8</v>
      </c>
      <c r="V131" s="5">
        <v>41454</v>
      </c>
      <c r="W131" s="2" t="s">
        <v>52</v>
      </c>
      <c r="X131" s="2">
        <v>317.60000000000002</v>
      </c>
    </row>
    <row r="132" spans="20:24" ht="30" x14ac:dyDescent="0.25">
      <c r="T132" s="4"/>
      <c r="U132" s="2" t="s">
        <v>8</v>
      </c>
      <c r="V132" s="5">
        <v>41455</v>
      </c>
      <c r="W132" s="2" t="s">
        <v>52</v>
      </c>
      <c r="X132" s="2">
        <v>317.60000000000002</v>
      </c>
    </row>
    <row r="133" spans="20:24" ht="30" x14ac:dyDescent="0.25">
      <c r="T133" s="4"/>
      <c r="U133" s="2" t="s">
        <v>8</v>
      </c>
      <c r="V133" s="5">
        <v>42541</v>
      </c>
      <c r="W133" s="2" t="s">
        <v>52</v>
      </c>
      <c r="X133" s="2">
        <v>317.58999999999997</v>
      </c>
    </row>
    <row r="134" spans="20:24" ht="30" x14ac:dyDescent="0.25">
      <c r="T134" s="4"/>
      <c r="U134" s="2" t="s">
        <v>8</v>
      </c>
      <c r="V134" s="5">
        <v>42542</v>
      </c>
      <c r="W134" s="2" t="s">
        <v>52</v>
      </c>
      <c r="X134" s="2">
        <v>317.58999999999997</v>
      </c>
    </row>
    <row r="135" spans="20:24" x14ac:dyDescent="0.25">
      <c r="T135" s="4"/>
      <c r="U135" s="2" t="s">
        <v>9</v>
      </c>
      <c r="V135" s="5">
        <v>41843</v>
      </c>
      <c r="W135" s="2" t="s">
        <v>51</v>
      </c>
      <c r="X135" s="2">
        <v>317.58</v>
      </c>
    </row>
    <row r="136" spans="20:24" x14ac:dyDescent="0.25">
      <c r="T136" s="4"/>
      <c r="U136" s="2" t="s">
        <v>9</v>
      </c>
      <c r="V136" s="5">
        <v>41503</v>
      </c>
      <c r="W136" s="2" t="s">
        <v>52</v>
      </c>
      <c r="X136" s="2">
        <v>317.55</v>
      </c>
    </row>
    <row r="137" spans="20:24" ht="30" x14ac:dyDescent="0.25">
      <c r="T137" s="4"/>
      <c r="U137" s="2" t="s">
        <v>8</v>
      </c>
      <c r="V137" s="5">
        <v>42578</v>
      </c>
      <c r="W137" s="2" t="s">
        <v>52</v>
      </c>
      <c r="X137" s="2">
        <v>317.55</v>
      </c>
    </row>
    <row r="138" spans="20:24" x14ac:dyDescent="0.25">
      <c r="T138" s="4"/>
      <c r="U138" s="2" t="s">
        <v>34</v>
      </c>
      <c r="V138" s="5">
        <v>42232</v>
      </c>
      <c r="W138" s="2" t="s">
        <v>52</v>
      </c>
      <c r="X138" s="2">
        <v>317.52999999999997</v>
      </c>
    </row>
    <row r="139" spans="20:24" x14ac:dyDescent="0.25">
      <c r="T139" s="4"/>
      <c r="U139" s="2" t="s">
        <v>9</v>
      </c>
      <c r="V139" s="5">
        <v>42912</v>
      </c>
      <c r="W139" s="2" t="s">
        <v>52</v>
      </c>
      <c r="X139" s="2">
        <v>317.52999999999997</v>
      </c>
    </row>
    <row r="140" spans="20:24" x14ac:dyDescent="0.25">
      <c r="T140" s="4"/>
      <c r="U140" s="2" t="s">
        <v>9</v>
      </c>
      <c r="V140" s="5">
        <v>42907</v>
      </c>
      <c r="W140" s="2" t="s">
        <v>54</v>
      </c>
      <c r="X140" s="2">
        <v>317.52</v>
      </c>
    </row>
    <row r="141" spans="20:24" ht="30" x14ac:dyDescent="0.25">
      <c r="T141" s="4"/>
      <c r="U141" s="2" t="s">
        <v>8</v>
      </c>
      <c r="V141" s="5">
        <v>42580</v>
      </c>
      <c r="W141" s="2" t="s">
        <v>52</v>
      </c>
      <c r="X141" s="2">
        <v>317.52</v>
      </c>
    </row>
    <row r="142" spans="20:24" x14ac:dyDescent="0.25">
      <c r="T142" s="4"/>
      <c r="U142" s="2" t="s">
        <v>9</v>
      </c>
      <c r="V142" s="5">
        <v>41464</v>
      </c>
      <c r="W142" s="2" t="s">
        <v>52</v>
      </c>
      <c r="X142" s="2">
        <v>317.52</v>
      </c>
    </row>
    <row r="143" spans="20:24" x14ac:dyDescent="0.25">
      <c r="T143" s="4"/>
      <c r="U143" s="2" t="s">
        <v>34</v>
      </c>
      <c r="V143" s="5">
        <v>42526</v>
      </c>
      <c r="W143" s="2" t="s">
        <v>58</v>
      </c>
      <c r="X143" s="2">
        <v>317.52</v>
      </c>
    </row>
    <row r="144" spans="20:24" x14ac:dyDescent="0.25">
      <c r="T144" s="4"/>
      <c r="U144" s="2" t="s">
        <v>9</v>
      </c>
      <c r="V144" s="5">
        <v>41454</v>
      </c>
      <c r="W144" s="2" t="s">
        <v>52</v>
      </c>
      <c r="X144" s="2">
        <v>317.5</v>
      </c>
    </row>
    <row r="145" spans="20:24" x14ac:dyDescent="0.25">
      <c r="T145" s="4"/>
      <c r="U145" s="2" t="s">
        <v>9</v>
      </c>
      <c r="V145" s="5">
        <v>41464</v>
      </c>
      <c r="W145" s="2" t="s">
        <v>52</v>
      </c>
      <c r="X145" s="2">
        <v>317.5</v>
      </c>
    </row>
    <row r="146" spans="20:24" x14ac:dyDescent="0.25">
      <c r="T146" s="4"/>
      <c r="U146" s="2" t="s">
        <v>9</v>
      </c>
      <c r="V146" s="5">
        <v>42231</v>
      </c>
      <c r="W146" s="2" t="s">
        <v>52</v>
      </c>
      <c r="X146" s="2">
        <v>317.49</v>
      </c>
    </row>
    <row r="147" spans="20:24" ht="30" x14ac:dyDescent="0.25">
      <c r="T147" s="4"/>
      <c r="U147" s="2" t="s">
        <v>8</v>
      </c>
      <c r="V147" s="5">
        <v>42923</v>
      </c>
      <c r="W147" s="2" t="s">
        <v>51</v>
      </c>
      <c r="X147" s="2">
        <v>317.49</v>
      </c>
    </row>
    <row r="148" spans="20:24" ht="30" x14ac:dyDescent="0.25">
      <c r="T148" s="4"/>
      <c r="U148" s="2" t="s">
        <v>8</v>
      </c>
      <c r="V148" s="5">
        <v>41434</v>
      </c>
      <c r="W148" s="2" t="s">
        <v>52</v>
      </c>
      <c r="X148" s="2">
        <v>317.48</v>
      </c>
    </row>
    <row r="149" spans="20:24" x14ac:dyDescent="0.25">
      <c r="T149" s="4"/>
      <c r="U149" s="2" t="s">
        <v>9</v>
      </c>
      <c r="V149" s="5">
        <v>41456</v>
      </c>
      <c r="W149" s="2" t="s">
        <v>58</v>
      </c>
      <c r="X149" s="2">
        <v>317.38200000000001</v>
      </c>
    </row>
    <row r="150" spans="20:24" x14ac:dyDescent="0.25">
      <c r="T150" s="4"/>
      <c r="U150" s="2" t="s">
        <v>9</v>
      </c>
      <c r="V150" s="5">
        <v>41456</v>
      </c>
      <c r="W150" s="2" t="s">
        <v>58</v>
      </c>
      <c r="X150" s="2">
        <v>317.38200000000001</v>
      </c>
    </row>
    <row r="151" spans="20:24" x14ac:dyDescent="0.25">
      <c r="T151" s="4"/>
      <c r="U151" s="2" t="s">
        <v>9</v>
      </c>
      <c r="V151" s="5">
        <v>41456</v>
      </c>
      <c r="W151" s="2" t="s">
        <v>58</v>
      </c>
      <c r="X151" s="2">
        <v>317.38200000000001</v>
      </c>
    </row>
    <row r="152" spans="20:24" x14ac:dyDescent="0.25">
      <c r="T152" s="4"/>
      <c r="U152" s="2" t="s">
        <v>9</v>
      </c>
      <c r="V152" s="5">
        <v>41465</v>
      </c>
      <c r="W152" s="2" t="s">
        <v>52</v>
      </c>
      <c r="X152" s="2">
        <v>317.37</v>
      </c>
    </row>
    <row r="153" spans="20:24" x14ac:dyDescent="0.25">
      <c r="T153" s="4"/>
      <c r="U153" s="2" t="s">
        <v>9</v>
      </c>
      <c r="V153" s="5">
        <v>42905</v>
      </c>
      <c r="W153" s="2" t="s">
        <v>58</v>
      </c>
      <c r="X153" s="2">
        <v>317.37</v>
      </c>
    </row>
    <row r="154" spans="20:24" x14ac:dyDescent="0.25">
      <c r="T154" s="4"/>
      <c r="U154" s="2" t="s">
        <v>9</v>
      </c>
      <c r="V154" s="5">
        <v>42573</v>
      </c>
      <c r="W154" s="2" t="s">
        <v>58</v>
      </c>
      <c r="X154" s="2">
        <v>317.35000000000002</v>
      </c>
    </row>
    <row r="155" spans="20:24" ht="30" x14ac:dyDescent="0.25">
      <c r="T155" s="4"/>
      <c r="U155" s="2" t="s">
        <v>8</v>
      </c>
      <c r="V155" s="5">
        <v>41454</v>
      </c>
      <c r="W155" s="2" t="s">
        <v>68</v>
      </c>
      <c r="X155" s="2">
        <v>317.35000000000002</v>
      </c>
    </row>
    <row r="156" spans="20:24" x14ac:dyDescent="0.25">
      <c r="T156" s="4"/>
      <c r="U156" s="2" t="s">
        <v>9</v>
      </c>
      <c r="V156" s="5">
        <v>41842</v>
      </c>
      <c r="W156" s="2" t="s">
        <v>58</v>
      </c>
      <c r="X156" s="2">
        <v>317.33</v>
      </c>
    </row>
    <row r="157" spans="20:24" x14ac:dyDescent="0.25">
      <c r="T157" s="4"/>
      <c r="U157" s="2" t="s">
        <v>9</v>
      </c>
      <c r="V157" s="5">
        <v>42525</v>
      </c>
      <c r="W157" s="2" t="s">
        <v>52</v>
      </c>
      <c r="X157" s="2">
        <v>317.33</v>
      </c>
    </row>
    <row r="158" spans="20:24" x14ac:dyDescent="0.25">
      <c r="T158" s="4"/>
      <c r="U158" s="2" t="s">
        <v>9</v>
      </c>
      <c r="V158" s="5">
        <v>41457</v>
      </c>
      <c r="W158" s="2" t="s">
        <v>52</v>
      </c>
      <c r="X158" s="2">
        <v>317.32400000000001</v>
      </c>
    </row>
    <row r="159" spans="20:24" ht="30" x14ac:dyDescent="0.25">
      <c r="T159" s="4"/>
      <c r="U159" s="2" t="s">
        <v>8</v>
      </c>
      <c r="V159" s="5">
        <v>42906</v>
      </c>
      <c r="W159" s="2" t="s">
        <v>52</v>
      </c>
      <c r="X159" s="2">
        <v>317.31</v>
      </c>
    </row>
    <row r="160" spans="20:24" ht="30" x14ac:dyDescent="0.25">
      <c r="T160" s="4"/>
      <c r="U160" s="2" t="s">
        <v>8</v>
      </c>
      <c r="V160" s="5">
        <v>42924</v>
      </c>
      <c r="W160" s="2" t="s">
        <v>52</v>
      </c>
      <c r="X160" s="2">
        <v>317.31</v>
      </c>
    </row>
    <row r="161" spans="20:24" x14ac:dyDescent="0.25">
      <c r="T161" s="4"/>
      <c r="U161" s="2" t="s">
        <v>9</v>
      </c>
      <c r="V161" s="5">
        <v>42231</v>
      </c>
      <c r="W161" s="2" t="s">
        <v>52</v>
      </c>
      <c r="X161" s="2">
        <v>317.3</v>
      </c>
    </row>
    <row r="162" spans="20:24" ht="30" x14ac:dyDescent="0.25">
      <c r="T162" s="4"/>
      <c r="U162" s="2" t="s">
        <v>8</v>
      </c>
      <c r="V162" s="5">
        <v>42907</v>
      </c>
      <c r="W162" s="2" t="s">
        <v>52</v>
      </c>
      <c r="X162" s="2">
        <v>317.29000000000002</v>
      </c>
    </row>
    <row r="163" spans="20:24" ht="30" x14ac:dyDescent="0.25">
      <c r="T163" s="4"/>
      <c r="U163" s="2" t="s">
        <v>8</v>
      </c>
      <c r="V163" s="5">
        <v>42909</v>
      </c>
      <c r="W163" s="2" t="s">
        <v>52</v>
      </c>
      <c r="X163" s="2">
        <v>317.29000000000002</v>
      </c>
    </row>
    <row r="164" spans="20:24" ht="30" x14ac:dyDescent="0.25">
      <c r="T164" s="4"/>
      <c r="U164" s="2" t="s">
        <v>8</v>
      </c>
      <c r="V164" s="5">
        <v>42924</v>
      </c>
      <c r="W164" s="2" t="s">
        <v>52</v>
      </c>
      <c r="X164" s="2">
        <v>317.27999999999997</v>
      </c>
    </row>
    <row r="165" spans="20:24" x14ac:dyDescent="0.25">
      <c r="T165" s="4"/>
      <c r="U165" s="2" t="s">
        <v>9</v>
      </c>
      <c r="V165" s="5">
        <v>42541</v>
      </c>
      <c r="W165" s="2" t="s">
        <v>52</v>
      </c>
      <c r="X165" s="2">
        <v>317.27</v>
      </c>
    </row>
    <row r="166" spans="20:24" x14ac:dyDescent="0.25">
      <c r="T166" s="4"/>
      <c r="U166" s="2" t="s">
        <v>34</v>
      </c>
      <c r="V166" s="5">
        <v>41817</v>
      </c>
      <c r="W166" s="2" t="s">
        <v>52</v>
      </c>
      <c r="X166" s="2">
        <v>317.2</v>
      </c>
    </row>
    <row r="167" spans="20:24" x14ac:dyDescent="0.25">
      <c r="T167" s="4"/>
      <c r="U167" s="2" t="s">
        <v>34</v>
      </c>
      <c r="V167" s="5">
        <v>42929</v>
      </c>
      <c r="W167" s="2" t="s">
        <v>65</v>
      </c>
      <c r="X167" s="2">
        <v>317.17</v>
      </c>
    </row>
    <row r="168" spans="20:24" x14ac:dyDescent="0.25">
      <c r="T168" s="4"/>
      <c r="U168" s="2" t="s">
        <v>34</v>
      </c>
      <c r="V168" s="5">
        <v>42932</v>
      </c>
      <c r="W168" s="2" t="s">
        <v>52</v>
      </c>
      <c r="X168" s="2">
        <v>317.17</v>
      </c>
    </row>
    <row r="169" spans="20:24" x14ac:dyDescent="0.25">
      <c r="T169" s="4"/>
      <c r="U169" s="2" t="s">
        <v>34</v>
      </c>
      <c r="V169" s="5">
        <v>42216</v>
      </c>
      <c r="W169" s="2" t="s">
        <v>52</v>
      </c>
      <c r="X169" s="2">
        <v>317.14999999999998</v>
      </c>
    </row>
    <row r="170" spans="20:24" x14ac:dyDescent="0.25">
      <c r="T170" s="4"/>
      <c r="U170" s="2" t="s">
        <v>34</v>
      </c>
      <c r="V170" s="5">
        <v>42224</v>
      </c>
      <c r="W170" s="2" t="s">
        <v>52</v>
      </c>
      <c r="X170" s="2">
        <v>317.14999999999998</v>
      </c>
    </row>
    <row r="171" spans="20:24" x14ac:dyDescent="0.25">
      <c r="T171" s="4"/>
      <c r="U171" s="2" t="s">
        <v>34</v>
      </c>
      <c r="V171" s="5">
        <v>42232</v>
      </c>
      <c r="W171" s="2" t="s">
        <v>52</v>
      </c>
      <c r="X171" s="2">
        <v>317.14999999999998</v>
      </c>
    </row>
    <row r="172" spans="20:24" x14ac:dyDescent="0.25">
      <c r="T172" s="4"/>
      <c r="U172" s="2" t="s">
        <v>34</v>
      </c>
      <c r="V172" s="5">
        <v>42895</v>
      </c>
      <c r="W172" s="2" t="s">
        <v>52</v>
      </c>
      <c r="X172" s="2">
        <v>317.14999999999998</v>
      </c>
    </row>
    <row r="173" spans="20:24" x14ac:dyDescent="0.25">
      <c r="T173" s="4"/>
      <c r="U173" s="2" t="s">
        <v>34</v>
      </c>
      <c r="V173" s="5">
        <v>42895</v>
      </c>
      <c r="W173" s="2" t="s">
        <v>52</v>
      </c>
      <c r="X173" s="2">
        <v>317.14999999999998</v>
      </c>
    </row>
    <row r="174" spans="20:24" x14ac:dyDescent="0.25">
      <c r="T174" s="4"/>
      <c r="U174" s="2" t="s">
        <v>34</v>
      </c>
      <c r="V174" s="5">
        <v>42895</v>
      </c>
      <c r="W174" s="2" t="s">
        <v>52</v>
      </c>
      <c r="X174" s="2">
        <v>317.14999999999998</v>
      </c>
    </row>
    <row r="175" spans="20:24" x14ac:dyDescent="0.25">
      <c r="T175" s="4"/>
      <c r="U175" s="2" t="s">
        <v>34</v>
      </c>
      <c r="V175" s="5">
        <v>42913</v>
      </c>
      <c r="W175" s="2" t="s">
        <v>65</v>
      </c>
      <c r="X175" s="2">
        <v>317.14999999999998</v>
      </c>
    </row>
    <row r="176" spans="20:24" x14ac:dyDescent="0.25">
      <c r="T176" s="4"/>
      <c r="U176" s="2" t="s">
        <v>34</v>
      </c>
      <c r="V176" s="5">
        <v>42920</v>
      </c>
      <c r="W176" s="2" t="s">
        <v>52</v>
      </c>
      <c r="X176" s="2">
        <v>317.14999999999998</v>
      </c>
    </row>
    <row r="177" spans="20:24" x14ac:dyDescent="0.25">
      <c r="T177" s="4"/>
      <c r="U177" s="2" t="s">
        <v>34</v>
      </c>
      <c r="V177" s="5">
        <v>42927</v>
      </c>
      <c r="W177" s="2" t="s">
        <v>52</v>
      </c>
      <c r="X177" s="2">
        <v>317.14999999999998</v>
      </c>
    </row>
    <row r="178" spans="20:24" x14ac:dyDescent="0.25">
      <c r="T178" s="4"/>
      <c r="U178" s="2" t="s">
        <v>34</v>
      </c>
      <c r="V178" s="5">
        <v>42928</v>
      </c>
      <c r="W178" s="2" t="s">
        <v>52</v>
      </c>
      <c r="X178" s="2">
        <v>317.14999999999998</v>
      </c>
    </row>
    <row r="179" spans="20:24" x14ac:dyDescent="0.25">
      <c r="T179" s="4"/>
      <c r="U179" s="2" t="s">
        <v>34</v>
      </c>
      <c r="V179" s="5">
        <v>42941</v>
      </c>
      <c r="W179" s="2" t="s">
        <v>52</v>
      </c>
      <c r="X179" s="2">
        <v>317.14999999999998</v>
      </c>
    </row>
    <row r="180" spans="20:24" x14ac:dyDescent="0.25">
      <c r="T180" s="4"/>
      <c r="U180" s="2" t="s">
        <v>9</v>
      </c>
      <c r="V180" s="5">
        <v>41457</v>
      </c>
      <c r="W180" s="2" t="s">
        <v>52</v>
      </c>
      <c r="X180" s="2">
        <v>317.14999999999998</v>
      </c>
    </row>
    <row r="181" spans="20:24" x14ac:dyDescent="0.25">
      <c r="T181" s="4"/>
      <c r="U181" s="2" t="s">
        <v>9</v>
      </c>
      <c r="V181" s="5">
        <v>41464</v>
      </c>
      <c r="W181" s="2" t="s">
        <v>52</v>
      </c>
      <c r="X181" s="2">
        <v>317.14999999999998</v>
      </c>
    </row>
    <row r="182" spans="20:24" x14ac:dyDescent="0.25">
      <c r="T182" s="4"/>
      <c r="U182" s="2" t="s">
        <v>9</v>
      </c>
      <c r="V182" s="5">
        <v>41844</v>
      </c>
      <c r="W182" s="2" t="s">
        <v>51</v>
      </c>
      <c r="X182" s="2">
        <v>317.14999999999998</v>
      </c>
    </row>
    <row r="183" spans="20:24" ht="30" x14ac:dyDescent="0.25">
      <c r="T183" s="4"/>
      <c r="U183" s="2" t="s">
        <v>8</v>
      </c>
      <c r="V183" s="5">
        <v>41456</v>
      </c>
      <c r="W183" s="2" t="s">
        <v>52</v>
      </c>
      <c r="X183" s="2">
        <v>317.14999999999998</v>
      </c>
    </row>
    <row r="184" spans="20:24" ht="30" x14ac:dyDescent="0.25">
      <c r="T184" s="4"/>
      <c r="U184" s="2" t="s">
        <v>8</v>
      </c>
      <c r="V184" s="5">
        <v>41457</v>
      </c>
      <c r="W184" s="2" t="s">
        <v>52</v>
      </c>
      <c r="X184" s="2">
        <v>317.14999999999998</v>
      </c>
    </row>
    <row r="185" spans="20:24" ht="30" x14ac:dyDescent="0.25">
      <c r="T185" s="4"/>
      <c r="U185" s="2" t="s">
        <v>8</v>
      </c>
      <c r="V185" s="5">
        <v>41458</v>
      </c>
      <c r="W185" s="2" t="s">
        <v>52</v>
      </c>
      <c r="X185" s="2">
        <v>317.14999999999998</v>
      </c>
    </row>
    <row r="186" spans="20:24" ht="30" x14ac:dyDescent="0.25">
      <c r="T186" s="4"/>
      <c r="U186" s="2" t="s">
        <v>8</v>
      </c>
      <c r="V186" s="5">
        <v>41459</v>
      </c>
      <c r="W186" s="2" t="s">
        <v>52</v>
      </c>
      <c r="X186" s="2">
        <v>317.14999999999998</v>
      </c>
    </row>
    <row r="187" spans="20:24" ht="30" x14ac:dyDescent="0.25">
      <c r="T187" s="4"/>
      <c r="U187" s="2" t="s">
        <v>8</v>
      </c>
      <c r="V187" s="5">
        <v>41459</v>
      </c>
      <c r="W187" s="2" t="s">
        <v>52</v>
      </c>
      <c r="X187" s="2">
        <v>317.14999999999998</v>
      </c>
    </row>
    <row r="188" spans="20:24" ht="30" x14ac:dyDescent="0.25">
      <c r="T188" s="4"/>
      <c r="U188" s="2" t="s">
        <v>8</v>
      </c>
      <c r="V188" s="5">
        <v>42905</v>
      </c>
      <c r="W188" s="2" t="s">
        <v>52</v>
      </c>
      <c r="X188" s="2">
        <v>317.14999999999998</v>
      </c>
    </row>
    <row r="189" spans="20:24" ht="30" x14ac:dyDescent="0.25">
      <c r="T189" s="4"/>
      <c r="U189" s="2" t="s">
        <v>8</v>
      </c>
      <c r="V189" s="5">
        <v>42909</v>
      </c>
      <c r="W189" s="2" t="s">
        <v>52</v>
      </c>
      <c r="X189" s="2">
        <v>317.14999999999998</v>
      </c>
    </row>
    <row r="190" spans="20:24" x14ac:dyDescent="0.25">
      <c r="T190" s="4"/>
      <c r="U190" s="2" t="s">
        <v>9</v>
      </c>
      <c r="V190" s="5">
        <v>42905</v>
      </c>
      <c r="W190" s="2" t="s">
        <v>52</v>
      </c>
      <c r="X190" s="2">
        <v>317.14999999999998</v>
      </c>
    </row>
    <row r="191" spans="20:24" x14ac:dyDescent="0.25">
      <c r="T191" s="4"/>
      <c r="U191" s="2" t="s">
        <v>9</v>
      </c>
      <c r="V191" s="5">
        <v>42923</v>
      </c>
      <c r="W191" s="2" t="s">
        <v>52</v>
      </c>
      <c r="X191" s="2">
        <v>317.14999999999998</v>
      </c>
    </row>
    <row r="192" spans="20:24" x14ac:dyDescent="0.25">
      <c r="T192" s="4"/>
      <c r="U192" s="2" t="s">
        <v>34</v>
      </c>
      <c r="V192" s="5">
        <v>41429</v>
      </c>
      <c r="W192" s="2" t="s">
        <v>52</v>
      </c>
      <c r="X192" s="2">
        <v>317.14999999999998</v>
      </c>
    </row>
    <row r="193" spans="20:24" x14ac:dyDescent="0.25">
      <c r="T193" s="4"/>
      <c r="U193" s="2" t="s">
        <v>34</v>
      </c>
      <c r="V193" s="5">
        <v>41819</v>
      </c>
      <c r="W193" s="2" t="s">
        <v>52</v>
      </c>
      <c r="X193" s="2">
        <v>317.14999999999998</v>
      </c>
    </row>
    <row r="194" spans="20:24" x14ac:dyDescent="0.25">
      <c r="T194" s="4"/>
      <c r="U194" s="2" t="s">
        <v>34</v>
      </c>
      <c r="V194" s="5">
        <v>41820</v>
      </c>
      <c r="W194" s="2" t="s">
        <v>52</v>
      </c>
      <c r="X194" s="2">
        <v>317.14999999999998</v>
      </c>
    </row>
    <row r="195" spans="20:24" x14ac:dyDescent="0.25">
      <c r="T195" s="4"/>
      <c r="U195" s="2" t="s">
        <v>34</v>
      </c>
      <c r="V195" s="5">
        <v>41832</v>
      </c>
      <c r="W195" s="2" t="s">
        <v>52</v>
      </c>
      <c r="X195" s="2">
        <v>317.14999999999998</v>
      </c>
    </row>
    <row r="196" spans="20:24" x14ac:dyDescent="0.25">
      <c r="T196" s="4"/>
      <c r="U196" s="2" t="s">
        <v>34</v>
      </c>
      <c r="V196" s="5">
        <v>41853</v>
      </c>
      <c r="W196" s="2" t="s">
        <v>52</v>
      </c>
      <c r="X196" s="2">
        <v>317.14999999999998</v>
      </c>
    </row>
    <row r="197" spans="20:24" x14ac:dyDescent="0.25">
      <c r="T197" s="4"/>
      <c r="U197" s="2" t="s">
        <v>34</v>
      </c>
      <c r="V197" s="5">
        <v>42505</v>
      </c>
      <c r="W197" s="2" t="s">
        <v>65</v>
      </c>
      <c r="X197" s="2">
        <v>317.12</v>
      </c>
    </row>
    <row r="198" spans="20:24" x14ac:dyDescent="0.25">
      <c r="T198" s="4"/>
      <c r="U198" s="2" t="s">
        <v>9</v>
      </c>
      <c r="V198" s="5">
        <v>42232</v>
      </c>
      <c r="W198" s="2" t="s">
        <v>52</v>
      </c>
      <c r="X198" s="2">
        <v>317.12</v>
      </c>
    </row>
    <row r="199" spans="20:24" ht="30" x14ac:dyDescent="0.25">
      <c r="T199" s="4"/>
      <c r="U199" s="2" t="s">
        <v>8</v>
      </c>
      <c r="V199" s="5">
        <v>42924</v>
      </c>
      <c r="W199" s="2" t="s">
        <v>52</v>
      </c>
      <c r="X199" s="2">
        <v>317.11</v>
      </c>
    </row>
    <row r="200" spans="20:24" ht="30" x14ac:dyDescent="0.25">
      <c r="T200" s="4"/>
      <c r="U200" s="2" t="s">
        <v>8</v>
      </c>
      <c r="V200" s="5">
        <v>41435</v>
      </c>
      <c r="W200" s="2" t="s">
        <v>52</v>
      </c>
      <c r="X200" s="2">
        <v>317.08999999999997</v>
      </c>
    </row>
    <row r="201" spans="20:24" ht="30" x14ac:dyDescent="0.25">
      <c r="T201" s="4"/>
      <c r="U201" s="2" t="s">
        <v>8</v>
      </c>
      <c r="V201" s="5">
        <v>42908</v>
      </c>
      <c r="W201" s="2" t="s">
        <v>52</v>
      </c>
      <c r="X201" s="2">
        <v>317.08999999999997</v>
      </c>
    </row>
    <row r="202" spans="20:24" x14ac:dyDescent="0.25">
      <c r="T202" s="4"/>
      <c r="U202" s="2" t="s">
        <v>9</v>
      </c>
      <c r="V202" s="5">
        <v>41463</v>
      </c>
      <c r="W202" s="2" t="s">
        <v>52</v>
      </c>
      <c r="X202" s="2">
        <v>317.07</v>
      </c>
    </row>
    <row r="203" spans="20:24" x14ac:dyDescent="0.25">
      <c r="T203" s="4"/>
      <c r="U203" s="2" t="s">
        <v>9</v>
      </c>
      <c r="V203" s="5">
        <v>42543</v>
      </c>
      <c r="W203" s="2" t="s">
        <v>52</v>
      </c>
      <c r="X203" s="2">
        <v>317.07</v>
      </c>
    </row>
    <row r="204" spans="20:24" x14ac:dyDescent="0.25">
      <c r="T204" s="4"/>
      <c r="U204" s="2" t="s">
        <v>9</v>
      </c>
      <c r="V204" s="5">
        <v>41503</v>
      </c>
      <c r="W204" s="2" t="s">
        <v>52</v>
      </c>
      <c r="X204" s="2">
        <v>317.05</v>
      </c>
    </row>
    <row r="205" spans="20:24" x14ac:dyDescent="0.25">
      <c r="T205" s="4"/>
      <c r="U205" s="2" t="s">
        <v>9</v>
      </c>
      <c r="V205" s="5">
        <v>41503</v>
      </c>
      <c r="W205" s="2" t="s">
        <v>52</v>
      </c>
      <c r="X205" s="2">
        <v>317.05</v>
      </c>
    </row>
    <row r="206" spans="20:24" ht="30" x14ac:dyDescent="0.25">
      <c r="T206" s="4"/>
      <c r="U206" s="2" t="s">
        <v>8</v>
      </c>
      <c r="V206" s="5">
        <v>42541</v>
      </c>
      <c r="W206" s="2" t="s">
        <v>52</v>
      </c>
      <c r="X206" s="2">
        <v>317.04000000000002</v>
      </c>
    </row>
    <row r="207" spans="20:24" ht="30" x14ac:dyDescent="0.25">
      <c r="T207" s="4"/>
      <c r="U207" s="2" t="s">
        <v>8</v>
      </c>
      <c r="V207" s="5">
        <v>42541</v>
      </c>
      <c r="W207" s="2" t="s">
        <v>52</v>
      </c>
      <c r="X207" s="2">
        <v>317.04000000000002</v>
      </c>
    </row>
    <row r="208" spans="20:24" x14ac:dyDescent="0.25">
      <c r="T208" s="4"/>
      <c r="U208" s="2" t="s">
        <v>35</v>
      </c>
      <c r="V208" s="5">
        <v>42269</v>
      </c>
      <c r="W208" s="2" t="s">
        <v>52</v>
      </c>
      <c r="X208" s="2">
        <v>317.04000000000002</v>
      </c>
    </row>
    <row r="209" spans="20:24" x14ac:dyDescent="0.25">
      <c r="T209" s="4"/>
      <c r="U209" s="2" t="s">
        <v>35</v>
      </c>
      <c r="V209" s="5">
        <v>42269</v>
      </c>
      <c r="W209" s="2" t="s">
        <v>52</v>
      </c>
      <c r="X209" s="2">
        <v>317.04000000000002</v>
      </c>
    </row>
    <row r="210" spans="20:24" ht="30" x14ac:dyDescent="0.25">
      <c r="T210" s="4"/>
      <c r="U210" s="2" t="s">
        <v>33</v>
      </c>
      <c r="V210" s="5">
        <v>42269</v>
      </c>
      <c r="W210" s="2" t="s">
        <v>52</v>
      </c>
      <c r="X210" s="2">
        <v>317.04000000000002</v>
      </c>
    </row>
    <row r="211" spans="20:24" ht="30" x14ac:dyDescent="0.25">
      <c r="T211" s="4"/>
      <c r="U211" s="2" t="s">
        <v>33</v>
      </c>
      <c r="V211" s="5">
        <v>42269</v>
      </c>
      <c r="W211" s="2" t="s">
        <v>52</v>
      </c>
      <c r="X211" s="2">
        <v>317.04000000000002</v>
      </c>
    </row>
    <row r="212" spans="20:24" ht="30" x14ac:dyDescent="0.25">
      <c r="T212" s="4"/>
      <c r="U212" s="2" t="s">
        <v>37</v>
      </c>
      <c r="V212" s="5">
        <v>42269</v>
      </c>
      <c r="W212" s="2" t="s">
        <v>52</v>
      </c>
      <c r="X212" s="2">
        <v>317.04000000000002</v>
      </c>
    </row>
    <row r="213" spans="20:24" x14ac:dyDescent="0.25">
      <c r="T213" s="4"/>
      <c r="U213" s="2" t="s">
        <v>9</v>
      </c>
      <c r="V213" s="5">
        <v>41843</v>
      </c>
      <c r="W213" s="2" t="s">
        <v>51</v>
      </c>
      <c r="X213" s="2">
        <v>317.02999999999997</v>
      </c>
    </row>
    <row r="214" spans="20:24" x14ac:dyDescent="0.25">
      <c r="T214" s="4"/>
      <c r="U214" s="2" t="s">
        <v>9</v>
      </c>
      <c r="V214" s="5">
        <v>42229</v>
      </c>
      <c r="W214" s="2" t="s">
        <v>52</v>
      </c>
      <c r="X214" s="2">
        <v>317.02999999999997</v>
      </c>
    </row>
    <row r="215" spans="20:24" x14ac:dyDescent="0.25">
      <c r="T215" s="4"/>
      <c r="U215" s="2" t="s">
        <v>9</v>
      </c>
      <c r="V215" s="5">
        <v>42231</v>
      </c>
      <c r="W215" s="2" t="s">
        <v>52</v>
      </c>
      <c r="X215" s="2">
        <v>317.01</v>
      </c>
    </row>
    <row r="216" spans="20:24" x14ac:dyDescent="0.25">
      <c r="T216" s="4"/>
      <c r="U216" s="2" t="s">
        <v>9</v>
      </c>
      <c r="V216" s="5">
        <v>42524</v>
      </c>
      <c r="W216" s="2" t="s">
        <v>52</v>
      </c>
      <c r="X216" s="2">
        <v>317.01</v>
      </c>
    </row>
    <row r="217" spans="20:24" x14ac:dyDescent="0.25">
      <c r="T217" s="4"/>
      <c r="U217" s="2" t="s">
        <v>9</v>
      </c>
      <c r="V217" s="5">
        <v>42543</v>
      </c>
      <c r="W217" s="2" t="s">
        <v>52</v>
      </c>
      <c r="X217" s="2">
        <v>317.01</v>
      </c>
    </row>
    <row r="218" spans="20:24" x14ac:dyDescent="0.25">
      <c r="T218" s="4"/>
      <c r="U218" s="2" t="s">
        <v>9</v>
      </c>
      <c r="V218" s="5">
        <v>42543</v>
      </c>
      <c r="W218" s="2" t="s">
        <v>52</v>
      </c>
      <c r="X218" s="2">
        <v>317.01</v>
      </c>
    </row>
    <row r="219" spans="20:24" x14ac:dyDescent="0.25">
      <c r="T219" s="4"/>
      <c r="U219" s="2" t="s">
        <v>9</v>
      </c>
      <c r="V219" s="5">
        <v>42574</v>
      </c>
      <c r="W219" s="2" t="s">
        <v>52</v>
      </c>
      <c r="X219" s="2">
        <v>317</v>
      </c>
    </row>
    <row r="220" spans="20:24" x14ac:dyDescent="0.25">
      <c r="T220" s="4"/>
      <c r="U220" s="2" t="s">
        <v>9</v>
      </c>
      <c r="V220" s="5">
        <v>42579</v>
      </c>
      <c r="W220" s="2" t="s">
        <v>52</v>
      </c>
      <c r="X220" s="2">
        <v>316.99</v>
      </c>
    </row>
    <row r="221" spans="20:24" x14ac:dyDescent="0.25">
      <c r="T221" s="4"/>
      <c r="U221" s="2" t="s">
        <v>34</v>
      </c>
      <c r="V221" s="5">
        <v>42233</v>
      </c>
      <c r="W221" s="2" t="s">
        <v>52</v>
      </c>
      <c r="X221" s="2">
        <v>316.99</v>
      </c>
    </row>
    <row r="222" spans="20:24" ht="30" x14ac:dyDescent="0.25">
      <c r="T222" s="4"/>
      <c r="U222" s="2" t="s">
        <v>8</v>
      </c>
      <c r="V222" s="5">
        <v>41434</v>
      </c>
      <c r="W222" s="2" t="s">
        <v>52</v>
      </c>
      <c r="X222" s="2">
        <v>316.98</v>
      </c>
    </row>
    <row r="223" spans="20:24" x14ac:dyDescent="0.25">
      <c r="T223" s="4"/>
      <c r="U223" s="2" t="s">
        <v>9</v>
      </c>
      <c r="V223" s="5">
        <v>42524</v>
      </c>
      <c r="W223" s="2" t="s">
        <v>52</v>
      </c>
      <c r="X223" s="2">
        <v>316.98</v>
      </c>
    </row>
    <row r="224" spans="20:24" x14ac:dyDescent="0.25">
      <c r="T224" s="4"/>
      <c r="U224" s="2" t="s">
        <v>9</v>
      </c>
      <c r="V224" s="5">
        <v>42541</v>
      </c>
      <c r="W224" s="2" t="s">
        <v>52</v>
      </c>
      <c r="X224" s="2">
        <v>316.98</v>
      </c>
    </row>
    <row r="225" spans="20:24" x14ac:dyDescent="0.25">
      <c r="T225" s="4"/>
      <c r="U225" s="2" t="s">
        <v>9</v>
      </c>
      <c r="V225" s="5">
        <v>41465</v>
      </c>
      <c r="W225" s="2" t="s">
        <v>52</v>
      </c>
      <c r="X225" s="2">
        <v>316.95</v>
      </c>
    </row>
    <row r="226" spans="20:24" x14ac:dyDescent="0.25">
      <c r="T226" s="4"/>
      <c r="U226" s="2" t="s">
        <v>9</v>
      </c>
      <c r="V226" s="5">
        <v>41504</v>
      </c>
      <c r="W226" s="2" t="s">
        <v>52</v>
      </c>
      <c r="X226" s="2">
        <v>316.95</v>
      </c>
    </row>
    <row r="227" spans="20:24" x14ac:dyDescent="0.25">
      <c r="T227" s="4"/>
      <c r="U227" s="2" t="s">
        <v>34</v>
      </c>
      <c r="V227" s="5">
        <v>42934</v>
      </c>
      <c r="W227" s="2" t="s">
        <v>52</v>
      </c>
      <c r="X227" s="2">
        <v>316.95</v>
      </c>
    </row>
    <row r="228" spans="20:24" x14ac:dyDescent="0.25">
      <c r="T228" s="4"/>
      <c r="U228" s="2" t="s">
        <v>9</v>
      </c>
      <c r="V228" s="5">
        <v>41843</v>
      </c>
      <c r="W228" s="2" t="s">
        <v>58</v>
      </c>
      <c r="X228" s="2">
        <v>316.94</v>
      </c>
    </row>
    <row r="229" spans="20:24" x14ac:dyDescent="0.25">
      <c r="T229" s="4"/>
      <c r="U229" s="2" t="s">
        <v>9</v>
      </c>
      <c r="V229" s="5">
        <v>42911</v>
      </c>
      <c r="W229" s="2" t="s">
        <v>54</v>
      </c>
      <c r="X229" s="2">
        <v>316.93</v>
      </c>
    </row>
    <row r="230" spans="20:24" ht="30" x14ac:dyDescent="0.25">
      <c r="T230" s="4"/>
      <c r="U230" s="2" t="s">
        <v>8</v>
      </c>
      <c r="V230" s="5">
        <v>42573</v>
      </c>
      <c r="W230" s="2" t="s">
        <v>52</v>
      </c>
      <c r="X230" s="2">
        <v>316.93</v>
      </c>
    </row>
    <row r="231" spans="20:24" x14ac:dyDescent="0.25">
      <c r="T231" s="4"/>
      <c r="U231" s="2" t="s">
        <v>9</v>
      </c>
      <c r="V231" s="5">
        <v>42526</v>
      </c>
      <c r="W231" s="2" t="s">
        <v>52</v>
      </c>
      <c r="X231" s="2">
        <v>316.92</v>
      </c>
    </row>
    <row r="232" spans="20:24" x14ac:dyDescent="0.25">
      <c r="T232" s="4"/>
      <c r="U232" s="2" t="s">
        <v>34</v>
      </c>
      <c r="V232" s="5">
        <v>42217</v>
      </c>
      <c r="W232" s="2" t="s">
        <v>52</v>
      </c>
      <c r="X232" s="2">
        <v>316.92</v>
      </c>
    </row>
    <row r="233" spans="20:24" x14ac:dyDescent="0.25">
      <c r="T233" s="4"/>
      <c r="U233" s="2" t="s">
        <v>9</v>
      </c>
      <c r="V233" s="5">
        <v>42909</v>
      </c>
      <c r="W233" s="2" t="s">
        <v>52</v>
      </c>
      <c r="X233" s="2">
        <v>316.92</v>
      </c>
    </row>
    <row r="234" spans="20:24" x14ac:dyDescent="0.25">
      <c r="T234" s="4"/>
      <c r="U234" s="2" t="s">
        <v>9</v>
      </c>
      <c r="V234" s="5">
        <v>41842</v>
      </c>
      <c r="W234" s="2" t="s">
        <v>58</v>
      </c>
      <c r="X234" s="2">
        <v>316.91000000000003</v>
      </c>
    </row>
    <row r="235" spans="20:24" x14ac:dyDescent="0.25">
      <c r="T235" s="4"/>
      <c r="U235" s="2" t="s">
        <v>34</v>
      </c>
      <c r="V235" s="5">
        <v>41419</v>
      </c>
      <c r="W235" s="2" t="s">
        <v>52</v>
      </c>
      <c r="X235" s="2">
        <v>316.91000000000003</v>
      </c>
    </row>
    <row r="236" spans="20:24" x14ac:dyDescent="0.25">
      <c r="T236" s="4"/>
      <c r="U236" s="2" t="s">
        <v>9</v>
      </c>
      <c r="V236" s="5">
        <v>42912</v>
      </c>
      <c r="W236" s="2" t="s">
        <v>54</v>
      </c>
      <c r="X236" s="2">
        <v>316.89</v>
      </c>
    </row>
    <row r="237" spans="20:24" ht="30" x14ac:dyDescent="0.25">
      <c r="T237" s="4"/>
      <c r="U237" s="2" t="s">
        <v>8</v>
      </c>
      <c r="V237" s="5">
        <v>42907</v>
      </c>
      <c r="W237" s="2" t="s">
        <v>52</v>
      </c>
      <c r="X237" s="2">
        <v>316.89</v>
      </c>
    </row>
    <row r="238" spans="20:24" x14ac:dyDescent="0.25">
      <c r="T238" s="4"/>
      <c r="U238" s="2" t="s">
        <v>9</v>
      </c>
      <c r="V238" s="5">
        <v>41455</v>
      </c>
      <c r="W238" s="2" t="s">
        <v>52</v>
      </c>
      <c r="X238" s="2">
        <v>316.89</v>
      </c>
    </row>
    <row r="239" spans="20:24" x14ac:dyDescent="0.25">
      <c r="T239" s="4"/>
      <c r="U239" s="2" t="s">
        <v>9</v>
      </c>
      <c r="V239" s="5">
        <v>42230</v>
      </c>
      <c r="W239" s="2" t="s">
        <v>54</v>
      </c>
      <c r="X239" s="2">
        <v>316.87</v>
      </c>
    </row>
    <row r="240" spans="20:24" ht="30" x14ac:dyDescent="0.25">
      <c r="T240" s="4"/>
      <c r="U240" s="2" t="s">
        <v>8</v>
      </c>
      <c r="V240" s="5">
        <v>42923</v>
      </c>
      <c r="W240" s="2" t="s">
        <v>52</v>
      </c>
      <c r="X240" s="2">
        <v>316.87</v>
      </c>
    </row>
    <row r="241" spans="20:24" x14ac:dyDescent="0.25">
      <c r="T241" s="4"/>
      <c r="U241" s="2" t="s">
        <v>9</v>
      </c>
      <c r="V241" s="5">
        <v>42911</v>
      </c>
      <c r="W241" s="2" t="s">
        <v>58</v>
      </c>
      <c r="X241" s="2">
        <v>316.86</v>
      </c>
    </row>
    <row r="242" spans="20:24" x14ac:dyDescent="0.25">
      <c r="T242" s="4"/>
      <c r="U242" s="2" t="s">
        <v>34</v>
      </c>
      <c r="V242" s="5">
        <v>41818</v>
      </c>
      <c r="W242" s="2" t="s">
        <v>52</v>
      </c>
      <c r="X242" s="2">
        <v>316.86</v>
      </c>
    </row>
    <row r="243" spans="20:24" x14ac:dyDescent="0.25">
      <c r="T243" s="4"/>
      <c r="U243" s="2" t="s">
        <v>9</v>
      </c>
      <c r="V243" s="5">
        <v>42578</v>
      </c>
      <c r="W243" s="2" t="s">
        <v>54</v>
      </c>
      <c r="X243" s="2">
        <v>316.83999999999997</v>
      </c>
    </row>
    <row r="244" spans="20:24" x14ac:dyDescent="0.25">
      <c r="T244" s="4"/>
      <c r="U244" s="2" t="s">
        <v>9</v>
      </c>
      <c r="V244" s="5">
        <v>42598</v>
      </c>
      <c r="W244" s="2" t="s">
        <v>58</v>
      </c>
      <c r="X244" s="2">
        <v>316.83</v>
      </c>
    </row>
    <row r="245" spans="20:24" x14ac:dyDescent="0.25">
      <c r="T245" s="4"/>
      <c r="U245" s="2" t="s">
        <v>9</v>
      </c>
      <c r="V245" s="5">
        <v>42539</v>
      </c>
      <c r="W245" s="2" t="s">
        <v>58</v>
      </c>
      <c r="X245" s="2">
        <v>316.83</v>
      </c>
    </row>
    <row r="246" spans="20:24" ht="30" x14ac:dyDescent="0.25">
      <c r="T246" s="4"/>
      <c r="U246" s="2" t="s">
        <v>8</v>
      </c>
      <c r="V246" s="5">
        <v>41455</v>
      </c>
      <c r="W246" s="2" t="s">
        <v>52</v>
      </c>
      <c r="X246" s="2">
        <v>316.82499999999999</v>
      </c>
    </row>
    <row r="247" spans="20:24" ht="30" x14ac:dyDescent="0.25">
      <c r="T247" s="4"/>
      <c r="U247" s="2" t="s">
        <v>8</v>
      </c>
      <c r="V247" s="5">
        <v>42579</v>
      </c>
      <c r="W247" s="2" t="s">
        <v>52</v>
      </c>
      <c r="X247" s="2">
        <v>316.82</v>
      </c>
    </row>
    <row r="248" spans="20:24" x14ac:dyDescent="0.25">
      <c r="T248" s="4"/>
      <c r="U248" s="2" t="s">
        <v>9</v>
      </c>
      <c r="V248" s="5">
        <v>42525</v>
      </c>
      <c r="W248" s="2" t="s">
        <v>54</v>
      </c>
      <c r="X248" s="2">
        <v>316.82</v>
      </c>
    </row>
    <row r="249" spans="20:24" x14ac:dyDescent="0.25">
      <c r="T249" s="4"/>
      <c r="U249" s="2" t="s">
        <v>34</v>
      </c>
      <c r="V249" s="5">
        <v>41419</v>
      </c>
      <c r="W249" s="2" t="s">
        <v>52</v>
      </c>
      <c r="X249" s="2">
        <v>316.82</v>
      </c>
    </row>
    <row r="250" spans="20:24" x14ac:dyDescent="0.25">
      <c r="T250" s="4"/>
      <c r="U250" s="2" t="s">
        <v>34</v>
      </c>
      <c r="V250" s="5">
        <v>41419</v>
      </c>
      <c r="W250" s="2" t="s">
        <v>52</v>
      </c>
      <c r="X250" s="2">
        <v>316.82</v>
      </c>
    </row>
    <row r="251" spans="20:24" x14ac:dyDescent="0.25">
      <c r="T251" s="4"/>
      <c r="U251" s="2" t="s">
        <v>9</v>
      </c>
      <c r="V251" s="5">
        <v>42910</v>
      </c>
      <c r="W251" s="2" t="s">
        <v>51</v>
      </c>
      <c r="X251" s="2">
        <v>316.82</v>
      </c>
    </row>
    <row r="252" spans="20:24" x14ac:dyDescent="0.25">
      <c r="T252" s="4"/>
      <c r="U252" s="2" t="s">
        <v>9</v>
      </c>
      <c r="V252" s="5">
        <v>42907</v>
      </c>
      <c r="W252" s="2" t="s">
        <v>52</v>
      </c>
      <c r="X252" s="2">
        <v>316.81</v>
      </c>
    </row>
    <row r="253" spans="20:24" x14ac:dyDescent="0.25">
      <c r="T253" s="4"/>
      <c r="U253" s="2" t="s">
        <v>9</v>
      </c>
      <c r="V253" s="5">
        <v>42922</v>
      </c>
      <c r="W253" s="2" t="s">
        <v>52</v>
      </c>
      <c r="X253" s="2">
        <v>316.81</v>
      </c>
    </row>
    <row r="254" spans="20:24" x14ac:dyDescent="0.25">
      <c r="T254" s="4"/>
      <c r="U254" s="2" t="s">
        <v>34</v>
      </c>
      <c r="V254" s="5">
        <v>41817</v>
      </c>
      <c r="W254" s="2" t="s">
        <v>52</v>
      </c>
      <c r="X254" s="2">
        <v>316.81</v>
      </c>
    </row>
    <row r="255" spans="20:24" x14ac:dyDescent="0.25">
      <c r="T255" s="4"/>
      <c r="U255" s="2" t="s">
        <v>34</v>
      </c>
      <c r="V255" s="5">
        <v>41818</v>
      </c>
      <c r="W255" s="2" t="s">
        <v>52</v>
      </c>
      <c r="X255" s="2">
        <v>316.81</v>
      </c>
    </row>
    <row r="256" spans="20:24" x14ac:dyDescent="0.25">
      <c r="T256" s="4"/>
      <c r="U256" s="2" t="s">
        <v>34</v>
      </c>
      <c r="V256" s="5">
        <v>41819</v>
      </c>
      <c r="W256" s="2" t="s">
        <v>52</v>
      </c>
      <c r="X256" s="2">
        <v>316.81</v>
      </c>
    </row>
    <row r="257" spans="20:24" x14ac:dyDescent="0.25">
      <c r="T257" s="4"/>
      <c r="U257" s="2" t="s">
        <v>9</v>
      </c>
      <c r="V257" s="5">
        <v>42540</v>
      </c>
      <c r="W257" s="2" t="s">
        <v>52</v>
      </c>
      <c r="X257" s="2">
        <v>316.79000000000002</v>
      </c>
    </row>
    <row r="258" spans="20:24" x14ac:dyDescent="0.25">
      <c r="T258" s="4"/>
      <c r="U258" s="2" t="s">
        <v>9</v>
      </c>
      <c r="V258" s="5">
        <v>42906</v>
      </c>
      <c r="W258" s="2" t="s">
        <v>52</v>
      </c>
      <c r="X258" s="2">
        <v>316.77999999999997</v>
      </c>
    </row>
    <row r="259" spans="20:24" x14ac:dyDescent="0.25">
      <c r="T259" s="4"/>
      <c r="U259" s="2" t="s">
        <v>9</v>
      </c>
      <c r="V259" s="5">
        <v>42573</v>
      </c>
      <c r="W259" s="2" t="s">
        <v>52</v>
      </c>
      <c r="X259" s="2">
        <v>316.77</v>
      </c>
    </row>
    <row r="260" spans="20:24" x14ac:dyDescent="0.25">
      <c r="T260" s="4"/>
      <c r="U260" s="2" t="s">
        <v>9</v>
      </c>
      <c r="V260" s="5">
        <v>42905</v>
      </c>
      <c r="W260" s="2" t="s">
        <v>52</v>
      </c>
      <c r="X260" s="2">
        <v>316.77</v>
      </c>
    </row>
    <row r="261" spans="20:24" x14ac:dyDescent="0.25">
      <c r="T261" s="4"/>
      <c r="U261" s="2" t="s">
        <v>34</v>
      </c>
      <c r="V261" s="5">
        <v>42216</v>
      </c>
      <c r="W261" s="2" t="s">
        <v>52</v>
      </c>
      <c r="X261" s="2">
        <v>316.77</v>
      </c>
    </row>
    <row r="262" spans="20:24" x14ac:dyDescent="0.25">
      <c r="T262" s="4"/>
      <c r="U262" s="2" t="s">
        <v>34</v>
      </c>
      <c r="V262" s="5">
        <v>42224</v>
      </c>
      <c r="W262" s="2" t="s">
        <v>52</v>
      </c>
      <c r="X262" s="2">
        <v>316.76</v>
      </c>
    </row>
    <row r="263" spans="20:24" ht="30" x14ac:dyDescent="0.25">
      <c r="T263" s="4"/>
      <c r="U263" s="2" t="s">
        <v>8</v>
      </c>
      <c r="V263" s="5">
        <v>41435</v>
      </c>
      <c r="W263" s="2" t="s">
        <v>52</v>
      </c>
      <c r="X263" s="2">
        <v>316.76</v>
      </c>
    </row>
    <row r="264" spans="20:24" x14ac:dyDescent="0.25">
      <c r="T264" s="4"/>
      <c r="U264" s="2" t="s">
        <v>34</v>
      </c>
      <c r="V264" s="5">
        <v>42232</v>
      </c>
      <c r="W264" s="2" t="s">
        <v>52</v>
      </c>
      <c r="X264" s="2">
        <v>316.75</v>
      </c>
    </row>
    <row r="265" spans="20:24" x14ac:dyDescent="0.25">
      <c r="T265" s="4"/>
      <c r="U265" s="2" t="s">
        <v>34</v>
      </c>
      <c r="V265" s="5">
        <v>42933</v>
      </c>
      <c r="W265" s="2" t="s">
        <v>52</v>
      </c>
      <c r="X265" s="2">
        <v>316.75</v>
      </c>
    </row>
    <row r="266" spans="20:24" x14ac:dyDescent="0.25">
      <c r="T266" s="4"/>
      <c r="U266" s="2" t="s">
        <v>9</v>
      </c>
      <c r="V266" s="5">
        <v>42581</v>
      </c>
      <c r="W266" s="2" t="s">
        <v>52</v>
      </c>
      <c r="X266" s="2">
        <v>316.75</v>
      </c>
    </row>
    <row r="267" spans="20:24" ht="30" x14ac:dyDescent="0.25">
      <c r="T267" s="4"/>
      <c r="U267" s="2" t="s">
        <v>8</v>
      </c>
      <c r="V267" s="5">
        <v>42908</v>
      </c>
      <c r="W267" s="2" t="s">
        <v>52</v>
      </c>
      <c r="X267" s="2">
        <v>316.74</v>
      </c>
    </row>
    <row r="268" spans="20:24" x14ac:dyDescent="0.25">
      <c r="T268" s="4"/>
      <c r="U268" s="2" t="s">
        <v>9</v>
      </c>
      <c r="V268" s="5">
        <v>42527</v>
      </c>
      <c r="W268" s="2" t="s">
        <v>52</v>
      </c>
      <c r="X268" s="2">
        <v>316.74</v>
      </c>
    </row>
    <row r="269" spans="20:24" ht="30" x14ac:dyDescent="0.25">
      <c r="T269" s="4"/>
      <c r="U269" s="2" t="s">
        <v>8</v>
      </c>
      <c r="V269" s="5">
        <v>42907</v>
      </c>
      <c r="W269" s="2" t="s">
        <v>52</v>
      </c>
      <c r="X269" s="2">
        <v>316.73</v>
      </c>
    </row>
    <row r="270" spans="20:24" ht="30" x14ac:dyDescent="0.25">
      <c r="T270" s="4"/>
      <c r="U270" s="2" t="s">
        <v>8</v>
      </c>
      <c r="V270" s="5">
        <v>41456</v>
      </c>
      <c r="W270" s="2" t="s">
        <v>52</v>
      </c>
      <c r="X270" s="2">
        <v>316.72500000000002</v>
      </c>
    </row>
    <row r="271" spans="20:24" x14ac:dyDescent="0.25">
      <c r="T271" s="4"/>
      <c r="U271" s="2" t="s">
        <v>9</v>
      </c>
      <c r="V271" s="5">
        <v>42923</v>
      </c>
      <c r="W271" s="2" t="s">
        <v>52</v>
      </c>
      <c r="X271" s="2">
        <v>316.72000000000003</v>
      </c>
    </row>
    <row r="272" spans="20:24" x14ac:dyDescent="0.25">
      <c r="T272" s="4"/>
      <c r="U272" s="2" t="s">
        <v>9</v>
      </c>
      <c r="V272" s="5">
        <v>42526</v>
      </c>
      <c r="W272" s="2" t="s">
        <v>52</v>
      </c>
      <c r="X272" s="2">
        <v>316.70999999999998</v>
      </c>
    </row>
    <row r="273" spans="20:24" x14ac:dyDescent="0.25">
      <c r="T273" s="4"/>
      <c r="U273" s="2" t="s">
        <v>9</v>
      </c>
      <c r="V273" s="5">
        <v>42905</v>
      </c>
      <c r="W273" s="2" t="s">
        <v>52</v>
      </c>
      <c r="X273" s="2">
        <v>316.7</v>
      </c>
    </row>
    <row r="274" spans="20:24" ht="30" x14ac:dyDescent="0.25">
      <c r="T274" s="4"/>
      <c r="U274" s="2" t="s">
        <v>8</v>
      </c>
      <c r="V274" s="5">
        <v>42232</v>
      </c>
      <c r="W274" s="2" t="s">
        <v>52</v>
      </c>
      <c r="X274" s="2">
        <v>316.69</v>
      </c>
    </row>
    <row r="275" spans="20:24" x14ac:dyDescent="0.25">
      <c r="T275" s="4"/>
      <c r="U275" s="2" t="s">
        <v>9</v>
      </c>
      <c r="V275" s="5">
        <v>42229</v>
      </c>
      <c r="W275" s="2" t="s">
        <v>52</v>
      </c>
      <c r="X275" s="2">
        <v>316.69</v>
      </c>
    </row>
    <row r="276" spans="20:24" x14ac:dyDescent="0.25">
      <c r="T276" s="4"/>
      <c r="U276" s="2" t="s">
        <v>9</v>
      </c>
      <c r="V276" s="5">
        <v>42544</v>
      </c>
      <c r="W276" s="2" t="s">
        <v>52</v>
      </c>
      <c r="X276" s="2">
        <v>316.69</v>
      </c>
    </row>
    <row r="277" spans="20:24" x14ac:dyDescent="0.25">
      <c r="T277" s="4"/>
      <c r="U277" s="2" t="s">
        <v>34</v>
      </c>
      <c r="V277" s="5">
        <v>42933</v>
      </c>
      <c r="W277" s="2" t="s">
        <v>52</v>
      </c>
      <c r="X277" s="2">
        <v>316.69</v>
      </c>
    </row>
    <row r="278" spans="20:24" x14ac:dyDescent="0.25">
      <c r="T278" s="4"/>
      <c r="U278" s="2" t="s">
        <v>34</v>
      </c>
      <c r="V278" s="5">
        <v>42943</v>
      </c>
      <c r="W278" s="2" t="s">
        <v>52</v>
      </c>
      <c r="X278" s="2">
        <v>316.68</v>
      </c>
    </row>
    <row r="279" spans="20:24" x14ac:dyDescent="0.25">
      <c r="T279" s="4"/>
      <c r="U279" s="2" t="s">
        <v>34</v>
      </c>
      <c r="V279" s="5">
        <v>41429</v>
      </c>
      <c r="W279" s="2" t="s">
        <v>52</v>
      </c>
      <c r="X279" s="2">
        <v>316.68</v>
      </c>
    </row>
    <row r="280" spans="20:24" x14ac:dyDescent="0.25">
      <c r="T280" s="4"/>
      <c r="U280" s="2" t="s">
        <v>9</v>
      </c>
      <c r="V280" s="5">
        <v>42573</v>
      </c>
      <c r="W280" s="2" t="s">
        <v>52</v>
      </c>
      <c r="X280" s="2">
        <v>316.67</v>
      </c>
    </row>
    <row r="281" spans="20:24" x14ac:dyDescent="0.25">
      <c r="T281" s="4"/>
      <c r="U281" s="2" t="s">
        <v>9</v>
      </c>
      <c r="V281" s="5">
        <v>42580</v>
      </c>
      <c r="W281" s="2" t="s">
        <v>52</v>
      </c>
      <c r="X281" s="2">
        <v>316.66000000000003</v>
      </c>
    </row>
    <row r="282" spans="20:24" x14ac:dyDescent="0.25">
      <c r="T282" s="4"/>
      <c r="U282" s="2" t="s">
        <v>34</v>
      </c>
      <c r="V282" s="5">
        <v>41832</v>
      </c>
      <c r="W282" s="2" t="s">
        <v>52</v>
      </c>
      <c r="X282" s="2">
        <v>316.66000000000003</v>
      </c>
    </row>
    <row r="283" spans="20:24" x14ac:dyDescent="0.25">
      <c r="T283" s="4"/>
      <c r="U283" s="2" t="s">
        <v>34</v>
      </c>
      <c r="V283" s="5">
        <v>41832</v>
      </c>
      <c r="W283" s="2" t="s">
        <v>52</v>
      </c>
      <c r="X283" s="2">
        <v>316.66000000000003</v>
      </c>
    </row>
    <row r="284" spans="20:24" x14ac:dyDescent="0.25">
      <c r="T284" s="4"/>
      <c r="U284" s="2" t="s">
        <v>34</v>
      </c>
      <c r="V284" s="5">
        <v>42912</v>
      </c>
      <c r="W284" s="2" t="s">
        <v>66</v>
      </c>
      <c r="X284" s="2">
        <v>316.66000000000003</v>
      </c>
    </row>
    <row r="285" spans="20:24" x14ac:dyDescent="0.25">
      <c r="T285" s="4"/>
      <c r="U285" s="2" t="s">
        <v>34</v>
      </c>
      <c r="V285" s="5">
        <v>42929</v>
      </c>
      <c r="W285" s="2" t="s">
        <v>65</v>
      </c>
      <c r="X285" s="2">
        <v>316.66000000000003</v>
      </c>
    </row>
    <row r="286" spans="20:24" x14ac:dyDescent="0.25">
      <c r="T286" s="4"/>
      <c r="U286" s="2" t="s">
        <v>9</v>
      </c>
      <c r="V286" s="5">
        <v>41504</v>
      </c>
      <c r="W286" s="2" t="s">
        <v>54</v>
      </c>
      <c r="X286" s="2">
        <v>316.66000000000003</v>
      </c>
    </row>
    <row r="287" spans="20:24" x14ac:dyDescent="0.25">
      <c r="T287" s="4"/>
      <c r="U287" s="2" t="s">
        <v>9</v>
      </c>
      <c r="V287" s="5">
        <v>42579</v>
      </c>
      <c r="W287" s="2" t="s">
        <v>52</v>
      </c>
      <c r="X287" s="2">
        <v>316.64999999999998</v>
      </c>
    </row>
    <row r="288" spans="20:24" x14ac:dyDescent="0.25">
      <c r="T288" s="4"/>
      <c r="U288" s="2" t="s">
        <v>9</v>
      </c>
      <c r="V288" s="5">
        <v>42910</v>
      </c>
      <c r="W288" s="2" t="s">
        <v>52</v>
      </c>
      <c r="X288" s="2">
        <v>316.64999999999998</v>
      </c>
    </row>
    <row r="289" spans="20:24" ht="30" x14ac:dyDescent="0.25">
      <c r="T289" s="4"/>
      <c r="U289" s="2" t="s">
        <v>8</v>
      </c>
      <c r="V289" s="5">
        <v>41822</v>
      </c>
      <c r="W289" s="2" t="s">
        <v>52</v>
      </c>
      <c r="X289" s="2">
        <v>316.64999999999998</v>
      </c>
    </row>
    <row r="290" spans="20:24" ht="30" x14ac:dyDescent="0.25">
      <c r="T290" s="4"/>
      <c r="U290" s="2" t="s">
        <v>8</v>
      </c>
      <c r="V290" s="5">
        <v>42581</v>
      </c>
      <c r="W290" s="2" t="s">
        <v>52</v>
      </c>
      <c r="X290" s="2">
        <v>316.64999999999998</v>
      </c>
    </row>
    <row r="291" spans="20:24" x14ac:dyDescent="0.25">
      <c r="T291" s="4"/>
      <c r="U291" s="2" t="s">
        <v>9</v>
      </c>
      <c r="V291" s="5">
        <v>42231</v>
      </c>
      <c r="W291" s="2" t="s">
        <v>52</v>
      </c>
      <c r="X291" s="2">
        <v>316.64</v>
      </c>
    </row>
    <row r="292" spans="20:24" x14ac:dyDescent="0.25">
      <c r="T292" s="4"/>
      <c r="U292" s="2" t="s">
        <v>9</v>
      </c>
      <c r="V292" s="5">
        <v>42579</v>
      </c>
      <c r="W292" s="2" t="s">
        <v>52</v>
      </c>
      <c r="X292" s="2">
        <v>316.64</v>
      </c>
    </row>
    <row r="293" spans="20:24" x14ac:dyDescent="0.25">
      <c r="T293" s="4"/>
      <c r="U293" s="2" t="s">
        <v>9</v>
      </c>
      <c r="V293" s="5">
        <v>42922</v>
      </c>
      <c r="W293" s="2" t="s">
        <v>52</v>
      </c>
      <c r="X293" s="2">
        <v>316.64</v>
      </c>
    </row>
    <row r="294" spans="20:24" x14ac:dyDescent="0.25">
      <c r="T294" s="4"/>
      <c r="U294" s="2" t="s">
        <v>34</v>
      </c>
      <c r="V294" s="5">
        <v>42526</v>
      </c>
      <c r="W294" s="2" t="s">
        <v>54</v>
      </c>
      <c r="X294" s="2">
        <v>316.64</v>
      </c>
    </row>
    <row r="295" spans="20:24" ht="30" x14ac:dyDescent="0.25">
      <c r="T295" s="4"/>
      <c r="U295" s="2" t="s">
        <v>8</v>
      </c>
      <c r="V295" s="5">
        <v>41843</v>
      </c>
      <c r="W295" s="2" t="s">
        <v>52</v>
      </c>
      <c r="X295" s="2">
        <v>316.63</v>
      </c>
    </row>
    <row r="296" spans="20:24" ht="30" x14ac:dyDescent="0.25">
      <c r="T296" s="4"/>
      <c r="U296" s="2" t="s">
        <v>8</v>
      </c>
      <c r="V296" s="5">
        <v>42574</v>
      </c>
      <c r="W296" s="2" t="s">
        <v>52</v>
      </c>
      <c r="X296" s="2">
        <v>316.63</v>
      </c>
    </row>
    <row r="297" spans="20:24" ht="30" x14ac:dyDescent="0.25">
      <c r="T297" s="4"/>
      <c r="U297" s="2" t="s">
        <v>8</v>
      </c>
      <c r="V297" s="5">
        <v>42573</v>
      </c>
      <c r="W297" s="2" t="s">
        <v>52</v>
      </c>
      <c r="X297" s="2">
        <v>316.62</v>
      </c>
    </row>
    <row r="298" spans="20:24" ht="30" x14ac:dyDescent="0.25">
      <c r="T298" s="4"/>
      <c r="U298" s="2" t="s">
        <v>8</v>
      </c>
      <c r="V298" s="5">
        <v>42575</v>
      </c>
      <c r="W298" s="2" t="s">
        <v>52</v>
      </c>
      <c r="X298" s="2">
        <v>316.61</v>
      </c>
    </row>
    <row r="299" spans="20:24" x14ac:dyDescent="0.25">
      <c r="T299" s="4"/>
      <c r="U299" s="2" t="s">
        <v>34</v>
      </c>
      <c r="V299" s="5">
        <v>42506</v>
      </c>
      <c r="W299" s="2" t="s">
        <v>54</v>
      </c>
      <c r="X299" s="2">
        <v>316.61</v>
      </c>
    </row>
    <row r="300" spans="20:24" x14ac:dyDescent="0.25">
      <c r="T300" s="4"/>
      <c r="U300" s="2" t="s">
        <v>9</v>
      </c>
      <c r="V300" s="5">
        <v>41844</v>
      </c>
      <c r="W300" s="2" t="s">
        <v>51</v>
      </c>
      <c r="X300" s="2">
        <v>316.61</v>
      </c>
    </row>
    <row r="301" spans="20:24" x14ac:dyDescent="0.25">
      <c r="T301" s="4"/>
      <c r="U301" s="2" t="s">
        <v>9</v>
      </c>
      <c r="V301" s="5">
        <v>42550</v>
      </c>
      <c r="W301" s="2" t="s">
        <v>52</v>
      </c>
      <c r="X301" s="2">
        <v>316.61</v>
      </c>
    </row>
    <row r="302" spans="20:24" x14ac:dyDescent="0.25">
      <c r="T302" s="4"/>
      <c r="U302" s="2" t="s">
        <v>9</v>
      </c>
      <c r="V302" s="5">
        <v>42542</v>
      </c>
      <c r="W302" s="2" t="s">
        <v>52</v>
      </c>
      <c r="X302" s="2">
        <v>316.60000000000002</v>
      </c>
    </row>
    <row r="303" spans="20:24" x14ac:dyDescent="0.25">
      <c r="T303" s="4"/>
      <c r="U303" s="2" t="s">
        <v>9</v>
      </c>
      <c r="V303" s="5">
        <v>42910</v>
      </c>
      <c r="W303" s="2" t="s">
        <v>52</v>
      </c>
      <c r="X303" s="2">
        <v>316.60000000000002</v>
      </c>
    </row>
    <row r="304" spans="20:24" x14ac:dyDescent="0.25">
      <c r="T304" s="4"/>
      <c r="U304" s="2" t="s">
        <v>9</v>
      </c>
      <c r="V304" s="5">
        <v>42909</v>
      </c>
      <c r="W304" s="2" t="s">
        <v>52</v>
      </c>
      <c r="X304" s="2">
        <v>316.58999999999997</v>
      </c>
    </row>
    <row r="305" spans="20:24" x14ac:dyDescent="0.25">
      <c r="T305" s="4"/>
      <c r="U305" s="2" t="s">
        <v>9</v>
      </c>
      <c r="V305" s="5">
        <v>42910</v>
      </c>
      <c r="W305" s="2" t="s">
        <v>52</v>
      </c>
      <c r="X305" s="2">
        <v>316.58999999999997</v>
      </c>
    </row>
    <row r="306" spans="20:24" ht="30" x14ac:dyDescent="0.25">
      <c r="T306" s="4"/>
      <c r="U306" s="2" t="s">
        <v>8</v>
      </c>
      <c r="V306" s="5">
        <v>42579</v>
      </c>
      <c r="W306" s="2" t="s">
        <v>52</v>
      </c>
      <c r="X306" s="2">
        <v>316.58999999999997</v>
      </c>
    </row>
    <row r="307" spans="20:24" x14ac:dyDescent="0.25">
      <c r="T307" s="4"/>
      <c r="U307" s="2" t="s">
        <v>9</v>
      </c>
      <c r="V307" s="5">
        <v>42923</v>
      </c>
      <c r="W307" s="2" t="s">
        <v>52</v>
      </c>
      <c r="X307" s="2">
        <v>316.58</v>
      </c>
    </row>
    <row r="308" spans="20:24" x14ac:dyDescent="0.25">
      <c r="T308" s="4"/>
      <c r="U308" s="2" t="s">
        <v>9</v>
      </c>
      <c r="V308" s="5">
        <v>42544</v>
      </c>
      <c r="W308" s="2" t="s">
        <v>52</v>
      </c>
      <c r="X308" s="2">
        <v>316.58</v>
      </c>
    </row>
    <row r="309" spans="20:24" x14ac:dyDescent="0.25">
      <c r="T309" s="4"/>
      <c r="U309" s="2" t="s">
        <v>9</v>
      </c>
      <c r="V309" s="5">
        <v>42230</v>
      </c>
      <c r="W309" s="2" t="s">
        <v>52</v>
      </c>
      <c r="X309" s="2">
        <v>316.56</v>
      </c>
    </row>
    <row r="310" spans="20:24" x14ac:dyDescent="0.25">
      <c r="T310" s="4"/>
      <c r="U310" s="2" t="s">
        <v>9</v>
      </c>
      <c r="V310" s="5">
        <v>42542</v>
      </c>
      <c r="W310" s="2" t="s">
        <v>54</v>
      </c>
      <c r="X310" s="2">
        <v>316.56</v>
      </c>
    </row>
    <row r="311" spans="20:24" ht="30" x14ac:dyDescent="0.25">
      <c r="T311" s="4"/>
      <c r="U311" s="2" t="s">
        <v>8</v>
      </c>
      <c r="V311" s="5">
        <v>41455</v>
      </c>
      <c r="W311" s="2" t="s">
        <v>52</v>
      </c>
      <c r="X311" s="2">
        <v>316.56</v>
      </c>
    </row>
    <row r="312" spans="20:24" ht="30" x14ac:dyDescent="0.25">
      <c r="T312" s="4"/>
      <c r="U312" s="2" t="s">
        <v>8</v>
      </c>
      <c r="V312" s="5">
        <v>42578</v>
      </c>
      <c r="W312" s="2" t="s">
        <v>52</v>
      </c>
      <c r="X312" s="2">
        <v>316.55</v>
      </c>
    </row>
    <row r="313" spans="20:24" ht="30" x14ac:dyDescent="0.25">
      <c r="T313" s="4"/>
      <c r="U313" s="2" t="s">
        <v>8</v>
      </c>
      <c r="V313" s="5">
        <v>42908</v>
      </c>
      <c r="W313" s="2" t="s">
        <v>52</v>
      </c>
      <c r="X313" s="2">
        <v>316.54000000000002</v>
      </c>
    </row>
    <row r="314" spans="20:24" x14ac:dyDescent="0.25">
      <c r="T314" s="4"/>
      <c r="U314" s="2" t="s">
        <v>9</v>
      </c>
      <c r="V314" s="5">
        <v>41463</v>
      </c>
      <c r="W314" s="2" t="s">
        <v>52</v>
      </c>
      <c r="X314" s="2">
        <v>316.54000000000002</v>
      </c>
    </row>
    <row r="315" spans="20:24" x14ac:dyDescent="0.25">
      <c r="T315" s="4"/>
      <c r="U315" s="2" t="s">
        <v>34</v>
      </c>
      <c r="V315" s="5">
        <v>41818</v>
      </c>
      <c r="W315" s="2" t="s">
        <v>52</v>
      </c>
      <c r="X315" s="2">
        <v>316.54000000000002</v>
      </c>
    </row>
    <row r="316" spans="20:24" x14ac:dyDescent="0.25">
      <c r="T316" s="4"/>
      <c r="U316" s="2" t="s">
        <v>9</v>
      </c>
      <c r="V316" s="5">
        <v>42581</v>
      </c>
      <c r="W316" s="2" t="s">
        <v>58</v>
      </c>
      <c r="X316" s="2">
        <v>316.54000000000002</v>
      </c>
    </row>
    <row r="317" spans="20:24" x14ac:dyDescent="0.25">
      <c r="T317" s="4"/>
      <c r="U317" s="2" t="s">
        <v>9</v>
      </c>
      <c r="V317" s="5">
        <v>42572</v>
      </c>
      <c r="W317" s="2" t="s">
        <v>58</v>
      </c>
      <c r="X317" s="2">
        <v>316.52999999999997</v>
      </c>
    </row>
    <row r="318" spans="20:24" ht="30" x14ac:dyDescent="0.25">
      <c r="T318" s="4"/>
      <c r="U318" s="2" t="s">
        <v>8</v>
      </c>
      <c r="V318" s="5">
        <v>42579</v>
      </c>
      <c r="W318" s="2" t="s">
        <v>52</v>
      </c>
      <c r="X318" s="2">
        <v>316.52999999999997</v>
      </c>
    </row>
    <row r="319" spans="20:24" ht="30" x14ac:dyDescent="0.25">
      <c r="T319" s="4"/>
      <c r="U319" s="2" t="s">
        <v>8</v>
      </c>
      <c r="V319" s="5">
        <v>42909</v>
      </c>
      <c r="W319" s="2" t="s">
        <v>52</v>
      </c>
      <c r="X319" s="2">
        <v>316.52999999999997</v>
      </c>
    </row>
    <row r="320" spans="20:24" ht="30" x14ac:dyDescent="0.25">
      <c r="T320" s="4"/>
      <c r="U320" s="2" t="s">
        <v>8</v>
      </c>
      <c r="V320" s="5">
        <v>42932</v>
      </c>
      <c r="W320" s="2" t="s">
        <v>52</v>
      </c>
      <c r="X320" s="2">
        <v>316.52999999999997</v>
      </c>
    </row>
    <row r="321" spans="20:24" x14ac:dyDescent="0.25">
      <c r="T321" s="4"/>
      <c r="U321" s="2" t="s">
        <v>34</v>
      </c>
      <c r="V321" s="5">
        <v>42217</v>
      </c>
      <c r="W321" s="2" t="s">
        <v>52</v>
      </c>
      <c r="X321" s="2">
        <v>316.52999999999997</v>
      </c>
    </row>
    <row r="322" spans="20:24" x14ac:dyDescent="0.25">
      <c r="T322" s="4"/>
      <c r="U322" s="2" t="s">
        <v>9</v>
      </c>
      <c r="V322" s="5">
        <v>42580</v>
      </c>
      <c r="W322" s="2" t="s">
        <v>52</v>
      </c>
      <c r="X322" s="2">
        <v>316.52</v>
      </c>
    </row>
    <row r="323" spans="20:24" ht="30" x14ac:dyDescent="0.25">
      <c r="T323" s="4"/>
      <c r="U323" s="2" t="s">
        <v>8</v>
      </c>
      <c r="V323" s="5">
        <v>42910</v>
      </c>
      <c r="W323" s="2" t="s">
        <v>52</v>
      </c>
      <c r="X323" s="2">
        <v>316.52</v>
      </c>
    </row>
    <row r="324" spans="20:24" ht="30" x14ac:dyDescent="0.25">
      <c r="T324" s="4"/>
      <c r="U324" s="2" t="s">
        <v>8</v>
      </c>
      <c r="V324" s="5">
        <v>42923</v>
      </c>
      <c r="W324" s="2" t="s">
        <v>51</v>
      </c>
      <c r="X324" s="2">
        <v>316.52</v>
      </c>
    </row>
    <row r="325" spans="20:24" x14ac:dyDescent="0.25">
      <c r="T325" s="4"/>
      <c r="U325" s="2" t="s">
        <v>9</v>
      </c>
      <c r="V325" s="5">
        <v>42913</v>
      </c>
      <c r="W325" s="2" t="s">
        <v>52</v>
      </c>
      <c r="X325" s="2">
        <v>316.51</v>
      </c>
    </row>
    <row r="326" spans="20:24" x14ac:dyDescent="0.25">
      <c r="T326" s="4"/>
      <c r="U326" s="2" t="s">
        <v>9</v>
      </c>
      <c r="V326" s="5">
        <v>42549</v>
      </c>
      <c r="W326" s="2" t="s">
        <v>52</v>
      </c>
      <c r="X326" s="2">
        <v>316.5</v>
      </c>
    </row>
    <row r="327" spans="20:24" ht="30" x14ac:dyDescent="0.25">
      <c r="T327" s="4"/>
      <c r="U327" s="2" t="s">
        <v>8</v>
      </c>
      <c r="V327" s="5">
        <v>42907</v>
      </c>
      <c r="W327" s="2" t="s">
        <v>52</v>
      </c>
      <c r="X327" s="2">
        <v>316.5</v>
      </c>
    </row>
    <row r="328" spans="20:24" x14ac:dyDescent="0.25">
      <c r="T328" s="4"/>
      <c r="U328" s="2" t="s">
        <v>9</v>
      </c>
      <c r="V328" s="5">
        <v>42575</v>
      </c>
      <c r="W328" s="2" t="s">
        <v>52</v>
      </c>
      <c r="X328" s="2">
        <v>316.49</v>
      </c>
    </row>
    <row r="329" spans="20:24" x14ac:dyDescent="0.25">
      <c r="T329" s="4"/>
      <c r="U329" s="2" t="s">
        <v>9</v>
      </c>
      <c r="V329" s="5">
        <v>42598</v>
      </c>
      <c r="W329" s="2" t="s">
        <v>51</v>
      </c>
      <c r="X329" s="2">
        <v>316.49</v>
      </c>
    </row>
    <row r="330" spans="20:24" x14ac:dyDescent="0.25">
      <c r="T330" s="4"/>
      <c r="U330" s="2" t="s">
        <v>9</v>
      </c>
      <c r="V330" s="5">
        <v>42578</v>
      </c>
      <c r="W330" s="2" t="s">
        <v>52</v>
      </c>
      <c r="X330" s="2">
        <v>316.48</v>
      </c>
    </row>
    <row r="331" spans="20:24" x14ac:dyDescent="0.25">
      <c r="T331" s="4"/>
      <c r="U331" s="2" t="s">
        <v>9</v>
      </c>
      <c r="V331" s="5">
        <v>42907</v>
      </c>
      <c r="W331" s="2" t="s">
        <v>54</v>
      </c>
      <c r="X331" s="2">
        <v>316.48</v>
      </c>
    </row>
    <row r="332" spans="20:24" ht="30" x14ac:dyDescent="0.25">
      <c r="T332" s="4"/>
      <c r="U332" s="2" t="s">
        <v>8</v>
      </c>
      <c r="V332" s="5">
        <v>42540</v>
      </c>
      <c r="W332" s="2" t="s">
        <v>52</v>
      </c>
      <c r="X332" s="2">
        <v>316.48</v>
      </c>
    </row>
    <row r="333" spans="20:24" ht="30" x14ac:dyDescent="0.25">
      <c r="T333" s="4"/>
      <c r="U333" s="2" t="s">
        <v>8</v>
      </c>
      <c r="V333" s="5">
        <v>42542</v>
      </c>
      <c r="W333" s="2" t="s">
        <v>52</v>
      </c>
      <c r="X333" s="2">
        <v>316.48</v>
      </c>
    </row>
    <row r="334" spans="20:24" ht="30" x14ac:dyDescent="0.25">
      <c r="T334" s="4"/>
      <c r="U334" s="2" t="s">
        <v>8</v>
      </c>
      <c r="V334" s="5">
        <v>42596</v>
      </c>
      <c r="W334" s="2" t="s">
        <v>52</v>
      </c>
      <c r="X334" s="2">
        <v>316.48</v>
      </c>
    </row>
    <row r="335" spans="20:24" x14ac:dyDescent="0.25">
      <c r="T335" s="4"/>
      <c r="U335" s="2" t="s">
        <v>35</v>
      </c>
      <c r="V335" s="5">
        <v>42224</v>
      </c>
      <c r="W335" s="2" t="s">
        <v>52</v>
      </c>
      <c r="X335" s="2">
        <v>316.48</v>
      </c>
    </row>
    <row r="336" spans="20:24" x14ac:dyDescent="0.25">
      <c r="T336" s="4"/>
      <c r="U336" s="2" t="s">
        <v>35</v>
      </c>
      <c r="V336" s="5">
        <v>42224</v>
      </c>
      <c r="W336" s="2" t="s">
        <v>52</v>
      </c>
      <c r="X336" s="2">
        <v>316.48</v>
      </c>
    </row>
    <row r="337" spans="20:24" x14ac:dyDescent="0.25">
      <c r="T337" s="4"/>
      <c r="U337" s="2" t="s">
        <v>35</v>
      </c>
      <c r="V337" s="5">
        <v>42237</v>
      </c>
      <c r="W337" s="2" t="s">
        <v>52</v>
      </c>
      <c r="X337" s="2">
        <v>316.48</v>
      </c>
    </row>
    <row r="338" spans="20:24" x14ac:dyDescent="0.25">
      <c r="T338" s="4"/>
      <c r="U338" s="2" t="s">
        <v>35</v>
      </c>
      <c r="V338" s="5">
        <v>42645</v>
      </c>
      <c r="W338" s="2" t="s">
        <v>52</v>
      </c>
      <c r="X338" s="2">
        <v>316.48</v>
      </c>
    </row>
    <row r="339" spans="20:24" x14ac:dyDescent="0.25">
      <c r="T339" s="4"/>
      <c r="U339" s="2" t="s">
        <v>34</v>
      </c>
      <c r="V339" s="5">
        <v>41820</v>
      </c>
      <c r="W339" s="2" t="s">
        <v>52</v>
      </c>
      <c r="X339" s="2">
        <v>316.48</v>
      </c>
    </row>
    <row r="340" spans="20:24" x14ac:dyDescent="0.25">
      <c r="T340" s="4"/>
      <c r="U340" s="2" t="s">
        <v>9</v>
      </c>
      <c r="V340" s="5">
        <v>42913</v>
      </c>
      <c r="W340" s="2" t="s">
        <v>52</v>
      </c>
      <c r="X340" s="2">
        <v>316.47000000000003</v>
      </c>
    </row>
    <row r="341" spans="20:24" x14ac:dyDescent="0.25">
      <c r="T341" s="4"/>
      <c r="U341" s="2" t="s">
        <v>34</v>
      </c>
      <c r="V341" s="5">
        <v>41832</v>
      </c>
      <c r="W341" s="2" t="s">
        <v>52</v>
      </c>
      <c r="X341" s="2">
        <v>316.45999999999998</v>
      </c>
    </row>
    <row r="342" spans="20:24" x14ac:dyDescent="0.25">
      <c r="T342" s="4"/>
      <c r="U342" s="2" t="s">
        <v>9</v>
      </c>
      <c r="V342" s="5">
        <v>42232</v>
      </c>
      <c r="W342" s="2" t="s">
        <v>52</v>
      </c>
      <c r="X342" s="2">
        <v>316.45999999999998</v>
      </c>
    </row>
    <row r="343" spans="20:24" x14ac:dyDescent="0.25">
      <c r="T343" s="4"/>
      <c r="U343" s="2" t="s">
        <v>9</v>
      </c>
      <c r="V343" s="5">
        <v>42542</v>
      </c>
      <c r="W343" s="2" t="s">
        <v>54</v>
      </c>
      <c r="X343" s="2">
        <v>316.45999999999998</v>
      </c>
    </row>
    <row r="344" spans="20:24" x14ac:dyDescent="0.25">
      <c r="T344" s="4"/>
      <c r="U344" s="2" t="s">
        <v>9</v>
      </c>
      <c r="V344" s="5">
        <v>42544</v>
      </c>
      <c r="W344" s="2" t="s">
        <v>52</v>
      </c>
      <c r="X344" s="2">
        <v>316.45999999999998</v>
      </c>
    </row>
    <row r="345" spans="20:24" x14ac:dyDescent="0.25">
      <c r="T345" s="4"/>
      <c r="U345" s="2" t="s">
        <v>9</v>
      </c>
      <c r="V345" s="5">
        <v>41505</v>
      </c>
      <c r="W345" s="2" t="s">
        <v>54</v>
      </c>
      <c r="X345" s="2">
        <v>316.44</v>
      </c>
    </row>
    <row r="346" spans="20:24" x14ac:dyDescent="0.25">
      <c r="T346" s="4"/>
      <c r="U346" s="2" t="s">
        <v>9</v>
      </c>
      <c r="V346" s="5">
        <v>42925</v>
      </c>
      <c r="W346" s="2" t="s">
        <v>58</v>
      </c>
      <c r="X346" s="2">
        <v>316.44</v>
      </c>
    </row>
    <row r="347" spans="20:24" ht="30" x14ac:dyDescent="0.25">
      <c r="T347" s="4"/>
      <c r="U347" s="2" t="s">
        <v>8</v>
      </c>
      <c r="V347" s="5">
        <v>42574</v>
      </c>
      <c r="W347" s="2" t="s">
        <v>52</v>
      </c>
      <c r="X347" s="2">
        <v>316.43</v>
      </c>
    </row>
    <row r="348" spans="20:24" ht="30" x14ac:dyDescent="0.25">
      <c r="T348" s="4"/>
      <c r="U348" s="2" t="s">
        <v>8</v>
      </c>
      <c r="V348" s="5">
        <v>41833</v>
      </c>
      <c r="W348" s="2" t="s">
        <v>52</v>
      </c>
      <c r="X348" s="2">
        <v>316.41000000000003</v>
      </c>
    </row>
    <row r="349" spans="20:24" ht="30" x14ac:dyDescent="0.25">
      <c r="T349" s="4"/>
      <c r="U349" s="2" t="s">
        <v>8</v>
      </c>
      <c r="V349" s="5">
        <v>41822</v>
      </c>
      <c r="W349" s="2" t="s">
        <v>52</v>
      </c>
      <c r="X349" s="2">
        <v>316.39999999999998</v>
      </c>
    </row>
    <row r="350" spans="20:24" x14ac:dyDescent="0.25">
      <c r="T350" s="4"/>
      <c r="U350" s="2" t="s">
        <v>9</v>
      </c>
      <c r="V350" s="5">
        <v>42572</v>
      </c>
      <c r="W350" s="2" t="s">
        <v>52</v>
      </c>
      <c r="X350" s="2">
        <v>316.39999999999998</v>
      </c>
    </row>
    <row r="351" spans="20:24" x14ac:dyDescent="0.25">
      <c r="T351" s="4"/>
      <c r="U351" s="2" t="s">
        <v>9</v>
      </c>
      <c r="V351" s="5">
        <v>42574</v>
      </c>
      <c r="W351" s="2" t="s">
        <v>52</v>
      </c>
      <c r="X351" s="2">
        <v>316.39999999999998</v>
      </c>
    </row>
    <row r="352" spans="20:24" x14ac:dyDescent="0.25">
      <c r="T352" s="4"/>
      <c r="U352" s="2" t="s">
        <v>9</v>
      </c>
      <c r="V352" s="5">
        <v>42909</v>
      </c>
      <c r="W352" s="2" t="s">
        <v>52</v>
      </c>
      <c r="X352" s="2">
        <v>316.39999999999998</v>
      </c>
    </row>
    <row r="353" spans="20:24" x14ac:dyDescent="0.25">
      <c r="T353" s="4"/>
      <c r="U353" s="2" t="s">
        <v>9</v>
      </c>
      <c r="V353" s="5">
        <v>41504</v>
      </c>
      <c r="W353" s="2" t="s">
        <v>52</v>
      </c>
      <c r="X353" s="2">
        <v>316.39</v>
      </c>
    </row>
    <row r="354" spans="20:24" x14ac:dyDescent="0.25">
      <c r="T354" s="4"/>
      <c r="U354" s="2" t="s">
        <v>9</v>
      </c>
      <c r="V354" s="5">
        <v>42922</v>
      </c>
      <c r="W354" s="2" t="s">
        <v>54</v>
      </c>
      <c r="X354" s="2">
        <v>316.37</v>
      </c>
    </row>
    <row r="355" spans="20:24" ht="30" x14ac:dyDescent="0.25">
      <c r="T355" s="4"/>
      <c r="U355" s="2" t="s">
        <v>8</v>
      </c>
      <c r="V355" s="5">
        <v>42906</v>
      </c>
      <c r="W355" s="2" t="s">
        <v>54</v>
      </c>
      <c r="X355" s="2">
        <v>316.36</v>
      </c>
    </row>
    <row r="356" spans="20:24" x14ac:dyDescent="0.25">
      <c r="T356" s="4"/>
      <c r="U356" s="2" t="s">
        <v>34</v>
      </c>
      <c r="V356" s="5">
        <v>42505</v>
      </c>
      <c r="W356" s="2" t="s">
        <v>65</v>
      </c>
      <c r="X356" s="2">
        <v>316.36</v>
      </c>
    </row>
    <row r="357" spans="20:24" x14ac:dyDescent="0.25">
      <c r="T357" s="4"/>
      <c r="U357" s="2" t="s">
        <v>34</v>
      </c>
      <c r="V357" s="5">
        <v>42934</v>
      </c>
      <c r="W357" s="2" t="s">
        <v>52</v>
      </c>
      <c r="X357" s="2">
        <v>316.35000000000002</v>
      </c>
    </row>
    <row r="358" spans="20:24" ht="30" x14ac:dyDescent="0.25">
      <c r="T358" s="4"/>
      <c r="U358" s="2" t="s">
        <v>8</v>
      </c>
      <c r="V358" s="5">
        <v>42906</v>
      </c>
      <c r="W358" s="2" t="s">
        <v>52</v>
      </c>
      <c r="X358" s="2">
        <v>316.35000000000002</v>
      </c>
    </row>
    <row r="359" spans="20:24" ht="30" x14ac:dyDescent="0.25">
      <c r="T359" s="4"/>
      <c r="U359" s="2" t="s">
        <v>8</v>
      </c>
      <c r="V359" s="5">
        <v>42185</v>
      </c>
      <c r="W359" s="2" t="s">
        <v>52</v>
      </c>
      <c r="X359" s="2">
        <v>316.33999999999997</v>
      </c>
    </row>
    <row r="360" spans="20:24" ht="30" x14ac:dyDescent="0.25">
      <c r="T360" s="4"/>
      <c r="U360" s="2" t="s">
        <v>8</v>
      </c>
      <c r="V360" s="5">
        <v>42574</v>
      </c>
      <c r="W360" s="2" t="s">
        <v>52</v>
      </c>
      <c r="X360" s="2">
        <v>316.33999999999997</v>
      </c>
    </row>
    <row r="361" spans="20:24" ht="30" x14ac:dyDescent="0.25">
      <c r="T361" s="4"/>
      <c r="U361" s="2" t="s">
        <v>8</v>
      </c>
      <c r="V361" s="5">
        <v>42932</v>
      </c>
      <c r="W361" s="2" t="s">
        <v>52</v>
      </c>
      <c r="X361" s="2">
        <v>316.33999999999997</v>
      </c>
    </row>
    <row r="362" spans="20:24" x14ac:dyDescent="0.25">
      <c r="T362" s="4"/>
      <c r="U362" s="2" t="s">
        <v>9</v>
      </c>
      <c r="V362" s="5">
        <v>42229</v>
      </c>
      <c r="W362" s="2" t="s">
        <v>52</v>
      </c>
      <c r="X362" s="2">
        <v>316.33</v>
      </c>
    </row>
    <row r="363" spans="20:24" x14ac:dyDescent="0.25">
      <c r="T363" s="4"/>
      <c r="U363" s="2" t="s">
        <v>9</v>
      </c>
      <c r="V363" s="5">
        <v>42540</v>
      </c>
      <c r="W363" s="2" t="s">
        <v>58</v>
      </c>
      <c r="X363" s="2">
        <v>316.33</v>
      </c>
    </row>
    <row r="364" spans="20:24" ht="30" x14ac:dyDescent="0.25">
      <c r="T364" s="4"/>
      <c r="U364" s="2" t="s">
        <v>8</v>
      </c>
      <c r="V364" s="5">
        <v>41852</v>
      </c>
      <c r="W364" s="2" t="s">
        <v>58</v>
      </c>
      <c r="X364" s="2">
        <v>316.32</v>
      </c>
    </row>
    <row r="365" spans="20:24" ht="30" x14ac:dyDescent="0.25">
      <c r="T365" s="4"/>
      <c r="U365" s="2" t="s">
        <v>8</v>
      </c>
      <c r="V365" s="5">
        <v>42911</v>
      </c>
      <c r="W365" s="2" t="s">
        <v>52</v>
      </c>
      <c r="X365" s="2">
        <v>316.32</v>
      </c>
    </row>
    <row r="366" spans="20:24" ht="30" x14ac:dyDescent="0.25">
      <c r="T366" s="4"/>
      <c r="U366" s="2" t="s">
        <v>8</v>
      </c>
      <c r="V366" s="5">
        <v>42924</v>
      </c>
      <c r="W366" s="2" t="s">
        <v>51</v>
      </c>
      <c r="X366" s="2">
        <v>316.32</v>
      </c>
    </row>
    <row r="367" spans="20:24" x14ac:dyDescent="0.25">
      <c r="T367" s="4"/>
      <c r="U367" s="2" t="s">
        <v>9</v>
      </c>
      <c r="V367" s="5">
        <v>42925</v>
      </c>
      <c r="W367" s="2" t="s">
        <v>52</v>
      </c>
      <c r="X367" s="2">
        <v>316.32</v>
      </c>
    </row>
    <row r="368" spans="20:24" ht="30" x14ac:dyDescent="0.25">
      <c r="T368" s="4"/>
      <c r="U368" s="2" t="s">
        <v>8</v>
      </c>
      <c r="V368" s="5">
        <v>42580</v>
      </c>
      <c r="W368" s="2" t="s">
        <v>52</v>
      </c>
      <c r="X368" s="2">
        <v>316.31</v>
      </c>
    </row>
    <row r="369" spans="20:24" ht="30" x14ac:dyDescent="0.25">
      <c r="T369" s="4"/>
      <c r="U369" s="2" t="s">
        <v>8</v>
      </c>
      <c r="V369" s="5">
        <v>42581</v>
      </c>
      <c r="W369" s="2" t="s">
        <v>52</v>
      </c>
      <c r="X369" s="2">
        <v>316.31</v>
      </c>
    </row>
    <row r="370" spans="20:24" ht="30" x14ac:dyDescent="0.25">
      <c r="T370" s="4"/>
      <c r="U370" s="2" t="s">
        <v>8</v>
      </c>
      <c r="V370" s="5">
        <v>42905</v>
      </c>
      <c r="W370" s="2" t="s">
        <v>57</v>
      </c>
      <c r="X370" s="2">
        <v>316.31</v>
      </c>
    </row>
    <row r="371" spans="20:24" ht="30" x14ac:dyDescent="0.25">
      <c r="T371" s="4"/>
      <c r="U371" s="2" t="s">
        <v>8</v>
      </c>
      <c r="V371" s="5">
        <v>42910</v>
      </c>
      <c r="W371" s="2" t="s">
        <v>52</v>
      </c>
      <c r="X371" s="2">
        <v>316.31</v>
      </c>
    </row>
    <row r="372" spans="20:24" ht="30" x14ac:dyDescent="0.25">
      <c r="T372" s="4"/>
      <c r="U372" s="2" t="s">
        <v>8</v>
      </c>
      <c r="V372" s="5">
        <v>42931</v>
      </c>
      <c r="W372" s="2" t="s">
        <v>52</v>
      </c>
      <c r="X372" s="2">
        <v>316.31</v>
      </c>
    </row>
    <row r="373" spans="20:24" x14ac:dyDescent="0.25">
      <c r="T373" s="4"/>
      <c r="U373" s="2" t="s">
        <v>9</v>
      </c>
      <c r="V373" s="5">
        <v>41842</v>
      </c>
      <c r="W373" s="2" t="s">
        <v>51</v>
      </c>
      <c r="X373" s="2">
        <v>316.31</v>
      </c>
    </row>
    <row r="374" spans="20:24" x14ac:dyDescent="0.25">
      <c r="T374" s="4"/>
      <c r="U374" s="2" t="s">
        <v>9</v>
      </c>
      <c r="V374" s="5">
        <v>41454</v>
      </c>
      <c r="W374" s="2" t="s">
        <v>52</v>
      </c>
      <c r="X374" s="2">
        <v>316.3</v>
      </c>
    </row>
    <row r="375" spans="20:24" x14ac:dyDescent="0.25">
      <c r="T375" s="4"/>
      <c r="U375" s="2" t="s">
        <v>9</v>
      </c>
      <c r="V375" s="5">
        <v>42222</v>
      </c>
      <c r="W375" s="2" t="s">
        <v>52</v>
      </c>
      <c r="X375" s="2">
        <v>316.3</v>
      </c>
    </row>
    <row r="376" spans="20:24" x14ac:dyDescent="0.25">
      <c r="T376" s="4"/>
      <c r="U376" s="2" t="s">
        <v>9</v>
      </c>
      <c r="V376" s="5">
        <v>42550</v>
      </c>
      <c r="W376" s="2" t="s">
        <v>52</v>
      </c>
      <c r="X376" s="2">
        <v>316.3</v>
      </c>
    </row>
    <row r="377" spans="20:24" ht="30" x14ac:dyDescent="0.25">
      <c r="T377" s="4"/>
      <c r="U377" s="2" t="s">
        <v>8</v>
      </c>
      <c r="V377" s="5">
        <v>42182</v>
      </c>
      <c r="W377" s="2" t="s">
        <v>52</v>
      </c>
      <c r="X377" s="2">
        <v>316.3</v>
      </c>
    </row>
    <row r="378" spans="20:24" ht="30" x14ac:dyDescent="0.25">
      <c r="T378" s="4"/>
      <c r="U378" s="2" t="s">
        <v>8</v>
      </c>
      <c r="V378" s="5">
        <v>42910</v>
      </c>
      <c r="W378" s="2" t="s">
        <v>54</v>
      </c>
      <c r="X378" s="2">
        <v>316.3</v>
      </c>
    </row>
    <row r="379" spans="20:24" ht="30" x14ac:dyDescent="0.25">
      <c r="T379" s="4"/>
      <c r="U379" s="2" t="s">
        <v>8</v>
      </c>
      <c r="V379" s="5">
        <v>42911</v>
      </c>
      <c r="W379" s="2" t="s">
        <v>52</v>
      </c>
      <c r="X379" s="2">
        <v>316.3</v>
      </c>
    </row>
    <row r="380" spans="20:24" x14ac:dyDescent="0.25">
      <c r="T380" s="4"/>
      <c r="U380" s="2" t="s">
        <v>9</v>
      </c>
      <c r="V380" s="5">
        <v>42573</v>
      </c>
      <c r="W380" s="2" t="s">
        <v>52</v>
      </c>
      <c r="X380" s="2">
        <v>316.3</v>
      </c>
    </row>
    <row r="381" spans="20:24" ht="30" x14ac:dyDescent="0.25">
      <c r="T381" s="4"/>
      <c r="U381" s="2" t="s">
        <v>8</v>
      </c>
      <c r="V381" s="5">
        <v>42908</v>
      </c>
      <c r="W381" s="2" t="s">
        <v>52</v>
      </c>
      <c r="X381" s="2">
        <v>316.29000000000002</v>
      </c>
    </row>
    <row r="382" spans="20:24" x14ac:dyDescent="0.25">
      <c r="T382" s="4"/>
      <c r="U382" s="2" t="s">
        <v>9</v>
      </c>
      <c r="V382" s="5">
        <v>41455</v>
      </c>
      <c r="W382" s="2" t="s">
        <v>54</v>
      </c>
      <c r="X382" s="2">
        <v>316.27999999999997</v>
      </c>
    </row>
    <row r="383" spans="20:24" x14ac:dyDescent="0.25">
      <c r="T383" s="4"/>
      <c r="U383" s="2" t="s">
        <v>9</v>
      </c>
      <c r="V383" s="5">
        <v>42539</v>
      </c>
      <c r="W383" s="2" t="s">
        <v>54</v>
      </c>
      <c r="X383" s="2">
        <v>316.27999999999997</v>
      </c>
    </row>
    <row r="384" spans="20:24" x14ac:dyDescent="0.25">
      <c r="T384" s="4"/>
      <c r="U384" s="2" t="s">
        <v>9</v>
      </c>
      <c r="V384" s="5">
        <v>42233</v>
      </c>
      <c r="W384" s="2" t="s">
        <v>52</v>
      </c>
      <c r="X384" s="2">
        <v>316.27</v>
      </c>
    </row>
    <row r="385" spans="20:24" x14ac:dyDescent="0.25">
      <c r="T385" s="4"/>
      <c r="U385" s="2" t="s">
        <v>9</v>
      </c>
      <c r="V385" s="5">
        <v>42527</v>
      </c>
      <c r="W385" s="2" t="s">
        <v>52</v>
      </c>
      <c r="X385" s="2">
        <v>316.27</v>
      </c>
    </row>
    <row r="386" spans="20:24" x14ac:dyDescent="0.25">
      <c r="T386" s="4"/>
      <c r="U386" s="2" t="s">
        <v>9</v>
      </c>
      <c r="V386" s="5">
        <v>42913</v>
      </c>
      <c r="W386" s="2" t="s">
        <v>52</v>
      </c>
      <c r="X386" s="2">
        <v>316.27</v>
      </c>
    </row>
    <row r="387" spans="20:24" x14ac:dyDescent="0.25">
      <c r="T387" s="4"/>
      <c r="U387" s="2" t="s">
        <v>9</v>
      </c>
      <c r="V387" s="5">
        <v>42923</v>
      </c>
      <c r="W387" s="2" t="s">
        <v>52</v>
      </c>
      <c r="X387" s="2">
        <v>316.27</v>
      </c>
    </row>
    <row r="388" spans="20:24" x14ac:dyDescent="0.25">
      <c r="T388" s="4"/>
      <c r="U388" s="2" t="s">
        <v>9</v>
      </c>
      <c r="V388" s="5">
        <v>42923</v>
      </c>
      <c r="W388" s="2" t="s">
        <v>54</v>
      </c>
      <c r="X388" s="2">
        <v>316.27</v>
      </c>
    </row>
    <row r="389" spans="20:24" ht="30" x14ac:dyDescent="0.25">
      <c r="T389" s="4"/>
      <c r="U389" s="2" t="s">
        <v>8</v>
      </c>
      <c r="V389" s="5">
        <v>41823</v>
      </c>
      <c r="W389" s="2" t="s">
        <v>52</v>
      </c>
      <c r="X389" s="2">
        <v>316.26276586900002</v>
      </c>
    </row>
    <row r="390" spans="20:24" x14ac:dyDescent="0.25">
      <c r="T390" s="4"/>
      <c r="U390" s="2" t="s">
        <v>9</v>
      </c>
      <c r="V390" s="5">
        <v>42577</v>
      </c>
      <c r="W390" s="2" t="s">
        <v>54</v>
      </c>
      <c r="X390" s="2">
        <v>316.26</v>
      </c>
    </row>
    <row r="391" spans="20:24" x14ac:dyDescent="0.25">
      <c r="T391" s="4"/>
      <c r="U391" s="2" t="s">
        <v>9</v>
      </c>
      <c r="V391" s="5">
        <v>42577</v>
      </c>
      <c r="W391" s="2" t="s">
        <v>54</v>
      </c>
      <c r="X391" s="2">
        <v>316.26</v>
      </c>
    </row>
    <row r="392" spans="20:24" ht="30" x14ac:dyDescent="0.25">
      <c r="T392" s="4"/>
      <c r="U392" s="2" t="s">
        <v>8</v>
      </c>
      <c r="V392" s="5">
        <v>41843</v>
      </c>
      <c r="W392" s="2" t="s">
        <v>52</v>
      </c>
      <c r="X392" s="2">
        <v>316.25</v>
      </c>
    </row>
    <row r="393" spans="20:24" x14ac:dyDescent="0.25">
      <c r="T393" s="4"/>
      <c r="U393" s="2" t="s">
        <v>9</v>
      </c>
      <c r="V393" s="5">
        <v>41464</v>
      </c>
      <c r="W393" s="2" t="s">
        <v>52</v>
      </c>
      <c r="X393" s="2">
        <v>316.25</v>
      </c>
    </row>
    <row r="394" spans="20:24" x14ac:dyDescent="0.25">
      <c r="T394" s="4"/>
      <c r="U394" s="2" t="s">
        <v>9</v>
      </c>
      <c r="V394" s="5">
        <v>42549</v>
      </c>
      <c r="W394" s="2" t="s">
        <v>52</v>
      </c>
      <c r="X394" s="2">
        <v>316.25</v>
      </c>
    </row>
    <row r="395" spans="20:24" x14ac:dyDescent="0.25">
      <c r="T395" s="4"/>
      <c r="U395" s="2" t="s">
        <v>9</v>
      </c>
      <c r="V395" s="5">
        <v>41850</v>
      </c>
      <c r="W395" s="2" t="s">
        <v>58</v>
      </c>
      <c r="X395" s="2">
        <v>316.24</v>
      </c>
    </row>
    <row r="396" spans="20:24" x14ac:dyDescent="0.25">
      <c r="T396" s="4"/>
      <c r="U396" s="2" t="s">
        <v>9</v>
      </c>
      <c r="V396" s="5">
        <v>42543</v>
      </c>
      <c r="W396" s="2" t="s">
        <v>52</v>
      </c>
      <c r="X396" s="2">
        <v>316.24</v>
      </c>
    </row>
    <row r="397" spans="20:24" ht="30" x14ac:dyDescent="0.25">
      <c r="T397" s="4"/>
      <c r="U397" s="2" t="s">
        <v>8</v>
      </c>
      <c r="V397" s="5">
        <v>41434</v>
      </c>
      <c r="W397" s="2" t="s">
        <v>52</v>
      </c>
      <c r="X397" s="2">
        <v>316.23</v>
      </c>
    </row>
    <row r="398" spans="20:24" ht="30" x14ac:dyDescent="0.25">
      <c r="T398" s="4"/>
      <c r="U398" s="2" t="s">
        <v>8</v>
      </c>
      <c r="V398" s="5">
        <v>41844</v>
      </c>
      <c r="W398" s="2" t="s">
        <v>52</v>
      </c>
      <c r="X398" s="2">
        <v>316.23</v>
      </c>
    </row>
    <row r="399" spans="20:24" ht="30" x14ac:dyDescent="0.25">
      <c r="T399" s="4"/>
      <c r="U399" s="2" t="s">
        <v>8</v>
      </c>
      <c r="V399" s="5">
        <v>42183</v>
      </c>
      <c r="W399" s="2" t="s">
        <v>52</v>
      </c>
      <c r="X399" s="2">
        <v>316.22000000000003</v>
      </c>
    </row>
    <row r="400" spans="20:24" ht="30" x14ac:dyDescent="0.25">
      <c r="T400" s="4"/>
      <c r="U400" s="2" t="s">
        <v>8</v>
      </c>
      <c r="V400" s="5">
        <v>42574</v>
      </c>
      <c r="W400" s="2" t="s">
        <v>52</v>
      </c>
      <c r="X400" s="2">
        <v>316.22000000000003</v>
      </c>
    </row>
    <row r="401" spans="20:24" x14ac:dyDescent="0.25">
      <c r="T401" s="4"/>
      <c r="U401" s="2" t="s">
        <v>34</v>
      </c>
      <c r="V401" s="5">
        <v>41810</v>
      </c>
      <c r="W401" s="2" t="s">
        <v>52</v>
      </c>
      <c r="X401" s="2">
        <v>316.2</v>
      </c>
    </row>
    <row r="402" spans="20:24" x14ac:dyDescent="0.25">
      <c r="T402" s="4"/>
      <c r="U402" s="2" t="s">
        <v>9</v>
      </c>
      <c r="V402" s="5">
        <v>41843</v>
      </c>
      <c r="W402" s="2" t="s">
        <v>58</v>
      </c>
      <c r="X402" s="2">
        <v>316.19</v>
      </c>
    </row>
    <row r="403" spans="20:24" x14ac:dyDescent="0.25">
      <c r="T403" s="4"/>
      <c r="U403" s="2" t="s">
        <v>9</v>
      </c>
      <c r="V403" s="5">
        <v>42543</v>
      </c>
      <c r="W403" s="2" t="s">
        <v>52</v>
      </c>
      <c r="X403" s="2">
        <v>316.19</v>
      </c>
    </row>
    <row r="404" spans="20:24" x14ac:dyDescent="0.25">
      <c r="T404" s="4"/>
      <c r="U404" s="2" t="s">
        <v>34</v>
      </c>
      <c r="V404" s="5">
        <v>41876</v>
      </c>
      <c r="W404" s="2" t="s">
        <v>52</v>
      </c>
      <c r="X404" s="2">
        <v>316.18</v>
      </c>
    </row>
    <row r="405" spans="20:24" x14ac:dyDescent="0.25">
      <c r="T405" s="4"/>
      <c r="U405" s="2" t="s">
        <v>34</v>
      </c>
      <c r="V405" s="5">
        <v>41810</v>
      </c>
      <c r="W405" s="2" t="s">
        <v>52</v>
      </c>
      <c r="X405" s="2">
        <v>316.17</v>
      </c>
    </row>
    <row r="406" spans="20:24" x14ac:dyDescent="0.25">
      <c r="T406" s="4"/>
      <c r="U406" s="2" t="s">
        <v>34</v>
      </c>
      <c r="V406" s="5">
        <v>42224</v>
      </c>
      <c r="W406" s="2" t="s">
        <v>52</v>
      </c>
      <c r="X406" s="2">
        <v>316.17</v>
      </c>
    </row>
    <row r="407" spans="20:24" x14ac:dyDescent="0.25">
      <c r="T407" s="4"/>
      <c r="U407" s="2" t="s">
        <v>34</v>
      </c>
      <c r="V407" s="5">
        <v>42233</v>
      </c>
      <c r="W407" s="2" t="s">
        <v>52</v>
      </c>
      <c r="X407" s="2">
        <v>316.17</v>
      </c>
    </row>
    <row r="408" spans="20:24" x14ac:dyDescent="0.25">
      <c r="T408" s="4"/>
      <c r="U408" s="2" t="s">
        <v>34</v>
      </c>
      <c r="V408" s="5">
        <v>42913</v>
      </c>
      <c r="W408" s="2" t="s">
        <v>65</v>
      </c>
      <c r="X408" s="2">
        <v>316.17</v>
      </c>
    </row>
    <row r="409" spans="20:24" x14ac:dyDescent="0.25">
      <c r="T409" s="4"/>
      <c r="U409" s="2" t="s">
        <v>34</v>
      </c>
      <c r="V409" s="5">
        <v>42914</v>
      </c>
      <c r="W409" s="2" t="s">
        <v>52</v>
      </c>
      <c r="X409" s="2">
        <v>316.17</v>
      </c>
    </row>
    <row r="410" spans="20:24" x14ac:dyDescent="0.25">
      <c r="T410" s="4"/>
      <c r="U410" s="2" t="s">
        <v>34</v>
      </c>
      <c r="V410" s="5">
        <v>42916</v>
      </c>
      <c r="W410" s="2" t="s">
        <v>52</v>
      </c>
      <c r="X410" s="2">
        <v>316.17</v>
      </c>
    </row>
    <row r="411" spans="20:24" x14ac:dyDescent="0.25">
      <c r="T411" s="4"/>
      <c r="U411" s="2" t="s">
        <v>34</v>
      </c>
      <c r="V411" s="5">
        <v>42926</v>
      </c>
      <c r="W411" s="2" t="s">
        <v>54</v>
      </c>
      <c r="X411" s="2">
        <v>316.17</v>
      </c>
    </row>
    <row r="412" spans="20:24" x14ac:dyDescent="0.25">
      <c r="T412" s="4"/>
      <c r="U412" s="2" t="s">
        <v>34</v>
      </c>
      <c r="V412" s="5">
        <v>42929</v>
      </c>
      <c r="W412" s="2" t="s">
        <v>65</v>
      </c>
      <c r="X412" s="2">
        <v>316.17</v>
      </c>
    </row>
    <row r="413" spans="20:24" x14ac:dyDescent="0.25">
      <c r="T413" s="4"/>
      <c r="U413" s="2" t="s">
        <v>34</v>
      </c>
      <c r="V413" s="5">
        <v>42932</v>
      </c>
      <c r="W413" s="2" t="s">
        <v>52</v>
      </c>
      <c r="X413" s="2">
        <v>316.17</v>
      </c>
    </row>
    <row r="414" spans="20:24" x14ac:dyDescent="0.25">
      <c r="T414" s="4"/>
      <c r="U414" s="2" t="s">
        <v>34</v>
      </c>
      <c r="V414" s="5">
        <v>42943</v>
      </c>
      <c r="W414" s="2" t="s">
        <v>52</v>
      </c>
      <c r="X414" s="2">
        <v>316.17</v>
      </c>
    </row>
    <row r="415" spans="20:24" x14ac:dyDescent="0.25">
      <c r="T415" s="4"/>
      <c r="U415" s="2" t="s">
        <v>9</v>
      </c>
      <c r="V415" s="5">
        <v>42542</v>
      </c>
      <c r="W415" s="2" t="s">
        <v>54</v>
      </c>
      <c r="X415" s="2">
        <v>316.16000000000003</v>
      </c>
    </row>
    <row r="416" spans="20:24" x14ac:dyDescent="0.25">
      <c r="T416" s="4"/>
      <c r="U416" s="2" t="s">
        <v>9</v>
      </c>
      <c r="V416" s="5">
        <v>42924</v>
      </c>
      <c r="W416" s="2" t="s">
        <v>51</v>
      </c>
      <c r="X416" s="2">
        <v>316.16000000000003</v>
      </c>
    </row>
    <row r="417" spans="20:24" ht="30" x14ac:dyDescent="0.25">
      <c r="T417" s="4"/>
      <c r="U417" s="2" t="s">
        <v>8</v>
      </c>
      <c r="V417" s="5">
        <v>41834</v>
      </c>
      <c r="W417" s="2" t="s">
        <v>52</v>
      </c>
      <c r="X417" s="2">
        <v>316.16000000000003</v>
      </c>
    </row>
    <row r="418" spans="20:24" ht="30" x14ac:dyDescent="0.25">
      <c r="T418" s="4"/>
      <c r="U418" s="2" t="s">
        <v>8</v>
      </c>
      <c r="V418" s="5">
        <v>42922</v>
      </c>
      <c r="W418" s="2" t="s">
        <v>51</v>
      </c>
      <c r="X418" s="2">
        <v>316.16000000000003</v>
      </c>
    </row>
    <row r="419" spans="20:24" x14ac:dyDescent="0.25">
      <c r="T419" s="4"/>
      <c r="U419" s="2" t="s">
        <v>9</v>
      </c>
      <c r="V419" s="5">
        <v>41460</v>
      </c>
      <c r="W419" s="2" t="s">
        <v>54</v>
      </c>
      <c r="X419" s="2">
        <v>316.15899999999999</v>
      </c>
    </row>
    <row r="420" spans="20:24" x14ac:dyDescent="0.25">
      <c r="T420" s="4"/>
      <c r="U420" s="2" t="s">
        <v>9</v>
      </c>
      <c r="V420" s="5">
        <v>41460</v>
      </c>
      <c r="W420" s="2" t="s">
        <v>54</v>
      </c>
      <c r="X420" s="2">
        <v>316.15899999999999</v>
      </c>
    </row>
    <row r="421" spans="20:24" x14ac:dyDescent="0.25">
      <c r="T421" s="4"/>
      <c r="U421" s="2" t="s">
        <v>9</v>
      </c>
      <c r="V421" s="5">
        <v>42525</v>
      </c>
      <c r="W421" s="2" t="s">
        <v>54</v>
      </c>
      <c r="X421" s="2">
        <v>316.14999999999998</v>
      </c>
    </row>
    <row r="422" spans="20:24" ht="30" x14ac:dyDescent="0.25">
      <c r="T422" s="4"/>
      <c r="U422" s="2" t="s">
        <v>8</v>
      </c>
      <c r="V422" s="5">
        <v>41456</v>
      </c>
      <c r="W422" s="2" t="s">
        <v>52</v>
      </c>
      <c r="X422" s="2">
        <v>316.14999999999998</v>
      </c>
    </row>
    <row r="423" spans="20:24" ht="30" x14ac:dyDescent="0.25">
      <c r="T423" s="4"/>
      <c r="U423" s="2" t="s">
        <v>8</v>
      </c>
      <c r="V423" s="5">
        <v>41457</v>
      </c>
      <c r="W423" s="2" t="s">
        <v>52</v>
      </c>
      <c r="X423" s="2">
        <v>316.14999999999998</v>
      </c>
    </row>
    <row r="424" spans="20:24" ht="30" x14ac:dyDescent="0.25">
      <c r="T424" s="4"/>
      <c r="U424" s="2" t="s">
        <v>8</v>
      </c>
      <c r="V424" s="5">
        <v>41457</v>
      </c>
      <c r="W424" s="2" t="s">
        <v>52</v>
      </c>
      <c r="X424" s="2">
        <v>316.14999999999998</v>
      </c>
    </row>
    <row r="425" spans="20:24" ht="30" x14ac:dyDescent="0.25">
      <c r="T425" s="4"/>
      <c r="U425" s="2" t="s">
        <v>8</v>
      </c>
      <c r="V425" s="5">
        <v>41457</v>
      </c>
      <c r="W425" s="2" t="s">
        <v>68</v>
      </c>
      <c r="X425" s="2">
        <v>316.14999999999998</v>
      </c>
    </row>
    <row r="426" spans="20:24" ht="30" x14ac:dyDescent="0.25">
      <c r="T426" s="4"/>
      <c r="U426" s="2" t="s">
        <v>8</v>
      </c>
      <c r="V426" s="5">
        <v>41457</v>
      </c>
      <c r="W426" s="2" t="s">
        <v>52</v>
      </c>
      <c r="X426" s="2">
        <v>316.14999999999998</v>
      </c>
    </row>
    <row r="427" spans="20:24" ht="30" x14ac:dyDescent="0.25">
      <c r="T427" s="4"/>
      <c r="U427" s="2" t="s">
        <v>8</v>
      </c>
      <c r="V427" s="5">
        <v>41458</v>
      </c>
      <c r="W427" s="2" t="s">
        <v>52</v>
      </c>
      <c r="X427" s="2">
        <v>316.14999999999998</v>
      </c>
    </row>
    <row r="428" spans="20:24" ht="30" x14ac:dyDescent="0.25">
      <c r="T428" s="4"/>
      <c r="U428" s="2" t="s">
        <v>8</v>
      </c>
      <c r="V428" s="5">
        <v>41458</v>
      </c>
      <c r="W428" s="2" t="s">
        <v>52</v>
      </c>
      <c r="X428" s="2">
        <v>316.14999999999998</v>
      </c>
    </row>
    <row r="429" spans="20:24" ht="30" x14ac:dyDescent="0.25">
      <c r="T429" s="4"/>
      <c r="U429" s="2" t="s">
        <v>8</v>
      </c>
      <c r="V429" s="5">
        <v>41458</v>
      </c>
      <c r="W429" s="2" t="s">
        <v>52</v>
      </c>
      <c r="X429" s="2">
        <v>316.14999999999998</v>
      </c>
    </row>
    <row r="430" spans="20:24" ht="30" x14ac:dyDescent="0.25">
      <c r="T430" s="4"/>
      <c r="U430" s="2" t="s">
        <v>8</v>
      </c>
      <c r="V430" s="5">
        <v>41459</v>
      </c>
      <c r="W430" s="2" t="s">
        <v>52</v>
      </c>
      <c r="X430" s="2">
        <v>316.14999999999998</v>
      </c>
    </row>
    <row r="431" spans="20:24" ht="30" x14ac:dyDescent="0.25">
      <c r="T431" s="4"/>
      <c r="U431" s="2" t="s">
        <v>8</v>
      </c>
      <c r="V431" s="5">
        <v>41459</v>
      </c>
      <c r="W431" s="2" t="s">
        <v>52</v>
      </c>
      <c r="X431" s="2">
        <v>316.14999999999998</v>
      </c>
    </row>
    <row r="432" spans="20:24" ht="30" x14ac:dyDescent="0.25">
      <c r="T432" s="4"/>
      <c r="U432" s="2" t="s">
        <v>8</v>
      </c>
      <c r="V432" s="5">
        <v>41459</v>
      </c>
      <c r="W432" s="2" t="s">
        <v>52</v>
      </c>
      <c r="X432" s="2">
        <v>316.14999999999998</v>
      </c>
    </row>
    <row r="433" spans="20:24" ht="30" x14ac:dyDescent="0.25">
      <c r="T433" s="4"/>
      <c r="U433" s="2" t="s">
        <v>8</v>
      </c>
      <c r="V433" s="5">
        <v>41460</v>
      </c>
      <c r="W433" s="2" t="s">
        <v>68</v>
      </c>
      <c r="X433" s="2">
        <v>316.14999999999998</v>
      </c>
    </row>
    <row r="434" spans="20:24" ht="30" x14ac:dyDescent="0.25">
      <c r="T434" s="4"/>
      <c r="U434" s="2" t="s">
        <v>8</v>
      </c>
      <c r="V434" s="5">
        <v>41460</v>
      </c>
      <c r="W434" s="2" t="s">
        <v>52</v>
      </c>
      <c r="X434" s="2">
        <v>316.14999999999998</v>
      </c>
    </row>
    <row r="435" spans="20:24" ht="30" x14ac:dyDescent="0.25">
      <c r="T435" s="4"/>
      <c r="U435" s="2" t="s">
        <v>8</v>
      </c>
      <c r="V435" s="5">
        <v>41822</v>
      </c>
      <c r="W435" s="2" t="s">
        <v>52</v>
      </c>
      <c r="X435" s="2">
        <v>316.14999999999998</v>
      </c>
    </row>
    <row r="436" spans="20:24" ht="30" x14ac:dyDescent="0.25">
      <c r="T436" s="4"/>
      <c r="U436" s="2" t="s">
        <v>8</v>
      </c>
      <c r="V436" s="5">
        <v>41834</v>
      </c>
      <c r="W436" s="2" t="s">
        <v>52</v>
      </c>
      <c r="X436" s="2">
        <v>316.14999999999998</v>
      </c>
    </row>
    <row r="437" spans="20:24" ht="30" x14ac:dyDescent="0.25">
      <c r="T437" s="4"/>
      <c r="U437" s="2" t="s">
        <v>8</v>
      </c>
      <c r="V437" s="5">
        <v>42905</v>
      </c>
      <c r="W437" s="2" t="s">
        <v>52</v>
      </c>
      <c r="X437" s="2">
        <v>316.14999999999998</v>
      </c>
    </row>
    <row r="438" spans="20:24" ht="30" x14ac:dyDescent="0.25">
      <c r="T438" s="4"/>
      <c r="U438" s="2" t="s">
        <v>8</v>
      </c>
      <c r="V438" s="5">
        <v>42909</v>
      </c>
      <c r="W438" s="2" t="s">
        <v>52</v>
      </c>
      <c r="X438" s="2">
        <v>316.14999999999998</v>
      </c>
    </row>
    <row r="439" spans="20:24" ht="30" x14ac:dyDescent="0.25">
      <c r="T439" s="4"/>
      <c r="U439" s="2" t="s">
        <v>8</v>
      </c>
      <c r="V439" s="5">
        <v>42910</v>
      </c>
      <c r="W439" s="2" t="s">
        <v>52</v>
      </c>
      <c r="X439" s="2">
        <v>316.14999999999998</v>
      </c>
    </row>
    <row r="440" spans="20:24" ht="30" x14ac:dyDescent="0.25">
      <c r="T440" s="4"/>
      <c r="U440" s="2" t="s">
        <v>8</v>
      </c>
      <c r="V440" s="5">
        <v>42921</v>
      </c>
      <c r="W440" s="2" t="s">
        <v>58</v>
      </c>
      <c r="X440" s="2">
        <v>316.14999999999998</v>
      </c>
    </row>
    <row r="441" spans="20:24" ht="30" x14ac:dyDescent="0.25">
      <c r="T441" s="4"/>
      <c r="U441" s="2" t="s">
        <v>8</v>
      </c>
      <c r="V441" s="5">
        <v>42921</v>
      </c>
      <c r="W441" s="2" t="s">
        <v>52</v>
      </c>
      <c r="X441" s="2">
        <v>316.14999999999998</v>
      </c>
    </row>
    <row r="442" spans="20:24" ht="30" x14ac:dyDescent="0.25">
      <c r="T442" s="4"/>
      <c r="U442" s="2" t="s">
        <v>8</v>
      </c>
      <c r="V442" s="5">
        <v>42922</v>
      </c>
      <c r="W442" s="2" t="s">
        <v>55</v>
      </c>
      <c r="X442" s="2">
        <v>316.14999999999998</v>
      </c>
    </row>
    <row r="443" spans="20:24" x14ac:dyDescent="0.25">
      <c r="T443" s="4"/>
      <c r="U443" s="2" t="s">
        <v>34</v>
      </c>
      <c r="V443" s="5">
        <v>42209</v>
      </c>
      <c r="W443" s="2" t="s">
        <v>52</v>
      </c>
      <c r="X443" s="2">
        <v>316.14999999999998</v>
      </c>
    </row>
    <row r="444" spans="20:24" x14ac:dyDescent="0.25">
      <c r="T444" s="4"/>
      <c r="U444" s="2" t="s">
        <v>34</v>
      </c>
      <c r="V444" s="5">
        <v>42209</v>
      </c>
      <c r="W444" s="2" t="s">
        <v>52</v>
      </c>
      <c r="X444" s="2">
        <v>316.14999999999998</v>
      </c>
    </row>
    <row r="445" spans="20:24" x14ac:dyDescent="0.25">
      <c r="T445" s="4"/>
      <c r="U445" s="2" t="s">
        <v>34</v>
      </c>
      <c r="V445" s="5">
        <v>42209</v>
      </c>
      <c r="W445" s="2" t="s">
        <v>52</v>
      </c>
      <c r="X445" s="2">
        <v>316.14999999999998</v>
      </c>
    </row>
    <row r="446" spans="20:24" x14ac:dyDescent="0.25">
      <c r="T446" s="4"/>
      <c r="U446" s="2" t="s">
        <v>34</v>
      </c>
      <c r="V446" s="5">
        <v>42209</v>
      </c>
      <c r="W446" s="2" t="s">
        <v>52</v>
      </c>
      <c r="X446" s="2">
        <v>316.14999999999998</v>
      </c>
    </row>
    <row r="447" spans="20:24" x14ac:dyDescent="0.25">
      <c r="T447" s="4"/>
      <c r="U447" s="2" t="s">
        <v>34</v>
      </c>
      <c r="V447" s="5">
        <v>42209</v>
      </c>
      <c r="W447" s="2" t="s">
        <v>52</v>
      </c>
      <c r="X447" s="2">
        <v>316.14999999999998</v>
      </c>
    </row>
    <row r="448" spans="20:24" x14ac:dyDescent="0.25">
      <c r="T448" s="4"/>
      <c r="U448" s="2" t="s">
        <v>34</v>
      </c>
      <c r="V448" s="5">
        <v>42210</v>
      </c>
      <c r="W448" s="2" t="s">
        <v>52</v>
      </c>
      <c r="X448" s="2">
        <v>316.14999999999998</v>
      </c>
    </row>
    <row r="449" spans="20:24" x14ac:dyDescent="0.25">
      <c r="T449" s="4"/>
      <c r="U449" s="2" t="s">
        <v>34</v>
      </c>
      <c r="V449" s="5">
        <v>42210</v>
      </c>
      <c r="W449" s="2" t="s">
        <v>52</v>
      </c>
      <c r="X449" s="2">
        <v>316.14999999999998</v>
      </c>
    </row>
    <row r="450" spans="20:24" x14ac:dyDescent="0.25">
      <c r="T450" s="4"/>
      <c r="U450" s="2" t="s">
        <v>34</v>
      </c>
      <c r="V450" s="5">
        <v>42210</v>
      </c>
      <c r="W450" s="2" t="s">
        <v>52</v>
      </c>
      <c r="X450" s="2">
        <v>316.14999999999998</v>
      </c>
    </row>
    <row r="451" spans="20:24" x14ac:dyDescent="0.25">
      <c r="T451" s="4"/>
      <c r="U451" s="2" t="s">
        <v>34</v>
      </c>
      <c r="V451" s="5">
        <v>42216</v>
      </c>
      <c r="W451" s="2" t="s">
        <v>52</v>
      </c>
      <c r="X451" s="2">
        <v>316.14999999999998</v>
      </c>
    </row>
    <row r="452" spans="20:24" x14ac:dyDescent="0.25">
      <c r="T452" s="4"/>
      <c r="U452" s="2" t="s">
        <v>34</v>
      </c>
      <c r="V452" s="5">
        <v>42217</v>
      </c>
      <c r="W452" s="2" t="s">
        <v>52</v>
      </c>
      <c r="X452" s="2">
        <v>316.14999999999998</v>
      </c>
    </row>
    <row r="453" spans="20:24" x14ac:dyDescent="0.25">
      <c r="T453" s="4"/>
      <c r="U453" s="2" t="s">
        <v>34</v>
      </c>
      <c r="V453" s="5">
        <v>42220</v>
      </c>
      <c r="W453" s="2" t="s">
        <v>52</v>
      </c>
      <c r="X453" s="2">
        <v>316.14999999999998</v>
      </c>
    </row>
    <row r="454" spans="20:24" x14ac:dyDescent="0.25">
      <c r="T454" s="4"/>
      <c r="U454" s="2" t="s">
        <v>34</v>
      </c>
      <c r="V454" s="5">
        <v>42221</v>
      </c>
      <c r="W454" s="2" t="s">
        <v>52</v>
      </c>
      <c r="X454" s="2">
        <v>316.14999999999998</v>
      </c>
    </row>
    <row r="455" spans="20:24" x14ac:dyDescent="0.25">
      <c r="T455" s="4"/>
      <c r="U455" s="2" t="s">
        <v>34</v>
      </c>
      <c r="V455" s="5">
        <v>42223</v>
      </c>
      <c r="W455" s="2" t="s">
        <v>52</v>
      </c>
      <c r="X455" s="2">
        <v>316.14999999999998</v>
      </c>
    </row>
    <row r="456" spans="20:24" x14ac:dyDescent="0.25">
      <c r="T456" s="4"/>
      <c r="U456" s="2" t="s">
        <v>34</v>
      </c>
      <c r="V456" s="5">
        <v>42223</v>
      </c>
      <c r="W456" s="2" t="s">
        <v>52</v>
      </c>
      <c r="X456" s="2">
        <v>316.14999999999998</v>
      </c>
    </row>
    <row r="457" spans="20:24" x14ac:dyDescent="0.25">
      <c r="T457" s="4"/>
      <c r="U457" s="2" t="s">
        <v>34</v>
      </c>
      <c r="V457" s="5">
        <v>42223</v>
      </c>
      <c r="W457" s="2" t="s">
        <v>52</v>
      </c>
      <c r="X457" s="2">
        <v>316.14999999999998</v>
      </c>
    </row>
    <row r="458" spans="20:24" x14ac:dyDescent="0.25">
      <c r="T458" s="4"/>
      <c r="U458" s="2" t="s">
        <v>34</v>
      </c>
      <c r="V458" s="5">
        <v>42225</v>
      </c>
      <c r="W458" s="2" t="s">
        <v>52</v>
      </c>
      <c r="X458" s="2">
        <v>316.14999999999998</v>
      </c>
    </row>
    <row r="459" spans="20:24" x14ac:dyDescent="0.25">
      <c r="T459" s="4"/>
      <c r="U459" s="2" t="s">
        <v>34</v>
      </c>
      <c r="V459" s="5">
        <v>42227</v>
      </c>
      <c r="W459" s="2" t="s">
        <v>52</v>
      </c>
      <c r="X459" s="2">
        <v>316.14999999999998</v>
      </c>
    </row>
    <row r="460" spans="20:24" x14ac:dyDescent="0.25">
      <c r="T460" s="4"/>
      <c r="U460" s="2" t="s">
        <v>34</v>
      </c>
      <c r="V460" s="5">
        <v>42504</v>
      </c>
      <c r="W460" s="2" t="s">
        <v>52</v>
      </c>
      <c r="X460" s="2">
        <v>316.14999999999998</v>
      </c>
    </row>
    <row r="461" spans="20:24" x14ac:dyDescent="0.25">
      <c r="T461" s="4"/>
      <c r="U461" s="2" t="s">
        <v>34</v>
      </c>
      <c r="V461" s="5">
        <v>42504</v>
      </c>
      <c r="W461" s="2" t="s">
        <v>52</v>
      </c>
      <c r="X461" s="2">
        <v>316.14999999999998</v>
      </c>
    </row>
    <row r="462" spans="20:24" x14ac:dyDescent="0.25">
      <c r="T462" s="4"/>
      <c r="U462" s="2" t="s">
        <v>34</v>
      </c>
      <c r="V462" s="5">
        <v>42545</v>
      </c>
      <c r="W462" s="2" t="s">
        <v>52</v>
      </c>
      <c r="X462" s="2">
        <v>316.14999999999998</v>
      </c>
    </row>
    <row r="463" spans="20:24" x14ac:dyDescent="0.25">
      <c r="T463" s="4"/>
      <c r="U463" s="2" t="s">
        <v>34</v>
      </c>
      <c r="V463" s="5">
        <v>42545</v>
      </c>
      <c r="W463" s="2" t="s">
        <v>52</v>
      </c>
      <c r="X463" s="2">
        <v>316.14999999999998</v>
      </c>
    </row>
    <row r="464" spans="20:24" x14ac:dyDescent="0.25">
      <c r="T464" s="4"/>
      <c r="U464" s="2" t="s">
        <v>34</v>
      </c>
      <c r="V464" s="5">
        <v>42546</v>
      </c>
      <c r="W464" s="2" t="s">
        <v>52</v>
      </c>
      <c r="X464" s="2">
        <v>316.14999999999998</v>
      </c>
    </row>
    <row r="465" spans="20:24" x14ac:dyDescent="0.25">
      <c r="T465" s="4"/>
      <c r="U465" s="2" t="s">
        <v>34</v>
      </c>
      <c r="V465" s="5">
        <v>42546</v>
      </c>
      <c r="W465" s="2" t="s">
        <v>52</v>
      </c>
      <c r="X465" s="2">
        <v>316.14999999999998</v>
      </c>
    </row>
    <row r="466" spans="20:24" x14ac:dyDescent="0.25">
      <c r="T466" s="4"/>
      <c r="U466" s="2" t="s">
        <v>34</v>
      </c>
      <c r="V466" s="5">
        <v>42546</v>
      </c>
      <c r="W466" s="2" t="s">
        <v>52</v>
      </c>
      <c r="X466" s="2">
        <v>316.14999999999998</v>
      </c>
    </row>
    <row r="467" spans="20:24" x14ac:dyDescent="0.25">
      <c r="T467" s="4"/>
      <c r="U467" s="2" t="s">
        <v>34</v>
      </c>
      <c r="V467" s="5">
        <v>42546</v>
      </c>
      <c r="W467" s="2" t="s">
        <v>52</v>
      </c>
      <c r="X467" s="2">
        <v>316.14999999999998</v>
      </c>
    </row>
    <row r="468" spans="20:24" x14ac:dyDescent="0.25">
      <c r="T468" s="4"/>
      <c r="U468" s="2" t="s">
        <v>34</v>
      </c>
      <c r="V468" s="5">
        <v>42547</v>
      </c>
      <c r="W468" s="2" t="s">
        <v>52</v>
      </c>
      <c r="X468" s="2">
        <v>316.14999999999998</v>
      </c>
    </row>
    <row r="469" spans="20:24" x14ac:dyDescent="0.25">
      <c r="T469" s="4"/>
      <c r="U469" s="2" t="s">
        <v>34</v>
      </c>
      <c r="V469" s="5">
        <v>42547</v>
      </c>
      <c r="W469" s="2" t="s">
        <v>52</v>
      </c>
      <c r="X469" s="2">
        <v>316.14999999999998</v>
      </c>
    </row>
    <row r="470" spans="20:24" x14ac:dyDescent="0.25">
      <c r="T470" s="4"/>
      <c r="U470" s="2" t="s">
        <v>34</v>
      </c>
      <c r="V470" s="5">
        <v>42547</v>
      </c>
      <c r="W470" s="2" t="s">
        <v>52</v>
      </c>
      <c r="X470" s="2">
        <v>316.14999999999998</v>
      </c>
    </row>
    <row r="471" spans="20:24" x14ac:dyDescent="0.25">
      <c r="T471" s="4"/>
      <c r="U471" s="2" t="s">
        <v>34</v>
      </c>
      <c r="V471" s="5">
        <v>42912</v>
      </c>
      <c r="W471" s="2" t="s">
        <v>52</v>
      </c>
      <c r="X471" s="2">
        <v>316.14999999999998</v>
      </c>
    </row>
    <row r="472" spans="20:24" x14ac:dyDescent="0.25">
      <c r="T472" s="4"/>
      <c r="U472" s="2" t="s">
        <v>34</v>
      </c>
      <c r="V472" s="5">
        <v>42913</v>
      </c>
      <c r="W472" s="2" t="s">
        <v>52</v>
      </c>
      <c r="X472" s="2">
        <v>316.14999999999998</v>
      </c>
    </row>
    <row r="473" spans="20:24" x14ac:dyDescent="0.25">
      <c r="T473" s="4"/>
      <c r="U473" s="2" t="s">
        <v>34</v>
      </c>
      <c r="V473" s="5">
        <v>42920</v>
      </c>
      <c r="W473" s="2" t="s">
        <v>52</v>
      </c>
      <c r="X473" s="2">
        <v>316.14999999999998</v>
      </c>
    </row>
    <row r="474" spans="20:24" x14ac:dyDescent="0.25">
      <c r="T474" s="4"/>
      <c r="U474" s="2" t="s">
        <v>34</v>
      </c>
      <c r="V474" s="5">
        <v>42921</v>
      </c>
      <c r="W474" s="2" t="s">
        <v>52</v>
      </c>
      <c r="X474" s="2">
        <v>316.14999999999998</v>
      </c>
    </row>
    <row r="475" spans="20:24" x14ac:dyDescent="0.25">
      <c r="T475" s="4"/>
      <c r="U475" s="2" t="s">
        <v>34</v>
      </c>
      <c r="V475" s="5">
        <v>42925</v>
      </c>
      <c r="W475" s="2" t="s">
        <v>52</v>
      </c>
      <c r="X475" s="2">
        <v>316.14999999999998</v>
      </c>
    </row>
    <row r="476" spans="20:24" x14ac:dyDescent="0.25">
      <c r="T476" s="4"/>
      <c r="U476" s="2" t="s">
        <v>34</v>
      </c>
      <c r="V476" s="5">
        <v>42925</v>
      </c>
      <c r="W476" s="2" t="s">
        <v>52</v>
      </c>
      <c r="X476" s="2">
        <v>316.14999999999998</v>
      </c>
    </row>
    <row r="477" spans="20:24" x14ac:dyDescent="0.25">
      <c r="T477" s="4"/>
      <c r="U477" s="2" t="s">
        <v>34</v>
      </c>
      <c r="V477" s="5">
        <v>42925</v>
      </c>
      <c r="W477" s="2" t="s">
        <v>52</v>
      </c>
      <c r="X477" s="2">
        <v>316.14999999999998</v>
      </c>
    </row>
    <row r="478" spans="20:24" x14ac:dyDescent="0.25">
      <c r="T478" s="4"/>
      <c r="U478" s="2" t="s">
        <v>34</v>
      </c>
      <c r="V478" s="5">
        <v>42927</v>
      </c>
      <c r="W478" s="2" t="s">
        <v>52</v>
      </c>
      <c r="X478" s="2">
        <v>316.14999999999998</v>
      </c>
    </row>
    <row r="479" spans="20:24" x14ac:dyDescent="0.25">
      <c r="T479" s="4"/>
      <c r="U479" s="2" t="s">
        <v>34</v>
      </c>
      <c r="V479" s="5">
        <v>42927</v>
      </c>
      <c r="W479" s="2" t="s">
        <v>52</v>
      </c>
      <c r="X479" s="2">
        <v>316.14999999999998</v>
      </c>
    </row>
    <row r="480" spans="20:24" x14ac:dyDescent="0.25">
      <c r="T480" s="4"/>
      <c r="U480" s="2" t="s">
        <v>34</v>
      </c>
      <c r="V480" s="5">
        <v>42928</v>
      </c>
      <c r="W480" s="2" t="s">
        <v>52</v>
      </c>
      <c r="X480" s="2">
        <v>316.14999999999998</v>
      </c>
    </row>
    <row r="481" spans="20:24" x14ac:dyDescent="0.25">
      <c r="T481" s="4"/>
      <c r="U481" s="2" t="s">
        <v>34</v>
      </c>
      <c r="V481" s="5">
        <v>42931</v>
      </c>
      <c r="W481" s="2" t="s">
        <v>52</v>
      </c>
      <c r="X481" s="2">
        <v>316.14999999999998</v>
      </c>
    </row>
    <row r="482" spans="20:24" x14ac:dyDescent="0.25">
      <c r="T482" s="4"/>
      <c r="U482" s="2" t="s">
        <v>34</v>
      </c>
      <c r="V482" s="5">
        <v>42931</v>
      </c>
      <c r="W482" s="2" t="s">
        <v>52</v>
      </c>
      <c r="X482" s="2">
        <v>316.14999999999998</v>
      </c>
    </row>
    <row r="483" spans="20:24" x14ac:dyDescent="0.25">
      <c r="T483" s="4"/>
      <c r="U483" s="2" t="s">
        <v>34</v>
      </c>
      <c r="V483" s="5">
        <v>42932</v>
      </c>
      <c r="W483" s="2" t="s">
        <v>52</v>
      </c>
      <c r="X483" s="2">
        <v>316.14999999999998</v>
      </c>
    </row>
    <row r="484" spans="20:24" x14ac:dyDescent="0.25">
      <c r="T484" s="4"/>
      <c r="U484" s="2" t="s">
        <v>34</v>
      </c>
      <c r="V484" s="5">
        <v>42932</v>
      </c>
      <c r="W484" s="2" t="s">
        <v>52</v>
      </c>
      <c r="X484" s="2">
        <v>316.14999999999998</v>
      </c>
    </row>
    <row r="485" spans="20:24" x14ac:dyDescent="0.25">
      <c r="T485" s="4"/>
      <c r="U485" s="2" t="s">
        <v>34</v>
      </c>
      <c r="V485" s="5">
        <v>42940</v>
      </c>
      <c r="W485" s="2" t="s">
        <v>52</v>
      </c>
      <c r="X485" s="2">
        <v>316.14999999999998</v>
      </c>
    </row>
    <row r="486" spans="20:24" x14ac:dyDescent="0.25">
      <c r="T486" s="4"/>
      <c r="U486" s="2" t="s">
        <v>34</v>
      </c>
      <c r="V486" s="5">
        <v>42941</v>
      </c>
      <c r="W486" s="2" t="s">
        <v>52</v>
      </c>
      <c r="X486" s="2">
        <v>316.14999999999998</v>
      </c>
    </row>
    <row r="487" spans="20:24" x14ac:dyDescent="0.25">
      <c r="T487" s="4"/>
      <c r="U487" s="2" t="s">
        <v>9</v>
      </c>
      <c r="V487" s="5">
        <v>42598</v>
      </c>
      <c r="W487" s="2" t="s">
        <v>58</v>
      </c>
      <c r="X487" s="2">
        <v>316.14999999999998</v>
      </c>
    </row>
    <row r="488" spans="20:24" x14ac:dyDescent="0.25">
      <c r="T488" s="4"/>
      <c r="U488" s="2" t="s">
        <v>9</v>
      </c>
      <c r="V488" s="5">
        <v>42904</v>
      </c>
      <c r="W488" s="2" t="s">
        <v>52</v>
      </c>
      <c r="X488" s="2">
        <v>316.14999999999998</v>
      </c>
    </row>
    <row r="489" spans="20:24" x14ac:dyDescent="0.25">
      <c r="T489" s="4"/>
      <c r="U489" s="2" t="s">
        <v>9</v>
      </c>
      <c r="V489" s="5">
        <v>42924</v>
      </c>
      <c r="W489" s="2" t="s">
        <v>58</v>
      </c>
      <c r="X489" s="2">
        <v>316.14999999999998</v>
      </c>
    </row>
    <row r="490" spans="20:24" x14ac:dyDescent="0.25">
      <c r="T490" s="4"/>
      <c r="U490" s="2" t="s">
        <v>34</v>
      </c>
      <c r="V490" s="5">
        <v>41419</v>
      </c>
      <c r="W490" s="2" t="s">
        <v>52</v>
      </c>
      <c r="X490" s="2">
        <v>316.14999999999998</v>
      </c>
    </row>
    <row r="491" spans="20:24" x14ac:dyDescent="0.25">
      <c r="T491" s="4"/>
      <c r="U491" s="2" t="s">
        <v>34</v>
      </c>
      <c r="V491" s="5">
        <v>41817</v>
      </c>
      <c r="W491" s="2" t="s">
        <v>52</v>
      </c>
      <c r="X491" s="2">
        <v>316.14999999999998</v>
      </c>
    </row>
    <row r="492" spans="20:24" x14ac:dyDescent="0.25">
      <c r="T492" s="4"/>
      <c r="U492" s="2" t="s">
        <v>9</v>
      </c>
      <c r="V492" s="5">
        <v>41456</v>
      </c>
      <c r="W492" s="2" t="s">
        <v>52</v>
      </c>
      <c r="X492" s="2">
        <v>316.14</v>
      </c>
    </row>
    <row r="493" spans="20:24" ht="30" x14ac:dyDescent="0.25">
      <c r="T493" s="4"/>
      <c r="U493" s="2" t="s">
        <v>9</v>
      </c>
      <c r="V493" s="5">
        <v>42580</v>
      </c>
      <c r="W493" s="2" t="s">
        <v>68</v>
      </c>
      <c r="X493" s="2">
        <v>316.13</v>
      </c>
    </row>
    <row r="494" spans="20:24" x14ac:dyDescent="0.25">
      <c r="T494" s="4"/>
      <c r="U494" s="2" t="s">
        <v>34</v>
      </c>
      <c r="V494" s="5">
        <v>42526</v>
      </c>
      <c r="W494" s="2" t="s">
        <v>58</v>
      </c>
      <c r="X494" s="2">
        <v>316.13</v>
      </c>
    </row>
    <row r="495" spans="20:24" x14ac:dyDescent="0.25">
      <c r="T495" s="4"/>
      <c r="U495" s="2" t="s">
        <v>34</v>
      </c>
      <c r="V495" s="5">
        <v>42506</v>
      </c>
      <c r="W495" s="2" t="s">
        <v>65</v>
      </c>
      <c r="X495" s="2">
        <v>316.12</v>
      </c>
    </row>
    <row r="496" spans="20:24" x14ac:dyDescent="0.25">
      <c r="T496" s="4"/>
      <c r="U496" s="2" t="s">
        <v>34</v>
      </c>
      <c r="V496" s="5">
        <v>42506</v>
      </c>
      <c r="W496" s="2" t="s">
        <v>54</v>
      </c>
      <c r="X496" s="2">
        <v>316.12</v>
      </c>
    </row>
    <row r="497" spans="20:24" x14ac:dyDescent="0.25">
      <c r="T497" s="4"/>
      <c r="U497" s="2" t="s">
        <v>34</v>
      </c>
      <c r="V497" s="5">
        <v>42526</v>
      </c>
      <c r="W497" s="2" t="s">
        <v>58</v>
      </c>
      <c r="X497" s="2">
        <v>316.12</v>
      </c>
    </row>
    <row r="498" spans="20:24" ht="30" x14ac:dyDescent="0.25">
      <c r="T498" s="4"/>
      <c r="U498" s="2" t="s">
        <v>8</v>
      </c>
      <c r="V498" s="5">
        <v>42912</v>
      </c>
      <c r="W498" s="2" t="s">
        <v>54</v>
      </c>
      <c r="X498" s="2">
        <v>316.12</v>
      </c>
    </row>
    <row r="499" spans="20:24" ht="30" x14ac:dyDescent="0.25">
      <c r="T499" s="4"/>
      <c r="U499" s="2" t="s">
        <v>8</v>
      </c>
      <c r="V499" s="5">
        <v>42924</v>
      </c>
      <c r="W499" s="2" t="s">
        <v>52</v>
      </c>
      <c r="X499" s="2">
        <v>316.12</v>
      </c>
    </row>
    <row r="500" spans="20:24" x14ac:dyDescent="0.25">
      <c r="T500" s="4"/>
      <c r="U500" s="2" t="s">
        <v>9</v>
      </c>
      <c r="V500" s="5">
        <v>41843</v>
      </c>
      <c r="W500" s="2" t="s">
        <v>58</v>
      </c>
      <c r="X500" s="2">
        <v>316.12</v>
      </c>
    </row>
    <row r="501" spans="20:24" x14ac:dyDescent="0.25">
      <c r="T501" s="4"/>
      <c r="U501" s="2" t="s">
        <v>9</v>
      </c>
      <c r="V501" s="5">
        <v>41433</v>
      </c>
      <c r="W501" s="2" t="s">
        <v>52</v>
      </c>
      <c r="X501" s="2">
        <v>316.11</v>
      </c>
    </row>
    <row r="502" spans="20:24" ht="30" x14ac:dyDescent="0.25">
      <c r="T502" s="4"/>
      <c r="U502" s="2" t="s">
        <v>8</v>
      </c>
      <c r="V502" s="5">
        <v>41843</v>
      </c>
      <c r="W502" s="2" t="s">
        <v>52</v>
      </c>
      <c r="X502" s="2">
        <v>316.11</v>
      </c>
    </row>
    <row r="503" spans="20:24" x14ac:dyDescent="0.25">
      <c r="T503" s="4"/>
      <c r="U503" s="2" t="s">
        <v>9</v>
      </c>
      <c r="V503" s="5">
        <v>42578</v>
      </c>
      <c r="W503" s="2" t="s">
        <v>54</v>
      </c>
      <c r="X503" s="2">
        <v>316.11</v>
      </c>
    </row>
    <row r="504" spans="20:24" ht="30" x14ac:dyDescent="0.25">
      <c r="T504" s="4"/>
      <c r="U504" s="2" t="s">
        <v>8</v>
      </c>
      <c r="V504" s="5">
        <v>42577</v>
      </c>
      <c r="W504" s="2" t="s">
        <v>52</v>
      </c>
      <c r="X504" s="2">
        <v>316.10000000000002</v>
      </c>
    </row>
    <row r="505" spans="20:24" ht="30" x14ac:dyDescent="0.25">
      <c r="T505" s="4"/>
      <c r="U505" s="2" t="s">
        <v>8</v>
      </c>
      <c r="V505" s="5">
        <v>42908</v>
      </c>
      <c r="W505" s="2" t="s">
        <v>52</v>
      </c>
      <c r="X505" s="2">
        <v>316.10000000000002</v>
      </c>
    </row>
    <row r="506" spans="20:24" ht="30" x14ac:dyDescent="0.25">
      <c r="T506" s="4"/>
      <c r="U506" s="2" t="s">
        <v>8</v>
      </c>
      <c r="V506" s="5">
        <v>42911</v>
      </c>
      <c r="W506" s="2" t="s">
        <v>52</v>
      </c>
      <c r="X506" s="2">
        <v>316.10000000000002</v>
      </c>
    </row>
    <row r="507" spans="20:24" x14ac:dyDescent="0.25">
      <c r="T507" s="4"/>
      <c r="U507" s="2" t="s">
        <v>9</v>
      </c>
      <c r="V507" s="5">
        <v>42539</v>
      </c>
      <c r="W507" s="2" t="s">
        <v>54</v>
      </c>
      <c r="X507" s="2">
        <v>316.10000000000002</v>
      </c>
    </row>
    <row r="508" spans="20:24" ht="30" x14ac:dyDescent="0.25">
      <c r="T508" s="4"/>
      <c r="U508" s="2" t="s">
        <v>8</v>
      </c>
      <c r="V508" s="5">
        <v>42181</v>
      </c>
      <c r="W508" s="2" t="s">
        <v>52</v>
      </c>
      <c r="X508" s="2">
        <v>316.08999999999997</v>
      </c>
    </row>
    <row r="509" spans="20:24" ht="30" x14ac:dyDescent="0.25">
      <c r="T509" s="4"/>
      <c r="U509" s="2" t="s">
        <v>8</v>
      </c>
      <c r="V509" s="5">
        <v>42923</v>
      </c>
      <c r="W509" s="2" t="s">
        <v>51</v>
      </c>
      <c r="X509" s="2">
        <v>316.08999999999997</v>
      </c>
    </row>
    <row r="510" spans="20:24" x14ac:dyDescent="0.25">
      <c r="T510" s="4"/>
      <c r="U510" s="2" t="s">
        <v>9</v>
      </c>
      <c r="V510" s="5">
        <v>42233</v>
      </c>
      <c r="W510" s="2" t="s">
        <v>52</v>
      </c>
      <c r="X510" s="2">
        <v>316.08</v>
      </c>
    </row>
    <row r="511" spans="20:24" ht="30" x14ac:dyDescent="0.25">
      <c r="T511" s="4"/>
      <c r="U511" s="2" t="s">
        <v>8</v>
      </c>
      <c r="V511" s="5">
        <v>42182</v>
      </c>
      <c r="W511" s="2" t="s">
        <v>52</v>
      </c>
      <c r="X511" s="2">
        <v>316.07</v>
      </c>
    </row>
    <row r="512" spans="20:24" ht="30" x14ac:dyDescent="0.25">
      <c r="T512" s="4"/>
      <c r="U512" s="2" t="s">
        <v>8</v>
      </c>
      <c r="V512" s="5">
        <v>42580</v>
      </c>
      <c r="W512" s="2" t="s">
        <v>52</v>
      </c>
      <c r="X512" s="2">
        <v>316.06</v>
      </c>
    </row>
    <row r="513" spans="20:24" x14ac:dyDescent="0.25">
      <c r="T513" s="4"/>
      <c r="U513" s="2" t="s">
        <v>9</v>
      </c>
      <c r="V513" s="5">
        <v>41464</v>
      </c>
      <c r="W513" s="2" t="s">
        <v>52</v>
      </c>
      <c r="X513" s="2">
        <v>316.06</v>
      </c>
    </row>
    <row r="514" spans="20:24" x14ac:dyDescent="0.25">
      <c r="T514" s="4"/>
      <c r="U514" s="2" t="s">
        <v>9</v>
      </c>
      <c r="V514" s="5">
        <v>42560</v>
      </c>
      <c r="W514" s="2" t="s">
        <v>52</v>
      </c>
      <c r="X514" s="2">
        <v>316.06</v>
      </c>
    </row>
    <row r="515" spans="20:24" x14ac:dyDescent="0.25">
      <c r="T515" s="4"/>
      <c r="U515" s="2" t="s">
        <v>9</v>
      </c>
      <c r="V515" s="5">
        <v>41502</v>
      </c>
      <c r="W515" s="2" t="s">
        <v>52</v>
      </c>
      <c r="X515" s="2">
        <v>316.05</v>
      </c>
    </row>
    <row r="516" spans="20:24" x14ac:dyDescent="0.25">
      <c r="T516" s="4"/>
      <c r="U516" s="2" t="s">
        <v>9</v>
      </c>
      <c r="V516" s="5">
        <v>41850</v>
      </c>
      <c r="W516" s="2" t="s">
        <v>52</v>
      </c>
      <c r="X516" s="2">
        <v>316.05</v>
      </c>
    </row>
    <row r="517" spans="20:24" x14ac:dyDescent="0.25">
      <c r="T517" s="4"/>
      <c r="U517" s="2" t="s">
        <v>9</v>
      </c>
      <c r="V517" s="5">
        <v>42221</v>
      </c>
      <c r="W517" s="2" t="s">
        <v>52</v>
      </c>
      <c r="X517" s="2">
        <v>316.05</v>
      </c>
    </row>
    <row r="518" spans="20:24" x14ac:dyDescent="0.25">
      <c r="T518" s="4"/>
      <c r="U518" s="2" t="s">
        <v>9</v>
      </c>
      <c r="V518" s="5">
        <v>42230</v>
      </c>
      <c r="W518" s="2" t="s">
        <v>58</v>
      </c>
      <c r="X518" s="2">
        <v>316.05</v>
      </c>
    </row>
    <row r="519" spans="20:24" x14ac:dyDescent="0.25">
      <c r="T519" s="4"/>
      <c r="U519" s="2" t="s">
        <v>9</v>
      </c>
      <c r="V519" s="5">
        <v>42541</v>
      </c>
      <c r="W519" s="2" t="s">
        <v>52</v>
      </c>
      <c r="X519" s="2">
        <v>316.05</v>
      </c>
    </row>
    <row r="520" spans="20:24" ht="30" x14ac:dyDescent="0.25">
      <c r="T520" s="4"/>
      <c r="U520" s="2" t="s">
        <v>8</v>
      </c>
      <c r="V520" s="5">
        <v>41455</v>
      </c>
      <c r="W520" s="2" t="s">
        <v>68</v>
      </c>
      <c r="X520" s="2">
        <v>316.05</v>
      </c>
    </row>
    <row r="521" spans="20:24" ht="30" x14ac:dyDescent="0.25">
      <c r="T521" s="4"/>
      <c r="U521" s="2" t="s">
        <v>8</v>
      </c>
      <c r="V521" s="5">
        <v>42580</v>
      </c>
      <c r="W521" s="2" t="s">
        <v>52</v>
      </c>
      <c r="X521" s="2">
        <v>316.05</v>
      </c>
    </row>
    <row r="522" spans="20:24" x14ac:dyDescent="0.25">
      <c r="T522" s="4"/>
      <c r="U522" s="2" t="s">
        <v>9</v>
      </c>
      <c r="V522" s="5">
        <v>42921</v>
      </c>
      <c r="W522" s="2" t="s">
        <v>54</v>
      </c>
      <c r="X522" s="2">
        <v>316.04000000000002</v>
      </c>
    </row>
    <row r="523" spans="20:24" x14ac:dyDescent="0.25">
      <c r="T523" s="4"/>
      <c r="U523" s="2" t="s">
        <v>9</v>
      </c>
      <c r="V523" s="5">
        <v>42569</v>
      </c>
      <c r="W523" s="2" t="s">
        <v>52</v>
      </c>
      <c r="X523" s="2">
        <v>316.03800000000001</v>
      </c>
    </row>
    <row r="524" spans="20:24" x14ac:dyDescent="0.25">
      <c r="T524" s="4"/>
      <c r="U524" s="2" t="s">
        <v>9</v>
      </c>
      <c r="V524" s="5">
        <v>42570</v>
      </c>
      <c r="W524" s="2" t="s">
        <v>52</v>
      </c>
      <c r="X524" s="2">
        <v>316.03800000000001</v>
      </c>
    </row>
    <row r="525" spans="20:24" x14ac:dyDescent="0.25">
      <c r="T525" s="4"/>
      <c r="U525" s="2" t="s">
        <v>9</v>
      </c>
      <c r="V525" s="5">
        <v>42570</v>
      </c>
      <c r="W525" s="2" t="s">
        <v>52</v>
      </c>
      <c r="X525" s="2">
        <v>316.03800000000001</v>
      </c>
    </row>
    <row r="526" spans="20:24" x14ac:dyDescent="0.25">
      <c r="T526" s="4"/>
      <c r="U526" s="2" t="s">
        <v>9</v>
      </c>
      <c r="V526" s="5">
        <v>42570</v>
      </c>
      <c r="W526" s="2" t="s">
        <v>52</v>
      </c>
      <c r="X526" s="2">
        <v>316.03800000000001</v>
      </c>
    </row>
    <row r="527" spans="20:24" x14ac:dyDescent="0.25">
      <c r="T527" s="4"/>
      <c r="U527" s="2" t="s">
        <v>9</v>
      </c>
      <c r="V527" s="5">
        <v>42570</v>
      </c>
      <c r="W527" s="2" t="s">
        <v>52</v>
      </c>
      <c r="X527" s="2">
        <v>316.03800000000001</v>
      </c>
    </row>
    <row r="528" spans="20:24" x14ac:dyDescent="0.25">
      <c r="T528" s="4"/>
      <c r="U528" s="2" t="s">
        <v>9</v>
      </c>
      <c r="V528" s="5">
        <v>42570</v>
      </c>
      <c r="W528" s="2" t="s">
        <v>52</v>
      </c>
      <c r="X528" s="2">
        <v>316.03800000000001</v>
      </c>
    </row>
    <row r="529" spans="20:24" x14ac:dyDescent="0.25">
      <c r="T529" s="4"/>
      <c r="U529" s="2" t="s">
        <v>9</v>
      </c>
      <c r="V529" s="5">
        <v>42570</v>
      </c>
      <c r="W529" s="2" t="s">
        <v>52</v>
      </c>
      <c r="X529" s="2">
        <v>316.03800000000001</v>
      </c>
    </row>
    <row r="530" spans="20:24" x14ac:dyDescent="0.25">
      <c r="T530" s="4"/>
      <c r="U530" s="2" t="s">
        <v>9</v>
      </c>
      <c r="V530" s="5">
        <v>42570</v>
      </c>
      <c r="W530" s="2" t="s">
        <v>52</v>
      </c>
      <c r="X530" s="2">
        <v>316.03800000000001</v>
      </c>
    </row>
    <row r="531" spans="20:24" x14ac:dyDescent="0.25">
      <c r="T531" s="4"/>
      <c r="U531" s="2" t="s">
        <v>9</v>
      </c>
      <c r="V531" s="5">
        <v>42570</v>
      </c>
      <c r="W531" s="2" t="s">
        <v>52</v>
      </c>
      <c r="X531" s="2">
        <v>316.03800000000001</v>
      </c>
    </row>
    <row r="532" spans="20:24" x14ac:dyDescent="0.25">
      <c r="T532" s="4"/>
      <c r="U532" s="2" t="s">
        <v>9</v>
      </c>
      <c r="V532" s="5">
        <v>42570</v>
      </c>
      <c r="W532" s="2" t="s">
        <v>52</v>
      </c>
      <c r="X532" s="2">
        <v>316.03800000000001</v>
      </c>
    </row>
    <row r="533" spans="20:24" x14ac:dyDescent="0.25">
      <c r="T533" s="4"/>
      <c r="U533" s="2" t="s">
        <v>9</v>
      </c>
      <c r="V533" s="5">
        <v>42570</v>
      </c>
      <c r="W533" s="2" t="s">
        <v>52</v>
      </c>
      <c r="X533" s="2">
        <v>316.03800000000001</v>
      </c>
    </row>
    <row r="534" spans="20:24" x14ac:dyDescent="0.25">
      <c r="T534" s="4"/>
      <c r="U534" s="2" t="s">
        <v>9</v>
      </c>
      <c r="V534" s="5">
        <v>42570</v>
      </c>
      <c r="W534" s="2" t="s">
        <v>52</v>
      </c>
      <c r="X534" s="2">
        <v>316.03800000000001</v>
      </c>
    </row>
    <row r="535" spans="20:24" x14ac:dyDescent="0.25">
      <c r="T535" s="4"/>
      <c r="U535" s="2" t="s">
        <v>9</v>
      </c>
      <c r="V535" s="5">
        <v>42570</v>
      </c>
      <c r="W535" s="2" t="s">
        <v>52</v>
      </c>
      <c r="X535" s="2">
        <v>316.03800000000001</v>
      </c>
    </row>
    <row r="536" spans="20:24" x14ac:dyDescent="0.25">
      <c r="T536" s="4"/>
      <c r="U536" s="2" t="s">
        <v>9</v>
      </c>
      <c r="V536" s="5">
        <v>42570</v>
      </c>
      <c r="W536" s="2" t="s">
        <v>52</v>
      </c>
      <c r="X536" s="2">
        <v>316.03800000000001</v>
      </c>
    </row>
    <row r="537" spans="20:24" x14ac:dyDescent="0.25">
      <c r="T537" s="4"/>
      <c r="U537" s="2" t="s">
        <v>9</v>
      </c>
      <c r="V537" s="5">
        <v>42570</v>
      </c>
      <c r="W537" s="2" t="s">
        <v>52</v>
      </c>
      <c r="X537" s="2">
        <v>316.03800000000001</v>
      </c>
    </row>
    <row r="538" spans="20:24" x14ac:dyDescent="0.25">
      <c r="T538" s="4"/>
      <c r="U538" s="2" t="s">
        <v>9</v>
      </c>
      <c r="V538" s="5">
        <v>42570</v>
      </c>
      <c r="W538" s="2" t="s">
        <v>52</v>
      </c>
      <c r="X538" s="2">
        <v>316.03800000000001</v>
      </c>
    </row>
    <row r="539" spans="20:24" x14ac:dyDescent="0.25">
      <c r="T539" s="4"/>
      <c r="U539" s="2" t="s">
        <v>9</v>
      </c>
      <c r="V539" s="5">
        <v>42570</v>
      </c>
      <c r="W539" s="2" t="s">
        <v>52</v>
      </c>
      <c r="X539" s="2">
        <v>316.03800000000001</v>
      </c>
    </row>
    <row r="540" spans="20:24" x14ac:dyDescent="0.25">
      <c r="T540" s="4"/>
      <c r="U540" s="2" t="s">
        <v>9</v>
      </c>
      <c r="V540" s="5">
        <v>42570</v>
      </c>
      <c r="W540" s="2" t="s">
        <v>52</v>
      </c>
      <c r="X540" s="2">
        <v>316.03800000000001</v>
      </c>
    </row>
    <row r="541" spans="20:24" x14ac:dyDescent="0.25">
      <c r="T541" s="4"/>
      <c r="U541" s="2" t="s">
        <v>9</v>
      </c>
      <c r="V541" s="5">
        <v>42570</v>
      </c>
      <c r="W541" s="2" t="s">
        <v>52</v>
      </c>
      <c r="X541" s="2">
        <v>316.03800000000001</v>
      </c>
    </row>
    <row r="542" spans="20:24" x14ac:dyDescent="0.25">
      <c r="T542" s="4"/>
      <c r="U542" s="2" t="s">
        <v>9</v>
      </c>
      <c r="V542" s="5">
        <v>42570</v>
      </c>
      <c r="W542" s="2" t="s">
        <v>52</v>
      </c>
      <c r="X542" s="2">
        <v>316.03800000000001</v>
      </c>
    </row>
    <row r="543" spans="20:24" x14ac:dyDescent="0.25">
      <c r="T543" s="4"/>
      <c r="U543" s="2" t="s">
        <v>9</v>
      </c>
      <c r="V543" s="5">
        <v>42570</v>
      </c>
      <c r="W543" s="2" t="s">
        <v>52</v>
      </c>
      <c r="X543" s="2">
        <v>316.03800000000001</v>
      </c>
    </row>
    <row r="544" spans="20:24" x14ac:dyDescent="0.25">
      <c r="T544" s="4"/>
      <c r="U544" s="2" t="s">
        <v>9</v>
      </c>
      <c r="V544" s="5">
        <v>42570</v>
      </c>
      <c r="W544" s="2" t="s">
        <v>52</v>
      </c>
      <c r="X544" s="2">
        <v>316.03800000000001</v>
      </c>
    </row>
    <row r="545" spans="20:24" x14ac:dyDescent="0.25">
      <c r="T545" s="4"/>
      <c r="U545" s="2" t="s">
        <v>9</v>
      </c>
      <c r="V545" s="5">
        <v>42570</v>
      </c>
      <c r="W545" s="2" t="s">
        <v>52</v>
      </c>
      <c r="X545" s="2">
        <v>316.03800000000001</v>
      </c>
    </row>
    <row r="546" spans="20:24" x14ac:dyDescent="0.25">
      <c r="T546" s="4"/>
      <c r="U546" s="2" t="s">
        <v>9</v>
      </c>
      <c r="V546" s="5">
        <v>42570</v>
      </c>
      <c r="W546" s="2" t="s">
        <v>52</v>
      </c>
      <c r="X546" s="2">
        <v>316.03800000000001</v>
      </c>
    </row>
    <row r="547" spans="20:24" x14ac:dyDescent="0.25">
      <c r="T547" s="4"/>
      <c r="U547" s="2" t="s">
        <v>9</v>
      </c>
      <c r="V547" s="5">
        <v>42570</v>
      </c>
      <c r="W547" s="2" t="s">
        <v>52</v>
      </c>
      <c r="X547" s="2">
        <v>316.03800000000001</v>
      </c>
    </row>
    <row r="548" spans="20:24" x14ac:dyDescent="0.25">
      <c r="T548" s="4"/>
      <c r="U548" s="2" t="s">
        <v>9</v>
      </c>
      <c r="V548" s="5">
        <v>42571</v>
      </c>
      <c r="W548" s="2" t="s">
        <v>52</v>
      </c>
      <c r="X548" s="2">
        <v>316.03800000000001</v>
      </c>
    </row>
    <row r="549" spans="20:24" x14ac:dyDescent="0.25">
      <c r="T549" s="4"/>
      <c r="U549" s="2" t="s">
        <v>9</v>
      </c>
      <c r="V549" s="5">
        <v>42571</v>
      </c>
      <c r="W549" s="2" t="s">
        <v>52</v>
      </c>
      <c r="X549" s="2">
        <v>316.03800000000001</v>
      </c>
    </row>
    <row r="550" spans="20:24" x14ac:dyDescent="0.25">
      <c r="T550" s="4"/>
      <c r="U550" s="2" t="s">
        <v>9</v>
      </c>
      <c r="V550" s="5">
        <v>42571</v>
      </c>
      <c r="W550" s="2" t="s">
        <v>52</v>
      </c>
      <c r="X550" s="2">
        <v>316.03800000000001</v>
      </c>
    </row>
    <row r="551" spans="20:24" x14ac:dyDescent="0.25">
      <c r="T551" s="4"/>
      <c r="U551" s="2" t="s">
        <v>9</v>
      </c>
      <c r="V551" s="5">
        <v>42571</v>
      </c>
      <c r="W551" s="2" t="s">
        <v>52</v>
      </c>
      <c r="X551" s="2">
        <v>316.03800000000001</v>
      </c>
    </row>
    <row r="552" spans="20:24" x14ac:dyDescent="0.25">
      <c r="T552" s="4"/>
      <c r="U552" s="2" t="s">
        <v>9</v>
      </c>
      <c r="V552" s="5">
        <v>42571</v>
      </c>
      <c r="W552" s="2" t="s">
        <v>52</v>
      </c>
      <c r="X552" s="2">
        <v>316.03800000000001</v>
      </c>
    </row>
    <row r="553" spans="20:24" x14ac:dyDescent="0.25">
      <c r="T553" s="4"/>
      <c r="U553" s="2" t="s">
        <v>9</v>
      </c>
      <c r="V553" s="5">
        <v>42571</v>
      </c>
      <c r="W553" s="2" t="s">
        <v>52</v>
      </c>
      <c r="X553" s="2">
        <v>316.03800000000001</v>
      </c>
    </row>
    <row r="554" spans="20:24" x14ac:dyDescent="0.25">
      <c r="T554" s="4"/>
      <c r="U554" s="2" t="s">
        <v>9</v>
      </c>
      <c r="V554" s="5">
        <v>42571</v>
      </c>
      <c r="W554" s="2" t="s">
        <v>52</v>
      </c>
      <c r="X554" s="2">
        <v>316.03800000000001</v>
      </c>
    </row>
    <row r="555" spans="20:24" x14ac:dyDescent="0.25">
      <c r="T555" s="4"/>
      <c r="U555" s="2" t="s">
        <v>9</v>
      </c>
      <c r="V555" s="5">
        <v>42571</v>
      </c>
      <c r="W555" s="2" t="s">
        <v>52</v>
      </c>
      <c r="X555" s="2">
        <v>316.03800000000001</v>
      </c>
    </row>
    <row r="556" spans="20:24" x14ac:dyDescent="0.25">
      <c r="T556" s="4"/>
      <c r="U556" s="2" t="s">
        <v>9</v>
      </c>
      <c r="V556" s="5">
        <v>42571</v>
      </c>
      <c r="W556" s="2" t="s">
        <v>52</v>
      </c>
      <c r="X556" s="2">
        <v>316.03800000000001</v>
      </c>
    </row>
    <row r="557" spans="20:24" x14ac:dyDescent="0.25">
      <c r="T557" s="4"/>
      <c r="U557" s="2" t="s">
        <v>9</v>
      </c>
      <c r="V557" s="5">
        <v>42571</v>
      </c>
      <c r="W557" s="2" t="s">
        <v>52</v>
      </c>
      <c r="X557" s="2">
        <v>316.03800000000001</v>
      </c>
    </row>
    <row r="558" spans="20:24" x14ac:dyDescent="0.25">
      <c r="T558" s="4"/>
      <c r="U558" s="2" t="s">
        <v>9</v>
      </c>
      <c r="V558" s="5">
        <v>42571</v>
      </c>
      <c r="W558" s="2" t="s">
        <v>52</v>
      </c>
      <c r="X558" s="2">
        <v>316.03800000000001</v>
      </c>
    </row>
    <row r="559" spans="20:24" x14ac:dyDescent="0.25">
      <c r="T559" s="4"/>
      <c r="U559" s="2" t="s">
        <v>9</v>
      </c>
      <c r="V559" s="5">
        <v>42571</v>
      </c>
      <c r="W559" s="2" t="s">
        <v>52</v>
      </c>
      <c r="X559" s="2">
        <v>316.03800000000001</v>
      </c>
    </row>
    <row r="560" spans="20:24" x14ac:dyDescent="0.25">
      <c r="T560" s="4"/>
      <c r="U560" s="2" t="s">
        <v>9</v>
      </c>
      <c r="V560" s="5">
        <v>42571</v>
      </c>
      <c r="W560" s="2" t="s">
        <v>52</v>
      </c>
      <c r="X560" s="2">
        <v>316.03800000000001</v>
      </c>
    </row>
    <row r="561" spans="20:24" x14ac:dyDescent="0.25">
      <c r="T561" s="4"/>
      <c r="U561" s="2" t="s">
        <v>9</v>
      </c>
      <c r="V561" s="5">
        <v>42571</v>
      </c>
      <c r="W561" s="2" t="s">
        <v>52</v>
      </c>
      <c r="X561" s="2">
        <v>316.03800000000001</v>
      </c>
    </row>
    <row r="562" spans="20:24" x14ac:dyDescent="0.25">
      <c r="T562" s="4"/>
      <c r="U562" s="2" t="s">
        <v>9</v>
      </c>
      <c r="V562" s="5">
        <v>42571</v>
      </c>
      <c r="W562" s="2" t="s">
        <v>52</v>
      </c>
      <c r="X562" s="2">
        <v>316.03800000000001</v>
      </c>
    </row>
    <row r="563" spans="20:24" x14ac:dyDescent="0.25">
      <c r="T563" s="4"/>
      <c r="U563" s="2" t="s">
        <v>9</v>
      </c>
      <c r="V563" s="5">
        <v>42571</v>
      </c>
      <c r="W563" s="2" t="s">
        <v>52</v>
      </c>
      <c r="X563" s="2">
        <v>316.03800000000001</v>
      </c>
    </row>
    <row r="564" spans="20:24" x14ac:dyDescent="0.25">
      <c r="T564" s="4"/>
      <c r="U564" s="2" t="s">
        <v>9</v>
      </c>
      <c r="V564" s="5">
        <v>42571</v>
      </c>
      <c r="W564" s="2" t="s">
        <v>52</v>
      </c>
      <c r="X564" s="2">
        <v>316.03800000000001</v>
      </c>
    </row>
    <row r="565" spans="20:24" x14ac:dyDescent="0.25">
      <c r="T565" s="4"/>
      <c r="U565" s="2" t="s">
        <v>9</v>
      </c>
      <c r="V565" s="5">
        <v>42571</v>
      </c>
      <c r="W565" s="2" t="s">
        <v>52</v>
      </c>
      <c r="X565" s="2">
        <v>316.03800000000001</v>
      </c>
    </row>
    <row r="566" spans="20:24" x14ac:dyDescent="0.25">
      <c r="T566" s="4"/>
      <c r="U566" s="2" t="s">
        <v>9</v>
      </c>
      <c r="V566" s="5">
        <v>42908</v>
      </c>
      <c r="W566" s="2" t="s">
        <v>52</v>
      </c>
      <c r="X566" s="2">
        <v>316.02999999999997</v>
      </c>
    </row>
    <row r="567" spans="20:24" ht="30" x14ac:dyDescent="0.25">
      <c r="T567" s="4"/>
      <c r="U567" s="2" t="s">
        <v>8</v>
      </c>
      <c r="V567" s="5">
        <v>41460</v>
      </c>
      <c r="W567" s="2" t="s">
        <v>52</v>
      </c>
      <c r="X567" s="2">
        <v>316.02</v>
      </c>
    </row>
    <row r="568" spans="20:24" x14ac:dyDescent="0.25">
      <c r="T568" s="4"/>
      <c r="U568" s="2" t="s">
        <v>9</v>
      </c>
      <c r="V568" s="5">
        <v>42573</v>
      </c>
      <c r="W568" s="2" t="s">
        <v>52</v>
      </c>
      <c r="X568" s="2">
        <v>316.01</v>
      </c>
    </row>
    <row r="569" spans="20:24" x14ac:dyDescent="0.25">
      <c r="T569" s="4"/>
      <c r="U569" s="2" t="s">
        <v>9</v>
      </c>
      <c r="V569" s="5">
        <v>41438</v>
      </c>
      <c r="W569" s="2" t="s">
        <v>52</v>
      </c>
      <c r="X569" s="2">
        <v>316.01</v>
      </c>
    </row>
    <row r="570" spans="20:24" x14ac:dyDescent="0.25">
      <c r="T570" s="4"/>
      <c r="U570" s="2" t="s">
        <v>9</v>
      </c>
      <c r="V570" s="5">
        <v>42230</v>
      </c>
      <c r="W570" s="2" t="s">
        <v>52</v>
      </c>
      <c r="X570" s="2">
        <v>316.01</v>
      </c>
    </row>
    <row r="571" spans="20:24" x14ac:dyDescent="0.25">
      <c r="T571" s="4"/>
      <c r="U571" s="2" t="s">
        <v>9</v>
      </c>
      <c r="V571" s="5">
        <v>42220</v>
      </c>
      <c r="W571" s="2" t="s">
        <v>52</v>
      </c>
      <c r="X571" s="2">
        <v>316</v>
      </c>
    </row>
    <row r="572" spans="20:24" x14ac:dyDescent="0.25">
      <c r="T572" s="4"/>
      <c r="U572" s="2" t="s">
        <v>9</v>
      </c>
      <c r="V572" s="5">
        <v>42572</v>
      </c>
      <c r="W572" s="2" t="s">
        <v>52</v>
      </c>
      <c r="X572" s="2">
        <v>315.98</v>
      </c>
    </row>
    <row r="573" spans="20:24" x14ac:dyDescent="0.25">
      <c r="T573" s="4"/>
      <c r="U573" s="2" t="s">
        <v>9</v>
      </c>
      <c r="V573" s="5">
        <v>42575</v>
      </c>
      <c r="W573" s="2" t="s">
        <v>52</v>
      </c>
      <c r="X573" s="2">
        <v>315.98</v>
      </c>
    </row>
    <row r="574" spans="20:24" ht="30" x14ac:dyDescent="0.25">
      <c r="T574" s="4"/>
      <c r="U574" s="2" t="s">
        <v>8</v>
      </c>
      <c r="V574" s="5">
        <v>41434</v>
      </c>
      <c r="W574" s="2" t="s">
        <v>52</v>
      </c>
      <c r="X574" s="2">
        <v>315.98</v>
      </c>
    </row>
    <row r="575" spans="20:24" ht="30" x14ac:dyDescent="0.25">
      <c r="T575" s="4"/>
      <c r="U575" s="2" t="s">
        <v>8</v>
      </c>
      <c r="V575" s="5">
        <v>42181</v>
      </c>
      <c r="W575" s="2" t="s">
        <v>52</v>
      </c>
      <c r="X575" s="2">
        <v>315.98</v>
      </c>
    </row>
    <row r="576" spans="20:24" ht="30" x14ac:dyDescent="0.25">
      <c r="T576" s="4"/>
      <c r="U576" s="2" t="s">
        <v>8</v>
      </c>
      <c r="V576" s="5">
        <v>42182</v>
      </c>
      <c r="W576" s="2" t="s">
        <v>52</v>
      </c>
      <c r="X576" s="2">
        <v>315.97000000000003</v>
      </c>
    </row>
    <row r="577" spans="20:24" ht="30" x14ac:dyDescent="0.25">
      <c r="T577" s="4"/>
      <c r="U577" s="2" t="s">
        <v>8</v>
      </c>
      <c r="V577" s="5">
        <v>42182</v>
      </c>
      <c r="W577" s="2" t="s">
        <v>52</v>
      </c>
      <c r="X577" s="2">
        <v>315.97000000000003</v>
      </c>
    </row>
    <row r="578" spans="20:24" x14ac:dyDescent="0.25">
      <c r="T578" s="4"/>
      <c r="U578" s="2" t="s">
        <v>9</v>
      </c>
      <c r="V578" s="5">
        <v>42579</v>
      </c>
      <c r="W578" s="2" t="s">
        <v>58</v>
      </c>
      <c r="X578" s="2">
        <v>315.97000000000003</v>
      </c>
    </row>
    <row r="579" spans="20:24" ht="30" x14ac:dyDescent="0.25">
      <c r="T579" s="4"/>
      <c r="U579" s="2" t="s">
        <v>8</v>
      </c>
      <c r="V579" s="5">
        <v>42932</v>
      </c>
      <c r="W579" s="2" t="s">
        <v>52</v>
      </c>
      <c r="X579" s="2">
        <v>315.95</v>
      </c>
    </row>
    <row r="580" spans="20:24" x14ac:dyDescent="0.25">
      <c r="T580" s="4"/>
      <c r="U580" s="2" t="s">
        <v>9</v>
      </c>
      <c r="V580" s="5">
        <v>41503</v>
      </c>
      <c r="W580" s="2" t="s">
        <v>52</v>
      </c>
      <c r="X580" s="2">
        <v>315.95</v>
      </c>
    </row>
    <row r="581" spans="20:24" x14ac:dyDescent="0.25">
      <c r="T581" s="4"/>
      <c r="U581" s="2" t="s">
        <v>9</v>
      </c>
      <c r="V581" s="5">
        <v>41523</v>
      </c>
      <c r="W581" s="2" t="s">
        <v>52</v>
      </c>
      <c r="X581" s="2">
        <v>315.95</v>
      </c>
    </row>
    <row r="582" spans="20:24" x14ac:dyDescent="0.25">
      <c r="T582" s="4"/>
      <c r="U582" s="2" t="s">
        <v>9</v>
      </c>
      <c r="V582" s="5">
        <v>42525</v>
      </c>
      <c r="W582" s="2" t="s">
        <v>52</v>
      </c>
      <c r="X582" s="2">
        <v>315.95</v>
      </c>
    </row>
    <row r="583" spans="20:24" ht="30" x14ac:dyDescent="0.25">
      <c r="T583" s="4"/>
      <c r="U583" s="2" t="s">
        <v>8</v>
      </c>
      <c r="V583" s="5">
        <v>42574</v>
      </c>
      <c r="W583" s="2" t="s">
        <v>52</v>
      </c>
      <c r="X583" s="2">
        <v>315.94</v>
      </c>
    </row>
    <row r="584" spans="20:24" ht="30" x14ac:dyDescent="0.25">
      <c r="T584" s="4"/>
      <c r="U584" s="2" t="s">
        <v>8</v>
      </c>
      <c r="V584" s="5">
        <v>42579</v>
      </c>
      <c r="W584" s="2" t="s">
        <v>52</v>
      </c>
      <c r="X584" s="2">
        <v>315.94</v>
      </c>
    </row>
    <row r="585" spans="20:24" x14ac:dyDescent="0.25">
      <c r="T585" s="4"/>
      <c r="U585" s="2" t="s">
        <v>9</v>
      </c>
      <c r="V585" s="5">
        <v>42911</v>
      </c>
      <c r="W585" s="2" t="s">
        <v>54</v>
      </c>
      <c r="X585" s="2">
        <v>315.94</v>
      </c>
    </row>
    <row r="586" spans="20:24" x14ac:dyDescent="0.25">
      <c r="T586" s="4"/>
      <c r="U586" s="2" t="s">
        <v>35</v>
      </c>
      <c r="V586" s="5">
        <v>42209</v>
      </c>
      <c r="W586" s="2" t="s">
        <v>52</v>
      </c>
      <c r="X586" s="2">
        <v>315.93</v>
      </c>
    </row>
    <row r="587" spans="20:24" x14ac:dyDescent="0.25">
      <c r="T587" s="4"/>
      <c r="U587" s="2" t="s">
        <v>35</v>
      </c>
      <c r="V587" s="5">
        <v>42210</v>
      </c>
      <c r="W587" s="2" t="s">
        <v>52</v>
      </c>
      <c r="X587" s="2">
        <v>315.93</v>
      </c>
    </row>
    <row r="588" spans="20:24" x14ac:dyDescent="0.25">
      <c r="T588" s="4"/>
      <c r="U588" s="2" t="s">
        <v>35</v>
      </c>
      <c r="V588" s="5">
        <v>42210</v>
      </c>
      <c r="W588" s="2" t="s">
        <v>52</v>
      </c>
      <c r="X588" s="2">
        <v>315.93</v>
      </c>
    </row>
    <row r="589" spans="20:24" x14ac:dyDescent="0.25">
      <c r="T589" s="4"/>
      <c r="U589" s="2" t="s">
        <v>35</v>
      </c>
      <c r="V589" s="5">
        <v>42224</v>
      </c>
      <c r="W589" s="2" t="s">
        <v>52</v>
      </c>
      <c r="X589" s="2">
        <v>315.93</v>
      </c>
    </row>
    <row r="590" spans="20:24" x14ac:dyDescent="0.25">
      <c r="T590" s="4"/>
      <c r="U590" s="2" t="s">
        <v>35</v>
      </c>
      <c r="V590" s="5">
        <v>42507</v>
      </c>
      <c r="W590" s="2" t="s">
        <v>52</v>
      </c>
      <c r="X590" s="2">
        <v>315.93</v>
      </c>
    </row>
    <row r="591" spans="20:24" x14ac:dyDescent="0.25">
      <c r="T591" s="4"/>
      <c r="U591" s="2" t="s">
        <v>35</v>
      </c>
      <c r="V591" s="5">
        <v>42507</v>
      </c>
      <c r="W591" s="2" t="s">
        <v>52</v>
      </c>
      <c r="X591" s="2">
        <v>315.93</v>
      </c>
    </row>
    <row r="592" spans="20:24" x14ac:dyDescent="0.25">
      <c r="T592" s="4"/>
      <c r="U592" s="2" t="s">
        <v>35</v>
      </c>
      <c r="V592" s="5">
        <v>42507</v>
      </c>
      <c r="W592" s="2" t="s">
        <v>52</v>
      </c>
      <c r="X592" s="2">
        <v>315.93</v>
      </c>
    </row>
    <row r="593" spans="20:24" x14ac:dyDescent="0.25">
      <c r="T593" s="4"/>
      <c r="U593" s="2" t="s">
        <v>35</v>
      </c>
      <c r="V593" s="5">
        <v>42507</v>
      </c>
      <c r="W593" s="2" t="s">
        <v>54</v>
      </c>
      <c r="X593" s="2">
        <v>315.93</v>
      </c>
    </row>
    <row r="594" spans="20:24" x14ac:dyDescent="0.25">
      <c r="T594" s="4"/>
      <c r="U594" s="2" t="s">
        <v>35</v>
      </c>
      <c r="V594" s="5">
        <v>42507</v>
      </c>
      <c r="W594" s="2" t="s">
        <v>54</v>
      </c>
      <c r="X594" s="2">
        <v>315.93</v>
      </c>
    </row>
    <row r="595" spans="20:24" x14ac:dyDescent="0.25">
      <c r="T595" s="4"/>
      <c r="U595" s="2" t="s">
        <v>35</v>
      </c>
      <c r="V595" s="5">
        <v>42507</v>
      </c>
      <c r="W595" s="2" t="s">
        <v>54</v>
      </c>
      <c r="X595" s="2">
        <v>315.93</v>
      </c>
    </row>
    <row r="596" spans="20:24" x14ac:dyDescent="0.25">
      <c r="T596" s="4"/>
      <c r="U596" s="2" t="s">
        <v>35</v>
      </c>
      <c r="V596" s="5">
        <v>42507</v>
      </c>
      <c r="W596" s="2" t="s">
        <v>54</v>
      </c>
      <c r="X596" s="2">
        <v>315.93</v>
      </c>
    </row>
    <row r="597" spans="20:24" x14ac:dyDescent="0.25">
      <c r="T597" s="4"/>
      <c r="U597" s="2" t="s">
        <v>35</v>
      </c>
      <c r="V597" s="5">
        <v>42508</v>
      </c>
      <c r="W597" s="2" t="s">
        <v>54</v>
      </c>
      <c r="X597" s="2">
        <v>315.93</v>
      </c>
    </row>
    <row r="598" spans="20:24" x14ac:dyDescent="0.25">
      <c r="T598" s="4"/>
      <c r="U598" s="2" t="s">
        <v>35</v>
      </c>
      <c r="V598" s="5">
        <v>42508</v>
      </c>
      <c r="W598" s="2" t="s">
        <v>54</v>
      </c>
      <c r="X598" s="2">
        <v>315.93</v>
      </c>
    </row>
    <row r="599" spans="20:24" x14ac:dyDescent="0.25">
      <c r="T599" s="4"/>
      <c r="U599" s="2" t="s">
        <v>35</v>
      </c>
      <c r="V599" s="5">
        <v>42508</v>
      </c>
      <c r="W599" s="2" t="s">
        <v>54</v>
      </c>
      <c r="X599" s="2">
        <v>315.93</v>
      </c>
    </row>
    <row r="600" spans="20:24" x14ac:dyDescent="0.25">
      <c r="T600" s="4"/>
      <c r="U600" s="2" t="s">
        <v>35</v>
      </c>
      <c r="V600" s="5">
        <v>42508</v>
      </c>
      <c r="W600" s="2" t="s">
        <v>54</v>
      </c>
      <c r="X600" s="2">
        <v>315.93</v>
      </c>
    </row>
    <row r="601" spans="20:24" x14ac:dyDescent="0.25">
      <c r="T601" s="4"/>
      <c r="U601" s="2" t="s">
        <v>35</v>
      </c>
      <c r="V601" s="5">
        <v>42508</v>
      </c>
      <c r="W601" s="2" t="s">
        <v>58</v>
      </c>
      <c r="X601" s="2">
        <v>315.93</v>
      </c>
    </row>
    <row r="602" spans="20:24" x14ac:dyDescent="0.25">
      <c r="T602" s="4"/>
      <c r="U602" s="2" t="s">
        <v>35</v>
      </c>
      <c r="V602" s="5">
        <v>42508</v>
      </c>
      <c r="W602" s="2" t="s">
        <v>58</v>
      </c>
      <c r="X602" s="2">
        <v>315.93</v>
      </c>
    </row>
    <row r="603" spans="20:24" x14ac:dyDescent="0.25">
      <c r="T603" s="4"/>
      <c r="U603" s="2" t="s">
        <v>35</v>
      </c>
      <c r="V603" s="5">
        <v>42508</v>
      </c>
      <c r="W603" s="2" t="s">
        <v>58</v>
      </c>
      <c r="X603" s="2">
        <v>315.93</v>
      </c>
    </row>
    <row r="604" spans="20:24" x14ac:dyDescent="0.25">
      <c r="T604" s="4"/>
      <c r="U604" s="2" t="s">
        <v>35</v>
      </c>
      <c r="V604" s="5">
        <v>42508</v>
      </c>
      <c r="W604" s="2" t="s">
        <v>52</v>
      </c>
      <c r="X604" s="2">
        <v>315.93</v>
      </c>
    </row>
    <row r="605" spans="20:24" x14ac:dyDescent="0.25">
      <c r="T605" s="4"/>
      <c r="U605" s="2" t="s">
        <v>35</v>
      </c>
      <c r="V605" s="5">
        <v>42508</v>
      </c>
      <c r="W605" s="2" t="s">
        <v>52</v>
      </c>
      <c r="X605" s="2">
        <v>315.93</v>
      </c>
    </row>
    <row r="606" spans="20:24" x14ac:dyDescent="0.25">
      <c r="T606" s="4"/>
      <c r="U606" s="2" t="s">
        <v>35</v>
      </c>
      <c r="V606" s="5">
        <v>42508</v>
      </c>
      <c r="W606" s="2" t="s">
        <v>52</v>
      </c>
      <c r="X606" s="2">
        <v>315.93</v>
      </c>
    </row>
    <row r="607" spans="20:24" x14ac:dyDescent="0.25">
      <c r="T607" s="4"/>
      <c r="U607" s="2" t="s">
        <v>35</v>
      </c>
      <c r="V607" s="5">
        <v>42508</v>
      </c>
      <c r="W607" s="2" t="s">
        <v>52</v>
      </c>
      <c r="X607" s="2">
        <v>315.93</v>
      </c>
    </row>
    <row r="608" spans="20:24" x14ac:dyDescent="0.25">
      <c r="T608" s="4"/>
      <c r="U608" s="2" t="s">
        <v>35</v>
      </c>
      <c r="V608" s="5">
        <v>42509</v>
      </c>
      <c r="W608" s="2" t="s">
        <v>52</v>
      </c>
      <c r="X608" s="2">
        <v>315.93</v>
      </c>
    </row>
    <row r="609" spans="20:24" x14ac:dyDescent="0.25">
      <c r="T609" s="4"/>
      <c r="U609" s="2" t="s">
        <v>35</v>
      </c>
      <c r="V609" s="5">
        <v>42509</v>
      </c>
      <c r="W609" s="2" t="s">
        <v>52</v>
      </c>
      <c r="X609" s="2">
        <v>315.93</v>
      </c>
    </row>
    <row r="610" spans="20:24" x14ac:dyDescent="0.25">
      <c r="T610" s="4"/>
      <c r="U610" s="2" t="s">
        <v>35</v>
      </c>
      <c r="V610" s="5">
        <v>42509</v>
      </c>
      <c r="W610" s="2" t="s">
        <v>52</v>
      </c>
      <c r="X610" s="2">
        <v>315.93</v>
      </c>
    </row>
    <row r="611" spans="20:24" x14ac:dyDescent="0.25">
      <c r="T611" s="4"/>
      <c r="U611" s="2" t="s">
        <v>35</v>
      </c>
      <c r="V611" s="5">
        <v>42509</v>
      </c>
      <c r="W611" s="2" t="s">
        <v>52</v>
      </c>
      <c r="X611" s="2">
        <v>315.93</v>
      </c>
    </row>
    <row r="612" spans="20:24" x14ac:dyDescent="0.25">
      <c r="T612" s="4"/>
      <c r="U612" s="2" t="s">
        <v>35</v>
      </c>
      <c r="V612" s="5">
        <v>42509</v>
      </c>
      <c r="W612" s="2" t="s">
        <v>52</v>
      </c>
      <c r="X612" s="2">
        <v>315.93</v>
      </c>
    </row>
    <row r="613" spans="20:24" x14ac:dyDescent="0.25">
      <c r="T613" s="4"/>
      <c r="U613" s="2" t="s">
        <v>35</v>
      </c>
      <c r="V613" s="5">
        <v>42509</v>
      </c>
      <c r="W613" s="2" t="s">
        <v>52</v>
      </c>
      <c r="X613" s="2">
        <v>315.93</v>
      </c>
    </row>
    <row r="614" spans="20:24" x14ac:dyDescent="0.25">
      <c r="T614" s="4"/>
      <c r="U614" s="2" t="s">
        <v>35</v>
      </c>
      <c r="V614" s="5">
        <v>42509</v>
      </c>
      <c r="W614" s="2" t="s">
        <v>52</v>
      </c>
      <c r="X614" s="2">
        <v>315.93</v>
      </c>
    </row>
    <row r="615" spans="20:24" x14ac:dyDescent="0.25">
      <c r="T615" s="4"/>
      <c r="U615" s="2" t="s">
        <v>35</v>
      </c>
      <c r="V615" s="5">
        <v>42509</v>
      </c>
      <c r="W615" s="2" t="s">
        <v>52</v>
      </c>
      <c r="X615" s="2">
        <v>315.93</v>
      </c>
    </row>
    <row r="616" spans="20:24" x14ac:dyDescent="0.25">
      <c r="T616" s="4"/>
      <c r="U616" s="2" t="s">
        <v>35</v>
      </c>
      <c r="V616" s="5">
        <v>42509</v>
      </c>
      <c r="W616" s="2" t="s">
        <v>52</v>
      </c>
      <c r="X616" s="2">
        <v>315.93</v>
      </c>
    </row>
    <row r="617" spans="20:24" x14ac:dyDescent="0.25">
      <c r="T617" s="4"/>
      <c r="U617" s="2" t="s">
        <v>35</v>
      </c>
      <c r="V617" s="5">
        <v>42509</v>
      </c>
      <c r="W617" s="2" t="s">
        <v>52</v>
      </c>
      <c r="X617" s="2">
        <v>315.93</v>
      </c>
    </row>
    <row r="618" spans="20:24" x14ac:dyDescent="0.25">
      <c r="T618" s="4"/>
      <c r="U618" s="2" t="s">
        <v>35</v>
      </c>
      <c r="V618" s="5">
        <v>42509</v>
      </c>
      <c r="W618" s="2" t="s">
        <v>54</v>
      </c>
      <c r="X618" s="2">
        <v>315.93</v>
      </c>
    </row>
    <row r="619" spans="20:24" x14ac:dyDescent="0.25">
      <c r="T619" s="4"/>
      <c r="U619" s="2" t="s">
        <v>35</v>
      </c>
      <c r="V619" s="5">
        <v>42510</v>
      </c>
      <c r="W619" s="2" t="s">
        <v>54</v>
      </c>
      <c r="X619" s="2">
        <v>315.93</v>
      </c>
    </row>
    <row r="620" spans="20:24" x14ac:dyDescent="0.25">
      <c r="T620" s="4"/>
      <c r="U620" s="2" t="s">
        <v>35</v>
      </c>
      <c r="V620" s="5">
        <v>42510</v>
      </c>
      <c r="W620" s="2" t="s">
        <v>54</v>
      </c>
      <c r="X620" s="2">
        <v>315.93</v>
      </c>
    </row>
    <row r="621" spans="20:24" x14ac:dyDescent="0.25">
      <c r="T621" s="4"/>
      <c r="U621" s="2" t="s">
        <v>35</v>
      </c>
      <c r="V621" s="5">
        <v>42510</v>
      </c>
      <c r="W621" s="2" t="s">
        <v>54</v>
      </c>
      <c r="X621" s="2">
        <v>315.93</v>
      </c>
    </row>
    <row r="622" spans="20:24" x14ac:dyDescent="0.25">
      <c r="T622" s="4"/>
      <c r="U622" s="2" t="s">
        <v>35</v>
      </c>
      <c r="V622" s="5">
        <v>42510</v>
      </c>
      <c r="W622" s="2" t="s">
        <v>54</v>
      </c>
      <c r="X622" s="2">
        <v>315.93</v>
      </c>
    </row>
    <row r="623" spans="20:24" x14ac:dyDescent="0.25">
      <c r="T623" s="4"/>
      <c r="U623" s="2" t="s">
        <v>35</v>
      </c>
      <c r="V623" s="5">
        <v>42510</v>
      </c>
      <c r="W623" s="2" t="s">
        <v>52</v>
      </c>
      <c r="X623" s="2">
        <v>315.93</v>
      </c>
    </row>
    <row r="624" spans="20:24" x14ac:dyDescent="0.25">
      <c r="T624" s="4"/>
      <c r="U624" s="2" t="s">
        <v>35</v>
      </c>
      <c r="V624" s="5">
        <v>42510</v>
      </c>
      <c r="W624" s="2" t="s">
        <v>52</v>
      </c>
      <c r="X624" s="2">
        <v>315.93</v>
      </c>
    </row>
    <row r="625" spans="20:24" x14ac:dyDescent="0.25">
      <c r="T625" s="4"/>
      <c r="U625" s="2" t="s">
        <v>35</v>
      </c>
      <c r="V625" s="5">
        <v>42510</v>
      </c>
      <c r="W625" s="2" t="s">
        <v>52</v>
      </c>
      <c r="X625" s="2">
        <v>315.93</v>
      </c>
    </row>
    <row r="626" spans="20:24" x14ac:dyDescent="0.25">
      <c r="T626" s="4"/>
      <c r="U626" s="2" t="s">
        <v>35</v>
      </c>
      <c r="V626" s="5">
        <v>42510</v>
      </c>
      <c r="W626" s="2" t="s">
        <v>52</v>
      </c>
      <c r="X626" s="2">
        <v>315.93</v>
      </c>
    </row>
    <row r="627" spans="20:24" x14ac:dyDescent="0.25">
      <c r="T627" s="4"/>
      <c r="U627" s="2" t="s">
        <v>35</v>
      </c>
      <c r="V627" s="5">
        <v>42510</v>
      </c>
      <c r="W627" s="2" t="s">
        <v>58</v>
      </c>
      <c r="X627" s="2">
        <v>315.93</v>
      </c>
    </row>
    <row r="628" spans="20:24" x14ac:dyDescent="0.25">
      <c r="T628" s="4"/>
      <c r="U628" s="2" t="s">
        <v>35</v>
      </c>
      <c r="V628" s="5">
        <v>42510</v>
      </c>
      <c r="W628" s="2" t="s">
        <v>58</v>
      </c>
      <c r="X628" s="2">
        <v>315.93</v>
      </c>
    </row>
    <row r="629" spans="20:24" x14ac:dyDescent="0.25">
      <c r="T629" s="4"/>
      <c r="U629" s="2" t="s">
        <v>35</v>
      </c>
      <c r="V629" s="5">
        <v>42510</v>
      </c>
      <c r="W629" s="2" t="s">
        <v>58</v>
      </c>
      <c r="X629" s="2">
        <v>315.93</v>
      </c>
    </row>
    <row r="630" spans="20:24" x14ac:dyDescent="0.25">
      <c r="T630" s="4"/>
      <c r="U630" s="2" t="s">
        <v>35</v>
      </c>
      <c r="V630" s="5">
        <v>42510</v>
      </c>
      <c r="W630" s="2" t="s">
        <v>52</v>
      </c>
      <c r="X630" s="2">
        <v>315.93</v>
      </c>
    </row>
    <row r="631" spans="20:24" x14ac:dyDescent="0.25">
      <c r="T631" s="4"/>
      <c r="U631" s="2" t="s">
        <v>35</v>
      </c>
      <c r="V631" s="5">
        <v>42511</v>
      </c>
      <c r="W631" s="2" t="s">
        <v>52</v>
      </c>
      <c r="X631" s="2">
        <v>315.93</v>
      </c>
    </row>
    <row r="632" spans="20:24" x14ac:dyDescent="0.25">
      <c r="T632" s="4"/>
      <c r="U632" s="2" t="s">
        <v>35</v>
      </c>
      <c r="V632" s="5">
        <v>42511</v>
      </c>
      <c r="W632" s="2" t="s">
        <v>52</v>
      </c>
      <c r="X632" s="2">
        <v>315.93</v>
      </c>
    </row>
    <row r="633" spans="20:24" x14ac:dyDescent="0.25">
      <c r="T633" s="4"/>
      <c r="U633" s="2" t="s">
        <v>35</v>
      </c>
      <c r="V633" s="5">
        <v>42511</v>
      </c>
      <c r="W633" s="2" t="s">
        <v>52</v>
      </c>
      <c r="X633" s="2">
        <v>315.93</v>
      </c>
    </row>
    <row r="634" spans="20:24" x14ac:dyDescent="0.25">
      <c r="T634" s="4"/>
      <c r="U634" s="2" t="s">
        <v>35</v>
      </c>
      <c r="V634" s="5">
        <v>42511</v>
      </c>
      <c r="W634" s="2" t="s">
        <v>52</v>
      </c>
      <c r="X634" s="2">
        <v>315.93</v>
      </c>
    </row>
    <row r="635" spans="20:24" x14ac:dyDescent="0.25">
      <c r="T635" s="4"/>
      <c r="U635" s="2" t="s">
        <v>35</v>
      </c>
      <c r="V635" s="5">
        <v>42511</v>
      </c>
      <c r="W635" s="2" t="s">
        <v>52</v>
      </c>
      <c r="X635" s="2">
        <v>315.93</v>
      </c>
    </row>
    <row r="636" spans="20:24" x14ac:dyDescent="0.25">
      <c r="T636" s="4"/>
      <c r="U636" s="2" t="s">
        <v>35</v>
      </c>
      <c r="V636" s="5">
        <v>42511</v>
      </c>
      <c r="W636" s="2" t="s">
        <v>52</v>
      </c>
      <c r="X636" s="2">
        <v>315.93</v>
      </c>
    </row>
    <row r="637" spans="20:24" x14ac:dyDescent="0.25">
      <c r="T637" s="4"/>
      <c r="U637" s="2" t="s">
        <v>35</v>
      </c>
      <c r="V637" s="5">
        <v>42511</v>
      </c>
      <c r="W637" s="2" t="s">
        <v>52</v>
      </c>
      <c r="X637" s="2">
        <v>315.93</v>
      </c>
    </row>
    <row r="638" spans="20:24" x14ac:dyDescent="0.25">
      <c r="T638" s="4"/>
      <c r="U638" s="2" t="s">
        <v>35</v>
      </c>
      <c r="V638" s="5">
        <v>42511</v>
      </c>
      <c r="W638" s="2" t="s">
        <v>52</v>
      </c>
      <c r="X638" s="2">
        <v>315.93</v>
      </c>
    </row>
    <row r="639" spans="20:24" x14ac:dyDescent="0.25">
      <c r="T639" s="4"/>
      <c r="U639" s="2" t="s">
        <v>35</v>
      </c>
      <c r="V639" s="5">
        <v>42511</v>
      </c>
      <c r="W639" s="2" t="s">
        <v>52</v>
      </c>
      <c r="X639" s="2">
        <v>315.93</v>
      </c>
    </row>
    <row r="640" spans="20:24" x14ac:dyDescent="0.25">
      <c r="T640" s="4"/>
      <c r="U640" s="2" t="s">
        <v>35</v>
      </c>
      <c r="V640" s="5">
        <v>42511</v>
      </c>
      <c r="W640" s="2" t="s">
        <v>52</v>
      </c>
      <c r="X640" s="2">
        <v>315.93</v>
      </c>
    </row>
    <row r="641" spans="20:24" x14ac:dyDescent="0.25">
      <c r="T641" s="4"/>
      <c r="U641" s="2" t="s">
        <v>35</v>
      </c>
      <c r="V641" s="5">
        <v>42511</v>
      </c>
      <c r="W641" s="2" t="s">
        <v>52</v>
      </c>
      <c r="X641" s="2">
        <v>315.93</v>
      </c>
    </row>
    <row r="642" spans="20:24" x14ac:dyDescent="0.25">
      <c r="T642" s="4"/>
      <c r="U642" s="2" t="s">
        <v>35</v>
      </c>
      <c r="V642" s="5">
        <v>42511</v>
      </c>
      <c r="W642" s="2" t="s">
        <v>52</v>
      </c>
      <c r="X642" s="2">
        <v>315.93</v>
      </c>
    </row>
    <row r="643" spans="20:24" x14ac:dyDescent="0.25">
      <c r="T643" s="4"/>
      <c r="U643" s="2" t="s">
        <v>35</v>
      </c>
      <c r="V643" s="5">
        <v>42512</v>
      </c>
      <c r="W643" s="2" t="s">
        <v>52</v>
      </c>
      <c r="X643" s="2">
        <v>315.93</v>
      </c>
    </row>
    <row r="644" spans="20:24" x14ac:dyDescent="0.25">
      <c r="T644" s="4"/>
      <c r="U644" s="2" t="s">
        <v>35</v>
      </c>
      <c r="V644" s="5">
        <v>42512</v>
      </c>
      <c r="W644" s="2" t="s">
        <v>52</v>
      </c>
      <c r="X644" s="2">
        <v>315.93</v>
      </c>
    </row>
    <row r="645" spans="20:24" x14ac:dyDescent="0.25">
      <c r="T645" s="4"/>
      <c r="U645" s="2" t="s">
        <v>35</v>
      </c>
      <c r="V645" s="5">
        <v>42512</v>
      </c>
      <c r="W645" s="2" t="s">
        <v>52</v>
      </c>
      <c r="X645" s="2">
        <v>315.93</v>
      </c>
    </row>
    <row r="646" spans="20:24" x14ac:dyDescent="0.25">
      <c r="T646" s="4"/>
      <c r="U646" s="2" t="s">
        <v>35</v>
      </c>
      <c r="V646" s="5">
        <v>42512</v>
      </c>
      <c r="W646" s="2" t="s">
        <v>52</v>
      </c>
      <c r="X646" s="2">
        <v>315.93</v>
      </c>
    </row>
    <row r="647" spans="20:24" ht="30" x14ac:dyDescent="0.25">
      <c r="T647" s="4"/>
      <c r="U647" s="2" t="s">
        <v>8</v>
      </c>
      <c r="V647" s="5">
        <v>42529</v>
      </c>
      <c r="W647" s="2" t="s">
        <v>52</v>
      </c>
      <c r="X647" s="2">
        <v>315.93</v>
      </c>
    </row>
    <row r="648" spans="20:24" ht="30" x14ac:dyDescent="0.25">
      <c r="T648" s="4"/>
      <c r="U648" s="2" t="s">
        <v>8</v>
      </c>
      <c r="V648" s="5">
        <v>42540</v>
      </c>
      <c r="W648" s="2" t="s">
        <v>52</v>
      </c>
      <c r="X648" s="2">
        <v>315.93</v>
      </c>
    </row>
    <row r="649" spans="20:24" ht="30" x14ac:dyDescent="0.25">
      <c r="T649" s="4"/>
      <c r="U649" s="2" t="s">
        <v>8</v>
      </c>
      <c r="V649" s="5">
        <v>42540</v>
      </c>
      <c r="W649" s="2" t="s">
        <v>52</v>
      </c>
      <c r="X649" s="2">
        <v>315.93</v>
      </c>
    </row>
    <row r="650" spans="20:24" ht="30" x14ac:dyDescent="0.25">
      <c r="T650" s="4"/>
      <c r="U650" s="2" t="s">
        <v>8</v>
      </c>
      <c r="V650" s="5">
        <v>42541</v>
      </c>
      <c r="W650" s="2" t="s">
        <v>52</v>
      </c>
      <c r="X650" s="2">
        <v>315.93</v>
      </c>
    </row>
    <row r="651" spans="20:24" ht="30" x14ac:dyDescent="0.25">
      <c r="T651" s="4"/>
      <c r="U651" s="2" t="s">
        <v>8</v>
      </c>
      <c r="V651" s="5">
        <v>42541</v>
      </c>
      <c r="W651" s="2" t="s">
        <v>52</v>
      </c>
      <c r="X651" s="2">
        <v>315.93</v>
      </c>
    </row>
    <row r="652" spans="20:24" ht="30" x14ac:dyDescent="0.25">
      <c r="T652" s="4"/>
      <c r="U652" s="2" t="s">
        <v>8</v>
      </c>
      <c r="V652" s="5">
        <v>42543</v>
      </c>
      <c r="W652" s="2" t="s">
        <v>52</v>
      </c>
      <c r="X652" s="2">
        <v>315.93</v>
      </c>
    </row>
    <row r="653" spans="20:24" ht="30" x14ac:dyDescent="0.25">
      <c r="T653" s="4"/>
      <c r="U653" s="2" t="s">
        <v>8</v>
      </c>
      <c r="V653" s="5">
        <v>42543</v>
      </c>
      <c r="W653" s="2" t="s">
        <v>54</v>
      </c>
      <c r="X653" s="2">
        <v>315.93</v>
      </c>
    </row>
    <row r="654" spans="20:24" ht="30" x14ac:dyDescent="0.25">
      <c r="T654" s="4"/>
      <c r="U654" s="2" t="s">
        <v>8</v>
      </c>
      <c r="V654" s="5">
        <v>42544</v>
      </c>
      <c r="W654" s="2" t="s">
        <v>52</v>
      </c>
      <c r="X654" s="2">
        <v>315.93</v>
      </c>
    </row>
    <row r="655" spans="20:24" ht="30" x14ac:dyDescent="0.25">
      <c r="T655" s="4"/>
      <c r="U655" s="2" t="s">
        <v>8</v>
      </c>
      <c r="V655" s="5">
        <v>42596</v>
      </c>
      <c r="W655" s="2" t="s">
        <v>52</v>
      </c>
      <c r="X655" s="2">
        <v>315.93</v>
      </c>
    </row>
    <row r="656" spans="20:24" ht="30" x14ac:dyDescent="0.25">
      <c r="T656" s="4"/>
      <c r="U656" s="2" t="s">
        <v>8</v>
      </c>
      <c r="V656" s="5">
        <v>42596</v>
      </c>
      <c r="W656" s="2" t="s">
        <v>52</v>
      </c>
      <c r="X656" s="2">
        <v>315.93</v>
      </c>
    </row>
    <row r="657" spans="20:24" ht="30" x14ac:dyDescent="0.25">
      <c r="T657" s="4"/>
      <c r="U657" s="2" t="s">
        <v>8</v>
      </c>
      <c r="V657" s="5">
        <v>42912</v>
      </c>
      <c r="W657" s="2" t="s">
        <v>52</v>
      </c>
      <c r="X657" s="2">
        <v>315.93</v>
      </c>
    </row>
    <row r="658" spans="20:24" x14ac:dyDescent="0.25">
      <c r="T658" s="4"/>
      <c r="U658" s="2" t="s">
        <v>9</v>
      </c>
      <c r="V658" s="5">
        <v>42527</v>
      </c>
      <c r="W658" s="2" t="s">
        <v>52</v>
      </c>
      <c r="X658" s="2">
        <v>315.93</v>
      </c>
    </row>
    <row r="659" spans="20:24" x14ac:dyDescent="0.25">
      <c r="T659" s="4"/>
      <c r="U659" s="2" t="s">
        <v>9</v>
      </c>
      <c r="V659" s="5">
        <v>42528</v>
      </c>
      <c r="W659" s="2" t="s">
        <v>52</v>
      </c>
      <c r="X659" s="2">
        <v>315.93</v>
      </c>
    </row>
    <row r="660" spans="20:24" x14ac:dyDescent="0.25">
      <c r="T660" s="4"/>
      <c r="U660" s="2" t="s">
        <v>9</v>
      </c>
      <c r="V660" s="5">
        <v>42574</v>
      </c>
      <c r="W660" s="2" t="s">
        <v>52</v>
      </c>
      <c r="X660" s="2">
        <v>315.92</v>
      </c>
    </row>
    <row r="661" spans="20:24" x14ac:dyDescent="0.25">
      <c r="T661" s="4"/>
      <c r="U661" s="2" t="s">
        <v>34</v>
      </c>
      <c r="V661" s="5">
        <v>42216</v>
      </c>
      <c r="W661" s="2" t="s">
        <v>52</v>
      </c>
      <c r="X661" s="2">
        <v>315.92</v>
      </c>
    </row>
    <row r="662" spans="20:24" x14ac:dyDescent="0.25">
      <c r="T662" s="4"/>
      <c r="U662" s="2" t="s">
        <v>34</v>
      </c>
      <c r="V662" s="5">
        <v>42216</v>
      </c>
      <c r="W662" s="2" t="s">
        <v>52</v>
      </c>
      <c r="X662" s="2">
        <v>315.92</v>
      </c>
    </row>
    <row r="663" spans="20:24" x14ac:dyDescent="0.25">
      <c r="T663" s="4"/>
      <c r="U663" s="2" t="s">
        <v>34</v>
      </c>
      <c r="V663" s="5">
        <v>42216</v>
      </c>
      <c r="W663" s="2" t="s">
        <v>52</v>
      </c>
      <c r="X663" s="2">
        <v>315.92</v>
      </c>
    </row>
    <row r="664" spans="20:24" x14ac:dyDescent="0.25">
      <c r="T664" s="4"/>
      <c r="U664" s="2" t="s">
        <v>9</v>
      </c>
      <c r="V664" s="5">
        <v>41433</v>
      </c>
      <c r="W664" s="2" t="s">
        <v>52</v>
      </c>
      <c r="X664" s="2">
        <v>315.91000000000003</v>
      </c>
    </row>
    <row r="665" spans="20:24" x14ac:dyDescent="0.25">
      <c r="T665" s="4"/>
      <c r="U665" s="2" t="s">
        <v>9</v>
      </c>
      <c r="V665" s="5">
        <v>41434</v>
      </c>
      <c r="W665" s="2" t="s">
        <v>52</v>
      </c>
      <c r="X665" s="2">
        <v>315.91000000000003</v>
      </c>
    </row>
    <row r="666" spans="20:24" x14ac:dyDescent="0.25">
      <c r="T666" s="4"/>
      <c r="U666" s="2" t="s">
        <v>9</v>
      </c>
      <c r="V666" s="5">
        <v>42524</v>
      </c>
      <c r="W666" s="2" t="s">
        <v>52</v>
      </c>
      <c r="X666" s="2">
        <v>315.91000000000003</v>
      </c>
    </row>
    <row r="667" spans="20:24" ht="30" x14ac:dyDescent="0.25">
      <c r="T667" s="4"/>
      <c r="U667" s="2" t="s">
        <v>8</v>
      </c>
      <c r="V667" s="5">
        <v>42573</v>
      </c>
      <c r="W667" s="2" t="s">
        <v>52</v>
      </c>
      <c r="X667" s="2">
        <v>315.91000000000003</v>
      </c>
    </row>
    <row r="668" spans="20:24" ht="30" x14ac:dyDescent="0.25">
      <c r="T668" s="4"/>
      <c r="U668" s="2" t="s">
        <v>8</v>
      </c>
      <c r="V668" s="5">
        <v>42911</v>
      </c>
      <c r="W668" s="2" t="s">
        <v>54</v>
      </c>
      <c r="X668" s="2">
        <v>315.91000000000003</v>
      </c>
    </row>
    <row r="669" spans="20:24" ht="30" x14ac:dyDescent="0.25">
      <c r="T669" s="4"/>
      <c r="U669" s="2" t="s">
        <v>8</v>
      </c>
      <c r="V669" s="5">
        <v>41433</v>
      </c>
      <c r="W669" s="2" t="s">
        <v>52</v>
      </c>
      <c r="X669" s="2">
        <v>315.89999999999998</v>
      </c>
    </row>
    <row r="670" spans="20:24" ht="30" x14ac:dyDescent="0.25">
      <c r="T670" s="4"/>
      <c r="U670" s="2" t="s">
        <v>8</v>
      </c>
      <c r="V670" s="5">
        <v>41822</v>
      </c>
      <c r="W670" s="2" t="s">
        <v>52</v>
      </c>
      <c r="X670" s="2">
        <v>315.89999999999998</v>
      </c>
    </row>
    <row r="671" spans="20:24" ht="30" x14ac:dyDescent="0.25">
      <c r="T671" s="4"/>
      <c r="U671" s="2" t="s">
        <v>8</v>
      </c>
      <c r="V671" s="5">
        <v>42923</v>
      </c>
      <c r="W671" s="2" t="s">
        <v>52</v>
      </c>
      <c r="X671" s="2">
        <v>315.89999999999998</v>
      </c>
    </row>
    <row r="672" spans="20:24" x14ac:dyDescent="0.25">
      <c r="T672" s="4"/>
      <c r="U672" s="2" t="s">
        <v>9</v>
      </c>
      <c r="V672" s="5">
        <v>42526</v>
      </c>
      <c r="W672" s="2" t="s">
        <v>52</v>
      </c>
      <c r="X672" s="2">
        <v>315.89999999999998</v>
      </c>
    </row>
    <row r="673" spans="20:24" x14ac:dyDescent="0.25">
      <c r="T673" s="4"/>
      <c r="U673" s="2" t="s">
        <v>9</v>
      </c>
      <c r="V673" s="5">
        <v>42574</v>
      </c>
      <c r="W673" s="2" t="s">
        <v>52</v>
      </c>
      <c r="X673" s="2">
        <v>315.89999999999998</v>
      </c>
    </row>
    <row r="674" spans="20:24" x14ac:dyDescent="0.25">
      <c r="T674" s="4"/>
      <c r="U674" s="2" t="s">
        <v>9</v>
      </c>
      <c r="V674" s="5">
        <v>42597</v>
      </c>
      <c r="W674" s="2" t="s">
        <v>52</v>
      </c>
      <c r="X674" s="2">
        <v>315.89999999999998</v>
      </c>
    </row>
    <row r="675" spans="20:24" x14ac:dyDescent="0.25">
      <c r="T675" s="4"/>
      <c r="U675" s="2" t="s">
        <v>9</v>
      </c>
      <c r="V675" s="5">
        <v>42599</v>
      </c>
      <c r="W675" s="2" t="s">
        <v>58</v>
      </c>
      <c r="X675" s="2">
        <v>315.89999999999998</v>
      </c>
    </row>
    <row r="676" spans="20:24" x14ac:dyDescent="0.25">
      <c r="T676" s="4"/>
      <c r="U676" s="2" t="s">
        <v>9</v>
      </c>
      <c r="V676" s="5">
        <v>41504</v>
      </c>
      <c r="W676" s="2" t="s">
        <v>52</v>
      </c>
      <c r="X676" s="2">
        <v>315.89</v>
      </c>
    </row>
    <row r="677" spans="20:24" x14ac:dyDescent="0.25">
      <c r="T677" s="4"/>
      <c r="U677" s="2" t="s">
        <v>9</v>
      </c>
      <c r="V677" s="5">
        <v>42578</v>
      </c>
      <c r="W677" s="2" t="s">
        <v>54</v>
      </c>
      <c r="X677" s="2">
        <v>315.88</v>
      </c>
    </row>
    <row r="678" spans="20:24" x14ac:dyDescent="0.25">
      <c r="T678" s="4"/>
      <c r="U678" s="2" t="s">
        <v>34</v>
      </c>
      <c r="V678" s="5">
        <v>41429</v>
      </c>
      <c r="W678" s="2" t="s">
        <v>52</v>
      </c>
      <c r="X678" s="2">
        <v>315.87</v>
      </c>
    </row>
    <row r="679" spans="20:24" ht="30" x14ac:dyDescent="0.25">
      <c r="T679" s="4"/>
      <c r="U679" s="2" t="s">
        <v>8</v>
      </c>
      <c r="V679" s="5">
        <v>42912</v>
      </c>
      <c r="W679" s="2" t="s">
        <v>54</v>
      </c>
      <c r="X679" s="2">
        <v>315.87</v>
      </c>
    </row>
    <row r="680" spans="20:24" x14ac:dyDescent="0.25">
      <c r="T680" s="4"/>
      <c r="U680" s="2" t="s">
        <v>9</v>
      </c>
      <c r="V680" s="5">
        <v>41438</v>
      </c>
      <c r="W680" s="2" t="s">
        <v>52</v>
      </c>
      <c r="X680" s="2">
        <v>315.86</v>
      </c>
    </row>
    <row r="681" spans="20:24" x14ac:dyDescent="0.25">
      <c r="T681" s="4"/>
      <c r="U681" s="2" t="s">
        <v>9</v>
      </c>
      <c r="V681" s="5">
        <v>42221</v>
      </c>
      <c r="W681" s="2" t="s">
        <v>52</v>
      </c>
      <c r="X681" s="2">
        <v>315.86</v>
      </c>
    </row>
    <row r="682" spans="20:24" x14ac:dyDescent="0.25">
      <c r="T682" s="4"/>
      <c r="U682" s="2" t="s">
        <v>9</v>
      </c>
      <c r="V682" s="5">
        <v>41503</v>
      </c>
      <c r="W682" s="2" t="s">
        <v>52</v>
      </c>
      <c r="X682" s="2">
        <v>315.85000000000002</v>
      </c>
    </row>
    <row r="683" spans="20:24" x14ac:dyDescent="0.25">
      <c r="T683" s="4"/>
      <c r="U683" s="2" t="s">
        <v>9</v>
      </c>
      <c r="V683" s="5">
        <v>41522</v>
      </c>
      <c r="W683" s="2" t="s">
        <v>52</v>
      </c>
      <c r="X683" s="2">
        <v>315.85000000000002</v>
      </c>
    </row>
    <row r="684" spans="20:24" x14ac:dyDescent="0.25">
      <c r="T684" s="4"/>
      <c r="U684" s="2" t="s">
        <v>9</v>
      </c>
      <c r="V684" s="5">
        <v>41851</v>
      </c>
      <c r="W684" s="2" t="s">
        <v>52</v>
      </c>
      <c r="X684" s="2">
        <v>315.85000000000002</v>
      </c>
    </row>
    <row r="685" spans="20:24" x14ac:dyDescent="0.25">
      <c r="T685" s="4"/>
      <c r="U685" s="2" t="s">
        <v>9</v>
      </c>
      <c r="V685" s="5">
        <v>42548</v>
      </c>
      <c r="W685" s="2" t="s">
        <v>52</v>
      </c>
      <c r="X685" s="2">
        <v>315.83999999999997</v>
      </c>
    </row>
    <row r="686" spans="20:24" x14ac:dyDescent="0.25">
      <c r="T686" s="4"/>
      <c r="U686" s="2" t="s">
        <v>9</v>
      </c>
      <c r="V686" s="5">
        <v>42561</v>
      </c>
      <c r="W686" s="2" t="s">
        <v>52</v>
      </c>
      <c r="X686" s="2">
        <v>315.83999999999997</v>
      </c>
    </row>
    <row r="687" spans="20:24" ht="30" x14ac:dyDescent="0.25">
      <c r="T687" s="4"/>
      <c r="U687" s="2" t="s">
        <v>8</v>
      </c>
      <c r="V687" s="5">
        <v>42906</v>
      </c>
      <c r="W687" s="2" t="s">
        <v>54</v>
      </c>
      <c r="X687" s="2">
        <v>315.83999999999997</v>
      </c>
    </row>
    <row r="688" spans="20:24" x14ac:dyDescent="0.25">
      <c r="T688" s="4"/>
      <c r="U688" s="2" t="s">
        <v>9</v>
      </c>
      <c r="V688" s="5">
        <v>41522</v>
      </c>
      <c r="W688" s="2" t="s">
        <v>52</v>
      </c>
      <c r="X688" s="2">
        <v>315.83</v>
      </c>
    </row>
    <row r="689" spans="20:24" x14ac:dyDescent="0.25">
      <c r="T689" s="4"/>
      <c r="U689" s="2" t="s">
        <v>9</v>
      </c>
      <c r="V689" s="5">
        <v>42561</v>
      </c>
      <c r="W689" s="2" t="s">
        <v>54</v>
      </c>
      <c r="X689" s="2">
        <v>315.83</v>
      </c>
    </row>
    <row r="690" spans="20:24" x14ac:dyDescent="0.25">
      <c r="T690" s="4"/>
      <c r="U690" s="2" t="s">
        <v>9</v>
      </c>
      <c r="V690" s="5">
        <v>41505</v>
      </c>
      <c r="W690" s="2" t="s">
        <v>52</v>
      </c>
      <c r="X690" s="2">
        <v>315.82</v>
      </c>
    </row>
    <row r="691" spans="20:24" x14ac:dyDescent="0.25">
      <c r="T691" s="4"/>
      <c r="U691" s="2" t="s">
        <v>9</v>
      </c>
      <c r="V691" s="5">
        <v>42923</v>
      </c>
      <c r="W691" s="2" t="s">
        <v>54</v>
      </c>
      <c r="X691" s="2">
        <v>315.82</v>
      </c>
    </row>
    <row r="692" spans="20:24" x14ac:dyDescent="0.25">
      <c r="T692" s="4"/>
      <c r="U692" s="2" t="s">
        <v>9</v>
      </c>
      <c r="V692" s="5">
        <v>42905</v>
      </c>
      <c r="W692" s="2" t="s">
        <v>58</v>
      </c>
      <c r="X692" s="2">
        <v>315.81</v>
      </c>
    </row>
    <row r="693" spans="20:24" x14ac:dyDescent="0.25">
      <c r="T693" s="4"/>
      <c r="U693" s="2" t="s">
        <v>9</v>
      </c>
      <c r="V693" s="5">
        <v>42921</v>
      </c>
      <c r="W693" s="2" t="s">
        <v>52</v>
      </c>
      <c r="X693" s="2">
        <v>315.81</v>
      </c>
    </row>
    <row r="694" spans="20:24" x14ac:dyDescent="0.25">
      <c r="T694" s="4"/>
      <c r="U694" s="2" t="s">
        <v>9</v>
      </c>
      <c r="V694" s="5">
        <v>42921</v>
      </c>
      <c r="W694" s="2" t="s">
        <v>52</v>
      </c>
      <c r="X694" s="2">
        <v>315.81</v>
      </c>
    </row>
    <row r="695" spans="20:24" ht="30" x14ac:dyDescent="0.25">
      <c r="T695" s="4"/>
      <c r="U695" s="2" t="s">
        <v>8</v>
      </c>
      <c r="V695" s="5">
        <v>41434</v>
      </c>
      <c r="W695" s="2" t="s">
        <v>68</v>
      </c>
      <c r="X695" s="2">
        <v>315.81</v>
      </c>
    </row>
    <row r="696" spans="20:24" x14ac:dyDescent="0.25">
      <c r="T696" s="4"/>
      <c r="U696" s="2" t="s">
        <v>34</v>
      </c>
      <c r="V696" s="5">
        <v>41817</v>
      </c>
      <c r="W696" s="2" t="s">
        <v>52</v>
      </c>
      <c r="X696" s="2">
        <v>315.81</v>
      </c>
    </row>
    <row r="697" spans="20:24" x14ac:dyDescent="0.25">
      <c r="T697" s="4"/>
      <c r="U697" s="2" t="s">
        <v>34</v>
      </c>
      <c r="V697" s="5">
        <v>41810</v>
      </c>
      <c r="W697" s="2" t="s">
        <v>52</v>
      </c>
      <c r="X697" s="2">
        <v>315.8</v>
      </c>
    </row>
    <row r="698" spans="20:24" x14ac:dyDescent="0.25">
      <c r="T698" s="4"/>
      <c r="U698" s="2" t="s">
        <v>34</v>
      </c>
      <c r="V698" s="5">
        <v>41820</v>
      </c>
      <c r="W698" s="2" t="s">
        <v>52</v>
      </c>
      <c r="X698" s="2">
        <v>315.8</v>
      </c>
    </row>
    <row r="699" spans="20:24" x14ac:dyDescent="0.25">
      <c r="T699" s="4"/>
      <c r="U699" s="2" t="s">
        <v>34</v>
      </c>
      <c r="V699" s="5">
        <v>42218</v>
      </c>
      <c r="W699" s="2" t="s">
        <v>52</v>
      </c>
      <c r="X699" s="2">
        <v>315.8</v>
      </c>
    </row>
    <row r="700" spans="20:24" ht="30" x14ac:dyDescent="0.25">
      <c r="T700" s="4"/>
      <c r="U700" s="2" t="s">
        <v>8</v>
      </c>
      <c r="V700" s="5">
        <v>41456</v>
      </c>
      <c r="W700" s="2" t="s">
        <v>52</v>
      </c>
      <c r="X700" s="2">
        <v>315.8</v>
      </c>
    </row>
    <row r="701" spans="20:24" x14ac:dyDescent="0.25">
      <c r="T701" s="4"/>
      <c r="U701" s="2" t="s">
        <v>9</v>
      </c>
      <c r="V701" s="5">
        <v>42907</v>
      </c>
      <c r="W701" s="2" t="s">
        <v>54</v>
      </c>
      <c r="X701" s="2">
        <v>315.79399999999998</v>
      </c>
    </row>
    <row r="702" spans="20:24" x14ac:dyDescent="0.25">
      <c r="T702" s="4"/>
      <c r="U702" s="2" t="s">
        <v>9</v>
      </c>
      <c r="V702" s="5">
        <v>41439</v>
      </c>
      <c r="W702" s="2" t="s">
        <v>52</v>
      </c>
      <c r="X702" s="2">
        <v>315.79000000000002</v>
      </c>
    </row>
    <row r="703" spans="20:24" x14ac:dyDescent="0.25">
      <c r="T703" s="4"/>
      <c r="U703" s="2" t="s">
        <v>9</v>
      </c>
      <c r="V703" s="5">
        <v>41505</v>
      </c>
      <c r="W703" s="2" t="s">
        <v>54</v>
      </c>
      <c r="X703" s="2">
        <v>315.79000000000002</v>
      </c>
    </row>
    <row r="704" spans="20:24" x14ac:dyDescent="0.25">
      <c r="T704" s="4"/>
      <c r="U704" s="2" t="s">
        <v>9</v>
      </c>
      <c r="V704" s="5">
        <v>41850</v>
      </c>
      <c r="W704" s="2" t="s">
        <v>52</v>
      </c>
      <c r="X704" s="2">
        <v>315.79000000000002</v>
      </c>
    </row>
    <row r="705" spans="20:24" x14ac:dyDescent="0.25">
      <c r="T705" s="4"/>
      <c r="U705" s="2" t="s">
        <v>9</v>
      </c>
      <c r="V705" s="5">
        <v>42599</v>
      </c>
      <c r="W705" s="2" t="s">
        <v>55</v>
      </c>
      <c r="X705" s="2">
        <v>315.77999999999997</v>
      </c>
    </row>
    <row r="706" spans="20:24" x14ac:dyDescent="0.25">
      <c r="T706" s="4"/>
      <c r="U706" s="2" t="s">
        <v>9</v>
      </c>
      <c r="V706" s="5">
        <v>42918</v>
      </c>
      <c r="W706" s="2" t="s">
        <v>52</v>
      </c>
      <c r="X706" s="2">
        <v>315.77999999999997</v>
      </c>
    </row>
    <row r="707" spans="20:24" x14ac:dyDescent="0.25">
      <c r="T707" s="4"/>
      <c r="U707" s="2" t="s">
        <v>9</v>
      </c>
      <c r="V707" s="5">
        <v>42918</v>
      </c>
      <c r="W707" s="2" t="s">
        <v>52</v>
      </c>
      <c r="X707" s="2">
        <v>315.77999999999997</v>
      </c>
    </row>
    <row r="708" spans="20:24" ht="30" x14ac:dyDescent="0.25">
      <c r="T708" s="4"/>
      <c r="U708" s="2" t="s">
        <v>8</v>
      </c>
      <c r="V708" s="5">
        <v>42573</v>
      </c>
      <c r="W708" s="2" t="s">
        <v>52</v>
      </c>
      <c r="X708" s="2">
        <v>315.77999999999997</v>
      </c>
    </row>
    <row r="709" spans="20:24" x14ac:dyDescent="0.25">
      <c r="T709" s="4"/>
      <c r="U709" s="2" t="s">
        <v>34</v>
      </c>
      <c r="V709" s="5">
        <v>42223</v>
      </c>
      <c r="W709" s="2" t="s">
        <v>52</v>
      </c>
      <c r="X709" s="2">
        <v>315.77999999999997</v>
      </c>
    </row>
    <row r="710" spans="20:24" x14ac:dyDescent="0.25">
      <c r="T710" s="4"/>
      <c r="U710" s="2" t="s">
        <v>34</v>
      </c>
      <c r="V710" s="5">
        <v>42524</v>
      </c>
      <c r="W710" s="2" t="s">
        <v>52</v>
      </c>
      <c r="X710" s="2">
        <v>315.77999999999997</v>
      </c>
    </row>
    <row r="711" spans="20:24" x14ac:dyDescent="0.25">
      <c r="T711" s="4"/>
      <c r="U711" s="2" t="s">
        <v>9</v>
      </c>
      <c r="V711" s="5">
        <v>42173</v>
      </c>
      <c r="W711" s="2" t="s">
        <v>52</v>
      </c>
      <c r="X711" s="2">
        <v>315.77266666700001</v>
      </c>
    </row>
    <row r="712" spans="20:24" x14ac:dyDescent="0.25">
      <c r="T712" s="4"/>
      <c r="U712" s="2" t="s">
        <v>9</v>
      </c>
      <c r="V712" s="5">
        <v>42220</v>
      </c>
      <c r="W712" s="2" t="s">
        <v>52</v>
      </c>
      <c r="X712" s="2">
        <v>315.77</v>
      </c>
    </row>
    <row r="713" spans="20:24" x14ac:dyDescent="0.25">
      <c r="T713" s="4"/>
      <c r="U713" s="2" t="s">
        <v>34</v>
      </c>
      <c r="V713" s="5">
        <v>42583</v>
      </c>
      <c r="W713" s="2" t="s">
        <v>52</v>
      </c>
      <c r="X713" s="2">
        <v>315.77</v>
      </c>
    </row>
    <row r="714" spans="20:24" ht="30" x14ac:dyDescent="0.25">
      <c r="T714" s="4"/>
      <c r="U714" s="2" t="s">
        <v>8</v>
      </c>
      <c r="V714" s="5">
        <v>41460</v>
      </c>
      <c r="W714" s="2" t="s">
        <v>54</v>
      </c>
      <c r="X714" s="2">
        <v>315.77</v>
      </c>
    </row>
    <row r="715" spans="20:24" ht="30" x14ac:dyDescent="0.25">
      <c r="T715" s="4"/>
      <c r="U715" s="2" t="s">
        <v>8</v>
      </c>
      <c r="V715" s="5">
        <v>42575</v>
      </c>
      <c r="W715" s="2" t="s">
        <v>52</v>
      </c>
      <c r="X715" s="2">
        <v>315.77</v>
      </c>
    </row>
    <row r="716" spans="20:24" x14ac:dyDescent="0.25">
      <c r="T716" s="4"/>
      <c r="U716" s="2" t="s">
        <v>9</v>
      </c>
      <c r="V716" s="5">
        <v>42905</v>
      </c>
      <c r="W716" s="2" t="s">
        <v>54</v>
      </c>
      <c r="X716" s="2">
        <v>315.77</v>
      </c>
    </row>
    <row r="717" spans="20:24" x14ac:dyDescent="0.25">
      <c r="T717" s="4"/>
      <c r="U717" s="2" t="s">
        <v>9</v>
      </c>
      <c r="V717" s="5">
        <v>42924</v>
      </c>
      <c r="W717" s="2" t="s">
        <v>54</v>
      </c>
      <c r="X717" s="2">
        <v>315.77</v>
      </c>
    </row>
    <row r="718" spans="20:24" x14ac:dyDescent="0.25">
      <c r="T718" s="4"/>
      <c r="U718" s="2" t="s">
        <v>9</v>
      </c>
      <c r="V718" s="5">
        <v>42173</v>
      </c>
      <c r="W718" s="2" t="s">
        <v>52</v>
      </c>
      <c r="X718" s="2">
        <v>315.75233333300002</v>
      </c>
    </row>
    <row r="719" spans="20:24" x14ac:dyDescent="0.25">
      <c r="T719" s="4"/>
      <c r="U719" s="2" t="s">
        <v>9</v>
      </c>
      <c r="V719" s="5">
        <v>41459</v>
      </c>
      <c r="W719" s="2" t="s">
        <v>54</v>
      </c>
      <c r="X719" s="2">
        <v>315.75200000000001</v>
      </c>
    </row>
    <row r="720" spans="20:24" x14ac:dyDescent="0.25">
      <c r="T720" s="4"/>
      <c r="U720" s="2" t="s">
        <v>9</v>
      </c>
      <c r="V720" s="5">
        <v>41459</v>
      </c>
      <c r="W720" s="2" t="s">
        <v>54</v>
      </c>
      <c r="X720" s="2">
        <v>315.75200000000001</v>
      </c>
    </row>
    <row r="721" spans="20:24" x14ac:dyDescent="0.25">
      <c r="T721" s="4"/>
      <c r="U721" s="2" t="s">
        <v>9</v>
      </c>
      <c r="V721" s="5">
        <v>42561</v>
      </c>
      <c r="W721" s="2" t="s">
        <v>52</v>
      </c>
      <c r="X721" s="2">
        <v>315.75</v>
      </c>
    </row>
    <row r="722" spans="20:24" x14ac:dyDescent="0.25">
      <c r="T722" s="4"/>
      <c r="U722" s="2" t="s">
        <v>34</v>
      </c>
      <c r="V722" s="5">
        <v>42934</v>
      </c>
      <c r="W722" s="2" t="s">
        <v>52</v>
      </c>
      <c r="X722" s="2">
        <v>315.75</v>
      </c>
    </row>
    <row r="723" spans="20:24" x14ac:dyDescent="0.25">
      <c r="T723" s="4"/>
      <c r="U723" s="2" t="s">
        <v>9</v>
      </c>
      <c r="V723" s="5">
        <v>42589</v>
      </c>
      <c r="W723" s="2" t="s">
        <v>52</v>
      </c>
      <c r="X723" s="2">
        <v>315.72000000000003</v>
      </c>
    </row>
    <row r="724" spans="20:24" x14ac:dyDescent="0.25">
      <c r="T724" s="4"/>
      <c r="U724" s="2" t="s">
        <v>9</v>
      </c>
      <c r="V724" s="5">
        <v>41458</v>
      </c>
      <c r="W724" s="2" t="s">
        <v>54</v>
      </c>
      <c r="X724" s="2">
        <v>315.71300000000002</v>
      </c>
    </row>
    <row r="725" spans="20:24" x14ac:dyDescent="0.25">
      <c r="T725" s="4"/>
      <c r="U725" s="2" t="s">
        <v>9</v>
      </c>
      <c r="V725" s="5">
        <v>41459</v>
      </c>
      <c r="W725" s="2" t="s">
        <v>54</v>
      </c>
      <c r="X725" s="2">
        <v>315.71300000000002</v>
      </c>
    </row>
    <row r="726" spans="20:24" x14ac:dyDescent="0.25">
      <c r="T726" s="4"/>
      <c r="U726" s="2" t="s">
        <v>9</v>
      </c>
      <c r="V726" s="5">
        <v>41459</v>
      </c>
      <c r="W726" s="2" t="s">
        <v>54</v>
      </c>
      <c r="X726" s="2">
        <v>315.71300000000002</v>
      </c>
    </row>
    <row r="727" spans="20:24" x14ac:dyDescent="0.25">
      <c r="T727" s="4"/>
      <c r="U727" s="2" t="s">
        <v>9</v>
      </c>
      <c r="V727" s="5">
        <v>41463</v>
      </c>
      <c r="W727" s="2" t="s">
        <v>52</v>
      </c>
      <c r="X727" s="2">
        <v>315.70999999999998</v>
      </c>
    </row>
    <row r="728" spans="20:24" x14ac:dyDescent="0.25">
      <c r="T728" s="4"/>
      <c r="U728" s="2" t="s">
        <v>9</v>
      </c>
      <c r="V728" s="5">
        <v>42578</v>
      </c>
      <c r="W728" s="2" t="s">
        <v>54</v>
      </c>
      <c r="X728" s="2">
        <v>315.7</v>
      </c>
    </row>
    <row r="729" spans="20:24" x14ac:dyDescent="0.25">
      <c r="T729" s="4"/>
      <c r="U729" s="2" t="s">
        <v>9</v>
      </c>
      <c r="V729" s="5">
        <v>42974</v>
      </c>
      <c r="W729" s="2" t="s">
        <v>52</v>
      </c>
      <c r="X729" s="2">
        <v>315.7</v>
      </c>
    </row>
    <row r="730" spans="20:24" ht="30" x14ac:dyDescent="0.25">
      <c r="T730" s="4"/>
      <c r="U730" s="2" t="s">
        <v>8</v>
      </c>
      <c r="V730" s="5">
        <v>42578</v>
      </c>
      <c r="W730" s="2" t="s">
        <v>52</v>
      </c>
      <c r="X730" s="2">
        <v>315.7</v>
      </c>
    </row>
    <row r="731" spans="20:24" ht="30" x14ac:dyDescent="0.25">
      <c r="T731" s="4"/>
      <c r="U731" s="2" t="s">
        <v>8</v>
      </c>
      <c r="V731" s="5">
        <v>42910</v>
      </c>
      <c r="W731" s="2" t="s">
        <v>52</v>
      </c>
      <c r="X731" s="2">
        <v>315.7</v>
      </c>
    </row>
    <row r="732" spans="20:24" ht="30" x14ac:dyDescent="0.25">
      <c r="T732" s="4"/>
      <c r="U732" s="2" t="s">
        <v>8</v>
      </c>
      <c r="V732" s="5">
        <v>42932</v>
      </c>
      <c r="W732" s="2" t="s">
        <v>58</v>
      </c>
      <c r="X732" s="2">
        <v>315.7</v>
      </c>
    </row>
    <row r="733" spans="20:24" ht="30" x14ac:dyDescent="0.25">
      <c r="T733" s="4"/>
      <c r="U733" s="2" t="s">
        <v>8</v>
      </c>
      <c r="V733" s="5">
        <v>41435</v>
      </c>
      <c r="W733" s="2" t="s">
        <v>52</v>
      </c>
      <c r="X733" s="2">
        <v>315.69</v>
      </c>
    </row>
    <row r="734" spans="20:24" ht="30" x14ac:dyDescent="0.25">
      <c r="T734" s="4"/>
      <c r="U734" s="2" t="s">
        <v>8</v>
      </c>
      <c r="V734" s="5">
        <v>41504</v>
      </c>
      <c r="W734" s="2" t="s">
        <v>52</v>
      </c>
      <c r="X734" s="2">
        <v>315.69</v>
      </c>
    </row>
    <row r="735" spans="20:24" ht="30" x14ac:dyDescent="0.25">
      <c r="T735" s="4"/>
      <c r="U735" s="2" t="s">
        <v>8</v>
      </c>
      <c r="V735" s="5">
        <v>42922</v>
      </c>
      <c r="W735" s="2" t="s">
        <v>58</v>
      </c>
      <c r="X735" s="2">
        <v>315.69</v>
      </c>
    </row>
    <row r="736" spans="20:24" x14ac:dyDescent="0.25">
      <c r="T736" s="4"/>
      <c r="U736" s="2" t="s">
        <v>34</v>
      </c>
      <c r="V736" s="5">
        <v>42914</v>
      </c>
      <c r="W736" s="2" t="s">
        <v>52</v>
      </c>
      <c r="X736" s="2">
        <v>315.69</v>
      </c>
    </row>
    <row r="737" spans="20:24" x14ac:dyDescent="0.25">
      <c r="T737" s="4"/>
      <c r="U737" s="2" t="s">
        <v>9</v>
      </c>
      <c r="V737" s="5">
        <v>42544</v>
      </c>
      <c r="W737" s="2" t="s">
        <v>52</v>
      </c>
      <c r="X737" s="2">
        <v>315.69</v>
      </c>
    </row>
    <row r="738" spans="20:24" x14ac:dyDescent="0.25">
      <c r="T738" s="4"/>
      <c r="U738" s="2" t="s">
        <v>9</v>
      </c>
      <c r="V738" s="5">
        <v>42560</v>
      </c>
      <c r="W738" s="2" t="s">
        <v>52</v>
      </c>
      <c r="X738" s="2">
        <v>315.68</v>
      </c>
    </row>
    <row r="739" spans="20:24" ht="30" x14ac:dyDescent="0.25">
      <c r="T739" s="4"/>
      <c r="U739" s="2" t="s">
        <v>8</v>
      </c>
      <c r="V739" s="5">
        <v>42574</v>
      </c>
      <c r="W739" s="2" t="s">
        <v>52</v>
      </c>
      <c r="X739" s="2">
        <v>315.68</v>
      </c>
    </row>
    <row r="740" spans="20:24" x14ac:dyDescent="0.25">
      <c r="T740" s="4"/>
      <c r="U740" s="2" t="s">
        <v>34</v>
      </c>
      <c r="V740" s="5">
        <v>41427</v>
      </c>
      <c r="W740" s="2" t="s">
        <v>52</v>
      </c>
      <c r="X740" s="2">
        <v>315.68</v>
      </c>
    </row>
    <row r="741" spans="20:24" x14ac:dyDescent="0.25">
      <c r="T741" s="4"/>
      <c r="U741" s="2" t="s">
        <v>34</v>
      </c>
      <c r="V741" s="5">
        <v>41862</v>
      </c>
      <c r="W741" s="2" t="s">
        <v>52</v>
      </c>
      <c r="X741" s="2">
        <v>315.68</v>
      </c>
    </row>
    <row r="742" spans="20:24" x14ac:dyDescent="0.25">
      <c r="T742" s="4"/>
      <c r="U742" s="2" t="s">
        <v>34</v>
      </c>
      <c r="V742" s="5">
        <v>42505</v>
      </c>
      <c r="W742" s="2" t="s">
        <v>65</v>
      </c>
      <c r="X742" s="2">
        <v>315.68</v>
      </c>
    </row>
    <row r="743" spans="20:24" x14ac:dyDescent="0.25">
      <c r="T743" s="4"/>
      <c r="U743" s="2" t="s">
        <v>34</v>
      </c>
      <c r="V743" s="5">
        <v>42941</v>
      </c>
      <c r="W743" s="2" t="s">
        <v>52</v>
      </c>
      <c r="X743" s="2">
        <v>315.68</v>
      </c>
    </row>
    <row r="744" spans="20:24" x14ac:dyDescent="0.25">
      <c r="T744" s="4"/>
      <c r="U744" s="2" t="s">
        <v>34</v>
      </c>
      <c r="V744" s="5">
        <v>42942</v>
      </c>
      <c r="W744" s="2" t="s">
        <v>52</v>
      </c>
      <c r="X744" s="2">
        <v>315.68</v>
      </c>
    </row>
    <row r="745" spans="20:24" x14ac:dyDescent="0.25">
      <c r="T745" s="4"/>
      <c r="U745" s="2" t="s">
        <v>34</v>
      </c>
      <c r="V745" s="5">
        <v>42942</v>
      </c>
      <c r="W745" s="2" t="s">
        <v>52</v>
      </c>
      <c r="X745" s="2">
        <v>315.68</v>
      </c>
    </row>
    <row r="746" spans="20:24" x14ac:dyDescent="0.25">
      <c r="T746" s="4"/>
      <c r="U746" s="2" t="s">
        <v>34</v>
      </c>
      <c r="V746" s="5">
        <v>42943</v>
      </c>
      <c r="W746" s="2" t="s">
        <v>52</v>
      </c>
      <c r="X746" s="2">
        <v>315.68</v>
      </c>
    </row>
    <row r="747" spans="20:24" x14ac:dyDescent="0.25">
      <c r="T747" s="4"/>
      <c r="U747" s="2" t="s">
        <v>9</v>
      </c>
      <c r="V747" s="5">
        <v>42580</v>
      </c>
      <c r="W747" s="2" t="s">
        <v>52</v>
      </c>
      <c r="X747" s="2">
        <v>315.68</v>
      </c>
    </row>
    <row r="748" spans="20:24" ht="30" x14ac:dyDescent="0.25">
      <c r="T748" s="4"/>
      <c r="U748" s="2" t="s">
        <v>8</v>
      </c>
      <c r="V748" s="5">
        <v>41504</v>
      </c>
      <c r="W748" s="2" t="s">
        <v>52</v>
      </c>
      <c r="X748" s="2">
        <v>315.67</v>
      </c>
    </row>
    <row r="749" spans="20:24" x14ac:dyDescent="0.25">
      <c r="T749" s="4"/>
      <c r="U749" s="2" t="s">
        <v>9</v>
      </c>
      <c r="V749" s="5">
        <v>42549</v>
      </c>
      <c r="W749" s="2" t="s">
        <v>52</v>
      </c>
      <c r="X749" s="2">
        <v>315.67</v>
      </c>
    </row>
    <row r="750" spans="20:24" ht="30" x14ac:dyDescent="0.25">
      <c r="T750" s="4"/>
      <c r="U750" s="2" t="s">
        <v>8</v>
      </c>
      <c r="V750" s="5">
        <v>41823</v>
      </c>
      <c r="W750" s="2" t="s">
        <v>52</v>
      </c>
      <c r="X750" s="2">
        <v>315.66000000000003</v>
      </c>
    </row>
    <row r="751" spans="20:24" x14ac:dyDescent="0.25">
      <c r="T751" s="4"/>
      <c r="U751" s="2" t="s">
        <v>34</v>
      </c>
      <c r="V751" s="5">
        <v>42210</v>
      </c>
      <c r="W751" s="2" t="s">
        <v>52</v>
      </c>
      <c r="X751" s="2">
        <v>315.66000000000003</v>
      </c>
    </row>
    <row r="752" spans="20:24" x14ac:dyDescent="0.25">
      <c r="T752" s="4"/>
      <c r="U752" s="2" t="s">
        <v>34</v>
      </c>
      <c r="V752" s="5">
        <v>42216</v>
      </c>
      <c r="W752" s="2" t="s">
        <v>52</v>
      </c>
      <c r="X752" s="2">
        <v>315.66000000000003</v>
      </c>
    </row>
    <row r="753" spans="20:24" x14ac:dyDescent="0.25">
      <c r="T753" s="4"/>
      <c r="U753" s="2" t="s">
        <v>34</v>
      </c>
      <c r="V753" s="5">
        <v>42220</v>
      </c>
      <c r="W753" s="2" t="s">
        <v>52</v>
      </c>
      <c r="X753" s="2">
        <v>315.66000000000003</v>
      </c>
    </row>
    <row r="754" spans="20:24" x14ac:dyDescent="0.25">
      <c r="T754" s="4"/>
      <c r="U754" s="2" t="s">
        <v>34</v>
      </c>
      <c r="V754" s="5">
        <v>42225</v>
      </c>
      <c r="W754" s="2" t="s">
        <v>52</v>
      </c>
      <c r="X754" s="2">
        <v>315.66000000000003</v>
      </c>
    </row>
    <row r="755" spans="20:24" x14ac:dyDescent="0.25">
      <c r="T755" s="4"/>
      <c r="U755" s="2" t="s">
        <v>34</v>
      </c>
      <c r="V755" s="5">
        <v>42504</v>
      </c>
      <c r="W755" s="2" t="s">
        <v>52</v>
      </c>
      <c r="X755" s="2">
        <v>315.66000000000003</v>
      </c>
    </row>
    <row r="756" spans="20:24" x14ac:dyDescent="0.25">
      <c r="T756" s="4"/>
      <c r="U756" s="2" t="s">
        <v>34</v>
      </c>
      <c r="V756" s="5">
        <v>42912</v>
      </c>
      <c r="W756" s="2" t="s">
        <v>66</v>
      </c>
      <c r="X756" s="2">
        <v>315.66000000000003</v>
      </c>
    </row>
    <row r="757" spans="20:24" x14ac:dyDescent="0.25">
      <c r="T757" s="4"/>
      <c r="U757" s="2" t="s">
        <v>34</v>
      </c>
      <c r="V757" s="5">
        <v>42912</v>
      </c>
      <c r="W757" s="2" t="s">
        <v>66</v>
      </c>
      <c r="X757" s="2">
        <v>315.66000000000003</v>
      </c>
    </row>
    <row r="758" spans="20:24" x14ac:dyDescent="0.25">
      <c r="T758" s="4"/>
      <c r="U758" s="2" t="s">
        <v>34</v>
      </c>
      <c r="V758" s="5">
        <v>42920</v>
      </c>
      <c r="W758" s="2" t="s">
        <v>52</v>
      </c>
      <c r="X758" s="2">
        <v>315.66000000000003</v>
      </c>
    </row>
    <row r="759" spans="20:24" x14ac:dyDescent="0.25">
      <c r="T759" s="4"/>
      <c r="U759" s="2" t="s">
        <v>34</v>
      </c>
      <c r="V759" s="5">
        <v>42926</v>
      </c>
      <c r="W759" s="2" t="s">
        <v>55</v>
      </c>
      <c r="X759" s="2">
        <v>315.66000000000003</v>
      </c>
    </row>
    <row r="760" spans="20:24" x14ac:dyDescent="0.25">
      <c r="T760" s="4"/>
      <c r="U760" s="2" t="s">
        <v>34</v>
      </c>
      <c r="V760" s="5">
        <v>42928</v>
      </c>
      <c r="W760" s="2" t="s">
        <v>52</v>
      </c>
      <c r="X760" s="2">
        <v>315.66000000000003</v>
      </c>
    </row>
    <row r="761" spans="20:24" x14ac:dyDescent="0.25">
      <c r="T761" s="4"/>
      <c r="U761" s="2" t="s">
        <v>34</v>
      </c>
      <c r="V761" s="5">
        <v>42929</v>
      </c>
      <c r="W761" s="2" t="s">
        <v>65</v>
      </c>
      <c r="X761" s="2">
        <v>315.66000000000003</v>
      </c>
    </row>
    <row r="762" spans="20:24" x14ac:dyDescent="0.25">
      <c r="T762" s="4"/>
      <c r="U762" s="2" t="s">
        <v>34</v>
      </c>
      <c r="V762" s="5">
        <v>42931</v>
      </c>
      <c r="W762" s="2" t="s">
        <v>52</v>
      </c>
      <c r="X762" s="2">
        <v>315.66000000000003</v>
      </c>
    </row>
    <row r="763" spans="20:24" x14ac:dyDescent="0.25">
      <c r="T763" s="4"/>
      <c r="U763" s="2" t="s">
        <v>34</v>
      </c>
      <c r="V763" s="5">
        <v>42933</v>
      </c>
      <c r="W763" s="2" t="s">
        <v>52</v>
      </c>
      <c r="X763" s="2">
        <v>315.66000000000003</v>
      </c>
    </row>
    <row r="764" spans="20:24" x14ac:dyDescent="0.25">
      <c r="T764" s="4"/>
      <c r="U764" s="2" t="s">
        <v>34</v>
      </c>
      <c r="V764" s="5">
        <v>42960</v>
      </c>
      <c r="W764" s="2" t="s">
        <v>52</v>
      </c>
      <c r="X764" s="2">
        <v>315.66000000000003</v>
      </c>
    </row>
    <row r="765" spans="20:24" x14ac:dyDescent="0.25">
      <c r="T765" s="4"/>
      <c r="U765" s="2" t="s">
        <v>34</v>
      </c>
      <c r="V765" s="5">
        <v>41810</v>
      </c>
      <c r="W765" s="2" t="s">
        <v>65</v>
      </c>
      <c r="X765" s="2">
        <v>315.66000000000003</v>
      </c>
    </row>
    <row r="766" spans="20:24" x14ac:dyDescent="0.25">
      <c r="T766" s="4"/>
      <c r="U766" s="2" t="s">
        <v>34</v>
      </c>
      <c r="V766" s="5">
        <v>41820</v>
      </c>
      <c r="W766" s="2" t="s">
        <v>52</v>
      </c>
      <c r="X766" s="2">
        <v>315.66000000000003</v>
      </c>
    </row>
    <row r="767" spans="20:24" x14ac:dyDescent="0.25">
      <c r="T767" s="4"/>
      <c r="U767" s="2" t="s">
        <v>34</v>
      </c>
      <c r="V767" s="5">
        <v>41830</v>
      </c>
      <c r="W767" s="2" t="s">
        <v>52</v>
      </c>
      <c r="X767" s="2">
        <v>315.66000000000003</v>
      </c>
    </row>
    <row r="768" spans="20:24" x14ac:dyDescent="0.25">
      <c r="T768" s="4"/>
      <c r="U768" s="2" t="s">
        <v>34</v>
      </c>
      <c r="V768" s="5">
        <v>41830</v>
      </c>
      <c r="W768" s="2" t="s">
        <v>52</v>
      </c>
      <c r="X768" s="2">
        <v>315.66000000000003</v>
      </c>
    </row>
    <row r="769" spans="20:24" x14ac:dyDescent="0.25">
      <c r="T769" s="4"/>
      <c r="U769" s="2" t="s">
        <v>34</v>
      </c>
      <c r="V769" s="5">
        <v>41831</v>
      </c>
      <c r="W769" s="2" t="s">
        <v>52</v>
      </c>
      <c r="X769" s="2">
        <v>315.66000000000003</v>
      </c>
    </row>
    <row r="770" spans="20:24" x14ac:dyDescent="0.25">
      <c r="T770" s="4"/>
      <c r="U770" s="2" t="s">
        <v>34</v>
      </c>
      <c r="V770" s="5">
        <v>41832</v>
      </c>
      <c r="W770" s="2" t="s">
        <v>52</v>
      </c>
      <c r="X770" s="2">
        <v>315.66000000000003</v>
      </c>
    </row>
    <row r="771" spans="20:24" x14ac:dyDescent="0.25">
      <c r="T771" s="4"/>
      <c r="U771" s="2" t="s">
        <v>34</v>
      </c>
      <c r="V771" s="5">
        <v>41832</v>
      </c>
      <c r="W771" s="2" t="s">
        <v>52</v>
      </c>
      <c r="X771" s="2">
        <v>315.66000000000003</v>
      </c>
    </row>
    <row r="772" spans="20:24" x14ac:dyDescent="0.25">
      <c r="T772" s="4"/>
      <c r="U772" s="2" t="s">
        <v>34</v>
      </c>
      <c r="V772" s="5">
        <v>41833</v>
      </c>
      <c r="W772" s="2" t="s">
        <v>52</v>
      </c>
      <c r="X772" s="2">
        <v>315.66000000000003</v>
      </c>
    </row>
    <row r="773" spans="20:24" x14ac:dyDescent="0.25">
      <c r="T773" s="4"/>
      <c r="U773" s="2" t="s">
        <v>34</v>
      </c>
      <c r="V773" s="5">
        <v>41833</v>
      </c>
      <c r="W773" s="2" t="s">
        <v>52</v>
      </c>
      <c r="X773" s="2">
        <v>315.66000000000003</v>
      </c>
    </row>
    <row r="774" spans="20:24" x14ac:dyDescent="0.25">
      <c r="T774" s="4"/>
      <c r="U774" s="2" t="s">
        <v>34</v>
      </c>
      <c r="V774" s="5">
        <v>41853</v>
      </c>
      <c r="W774" s="2" t="s">
        <v>52</v>
      </c>
      <c r="X774" s="2">
        <v>315.66000000000003</v>
      </c>
    </row>
    <row r="775" spans="20:24" x14ac:dyDescent="0.25">
      <c r="T775" s="4"/>
      <c r="U775" s="2" t="s">
        <v>34</v>
      </c>
      <c r="V775" s="5">
        <v>41876</v>
      </c>
      <c r="W775" s="2" t="s">
        <v>52</v>
      </c>
      <c r="X775" s="2">
        <v>315.66000000000003</v>
      </c>
    </row>
    <row r="776" spans="20:24" x14ac:dyDescent="0.25">
      <c r="T776" s="4"/>
      <c r="U776" s="2" t="s">
        <v>9</v>
      </c>
      <c r="V776" s="5">
        <v>41459</v>
      </c>
      <c r="W776" s="2" t="s">
        <v>54</v>
      </c>
      <c r="X776" s="2">
        <v>315.65449999999998</v>
      </c>
    </row>
    <row r="777" spans="20:24" x14ac:dyDescent="0.25">
      <c r="T777" s="4"/>
      <c r="U777" s="2" t="s">
        <v>9</v>
      </c>
      <c r="V777" s="5">
        <v>41454</v>
      </c>
      <c r="W777" s="2" t="s">
        <v>52</v>
      </c>
      <c r="X777" s="2">
        <v>315.64999999999998</v>
      </c>
    </row>
    <row r="778" spans="20:24" x14ac:dyDescent="0.25">
      <c r="T778" s="4"/>
      <c r="U778" s="2" t="s">
        <v>9</v>
      </c>
      <c r="V778" s="5">
        <v>41501</v>
      </c>
      <c r="W778" s="2" t="s">
        <v>52</v>
      </c>
      <c r="X778" s="2">
        <v>315.64999999999998</v>
      </c>
    </row>
    <row r="779" spans="20:24" x14ac:dyDescent="0.25">
      <c r="T779" s="4"/>
      <c r="U779" s="2" t="s">
        <v>9</v>
      </c>
      <c r="V779" s="5">
        <v>41502</v>
      </c>
      <c r="W779" s="2" t="s">
        <v>52</v>
      </c>
      <c r="X779" s="2">
        <v>315.64999999999998</v>
      </c>
    </row>
    <row r="780" spans="20:24" x14ac:dyDescent="0.25">
      <c r="T780" s="4"/>
      <c r="U780" s="2" t="s">
        <v>9</v>
      </c>
      <c r="V780" s="5">
        <v>42543</v>
      </c>
      <c r="W780" s="2" t="s">
        <v>52</v>
      </c>
      <c r="X780" s="2">
        <v>315.64999999999998</v>
      </c>
    </row>
    <row r="781" spans="20:24" ht="30" x14ac:dyDescent="0.25">
      <c r="T781" s="4"/>
      <c r="U781" s="2" t="s">
        <v>8</v>
      </c>
      <c r="V781" s="5">
        <v>41454</v>
      </c>
      <c r="W781" s="2" t="s">
        <v>52</v>
      </c>
      <c r="X781" s="2">
        <v>315.64999999999998</v>
      </c>
    </row>
    <row r="782" spans="20:24" ht="30" x14ac:dyDescent="0.25">
      <c r="T782" s="4"/>
      <c r="U782" s="2" t="s">
        <v>8</v>
      </c>
      <c r="V782" s="5">
        <v>41822</v>
      </c>
      <c r="W782" s="2" t="s">
        <v>52</v>
      </c>
      <c r="X782" s="2">
        <v>315.64999999999998</v>
      </c>
    </row>
    <row r="783" spans="20:24" ht="30" x14ac:dyDescent="0.25">
      <c r="T783" s="4"/>
      <c r="U783" s="2" t="s">
        <v>8</v>
      </c>
      <c r="V783" s="5">
        <v>42906</v>
      </c>
      <c r="W783" s="2" t="s">
        <v>54</v>
      </c>
      <c r="X783" s="2">
        <v>315.64999999999998</v>
      </c>
    </row>
    <row r="784" spans="20:24" ht="30" x14ac:dyDescent="0.25">
      <c r="T784" s="4"/>
      <c r="U784" s="2" t="s">
        <v>8</v>
      </c>
      <c r="V784" s="5">
        <v>41833</v>
      </c>
      <c r="W784" s="2" t="s">
        <v>52</v>
      </c>
      <c r="X784" s="2">
        <v>315.64</v>
      </c>
    </row>
    <row r="785" spans="20:24" x14ac:dyDescent="0.25">
      <c r="T785" s="4"/>
      <c r="U785" s="2" t="s">
        <v>9</v>
      </c>
      <c r="V785" s="5">
        <v>42600</v>
      </c>
      <c r="W785" s="2" t="s">
        <v>55</v>
      </c>
      <c r="X785" s="2">
        <v>315.64</v>
      </c>
    </row>
    <row r="786" spans="20:24" x14ac:dyDescent="0.25">
      <c r="T786" s="4"/>
      <c r="U786" s="2" t="s">
        <v>9</v>
      </c>
      <c r="V786" s="5">
        <v>42909</v>
      </c>
      <c r="W786" s="2" t="s">
        <v>52</v>
      </c>
      <c r="X786" s="2">
        <v>315.64</v>
      </c>
    </row>
    <row r="787" spans="20:24" x14ac:dyDescent="0.25">
      <c r="T787" s="4"/>
      <c r="U787" s="2" t="s">
        <v>9</v>
      </c>
      <c r="V787" s="5">
        <v>42914</v>
      </c>
      <c r="W787" s="2" t="s">
        <v>52</v>
      </c>
      <c r="X787" s="2">
        <v>315.64</v>
      </c>
    </row>
    <row r="788" spans="20:24" x14ac:dyDescent="0.25">
      <c r="T788" s="4"/>
      <c r="U788" s="2" t="s">
        <v>9</v>
      </c>
      <c r="V788" s="5">
        <v>42232</v>
      </c>
      <c r="W788" s="2" t="s">
        <v>52</v>
      </c>
      <c r="X788" s="2">
        <v>315.64</v>
      </c>
    </row>
    <row r="789" spans="20:24" x14ac:dyDescent="0.25">
      <c r="T789" s="4"/>
      <c r="U789" s="2" t="s">
        <v>34</v>
      </c>
      <c r="V789" s="5">
        <v>42526</v>
      </c>
      <c r="W789" s="2" t="s">
        <v>54</v>
      </c>
      <c r="X789" s="2">
        <v>315.64</v>
      </c>
    </row>
    <row r="790" spans="20:24" x14ac:dyDescent="0.25">
      <c r="T790" s="4"/>
      <c r="U790" s="2" t="s">
        <v>34</v>
      </c>
      <c r="V790" s="5">
        <v>42545</v>
      </c>
      <c r="W790" s="2" t="s">
        <v>52</v>
      </c>
      <c r="X790" s="2">
        <v>315.64</v>
      </c>
    </row>
    <row r="791" spans="20:24" x14ac:dyDescent="0.25">
      <c r="T791" s="4"/>
      <c r="U791" s="2" t="s">
        <v>34</v>
      </c>
      <c r="V791" s="5">
        <v>42545</v>
      </c>
      <c r="W791" s="2" t="s">
        <v>52</v>
      </c>
      <c r="X791" s="2">
        <v>315.64</v>
      </c>
    </row>
    <row r="792" spans="20:24" x14ac:dyDescent="0.25">
      <c r="T792" s="4"/>
      <c r="U792" s="2" t="s">
        <v>34</v>
      </c>
      <c r="V792" s="5">
        <v>42931</v>
      </c>
      <c r="W792" s="2" t="s">
        <v>52</v>
      </c>
      <c r="X792" s="2">
        <v>315.64</v>
      </c>
    </row>
    <row r="793" spans="20:24" x14ac:dyDescent="0.25">
      <c r="T793" s="4"/>
      <c r="U793" s="2" t="s">
        <v>9</v>
      </c>
      <c r="V793" s="5">
        <v>42231</v>
      </c>
      <c r="W793" s="2" t="s">
        <v>52</v>
      </c>
      <c r="X793" s="2">
        <v>315.63</v>
      </c>
    </row>
    <row r="794" spans="20:24" x14ac:dyDescent="0.25">
      <c r="T794" s="4"/>
      <c r="U794" s="2" t="s">
        <v>9</v>
      </c>
      <c r="V794" s="5">
        <v>42599</v>
      </c>
      <c r="W794" s="2" t="s">
        <v>58</v>
      </c>
      <c r="X794" s="2">
        <v>315.63</v>
      </c>
    </row>
    <row r="795" spans="20:24" x14ac:dyDescent="0.25">
      <c r="T795" s="4"/>
      <c r="U795" s="2" t="s">
        <v>9</v>
      </c>
      <c r="V795" s="5">
        <v>41464</v>
      </c>
      <c r="W795" s="2" t="s">
        <v>52</v>
      </c>
      <c r="X795" s="2">
        <v>315.62</v>
      </c>
    </row>
    <row r="796" spans="20:24" ht="30" x14ac:dyDescent="0.25">
      <c r="T796" s="4"/>
      <c r="U796" s="2" t="s">
        <v>8</v>
      </c>
      <c r="V796" s="5">
        <v>42578</v>
      </c>
      <c r="W796" s="2" t="s">
        <v>52</v>
      </c>
      <c r="X796" s="2">
        <v>315.61</v>
      </c>
    </row>
    <row r="797" spans="20:24" x14ac:dyDescent="0.25">
      <c r="T797" s="4"/>
      <c r="U797" s="2" t="s">
        <v>34</v>
      </c>
      <c r="V797" s="5">
        <v>42525</v>
      </c>
      <c r="W797" s="2" t="s">
        <v>52</v>
      </c>
      <c r="X797" s="2">
        <v>315.61</v>
      </c>
    </row>
    <row r="798" spans="20:24" x14ac:dyDescent="0.25">
      <c r="T798" s="4"/>
      <c r="U798" s="2" t="s">
        <v>34</v>
      </c>
      <c r="V798" s="5">
        <v>42920</v>
      </c>
      <c r="W798" s="2" t="s">
        <v>52</v>
      </c>
      <c r="X798" s="2">
        <v>315.61</v>
      </c>
    </row>
    <row r="799" spans="20:24" x14ac:dyDescent="0.25">
      <c r="T799" s="4"/>
      <c r="U799" s="2" t="s">
        <v>34</v>
      </c>
      <c r="V799" s="5">
        <v>42920</v>
      </c>
      <c r="W799" s="2" t="s">
        <v>52</v>
      </c>
      <c r="X799" s="2">
        <v>315.61</v>
      </c>
    </row>
    <row r="800" spans="20:24" x14ac:dyDescent="0.25">
      <c r="T800" s="4"/>
      <c r="U800" s="2" t="s">
        <v>9</v>
      </c>
      <c r="V800" s="5">
        <v>42545</v>
      </c>
      <c r="W800" s="2" t="s">
        <v>52</v>
      </c>
      <c r="X800" s="2">
        <v>315.60000000000002</v>
      </c>
    </row>
    <row r="801" spans="20:24" ht="30" x14ac:dyDescent="0.25">
      <c r="T801" s="4"/>
      <c r="U801" s="2" t="s">
        <v>8</v>
      </c>
      <c r="V801" s="5">
        <v>41435</v>
      </c>
      <c r="W801" s="2" t="s">
        <v>52</v>
      </c>
      <c r="X801" s="2">
        <v>315.60000000000002</v>
      </c>
    </row>
    <row r="802" spans="20:24" ht="30" x14ac:dyDescent="0.25">
      <c r="T802" s="4"/>
      <c r="U802" s="2" t="s">
        <v>8</v>
      </c>
      <c r="V802" s="5">
        <v>42233</v>
      </c>
      <c r="W802" s="2" t="s">
        <v>52</v>
      </c>
      <c r="X802" s="2">
        <v>315.58999999999997</v>
      </c>
    </row>
    <row r="803" spans="20:24" ht="30" x14ac:dyDescent="0.25">
      <c r="T803" s="4"/>
      <c r="U803" s="2" t="s">
        <v>8</v>
      </c>
      <c r="V803" s="5">
        <v>42548</v>
      </c>
      <c r="W803" s="2" t="s">
        <v>52</v>
      </c>
      <c r="X803" s="2">
        <v>315.58999999999997</v>
      </c>
    </row>
    <row r="804" spans="20:24" x14ac:dyDescent="0.25">
      <c r="T804" s="4"/>
      <c r="U804" s="2" t="s">
        <v>34</v>
      </c>
      <c r="V804" s="5">
        <v>42920</v>
      </c>
      <c r="W804" s="2" t="s">
        <v>52</v>
      </c>
      <c r="X804" s="2">
        <v>315.58999999999997</v>
      </c>
    </row>
    <row r="805" spans="20:24" x14ac:dyDescent="0.25">
      <c r="T805" s="4"/>
      <c r="U805" s="2" t="s">
        <v>9</v>
      </c>
      <c r="V805" s="5">
        <v>42574</v>
      </c>
      <c r="W805" s="2" t="s">
        <v>65</v>
      </c>
      <c r="X805" s="2">
        <v>315.58999999999997</v>
      </c>
    </row>
    <row r="806" spans="20:24" x14ac:dyDescent="0.25">
      <c r="T806" s="4"/>
      <c r="U806" s="2" t="s">
        <v>9</v>
      </c>
      <c r="V806" s="5">
        <v>42590</v>
      </c>
      <c r="W806" s="2" t="s">
        <v>52</v>
      </c>
      <c r="X806" s="2">
        <v>315.58</v>
      </c>
    </row>
    <row r="807" spans="20:24" x14ac:dyDescent="0.25">
      <c r="T807" s="4"/>
      <c r="U807" s="2" t="s">
        <v>9</v>
      </c>
      <c r="V807" s="5">
        <v>42918</v>
      </c>
      <c r="W807" s="2" t="s">
        <v>52</v>
      </c>
      <c r="X807" s="2">
        <v>315.58</v>
      </c>
    </row>
    <row r="808" spans="20:24" x14ac:dyDescent="0.25">
      <c r="T808" s="4"/>
      <c r="U808" s="2" t="s">
        <v>9</v>
      </c>
      <c r="V808" s="5">
        <v>42181</v>
      </c>
      <c r="W808" s="2" t="s">
        <v>52</v>
      </c>
      <c r="X808" s="2">
        <v>315.58</v>
      </c>
    </row>
    <row r="809" spans="20:24" x14ac:dyDescent="0.25">
      <c r="T809" s="4"/>
      <c r="U809" s="2" t="s">
        <v>9</v>
      </c>
      <c r="V809" s="5">
        <v>41506</v>
      </c>
      <c r="W809" s="2" t="s">
        <v>51</v>
      </c>
      <c r="X809" s="2">
        <v>315.57</v>
      </c>
    </row>
    <row r="810" spans="20:24" x14ac:dyDescent="0.25">
      <c r="T810" s="4"/>
      <c r="U810" s="2" t="s">
        <v>9</v>
      </c>
      <c r="V810" s="5">
        <v>42562</v>
      </c>
      <c r="W810" s="2" t="s">
        <v>52</v>
      </c>
      <c r="X810" s="2">
        <v>315.57</v>
      </c>
    </row>
    <row r="811" spans="20:24" x14ac:dyDescent="0.25">
      <c r="T811" s="4"/>
      <c r="U811" s="2" t="s">
        <v>9</v>
      </c>
      <c r="V811" s="5">
        <v>42590</v>
      </c>
      <c r="W811" s="2" t="s">
        <v>52</v>
      </c>
      <c r="X811" s="2">
        <v>315.57</v>
      </c>
    </row>
    <row r="812" spans="20:24" x14ac:dyDescent="0.25">
      <c r="T812" s="4"/>
      <c r="U812" s="2" t="s">
        <v>9</v>
      </c>
      <c r="V812" s="5">
        <v>41458</v>
      </c>
      <c r="W812" s="2" t="s">
        <v>58</v>
      </c>
      <c r="X812" s="2">
        <v>315.56150000000002</v>
      </c>
    </row>
    <row r="813" spans="20:24" x14ac:dyDescent="0.25">
      <c r="T813" s="4"/>
      <c r="U813" s="2" t="s">
        <v>9</v>
      </c>
      <c r="V813" s="5">
        <v>42599</v>
      </c>
      <c r="W813" s="2" t="s">
        <v>55</v>
      </c>
      <c r="X813" s="2">
        <v>315.56</v>
      </c>
    </row>
    <row r="814" spans="20:24" x14ac:dyDescent="0.25">
      <c r="T814" s="4"/>
      <c r="U814" s="2" t="s">
        <v>34</v>
      </c>
      <c r="V814" s="5">
        <v>42218</v>
      </c>
      <c r="W814" s="2" t="s">
        <v>52</v>
      </c>
      <c r="X814" s="2">
        <v>315.55</v>
      </c>
    </row>
    <row r="815" spans="20:24" x14ac:dyDescent="0.25">
      <c r="T815" s="4"/>
      <c r="U815" s="2" t="s">
        <v>34</v>
      </c>
      <c r="V815" s="5">
        <v>42225</v>
      </c>
      <c r="W815" s="2" t="s">
        <v>52</v>
      </c>
      <c r="X815" s="2">
        <v>315.55</v>
      </c>
    </row>
    <row r="816" spans="20:24" x14ac:dyDescent="0.25">
      <c r="T816" s="4"/>
      <c r="U816" s="2" t="s">
        <v>34</v>
      </c>
      <c r="V816" s="5">
        <v>42227</v>
      </c>
      <c r="W816" s="2" t="s">
        <v>52</v>
      </c>
      <c r="X816" s="2">
        <v>315.54000000000002</v>
      </c>
    </row>
    <row r="817" spans="20:24" ht="30" x14ac:dyDescent="0.25">
      <c r="T817" s="4"/>
      <c r="U817" s="2" t="s">
        <v>8</v>
      </c>
      <c r="V817" s="5">
        <v>42548</v>
      </c>
      <c r="W817" s="2" t="s">
        <v>52</v>
      </c>
      <c r="X817" s="2">
        <v>315.54000000000002</v>
      </c>
    </row>
    <row r="818" spans="20:24" x14ac:dyDescent="0.25">
      <c r="T818" s="4"/>
      <c r="U818" s="2" t="s">
        <v>34</v>
      </c>
      <c r="V818" s="5">
        <v>41428</v>
      </c>
      <c r="W818" s="2" t="s">
        <v>52</v>
      </c>
      <c r="X818" s="2">
        <v>315.54000000000002</v>
      </c>
    </row>
    <row r="819" spans="20:24" x14ac:dyDescent="0.25">
      <c r="T819" s="4"/>
      <c r="U819" s="2" t="s">
        <v>34</v>
      </c>
      <c r="V819" s="5">
        <v>41428</v>
      </c>
      <c r="W819" s="2" t="s">
        <v>52</v>
      </c>
      <c r="X819" s="2">
        <v>315.54000000000002</v>
      </c>
    </row>
    <row r="820" spans="20:24" x14ac:dyDescent="0.25">
      <c r="T820" s="4"/>
      <c r="U820" s="2" t="s">
        <v>34</v>
      </c>
      <c r="V820" s="5">
        <v>41428</v>
      </c>
      <c r="W820" s="2" t="s">
        <v>52</v>
      </c>
      <c r="X820" s="2">
        <v>315.54000000000002</v>
      </c>
    </row>
    <row r="821" spans="20:24" x14ac:dyDescent="0.25">
      <c r="T821" s="4"/>
      <c r="U821" s="2" t="s">
        <v>9</v>
      </c>
      <c r="V821" s="5">
        <v>42909</v>
      </c>
      <c r="W821" s="2" t="s">
        <v>52</v>
      </c>
      <c r="X821" s="2">
        <v>315.54000000000002</v>
      </c>
    </row>
    <row r="822" spans="20:24" x14ac:dyDescent="0.25">
      <c r="T822" s="4"/>
      <c r="U822" s="2" t="s">
        <v>9</v>
      </c>
      <c r="V822" s="5">
        <v>41842</v>
      </c>
      <c r="W822" s="2" t="s">
        <v>51</v>
      </c>
      <c r="X822" s="2">
        <v>315.54000000000002</v>
      </c>
    </row>
    <row r="823" spans="20:24" x14ac:dyDescent="0.25">
      <c r="T823" s="4"/>
      <c r="U823" s="2" t="s">
        <v>9</v>
      </c>
      <c r="V823" s="5">
        <v>42569</v>
      </c>
      <c r="W823" s="2" t="s">
        <v>52</v>
      </c>
      <c r="X823" s="2">
        <v>315.53399999999999</v>
      </c>
    </row>
    <row r="824" spans="20:24" x14ac:dyDescent="0.25">
      <c r="T824" s="4"/>
      <c r="U824" s="2" t="s">
        <v>9</v>
      </c>
      <c r="V824" s="5">
        <v>42569</v>
      </c>
      <c r="W824" s="2" t="s">
        <v>52</v>
      </c>
      <c r="X824" s="2">
        <v>315.53399999999999</v>
      </c>
    </row>
    <row r="825" spans="20:24" x14ac:dyDescent="0.25">
      <c r="T825" s="4"/>
      <c r="U825" s="2" t="s">
        <v>9</v>
      </c>
      <c r="V825" s="5">
        <v>42569</v>
      </c>
      <c r="W825" s="2" t="s">
        <v>52</v>
      </c>
      <c r="X825" s="2">
        <v>315.53399999999999</v>
      </c>
    </row>
    <row r="826" spans="20:24" x14ac:dyDescent="0.25">
      <c r="T826" s="4"/>
      <c r="U826" s="2" t="s">
        <v>9</v>
      </c>
      <c r="V826" s="5">
        <v>42910</v>
      </c>
      <c r="W826" s="2" t="s">
        <v>51</v>
      </c>
      <c r="X826" s="2">
        <v>315.52999999999997</v>
      </c>
    </row>
    <row r="827" spans="20:24" x14ac:dyDescent="0.25">
      <c r="T827" s="4"/>
      <c r="U827" s="2" t="s">
        <v>9</v>
      </c>
      <c r="V827" s="5">
        <v>42922</v>
      </c>
      <c r="W827" s="2" t="s">
        <v>52</v>
      </c>
      <c r="X827" s="2">
        <v>315.52999999999997</v>
      </c>
    </row>
    <row r="828" spans="20:24" x14ac:dyDescent="0.25">
      <c r="T828" s="4"/>
      <c r="U828" s="2" t="s">
        <v>9</v>
      </c>
      <c r="V828" s="5">
        <v>42219</v>
      </c>
      <c r="W828" s="2" t="s">
        <v>52</v>
      </c>
      <c r="X828" s="2">
        <v>315.52999999999997</v>
      </c>
    </row>
    <row r="829" spans="20:24" x14ac:dyDescent="0.25">
      <c r="T829" s="4"/>
      <c r="U829" s="2" t="s">
        <v>9</v>
      </c>
      <c r="V829" s="5">
        <v>41470</v>
      </c>
      <c r="W829" s="2" t="s">
        <v>52</v>
      </c>
      <c r="X829" s="2">
        <v>315.52</v>
      </c>
    </row>
    <row r="830" spans="20:24" x14ac:dyDescent="0.25">
      <c r="T830" s="4"/>
      <c r="U830" s="2" t="s">
        <v>9</v>
      </c>
      <c r="V830" s="5">
        <v>42563</v>
      </c>
      <c r="W830" s="2" t="s">
        <v>52</v>
      </c>
      <c r="X830" s="2">
        <v>315.52</v>
      </c>
    </row>
    <row r="831" spans="20:24" ht="30" x14ac:dyDescent="0.25">
      <c r="T831" s="4"/>
      <c r="U831" s="2" t="s">
        <v>8</v>
      </c>
      <c r="V831" s="5">
        <v>42905</v>
      </c>
      <c r="W831" s="2" t="s">
        <v>52</v>
      </c>
      <c r="X831" s="2">
        <v>315.52</v>
      </c>
    </row>
    <row r="832" spans="20:24" ht="30" x14ac:dyDescent="0.25">
      <c r="T832" s="4"/>
      <c r="U832" s="2" t="s">
        <v>8</v>
      </c>
      <c r="V832" s="5">
        <v>42905</v>
      </c>
      <c r="W832" s="2" t="s">
        <v>52</v>
      </c>
      <c r="X832" s="2">
        <v>315.52</v>
      </c>
    </row>
    <row r="833" spans="20:24" ht="30" x14ac:dyDescent="0.25">
      <c r="T833" s="4"/>
      <c r="U833" s="2" t="s">
        <v>8</v>
      </c>
      <c r="V833" s="5">
        <v>42922</v>
      </c>
      <c r="W833" s="2" t="s">
        <v>52</v>
      </c>
      <c r="X833" s="2">
        <v>315.52</v>
      </c>
    </row>
    <row r="834" spans="20:24" ht="30" x14ac:dyDescent="0.25">
      <c r="T834" s="4"/>
      <c r="U834" s="2" t="s">
        <v>8</v>
      </c>
      <c r="V834" s="5">
        <v>42924</v>
      </c>
      <c r="W834" s="2" t="s">
        <v>51</v>
      </c>
      <c r="X834" s="2">
        <v>315.52</v>
      </c>
    </row>
    <row r="835" spans="20:24" ht="30" x14ac:dyDescent="0.25">
      <c r="T835" s="4"/>
      <c r="U835" s="2" t="s">
        <v>8</v>
      </c>
      <c r="V835" s="5">
        <v>42931</v>
      </c>
      <c r="W835" s="2" t="s">
        <v>52</v>
      </c>
      <c r="X835" s="2">
        <v>315.52</v>
      </c>
    </row>
    <row r="836" spans="20:24" x14ac:dyDescent="0.25">
      <c r="T836" s="4"/>
      <c r="U836" s="2" t="s">
        <v>9</v>
      </c>
      <c r="V836" s="5">
        <v>42904</v>
      </c>
      <c r="W836" s="2" t="s">
        <v>52</v>
      </c>
      <c r="X836" s="2">
        <v>315.52</v>
      </c>
    </row>
    <row r="837" spans="20:24" ht="30" x14ac:dyDescent="0.25">
      <c r="T837" s="4"/>
      <c r="U837" s="2" t="s">
        <v>8</v>
      </c>
      <c r="V837" s="5">
        <v>41844</v>
      </c>
      <c r="W837" s="2" t="s">
        <v>52</v>
      </c>
      <c r="X837" s="2">
        <v>315.51</v>
      </c>
    </row>
    <row r="838" spans="20:24" ht="30" x14ac:dyDescent="0.25">
      <c r="T838" s="4"/>
      <c r="U838" s="2" t="s">
        <v>8</v>
      </c>
      <c r="V838" s="5">
        <v>42547</v>
      </c>
      <c r="W838" s="2" t="s">
        <v>52</v>
      </c>
      <c r="X838" s="2">
        <v>315.51</v>
      </c>
    </row>
    <row r="839" spans="20:24" x14ac:dyDescent="0.25">
      <c r="T839" s="4"/>
      <c r="U839" s="2" t="s">
        <v>9</v>
      </c>
      <c r="V839" s="5">
        <v>41522</v>
      </c>
      <c r="W839" s="2" t="s">
        <v>52</v>
      </c>
      <c r="X839" s="2">
        <v>315.505</v>
      </c>
    </row>
    <row r="840" spans="20:24" x14ac:dyDescent="0.25">
      <c r="T840" s="4"/>
      <c r="U840" s="2" t="s">
        <v>9</v>
      </c>
      <c r="V840" s="5">
        <v>41506</v>
      </c>
      <c r="W840" s="2" t="s">
        <v>55</v>
      </c>
      <c r="X840" s="2">
        <v>315.5</v>
      </c>
    </row>
    <row r="841" spans="20:24" ht="30" x14ac:dyDescent="0.25">
      <c r="T841" s="4"/>
      <c r="U841" s="2" t="s">
        <v>8</v>
      </c>
      <c r="V841" s="5">
        <v>41460</v>
      </c>
      <c r="W841" s="2" t="s">
        <v>68</v>
      </c>
      <c r="X841" s="2">
        <v>315.5</v>
      </c>
    </row>
    <row r="842" spans="20:24" ht="30" x14ac:dyDescent="0.25">
      <c r="T842" s="4"/>
      <c r="U842" s="2" t="s">
        <v>8</v>
      </c>
      <c r="V842" s="5">
        <v>42233</v>
      </c>
      <c r="W842" s="2" t="s">
        <v>52</v>
      </c>
      <c r="X842" s="2">
        <v>315.5</v>
      </c>
    </row>
    <row r="843" spans="20:24" x14ac:dyDescent="0.25">
      <c r="T843" s="4"/>
      <c r="U843" s="2" t="s">
        <v>9</v>
      </c>
      <c r="V843" s="5">
        <v>42577</v>
      </c>
      <c r="W843" s="2" t="s">
        <v>54</v>
      </c>
      <c r="X843" s="2">
        <v>315.5</v>
      </c>
    </row>
    <row r="844" spans="20:24" x14ac:dyDescent="0.25">
      <c r="T844" s="4"/>
      <c r="U844" s="2" t="s">
        <v>9</v>
      </c>
      <c r="V844" s="5">
        <v>42567</v>
      </c>
      <c r="W844" s="2" t="s">
        <v>52</v>
      </c>
      <c r="X844" s="2">
        <v>315.49400000000003</v>
      </c>
    </row>
    <row r="845" spans="20:24" x14ac:dyDescent="0.25">
      <c r="T845" s="4"/>
      <c r="U845" s="2" t="s">
        <v>9</v>
      </c>
      <c r="V845" s="5">
        <v>42568</v>
      </c>
      <c r="W845" s="2" t="s">
        <v>52</v>
      </c>
      <c r="X845" s="2">
        <v>315.49400000000003</v>
      </c>
    </row>
    <row r="846" spans="20:24" x14ac:dyDescent="0.25">
      <c r="T846" s="4"/>
      <c r="U846" s="2" t="s">
        <v>9</v>
      </c>
      <c r="V846" s="5">
        <v>42568</v>
      </c>
      <c r="W846" s="2" t="s">
        <v>52</v>
      </c>
      <c r="X846" s="2">
        <v>315.49400000000003</v>
      </c>
    </row>
    <row r="847" spans="20:24" x14ac:dyDescent="0.25">
      <c r="T847" s="4"/>
      <c r="U847" s="2" t="s">
        <v>9</v>
      </c>
      <c r="V847" s="5">
        <v>41504</v>
      </c>
      <c r="W847" s="2" t="s">
        <v>52</v>
      </c>
      <c r="X847" s="2">
        <v>315.49</v>
      </c>
    </row>
    <row r="848" spans="20:24" x14ac:dyDescent="0.25">
      <c r="T848" s="4"/>
      <c r="U848" s="2" t="s">
        <v>9</v>
      </c>
      <c r="V848" s="5">
        <v>42222</v>
      </c>
      <c r="W848" s="2" t="s">
        <v>52</v>
      </c>
      <c r="X848" s="2">
        <v>315.49</v>
      </c>
    </row>
    <row r="849" spans="20:24" x14ac:dyDescent="0.25">
      <c r="T849" s="4"/>
      <c r="U849" s="2" t="s">
        <v>9</v>
      </c>
      <c r="V849" s="5">
        <v>42579</v>
      </c>
      <c r="W849" s="2" t="s">
        <v>52</v>
      </c>
      <c r="X849" s="2">
        <v>315.49</v>
      </c>
    </row>
    <row r="850" spans="20:24" ht="30" x14ac:dyDescent="0.25">
      <c r="T850" s="4"/>
      <c r="U850" s="2" t="s">
        <v>8</v>
      </c>
      <c r="V850" s="5">
        <v>42923</v>
      </c>
      <c r="W850" s="2" t="s">
        <v>51</v>
      </c>
      <c r="X850" s="2">
        <v>315.49</v>
      </c>
    </row>
    <row r="851" spans="20:24" ht="30" x14ac:dyDescent="0.25">
      <c r="T851" s="4"/>
      <c r="U851" s="2" t="s">
        <v>8</v>
      </c>
      <c r="V851" s="5">
        <v>42526</v>
      </c>
      <c r="W851" s="2" t="s">
        <v>52</v>
      </c>
      <c r="X851" s="2">
        <v>315.48</v>
      </c>
    </row>
    <row r="852" spans="20:24" x14ac:dyDescent="0.25">
      <c r="T852" s="4"/>
      <c r="U852" s="2" t="s">
        <v>9</v>
      </c>
      <c r="V852" s="5">
        <v>42590</v>
      </c>
      <c r="W852" s="2" t="s">
        <v>52</v>
      </c>
      <c r="X852" s="2">
        <v>315.48</v>
      </c>
    </row>
    <row r="853" spans="20:24" x14ac:dyDescent="0.25">
      <c r="T853" s="4"/>
      <c r="U853" s="2" t="s">
        <v>9</v>
      </c>
      <c r="V853" s="5">
        <v>42910</v>
      </c>
      <c r="W853" s="2" t="s">
        <v>52</v>
      </c>
      <c r="X853" s="2">
        <v>315.48</v>
      </c>
    </row>
    <row r="854" spans="20:24" x14ac:dyDescent="0.25">
      <c r="T854" s="4"/>
      <c r="U854" s="2" t="s">
        <v>34</v>
      </c>
      <c r="V854" s="5">
        <v>41810</v>
      </c>
      <c r="W854" s="2" t="s">
        <v>65</v>
      </c>
      <c r="X854" s="2">
        <v>315.48</v>
      </c>
    </row>
    <row r="855" spans="20:24" x14ac:dyDescent="0.25">
      <c r="T855" s="4"/>
      <c r="U855" s="2" t="s">
        <v>9</v>
      </c>
      <c r="V855" s="5">
        <v>42526</v>
      </c>
      <c r="W855" s="2" t="s">
        <v>52</v>
      </c>
      <c r="X855" s="2">
        <v>315.47000000000003</v>
      </c>
    </row>
    <row r="856" spans="20:24" x14ac:dyDescent="0.25">
      <c r="T856" s="4"/>
      <c r="U856" s="2" t="s">
        <v>9</v>
      </c>
      <c r="V856" s="5">
        <v>42561</v>
      </c>
      <c r="W856" s="2" t="s">
        <v>52</v>
      </c>
      <c r="X856" s="2">
        <v>315.47000000000003</v>
      </c>
    </row>
    <row r="857" spans="20:24" x14ac:dyDescent="0.25">
      <c r="T857" s="4"/>
      <c r="U857" s="2" t="s">
        <v>9</v>
      </c>
      <c r="V857" s="5">
        <v>42589</v>
      </c>
      <c r="W857" s="2" t="s">
        <v>52</v>
      </c>
      <c r="X857" s="2">
        <v>315.47000000000003</v>
      </c>
    </row>
    <row r="858" spans="20:24" ht="30" x14ac:dyDescent="0.25">
      <c r="T858" s="4"/>
      <c r="U858" s="2" t="s">
        <v>6</v>
      </c>
      <c r="V858" s="5">
        <v>42541</v>
      </c>
      <c r="W858" s="2" t="s">
        <v>52</v>
      </c>
      <c r="X858" s="2">
        <v>315.47000000000003</v>
      </c>
    </row>
    <row r="859" spans="20:24" ht="30" x14ac:dyDescent="0.25">
      <c r="T859" s="4"/>
      <c r="U859" s="2" t="s">
        <v>8</v>
      </c>
      <c r="V859" s="5">
        <v>42925</v>
      </c>
      <c r="W859" s="2" t="s">
        <v>51</v>
      </c>
      <c r="X859" s="2">
        <v>315.47000000000003</v>
      </c>
    </row>
    <row r="860" spans="20:24" x14ac:dyDescent="0.25">
      <c r="T860" s="4"/>
      <c r="U860" s="2" t="s">
        <v>9</v>
      </c>
      <c r="V860" s="5">
        <v>41505</v>
      </c>
      <c r="W860" s="2" t="s">
        <v>52</v>
      </c>
      <c r="X860" s="2">
        <v>315.45999999999998</v>
      </c>
    </row>
    <row r="861" spans="20:24" x14ac:dyDescent="0.25">
      <c r="T861" s="4"/>
      <c r="U861" s="2" t="s">
        <v>9</v>
      </c>
      <c r="V861" s="5">
        <v>42542</v>
      </c>
      <c r="W861" s="2" t="s">
        <v>54</v>
      </c>
      <c r="X861" s="2">
        <v>315.45999999999998</v>
      </c>
    </row>
    <row r="862" spans="20:24" x14ac:dyDescent="0.25">
      <c r="T862" s="4"/>
      <c r="U862" s="2" t="s">
        <v>9</v>
      </c>
      <c r="V862" s="5">
        <v>41502</v>
      </c>
      <c r="W862" s="2" t="s">
        <v>52</v>
      </c>
      <c r="X862" s="2">
        <v>315.45</v>
      </c>
    </row>
    <row r="863" spans="20:24" x14ac:dyDescent="0.25">
      <c r="T863" s="4"/>
      <c r="U863" s="2" t="s">
        <v>9</v>
      </c>
      <c r="V863" s="5">
        <v>42957</v>
      </c>
      <c r="W863" s="2" t="s">
        <v>52</v>
      </c>
      <c r="X863" s="2">
        <v>315.45</v>
      </c>
    </row>
    <row r="864" spans="20:24" x14ac:dyDescent="0.25">
      <c r="T864" s="4"/>
      <c r="U864" s="2" t="s">
        <v>9</v>
      </c>
      <c r="V864" s="5">
        <v>42598</v>
      </c>
      <c r="W864" s="2" t="s">
        <v>52</v>
      </c>
      <c r="X864" s="2">
        <v>315.44</v>
      </c>
    </row>
    <row r="865" spans="20:24" x14ac:dyDescent="0.25">
      <c r="T865" s="4"/>
      <c r="U865" s="2" t="s">
        <v>9</v>
      </c>
      <c r="V865" s="5">
        <v>42549</v>
      </c>
      <c r="W865" s="2" t="s">
        <v>51</v>
      </c>
      <c r="X865" s="2">
        <v>315.44</v>
      </c>
    </row>
    <row r="866" spans="20:24" ht="30" x14ac:dyDescent="0.25">
      <c r="T866" s="4"/>
      <c r="U866" s="2" t="s">
        <v>8</v>
      </c>
      <c r="V866" s="5">
        <v>42578</v>
      </c>
      <c r="W866" s="2" t="s">
        <v>52</v>
      </c>
      <c r="X866" s="2">
        <v>315.44</v>
      </c>
    </row>
    <row r="867" spans="20:24" ht="30" x14ac:dyDescent="0.25">
      <c r="T867" s="4"/>
      <c r="U867" s="2" t="s">
        <v>6</v>
      </c>
      <c r="V867" s="5">
        <v>42541</v>
      </c>
      <c r="W867" s="2" t="s">
        <v>52</v>
      </c>
      <c r="X867" s="2">
        <v>315.43</v>
      </c>
    </row>
    <row r="868" spans="20:24" ht="30" x14ac:dyDescent="0.25">
      <c r="T868" s="4"/>
      <c r="U868" s="2" t="s">
        <v>8</v>
      </c>
      <c r="V868" s="5">
        <v>42232</v>
      </c>
      <c r="W868" s="2" t="s">
        <v>52</v>
      </c>
      <c r="X868" s="2">
        <v>315.43</v>
      </c>
    </row>
    <row r="869" spans="20:24" ht="30" x14ac:dyDescent="0.25">
      <c r="T869" s="4"/>
      <c r="U869" s="2" t="s">
        <v>8</v>
      </c>
      <c r="V869" s="5">
        <v>42575</v>
      </c>
      <c r="W869" s="2" t="s">
        <v>52</v>
      </c>
      <c r="X869" s="2">
        <v>315.43</v>
      </c>
    </row>
    <row r="870" spans="20:24" x14ac:dyDescent="0.25">
      <c r="T870" s="4"/>
      <c r="U870" s="2" t="s">
        <v>9</v>
      </c>
      <c r="V870" s="5">
        <v>42598</v>
      </c>
      <c r="W870" s="2" t="s">
        <v>51</v>
      </c>
      <c r="X870" s="2">
        <v>315.43</v>
      </c>
    </row>
    <row r="871" spans="20:24" x14ac:dyDescent="0.25">
      <c r="T871" s="4"/>
      <c r="U871" s="2" t="s">
        <v>9</v>
      </c>
      <c r="V871" s="5">
        <v>42906</v>
      </c>
      <c r="W871" s="2" t="s">
        <v>52</v>
      </c>
      <c r="X871" s="2">
        <v>315.43</v>
      </c>
    </row>
    <row r="872" spans="20:24" x14ac:dyDescent="0.25">
      <c r="T872" s="4"/>
      <c r="U872" s="2" t="s">
        <v>9</v>
      </c>
      <c r="V872" s="5">
        <v>42921</v>
      </c>
      <c r="W872" s="2" t="s">
        <v>52</v>
      </c>
      <c r="X872" s="2">
        <v>315.43</v>
      </c>
    </row>
    <row r="873" spans="20:24" x14ac:dyDescent="0.25">
      <c r="T873" s="4"/>
      <c r="U873" s="2" t="s">
        <v>9</v>
      </c>
      <c r="V873" s="5">
        <v>42179</v>
      </c>
      <c r="W873" s="2" t="s">
        <v>58</v>
      </c>
      <c r="X873" s="2">
        <v>315.42099999999999</v>
      </c>
    </row>
    <row r="874" spans="20:24" x14ac:dyDescent="0.25">
      <c r="T874" s="4"/>
      <c r="U874" s="2" t="s">
        <v>9</v>
      </c>
      <c r="V874" s="5">
        <v>42179</v>
      </c>
      <c r="W874" s="2" t="s">
        <v>58</v>
      </c>
      <c r="X874" s="2">
        <v>315.42099999999999</v>
      </c>
    </row>
    <row r="875" spans="20:24" x14ac:dyDescent="0.25">
      <c r="T875" s="4"/>
      <c r="U875" s="2" t="s">
        <v>9</v>
      </c>
      <c r="V875" s="5">
        <v>42179</v>
      </c>
      <c r="W875" s="2" t="s">
        <v>58</v>
      </c>
      <c r="X875" s="2">
        <v>315.42099999999999</v>
      </c>
    </row>
    <row r="876" spans="20:24" x14ac:dyDescent="0.25">
      <c r="T876" s="4"/>
      <c r="U876" s="2" t="s">
        <v>9</v>
      </c>
      <c r="V876" s="5">
        <v>42544</v>
      </c>
      <c r="W876" s="2" t="s">
        <v>51</v>
      </c>
      <c r="X876" s="2">
        <v>315.41000000000003</v>
      </c>
    </row>
    <row r="877" spans="20:24" x14ac:dyDescent="0.25">
      <c r="T877" s="4"/>
      <c r="U877" s="2" t="s">
        <v>9</v>
      </c>
      <c r="V877" s="5">
        <v>42572</v>
      </c>
      <c r="W877" s="2" t="s">
        <v>52</v>
      </c>
      <c r="X877" s="2">
        <v>315.41000000000003</v>
      </c>
    </row>
    <row r="878" spans="20:24" ht="30" x14ac:dyDescent="0.25">
      <c r="T878" s="4"/>
      <c r="U878" s="2" t="s">
        <v>8</v>
      </c>
      <c r="V878" s="5">
        <v>41434</v>
      </c>
      <c r="W878" s="2" t="s">
        <v>52</v>
      </c>
      <c r="X878" s="2">
        <v>315.41000000000003</v>
      </c>
    </row>
    <row r="879" spans="20:24" ht="30" x14ac:dyDescent="0.25">
      <c r="T879" s="4"/>
      <c r="U879" s="2" t="s">
        <v>8</v>
      </c>
      <c r="V879" s="5">
        <v>41821</v>
      </c>
      <c r="W879" s="2" t="s">
        <v>52</v>
      </c>
      <c r="X879" s="2">
        <v>315.41000000000003</v>
      </c>
    </row>
    <row r="880" spans="20:24" ht="30" x14ac:dyDescent="0.25">
      <c r="T880" s="4"/>
      <c r="U880" s="2" t="s">
        <v>8</v>
      </c>
      <c r="V880" s="5">
        <v>41822</v>
      </c>
      <c r="W880" s="2" t="s">
        <v>52</v>
      </c>
      <c r="X880" s="2">
        <v>315.41000000000003</v>
      </c>
    </row>
    <row r="881" spans="20:24" ht="30" x14ac:dyDescent="0.25">
      <c r="T881" s="4"/>
      <c r="U881" s="2" t="s">
        <v>8</v>
      </c>
      <c r="V881" s="5">
        <v>41834</v>
      </c>
      <c r="W881" s="2" t="s">
        <v>52</v>
      </c>
      <c r="X881" s="2">
        <v>315.41000000000003</v>
      </c>
    </row>
    <row r="882" spans="20:24" ht="30" x14ac:dyDescent="0.25">
      <c r="T882" s="4"/>
      <c r="U882" s="2" t="s">
        <v>8</v>
      </c>
      <c r="V882" s="5">
        <v>42233</v>
      </c>
      <c r="W882" s="2" t="s">
        <v>52</v>
      </c>
      <c r="X882" s="2">
        <v>315.41000000000003</v>
      </c>
    </row>
    <row r="883" spans="20:24" ht="30" x14ac:dyDescent="0.25">
      <c r="T883" s="4"/>
      <c r="U883" s="2" t="s">
        <v>8</v>
      </c>
      <c r="V883" s="5">
        <v>41833</v>
      </c>
      <c r="W883" s="2" t="s">
        <v>52</v>
      </c>
      <c r="X883" s="2">
        <v>315.39999999999998</v>
      </c>
    </row>
    <row r="884" spans="20:24" x14ac:dyDescent="0.25">
      <c r="T884" s="4"/>
      <c r="U884" s="2" t="s">
        <v>9</v>
      </c>
      <c r="V884" s="5">
        <v>41465</v>
      </c>
      <c r="W884" s="2" t="s">
        <v>58</v>
      </c>
      <c r="X884" s="2">
        <v>315.39999999999998</v>
      </c>
    </row>
    <row r="885" spans="20:24" x14ac:dyDescent="0.25">
      <c r="T885" s="4"/>
      <c r="U885" s="2" t="s">
        <v>9</v>
      </c>
      <c r="V885" s="5">
        <v>41844</v>
      </c>
      <c r="W885" s="2" t="s">
        <v>51</v>
      </c>
      <c r="X885" s="2">
        <v>315.39999999999998</v>
      </c>
    </row>
    <row r="886" spans="20:24" x14ac:dyDescent="0.25">
      <c r="T886" s="4"/>
      <c r="U886" s="2" t="s">
        <v>9</v>
      </c>
      <c r="V886" s="5">
        <v>42546</v>
      </c>
      <c r="W886" s="2" t="s">
        <v>52</v>
      </c>
      <c r="X886" s="2">
        <v>315.39999999999998</v>
      </c>
    </row>
    <row r="887" spans="20:24" x14ac:dyDescent="0.25">
      <c r="T887" s="4"/>
      <c r="U887" s="2" t="s">
        <v>9</v>
      </c>
      <c r="V887" s="5">
        <v>42555</v>
      </c>
      <c r="W887" s="2" t="s">
        <v>52</v>
      </c>
      <c r="X887" s="2">
        <v>315.39999999999998</v>
      </c>
    </row>
    <row r="888" spans="20:24" x14ac:dyDescent="0.25">
      <c r="T888" s="4"/>
      <c r="U888" s="2" t="s">
        <v>9</v>
      </c>
      <c r="V888" s="5">
        <v>42568</v>
      </c>
      <c r="W888" s="2" t="s">
        <v>54</v>
      </c>
      <c r="X888" s="2">
        <v>315.39999999999998</v>
      </c>
    </row>
    <row r="889" spans="20:24" x14ac:dyDescent="0.25">
      <c r="T889" s="4"/>
      <c r="U889" s="2" t="s">
        <v>9</v>
      </c>
      <c r="V889" s="5">
        <v>42569</v>
      </c>
      <c r="W889" s="2" t="s">
        <v>54</v>
      </c>
      <c r="X889" s="2">
        <v>315.39999999999998</v>
      </c>
    </row>
    <row r="890" spans="20:24" x14ac:dyDescent="0.25">
      <c r="T890" s="4"/>
      <c r="U890" s="2" t="s">
        <v>9</v>
      </c>
      <c r="V890" s="5">
        <v>42569</v>
      </c>
      <c r="W890" s="2" t="s">
        <v>54</v>
      </c>
      <c r="X890" s="2">
        <v>315.39999999999998</v>
      </c>
    </row>
    <row r="891" spans="20:24" x14ac:dyDescent="0.25">
      <c r="T891" s="4"/>
      <c r="U891" s="2" t="s">
        <v>9</v>
      </c>
      <c r="V891" s="5">
        <v>42544</v>
      </c>
      <c r="W891" s="2" t="s">
        <v>52</v>
      </c>
      <c r="X891" s="2">
        <v>315.39</v>
      </c>
    </row>
    <row r="892" spans="20:24" x14ac:dyDescent="0.25">
      <c r="T892" s="4"/>
      <c r="U892" s="2" t="s">
        <v>9</v>
      </c>
      <c r="V892" s="5">
        <v>42555</v>
      </c>
      <c r="W892" s="2" t="s">
        <v>52</v>
      </c>
      <c r="X892" s="2">
        <v>315.39</v>
      </c>
    </row>
    <row r="893" spans="20:24" x14ac:dyDescent="0.25">
      <c r="T893" s="4"/>
      <c r="U893" s="2" t="s">
        <v>34</v>
      </c>
      <c r="V893" s="5">
        <v>42938</v>
      </c>
      <c r="W893" s="2" t="s">
        <v>52</v>
      </c>
      <c r="X893" s="2">
        <v>315.39</v>
      </c>
    </row>
    <row r="894" spans="20:24" ht="30" x14ac:dyDescent="0.25">
      <c r="T894" s="4"/>
      <c r="U894" s="2" t="s">
        <v>8</v>
      </c>
      <c r="V894" s="5">
        <v>42184</v>
      </c>
      <c r="W894" s="2" t="s">
        <v>52</v>
      </c>
      <c r="X894" s="2">
        <v>315.39</v>
      </c>
    </row>
    <row r="895" spans="20:24" ht="30" x14ac:dyDescent="0.25">
      <c r="T895" s="4"/>
      <c r="U895" s="2" t="s">
        <v>8</v>
      </c>
      <c r="V895" s="5">
        <v>42576</v>
      </c>
      <c r="W895" s="2" t="s">
        <v>52</v>
      </c>
      <c r="X895" s="2">
        <v>315.39</v>
      </c>
    </row>
    <row r="896" spans="20:24" x14ac:dyDescent="0.25">
      <c r="T896" s="4"/>
      <c r="U896" s="2" t="s">
        <v>9</v>
      </c>
      <c r="V896" s="5">
        <v>42544</v>
      </c>
      <c r="W896" s="2" t="s">
        <v>52</v>
      </c>
      <c r="X896" s="2">
        <v>315.38</v>
      </c>
    </row>
    <row r="897" spans="20:24" x14ac:dyDescent="0.25">
      <c r="T897" s="4"/>
      <c r="U897" s="2" t="s">
        <v>34</v>
      </c>
      <c r="V897" s="5">
        <v>42505</v>
      </c>
      <c r="W897" s="2" t="s">
        <v>65</v>
      </c>
      <c r="X897" s="2">
        <v>315.38</v>
      </c>
    </row>
    <row r="898" spans="20:24" ht="30" x14ac:dyDescent="0.25">
      <c r="T898" s="4"/>
      <c r="U898" s="2" t="s">
        <v>9</v>
      </c>
      <c r="V898" s="5">
        <v>42580</v>
      </c>
      <c r="W898" s="2" t="s">
        <v>68</v>
      </c>
      <c r="X898" s="2">
        <v>315.38</v>
      </c>
    </row>
    <row r="899" spans="20:24" x14ac:dyDescent="0.25">
      <c r="T899" s="4"/>
      <c r="U899" s="2" t="s">
        <v>9</v>
      </c>
      <c r="V899" s="5">
        <v>42922</v>
      </c>
      <c r="W899" s="2" t="s">
        <v>52</v>
      </c>
      <c r="X899" s="2">
        <v>315.37</v>
      </c>
    </row>
    <row r="900" spans="20:24" x14ac:dyDescent="0.25">
      <c r="T900" s="4"/>
      <c r="U900" s="2" t="s">
        <v>9</v>
      </c>
      <c r="V900" s="5">
        <v>42957</v>
      </c>
      <c r="W900" s="2" t="s">
        <v>52</v>
      </c>
      <c r="X900" s="2">
        <v>315.37</v>
      </c>
    </row>
    <row r="901" spans="20:24" ht="30" x14ac:dyDescent="0.25">
      <c r="T901" s="4"/>
      <c r="U901" s="2" t="s">
        <v>8</v>
      </c>
      <c r="V901" s="5">
        <v>42181</v>
      </c>
      <c r="W901" s="2" t="s">
        <v>52</v>
      </c>
      <c r="X901" s="2">
        <v>315.37</v>
      </c>
    </row>
    <row r="902" spans="20:24" ht="30" x14ac:dyDescent="0.25">
      <c r="T902" s="4"/>
      <c r="U902" s="2" t="s">
        <v>8</v>
      </c>
      <c r="V902" s="5">
        <v>42541</v>
      </c>
      <c r="W902" s="2" t="s">
        <v>52</v>
      </c>
      <c r="X902" s="2">
        <v>315.37</v>
      </c>
    </row>
    <row r="903" spans="20:24" ht="30" x14ac:dyDescent="0.25">
      <c r="T903" s="4"/>
      <c r="U903" s="2" t="s">
        <v>8</v>
      </c>
      <c r="V903" s="5">
        <v>42542</v>
      </c>
      <c r="W903" s="2" t="s">
        <v>52</v>
      </c>
      <c r="X903" s="2">
        <v>315.37</v>
      </c>
    </row>
    <row r="904" spans="20:24" ht="30" x14ac:dyDescent="0.25">
      <c r="T904" s="4"/>
      <c r="U904" s="2" t="s">
        <v>8</v>
      </c>
      <c r="V904" s="5">
        <v>42542</v>
      </c>
      <c r="W904" s="2" t="s">
        <v>52</v>
      </c>
      <c r="X904" s="2">
        <v>315.37</v>
      </c>
    </row>
    <row r="905" spans="20:24" ht="30" x14ac:dyDescent="0.25">
      <c r="T905" s="4"/>
      <c r="U905" s="2" t="s">
        <v>8</v>
      </c>
      <c r="V905" s="5">
        <v>42543</v>
      </c>
      <c r="W905" s="2" t="s">
        <v>52</v>
      </c>
      <c r="X905" s="2">
        <v>315.37</v>
      </c>
    </row>
    <row r="906" spans="20:24" ht="30" x14ac:dyDescent="0.25">
      <c r="T906" s="4"/>
      <c r="U906" s="2" t="s">
        <v>8</v>
      </c>
      <c r="V906" s="5">
        <v>42543</v>
      </c>
      <c r="W906" s="2" t="s">
        <v>54</v>
      </c>
      <c r="X906" s="2">
        <v>315.37</v>
      </c>
    </row>
    <row r="907" spans="20:24" ht="30" x14ac:dyDescent="0.25">
      <c r="T907" s="4"/>
      <c r="U907" s="2" t="s">
        <v>8</v>
      </c>
      <c r="V907" s="5">
        <v>42543</v>
      </c>
      <c r="W907" s="2" t="s">
        <v>52</v>
      </c>
      <c r="X907" s="2">
        <v>315.37</v>
      </c>
    </row>
    <row r="908" spans="20:24" ht="30" x14ac:dyDescent="0.25">
      <c r="T908" s="4"/>
      <c r="U908" s="2" t="s">
        <v>8</v>
      </c>
      <c r="V908" s="5">
        <v>42544</v>
      </c>
      <c r="W908" s="2" t="s">
        <v>52</v>
      </c>
      <c r="X908" s="2">
        <v>315.37</v>
      </c>
    </row>
    <row r="909" spans="20:24" ht="30" x14ac:dyDescent="0.25">
      <c r="T909" s="4"/>
      <c r="U909" s="2" t="s">
        <v>8</v>
      </c>
      <c r="V909" s="5">
        <v>42544</v>
      </c>
      <c r="W909" s="2" t="s">
        <v>52</v>
      </c>
      <c r="X909" s="2">
        <v>315.37</v>
      </c>
    </row>
    <row r="910" spans="20:24" ht="30" x14ac:dyDescent="0.25">
      <c r="T910" s="4"/>
      <c r="U910" s="2" t="s">
        <v>8</v>
      </c>
      <c r="V910" s="5">
        <v>42545</v>
      </c>
      <c r="W910" s="2" t="s">
        <v>52</v>
      </c>
      <c r="X910" s="2">
        <v>315.37</v>
      </c>
    </row>
    <row r="911" spans="20:24" ht="30" x14ac:dyDescent="0.25">
      <c r="T911" s="4"/>
      <c r="U911" s="2" t="s">
        <v>8</v>
      </c>
      <c r="V911" s="5">
        <v>42581</v>
      </c>
      <c r="W911" s="2" t="s">
        <v>52</v>
      </c>
      <c r="X911" s="2">
        <v>315.37</v>
      </c>
    </row>
    <row r="912" spans="20:24" x14ac:dyDescent="0.25">
      <c r="T912" s="4"/>
      <c r="U912" s="2" t="s">
        <v>34</v>
      </c>
      <c r="V912" s="5">
        <v>42235</v>
      </c>
      <c r="W912" s="2" t="s">
        <v>52</v>
      </c>
      <c r="X912" s="2">
        <v>315.37</v>
      </c>
    </row>
    <row r="913" spans="20:24" x14ac:dyDescent="0.25">
      <c r="T913" s="4"/>
      <c r="U913" s="2" t="s">
        <v>35</v>
      </c>
      <c r="V913" s="5">
        <v>42209</v>
      </c>
      <c r="W913" s="2" t="s">
        <v>52</v>
      </c>
      <c r="X913" s="2">
        <v>315.37</v>
      </c>
    </row>
    <row r="914" spans="20:24" x14ac:dyDescent="0.25">
      <c r="T914" s="4"/>
      <c r="U914" s="2" t="s">
        <v>35</v>
      </c>
      <c r="V914" s="5">
        <v>42210</v>
      </c>
      <c r="W914" s="2" t="s">
        <v>52</v>
      </c>
      <c r="X914" s="2">
        <v>315.37</v>
      </c>
    </row>
    <row r="915" spans="20:24" x14ac:dyDescent="0.25">
      <c r="T915" s="4"/>
      <c r="U915" s="2" t="s">
        <v>35</v>
      </c>
      <c r="V915" s="5">
        <v>42224</v>
      </c>
      <c r="W915" s="2" t="s">
        <v>52</v>
      </c>
      <c r="X915" s="2">
        <v>315.37</v>
      </c>
    </row>
    <row r="916" spans="20:24" x14ac:dyDescent="0.25">
      <c r="T916" s="4"/>
      <c r="U916" s="2" t="s">
        <v>35</v>
      </c>
      <c r="V916" s="5">
        <v>42230</v>
      </c>
      <c r="W916" s="2" t="s">
        <v>52</v>
      </c>
      <c r="X916" s="2">
        <v>315.37</v>
      </c>
    </row>
    <row r="917" spans="20:24" x14ac:dyDescent="0.25">
      <c r="T917" s="4"/>
      <c r="U917" s="2" t="s">
        <v>35</v>
      </c>
      <c r="V917" s="5">
        <v>42230</v>
      </c>
      <c r="W917" s="2" t="s">
        <v>52</v>
      </c>
      <c r="X917" s="2">
        <v>315.37</v>
      </c>
    </row>
    <row r="918" spans="20:24" x14ac:dyDescent="0.25">
      <c r="T918" s="4"/>
      <c r="U918" s="2" t="s">
        <v>35</v>
      </c>
      <c r="V918" s="5">
        <v>42231</v>
      </c>
      <c r="W918" s="2" t="s">
        <v>52</v>
      </c>
      <c r="X918" s="2">
        <v>315.37</v>
      </c>
    </row>
    <row r="919" spans="20:24" x14ac:dyDescent="0.25">
      <c r="T919" s="4"/>
      <c r="U919" s="2" t="s">
        <v>35</v>
      </c>
      <c r="V919" s="5">
        <v>42231</v>
      </c>
      <c r="W919" s="2" t="s">
        <v>52</v>
      </c>
      <c r="X919" s="2">
        <v>315.37</v>
      </c>
    </row>
    <row r="920" spans="20:24" x14ac:dyDescent="0.25">
      <c r="T920" s="4"/>
      <c r="U920" s="2" t="s">
        <v>35</v>
      </c>
      <c r="V920" s="5">
        <v>42237</v>
      </c>
      <c r="W920" s="2" t="s">
        <v>52</v>
      </c>
      <c r="X920" s="2">
        <v>315.37</v>
      </c>
    </row>
    <row r="921" spans="20:24" x14ac:dyDescent="0.25">
      <c r="T921" s="4"/>
      <c r="U921" s="2" t="s">
        <v>35</v>
      </c>
      <c r="V921" s="5">
        <v>42238</v>
      </c>
      <c r="W921" s="2" t="s">
        <v>52</v>
      </c>
      <c r="X921" s="2">
        <v>315.37</v>
      </c>
    </row>
    <row r="922" spans="20:24" x14ac:dyDescent="0.25">
      <c r="T922" s="4"/>
      <c r="U922" s="2" t="s">
        <v>35</v>
      </c>
      <c r="V922" s="5">
        <v>42238</v>
      </c>
      <c r="W922" s="2" t="s">
        <v>52</v>
      </c>
      <c r="X922" s="2">
        <v>315.37</v>
      </c>
    </row>
    <row r="923" spans="20:24" x14ac:dyDescent="0.25">
      <c r="T923" s="4"/>
      <c r="U923" s="2" t="s">
        <v>9</v>
      </c>
      <c r="V923" s="5">
        <v>41438</v>
      </c>
      <c r="W923" s="2" t="s">
        <v>52</v>
      </c>
      <c r="X923" s="2">
        <v>315.37</v>
      </c>
    </row>
    <row r="924" spans="20:24" x14ac:dyDescent="0.25">
      <c r="T924" s="4"/>
      <c r="U924" s="2" t="s">
        <v>9</v>
      </c>
      <c r="V924" s="5">
        <v>41453</v>
      </c>
      <c r="W924" s="2" t="s">
        <v>52</v>
      </c>
      <c r="X924" s="2">
        <v>315.37</v>
      </c>
    </row>
    <row r="925" spans="20:24" x14ac:dyDescent="0.25">
      <c r="T925" s="4"/>
      <c r="U925" s="2" t="s">
        <v>9</v>
      </c>
      <c r="V925" s="5">
        <v>42550</v>
      </c>
      <c r="W925" s="2" t="s">
        <v>52</v>
      </c>
      <c r="X925" s="2">
        <v>315.37</v>
      </c>
    </row>
    <row r="926" spans="20:24" ht="30" x14ac:dyDescent="0.25">
      <c r="T926" s="4"/>
      <c r="U926" s="2" t="s">
        <v>8</v>
      </c>
      <c r="V926" s="5">
        <v>42185</v>
      </c>
      <c r="W926" s="2" t="s">
        <v>54</v>
      </c>
      <c r="X926" s="2">
        <v>315.36458922899999</v>
      </c>
    </row>
    <row r="927" spans="20:24" ht="30" x14ac:dyDescent="0.25">
      <c r="T927" s="4"/>
      <c r="U927" s="2" t="s">
        <v>8</v>
      </c>
      <c r="V927" s="5">
        <v>42580</v>
      </c>
      <c r="W927" s="2" t="s">
        <v>52</v>
      </c>
      <c r="X927" s="2">
        <v>315.36</v>
      </c>
    </row>
    <row r="928" spans="20:24" x14ac:dyDescent="0.25">
      <c r="T928" s="4"/>
      <c r="U928" s="2" t="s">
        <v>9</v>
      </c>
      <c r="V928" s="5">
        <v>41845</v>
      </c>
      <c r="W928" s="2" t="s">
        <v>54</v>
      </c>
      <c r="X928" s="2">
        <v>315.36</v>
      </c>
    </row>
    <row r="929" spans="20:24" x14ac:dyDescent="0.25">
      <c r="T929" s="4"/>
      <c r="U929" s="2" t="s">
        <v>9</v>
      </c>
      <c r="V929" s="5">
        <v>42540</v>
      </c>
      <c r="W929" s="2" t="s">
        <v>58</v>
      </c>
      <c r="X929" s="2">
        <v>315.36</v>
      </c>
    </row>
    <row r="930" spans="20:24" x14ac:dyDescent="0.25">
      <c r="T930" s="4"/>
      <c r="U930" s="2" t="s">
        <v>9</v>
      </c>
      <c r="V930" s="5">
        <v>42545</v>
      </c>
      <c r="W930" s="2" t="s">
        <v>54</v>
      </c>
      <c r="X930" s="2">
        <v>315.36</v>
      </c>
    </row>
    <row r="931" spans="20:24" x14ac:dyDescent="0.25">
      <c r="T931" s="4"/>
      <c r="U931" s="2" t="s">
        <v>9</v>
      </c>
      <c r="V931" s="5">
        <v>42568</v>
      </c>
      <c r="W931" s="2" t="s">
        <v>58</v>
      </c>
      <c r="X931" s="2">
        <v>315.351</v>
      </c>
    </row>
    <row r="932" spans="20:24" x14ac:dyDescent="0.25">
      <c r="T932" s="4"/>
      <c r="U932" s="2" t="s">
        <v>9</v>
      </c>
      <c r="V932" s="5">
        <v>42568</v>
      </c>
      <c r="W932" s="2" t="s">
        <v>58</v>
      </c>
      <c r="X932" s="2">
        <v>315.351</v>
      </c>
    </row>
    <row r="933" spans="20:24" x14ac:dyDescent="0.25">
      <c r="T933" s="4"/>
      <c r="U933" s="2" t="s">
        <v>9</v>
      </c>
      <c r="V933" s="5">
        <v>42568</v>
      </c>
      <c r="W933" s="2" t="s">
        <v>58</v>
      </c>
      <c r="X933" s="2">
        <v>315.351</v>
      </c>
    </row>
    <row r="934" spans="20:24" x14ac:dyDescent="0.25">
      <c r="T934" s="4"/>
      <c r="U934" s="2" t="s">
        <v>9</v>
      </c>
      <c r="V934" s="5">
        <v>41507</v>
      </c>
      <c r="W934" s="2" t="s">
        <v>52</v>
      </c>
      <c r="X934" s="2">
        <v>315.35000000000002</v>
      </c>
    </row>
    <row r="935" spans="20:24" x14ac:dyDescent="0.25">
      <c r="T935" s="4"/>
      <c r="U935" s="2" t="s">
        <v>9</v>
      </c>
      <c r="V935" s="5">
        <v>42589</v>
      </c>
      <c r="W935" s="2" t="s">
        <v>52</v>
      </c>
      <c r="X935" s="2">
        <v>315.35000000000002</v>
      </c>
    </row>
    <row r="936" spans="20:24" x14ac:dyDescent="0.25">
      <c r="T936" s="4"/>
      <c r="U936" s="2" t="s">
        <v>34</v>
      </c>
      <c r="V936" s="5">
        <v>42915</v>
      </c>
      <c r="W936" s="2" t="s">
        <v>52</v>
      </c>
      <c r="X936" s="2">
        <v>315.35000000000002</v>
      </c>
    </row>
    <row r="937" spans="20:24" ht="30" x14ac:dyDescent="0.25">
      <c r="T937" s="4"/>
      <c r="U937" s="2" t="s">
        <v>8</v>
      </c>
      <c r="V937" s="5">
        <v>41461</v>
      </c>
      <c r="W937" s="2" t="s">
        <v>52</v>
      </c>
      <c r="X937" s="2">
        <v>315.34500000000003</v>
      </c>
    </row>
    <row r="938" spans="20:24" ht="30" x14ac:dyDescent="0.25">
      <c r="T938" s="4"/>
      <c r="U938" s="2" t="s">
        <v>8</v>
      </c>
      <c r="V938" s="5">
        <v>42183</v>
      </c>
      <c r="W938" s="2" t="s">
        <v>52</v>
      </c>
      <c r="X938" s="2">
        <v>315.33999999999997</v>
      </c>
    </row>
    <row r="939" spans="20:24" ht="30" x14ac:dyDescent="0.25">
      <c r="T939" s="4"/>
      <c r="U939" s="2" t="s">
        <v>8</v>
      </c>
      <c r="V939" s="5">
        <v>42911</v>
      </c>
      <c r="W939" s="2" t="s">
        <v>52</v>
      </c>
      <c r="X939" s="2">
        <v>315.33999999999997</v>
      </c>
    </row>
    <row r="940" spans="20:24" x14ac:dyDescent="0.25">
      <c r="T940" s="4"/>
      <c r="U940" s="2" t="s">
        <v>9</v>
      </c>
      <c r="V940" s="5">
        <v>41505</v>
      </c>
      <c r="W940" s="2" t="s">
        <v>51</v>
      </c>
      <c r="X940" s="2">
        <v>315.33999999999997</v>
      </c>
    </row>
    <row r="941" spans="20:24" x14ac:dyDescent="0.25">
      <c r="T941" s="4"/>
      <c r="U941" s="2" t="s">
        <v>34</v>
      </c>
      <c r="V941" s="5">
        <v>42915</v>
      </c>
      <c r="W941" s="2" t="s">
        <v>52</v>
      </c>
      <c r="X941" s="2">
        <v>315.33999999999997</v>
      </c>
    </row>
    <row r="942" spans="20:24" x14ac:dyDescent="0.25">
      <c r="T942" s="4"/>
      <c r="U942" s="2" t="s">
        <v>9</v>
      </c>
      <c r="V942" s="5">
        <v>42591</v>
      </c>
      <c r="W942" s="2" t="s">
        <v>52</v>
      </c>
      <c r="X942" s="2">
        <v>315.33999999999997</v>
      </c>
    </row>
    <row r="943" spans="20:24" x14ac:dyDescent="0.25">
      <c r="T943" s="4"/>
      <c r="U943" s="2" t="s">
        <v>34</v>
      </c>
      <c r="V943" s="5">
        <v>42916</v>
      </c>
      <c r="W943" s="2" t="s">
        <v>52</v>
      </c>
      <c r="X943" s="2">
        <v>315.33</v>
      </c>
    </row>
    <row r="944" spans="20:24" x14ac:dyDescent="0.25">
      <c r="T944" s="4"/>
      <c r="U944" s="2" t="s">
        <v>9</v>
      </c>
      <c r="V944" s="5">
        <v>42232</v>
      </c>
      <c r="W944" s="2" t="s">
        <v>52</v>
      </c>
      <c r="X944" s="2">
        <v>315.33</v>
      </c>
    </row>
    <row r="945" spans="20:24" x14ac:dyDescent="0.25">
      <c r="T945" s="4"/>
      <c r="U945" s="2" t="s">
        <v>9</v>
      </c>
      <c r="V945" s="5">
        <v>42179</v>
      </c>
      <c r="W945" s="2" t="s">
        <v>58</v>
      </c>
      <c r="X945" s="2">
        <v>315.322098713</v>
      </c>
    </row>
    <row r="946" spans="20:24" x14ac:dyDescent="0.25">
      <c r="T946" s="4"/>
      <c r="U946" s="2" t="s">
        <v>9</v>
      </c>
      <c r="V946" s="5">
        <v>42184</v>
      </c>
      <c r="W946" s="2" t="s">
        <v>52</v>
      </c>
      <c r="X946" s="2">
        <v>315.32</v>
      </c>
    </row>
    <row r="947" spans="20:24" ht="30" x14ac:dyDescent="0.25">
      <c r="T947" s="4"/>
      <c r="U947" s="2" t="s">
        <v>8</v>
      </c>
      <c r="V947" s="5">
        <v>41435</v>
      </c>
      <c r="W947" s="2" t="s">
        <v>52</v>
      </c>
      <c r="X947" s="2">
        <v>315.32</v>
      </c>
    </row>
    <row r="948" spans="20:24" ht="30" x14ac:dyDescent="0.25">
      <c r="T948" s="4"/>
      <c r="U948" s="2" t="s">
        <v>8</v>
      </c>
      <c r="V948" s="5">
        <v>42905</v>
      </c>
      <c r="W948" s="2" t="s">
        <v>52</v>
      </c>
      <c r="X948" s="2">
        <v>315.32</v>
      </c>
    </row>
    <row r="949" spans="20:24" ht="30" x14ac:dyDescent="0.25">
      <c r="T949" s="4"/>
      <c r="U949" s="2" t="s">
        <v>8</v>
      </c>
      <c r="V949" s="5">
        <v>42910</v>
      </c>
      <c r="W949" s="2" t="s">
        <v>54</v>
      </c>
      <c r="X949" s="2">
        <v>315.32</v>
      </c>
    </row>
    <row r="950" spans="20:24" ht="30" x14ac:dyDescent="0.25">
      <c r="T950" s="4"/>
      <c r="U950" s="2" t="s">
        <v>8</v>
      </c>
      <c r="V950" s="5">
        <v>42547</v>
      </c>
      <c r="W950" s="2" t="s">
        <v>52</v>
      </c>
      <c r="X950" s="2">
        <v>315.31</v>
      </c>
    </row>
    <row r="951" spans="20:24" ht="30" x14ac:dyDescent="0.25">
      <c r="T951" s="4"/>
      <c r="U951" s="2" t="s">
        <v>8</v>
      </c>
      <c r="V951" s="5">
        <v>42548</v>
      </c>
      <c r="W951" s="2" t="s">
        <v>52</v>
      </c>
      <c r="X951" s="2">
        <v>315.31</v>
      </c>
    </row>
    <row r="952" spans="20:24" ht="30" x14ac:dyDescent="0.25">
      <c r="T952" s="4"/>
      <c r="U952" s="2" t="s">
        <v>8</v>
      </c>
      <c r="V952" s="5">
        <v>42911</v>
      </c>
      <c r="W952" s="2" t="s">
        <v>52</v>
      </c>
      <c r="X952" s="2">
        <v>315.31</v>
      </c>
    </row>
    <row r="953" spans="20:24" ht="30" x14ac:dyDescent="0.25">
      <c r="T953" s="4"/>
      <c r="U953" s="2" t="s">
        <v>8</v>
      </c>
      <c r="V953" s="5">
        <v>42923</v>
      </c>
      <c r="W953" s="2" t="s">
        <v>63</v>
      </c>
      <c r="X953" s="2">
        <v>315.31</v>
      </c>
    </row>
    <row r="954" spans="20:24" x14ac:dyDescent="0.25">
      <c r="T954" s="4"/>
      <c r="U954" s="2" t="s">
        <v>9</v>
      </c>
      <c r="V954" s="5">
        <v>41843</v>
      </c>
      <c r="W954" s="2" t="s">
        <v>58</v>
      </c>
      <c r="X954" s="2">
        <v>315.31</v>
      </c>
    </row>
    <row r="955" spans="20:24" x14ac:dyDescent="0.25">
      <c r="T955" s="4"/>
      <c r="U955" s="2" t="s">
        <v>9</v>
      </c>
      <c r="V955" s="5">
        <v>42527</v>
      </c>
      <c r="W955" s="2" t="s">
        <v>52</v>
      </c>
      <c r="X955" s="2">
        <v>315.31</v>
      </c>
    </row>
    <row r="956" spans="20:24" x14ac:dyDescent="0.25">
      <c r="T956" s="4"/>
      <c r="U956" s="2" t="s">
        <v>9</v>
      </c>
      <c r="V956" s="5">
        <v>41433</v>
      </c>
      <c r="W956" s="2" t="s">
        <v>52</v>
      </c>
      <c r="X956" s="2">
        <v>315.3</v>
      </c>
    </row>
    <row r="957" spans="20:24" ht="30" x14ac:dyDescent="0.25">
      <c r="T957" s="4"/>
      <c r="U957" s="2" t="s">
        <v>8</v>
      </c>
      <c r="V957" s="5">
        <v>41454</v>
      </c>
      <c r="W957" s="2" t="s">
        <v>52</v>
      </c>
      <c r="X957" s="2">
        <v>315.3</v>
      </c>
    </row>
    <row r="958" spans="20:24" x14ac:dyDescent="0.25">
      <c r="T958" s="4"/>
      <c r="U958" s="2" t="s">
        <v>9</v>
      </c>
      <c r="V958" s="5">
        <v>42573</v>
      </c>
      <c r="W958" s="2" t="s">
        <v>51</v>
      </c>
      <c r="X958" s="2">
        <v>315.3</v>
      </c>
    </row>
    <row r="959" spans="20:24" x14ac:dyDescent="0.25">
      <c r="T959" s="4"/>
      <c r="U959" s="2" t="s">
        <v>9</v>
      </c>
      <c r="V959" s="5">
        <v>42573</v>
      </c>
      <c r="W959" s="2" t="s">
        <v>54</v>
      </c>
      <c r="X959" s="2">
        <v>315.3</v>
      </c>
    </row>
    <row r="960" spans="20:24" x14ac:dyDescent="0.25">
      <c r="T960" s="4"/>
      <c r="U960" s="2" t="s">
        <v>9</v>
      </c>
      <c r="V960" s="5">
        <v>42183</v>
      </c>
      <c r="W960" s="2" t="s">
        <v>52</v>
      </c>
      <c r="X960" s="2">
        <v>315.29000000000002</v>
      </c>
    </row>
    <row r="961" spans="20:24" x14ac:dyDescent="0.25">
      <c r="T961" s="4"/>
      <c r="U961" s="2" t="s">
        <v>9</v>
      </c>
      <c r="V961" s="5">
        <v>42220</v>
      </c>
      <c r="W961" s="2" t="s">
        <v>52</v>
      </c>
      <c r="X961" s="2">
        <v>315.29000000000002</v>
      </c>
    </row>
    <row r="962" spans="20:24" x14ac:dyDescent="0.25">
      <c r="T962" s="4"/>
      <c r="U962" s="2" t="s">
        <v>9</v>
      </c>
      <c r="V962" s="5">
        <v>41523</v>
      </c>
      <c r="W962" s="2" t="s">
        <v>52</v>
      </c>
      <c r="X962" s="2">
        <v>315.28500000000003</v>
      </c>
    </row>
    <row r="963" spans="20:24" x14ac:dyDescent="0.25">
      <c r="T963" s="4"/>
      <c r="U963" s="2" t="s">
        <v>9</v>
      </c>
      <c r="V963" s="5">
        <v>41437</v>
      </c>
      <c r="W963" s="2" t="s">
        <v>52</v>
      </c>
      <c r="X963" s="2">
        <v>315.27999999999997</v>
      </c>
    </row>
    <row r="964" spans="20:24" x14ac:dyDescent="0.25">
      <c r="T964" s="4"/>
      <c r="U964" s="2" t="s">
        <v>9</v>
      </c>
      <c r="V964" s="5">
        <v>41454</v>
      </c>
      <c r="W964" s="2" t="s">
        <v>52</v>
      </c>
      <c r="X964" s="2">
        <v>315.27999999999997</v>
      </c>
    </row>
    <row r="965" spans="20:24" x14ac:dyDescent="0.25">
      <c r="T965" s="4"/>
      <c r="U965" s="2" t="s">
        <v>9</v>
      </c>
      <c r="V965" s="5">
        <v>41471</v>
      </c>
      <c r="W965" s="2" t="s">
        <v>52</v>
      </c>
      <c r="X965" s="2">
        <v>315.27999999999997</v>
      </c>
    </row>
    <row r="966" spans="20:24" x14ac:dyDescent="0.25">
      <c r="T966" s="4"/>
      <c r="U966" s="2" t="s">
        <v>9</v>
      </c>
      <c r="V966" s="5">
        <v>41471</v>
      </c>
      <c r="W966" s="2" t="s">
        <v>52</v>
      </c>
      <c r="X966" s="2">
        <v>315.27999999999997</v>
      </c>
    </row>
    <row r="967" spans="20:24" ht="30" x14ac:dyDescent="0.25">
      <c r="T967" s="4"/>
      <c r="U967" s="2" t="s">
        <v>8</v>
      </c>
      <c r="V967" s="5">
        <v>42232</v>
      </c>
      <c r="W967" s="2" t="s">
        <v>52</v>
      </c>
      <c r="X967" s="2">
        <v>315.27999999999997</v>
      </c>
    </row>
    <row r="968" spans="20:24" ht="30" x14ac:dyDescent="0.25">
      <c r="T968" s="4"/>
      <c r="U968" s="2" t="s">
        <v>8</v>
      </c>
      <c r="V968" s="5">
        <v>42233</v>
      </c>
      <c r="W968" s="2" t="s">
        <v>52</v>
      </c>
      <c r="X968" s="2">
        <v>315.27999999999997</v>
      </c>
    </row>
    <row r="969" spans="20:24" ht="30" x14ac:dyDescent="0.25">
      <c r="T969" s="4"/>
      <c r="U969" s="2" t="s">
        <v>8</v>
      </c>
      <c r="V969" s="5">
        <v>42549</v>
      </c>
      <c r="W969" s="2" t="s">
        <v>52</v>
      </c>
      <c r="X969" s="2">
        <v>315.27999999999997</v>
      </c>
    </row>
    <row r="970" spans="20:24" ht="30" x14ac:dyDescent="0.25">
      <c r="T970" s="4"/>
      <c r="U970" s="2" t="s">
        <v>8</v>
      </c>
      <c r="V970" s="5">
        <v>42549</v>
      </c>
      <c r="W970" s="2" t="s">
        <v>52</v>
      </c>
      <c r="X970" s="2">
        <v>315.27999999999997</v>
      </c>
    </row>
    <row r="971" spans="20:24" ht="30" x14ac:dyDescent="0.25">
      <c r="T971" s="4"/>
      <c r="U971" s="2" t="s">
        <v>8</v>
      </c>
      <c r="V971" s="5">
        <v>42907</v>
      </c>
      <c r="W971" s="2" t="s">
        <v>52</v>
      </c>
      <c r="X971" s="2">
        <v>315.27999999999997</v>
      </c>
    </row>
    <row r="972" spans="20:24" x14ac:dyDescent="0.25">
      <c r="T972" s="4"/>
      <c r="U972" s="2" t="s">
        <v>9</v>
      </c>
      <c r="V972" s="5">
        <v>42180</v>
      </c>
      <c r="W972" s="2" t="s">
        <v>52</v>
      </c>
      <c r="X972" s="2">
        <v>315.27114285699997</v>
      </c>
    </row>
    <row r="973" spans="20:24" x14ac:dyDescent="0.25">
      <c r="T973" s="4"/>
      <c r="U973" s="2" t="s">
        <v>9</v>
      </c>
      <c r="V973" s="5">
        <v>42913</v>
      </c>
      <c r="W973" s="2" t="s">
        <v>52</v>
      </c>
      <c r="X973" s="2">
        <v>315.27</v>
      </c>
    </row>
    <row r="974" spans="20:24" x14ac:dyDescent="0.25">
      <c r="T974" s="4"/>
      <c r="U974" s="2" t="s">
        <v>9</v>
      </c>
      <c r="V974" s="5">
        <v>42917</v>
      </c>
      <c r="W974" s="2" t="s">
        <v>52</v>
      </c>
      <c r="X974" s="2">
        <v>315.27</v>
      </c>
    </row>
    <row r="975" spans="20:24" x14ac:dyDescent="0.25">
      <c r="T975" s="4"/>
      <c r="U975" s="2" t="s">
        <v>9</v>
      </c>
      <c r="V975" s="5">
        <v>42975</v>
      </c>
      <c r="W975" s="2" t="s">
        <v>54</v>
      </c>
      <c r="X975" s="2">
        <v>315.27</v>
      </c>
    </row>
    <row r="976" spans="20:24" ht="30" x14ac:dyDescent="0.25">
      <c r="T976" s="4"/>
      <c r="U976" s="2" t="s">
        <v>8</v>
      </c>
      <c r="V976" s="5">
        <v>42576</v>
      </c>
      <c r="W976" s="2" t="s">
        <v>52</v>
      </c>
      <c r="X976" s="2">
        <v>315.27</v>
      </c>
    </row>
    <row r="977" spans="20:24" x14ac:dyDescent="0.25">
      <c r="T977" s="4"/>
      <c r="U977" s="2" t="s">
        <v>34</v>
      </c>
      <c r="V977" s="5">
        <v>42525</v>
      </c>
      <c r="W977" s="2" t="s">
        <v>52</v>
      </c>
      <c r="X977" s="2">
        <v>315.27</v>
      </c>
    </row>
    <row r="978" spans="20:24" x14ac:dyDescent="0.25">
      <c r="T978" s="4"/>
      <c r="U978" s="2" t="s">
        <v>34</v>
      </c>
      <c r="V978" s="5">
        <v>41853</v>
      </c>
      <c r="W978" s="2" t="s">
        <v>52</v>
      </c>
      <c r="X978" s="2">
        <v>315.26551645900003</v>
      </c>
    </row>
    <row r="979" spans="20:24" x14ac:dyDescent="0.25">
      <c r="T979" s="4"/>
      <c r="U979" s="2" t="s">
        <v>9</v>
      </c>
      <c r="V979" s="5">
        <v>41464</v>
      </c>
      <c r="W979" s="2" t="s">
        <v>52</v>
      </c>
      <c r="X979" s="2">
        <v>315.26</v>
      </c>
    </row>
    <row r="980" spans="20:24" x14ac:dyDescent="0.25">
      <c r="T980" s="4"/>
      <c r="U980" s="2" t="s">
        <v>9</v>
      </c>
      <c r="V980" s="5">
        <v>42180</v>
      </c>
      <c r="W980" s="2" t="s">
        <v>52</v>
      </c>
      <c r="X980" s="2">
        <v>315.26</v>
      </c>
    </row>
    <row r="981" spans="20:24" x14ac:dyDescent="0.25">
      <c r="T981" s="4"/>
      <c r="U981" s="2" t="s">
        <v>9</v>
      </c>
      <c r="V981" s="5">
        <v>42539</v>
      </c>
      <c r="W981" s="2" t="s">
        <v>54</v>
      </c>
      <c r="X981" s="2">
        <v>315.26</v>
      </c>
    </row>
    <row r="982" spans="20:24" ht="30" x14ac:dyDescent="0.25">
      <c r="T982" s="4"/>
      <c r="U982" s="2" t="s">
        <v>8</v>
      </c>
      <c r="V982" s="5">
        <v>42924</v>
      </c>
      <c r="W982" s="2" t="s">
        <v>52</v>
      </c>
      <c r="X982" s="2">
        <v>315.26</v>
      </c>
    </row>
    <row r="983" spans="20:24" x14ac:dyDescent="0.25">
      <c r="T983" s="4"/>
      <c r="U983" s="2" t="s">
        <v>9</v>
      </c>
      <c r="V983" s="5">
        <v>42579</v>
      </c>
      <c r="W983" s="2" t="s">
        <v>52</v>
      </c>
      <c r="X983" s="2">
        <v>315.26</v>
      </c>
    </row>
    <row r="984" spans="20:24" x14ac:dyDescent="0.25">
      <c r="T984" s="4"/>
      <c r="U984" s="2" t="s">
        <v>9</v>
      </c>
      <c r="V984" s="5">
        <v>42904</v>
      </c>
      <c r="W984" s="2" t="s">
        <v>52</v>
      </c>
      <c r="X984" s="2">
        <v>315.26</v>
      </c>
    </row>
    <row r="985" spans="20:24" x14ac:dyDescent="0.25">
      <c r="T985" s="4"/>
      <c r="U985" s="2" t="s">
        <v>9</v>
      </c>
      <c r="V985" s="5">
        <v>42921</v>
      </c>
      <c r="W985" s="2" t="s">
        <v>54</v>
      </c>
      <c r="X985" s="2">
        <v>315.26</v>
      </c>
    </row>
    <row r="986" spans="20:24" x14ac:dyDescent="0.25">
      <c r="T986" s="4"/>
      <c r="U986" s="2" t="s">
        <v>9</v>
      </c>
      <c r="V986" s="5">
        <v>42974</v>
      </c>
      <c r="W986" s="2" t="s">
        <v>52</v>
      </c>
      <c r="X986" s="2">
        <v>315.26</v>
      </c>
    </row>
    <row r="987" spans="20:24" x14ac:dyDescent="0.25">
      <c r="T987" s="4"/>
      <c r="U987" s="2" t="s">
        <v>9</v>
      </c>
      <c r="V987" s="5">
        <v>42976</v>
      </c>
      <c r="W987" s="2" t="s">
        <v>52</v>
      </c>
      <c r="X987" s="2">
        <v>315.26</v>
      </c>
    </row>
    <row r="988" spans="20:24" ht="30" x14ac:dyDescent="0.25">
      <c r="T988" s="4"/>
      <c r="U988" s="2" t="s">
        <v>8</v>
      </c>
      <c r="V988" s="5">
        <v>41454</v>
      </c>
      <c r="W988" s="2" t="s">
        <v>68</v>
      </c>
      <c r="X988" s="2">
        <v>315.25</v>
      </c>
    </row>
    <row r="989" spans="20:24" x14ac:dyDescent="0.25">
      <c r="T989" s="4"/>
      <c r="U989" s="2" t="s">
        <v>9</v>
      </c>
      <c r="V989" s="5">
        <v>42973</v>
      </c>
      <c r="W989" s="2" t="s">
        <v>52</v>
      </c>
      <c r="X989" s="2">
        <v>315.24</v>
      </c>
    </row>
    <row r="990" spans="20:24" ht="30" x14ac:dyDescent="0.25">
      <c r="T990" s="4"/>
      <c r="U990" s="2" t="s">
        <v>8</v>
      </c>
      <c r="V990" s="5">
        <v>41435</v>
      </c>
      <c r="W990" s="2" t="s">
        <v>52</v>
      </c>
      <c r="X990" s="2">
        <v>315.23</v>
      </c>
    </row>
    <row r="991" spans="20:24" ht="30" x14ac:dyDescent="0.25">
      <c r="T991" s="4"/>
      <c r="U991" s="2" t="s">
        <v>8</v>
      </c>
      <c r="V991" s="5">
        <v>41465</v>
      </c>
      <c r="W991" s="2" t="s">
        <v>68</v>
      </c>
      <c r="X991" s="2">
        <v>315.22000000000003</v>
      </c>
    </row>
    <row r="992" spans="20:24" x14ac:dyDescent="0.25">
      <c r="T992" s="4"/>
      <c r="U992" s="2" t="s">
        <v>9</v>
      </c>
      <c r="V992" s="5">
        <v>42567</v>
      </c>
      <c r="W992" s="2" t="s">
        <v>52</v>
      </c>
      <c r="X992" s="2">
        <v>315.21699999999998</v>
      </c>
    </row>
    <row r="993" spans="20:24" x14ac:dyDescent="0.25">
      <c r="T993" s="4"/>
      <c r="U993" s="2" t="s">
        <v>9</v>
      </c>
      <c r="V993" s="5">
        <v>42567</v>
      </c>
      <c r="W993" s="2" t="s">
        <v>52</v>
      </c>
      <c r="X993" s="2">
        <v>315.21699999999998</v>
      </c>
    </row>
    <row r="994" spans="20:24" x14ac:dyDescent="0.25">
      <c r="T994" s="4"/>
      <c r="U994" s="2" t="s">
        <v>9</v>
      </c>
      <c r="V994" s="5">
        <v>42567</v>
      </c>
      <c r="W994" s="2" t="s">
        <v>52</v>
      </c>
      <c r="X994" s="2">
        <v>315.21699999999998</v>
      </c>
    </row>
    <row r="995" spans="20:24" x14ac:dyDescent="0.25">
      <c r="T995" s="4"/>
      <c r="U995" s="2" t="s">
        <v>9</v>
      </c>
      <c r="V995" s="5">
        <v>42173</v>
      </c>
      <c r="W995" s="2" t="s">
        <v>52</v>
      </c>
      <c r="X995" s="2">
        <v>315.21300000000002</v>
      </c>
    </row>
    <row r="996" spans="20:24" x14ac:dyDescent="0.25">
      <c r="T996" s="4"/>
      <c r="U996" s="2" t="s">
        <v>9</v>
      </c>
      <c r="V996" s="5">
        <v>42221</v>
      </c>
      <c r="W996" s="2" t="s">
        <v>52</v>
      </c>
      <c r="X996" s="2">
        <v>315.20999999999998</v>
      </c>
    </row>
    <row r="997" spans="20:24" x14ac:dyDescent="0.25">
      <c r="T997" s="4"/>
      <c r="U997" s="2" t="s">
        <v>9</v>
      </c>
      <c r="V997" s="5">
        <v>42548</v>
      </c>
      <c r="W997" s="2" t="s">
        <v>51</v>
      </c>
      <c r="X997" s="2">
        <v>315.20999999999998</v>
      </c>
    </row>
    <row r="998" spans="20:24" x14ac:dyDescent="0.25">
      <c r="T998" s="4"/>
      <c r="U998" s="2" t="s">
        <v>9</v>
      </c>
      <c r="V998" s="5">
        <v>42556</v>
      </c>
      <c r="W998" s="2" t="s">
        <v>52</v>
      </c>
      <c r="X998" s="2">
        <v>315.20999999999998</v>
      </c>
    </row>
    <row r="999" spans="20:24" x14ac:dyDescent="0.25">
      <c r="T999" s="4"/>
      <c r="U999" s="2" t="s">
        <v>9</v>
      </c>
      <c r="V999" s="5">
        <v>42560</v>
      </c>
      <c r="W999" s="2" t="s">
        <v>52</v>
      </c>
      <c r="X999" s="2">
        <v>315.20999999999998</v>
      </c>
    </row>
    <row r="1000" spans="20:24" ht="30" x14ac:dyDescent="0.25">
      <c r="T1000" s="4"/>
      <c r="U1000" s="2" t="s">
        <v>8</v>
      </c>
      <c r="V1000" s="5">
        <v>42182</v>
      </c>
      <c r="W1000" s="2" t="s">
        <v>52</v>
      </c>
      <c r="X1000" s="2">
        <v>315.20999999999998</v>
      </c>
    </row>
    <row r="1001" spans="20:24" x14ac:dyDescent="0.25">
      <c r="T1001" s="4"/>
      <c r="U1001" s="2" t="s">
        <v>9</v>
      </c>
      <c r="V1001" s="5">
        <v>42581</v>
      </c>
      <c r="W1001" s="2" t="s">
        <v>52</v>
      </c>
      <c r="X1001" s="2">
        <v>315.20999999999998</v>
      </c>
    </row>
    <row r="1002" spans="20:24" x14ac:dyDescent="0.25">
      <c r="T1002" s="4"/>
      <c r="U1002" s="2" t="s">
        <v>9</v>
      </c>
      <c r="V1002" s="5">
        <v>42595</v>
      </c>
      <c r="W1002" s="2" t="s">
        <v>52</v>
      </c>
      <c r="X1002" s="2">
        <v>315.20999999999998</v>
      </c>
    </row>
    <row r="1003" spans="20:24" x14ac:dyDescent="0.25">
      <c r="T1003" s="4"/>
      <c r="U1003" s="2" t="s">
        <v>34</v>
      </c>
      <c r="V1003" s="5">
        <v>41419</v>
      </c>
      <c r="W1003" s="2" t="s">
        <v>52</v>
      </c>
      <c r="X1003" s="2">
        <v>315.2</v>
      </c>
    </row>
    <row r="1004" spans="20:24" x14ac:dyDescent="0.25">
      <c r="T1004" s="4"/>
      <c r="U1004" s="2" t="s">
        <v>34</v>
      </c>
      <c r="V1004" s="5">
        <v>41428</v>
      </c>
      <c r="W1004" s="2" t="s">
        <v>52</v>
      </c>
      <c r="X1004" s="2">
        <v>315.2</v>
      </c>
    </row>
    <row r="1005" spans="20:24" ht="30" x14ac:dyDescent="0.25">
      <c r="T1005" s="4"/>
      <c r="U1005" s="2" t="s">
        <v>8</v>
      </c>
      <c r="V1005" s="5">
        <v>42185</v>
      </c>
      <c r="W1005" s="2" t="s">
        <v>52</v>
      </c>
      <c r="X1005" s="2">
        <v>315.2</v>
      </c>
    </row>
    <row r="1006" spans="20:24" ht="30" x14ac:dyDescent="0.25">
      <c r="T1006" s="4"/>
      <c r="U1006" s="2" t="s">
        <v>8</v>
      </c>
      <c r="V1006" s="5">
        <v>42185</v>
      </c>
      <c r="W1006" s="2" t="s">
        <v>52</v>
      </c>
      <c r="X1006" s="2">
        <v>315.2</v>
      </c>
    </row>
    <row r="1007" spans="20:24" ht="30" x14ac:dyDescent="0.25">
      <c r="T1007" s="4"/>
      <c r="U1007" s="2" t="s">
        <v>8</v>
      </c>
      <c r="V1007" s="5">
        <v>42550</v>
      </c>
      <c r="W1007" s="2" t="s">
        <v>52</v>
      </c>
      <c r="X1007" s="2">
        <v>315.2</v>
      </c>
    </row>
    <row r="1008" spans="20:24" x14ac:dyDescent="0.25">
      <c r="T1008" s="4"/>
      <c r="U1008" s="2" t="s">
        <v>34</v>
      </c>
      <c r="V1008" s="5">
        <v>42926</v>
      </c>
      <c r="W1008" s="2" t="s">
        <v>55</v>
      </c>
      <c r="X1008" s="2">
        <v>315.19803519499999</v>
      </c>
    </row>
    <row r="1009" spans="20:24" x14ac:dyDescent="0.25">
      <c r="T1009" s="4"/>
      <c r="U1009" s="2" t="s">
        <v>9</v>
      </c>
      <c r="V1009" s="5">
        <v>41458</v>
      </c>
      <c r="W1009" s="2" t="s">
        <v>54</v>
      </c>
      <c r="X1009" s="2">
        <v>315.19400000000002</v>
      </c>
    </row>
    <row r="1010" spans="20:24" x14ac:dyDescent="0.25">
      <c r="T1010" s="4"/>
      <c r="U1010" s="2" t="s">
        <v>9</v>
      </c>
      <c r="V1010" s="5">
        <v>41458</v>
      </c>
      <c r="W1010" s="2" t="s">
        <v>54</v>
      </c>
      <c r="X1010" s="2">
        <v>315.19400000000002</v>
      </c>
    </row>
    <row r="1011" spans="20:24" x14ac:dyDescent="0.25">
      <c r="T1011" s="4"/>
      <c r="U1011" s="2" t="s">
        <v>9</v>
      </c>
      <c r="V1011" s="5">
        <v>41458</v>
      </c>
      <c r="W1011" s="2" t="s">
        <v>54</v>
      </c>
      <c r="X1011" s="2">
        <v>315.19400000000002</v>
      </c>
    </row>
    <row r="1012" spans="20:24" x14ac:dyDescent="0.25">
      <c r="T1012" s="4"/>
      <c r="U1012" s="2" t="s">
        <v>9</v>
      </c>
      <c r="V1012" s="5">
        <v>41850</v>
      </c>
      <c r="W1012" s="2" t="s">
        <v>60</v>
      </c>
      <c r="X1012" s="2">
        <v>315.19</v>
      </c>
    </row>
    <row r="1013" spans="20:24" x14ac:dyDescent="0.25">
      <c r="T1013" s="4"/>
      <c r="U1013" s="2" t="s">
        <v>9</v>
      </c>
      <c r="V1013" s="5">
        <v>42561</v>
      </c>
      <c r="W1013" s="2" t="s">
        <v>52</v>
      </c>
      <c r="X1013" s="2">
        <v>315.19</v>
      </c>
    </row>
    <row r="1014" spans="20:24" ht="30" x14ac:dyDescent="0.25">
      <c r="T1014" s="4"/>
      <c r="U1014" s="2" t="s">
        <v>8</v>
      </c>
      <c r="V1014" s="5">
        <v>41461</v>
      </c>
      <c r="W1014" s="2" t="s">
        <v>68</v>
      </c>
      <c r="X1014" s="2">
        <v>315.19</v>
      </c>
    </row>
    <row r="1015" spans="20:24" ht="30" x14ac:dyDescent="0.25">
      <c r="T1015" s="4"/>
      <c r="U1015" s="2" t="s">
        <v>8</v>
      </c>
      <c r="V1015" s="5">
        <v>42551</v>
      </c>
      <c r="W1015" s="2" t="s">
        <v>52</v>
      </c>
      <c r="X1015" s="2">
        <v>315.19</v>
      </c>
    </row>
    <row r="1016" spans="20:24" x14ac:dyDescent="0.25">
      <c r="T1016" s="4"/>
      <c r="U1016" s="2" t="s">
        <v>34</v>
      </c>
      <c r="V1016" s="5">
        <v>42941</v>
      </c>
      <c r="W1016" s="2" t="s">
        <v>52</v>
      </c>
      <c r="X1016" s="2">
        <v>315.19</v>
      </c>
    </row>
    <row r="1017" spans="20:24" x14ac:dyDescent="0.25">
      <c r="T1017" s="4"/>
      <c r="U1017" s="2" t="s">
        <v>34</v>
      </c>
      <c r="V1017" s="5">
        <v>42524</v>
      </c>
      <c r="W1017" s="2" t="s">
        <v>52</v>
      </c>
      <c r="X1017" s="2">
        <v>315.18</v>
      </c>
    </row>
    <row r="1018" spans="20:24" x14ac:dyDescent="0.25">
      <c r="T1018" s="4"/>
      <c r="U1018" s="2" t="s">
        <v>34</v>
      </c>
      <c r="V1018" s="5">
        <v>42525</v>
      </c>
      <c r="W1018" s="2" t="s">
        <v>52</v>
      </c>
      <c r="X1018" s="2">
        <v>315.18</v>
      </c>
    </row>
    <row r="1019" spans="20:24" x14ac:dyDescent="0.25">
      <c r="T1019" s="4"/>
      <c r="U1019" s="2" t="s">
        <v>34</v>
      </c>
      <c r="V1019" s="5">
        <v>42545</v>
      </c>
      <c r="W1019" s="2" t="s">
        <v>52</v>
      </c>
      <c r="X1019" s="2">
        <v>315.18</v>
      </c>
    </row>
    <row r="1020" spans="20:24" x14ac:dyDescent="0.25">
      <c r="T1020" s="4"/>
      <c r="U1020" s="2" t="s">
        <v>9</v>
      </c>
      <c r="V1020" s="5">
        <v>41522</v>
      </c>
      <c r="W1020" s="2" t="s">
        <v>52</v>
      </c>
      <c r="X1020" s="2">
        <v>315.18</v>
      </c>
    </row>
    <row r="1021" spans="20:24" ht="30" x14ac:dyDescent="0.25">
      <c r="T1021" s="4"/>
      <c r="U1021" s="2" t="s">
        <v>8</v>
      </c>
      <c r="V1021" s="5">
        <v>42575</v>
      </c>
      <c r="W1021" s="2" t="s">
        <v>52</v>
      </c>
      <c r="X1021" s="2">
        <v>315.18</v>
      </c>
    </row>
    <row r="1022" spans="20:24" x14ac:dyDescent="0.25">
      <c r="T1022" s="4"/>
      <c r="U1022" s="2" t="s">
        <v>34</v>
      </c>
      <c r="V1022" s="5">
        <v>41831</v>
      </c>
      <c r="W1022" s="2" t="s">
        <v>52</v>
      </c>
      <c r="X1022" s="2">
        <v>315.18</v>
      </c>
    </row>
    <row r="1023" spans="20:24" x14ac:dyDescent="0.25">
      <c r="T1023" s="4"/>
      <c r="U1023" s="2" t="s">
        <v>34</v>
      </c>
      <c r="V1023" s="5">
        <v>41907</v>
      </c>
      <c r="W1023" s="2" t="s">
        <v>52</v>
      </c>
      <c r="X1023" s="2">
        <v>315.18</v>
      </c>
    </row>
    <row r="1024" spans="20:24" x14ac:dyDescent="0.25">
      <c r="T1024" s="4"/>
      <c r="U1024" s="2" t="s">
        <v>34</v>
      </c>
      <c r="V1024" s="5">
        <v>41853</v>
      </c>
      <c r="W1024" s="2" t="s">
        <v>52</v>
      </c>
      <c r="X1024" s="2">
        <v>315.17</v>
      </c>
    </row>
    <row r="1025" spans="20:24" x14ac:dyDescent="0.25">
      <c r="T1025" s="4"/>
      <c r="U1025" s="2" t="s">
        <v>34</v>
      </c>
      <c r="V1025" s="5">
        <v>41875</v>
      </c>
      <c r="W1025" s="2" t="s">
        <v>52</v>
      </c>
      <c r="X1025" s="2">
        <v>315.17</v>
      </c>
    </row>
    <row r="1026" spans="20:24" x14ac:dyDescent="0.25">
      <c r="T1026" s="4"/>
      <c r="U1026" s="2" t="s">
        <v>34</v>
      </c>
      <c r="V1026" s="5">
        <v>41875</v>
      </c>
      <c r="W1026" s="2" t="s">
        <v>52</v>
      </c>
      <c r="X1026" s="2">
        <v>315.17</v>
      </c>
    </row>
    <row r="1027" spans="20:24" x14ac:dyDescent="0.25">
      <c r="T1027" s="4"/>
      <c r="U1027" s="2" t="s">
        <v>34</v>
      </c>
      <c r="V1027" s="5">
        <v>42219</v>
      </c>
      <c r="W1027" s="2" t="s">
        <v>52</v>
      </c>
      <c r="X1027" s="2">
        <v>315.17</v>
      </c>
    </row>
    <row r="1028" spans="20:24" x14ac:dyDescent="0.25">
      <c r="T1028" s="4"/>
      <c r="U1028" s="2" t="s">
        <v>34</v>
      </c>
      <c r="V1028" s="5">
        <v>42221</v>
      </c>
      <c r="W1028" s="2" t="s">
        <v>52</v>
      </c>
      <c r="X1028" s="2">
        <v>315.17</v>
      </c>
    </row>
    <row r="1029" spans="20:24" x14ac:dyDescent="0.25">
      <c r="T1029" s="4"/>
      <c r="U1029" s="2" t="s">
        <v>34</v>
      </c>
      <c r="V1029" s="5">
        <v>42222</v>
      </c>
      <c r="W1029" s="2" t="s">
        <v>52</v>
      </c>
      <c r="X1029" s="2">
        <v>315.17</v>
      </c>
    </row>
    <row r="1030" spans="20:24" x14ac:dyDescent="0.25">
      <c r="T1030" s="4"/>
      <c r="U1030" s="2" t="s">
        <v>34</v>
      </c>
      <c r="V1030" s="5">
        <v>42913</v>
      </c>
      <c r="W1030" s="2" t="s">
        <v>65</v>
      </c>
      <c r="X1030" s="2">
        <v>315.17</v>
      </c>
    </row>
    <row r="1031" spans="20:24" x14ac:dyDescent="0.25">
      <c r="T1031" s="4"/>
      <c r="U1031" s="2" t="s">
        <v>34</v>
      </c>
      <c r="V1031" s="5">
        <v>42914</v>
      </c>
      <c r="W1031" s="2" t="s">
        <v>52</v>
      </c>
      <c r="X1031" s="2">
        <v>315.17</v>
      </c>
    </row>
    <row r="1032" spans="20:24" x14ac:dyDescent="0.25">
      <c r="T1032" s="4"/>
      <c r="U1032" s="2" t="s">
        <v>34</v>
      </c>
      <c r="V1032" s="5">
        <v>42915</v>
      </c>
      <c r="W1032" s="2" t="s">
        <v>52</v>
      </c>
      <c r="X1032" s="2">
        <v>315.17</v>
      </c>
    </row>
    <row r="1033" spans="20:24" x14ac:dyDescent="0.25">
      <c r="T1033" s="4"/>
      <c r="U1033" s="2" t="s">
        <v>34</v>
      </c>
      <c r="V1033" s="5">
        <v>42916</v>
      </c>
      <c r="W1033" s="2" t="s">
        <v>52</v>
      </c>
      <c r="X1033" s="2">
        <v>315.17</v>
      </c>
    </row>
    <row r="1034" spans="20:24" x14ac:dyDescent="0.25">
      <c r="T1034" s="4"/>
      <c r="U1034" s="2" t="s">
        <v>34</v>
      </c>
      <c r="V1034" s="5">
        <v>42920</v>
      </c>
      <c r="W1034" s="2" t="s">
        <v>52</v>
      </c>
      <c r="X1034" s="2">
        <v>315.17</v>
      </c>
    </row>
    <row r="1035" spans="20:24" x14ac:dyDescent="0.25">
      <c r="T1035" s="4"/>
      <c r="U1035" s="2" t="s">
        <v>34</v>
      </c>
      <c r="V1035" s="5">
        <v>42926</v>
      </c>
      <c r="W1035" s="2" t="s">
        <v>54</v>
      </c>
      <c r="X1035" s="2">
        <v>315.17</v>
      </c>
    </row>
    <row r="1036" spans="20:24" x14ac:dyDescent="0.25">
      <c r="T1036" s="4"/>
      <c r="U1036" s="2" t="s">
        <v>34</v>
      </c>
      <c r="V1036" s="5">
        <v>42927</v>
      </c>
      <c r="W1036" s="2" t="s">
        <v>66</v>
      </c>
      <c r="X1036" s="2">
        <v>315.17</v>
      </c>
    </row>
    <row r="1037" spans="20:24" x14ac:dyDescent="0.25">
      <c r="T1037" s="4"/>
      <c r="U1037" s="2" t="s">
        <v>34</v>
      </c>
      <c r="V1037" s="5">
        <v>42927</v>
      </c>
      <c r="W1037" s="2" t="s">
        <v>66</v>
      </c>
      <c r="X1037" s="2">
        <v>315.17</v>
      </c>
    </row>
    <row r="1038" spans="20:24" x14ac:dyDescent="0.25">
      <c r="T1038" s="4"/>
      <c r="U1038" s="2" t="s">
        <v>34</v>
      </c>
      <c r="V1038" s="5">
        <v>42929</v>
      </c>
      <c r="W1038" s="2" t="s">
        <v>52</v>
      </c>
      <c r="X1038" s="2">
        <v>315.17</v>
      </c>
    </row>
    <row r="1039" spans="20:24" x14ac:dyDescent="0.25">
      <c r="T1039" s="4"/>
      <c r="U1039" s="2" t="s">
        <v>34</v>
      </c>
      <c r="V1039" s="5">
        <v>42940</v>
      </c>
      <c r="W1039" s="2" t="s">
        <v>52</v>
      </c>
      <c r="X1039" s="2">
        <v>315.17</v>
      </c>
    </row>
    <row r="1040" spans="20:24" x14ac:dyDescent="0.25">
      <c r="T1040" s="4"/>
      <c r="U1040" s="2" t="s">
        <v>34</v>
      </c>
      <c r="V1040" s="5">
        <v>42942</v>
      </c>
      <c r="W1040" s="2" t="s">
        <v>54</v>
      </c>
      <c r="X1040" s="2">
        <v>315.17</v>
      </c>
    </row>
    <row r="1041" spans="20:24" x14ac:dyDescent="0.25">
      <c r="T1041" s="4"/>
      <c r="U1041" s="2" t="s">
        <v>34</v>
      </c>
      <c r="V1041" s="5">
        <v>42943</v>
      </c>
      <c r="W1041" s="2" t="s">
        <v>52</v>
      </c>
      <c r="X1041" s="2">
        <v>315.17</v>
      </c>
    </row>
    <row r="1042" spans="20:24" x14ac:dyDescent="0.25">
      <c r="T1042" s="4"/>
      <c r="U1042" s="2" t="s">
        <v>34</v>
      </c>
      <c r="V1042" s="5">
        <v>42943</v>
      </c>
      <c r="W1042" s="2" t="s">
        <v>52</v>
      </c>
      <c r="X1042" s="2">
        <v>315.17</v>
      </c>
    </row>
    <row r="1043" spans="20:24" x14ac:dyDescent="0.25">
      <c r="T1043" s="4"/>
      <c r="U1043" s="2" t="s">
        <v>34</v>
      </c>
      <c r="V1043" s="5">
        <v>42948</v>
      </c>
      <c r="W1043" s="2" t="s">
        <v>52</v>
      </c>
      <c r="X1043" s="2">
        <v>315.17</v>
      </c>
    </row>
    <row r="1044" spans="20:24" x14ac:dyDescent="0.25">
      <c r="T1044" s="4"/>
      <c r="U1044" s="2" t="s">
        <v>9</v>
      </c>
      <c r="V1044" s="5">
        <v>41434</v>
      </c>
      <c r="W1044" s="2" t="s">
        <v>52</v>
      </c>
      <c r="X1044" s="2">
        <v>315.17</v>
      </c>
    </row>
    <row r="1045" spans="20:24" x14ac:dyDescent="0.25">
      <c r="T1045" s="4"/>
      <c r="U1045" s="2" t="s">
        <v>9</v>
      </c>
      <c r="V1045" s="5">
        <v>41822</v>
      </c>
      <c r="W1045" s="2" t="s">
        <v>52</v>
      </c>
      <c r="X1045" s="2">
        <v>315.17</v>
      </c>
    </row>
    <row r="1046" spans="20:24" x14ac:dyDescent="0.25">
      <c r="T1046" s="4"/>
      <c r="U1046" s="2" t="s">
        <v>9</v>
      </c>
      <c r="V1046" s="5">
        <v>42556</v>
      </c>
      <c r="W1046" s="2" t="s">
        <v>52</v>
      </c>
      <c r="X1046" s="2">
        <v>315.16000000000003</v>
      </c>
    </row>
    <row r="1047" spans="20:24" ht="30" x14ac:dyDescent="0.25">
      <c r="T1047" s="4"/>
      <c r="U1047" s="2" t="s">
        <v>8</v>
      </c>
      <c r="V1047" s="5">
        <v>42948</v>
      </c>
      <c r="W1047" s="2" t="s">
        <v>52</v>
      </c>
      <c r="X1047" s="2">
        <v>315.14999999999998</v>
      </c>
    </row>
    <row r="1048" spans="20:24" ht="30" x14ac:dyDescent="0.25">
      <c r="T1048" s="4"/>
      <c r="U1048" s="2" t="s">
        <v>8</v>
      </c>
      <c r="V1048" s="5">
        <v>42949</v>
      </c>
      <c r="W1048" s="2" t="s">
        <v>52</v>
      </c>
      <c r="X1048" s="2">
        <v>315.14999999999998</v>
      </c>
    </row>
    <row r="1049" spans="20:24" ht="30" x14ac:dyDescent="0.25">
      <c r="T1049" s="4"/>
      <c r="U1049" s="2" t="s">
        <v>8</v>
      </c>
      <c r="V1049" s="5">
        <v>42976</v>
      </c>
      <c r="W1049" s="2" t="s">
        <v>58</v>
      </c>
      <c r="X1049" s="2">
        <v>315.14999999999998</v>
      </c>
    </row>
    <row r="1050" spans="20:24" x14ac:dyDescent="0.25">
      <c r="T1050" s="4"/>
      <c r="U1050" s="2" t="s">
        <v>9</v>
      </c>
      <c r="V1050" s="5">
        <v>41459</v>
      </c>
      <c r="W1050" s="2" t="s">
        <v>54</v>
      </c>
      <c r="X1050" s="2">
        <v>315.14999999999998</v>
      </c>
    </row>
    <row r="1051" spans="20:24" x14ac:dyDescent="0.25">
      <c r="T1051" s="4"/>
      <c r="U1051" s="2" t="s">
        <v>9</v>
      </c>
      <c r="V1051" s="5">
        <v>41504</v>
      </c>
      <c r="W1051" s="2" t="s">
        <v>52</v>
      </c>
      <c r="X1051" s="2">
        <v>315.14999999999998</v>
      </c>
    </row>
    <row r="1052" spans="20:24" x14ac:dyDescent="0.25">
      <c r="T1052" s="4"/>
      <c r="U1052" s="2" t="s">
        <v>34</v>
      </c>
      <c r="V1052" s="5">
        <v>41429</v>
      </c>
      <c r="W1052" s="2" t="s">
        <v>52</v>
      </c>
      <c r="X1052" s="2">
        <v>315.14999999999998</v>
      </c>
    </row>
    <row r="1053" spans="20:24" x14ac:dyDescent="0.25">
      <c r="T1053" s="4"/>
      <c r="U1053" s="2" t="s">
        <v>34</v>
      </c>
      <c r="V1053" s="5">
        <v>41438</v>
      </c>
      <c r="W1053" s="2" t="s">
        <v>52</v>
      </c>
      <c r="X1053" s="2">
        <v>315.14999999999998</v>
      </c>
    </row>
    <row r="1054" spans="20:24" x14ac:dyDescent="0.25">
      <c r="T1054" s="4"/>
      <c r="U1054" s="2" t="s">
        <v>34</v>
      </c>
      <c r="V1054" s="5">
        <v>41490</v>
      </c>
      <c r="W1054" s="2" t="s">
        <v>52</v>
      </c>
      <c r="X1054" s="2">
        <v>315.14999999999998</v>
      </c>
    </row>
    <row r="1055" spans="20:24" x14ac:dyDescent="0.25">
      <c r="T1055" s="4"/>
      <c r="U1055" s="2" t="s">
        <v>34</v>
      </c>
      <c r="V1055" s="5">
        <v>41504</v>
      </c>
      <c r="W1055" s="2" t="s">
        <v>52</v>
      </c>
      <c r="X1055" s="2">
        <v>315.14999999999998</v>
      </c>
    </row>
    <row r="1056" spans="20:24" x14ac:dyDescent="0.25">
      <c r="T1056" s="4"/>
      <c r="U1056" s="2" t="s">
        <v>34</v>
      </c>
      <c r="V1056" s="5">
        <v>41504</v>
      </c>
      <c r="W1056" s="2" t="s">
        <v>52</v>
      </c>
      <c r="X1056" s="2">
        <v>315.14999999999998</v>
      </c>
    </row>
    <row r="1057" spans="20:24" x14ac:dyDescent="0.25">
      <c r="T1057" s="4"/>
      <c r="U1057" s="2" t="s">
        <v>34</v>
      </c>
      <c r="V1057" s="5">
        <v>41821</v>
      </c>
      <c r="W1057" s="2" t="s">
        <v>52</v>
      </c>
      <c r="X1057" s="2">
        <v>315.14999999999998</v>
      </c>
    </row>
    <row r="1058" spans="20:24" x14ac:dyDescent="0.25">
      <c r="T1058" s="4"/>
      <c r="U1058" s="2" t="s">
        <v>34</v>
      </c>
      <c r="V1058" s="5">
        <v>41833</v>
      </c>
      <c r="W1058" s="2" t="s">
        <v>52</v>
      </c>
      <c r="X1058" s="2">
        <v>315.14999999999998</v>
      </c>
    </row>
    <row r="1059" spans="20:24" x14ac:dyDescent="0.25">
      <c r="T1059" s="4"/>
      <c r="U1059" s="2" t="s">
        <v>34</v>
      </c>
      <c r="V1059" s="5">
        <v>41859</v>
      </c>
      <c r="W1059" s="2" t="s">
        <v>52</v>
      </c>
      <c r="X1059" s="2">
        <v>315.14999999999998</v>
      </c>
    </row>
    <row r="1060" spans="20:24" x14ac:dyDescent="0.25">
      <c r="T1060" s="4"/>
      <c r="U1060" s="2" t="s">
        <v>34</v>
      </c>
      <c r="V1060" s="5">
        <v>41863</v>
      </c>
      <c r="W1060" s="2" t="s">
        <v>52</v>
      </c>
      <c r="X1060" s="2">
        <v>315.14999999999998</v>
      </c>
    </row>
    <row r="1061" spans="20:24" x14ac:dyDescent="0.25">
      <c r="T1061" s="4"/>
      <c r="U1061" s="2" t="s">
        <v>34</v>
      </c>
      <c r="V1061" s="5">
        <v>41865</v>
      </c>
      <c r="W1061" s="2" t="s">
        <v>52</v>
      </c>
      <c r="X1061" s="2">
        <v>315.14999999999998</v>
      </c>
    </row>
    <row r="1062" spans="20:24" x14ac:dyDescent="0.25">
      <c r="T1062" s="4"/>
      <c r="U1062" s="2" t="s">
        <v>34</v>
      </c>
      <c r="V1062" s="5">
        <v>41876</v>
      </c>
      <c r="W1062" s="2" t="s">
        <v>52</v>
      </c>
      <c r="X1062" s="2">
        <v>315.14999999999998</v>
      </c>
    </row>
    <row r="1063" spans="20:24" x14ac:dyDescent="0.25">
      <c r="T1063" s="4"/>
      <c r="U1063" s="2" t="s">
        <v>34</v>
      </c>
      <c r="V1063" s="5">
        <v>41887</v>
      </c>
      <c r="W1063" s="2" t="s">
        <v>52</v>
      </c>
      <c r="X1063" s="2">
        <v>315.14999999999998</v>
      </c>
    </row>
    <row r="1064" spans="20:24" x14ac:dyDescent="0.25">
      <c r="T1064" s="4"/>
      <c r="U1064" s="2" t="s">
        <v>9</v>
      </c>
      <c r="V1064" s="5">
        <v>42908</v>
      </c>
      <c r="W1064" s="2" t="s">
        <v>52</v>
      </c>
      <c r="X1064" s="2">
        <v>315.14999999999998</v>
      </c>
    </row>
    <row r="1065" spans="20:24" x14ac:dyDescent="0.25">
      <c r="T1065" s="4"/>
      <c r="U1065" s="2" t="s">
        <v>9</v>
      </c>
      <c r="V1065" s="5">
        <v>42908</v>
      </c>
      <c r="W1065" s="2" t="s">
        <v>52</v>
      </c>
      <c r="X1065" s="2">
        <v>315.14999999999998</v>
      </c>
    </row>
    <row r="1066" spans="20:24" x14ac:dyDescent="0.25">
      <c r="T1066" s="4"/>
      <c r="U1066" s="2" t="s">
        <v>9</v>
      </c>
      <c r="V1066" s="5">
        <v>42920</v>
      </c>
      <c r="W1066" s="2" t="s">
        <v>52</v>
      </c>
      <c r="X1066" s="2">
        <v>315.14999999999998</v>
      </c>
    </row>
    <row r="1067" spans="20:24" x14ac:dyDescent="0.25">
      <c r="T1067" s="4"/>
      <c r="U1067" s="2" t="s">
        <v>9</v>
      </c>
      <c r="V1067" s="5">
        <v>42924</v>
      </c>
      <c r="W1067" s="2" t="s">
        <v>51</v>
      </c>
      <c r="X1067" s="2">
        <v>315.14999999999998</v>
      </c>
    </row>
    <row r="1068" spans="20:24" x14ac:dyDescent="0.25">
      <c r="T1068" s="4"/>
      <c r="U1068" s="2" t="s">
        <v>9</v>
      </c>
      <c r="V1068" s="5">
        <v>42924</v>
      </c>
      <c r="W1068" s="2" t="s">
        <v>54</v>
      </c>
      <c r="X1068" s="2">
        <v>315.14999999999998</v>
      </c>
    </row>
    <row r="1069" spans="20:24" x14ac:dyDescent="0.25">
      <c r="T1069" s="4"/>
      <c r="U1069" s="2" t="s">
        <v>9</v>
      </c>
      <c r="V1069" s="5">
        <v>42956</v>
      </c>
      <c r="W1069" s="2" t="s">
        <v>52</v>
      </c>
      <c r="X1069" s="2">
        <v>315.14999999999998</v>
      </c>
    </row>
    <row r="1070" spans="20:24" x14ac:dyDescent="0.25">
      <c r="T1070" s="4"/>
      <c r="U1070" s="2" t="s">
        <v>34</v>
      </c>
      <c r="V1070" s="5">
        <v>42208</v>
      </c>
      <c r="W1070" s="2" t="s">
        <v>52</v>
      </c>
      <c r="X1070" s="2">
        <v>315.14999999999998</v>
      </c>
    </row>
    <row r="1071" spans="20:24" x14ac:dyDescent="0.25">
      <c r="T1071" s="4"/>
      <c r="U1071" s="2" t="s">
        <v>34</v>
      </c>
      <c r="V1071" s="5">
        <v>42209</v>
      </c>
      <c r="W1071" s="2" t="s">
        <v>52</v>
      </c>
      <c r="X1071" s="2">
        <v>315.14999999999998</v>
      </c>
    </row>
    <row r="1072" spans="20:24" x14ac:dyDescent="0.25">
      <c r="T1072" s="4"/>
      <c r="U1072" s="2" t="s">
        <v>34</v>
      </c>
      <c r="V1072" s="5">
        <v>42210</v>
      </c>
      <c r="W1072" s="2" t="s">
        <v>52</v>
      </c>
      <c r="X1072" s="2">
        <v>315.14999999999998</v>
      </c>
    </row>
    <row r="1073" spans="20:24" x14ac:dyDescent="0.25">
      <c r="T1073" s="4"/>
      <c r="U1073" s="2" t="s">
        <v>34</v>
      </c>
      <c r="V1073" s="5">
        <v>42210</v>
      </c>
      <c r="W1073" s="2" t="s">
        <v>52</v>
      </c>
      <c r="X1073" s="2">
        <v>315.14999999999998</v>
      </c>
    </row>
    <row r="1074" spans="20:24" x14ac:dyDescent="0.25">
      <c r="T1074" s="4"/>
      <c r="U1074" s="2" t="s">
        <v>34</v>
      </c>
      <c r="V1074" s="5">
        <v>42215</v>
      </c>
      <c r="W1074" s="2" t="s">
        <v>52</v>
      </c>
      <c r="X1074" s="2">
        <v>315.14999999999998</v>
      </c>
    </row>
    <row r="1075" spans="20:24" x14ac:dyDescent="0.25">
      <c r="T1075" s="4"/>
      <c r="U1075" s="2" t="s">
        <v>34</v>
      </c>
      <c r="V1075" s="5">
        <v>42215</v>
      </c>
      <c r="W1075" s="2" t="s">
        <v>52</v>
      </c>
      <c r="X1075" s="2">
        <v>315.14999999999998</v>
      </c>
    </row>
    <row r="1076" spans="20:24" x14ac:dyDescent="0.25">
      <c r="T1076" s="4"/>
      <c r="U1076" s="2" t="s">
        <v>34</v>
      </c>
      <c r="V1076" s="5">
        <v>42217</v>
      </c>
      <c r="W1076" s="2" t="s">
        <v>52</v>
      </c>
      <c r="X1076" s="2">
        <v>315.14999999999998</v>
      </c>
    </row>
    <row r="1077" spans="20:24" x14ac:dyDescent="0.25">
      <c r="T1077" s="4"/>
      <c r="U1077" s="2" t="s">
        <v>34</v>
      </c>
      <c r="V1077" s="5">
        <v>42224</v>
      </c>
      <c r="W1077" s="2" t="s">
        <v>52</v>
      </c>
      <c r="X1077" s="2">
        <v>315.14999999999998</v>
      </c>
    </row>
    <row r="1078" spans="20:24" x14ac:dyDescent="0.25">
      <c r="T1078" s="4"/>
      <c r="U1078" s="2" t="s">
        <v>34</v>
      </c>
      <c r="V1078" s="5">
        <v>42226</v>
      </c>
      <c r="W1078" s="2" t="s">
        <v>52</v>
      </c>
      <c r="X1078" s="2">
        <v>315.14999999999998</v>
      </c>
    </row>
    <row r="1079" spans="20:24" x14ac:dyDescent="0.25">
      <c r="T1079" s="4"/>
      <c r="U1079" s="2" t="s">
        <v>34</v>
      </c>
      <c r="V1079" s="5">
        <v>42232</v>
      </c>
      <c r="W1079" s="2" t="s">
        <v>52</v>
      </c>
      <c r="X1079" s="2">
        <v>315.14999999999998</v>
      </c>
    </row>
    <row r="1080" spans="20:24" x14ac:dyDescent="0.25">
      <c r="T1080" s="4"/>
      <c r="U1080" s="2" t="s">
        <v>34</v>
      </c>
      <c r="V1080" s="5">
        <v>42234</v>
      </c>
      <c r="W1080" s="2" t="s">
        <v>52</v>
      </c>
      <c r="X1080" s="2">
        <v>315.14999999999998</v>
      </c>
    </row>
    <row r="1081" spans="20:24" x14ac:dyDescent="0.25">
      <c r="T1081" s="4"/>
      <c r="U1081" s="2" t="s">
        <v>34</v>
      </c>
      <c r="V1081" s="5">
        <v>42234</v>
      </c>
      <c r="W1081" s="2" t="s">
        <v>52</v>
      </c>
      <c r="X1081" s="2">
        <v>315.14999999999998</v>
      </c>
    </row>
    <row r="1082" spans="20:24" x14ac:dyDescent="0.25">
      <c r="T1082" s="4"/>
      <c r="U1082" s="2" t="s">
        <v>34</v>
      </c>
      <c r="V1082" s="5">
        <v>42235</v>
      </c>
      <c r="W1082" s="2" t="s">
        <v>52</v>
      </c>
      <c r="X1082" s="2">
        <v>315.14999999999998</v>
      </c>
    </row>
    <row r="1083" spans="20:24" x14ac:dyDescent="0.25">
      <c r="T1083" s="4"/>
      <c r="U1083" s="2" t="s">
        <v>34</v>
      </c>
      <c r="V1083" s="5">
        <v>42504</v>
      </c>
      <c r="W1083" s="2" t="s">
        <v>65</v>
      </c>
      <c r="X1083" s="2">
        <v>315.14999999999998</v>
      </c>
    </row>
    <row r="1084" spans="20:24" x14ac:dyDescent="0.25">
      <c r="T1084" s="4"/>
      <c r="U1084" s="2" t="s">
        <v>34</v>
      </c>
      <c r="V1084" s="5">
        <v>42506</v>
      </c>
      <c r="W1084" s="2" t="s">
        <v>65</v>
      </c>
      <c r="X1084" s="2">
        <v>315.14999999999998</v>
      </c>
    </row>
    <row r="1085" spans="20:24" x14ac:dyDescent="0.25">
      <c r="T1085" s="4"/>
      <c r="U1085" s="2" t="s">
        <v>34</v>
      </c>
      <c r="V1085" s="5">
        <v>42524</v>
      </c>
      <c r="W1085" s="2" t="s">
        <v>52</v>
      </c>
      <c r="X1085" s="2">
        <v>315.14999999999998</v>
      </c>
    </row>
    <row r="1086" spans="20:24" x14ac:dyDescent="0.25">
      <c r="T1086" s="4"/>
      <c r="U1086" s="2" t="s">
        <v>34</v>
      </c>
      <c r="V1086" s="5">
        <v>42525</v>
      </c>
      <c r="W1086" s="2" t="s">
        <v>52</v>
      </c>
      <c r="X1086" s="2">
        <v>315.14999999999998</v>
      </c>
    </row>
    <row r="1087" spans="20:24" x14ac:dyDescent="0.25">
      <c r="T1087" s="4"/>
      <c r="U1087" s="2" t="s">
        <v>34</v>
      </c>
      <c r="V1087" s="5">
        <v>42528</v>
      </c>
      <c r="W1087" s="2" t="s">
        <v>52</v>
      </c>
      <c r="X1087" s="2">
        <v>315.14999999999998</v>
      </c>
    </row>
    <row r="1088" spans="20:24" x14ac:dyDescent="0.25">
      <c r="T1088" s="4"/>
      <c r="U1088" s="2" t="s">
        <v>34</v>
      </c>
      <c r="V1088" s="5">
        <v>42528</v>
      </c>
      <c r="W1088" s="2" t="s">
        <v>52</v>
      </c>
      <c r="X1088" s="2">
        <v>315.14999999999998</v>
      </c>
    </row>
    <row r="1089" spans="20:24" x14ac:dyDescent="0.25">
      <c r="T1089" s="4"/>
      <c r="U1089" s="2" t="s">
        <v>34</v>
      </c>
      <c r="V1089" s="5">
        <v>42546</v>
      </c>
      <c r="W1089" s="2" t="s">
        <v>52</v>
      </c>
      <c r="X1089" s="2">
        <v>315.14999999999998</v>
      </c>
    </row>
    <row r="1090" spans="20:24" x14ac:dyDescent="0.25">
      <c r="T1090" s="4"/>
      <c r="U1090" s="2" t="s">
        <v>34</v>
      </c>
      <c r="V1090" s="5">
        <v>42547</v>
      </c>
      <c r="W1090" s="2" t="s">
        <v>52</v>
      </c>
      <c r="X1090" s="2">
        <v>315.14999999999998</v>
      </c>
    </row>
    <row r="1091" spans="20:24" x14ac:dyDescent="0.25">
      <c r="T1091" s="4"/>
      <c r="U1091" s="2" t="s">
        <v>34</v>
      </c>
      <c r="V1091" s="5">
        <v>42563</v>
      </c>
      <c r="W1091" s="2" t="s">
        <v>52</v>
      </c>
      <c r="X1091" s="2">
        <v>315.14999999999998</v>
      </c>
    </row>
    <row r="1092" spans="20:24" x14ac:dyDescent="0.25">
      <c r="T1092" s="4"/>
      <c r="U1092" s="2" t="s">
        <v>34</v>
      </c>
      <c r="V1092" s="5">
        <v>42577</v>
      </c>
      <c r="W1092" s="2" t="s">
        <v>52</v>
      </c>
      <c r="X1092" s="2">
        <v>315.14999999999998</v>
      </c>
    </row>
    <row r="1093" spans="20:24" x14ac:dyDescent="0.25">
      <c r="T1093" s="4"/>
      <c r="U1093" s="2" t="s">
        <v>34</v>
      </c>
      <c r="V1093" s="5">
        <v>42577</v>
      </c>
      <c r="W1093" s="2" t="s">
        <v>52</v>
      </c>
      <c r="X1093" s="2">
        <v>315.14999999999998</v>
      </c>
    </row>
    <row r="1094" spans="20:24" x14ac:dyDescent="0.25">
      <c r="T1094" s="4"/>
      <c r="U1094" s="2" t="s">
        <v>34</v>
      </c>
      <c r="V1094" s="5">
        <v>42583</v>
      </c>
      <c r="W1094" s="2" t="s">
        <v>52</v>
      </c>
      <c r="X1094" s="2">
        <v>315.14999999999998</v>
      </c>
    </row>
    <row r="1095" spans="20:24" x14ac:dyDescent="0.25">
      <c r="T1095" s="4"/>
      <c r="U1095" s="2" t="s">
        <v>34</v>
      </c>
      <c r="V1095" s="5">
        <v>42583</v>
      </c>
      <c r="W1095" s="2" t="s">
        <v>52</v>
      </c>
      <c r="X1095" s="2">
        <v>315.14999999999998</v>
      </c>
    </row>
    <row r="1096" spans="20:24" x14ac:dyDescent="0.25">
      <c r="T1096" s="4"/>
      <c r="U1096" s="2" t="s">
        <v>34</v>
      </c>
      <c r="V1096" s="5">
        <v>42585</v>
      </c>
      <c r="W1096" s="2" t="s">
        <v>52</v>
      </c>
      <c r="X1096" s="2">
        <v>315.14999999999998</v>
      </c>
    </row>
    <row r="1097" spans="20:24" x14ac:dyDescent="0.25">
      <c r="T1097" s="4"/>
      <c r="U1097" s="2" t="s">
        <v>34</v>
      </c>
      <c r="V1097" s="5">
        <v>42585</v>
      </c>
      <c r="W1097" s="2" t="s">
        <v>52</v>
      </c>
      <c r="X1097" s="2">
        <v>315.14999999999998</v>
      </c>
    </row>
    <row r="1098" spans="20:24" x14ac:dyDescent="0.25">
      <c r="T1098" s="4"/>
      <c r="U1098" s="2" t="s">
        <v>34</v>
      </c>
      <c r="V1098" s="5">
        <v>42894</v>
      </c>
      <c r="W1098" s="2" t="s">
        <v>52</v>
      </c>
      <c r="X1098" s="2">
        <v>315.14999999999998</v>
      </c>
    </row>
    <row r="1099" spans="20:24" x14ac:dyDescent="0.25">
      <c r="T1099" s="4"/>
      <c r="U1099" s="2" t="s">
        <v>34</v>
      </c>
      <c r="V1099" s="5">
        <v>42894</v>
      </c>
      <c r="W1099" s="2" t="s">
        <v>52</v>
      </c>
      <c r="X1099" s="2">
        <v>315.14999999999998</v>
      </c>
    </row>
    <row r="1100" spans="20:24" x14ac:dyDescent="0.25">
      <c r="T1100" s="4"/>
      <c r="U1100" s="2" t="s">
        <v>34</v>
      </c>
      <c r="V1100" s="5">
        <v>42895</v>
      </c>
      <c r="W1100" s="2" t="s">
        <v>52</v>
      </c>
      <c r="X1100" s="2">
        <v>315.14999999999998</v>
      </c>
    </row>
    <row r="1101" spans="20:24" x14ac:dyDescent="0.25">
      <c r="T1101" s="4"/>
      <c r="U1101" s="2" t="s">
        <v>34</v>
      </c>
      <c r="V1101" s="5">
        <v>42913</v>
      </c>
      <c r="W1101" s="2" t="s">
        <v>52</v>
      </c>
      <c r="X1101" s="2">
        <v>315.14999999999998</v>
      </c>
    </row>
    <row r="1102" spans="20:24" x14ac:dyDescent="0.25">
      <c r="T1102" s="4"/>
      <c r="U1102" s="2" t="s">
        <v>34</v>
      </c>
      <c r="V1102" s="5">
        <v>42928</v>
      </c>
      <c r="W1102" s="2" t="s">
        <v>52</v>
      </c>
      <c r="X1102" s="2">
        <v>315.14999999999998</v>
      </c>
    </row>
    <row r="1103" spans="20:24" x14ac:dyDescent="0.25">
      <c r="T1103" s="4"/>
      <c r="U1103" s="2" t="s">
        <v>34</v>
      </c>
      <c r="V1103" s="5">
        <v>42935</v>
      </c>
      <c r="W1103" s="2" t="s">
        <v>52</v>
      </c>
      <c r="X1103" s="2">
        <v>315.14999999999998</v>
      </c>
    </row>
    <row r="1104" spans="20:24" x14ac:dyDescent="0.25">
      <c r="T1104" s="4"/>
      <c r="U1104" s="2" t="s">
        <v>34</v>
      </c>
      <c r="V1104" s="5">
        <v>42935</v>
      </c>
      <c r="W1104" s="2" t="s">
        <v>52</v>
      </c>
      <c r="X1104" s="2">
        <v>315.14999999999998</v>
      </c>
    </row>
    <row r="1105" spans="20:24" x14ac:dyDescent="0.25">
      <c r="T1105" s="4"/>
      <c r="U1105" s="2" t="s">
        <v>34</v>
      </c>
      <c r="V1105" s="5">
        <v>42940</v>
      </c>
      <c r="W1105" s="2" t="s">
        <v>52</v>
      </c>
      <c r="X1105" s="2">
        <v>315.14999999999998</v>
      </c>
    </row>
    <row r="1106" spans="20:24" x14ac:dyDescent="0.25">
      <c r="T1106" s="4"/>
      <c r="U1106" s="2" t="s">
        <v>34</v>
      </c>
      <c r="V1106" s="5">
        <v>42949</v>
      </c>
      <c r="W1106" s="2" t="s">
        <v>52</v>
      </c>
      <c r="X1106" s="2">
        <v>315.14999999999998</v>
      </c>
    </row>
    <row r="1107" spans="20:24" x14ac:dyDescent="0.25">
      <c r="T1107" s="4"/>
      <c r="U1107" s="2" t="s">
        <v>34</v>
      </c>
      <c r="V1107" s="5">
        <v>42953</v>
      </c>
      <c r="W1107" s="2" t="s">
        <v>52</v>
      </c>
      <c r="X1107" s="2">
        <v>315.14999999999998</v>
      </c>
    </row>
    <row r="1108" spans="20:24" x14ac:dyDescent="0.25">
      <c r="T1108" s="4"/>
      <c r="U1108" s="2" t="s">
        <v>34</v>
      </c>
      <c r="V1108" s="5">
        <v>42959</v>
      </c>
      <c r="W1108" s="2" t="s">
        <v>52</v>
      </c>
      <c r="X1108" s="2">
        <v>315.14999999999998</v>
      </c>
    </row>
    <row r="1109" spans="20:24" x14ac:dyDescent="0.25">
      <c r="T1109" s="4"/>
      <c r="U1109" s="2" t="s">
        <v>34</v>
      </c>
      <c r="V1109" s="5">
        <v>42960</v>
      </c>
      <c r="W1109" s="2" t="s">
        <v>52</v>
      </c>
      <c r="X1109" s="2">
        <v>315.14999999999998</v>
      </c>
    </row>
    <row r="1110" spans="20:24" x14ac:dyDescent="0.25">
      <c r="T1110" s="4"/>
      <c r="U1110" s="2" t="s">
        <v>34</v>
      </c>
      <c r="V1110" s="5">
        <v>42960</v>
      </c>
      <c r="W1110" s="2" t="s">
        <v>52</v>
      </c>
      <c r="X1110" s="2">
        <v>315.14999999999998</v>
      </c>
    </row>
    <row r="1111" spans="20:24" x14ac:dyDescent="0.25">
      <c r="T1111" s="4"/>
      <c r="U1111" s="2" t="s">
        <v>34</v>
      </c>
      <c r="V1111" s="5">
        <v>42961</v>
      </c>
      <c r="W1111" s="2" t="s">
        <v>52</v>
      </c>
      <c r="X1111" s="2">
        <v>315.14999999999998</v>
      </c>
    </row>
    <row r="1112" spans="20:24" x14ac:dyDescent="0.25">
      <c r="T1112" s="4"/>
      <c r="U1112" s="2" t="s">
        <v>34</v>
      </c>
      <c r="V1112" s="5">
        <v>42961</v>
      </c>
      <c r="W1112" s="2" t="s">
        <v>52</v>
      </c>
      <c r="X1112" s="2">
        <v>315.14999999999998</v>
      </c>
    </row>
    <row r="1113" spans="20:24" x14ac:dyDescent="0.25">
      <c r="T1113" s="4"/>
      <c r="U1113" s="2" t="s">
        <v>34</v>
      </c>
      <c r="V1113" s="5">
        <v>42990</v>
      </c>
      <c r="W1113" s="2" t="s">
        <v>52</v>
      </c>
      <c r="X1113" s="2">
        <v>315.14999999999998</v>
      </c>
    </row>
    <row r="1114" spans="20:24" ht="30" x14ac:dyDescent="0.25">
      <c r="T1114" s="4"/>
      <c r="U1114" s="2" t="s">
        <v>8</v>
      </c>
      <c r="V1114" s="5">
        <v>41456</v>
      </c>
      <c r="W1114" s="2" t="s">
        <v>52</v>
      </c>
      <c r="X1114" s="2">
        <v>315.14999999999998</v>
      </c>
    </row>
    <row r="1115" spans="20:24" ht="30" x14ac:dyDescent="0.25">
      <c r="T1115" s="4"/>
      <c r="U1115" s="2" t="s">
        <v>8</v>
      </c>
      <c r="V1115" s="5">
        <v>41457</v>
      </c>
      <c r="W1115" s="2" t="s">
        <v>52</v>
      </c>
      <c r="X1115" s="2">
        <v>315.14999999999998</v>
      </c>
    </row>
    <row r="1116" spans="20:24" ht="30" x14ac:dyDescent="0.25">
      <c r="T1116" s="4"/>
      <c r="U1116" s="2" t="s">
        <v>8</v>
      </c>
      <c r="V1116" s="5">
        <v>41458</v>
      </c>
      <c r="W1116" s="2" t="s">
        <v>52</v>
      </c>
      <c r="X1116" s="2">
        <v>315.14999999999998</v>
      </c>
    </row>
    <row r="1117" spans="20:24" ht="30" x14ac:dyDescent="0.25">
      <c r="T1117" s="4"/>
      <c r="U1117" s="2" t="s">
        <v>8</v>
      </c>
      <c r="V1117" s="5">
        <v>41458</v>
      </c>
      <c r="W1117" s="2" t="s">
        <v>52</v>
      </c>
      <c r="X1117" s="2">
        <v>315.14999999999998</v>
      </c>
    </row>
    <row r="1118" spans="20:24" ht="30" x14ac:dyDescent="0.25">
      <c r="T1118" s="4"/>
      <c r="U1118" s="2" t="s">
        <v>8</v>
      </c>
      <c r="V1118" s="5">
        <v>41459</v>
      </c>
      <c r="W1118" s="2" t="s">
        <v>52</v>
      </c>
      <c r="X1118" s="2">
        <v>315.14999999999998</v>
      </c>
    </row>
    <row r="1119" spans="20:24" ht="30" x14ac:dyDescent="0.25">
      <c r="T1119" s="4"/>
      <c r="U1119" s="2" t="s">
        <v>8</v>
      </c>
      <c r="V1119" s="5">
        <v>41459</v>
      </c>
      <c r="W1119" s="2" t="s">
        <v>52</v>
      </c>
      <c r="X1119" s="2">
        <v>315.14999999999998</v>
      </c>
    </row>
    <row r="1120" spans="20:24" ht="30" x14ac:dyDescent="0.25">
      <c r="T1120" s="4"/>
      <c r="U1120" s="2" t="s">
        <v>8</v>
      </c>
      <c r="V1120" s="5">
        <v>41460</v>
      </c>
      <c r="W1120" s="2" t="s">
        <v>68</v>
      </c>
      <c r="X1120" s="2">
        <v>315.14999999999998</v>
      </c>
    </row>
    <row r="1121" spans="20:24" ht="30" x14ac:dyDescent="0.25">
      <c r="T1121" s="4"/>
      <c r="U1121" s="2" t="s">
        <v>8</v>
      </c>
      <c r="V1121" s="5">
        <v>41503</v>
      </c>
      <c r="W1121" s="2" t="s">
        <v>54</v>
      </c>
      <c r="X1121" s="2">
        <v>315.14999999999998</v>
      </c>
    </row>
    <row r="1122" spans="20:24" ht="30" x14ac:dyDescent="0.25">
      <c r="T1122" s="4"/>
      <c r="U1122" s="2" t="s">
        <v>8</v>
      </c>
      <c r="V1122" s="5">
        <v>41504</v>
      </c>
      <c r="W1122" s="2" t="s">
        <v>52</v>
      </c>
      <c r="X1122" s="2">
        <v>315.14999999999998</v>
      </c>
    </row>
    <row r="1123" spans="20:24" ht="30" x14ac:dyDescent="0.25">
      <c r="T1123" s="4"/>
      <c r="U1123" s="2" t="s">
        <v>8</v>
      </c>
      <c r="V1123" s="5">
        <v>41821</v>
      </c>
      <c r="W1123" s="2" t="s">
        <v>52</v>
      </c>
      <c r="X1123" s="2">
        <v>315.14999999999998</v>
      </c>
    </row>
    <row r="1124" spans="20:24" ht="30" x14ac:dyDescent="0.25">
      <c r="T1124" s="4"/>
      <c r="U1124" s="2" t="s">
        <v>8</v>
      </c>
      <c r="V1124" s="5">
        <v>41822</v>
      </c>
      <c r="W1124" s="2" t="s">
        <v>52</v>
      </c>
      <c r="X1124" s="2">
        <v>315.14999999999998</v>
      </c>
    </row>
    <row r="1125" spans="20:24" ht="30" x14ac:dyDescent="0.25">
      <c r="T1125" s="4"/>
      <c r="U1125" s="2" t="s">
        <v>8</v>
      </c>
      <c r="V1125" s="5">
        <v>42904</v>
      </c>
      <c r="W1125" s="2" t="s">
        <v>52</v>
      </c>
      <c r="X1125" s="2">
        <v>315.14999999999998</v>
      </c>
    </row>
    <row r="1126" spans="20:24" ht="30" x14ac:dyDescent="0.25">
      <c r="T1126" s="4"/>
      <c r="U1126" s="2" t="s">
        <v>8</v>
      </c>
      <c r="V1126" s="5">
        <v>42912</v>
      </c>
      <c r="W1126" s="2" t="s">
        <v>52</v>
      </c>
      <c r="X1126" s="2">
        <v>315.14999999999998</v>
      </c>
    </row>
    <row r="1127" spans="20:24" ht="30" x14ac:dyDescent="0.25">
      <c r="T1127" s="4"/>
      <c r="U1127" s="2" t="s">
        <v>8</v>
      </c>
      <c r="V1127" s="5">
        <v>42921</v>
      </c>
      <c r="W1127" s="2" t="s">
        <v>58</v>
      </c>
      <c r="X1127" s="2">
        <v>315.14999999999998</v>
      </c>
    </row>
    <row r="1128" spans="20:24" ht="30" x14ac:dyDescent="0.25">
      <c r="T1128" s="4"/>
      <c r="U1128" s="2" t="s">
        <v>8</v>
      </c>
      <c r="V1128" s="5">
        <v>42912</v>
      </c>
      <c r="W1128" s="2" t="s">
        <v>52</v>
      </c>
      <c r="X1128" s="2">
        <v>315.14</v>
      </c>
    </row>
    <row r="1129" spans="20:24" x14ac:dyDescent="0.25">
      <c r="T1129" s="4"/>
      <c r="U1129" s="2" t="s">
        <v>9</v>
      </c>
      <c r="V1129" s="5">
        <v>42597</v>
      </c>
      <c r="W1129" s="2" t="s">
        <v>52</v>
      </c>
      <c r="X1129" s="2">
        <v>315.14</v>
      </c>
    </row>
    <row r="1130" spans="20:24" x14ac:dyDescent="0.25">
      <c r="T1130" s="4"/>
      <c r="U1130" s="2" t="s">
        <v>9</v>
      </c>
      <c r="V1130" s="5">
        <v>42914</v>
      </c>
      <c r="W1130" s="2" t="s">
        <v>52</v>
      </c>
      <c r="X1130" s="2">
        <v>315.14</v>
      </c>
    </row>
    <row r="1131" spans="20:24" x14ac:dyDescent="0.25">
      <c r="T1131" s="4"/>
      <c r="U1131" s="2" t="s">
        <v>9</v>
      </c>
      <c r="V1131" s="5">
        <v>42930</v>
      </c>
      <c r="W1131" s="2" t="s">
        <v>52</v>
      </c>
      <c r="X1131" s="2">
        <v>315.14</v>
      </c>
    </row>
    <row r="1132" spans="20:24" ht="30" x14ac:dyDescent="0.25">
      <c r="T1132" s="4"/>
      <c r="U1132" s="2" t="s">
        <v>8</v>
      </c>
      <c r="V1132" s="5">
        <v>42551</v>
      </c>
      <c r="W1132" s="2" t="s">
        <v>52</v>
      </c>
      <c r="X1132" s="2">
        <v>315.13755410900001</v>
      </c>
    </row>
    <row r="1133" spans="20:24" ht="30" x14ac:dyDescent="0.25">
      <c r="T1133" s="4"/>
      <c r="U1133" s="2" t="s">
        <v>8</v>
      </c>
      <c r="V1133" s="5">
        <v>42575</v>
      </c>
      <c r="W1133" s="2" t="s">
        <v>52</v>
      </c>
      <c r="X1133" s="2">
        <v>315.13</v>
      </c>
    </row>
    <row r="1134" spans="20:24" ht="30" x14ac:dyDescent="0.25">
      <c r="T1134" s="4"/>
      <c r="U1134" s="2" t="s">
        <v>8</v>
      </c>
      <c r="V1134" s="5">
        <v>42917</v>
      </c>
      <c r="W1134" s="2" t="s">
        <v>52</v>
      </c>
      <c r="X1134" s="2">
        <v>315.13</v>
      </c>
    </row>
    <row r="1135" spans="20:24" x14ac:dyDescent="0.25">
      <c r="T1135" s="4"/>
      <c r="U1135" s="2" t="s">
        <v>34</v>
      </c>
      <c r="V1135" s="5">
        <v>41818</v>
      </c>
      <c r="W1135" s="2" t="s">
        <v>52</v>
      </c>
      <c r="X1135" s="2">
        <v>315.13</v>
      </c>
    </row>
    <row r="1136" spans="20:24" x14ac:dyDescent="0.25">
      <c r="T1136" s="4"/>
      <c r="U1136" s="2" t="s">
        <v>34</v>
      </c>
      <c r="V1136" s="5">
        <v>41819</v>
      </c>
      <c r="W1136" s="2" t="s">
        <v>52</v>
      </c>
      <c r="X1136" s="2">
        <v>315.13</v>
      </c>
    </row>
    <row r="1137" spans="20:24" x14ac:dyDescent="0.25">
      <c r="T1137" s="4"/>
      <c r="U1137" s="2" t="s">
        <v>34</v>
      </c>
      <c r="V1137" s="5">
        <v>42163</v>
      </c>
      <c r="W1137" s="2" t="s">
        <v>54</v>
      </c>
      <c r="X1137" s="2">
        <v>315.13</v>
      </c>
    </row>
    <row r="1138" spans="20:24" ht="30" x14ac:dyDescent="0.25">
      <c r="T1138" s="4"/>
      <c r="U1138" s="2" t="s">
        <v>8</v>
      </c>
      <c r="V1138" s="5">
        <v>42550</v>
      </c>
      <c r="W1138" s="2" t="s">
        <v>52</v>
      </c>
      <c r="X1138" s="2">
        <v>315.12</v>
      </c>
    </row>
    <row r="1139" spans="20:24" ht="30" x14ac:dyDescent="0.25">
      <c r="T1139" s="4"/>
      <c r="U1139" s="2" t="s">
        <v>8</v>
      </c>
      <c r="V1139" s="5">
        <v>42908</v>
      </c>
      <c r="W1139" s="2" t="s">
        <v>52</v>
      </c>
      <c r="X1139" s="2">
        <v>315.12</v>
      </c>
    </row>
    <row r="1140" spans="20:24" ht="30" x14ac:dyDescent="0.25">
      <c r="T1140" s="4"/>
      <c r="U1140" s="2" t="s">
        <v>8</v>
      </c>
      <c r="V1140" s="5">
        <v>42909</v>
      </c>
      <c r="W1140" s="2" t="s">
        <v>52</v>
      </c>
      <c r="X1140" s="2">
        <v>315.12</v>
      </c>
    </row>
    <row r="1141" spans="20:24" x14ac:dyDescent="0.25">
      <c r="T1141" s="4"/>
      <c r="U1141" s="2" t="s">
        <v>9</v>
      </c>
      <c r="V1141" s="5">
        <v>41521</v>
      </c>
      <c r="W1141" s="2" t="s">
        <v>52</v>
      </c>
      <c r="X1141" s="2">
        <v>315.12</v>
      </c>
    </row>
    <row r="1142" spans="20:24" x14ac:dyDescent="0.25">
      <c r="T1142" s="4"/>
      <c r="U1142" s="2" t="s">
        <v>34</v>
      </c>
      <c r="V1142" s="5">
        <v>42219</v>
      </c>
      <c r="W1142" s="2" t="s">
        <v>52</v>
      </c>
      <c r="X1142" s="2">
        <v>315.12</v>
      </c>
    </row>
    <row r="1143" spans="20:24" ht="30" x14ac:dyDescent="0.25">
      <c r="T1143" s="4"/>
      <c r="U1143" s="2" t="s">
        <v>8</v>
      </c>
      <c r="V1143" s="5">
        <v>42903</v>
      </c>
      <c r="W1143" s="2" t="s">
        <v>52</v>
      </c>
      <c r="X1143" s="2">
        <v>315.11</v>
      </c>
    </row>
    <row r="1144" spans="20:24" ht="30" x14ac:dyDescent="0.25">
      <c r="T1144" s="4"/>
      <c r="U1144" s="2" t="s">
        <v>8</v>
      </c>
      <c r="V1144" s="5">
        <v>42922</v>
      </c>
      <c r="W1144" s="2" t="s">
        <v>58</v>
      </c>
      <c r="X1144" s="2">
        <v>315.11</v>
      </c>
    </row>
    <row r="1145" spans="20:24" x14ac:dyDescent="0.25">
      <c r="T1145" s="4"/>
      <c r="U1145" s="2" t="s">
        <v>9</v>
      </c>
      <c r="V1145" s="5">
        <v>41433</v>
      </c>
      <c r="W1145" s="2" t="s">
        <v>52</v>
      </c>
      <c r="X1145" s="2">
        <v>315.11</v>
      </c>
    </row>
    <row r="1146" spans="20:24" x14ac:dyDescent="0.25">
      <c r="T1146" s="4"/>
      <c r="U1146" s="2" t="s">
        <v>9</v>
      </c>
      <c r="V1146" s="5">
        <v>42219</v>
      </c>
      <c r="W1146" s="2" t="s">
        <v>52</v>
      </c>
      <c r="X1146" s="2">
        <v>315.11</v>
      </c>
    </row>
    <row r="1147" spans="20:24" x14ac:dyDescent="0.25">
      <c r="T1147" s="4"/>
      <c r="U1147" s="2" t="s">
        <v>9</v>
      </c>
      <c r="V1147" s="5">
        <v>42220</v>
      </c>
      <c r="W1147" s="2" t="s">
        <v>52</v>
      </c>
      <c r="X1147" s="2">
        <v>315.11</v>
      </c>
    </row>
    <row r="1148" spans="20:24" x14ac:dyDescent="0.25">
      <c r="T1148" s="4"/>
      <c r="U1148" s="2" t="s">
        <v>9</v>
      </c>
      <c r="V1148" s="5">
        <v>42527</v>
      </c>
      <c r="W1148" s="2" t="s">
        <v>52</v>
      </c>
      <c r="X1148" s="2">
        <v>315.11</v>
      </c>
    </row>
    <row r="1149" spans="20:24" x14ac:dyDescent="0.25">
      <c r="T1149" s="4"/>
      <c r="U1149" s="2" t="s">
        <v>9</v>
      </c>
      <c r="V1149" s="5">
        <v>42221</v>
      </c>
      <c r="W1149" s="2" t="s">
        <v>52</v>
      </c>
      <c r="X1149" s="2">
        <v>315.10281574999999</v>
      </c>
    </row>
    <row r="1150" spans="20:24" x14ac:dyDescent="0.25">
      <c r="T1150" s="4"/>
      <c r="U1150" s="2" t="s">
        <v>9</v>
      </c>
      <c r="V1150" s="5">
        <v>41432</v>
      </c>
      <c r="W1150" s="2" t="s">
        <v>52</v>
      </c>
      <c r="X1150" s="2">
        <v>315.10000000000002</v>
      </c>
    </row>
    <row r="1151" spans="20:24" x14ac:dyDescent="0.25">
      <c r="T1151" s="4"/>
      <c r="U1151" s="2" t="s">
        <v>34</v>
      </c>
      <c r="V1151" s="5">
        <v>42219</v>
      </c>
      <c r="W1151" s="2" t="s">
        <v>52</v>
      </c>
      <c r="X1151" s="2">
        <v>315.10000000000002</v>
      </c>
    </row>
    <row r="1152" spans="20:24" x14ac:dyDescent="0.25">
      <c r="T1152" s="4"/>
      <c r="U1152" s="2" t="s">
        <v>34</v>
      </c>
      <c r="V1152" s="5">
        <v>42506</v>
      </c>
      <c r="W1152" s="2" t="s">
        <v>54</v>
      </c>
      <c r="X1152" s="2">
        <v>315.10000000000002</v>
      </c>
    </row>
    <row r="1153" spans="20:24" ht="30" x14ac:dyDescent="0.25">
      <c r="T1153" s="4"/>
      <c r="U1153" s="2" t="s">
        <v>8</v>
      </c>
      <c r="V1153" s="5">
        <v>41433</v>
      </c>
      <c r="W1153" s="2" t="s">
        <v>52</v>
      </c>
      <c r="X1153" s="2">
        <v>315.10000000000002</v>
      </c>
    </row>
    <row r="1154" spans="20:24" ht="30" x14ac:dyDescent="0.25">
      <c r="T1154" s="4"/>
      <c r="U1154" s="2" t="s">
        <v>8</v>
      </c>
      <c r="V1154" s="5">
        <v>42904</v>
      </c>
      <c r="W1154" s="2" t="s">
        <v>52</v>
      </c>
      <c r="X1154" s="2">
        <v>315.10000000000002</v>
      </c>
    </row>
    <row r="1155" spans="20:24" ht="30" x14ac:dyDescent="0.25">
      <c r="T1155" s="4"/>
      <c r="U1155" s="2" t="s">
        <v>8</v>
      </c>
      <c r="V1155" s="5">
        <v>42922</v>
      </c>
      <c r="W1155" s="2" t="s">
        <v>51</v>
      </c>
      <c r="X1155" s="2">
        <v>315.08999999999997</v>
      </c>
    </row>
    <row r="1156" spans="20:24" x14ac:dyDescent="0.25">
      <c r="T1156" s="4"/>
      <c r="U1156" s="2" t="s">
        <v>9</v>
      </c>
      <c r="V1156" s="5">
        <v>41506</v>
      </c>
      <c r="W1156" s="2" t="s">
        <v>55</v>
      </c>
      <c r="X1156" s="2">
        <v>315.08999999999997</v>
      </c>
    </row>
    <row r="1157" spans="20:24" x14ac:dyDescent="0.25">
      <c r="T1157" s="4"/>
      <c r="U1157" s="2" t="s">
        <v>9</v>
      </c>
      <c r="V1157" s="5">
        <v>42181</v>
      </c>
      <c r="W1157" s="2" t="s">
        <v>52</v>
      </c>
      <c r="X1157" s="2">
        <v>315.08999999999997</v>
      </c>
    </row>
    <row r="1158" spans="20:24" x14ac:dyDescent="0.25">
      <c r="T1158" s="4"/>
      <c r="U1158" s="2" t="s">
        <v>9</v>
      </c>
      <c r="V1158" s="5">
        <v>42229</v>
      </c>
      <c r="W1158" s="2" t="s">
        <v>58</v>
      </c>
      <c r="X1158" s="2">
        <v>315.08999999999997</v>
      </c>
    </row>
    <row r="1159" spans="20:24" x14ac:dyDescent="0.25">
      <c r="T1159" s="4"/>
      <c r="U1159" s="2" t="s">
        <v>9</v>
      </c>
      <c r="V1159" s="5">
        <v>42245</v>
      </c>
      <c r="W1159" s="2" t="s">
        <v>52</v>
      </c>
      <c r="X1159" s="2">
        <v>315.08999999999997</v>
      </c>
    </row>
    <row r="1160" spans="20:24" x14ac:dyDescent="0.25">
      <c r="T1160" s="4"/>
      <c r="U1160" s="2" t="s">
        <v>9</v>
      </c>
      <c r="V1160" s="5">
        <v>42549</v>
      </c>
      <c r="W1160" s="2" t="s">
        <v>54</v>
      </c>
      <c r="X1160" s="2">
        <v>315.08999999999997</v>
      </c>
    </row>
    <row r="1161" spans="20:24" x14ac:dyDescent="0.25">
      <c r="T1161" s="4"/>
      <c r="U1161" s="2" t="s">
        <v>9</v>
      </c>
      <c r="V1161" s="5">
        <v>42564</v>
      </c>
      <c r="W1161" s="2" t="s">
        <v>52</v>
      </c>
      <c r="X1161" s="2">
        <v>315.08999999999997</v>
      </c>
    </row>
    <row r="1162" spans="20:24" ht="30" x14ac:dyDescent="0.25">
      <c r="T1162" s="4"/>
      <c r="U1162" s="2" t="s">
        <v>8</v>
      </c>
      <c r="V1162" s="5">
        <v>42183</v>
      </c>
      <c r="W1162" s="2" t="s">
        <v>52</v>
      </c>
      <c r="X1162" s="2">
        <v>315.08</v>
      </c>
    </row>
    <row r="1163" spans="20:24" ht="30" x14ac:dyDescent="0.25">
      <c r="T1163" s="4"/>
      <c r="U1163" s="2" t="s">
        <v>8</v>
      </c>
      <c r="V1163" s="5">
        <v>42184</v>
      </c>
      <c r="W1163" s="2" t="s">
        <v>52</v>
      </c>
      <c r="X1163" s="2">
        <v>315.08</v>
      </c>
    </row>
    <row r="1164" spans="20:24" ht="30" x14ac:dyDescent="0.25">
      <c r="T1164" s="4"/>
      <c r="U1164" s="2" t="s">
        <v>8</v>
      </c>
      <c r="V1164" s="5">
        <v>42185</v>
      </c>
      <c r="W1164" s="2" t="s">
        <v>52</v>
      </c>
      <c r="X1164" s="2">
        <v>315.08</v>
      </c>
    </row>
    <row r="1165" spans="20:24" ht="30" x14ac:dyDescent="0.25">
      <c r="T1165" s="4"/>
      <c r="U1165" s="2" t="s">
        <v>8</v>
      </c>
      <c r="V1165" s="5">
        <v>42189</v>
      </c>
      <c r="W1165" s="2" t="s">
        <v>52</v>
      </c>
      <c r="X1165" s="2">
        <v>315.08</v>
      </c>
    </row>
    <row r="1166" spans="20:24" ht="30" x14ac:dyDescent="0.25">
      <c r="T1166" s="4"/>
      <c r="U1166" s="2" t="s">
        <v>8</v>
      </c>
      <c r="V1166" s="5">
        <v>42235</v>
      </c>
      <c r="W1166" s="2" t="s">
        <v>52</v>
      </c>
      <c r="X1166" s="2">
        <v>315.08</v>
      </c>
    </row>
    <row r="1167" spans="20:24" ht="30" x14ac:dyDescent="0.25">
      <c r="T1167" s="4"/>
      <c r="U1167" s="2" t="s">
        <v>8</v>
      </c>
      <c r="V1167" s="5">
        <v>42577</v>
      </c>
      <c r="W1167" s="2" t="s">
        <v>52</v>
      </c>
      <c r="X1167" s="2">
        <v>315.08</v>
      </c>
    </row>
    <row r="1168" spans="20:24" ht="30" x14ac:dyDescent="0.25">
      <c r="T1168" s="4"/>
      <c r="U1168" s="2" t="s">
        <v>8</v>
      </c>
      <c r="V1168" s="5">
        <v>42577</v>
      </c>
      <c r="W1168" s="2" t="s">
        <v>52</v>
      </c>
      <c r="X1168" s="2">
        <v>315.08</v>
      </c>
    </row>
    <row r="1169" spans="20:24" x14ac:dyDescent="0.25">
      <c r="T1169" s="4"/>
      <c r="U1169" s="2" t="s">
        <v>9</v>
      </c>
      <c r="V1169" s="5">
        <v>41844</v>
      </c>
      <c r="W1169" s="2" t="s">
        <v>53</v>
      </c>
      <c r="X1169" s="2">
        <v>315.07833333299999</v>
      </c>
    </row>
    <row r="1170" spans="20:24" x14ac:dyDescent="0.25">
      <c r="T1170" s="4"/>
      <c r="U1170" s="2" t="s">
        <v>9</v>
      </c>
      <c r="V1170" s="5">
        <v>41471</v>
      </c>
      <c r="W1170" s="2" t="s">
        <v>52</v>
      </c>
      <c r="X1170" s="2">
        <v>315.07</v>
      </c>
    </row>
    <row r="1171" spans="20:24" ht="30" x14ac:dyDescent="0.25">
      <c r="T1171" s="4"/>
      <c r="U1171" s="2" t="s">
        <v>8</v>
      </c>
      <c r="V1171" s="5">
        <v>41454</v>
      </c>
      <c r="W1171" s="2" t="s">
        <v>52</v>
      </c>
      <c r="X1171" s="2">
        <v>315.07</v>
      </c>
    </row>
    <row r="1172" spans="20:24" ht="30" x14ac:dyDescent="0.25">
      <c r="T1172" s="4"/>
      <c r="U1172" s="2" t="s">
        <v>8</v>
      </c>
      <c r="V1172" s="5">
        <v>42234</v>
      </c>
      <c r="W1172" s="2" t="s">
        <v>52</v>
      </c>
      <c r="X1172" s="2">
        <v>315.07</v>
      </c>
    </row>
    <row r="1173" spans="20:24" ht="30" x14ac:dyDescent="0.25">
      <c r="T1173" s="4"/>
      <c r="U1173" s="2" t="s">
        <v>8</v>
      </c>
      <c r="V1173" s="5">
        <v>42931</v>
      </c>
      <c r="W1173" s="2" t="s">
        <v>52</v>
      </c>
      <c r="X1173" s="2">
        <v>315.07</v>
      </c>
    </row>
    <row r="1174" spans="20:24" x14ac:dyDescent="0.25">
      <c r="T1174" s="4"/>
      <c r="U1174" s="2" t="s">
        <v>9</v>
      </c>
      <c r="V1174" s="5">
        <v>41462</v>
      </c>
      <c r="W1174" s="2" t="s">
        <v>52</v>
      </c>
      <c r="X1174" s="2">
        <v>315.06</v>
      </c>
    </row>
    <row r="1175" spans="20:24" x14ac:dyDescent="0.25">
      <c r="T1175" s="4"/>
      <c r="U1175" s="2" t="s">
        <v>9</v>
      </c>
      <c r="V1175" s="5">
        <v>41470</v>
      </c>
      <c r="W1175" s="2" t="s">
        <v>54</v>
      </c>
      <c r="X1175" s="2">
        <v>315.06</v>
      </c>
    </row>
    <row r="1176" spans="20:24" x14ac:dyDescent="0.25">
      <c r="T1176" s="4"/>
      <c r="U1176" s="2" t="s">
        <v>9</v>
      </c>
      <c r="V1176" s="5">
        <v>42221</v>
      </c>
      <c r="W1176" s="2" t="s">
        <v>52</v>
      </c>
      <c r="X1176" s="2">
        <v>315.06</v>
      </c>
    </row>
    <row r="1177" spans="20:24" x14ac:dyDescent="0.25">
      <c r="T1177" s="4"/>
      <c r="U1177" s="2" t="s">
        <v>9</v>
      </c>
      <c r="V1177" s="5">
        <v>41502</v>
      </c>
      <c r="W1177" s="2" t="s">
        <v>52</v>
      </c>
      <c r="X1177" s="2">
        <v>315.05</v>
      </c>
    </row>
    <row r="1178" spans="20:24" x14ac:dyDescent="0.25">
      <c r="T1178" s="4"/>
      <c r="U1178" s="2" t="s">
        <v>34</v>
      </c>
      <c r="V1178" s="5">
        <v>42920</v>
      </c>
      <c r="W1178" s="2" t="s">
        <v>52</v>
      </c>
      <c r="X1178" s="2">
        <v>315.05</v>
      </c>
    </row>
    <row r="1179" spans="20:24" x14ac:dyDescent="0.25">
      <c r="T1179" s="4"/>
      <c r="U1179" s="2" t="s">
        <v>9</v>
      </c>
      <c r="V1179" s="5">
        <v>42911</v>
      </c>
      <c r="W1179" s="2" t="s">
        <v>54</v>
      </c>
      <c r="X1179" s="2">
        <v>315.05</v>
      </c>
    </row>
    <row r="1180" spans="20:24" x14ac:dyDescent="0.25">
      <c r="T1180" s="4"/>
      <c r="U1180" s="2" t="s">
        <v>9</v>
      </c>
      <c r="V1180" s="5">
        <v>42975</v>
      </c>
      <c r="W1180" s="2" t="s">
        <v>52</v>
      </c>
      <c r="X1180" s="2">
        <v>315.05</v>
      </c>
    </row>
    <row r="1181" spans="20:24" x14ac:dyDescent="0.25">
      <c r="T1181" s="4"/>
      <c r="U1181" s="2" t="s">
        <v>9</v>
      </c>
      <c r="V1181" s="5">
        <v>42912</v>
      </c>
      <c r="W1181" s="2" t="s">
        <v>52</v>
      </c>
      <c r="X1181" s="2">
        <v>315.04000000000002</v>
      </c>
    </row>
    <row r="1182" spans="20:24" x14ac:dyDescent="0.25">
      <c r="T1182" s="4"/>
      <c r="U1182" s="2" t="s">
        <v>9</v>
      </c>
      <c r="V1182" s="5">
        <v>42976</v>
      </c>
      <c r="W1182" s="2" t="s">
        <v>54</v>
      </c>
      <c r="X1182" s="2">
        <v>315.04000000000002</v>
      </c>
    </row>
    <row r="1183" spans="20:24" ht="30" x14ac:dyDescent="0.25">
      <c r="T1183" s="4"/>
      <c r="U1183" s="2" t="s">
        <v>8</v>
      </c>
      <c r="V1183" s="5">
        <v>42577</v>
      </c>
      <c r="W1183" s="2" t="s">
        <v>52</v>
      </c>
      <c r="X1183" s="2">
        <v>315.04000000000002</v>
      </c>
    </row>
    <row r="1184" spans="20:24" ht="30" x14ac:dyDescent="0.25">
      <c r="T1184" s="4"/>
      <c r="U1184" s="2" t="s">
        <v>8</v>
      </c>
      <c r="V1184" s="5">
        <v>42579</v>
      </c>
      <c r="W1184" s="2" t="s">
        <v>52</v>
      </c>
      <c r="X1184" s="2">
        <v>315.04000000000002</v>
      </c>
    </row>
    <row r="1185" spans="20:24" x14ac:dyDescent="0.25">
      <c r="T1185" s="4"/>
      <c r="U1185" s="2" t="s">
        <v>9</v>
      </c>
      <c r="V1185" s="5">
        <v>41507</v>
      </c>
      <c r="W1185" s="2" t="s">
        <v>52</v>
      </c>
      <c r="X1185" s="2">
        <v>315.04000000000002</v>
      </c>
    </row>
    <row r="1186" spans="20:24" x14ac:dyDescent="0.25">
      <c r="T1186" s="4"/>
      <c r="U1186" s="2" t="s">
        <v>9</v>
      </c>
      <c r="V1186" s="5">
        <v>42566</v>
      </c>
      <c r="W1186" s="2" t="s">
        <v>52</v>
      </c>
      <c r="X1186" s="2">
        <v>315.03199999999998</v>
      </c>
    </row>
    <row r="1187" spans="20:24" x14ac:dyDescent="0.25">
      <c r="T1187" s="4"/>
      <c r="U1187" s="2" t="s">
        <v>9</v>
      </c>
      <c r="V1187" s="5">
        <v>42566</v>
      </c>
      <c r="W1187" s="2" t="s">
        <v>52</v>
      </c>
      <c r="X1187" s="2">
        <v>315.03199999999998</v>
      </c>
    </row>
    <row r="1188" spans="20:24" x14ac:dyDescent="0.25">
      <c r="T1188" s="4"/>
      <c r="U1188" s="2" t="s">
        <v>9</v>
      </c>
      <c r="V1188" s="5">
        <v>42566</v>
      </c>
      <c r="W1188" s="2" t="s">
        <v>52</v>
      </c>
      <c r="X1188" s="2">
        <v>315.03199999999998</v>
      </c>
    </row>
    <row r="1189" spans="20:24" x14ac:dyDescent="0.25">
      <c r="T1189" s="4"/>
      <c r="U1189" s="2" t="s">
        <v>9</v>
      </c>
      <c r="V1189" s="5">
        <v>41462</v>
      </c>
      <c r="W1189" s="2" t="s">
        <v>52</v>
      </c>
      <c r="X1189" s="2">
        <v>315.02999999999997</v>
      </c>
    </row>
    <row r="1190" spans="20:24" x14ac:dyDescent="0.25">
      <c r="T1190" s="4"/>
      <c r="U1190" s="2" t="s">
        <v>9</v>
      </c>
      <c r="V1190" s="5">
        <v>42904</v>
      </c>
      <c r="W1190" s="2" t="s">
        <v>54</v>
      </c>
      <c r="X1190" s="2">
        <v>315.02999999999997</v>
      </c>
    </row>
    <row r="1191" spans="20:24" x14ac:dyDescent="0.25">
      <c r="T1191" s="4"/>
      <c r="U1191" s="2" t="s">
        <v>9</v>
      </c>
      <c r="V1191" s="5">
        <v>42907</v>
      </c>
      <c r="W1191" s="2" t="s">
        <v>54</v>
      </c>
      <c r="X1191" s="2">
        <v>315.02999999999997</v>
      </c>
    </row>
    <row r="1192" spans="20:24" ht="30" x14ac:dyDescent="0.25">
      <c r="T1192" s="4"/>
      <c r="U1192" s="2" t="s">
        <v>8</v>
      </c>
      <c r="V1192" s="5">
        <v>41838</v>
      </c>
      <c r="W1192" s="2" t="s">
        <v>52</v>
      </c>
      <c r="X1192" s="2">
        <v>315.02999999999997</v>
      </c>
    </row>
    <row r="1193" spans="20:24" x14ac:dyDescent="0.25">
      <c r="T1193" s="4"/>
      <c r="U1193" s="2" t="s">
        <v>9</v>
      </c>
      <c r="V1193" s="5">
        <v>42172</v>
      </c>
      <c r="W1193" s="2" t="s">
        <v>52</v>
      </c>
      <c r="X1193" s="2">
        <v>315.02433333300002</v>
      </c>
    </row>
    <row r="1194" spans="20:24" x14ac:dyDescent="0.25">
      <c r="T1194" s="4"/>
      <c r="U1194" s="2" t="s">
        <v>9</v>
      </c>
      <c r="V1194" s="5">
        <v>41432</v>
      </c>
      <c r="W1194" s="2" t="s">
        <v>52</v>
      </c>
      <c r="X1194" s="2">
        <v>315.02</v>
      </c>
    </row>
    <row r="1195" spans="20:24" x14ac:dyDescent="0.25">
      <c r="T1195" s="4"/>
      <c r="U1195" s="2" t="s">
        <v>9</v>
      </c>
      <c r="V1195" s="5">
        <v>41455</v>
      </c>
      <c r="W1195" s="2" t="s">
        <v>52</v>
      </c>
      <c r="X1195" s="2">
        <v>315.02</v>
      </c>
    </row>
    <row r="1196" spans="20:24" x14ac:dyDescent="0.25">
      <c r="T1196" s="4"/>
      <c r="U1196" s="2" t="s">
        <v>9</v>
      </c>
      <c r="V1196" s="5">
        <v>42543</v>
      </c>
      <c r="W1196" s="2" t="s">
        <v>52</v>
      </c>
      <c r="X1196" s="2">
        <v>315.02</v>
      </c>
    </row>
    <row r="1197" spans="20:24" x14ac:dyDescent="0.25">
      <c r="T1197" s="4"/>
      <c r="U1197" s="2" t="s">
        <v>9</v>
      </c>
      <c r="V1197" s="5">
        <v>42923</v>
      </c>
      <c r="W1197" s="2" t="s">
        <v>58</v>
      </c>
      <c r="X1197" s="2">
        <v>315.01</v>
      </c>
    </row>
    <row r="1198" spans="20:24" x14ac:dyDescent="0.25">
      <c r="T1198" s="4"/>
      <c r="U1198" s="2" t="s">
        <v>9</v>
      </c>
      <c r="V1198" s="5">
        <v>42590</v>
      </c>
      <c r="W1198" s="2" t="s">
        <v>52</v>
      </c>
      <c r="X1198" s="2">
        <v>315</v>
      </c>
    </row>
    <row r="1199" spans="20:24" ht="30" x14ac:dyDescent="0.25">
      <c r="T1199" s="4"/>
      <c r="U1199" s="2" t="s">
        <v>8</v>
      </c>
      <c r="V1199" s="5">
        <v>41465</v>
      </c>
      <c r="W1199" s="2" t="s">
        <v>51</v>
      </c>
      <c r="X1199" s="2">
        <v>315</v>
      </c>
    </row>
    <row r="1200" spans="20:24" x14ac:dyDescent="0.25">
      <c r="T1200" s="4"/>
      <c r="U1200" s="2" t="s">
        <v>9</v>
      </c>
      <c r="V1200" s="5">
        <v>41523</v>
      </c>
      <c r="W1200" s="2" t="s">
        <v>52</v>
      </c>
      <c r="X1200" s="2">
        <v>315</v>
      </c>
    </row>
    <row r="1201" spans="20:24" x14ac:dyDescent="0.25">
      <c r="T1201" s="4"/>
      <c r="U1201" s="2" t="s">
        <v>34</v>
      </c>
      <c r="V1201" s="5">
        <v>42941</v>
      </c>
      <c r="W1201" s="2" t="s">
        <v>52</v>
      </c>
      <c r="X1201" s="2">
        <v>315</v>
      </c>
    </row>
    <row r="1202" spans="20:24" x14ac:dyDescent="0.25">
      <c r="T1202" s="4"/>
      <c r="U1202" s="2" t="s">
        <v>9</v>
      </c>
      <c r="V1202" s="5">
        <v>42557</v>
      </c>
      <c r="W1202" s="2" t="s">
        <v>52</v>
      </c>
      <c r="X1202" s="2">
        <v>314.99</v>
      </c>
    </row>
    <row r="1203" spans="20:24" x14ac:dyDescent="0.25">
      <c r="T1203" s="4"/>
      <c r="U1203" s="2" t="s">
        <v>9</v>
      </c>
      <c r="V1203" s="5">
        <v>42562</v>
      </c>
      <c r="W1203" s="2" t="s">
        <v>52</v>
      </c>
      <c r="X1203" s="2">
        <v>314.99</v>
      </c>
    </row>
    <row r="1204" spans="20:24" ht="30" x14ac:dyDescent="0.25">
      <c r="T1204" s="4"/>
      <c r="U1204" s="2" t="s">
        <v>8</v>
      </c>
      <c r="V1204" s="5">
        <v>41837</v>
      </c>
      <c r="W1204" s="2" t="s">
        <v>52</v>
      </c>
      <c r="X1204" s="2">
        <v>314.99</v>
      </c>
    </row>
    <row r="1205" spans="20:24" ht="30" x14ac:dyDescent="0.25">
      <c r="T1205" s="4"/>
      <c r="U1205" s="2" t="s">
        <v>8</v>
      </c>
      <c r="V1205" s="5">
        <v>42232</v>
      </c>
      <c r="W1205" s="2" t="s">
        <v>52</v>
      </c>
      <c r="X1205" s="2">
        <v>314.99</v>
      </c>
    </row>
    <row r="1206" spans="20:24" ht="30" x14ac:dyDescent="0.25">
      <c r="T1206" s="4"/>
      <c r="U1206" s="2" t="s">
        <v>8</v>
      </c>
      <c r="V1206" s="5">
        <v>42526</v>
      </c>
      <c r="W1206" s="2" t="s">
        <v>52</v>
      </c>
      <c r="X1206" s="2">
        <v>314.98</v>
      </c>
    </row>
    <row r="1207" spans="20:24" x14ac:dyDescent="0.25">
      <c r="T1207" s="4"/>
      <c r="U1207" s="2" t="s">
        <v>9</v>
      </c>
      <c r="V1207" s="5">
        <v>41851</v>
      </c>
      <c r="W1207" s="2" t="s">
        <v>58</v>
      </c>
      <c r="X1207" s="2">
        <v>314.98</v>
      </c>
    </row>
    <row r="1208" spans="20:24" x14ac:dyDescent="0.25">
      <c r="T1208" s="4"/>
      <c r="U1208" s="2" t="s">
        <v>9</v>
      </c>
      <c r="V1208" s="5">
        <v>42566</v>
      </c>
      <c r="W1208" s="2" t="s">
        <v>52</v>
      </c>
      <c r="X1208" s="2">
        <v>314.98</v>
      </c>
    </row>
    <row r="1209" spans="20:24" x14ac:dyDescent="0.25">
      <c r="T1209" s="4"/>
      <c r="U1209" s="2" t="s">
        <v>9</v>
      </c>
      <c r="V1209" s="5">
        <v>42567</v>
      </c>
      <c r="W1209" s="2" t="s">
        <v>52</v>
      </c>
      <c r="X1209" s="2">
        <v>314.98</v>
      </c>
    </row>
    <row r="1210" spans="20:24" x14ac:dyDescent="0.25">
      <c r="T1210" s="4"/>
      <c r="U1210" s="2" t="s">
        <v>9</v>
      </c>
      <c r="V1210" s="5">
        <v>42567</v>
      </c>
      <c r="W1210" s="2" t="s">
        <v>52</v>
      </c>
      <c r="X1210" s="2">
        <v>314.98</v>
      </c>
    </row>
    <row r="1211" spans="20:24" x14ac:dyDescent="0.25">
      <c r="T1211" s="4"/>
      <c r="U1211" s="2" t="s">
        <v>9</v>
      </c>
      <c r="V1211" s="5">
        <v>41844</v>
      </c>
      <c r="W1211" s="2" t="s">
        <v>53</v>
      </c>
      <c r="X1211" s="2">
        <v>314.97566666699998</v>
      </c>
    </row>
    <row r="1212" spans="20:24" ht="30" x14ac:dyDescent="0.25">
      <c r="T1212" s="4"/>
      <c r="U1212" s="2" t="s">
        <v>8</v>
      </c>
      <c r="V1212" s="5">
        <v>42974</v>
      </c>
      <c r="W1212" s="2" t="s">
        <v>52</v>
      </c>
      <c r="X1212" s="2">
        <v>314.97000000000003</v>
      </c>
    </row>
    <row r="1213" spans="20:24" x14ac:dyDescent="0.25">
      <c r="T1213" s="4"/>
      <c r="U1213" s="2" t="s">
        <v>9</v>
      </c>
      <c r="V1213" s="5">
        <v>41437</v>
      </c>
      <c r="W1213" s="2" t="s">
        <v>52</v>
      </c>
      <c r="X1213" s="2">
        <v>314.97000000000003</v>
      </c>
    </row>
    <row r="1214" spans="20:24" x14ac:dyDescent="0.25">
      <c r="T1214" s="4"/>
      <c r="U1214" s="2" t="s">
        <v>9</v>
      </c>
      <c r="V1214" s="5">
        <v>41507</v>
      </c>
      <c r="W1214" s="2" t="s">
        <v>51</v>
      </c>
      <c r="X1214" s="2">
        <v>314.97000000000003</v>
      </c>
    </row>
    <row r="1215" spans="20:24" ht="30" x14ac:dyDescent="0.25">
      <c r="T1215" s="4"/>
      <c r="U1215" s="2" t="s">
        <v>8</v>
      </c>
      <c r="V1215" s="5">
        <v>42573</v>
      </c>
      <c r="W1215" s="2" t="s">
        <v>52</v>
      </c>
      <c r="X1215" s="2">
        <v>314.97000000000003</v>
      </c>
    </row>
    <row r="1216" spans="20:24" ht="30" x14ac:dyDescent="0.25">
      <c r="T1216" s="4"/>
      <c r="U1216" s="2" t="s">
        <v>8</v>
      </c>
      <c r="V1216" s="5">
        <v>42578</v>
      </c>
      <c r="W1216" s="2" t="s">
        <v>52</v>
      </c>
      <c r="X1216" s="2">
        <v>314.97000000000003</v>
      </c>
    </row>
    <row r="1217" spans="20:24" ht="30" x14ac:dyDescent="0.25">
      <c r="T1217" s="4"/>
      <c r="U1217" s="2" t="s">
        <v>8</v>
      </c>
      <c r="V1217" s="5">
        <v>42574</v>
      </c>
      <c r="W1217" s="2" t="s">
        <v>52</v>
      </c>
      <c r="X1217" s="2">
        <v>314.95999999999998</v>
      </c>
    </row>
    <row r="1218" spans="20:24" ht="30" x14ac:dyDescent="0.25">
      <c r="T1218" s="4"/>
      <c r="U1218" s="2" t="s">
        <v>8</v>
      </c>
      <c r="V1218" s="5">
        <v>42931</v>
      </c>
      <c r="W1218" s="2" t="s">
        <v>52</v>
      </c>
      <c r="X1218" s="2">
        <v>314.95999999999998</v>
      </c>
    </row>
    <row r="1219" spans="20:24" x14ac:dyDescent="0.25">
      <c r="T1219" s="4"/>
      <c r="U1219" s="2" t="s">
        <v>9</v>
      </c>
      <c r="V1219" s="5">
        <v>41436</v>
      </c>
      <c r="W1219" s="2" t="s">
        <v>52</v>
      </c>
      <c r="X1219" s="2">
        <v>314.95999999999998</v>
      </c>
    </row>
    <row r="1220" spans="20:24" x14ac:dyDescent="0.25">
      <c r="T1220" s="4"/>
      <c r="U1220" s="2" t="s">
        <v>9</v>
      </c>
      <c r="V1220" s="5">
        <v>42179</v>
      </c>
      <c r="W1220" s="2" t="s">
        <v>51</v>
      </c>
      <c r="X1220" s="2">
        <v>314.95999999999998</v>
      </c>
    </row>
    <row r="1221" spans="20:24" x14ac:dyDescent="0.25">
      <c r="T1221" s="4"/>
      <c r="U1221" s="2" t="s">
        <v>9</v>
      </c>
      <c r="V1221" s="5">
        <v>42180</v>
      </c>
      <c r="W1221" s="2" t="s">
        <v>51</v>
      </c>
      <c r="X1221" s="2">
        <v>314.95999999999998</v>
      </c>
    </row>
    <row r="1222" spans="20:24" x14ac:dyDescent="0.25">
      <c r="T1222" s="4"/>
      <c r="U1222" s="2" t="s">
        <v>9</v>
      </c>
      <c r="V1222" s="5">
        <v>42180</v>
      </c>
      <c r="W1222" s="2" t="s">
        <v>51</v>
      </c>
      <c r="X1222" s="2">
        <v>314.95999999999998</v>
      </c>
    </row>
    <row r="1223" spans="20:24" x14ac:dyDescent="0.25">
      <c r="T1223" s="4"/>
      <c r="U1223" s="2" t="s">
        <v>9</v>
      </c>
      <c r="V1223" s="5">
        <v>42556</v>
      </c>
      <c r="W1223" s="2" t="s">
        <v>52</v>
      </c>
      <c r="X1223" s="2">
        <v>314.95999999999998</v>
      </c>
    </row>
    <row r="1224" spans="20:24" x14ac:dyDescent="0.25">
      <c r="T1224" s="4"/>
      <c r="U1224" s="2" t="s">
        <v>9</v>
      </c>
      <c r="V1224" s="5">
        <v>42565</v>
      </c>
      <c r="W1224" s="2" t="s">
        <v>52</v>
      </c>
      <c r="X1224" s="2">
        <v>314.95999999999998</v>
      </c>
    </row>
    <row r="1225" spans="20:24" x14ac:dyDescent="0.25">
      <c r="T1225" s="4"/>
      <c r="U1225" s="2" t="s">
        <v>9</v>
      </c>
      <c r="V1225" s="5">
        <v>42564</v>
      </c>
      <c r="W1225" s="2" t="s">
        <v>52</v>
      </c>
      <c r="X1225" s="2">
        <v>314.95</v>
      </c>
    </row>
    <row r="1226" spans="20:24" x14ac:dyDescent="0.25">
      <c r="T1226" s="4"/>
      <c r="U1226" s="2" t="s">
        <v>9</v>
      </c>
      <c r="V1226" s="5">
        <v>42595</v>
      </c>
      <c r="W1226" s="2" t="s">
        <v>52</v>
      </c>
      <c r="X1226" s="2">
        <v>314.95</v>
      </c>
    </row>
    <row r="1227" spans="20:24" x14ac:dyDescent="0.25">
      <c r="T1227" s="4"/>
      <c r="U1227" s="2" t="s">
        <v>9</v>
      </c>
      <c r="V1227" s="5">
        <v>42980</v>
      </c>
      <c r="W1227" s="2" t="s">
        <v>52</v>
      </c>
      <c r="X1227" s="2">
        <v>314.95</v>
      </c>
    </row>
    <row r="1228" spans="20:24" x14ac:dyDescent="0.25">
      <c r="T1228" s="4"/>
      <c r="U1228" s="2" t="s">
        <v>9</v>
      </c>
      <c r="V1228" s="5">
        <v>42991</v>
      </c>
      <c r="W1228" s="2" t="s">
        <v>52</v>
      </c>
      <c r="X1228" s="2">
        <v>314.95</v>
      </c>
    </row>
    <row r="1229" spans="20:24" x14ac:dyDescent="0.25">
      <c r="T1229" s="4"/>
      <c r="U1229" s="2" t="s">
        <v>9</v>
      </c>
      <c r="V1229" s="5">
        <v>42914</v>
      </c>
      <c r="W1229" s="2" t="s">
        <v>52</v>
      </c>
      <c r="X1229" s="2">
        <v>314.94</v>
      </c>
    </row>
    <row r="1230" spans="20:24" ht="30" x14ac:dyDescent="0.25">
      <c r="T1230" s="4"/>
      <c r="U1230" s="2" t="s">
        <v>8</v>
      </c>
      <c r="V1230" s="5">
        <v>42975</v>
      </c>
      <c r="W1230" s="2" t="s">
        <v>52</v>
      </c>
      <c r="X1230" s="2">
        <v>314.94</v>
      </c>
    </row>
    <row r="1231" spans="20:24" x14ac:dyDescent="0.25">
      <c r="T1231" s="4"/>
      <c r="U1231" s="2" t="s">
        <v>9</v>
      </c>
      <c r="V1231" s="5">
        <v>42542</v>
      </c>
      <c r="W1231" s="2" t="s">
        <v>55</v>
      </c>
      <c r="X1231" s="2">
        <v>314.94</v>
      </c>
    </row>
    <row r="1232" spans="20:24" x14ac:dyDescent="0.25">
      <c r="T1232" s="4"/>
      <c r="U1232" s="2" t="s">
        <v>34</v>
      </c>
      <c r="V1232" s="5">
        <v>41876</v>
      </c>
      <c r="W1232" s="2" t="s">
        <v>52</v>
      </c>
      <c r="X1232" s="2">
        <v>314.94</v>
      </c>
    </row>
    <row r="1233" spans="20:24" ht="30" x14ac:dyDescent="0.25">
      <c r="T1233" s="4"/>
      <c r="U1233" s="2" t="s">
        <v>8</v>
      </c>
      <c r="V1233" s="5">
        <v>41843</v>
      </c>
      <c r="W1233" s="2" t="s">
        <v>52</v>
      </c>
      <c r="X1233" s="2">
        <v>314.94</v>
      </c>
    </row>
    <row r="1234" spans="20:24" x14ac:dyDescent="0.25">
      <c r="T1234" s="4"/>
      <c r="U1234" s="2" t="s">
        <v>34</v>
      </c>
      <c r="V1234" s="5">
        <v>42220</v>
      </c>
      <c r="W1234" s="2" t="s">
        <v>52</v>
      </c>
      <c r="X1234" s="2">
        <v>314.94</v>
      </c>
    </row>
    <row r="1235" spans="20:24" x14ac:dyDescent="0.25">
      <c r="T1235" s="4"/>
      <c r="U1235" s="2" t="s">
        <v>34</v>
      </c>
      <c r="V1235" s="5">
        <v>42221</v>
      </c>
      <c r="W1235" s="2" t="s">
        <v>52</v>
      </c>
      <c r="X1235" s="2">
        <v>314.94</v>
      </c>
    </row>
    <row r="1236" spans="20:24" x14ac:dyDescent="0.25">
      <c r="T1236" s="4"/>
      <c r="U1236" s="2" t="s">
        <v>34</v>
      </c>
      <c r="V1236" s="5">
        <v>42233</v>
      </c>
      <c r="W1236" s="2" t="s">
        <v>52</v>
      </c>
      <c r="X1236" s="2">
        <v>314.94</v>
      </c>
    </row>
    <row r="1237" spans="20:24" x14ac:dyDescent="0.25">
      <c r="T1237" s="4"/>
      <c r="U1237" s="2" t="s">
        <v>34</v>
      </c>
      <c r="V1237" s="5">
        <v>42915</v>
      </c>
      <c r="W1237" s="2" t="s">
        <v>52</v>
      </c>
      <c r="X1237" s="2">
        <v>314.94</v>
      </c>
    </row>
    <row r="1238" spans="20:24" x14ac:dyDescent="0.25">
      <c r="T1238" s="4"/>
      <c r="U1238" s="2" t="s">
        <v>34</v>
      </c>
      <c r="V1238" s="5">
        <v>42235</v>
      </c>
      <c r="W1238" s="2" t="s">
        <v>52</v>
      </c>
      <c r="X1238" s="2">
        <v>314.93</v>
      </c>
    </row>
    <row r="1239" spans="20:24" x14ac:dyDescent="0.25">
      <c r="T1239" s="4"/>
      <c r="U1239" s="2" t="s">
        <v>9</v>
      </c>
      <c r="V1239" s="5">
        <v>42930</v>
      </c>
      <c r="W1239" s="2" t="s">
        <v>54</v>
      </c>
      <c r="X1239" s="2">
        <v>314.93</v>
      </c>
    </row>
    <row r="1240" spans="20:24" x14ac:dyDescent="0.25">
      <c r="T1240" s="4"/>
      <c r="U1240" s="2" t="s">
        <v>9</v>
      </c>
      <c r="V1240" s="5">
        <v>42957</v>
      </c>
      <c r="W1240" s="2" t="s">
        <v>52</v>
      </c>
      <c r="X1240" s="2">
        <v>314.93</v>
      </c>
    </row>
    <row r="1241" spans="20:24" ht="30" x14ac:dyDescent="0.25">
      <c r="T1241" s="4"/>
      <c r="U1241" s="2" t="s">
        <v>8</v>
      </c>
      <c r="V1241" s="5">
        <v>42905</v>
      </c>
      <c r="W1241" s="2" t="s">
        <v>52</v>
      </c>
      <c r="X1241" s="2">
        <v>314.93</v>
      </c>
    </row>
    <row r="1242" spans="20:24" ht="30" x14ac:dyDescent="0.25">
      <c r="T1242" s="4"/>
      <c r="U1242" s="2" t="s">
        <v>8</v>
      </c>
      <c r="V1242" s="5">
        <v>42907</v>
      </c>
      <c r="W1242" s="2" t="s">
        <v>52</v>
      </c>
      <c r="X1242" s="2">
        <v>314.93</v>
      </c>
    </row>
    <row r="1243" spans="20:24" ht="30" x14ac:dyDescent="0.25">
      <c r="T1243" s="4"/>
      <c r="U1243" s="2" t="s">
        <v>8</v>
      </c>
      <c r="V1243" s="5">
        <v>42575</v>
      </c>
      <c r="W1243" s="2" t="s">
        <v>52</v>
      </c>
      <c r="X1243" s="2">
        <v>314.92</v>
      </c>
    </row>
    <row r="1244" spans="20:24" ht="30" x14ac:dyDescent="0.25">
      <c r="T1244" s="4"/>
      <c r="U1244" s="2" t="s">
        <v>8</v>
      </c>
      <c r="V1244" s="5">
        <v>42580</v>
      </c>
      <c r="W1244" s="2" t="s">
        <v>68</v>
      </c>
      <c r="X1244" s="2">
        <v>314.92</v>
      </c>
    </row>
    <row r="1245" spans="20:24" x14ac:dyDescent="0.25">
      <c r="T1245" s="4"/>
      <c r="U1245" s="2" t="s">
        <v>34</v>
      </c>
      <c r="V1245" s="5">
        <v>42218</v>
      </c>
      <c r="W1245" s="2" t="s">
        <v>52</v>
      </c>
      <c r="X1245" s="2">
        <v>314.92</v>
      </c>
    </row>
    <row r="1246" spans="20:24" x14ac:dyDescent="0.25">
      <c r="T1246" s="4"/>
      <c r="U1246" s="2" t="s">
        <v>34</v>
      </c>
      <c r="V1246" s="5">
        <v>42223</v>
      </c>
      <c r="W1246" s="2" t="s">
        <v>52</v>
      </c>
      <c r="X1246" s="2">
        <v>314.92</v>
      </c>
    </row>
    <row r="1247" spans="20:24" x14ac:dyDescent="0.25">
      <c r="T1247" s="4"/>
      <c r="U1247" s="2" t="s">
        <v>34</v>
      </c>
      <c r="V1247" s="5">
        <v>42225</v>
      </c>
      <c r="W1247" s="2" t="s">
        <v>52</v>
      </c>
      <c r="X1247" s="2">
        <v>314.92</v>
      </c>
    </row>
    <row r="1248" spans="20:24" x14ac:dyDescent="0.25">
      <c r="T1248" s="4"/>
      <c r="U1248" s="2" t="s">
        <v>34</v>
      </c>
      <c r="V1248" s="5">
        <v>42258</v>
      </c>
      <c r="W1248" s="2" t="s">
        <v>66</v>
      </c>
      <c r="X1248" s="2">
        <v>314.92</v>
      </c>
    </row>
    <row r="1249" spans="20:24" x14ac:dyDescent="0.25">
      <c r="T1249" s="4"/>
      <c r="U1249" s="2" t="s">
        <v>34</v>
      </c>
      <c r="V1249" s="5">
        <v>42564</v>
      </c>
      <c r="W1249" s="2" t="s">
        <v>52</v>
      </c>
      <c r="X1249" s="2">
        <v>314.92</v>
      </c>
    </row>
    <row r="1250" spans="20:24" x14ac:dyDescent="0.25">
      <c r="T1250" s="4"/>
      <c r="U1250" s="2" t="s">
        <v>9</v>
      </c>
      <c r="V1250" s="5">
        <v>41792</v>
      </c>
      <c r="W1250" s="2" t="s">
        <v>52</v>
      </c>
      <c r="X1250" s="2">
        <v>314.92</v>
      </c>
    </row>
    <row r="1251" spans="20:24" x14ac:dyDescent="0.25">
      <c r="T1251" s="4"/>
      <c r="U1251" s="2" t="s">
        <v>9</v>
      </c>
      <c r="V1251" s="5">
        <v>42546</v>
      </c>
      <c r="W1251" s="2" t="s">
        <v>52</v>
      </c>
      <c r="X1251" s="2">
        <v>314.92</v>
      </c>
    </row>
    <row r="1252" spans="20:24" x14ac:dyDescent="0.25">
      <c r="T1252" s="4"/>
      <c r="U1252" s="2" t="s">
        <v>9</v>
      </c>
      <c r="V1252" s="5">
        <v>42903</v>
      </c>
      <c r="W1252" s="2" t="s">
        <v>52</v>
      </c>
      <c r="X1252" s="2">
        <v>314.92</v>
      </c>
    </row>
    <row r="1253" spans="20:24" x14ac:dyDescent="0.25">
      <c r="T1253" s="4"/>
      <c r="U1253" s="2" t="s">
        <v>9</v>
      </c>
      <c r="V1253" s="5">
        <v>42903</v>
      </c>
      <c r="W1253" s="2" t="s">
        <v>52</v>
      </c>
      <c r="X1253" s="2">
        <v>314.92</v>
      </c>
    </row>
    <row r="1254" spans="20:24" x14ac:dyDescent="0.25">
      <c r="T1254" s="4"/>
      <c r="U1254" s="2" t="s">
        <v>9</v>
      </c>
      <c r="V1254" s="5">
        <v>42597</v>
      </c>
      <c r="W1254" s="2" t="s">
        <v>52</v>
      </c>
      <c r="X1254" s="2">
        <v>314.91000000000003</v>
      </c>
    </row>
    <row r="1255" spans="20:24" ht="30" x14ac:dyDescent="0.25">
      <c r="T1255" s="4"/>
      <c r="U1255" s="2" t="s">
        <v>8</v>
      </c>
      <c r="V1255" s="5">
        <v>42577</v>
      </c>
      <c r="W1255" s="2" t="s">
        <v>52</v>
      </c>
      <c r="X1255" s="2">
        <v>314.91000000000003</v>
      </c>
    </row>
    <row r="1256" spans="20:24" ht="30" x14ac:dyDescent="0.25">
      <c r="T1256" s="4"/>
      <c r="U1256" s="2" t="s">
        <v>8</v>
      </c>
      <c r="V1256" s="5">
        <v>42904</v>
      </c>
      <c r="W1256" s="2" t="s">
        <v>52</v>
      </c>
      <c r="X1256" s="2">
        <v>314.91000000000003</v>
      </c>
    </row>
    <row r="1257" spans="20:24" ht="30" x14ac:dyDescent="0.25">
      <c r="T1257" s="4"/>
      <c r="U1257" s="2" t="s">
        <v>8</v>
      </c>
      <c r="V1257" s="5">
        <v>42904</v>
      </c>
      <c r="W1257" s="2" t="s">
        <v>52</v>
      </c>
      <c r="X1257" s="2">
        <v>314.91000000000003</v>
      </c>
    </row>
    <row r="1258" spans="20:24" ht="30" x14ac:dyDescent="0.25">
      <c r="T1258" s="4"/>
      <c r="U1258" s="2" t="s">
        <v>8</v>
      </c>
      <c r="V1258" s="5">
        <v>42906</v>
      </c>
      <c r="W1258" s="2" t="s">
        <v>52</v>
      </c>
      <c r="X1258" s="2">
        <v>314.91000000000003</v>
      </c>
    </row>
    <row r="1259" spans="20:24" ht="30" x14ac:dyDescent="0.25">
      <c r="T1259" s="4"/>
      <c r="U1259" s="2" t="s">
        <v>8</v>
      </c>
      <c r="V1259" s="5">
        <v>42909</v>
      </c>
      <c r="W1259" s="2" t="s">
        <v>52</v>
      </c>
      <c r="X1259" s="2">
        <v>314.91000000000003</v>
      </c>
    </row>
    <row r="1260" spans="20:24" ht="30" x14ac:dyDescent="0.25">
      <c r="T1260" s="4"/>
      <c r="U1260" s="2" t="s">
        <v>8</v>
      </c>
      <c r="V1260" s="5">
        <v>42918</v>
      </c>
      <c r="W1260" s="2" t="s">
        <v>52</v>
      </c>
      <c r="X1260" s="2">
        <v>314.91000000000003</v>
      </c>
    </row>
    <row r="1261" spans="20:24" ht="30" x14ac:dyDescent="0.25">
      <c r="T1261" s="4"/>
      <c r="U1261" s="2" t="s">
        <v>8</v>
      </c>
      <c r="V1261" s="5">
        <v>42931</v>
      </c>
      <c r="W1261" s="2" t="s">
        <v>52</v>
      </c>
      <c r="X1261" s="2">
        <v>314.91000000000003</v>
      </c>
    </row>
    <row r="1262" spans="20:24" x14ac:dyDescent="0.25">
      <c r="T1262" s="4"/>
      <c r="U1262" s="2" t="s">
        <v>9</v>
      </c>
      <c r="V1262" s="5">
        <v>42542</v>
      </c>
      <c r="W1262" s="2" t="s">
        <v>52</v>
      </c>
      <c r="X1262" s="2">
        <v>314.91000000000003</v>
      </c>
    </row>
    <row r="1263" spans="20:24" x14ac:dyDescent="0.25">
      <c r="T1263" s="4"/>
      <c r="U1263" s="2" t="s">
        <v>9</v>
      </c>
      <c r="V1263" s="5">
        <v>42172</v>
      </c>
      <c r="W1263" s="2" t="s">
        <v>52</v>
      </c>
      <c r="X1263" s="2">
        <v>314.90166666699997</v>
      </c>
    </row>
    <row r="1264" spans="20:24" x14ac:dyDescent="0.25">
      <c r="T1264" s="4"/>
      <c r="U1264" s="2" t="s">
        <v>9</v>
      </c>
      <c r="V1264" s="5">
        <v>41453</v>
      </c>
      <c r="W1264" s="2" t="s">
        <v>52</v>
      </c>
      <c r="X1264" s="2">
        <v>314.89999999999998</v>
      </c>
    </row>
    <row r="1265" spans="20:24" x14ac:dyDescent="0.25">
      <c r="T1265" s="4"/>
      <c r="U1265" s="2" t="s">
        <v>9</v>
      </c>
      <c r="V1265" s="5">
        <v>42230</v>
      </c>
      <c r="W1265" s="2" t="s">
        <v>58</v>
      </c>
      <c r="X1265" s="2">
        <v>314.89999999999998</v>
      </c>
    </row>
    <row r="1266" spans="20:24" x14ac:dyDescent="0.25">
      <c r="T1266" s="4"/>
      <c r="U1266" s="2" t="s">
        <v>9</v>
      </c>
      <c r="V1266" s="5">
        <v>42904</v>
      </c>
      <c r="W1266" s="2" t="s">
        <v>52</v>
      </c>
      <c r="X1266" s="2">
        <v>314.89999999999998</v>
      </c>
    </row>
    <row r="1267" spans="20:24" ht="30" x14ac:dyDescent="0.25">
      <c r="T1267" s="4"/>
      <c r="U1267" s="2" t="s">
        <v>8</v>
      </c>
      <c r="V1267" s="5">
        <v>41432</v>
      </c>
      <c r="W1267" s="2" t="s">
        <v>54</v>
      </c>
      <c r="X1267" s="2">
        <v>314.89999999999998</v>
      </c>
    </row>
    <row r="1268" spans="20:24" ht="30" x14ac:dyDescent="0.25">
      <c r="T1268" s="4"/>
      <c r="U1268" s="2" t="s">
        <v>8</v>
      </c>
      <c r="V1268" s="5">
        <v>41823</v>
      </c>
      <c r="W1268" s="2" t="s">
        <v>52</v>
      </c>
      <c r="X1268" s="2">
        <v>314.89999999999998</v>
      </c>
    </row>
    <row r="1269" spans="20:24" x14ac:dyDescent="0.25">
      <c r="T1269" s="4"/>
      <c r="U1269" s="2" t="s">
        <v>9</v>
      </c>
      <c r="V1269" s="5">
        <v>42173</v>
      </c>
      <c r="W1269" s="2" t="s">
        <v>52</v>
      </c>
      <c r="X1269" s="2">
        <v>314.89249999999998</v>
      </c>
    </row>
    <row r="1270" spans="20:24" ht="30" x14ac:dyDescent="0.25">
      <c r="T1270" s="4"/>
      <c r="U1270" s="2" t="s">
        <v>8</v>
      </c>
      <c r="V1270" s="5">
        <v>41464</v>
      </c>
      <c r="W1270" s="2" t="s">
        <v>52</v>
      </c>
      <c r="X1270" s="2">
        <v>314.89</v>
      </c>
    </row>
    <row r="1271" spans="20:24" ht="30" x14ac:dyDescent="0.25">
      <c r="T1271" s="4"/>
      <c r="U1271" s="2" t="s">
        <v>8</v>
      </c>
      <c r="V1271" s="5">
        <v>42233</v>
      </c>
      <c r="W1271" s="2" t="s">
        <v>52</v>
      </c>
      <c r="X1271" s="2">
        <v>314.89</v>
      </c>
    </row>
    <row r="1272" spans="20:24" ht="30" x14ac:dyDescent="0.25">
      <c r="T1272" s="4"/>
      <c r="U1272" s="2" t="s">
        <v>8</v>
      </c>
      <c r="V1272" s="5">
        <v>42545</v>
      </c>
      <c r="W1272" s="2" t="s">
        <v>52</v>
      </c>
      <c r="X1272" s="2">
        <v>314.89</v>
      </c>
    </row>
    <row r="1273" spans="20:24" ht="30" x14ac:dyDescent="0.25">
      <c r="T1273" s="4"/>
      <c r="U1273" s="2" t="s">
        <v>8</v>
      </c>
      <c r="V1273" s="5">
        <v>42908</v>
      </c>
      <c r="W1273" s="2" t="s">
        <v>52</v>
      </c>
      <c r="X1273" s="2">
        <v>314.89</v>
      </c>
    </row>
    <row r="1274" spans="20:24" x14ac:dyDescent="0.25">
      <c r="T1274" s="4"/>
      <c r="U1274" s="2" t="s">
        <v>9</v>
      </c>
      <c r="V1274" s="5">
        <v>42920</v>
      </c>
      <c r="W1274" s="2" t="s">
        <v>52</v>
      </c>
      <c r="X1274" s="2">
        <v>314.89</v>
      </c>
    </row>
    <row r="1275" spans="20:24" x14ac:dyDescent="0.25">
      <c r="T1275" s="4"/>
      <c r="U1275" s="2" t="s">
        <v>9</v>
      </c>
      <c r="V1275" s="5">
        <v>42565</v>
      </c>
      <c r="W1275" s="2" t="s">
        <v>52</v>
      </c>
      <c r="X1275" s="2">
        <v>314.88400000000001</v>
      </c>
    </row>
    <row r="1276" spans="20:24" x14ac:dyDescent="0.25">
      <c r="T1276" s="4"/>
      <c r="U1276" s="2" t="s">
        <v>9</v>
      </c>
      <c r="V1276" s="5">
        <v>42566</v>
      </c>
      <c r="W1276" s="2" t="s">
        <v>52</v>
      </c>
      <c r="X1276" s="2">
        <v>314.88400000000001</v>
      </c>
    </row>
    <row r="1277" spans="20:24" x14ac:dyDescent="0.25">
      <c r="T1277" s="4"/>
      <c r="U1277" s="2" t="s">
        <v>9</v>
      </c>
      <c r="V1277" s="5">
        <v>42566</v>
      </c>
      <c r="W1277" s="2" t="s">
        <v>52</v>
      </c>
      <c r="X1277" s="2">
        <v>314.88400000000001</v>
      </c>
    </row>
    <row r="1278" spans="20:24" ht="30" x14ac:dyDescent="0.25">
      <c r="T1278" s="4"/>
      <c r="U1278" s="2" t="s">
        <v>6</v>
      </c>
      <c r="V1278" s="5">
        <v>42542</v>
      </c>
      <c r="W1278" s="2" t="s">
        <v>52</v>
      </c>
      <c r="X1278" s="2">
        <v>314.88</v>
      </c>
    </row>
    <row r="1279" spans="20:24" ht="30" x14ac:dyDescent="0.25">
      <c r="T1279" s="4"/>
      <c r="U1279" s="2" t="s">
        <v>8</v>
      </c>
      <c r="V1279" s="5">
        <v>41843</v>
      </c>
      <c r="W1279" s="2" t="s">
        <v>52</v>
      </c>
      <c r="X1279" s="2">
        <v>314.88</v>
      </c>
    </row>
    <row r="1280" spans="20:24" ht="30" x14ac:dyDescent="0.25">
      <c r="T1280" s="4"/>
      <c r="U1280" s="2" t="s">
        <v>8</v>
      </c>
      <c r="V1280" s="5">
        <v>42185</v>
      </c>
      <c r="W1280" s="2" t="s">
        <v>52</v>
      </c>
      <c r="X1280" s="2">
        <v>314.88</v>
      </c>
    </row>
    <row r="1281" spans="20:24" ht="30" x14ac:dyDescent="0.25">
      <c r="T1281" s="4"/>
      <c r="U1281" s="2" t="s">
        <v>8</v>
      </c>
      <c r="V1281" s="5">
        <v>42906</v>
      </c>
      <c r="W1281" s="2" t="s">
        <v>54</v>
      </c>
      <c r="X1281" s="2">
        <v>314.88</v>
      </c>
    </row>
    <row r="1282" spans="20:24" ht="30" x14ac:dyDescent="0.25">
      <c r="T1282" s="4"/>
      <c r="U1282" s="2" t="s">
        <v>8</v>
      </c>
      <c r="V1282" s="5">
        <v>42184</v>
      </c>
      <c r="W1282" s="2" t="s">
        <v>52</v>
      </c>
      <c r="X1282" s="2">
        <v>314.87</v>
      </c>
    </row>
    <row r="1283" spans="20:24" x14ac:dyDescent="0.25">
      <c r="T1283" s="4"/>
      <c r="U1283" s="2" t="s">
        <v>9</v>
      </c>
      <c r="V1283" s="5">
        <v>42599</v>
      </c>
      <c r="W1283" s="2" t="s">
        <v>58</v>
      </c>
      <c r="X1283" s="2">
        <v>314.87</v>
      </c>
    </row>
    <row r="1284" spans="20:24" ht="30" x14ac:dyDescent="0.25">
      <c r="T1284" s="4"/>
      <c r="U1284" s="2" t="s">
        <v>6</v>
      </c>
      <c r="V1284" s="5">
        <v>42541</v>
      </c>
      <c r="W1284" s="2" t="s">
        <v>52</v>
      </c>
      <c r="X1284" s="2">
        <v>314.86</v>
      </c>
    </row>
    <row r="1285" spans="20:24" ht="30" x14ac:dyDescent="0.25">
      <c r="T1285" s="4"/>
      <c r="U1285" s="2" t="s">
        <v>8</v>
      </c>
      <c r="V1285" s="5">
        <v>41433</v>
      </c>
      <c r="W1285" s="2" t="s">
        <v>52</v>
      </c>
      <c r="X1285" s="2">
        <v>314.86</v>
      </c>
    </row>
    <row r="1286" spans="20:24" x14ac:dyDescent="0.25">
      <c r="T1286" s="4"/>
      <c r="U1286" s="2" t="s">
        <v>9</v>
      </c>
      <c r="V1286" s="5">
        <v>42562</v>
      </c>
      <c r="W1286" s="2" t="s">
        <v>52</v>
      </c>
      <c r="X1286" s="2">
        <v>314.86</v>
      </c>
    </row>
    <row r="1287" spans="20:24" x14ac:dyDescent="0.25">
      <c r="T1287" s="4"/>
      <c r="U1287" s="2" t="s">
        <v>9</v>
      </c>
      <c r="V1287" s="5">
        <v>41454</v>
      </c>
      <c r="W1287" s="2" t="s">
        <v>52</v>
      </c>
      <c r="X1287" s="2">
        <v>314.85000000000002</v>
      </c>
    </row>
    <row r="1288" spans="20:24" x14ac:dyDescent="0.25">
      <c r="T1288" s="4"/>
      <c r="U1288" s="2" t="s">
        <v>9</v>
      </c>
      <c r="V1288" s="5">
        <v>41488</v>
      </c>
      <c r="W1288" s="2" t="s">
        <v>52</v>
      </c>
      <c r="X1288" s="2">
        <v>314.85000000000002</v>
      </c>
    </row>
    <row r="1289" spans="20:24" x14ac:dyDescent="0.25">
      <c r="T1289" s="4"/>
      <c r="U1289" s="2" t="s">
        <v>9</v>
      </c>
      <c r="V1289" s="5">
        <v>41792</v>
      </c>
      <c r="W1289" s="2" t="s">
        <v>54</v>
      </c>
      <c r="X1289" s="2">
        <v>314.85000000000002</v>
      </c>
    </row>
    <row r="1290" spans="20:24" x14ac:dyDescent="0.25">
      <c r="T1290" s="4"/>
      <c r="U1290" s="2" t="s">
        <v>9</v>
      </c>
      <c r="V1290" s="5">
        <v>41428</v>
      </c>
      <c r="W1290" s="2" t="s">
        <v>52</v>
      </c>
      <c r="X1290" s="2">
        <v>314.83999999999997</v>
      </c>
    </row>
    <row r="1291" spans="20:24" x14ac:dyDescent="0.25">
      <c r="T1291" s="4"/>
      <c r="U1291" s="2" t="s">
        <v>9</v>
      </c>
      <c r="V1291" s="5">
        <v>42913</v>
      </c>
      <c r="W1291" s="2" t="s">
        <v>52</v>
      </c>
      <c r="X1291" s="2">
        <v>314.83999999999997</v>
      </c>
    </row>
    <row r="1292" spans="20:24" x14ac:dyDescent="0.25">
      <c r="T1292" s="4"/>
      <c r="U1292" s="2" t="s">
        <v>35</v>
      </c>
      <c r="V1292" s="5">
        <v>42266</v>
      </c>
      <c r="W1292" s="2" t="s">
        <v>52</v>
      </c>
      <c r="X1292" s="2">
        <v>314.83999999999997</v>
      </c>
    </row>
    <row r="1293" spans="20:24" x14ac:dyDescent="0.25">
      <c r="T1293" s="4"/>
      <c r="U1293" s="2" t="s">
        <v>9</v>
      </c>
      <c r="V1293" s="5">
        <v>42575</v>
      </c>
      <c r="W1293" s="2" t="s">
        <v>54</v>
      </c>
      <c r="X1293" s="2">
        <v>314.83</v>
      </c>
    </row>
    <row r="1294" spans="20:24" x14ac:dyDescent="0.25">
      <c r="T1294" s="4"/>
      <c r="U1294" s="2" t="s">
        <v>9</v>
      </c>
      <c r="V1294" s="5">
        <v>41438</v>
      </c>
      <c r="W1294" s="2" t="s">
        <v>52</v>
      </c>
      <c r="X1294" s="2">
        <v>314.83</v>
      </c>
    </row>
    <row r="1295" spans="20:24" x14ac:dyDescent="0.25">
      <c r="T1295" s="4"/>
      <c r="U1295" s="2" t="s">
        <v>9</v>
      </c>
      <c r="V1295" s="5">
        <v>42565</v>
      </c>
      <c r="W1295" s="2" t="s">
        <v>52</v>
      </c>
      <c r="X1295" s="2">
        <v>314.83</v>
      </c>
    </row>
    <row r="1296" spans="20:24" ht="30" x14ac:dyDescent="0.25">
      <c r="T1296" s="4"/>
      <c r="U1296" s="2" t="s">
        <v>8</v>
      </c>
      <c r="V1296" s="5">
        <v>42234</v>
      </c>
      <c r="W1296" s="2" t="s">
        <v>52</v>
      </c>
      <c r="X1296" s="2">
        <v>314.83</v>
      </c>
    </row>
    <row r="1297" spans="20:24" ht="30" x14ac:dyDescent="0.25">
      <c r="T1297" s="4"/>
      <c r="U1297" s="2" t="s">
        <v>8</v>
      </c>
      <c r="V1297" s="5">
        <v>42529</v>
      </c>
      <c r="W1297" s="2" t="s">
        <v>52</v>
      </c>
      <c r="X1297" s="2">
        <v>314.82</v>
      </c>
    </row>
    <row r="1298" spans="20:24" ht="30" x14ac:dyDescent="0.25">
      <c r="T1298" s="4"/>
      <c r="U1298" s="2" t="s">
        <v>8</v>
      </c>
      <c r="V1298" s="5">
        <v>42529</v>
      </c>
      <c r="W1298" s="2" t="s">
        <v>52</v>
      </c>
      <c r="X1298" s="2">
        <v>314.82</v>
      </c>
    </row>
    <row r="1299" spans="20:24" ht="30" x14ac:dyDescent="0.25">
      <c r="T1299" s="4"/>
      <c r="U1299" s="2" t="s">
        <v>8</v>
      </c>
      <c r="V1299" s="5">
        <v>42540</v>
      </c>
      <c r="W1299" s="2" t="s">
        <v>52</v>
      </c>
      <c r="X1299" s="2">
        <v>314.82</v>
      </c>
    </row>
    <row r="1300" spans="20:24" ht="30" x14ac:dyDescent="0.25">
      <c r="T1300" s="4"/>
      <c r="U1300" s="2" t="s">
        <v>8</v>
      </c>
      <c r="V1300" s="5">
        <v>42542</v>
      </c>
      <c r="W1300" s="2" t="s">
        <v>52</v>
      </c>
      <c r="X1300" s="2">
        <v>314.82</v>
      </c>
    </row>
    <row r="1301" spans="20:24" ht="30" x14ac:dyDescent="0.25">
      <c r="T1301" s="4"/>
      <c r="U1301" s="2" t="s">
        <v>8</v>
      </c>
      <c r="V1301" s="5">
        <v>42543</v>
      </c>
      <c r="W1301" s="2" t="s">
        <v>52</v>
      </c>
      <c r="X1301" s="2">
        <v>314.82</v>
      </c>
    </row>
    <row r="1302" spans="20:24" ht="30" x14ac:dyDescent="0.25">
      <c r="T1302" s="4"/>
      <c r="U1302" s="2" t="s">
        <v>8</v>
      </c>
      <c r="V1302" s="5">
        <v>42543</v>
      </c>
      <c r="W1302" s="2" t="s">
        <v>54</v>
      </c>
      <c r="X1302" s="2">
        <v>314.82</v>
      </c>
    </row>
    <row r="1303" spans="20:24" ht="30" x14ac:dyDescent="0.25">
      <c r="T1303" s="4"/>
      <c r="U1303" s="2" t="s">
        <v>8</v>
      </c>
      <c r="V1303" s="5">
        <v>42544</v>
      </c>
      <c r="W1303" s="2" t="s">
        <v>52</v>
      </c>
      <c r="X1303" s="2">
        <v>314.82</v>
      </c>
    </row>
    <row r="1304" spans="20:24" ht="30" x14ac:dyDescent="0.25">
      <c r="T1304" s="4"/>
      <c r="U1304" s="2" t="s">
        <v>8</v>
      </c>
      <c r="V1304" s="5">
        <v>42576</v>
      </c>
      <c r="W1304" s="2" t="s">
        <v>52</v>
      </c>
      <c r="X1304" s="2">
        <v>314.82</v>
      </c>
    </row>
    <row r="1305" spans="20:24" ht="30" x14ac:dyDescent="0.25">
      <c r="T1305" s="4"/>
      <c r="U1305" s="2" t="s">
        <v>8</v>
      </c>
      <c r="V1305" s="5">
        <v>42595</v>
      </c>
      <c r="W1305" s="2" t="s">
        <v>52</v>
      </c>
      <c r="X1305" s="2">
        <v>314.82</v>
      </c>
    </row>
    <row r="1306" spans="20:24" ht="30" x14ac:dyDescent="0.25">
      <c r="T1306" s="4"/>
      <c r="U1306" s="2" t="s">
        <v>8</v>
      </c>
      <c r="V1306" s="5">
        <v>42596</v>
      </c>
      <c r="W1306" s="2" t="s">
        <v>52</v>
      </c>
      <c r="X1306" s="2">
        <v>314.82</v>
      </c>
    </row>
    <row r="1307" spans="20:24" ht="30" x14ac:dyDescent="0.25">
      <c r="T1307" s="4"/>
      <c r="U1307" s="2" t="s">
        <v>8</v>
      </c>
      <c r="V1307" s="5">
        <v>42597</v>
      </c>
      <c r="W1307" s="2" t="s">
        <v>52</v>
      </c>
      <c r="X1307" s="2">
        <v>314.82</v>
      </c>
    </row>
    <row r="1308" spans="20:24" x14ac:dyDescent="0.25">
      <c r="T1308" s="4"/>
      <c r="U1308" s="2" t="s">
        <v>9</v>
      </c>
      <c r="V1308" s="5">
        <v>42903</v>
      </c>
      <c r="W1308" s="2" t="s">
        <v>52</v>
      </c>
      <c r="X1308" s="2">
        <v>314.82</v>
      </c>
    </row>
    <row r="1309" spans="20:24" x14ac:dyDescent="0.25">
      <c r="T1309" s="4"/>
      <c r="U1309" s="2" t="s">
        <v>9</v>
      </c>
      <c r="V1309" s="5">
        <v>42980</v>
      </c>
      <c r="W1309" s="2" t="s">
        <v>58</v>
      </c>
      <c r="X1309" s="2">
        <v>314.82</v>
      </c>
    </row>
    <row r="1310" spans="20:24" x14ac:dyDescent="0.25">
      <c r="T1310" s="4"/>
      <c r="U1310" s="2" t="s">
        <v>35</v>
      </c>
      <c r="V1310" s="5">
        <v>42209</v>
      </c>
      <c r="W1310" s="2" t="s">
        <v>52</v>
      </c>
      <c r="X1310" s="2">
        <v>314.82</v>
      </c>
    </row>
    <row r="1311" spans="20:24" x14ac:dyDescent="0.25">
      <c r="T1311" s="4"/>
      <c r="U1311" s="2" t="s">
        <v>35</v>
      </c>
      <c r="V1311" s="5">
        <v>42231</v>
      </c>
      <c r="W1311" s="2" t="s">
        <v>52</v>
      </c>
      <c r="X1311" s="2">
        <v>314.82</v>
      </c>
    </row>
    <row r="1312" spans="20:24" x14ac:dyDescent="0.25">
      <c r="T1312" s="4"/>
      <c r="U1312" s="2" t="s">
        <v>35</v>
      </c>
      <c r="V1312" s="5">
        <v>42237</v>
      </c>
      <c r="W1312" s="2" t="s">
        <v>52</v>
      </c>
      <c r="X1312" s="2">
        <v>314.82</v>
      </c>
    </row>
    <row r="1313" spans="20:24" x14ac:dyDescent="0.25">
      <c r="T1313" s="4"/>
      <c r="U1313" s="2" t="s">
        <v>35</v>
      </c>
      <c r="V1313" s="5">
        <v>42238</v>
      </c>
      <c r="W1313" s="2" t="s">
        <v>52</v>
      </c>
      <c r="X1313" s="2">
        <v>314.82</v>
      </c>
    </row>
    <row r="1314" spans="20:24" x14ac:dyDescent="0.25">
      <c r="T1314" s="4"/>
      <c r="U1314" s="2" t="s">
        <v>35</v>
      </c>
      <c r="V1314" s="5">
        <v>42238</v>
      </c>
      <c r="W1314" s="2" t="s">
        <v>52</v>
      </c>
      <c r="X1314" s="2">
        <v>314.82</v>
      </c>
    </row>
    <row r="1315" spans="20:24" x14ac:dyDescent="0.25">
      <c r="T1315" s="4"/>
      <c r="U1315" s="2" t="s">
        <v>35</v>
      </c>
      <c r="V1315" s="5">
        <v>42270</v>
      </c>
      <c r="W1315" s="2" t="s">
        <v>52</v>
      </c>
      <c r="X1315" s="2">
        <v>314.82</v>
      </c>
    </row>
    <row r="1316" spans="20:24" x14ac:dyDescent="0.25">
      <c r="T1316" s="4"/>
      <c r="U1316" s="2" t="s">
        <v>9</v>
      </c>
      <c r="V1316" s="5">
        <v>41428</v>
      </c>
      <c r="W1316" s="2" t="s">
        <v>52</v>
      </c>
      <c r="X1316" s="2">
        <v>314.82</v>
      </c>
    </row>
    <row r="1317" spans="20:24" x14ac:dyDescent="0.25">
      <c r="T1317" s="4"/>
      <c r="U1317" s="2" t="s">
        <v>9</v>
      </c>
      <c r="V1317" s="5">
        <v>42233</v>
      </c>
      <c r="W1317" s="2" t="s">
        <v>52</v>
      </c>
      <c r="X1317" s="2">
        <v>314.82</v>
      </c>
    </row>
    <row r="1318" spans="20:24" x14ac:dyDescent="0.25">
      <c r="T1318" s="4"/>
      <c r="U1318" s="2" t="s">
        <v>9</v>
      </c>
      <c r="V1318" s="5">
        <v>42528</v>
      </c>
      <c r="W1318" s="2" t="s">
        <v>52</v>
      </c>
      <c r="X1318" s="2">
        <v>314.82</v>
      </c>
    </row>
    <row r="1319" spans="20:24" ht="30" x14ac:dyDescent="0.25">
      <c r="T1319" s="4"/>
      <c r="U1319" s="2" t="s">
        <v>32</v>
      </c>
      <c r="V1319" s="5">
        <v>41200</v>
      </c>
      <c r="W1319" s="2" t="s">
        <v>52</v>
      </c>
      <c r="X1319" s="2">
        <v>314.82</v>
      </c>
    </row>
    <row r="1320" spans="20:24" x14ac:dyDescent="0.25">
      <c r="T1320" s="4"/>
      <c r="U1320" s="2" t="s">
        <v>34</v>
      </c>
      <c r="V1320" s="5">
        <v>41820</v>
      </c>
      <c r="W1320" s="2" t="s">
        <v>52</v>
      </c>
      <c r="X1320" s="2">
        <v>314.81</v>
      </c>
    </row>
    <row r="1321" spans="20:24" x14ac:dyDescent="0.25">
      <c r="T1321" s="4"/>
      <c r="U1321" s="2" t="s">
        <v>9</v>
      </c>
      <c r="V1321" s="5">
        <v>41810</v>
      </c>
      <c r="W1321" s="2" t="s">
        <v>52</v>
      </c>
      <c r="X1321" s="2">
        <v>314.81</v>
      </c>
    </row>
    <row r="1322" spans="20:24" x14ac:dyDescent="0.25">
      <c r="T1322" s="4"/>
      <c r="U1322" s="2" t="s">
        <v>9</v>
      </c>
      <c r="V1322" s="5">
        <v>42210</v>
      </c>
      <c r="W1322" s="2" t="s">
        <v>52</v>
      </c>
      <c r="X1322" s="2">
        <v>314.81</v>
      </c>
    </row>
    <row r="1323" spans="20:24" x14ac:dyDescent="0.25">
      <c r="T1323" s="4"/>
      <c r="U1323" s="2" t="s">
        <v>9</v>
      </c>
      <c r="V1323" s="5">
        <v>42565</v>
      </c>
      <c r="W1323" s="2" t="s">
        <v>52</v>
      </c>
      <c r="X1323" s="2">
        <v>314.81</v>
      </c>
    </row>
    <row r="1324" spans="20:24" ht="30" x14ac:dyDescent="0.25">
      <c r="T1324" s="4"/>
      <c r="U1324" s="2" t="s">
        <v>8</v>
      </c>
      <c r="V1324" s="5">
        <v>42974</v>
      </c>
      <c r="W1324" s="2" t="s">
        <v>52</v>
      </c>
      <c r="X1324" s="2">
        <v>314.8</v>
      </c>
    </row>
    <row r="1325" spans="20:24" x14ac:dyDescent="0.25">
      <c r="T1325" s="4"/>
      <c r="U1325" s="2" t="s">
        <v>9</v>
      </c>
      <c r="V1325" s="5">
        <v>41436</v>
      </c>
      <c r="W1325" s="2" t="s">
        <v>52</v>
      </c>
      <c r="X1325" s="2">
        <v>314.8</v>
      </c>
    </row>
    <row r="1326" spans="20:24" x14ac:dyDescent="0.25">
      <c r="T1326" s="4"/>
      <c r="U1326" s="2" t="s">
        <v>9</v>
      </c>
      <c r="V1326" s="5">
        <v>42211</v>
      </c>
      <c r="W1326" s="2" t="s">
        <v>51</v>
      </c>
      <c r="X1326" s="2">
        <v>314.8</v>
      </c>
    </row>
    <row r="1327" spans="20:24" ht="30" x14ac:dyDescent="0.25">
      <c r="T1327" s="4"/>
      <c r="U1327" s="2" t="s">
        <v>8</v>
      </c>
      <c r="V1327" s="5">
        <v>42526</v>
      </c>
      <c r="W1327" s="2" t="s">
        <v>52</v>
      </c>
      <c r="X1327" s="2">
        <v>314.8</v>
      </c>
    </row>
    <row r="1328" spans="20:24" x14ac:dyDescent="0.25">
      <c r="T1328" s="4"/>
      <c r="U1328" s="2" t="s">
        <v>34</v>
      </c>
      <c r="V1328" s="5">
        <v>41817</v>
      </c>
      <c r="W1328" s="2" t="s">
        <v>52</v>
      </c>
      <c r="X1328" s="2">
        <v>314.8</v>
      </c>
    </row>
    <row r="1329" spans="20:24" x14ac:dyDescent="0.25">
      <c r="T1329" s="4"/>
      <c r="U1329" s="2" t="s">
        <v>9</v>
      </c>
      <c r="V1329" s="5">
        <v>42539</v>
      </c>
      <c r="W1329" s="2" t="s">
        <v>58</v>
      </c>
      <c r="X1329" s="2">
        <v>314.79000000000002</v>
      </c>
    </row>
    <row r="1330" spans="20:24" ht="30" x14ac:dyDescent="0.25">
      <c r="T1330" s="4"/>
      <c r="U1330" s="2" t="s">
        <v>8</v>
      </c>
      <c r="V1330" s="5">
        <v>41465</v>
      </c>
      <c r="W1330" s="2" t="s">
        <v>52</v>
      </c>
      <c r="X1330" s="2">
        <v>314.79000000000002</v>
      </c>
    </row>
    <row r="1331" spans="20:24" ht="30" x14ac:dyDescent="0.25">
      <c r="T1331" s="4"/>
      <c r="U1331" s="2" t="s">
        <v>8</v>
      </c>
      <c r="V1331" s="5">
        <v>42526</v>
      </c>
      <c r="W1331" s="2" t="s">
        <v>52</v>
      </c>
      <c r="X1331" s="2">
        <v>314.77999999999997</v>
      </c>
    </row>
    <row r="1332" spans="20:24" x14ac:dyDescent="0.25">
      <c r="T1332" s="4"/>
      <c r="U1332" s="2" t="s">
        <v>9</v>
      </c>
      <c r="V1332" s="5">
        <v>41499</v>
      </c>
      <c r="W1332" s="2" t="s">
        <v>52</v>
      </c>
      <c r="X1332" s="2">
        <v>314.77999999999997</v>
      </c>
    </row>
    <row r="1333" spans="20:24" x14ac:dyDescent="0.25">
      <c r="T1333" s="4"/>
      <c r="U1333" s="2" t="s">
        <v>34</v>
      </c>
      <c r="V1333" s="5">
        <v>42226</v>
      </c>
      <c r="W1333" s="2" t="s">
        <v>52</v>
      </c>
      <c r="X1333" s="2">
        <v>314.77999999999997</v>
      </c>
    </row>
    <row r="1334" spans="20:24" x14ac:dyDescent="0.25">
      <c r="T1334" s="4"/>
      <c r="U1334" s="2" t="s">
        <v>34</v>
      </c>
      <c r="V1334" s="5">
        <v>42525</v>
      </c>
      <c r="W1334" s="2" t="s">
        <v>52</v>
      </c>
      <c r="X1334" s="2">
        <v>314.77999999999997</v>
      </c>
    </row>
    <row r="1335" spans="20:24" x14ac:dyDescent="0.25">
      <c r="T1335" s="4"/>
      <c r="U1335" s="2" t="s">
        <v>34</v>
      </c>
      <c r="V1335" s="5">
        <v>42527</v>
      </c>
      <c r="W1335" s="2" t="s">
        <v>52</v>
      </c>
      <c r="X1335" s="2">
        <v>314.77999999999997</v>
      </c>
    </row>
    <row r="1336" spans="20:24" x14ac:dyDescent="0.25">
      <c r="T1336" s="4"/>
      <c r="U1336" s="2" t="s">
        <v>34</v>
      </c>
      <c r="V1336" s="5">
        <v>42561</v>
      </c>
      <c r="W1336" s="2" t="s">
        <v>52</v>
      </c>
      <c r="X1336" s="2">
        <v>314.77999999999997</v>
      </c>
    </row>
    <row r="1337" spans="20:24" x14ac:dyDescent="0.25">
      <c r="T1337" s="4"/>
      <c r="U1337" s="2" t="s">
        <v>34</v>
      </c>
      <c r="V1337" s="5">
        <v>42564</v>
      </c>
      <c r="W1337" s="2" t="s">
        <v>52</v>
      </c>
      <c r="X1337" s="2">
        <v>314.77999999999997</v>
      </c>
    </row>
    <row r="1338" spans="20:24" x14ac:dyDescent="0.25">
      <c r="T1338" s="4"/>
      <c r="U1338" s="2" t="s">
        <v>34</v>
      </c>
      <c r="V1338" s="5">
        <v>42215</v>
      </c>
      <c r="W1338" s="2" t="s">
        <v>52</v>
      </c>
      <c r="X1338" s="2">
        <v>314.77</v>
      </c>
    </row>
    <row r="1339" spans="20:24" x14ac:dyDescent="0.25">
      <c r="T1339" s="4"/>
      <c r="U1339" s="2" t="s">
        <v>34</v>
      </c>
      <c r="V1339" s="5">
        <v>42234</v>
      </c>
      <c r="W1339" s="2" t="s">
        <v>52</v>
      </c>
      <c r="X1339" s="2">
        <v>314.77</v>
      </c>
    </row>
    <row r="1340" spans="20:24" x14ac:dyDescent="0.25">
      <c r="T1340" s="4"/>
      <c r="U1340" s="2" t="s">
        <v>34</v>
      </c>
      <c r="V1340" s="5">
        <v>42942</v>
      </c>
      <c r="W1340" s="2" t="s">
        <v>54</v>
      </c>
      <c r="X1340" s="2">
        <v>314.77</v>
      </c>
    </row>
    <row r="1341" spans="20:24" x14ac:dyDescent="0.25">
      <c r="T1341" s="4"/>
      <c r="U1341" s="2" t="s">
        <v>34</v>
      </c>
      <c r="V1341" s="5">
        <v>42960</v>
      </c>
      <c r="W1341" s="2" t="s">
        <v>52</v>
      </c>
      <c r="X1341" s="2">
        <v>314.77</v>
      </c>
    </row>
    <row r="1342" spans="20:24" x14ac:dyDescent="0.25">
      <c r="T1342" s="4"/>
      <c r="U1342" s="2" t="s">
        <v>34</v>
      </c>
      <c r="V1342" s="5">
        <v>41830</v>
      </c>
      <c r="W1342" s="2" t="s">
        <v>52</v>
      </c>
      <c r="X1342" s="2">
        <v>314.77</v>
      </c>
    </row>
    <row r="1343" spans="20:24" x14ac:dyDescent="0.25">
      <c r="T1343" s="4"/>
      <c r="U1343" s="2" t="s">
        <v>9</v>
      </c>
      <c r="V1343" s="5">
        <v>42579</v>
      </c>
      <c r="W1343" s="2" t="s">
        <v>58</v>
      </c>
      <c r="X1343" s="2">
        <v>314.77</v>
      </c>
    </row>
    <row r="1344" spans="20:24" x14ac:dyDescent="0.25">
      <c r="T1344" s="4"/>
      <c r="U1344" s="2" t="s">
        <v>9</v>
      </c>
      <c r="V1344" s="5">
        <v>42917</v>
      </c>
      <c r="W1344" s="2" t="s">
        <v>52</v>
      </c>
      <c r="X1344" s="2">
        <v>314.77</v>
      </c>
    </row>
    <row r="1345" spans="20:24" x14ac:dyDescent="0.25">
      <c r="T1345" s="4"/>
      <c r="U1345" s="2" t="s">
        <v>9</v>
      </c>
      <c r="V1345" s="5">
        <v>42921</v>
      </c>
      <c r="W1345" s="2" t="s">
        <v>52</v>
      </c>
      <c r="X1345" s="2">
        <v>314.77</v>
      </c>
    </row>
    <row r="1346" spans="20:24" x14ac:dyDescent="0.25">
      <c r="T1346" s="4"/>
      <c r="U1346" s="2" t="s">
        <v>9</v>
      </c>
      <c r="V1346" s="5">
        <v>42927</v>
      </c>
      <c r="W1346" s="2" t="s">
        <v>52</v>
      </c>
      <c r="X1346" s="2">
        <v>314.77</v>
      </c>
    </row>
    <row r="1347" spans="20:24" ht="30" x14ac:dyDescent="0.25">
      <c r="T1347" s="4"/>
      <c r="U1347" s="2" t="s">
        <v>8</v>
      </c>
      <c r="V1347" s="5">
        <v>42231</v>
      </c>
      <c r="W1347" s="2" t="s">
        <v>52</v>
      </c>
      <c r="X1347" s="2">
        <v>314.77</v>
      </c>
    </row>
    <row r="1348" spans="20:24" ht="30" x14ac:dyDescent="0.25">
      <c r="T1348" s="4"/>
      <c r="U1348" s="2" t="s">
        <v>8</v>
      </c>
      <c r="V1348" s="5">
        <v>41851</v>
      </c>
      <c r="W1348" s="2" t="s">
        <v>52</v>
      </c>
      <c r="X1348" s="2">
        <v>314.76</v>
      </c>
    </row>
    <row r="1349" spans="20:24" x14ac:dyDescent="0.25">
      <c r="T1349" s="4"/>
      <c r="U1349" s="2" t="s">
        <v>34</v>
      </c>
      <c r="V1349" s="5">
        <v>42218</v>
      </c>
      <c r="W1349" s="2" t="s">
        <v>52</v>
      </c>
      <c r="X1349" s="2">
        <v>314.76</v>
      </c>
    </row>
    <row r="1350" spans="20:24" x14ac:dyDescent="0.25">
      <c r="T1350" s="4"/>
      <c r="U1350" s="2" t="s">
        <v>34</v>
      </c>
      <c r="V1350" s="5">
        <v>42225</v>
      </c>
      <c r="W1350" s="2" t="s">
        <v>52</v>
      </c>
      <c r="X1350" s="2">
        <v>314.76</v>
      </c>
    </row>
    <row r="1351" spans="20:24" x14ac:dyDescent="0.25">
      <c r="T1351" s="4"/>
      <c r="U1351" s="2" t="s">
        <v>34</v>
      </c>
      <c r="V1351" s="5">
        <v>42227</v>
      </c>
      <c r="W1351" s="2" t="s">
        <v>52</v>
      </c>
      <c r="X1351" s="2">
        <v>314.76</v>
      </c>
    </row>
    <row r="1352" spans="20:24" x14ac:dyDescent="0.25">
      <c r="T1352" s="4"/>
      <c r="U1352" s="2" t="s">
        <v>34</v>
      </c>
      <c r="V1352" s="5">
        <v>42546</v>
      </c>
      <c r="W1352" s="2" t="s">
        <v>52</v>
      </c>
      <c r="X1352" s="2">
        <v>314.76</v>
      </c>
    </row>
    <row r="1353" spans="20:24" x14ac:dyDescent="0.25">
      <c r="T1353" s="4"/>
      <c r="U1353" s="2" t="s">
        <v>34</v>
      </c>
      <c r="V1353" s="5">
        <v>42548</v>
      </c>
      <c r="W1353" s="2" t="s">
        <v>52</v>
      </c>
      <c r="X1353" s="2">
        <v>314.76</v>
      </c>
    </row>
    <row r="1354" spans="20:24" x14ac:dyDescent="0.25">
      <c r="T1354" s="4"/>
      <c r="U1354" s="2" t="s">
        <v>34</v>
      </c>
      <c r="V1354" s="5">
        <v>42578</v>
      </c>
      <c r="W1354" s="2" t="s">
        <v>52</v>
      </c>
      <c r="X1354" s="2">
        <v>314.76</v>
      </c>
    </row>
    <row r="1355" spans="20:24" x14ac:dyDescent="0.25">
      <c r="T1355" s="4"/>
      <c r="U1355" s="2" t="s">
        <v>9</v>
      </c>
      <c r="V1355" s="5">
        <v>42923</v>
      </c>
      <c r="W1355" s="2" t="s">
        <v>51</v>
      </c>
      <c r="X1355" s="2">
        <v>314.76</v>
      </c>
    </row>
    <row r="1356" spans="20:24" x14ac:dyDescent="0.25">
      <c r="T1356" s="4"/>
      <c r="U1356" s="2" t="s">
        <v>9</v>
      </c>
      <c r="V1356" s="5">
        <v>41508</v>
      </c>
      <c r="W1356" s="2" t="s">
        <v>52</v>
      </c>
      <c r="X1356" s="2">
        <v>314.76</v>
      </c>
    </row>
    <row r="1357" spans="20:24" x14ac:dyDescent="0.25">
      <c r="T1357" s="4"/>
      <c r="U1357" s="2" t="s">
        <v>9</v>
      </c>
      <c r="V1357" s="5">
        <v>42546</v>
      </c>
      <c r="W1357" s="2" t="s">
        <v>52</v>
      </c>
      <c r="X1357" s="2">
        <v>314.76</v>
      </c>
    </row>
    <row r="1358" spans="20:24" x14ac:dyDescent="0.25">
      <c r="T1358" s="4"/>
      <c r="U1358" s="2" t="s">
        <v>9</v>
      </c>
      <c r="V1358" s="5">
        <v>42562</v>
      </c>
      <c r="W1358" s="2" t="s">
        <v>52</v>
      </c>
      <c r="X1358" s="2">
        <v>314.76</v>
      </c>
    </row>
    <row r="1359" spans="20:24" x14ac:dyDescent="0.25">
      <c r="T1359" s="4"/>
      <c r="U1359" s="2" t="s">
        <v>9</v>
      </c>
      <c r="V1359" s="5">
        <v>41502</v>
      </c>
      <c r="W1359" s="2" t="s">
        <v>52</v>
      </c>
      <c r="X1359" s="2">
        <v>314.75</v>
      </c>
    </row>
    <row r="1360" spans="20:24" x14ac:dyDescent="0.25">
      <c r="T1360" s="4"/>
      <c r="U1360" s="2" t="s">
        <v>9</v>
      </c>
      <c r="V1360" s="5">
        <v>41503</v>
      </c>
      <c r="W1360" s="2" t="s">
        <v>52</v>
      </c>
      <c r="X1360" s="2">
        <v>314.75</v>
      </c>
    </row>
    <row r="1361" spans="20:24" x14ac:dyDescent="0.25">
      <c r="T1361" s="4"/>
      <c r="U1361" s="2" t="s">
        <v>9</v>
      </c>
      <c r="V1361" s="5">
        <v>41521</v>
      </c>
      <c r="W1361" s="2" t="s">
        <v>52</v>
      </c>
      <c r="X1361" s="2">
        <v>314.75</v>
      </c>
    </row>
    <row r="1362" spans="20:24" x14ac:dyDescent="0.25">
      <c r="T1362" s="4"/>
      <c r="U1362" s="2" t="s">
        <v>9</v>
      </c>
      <c r="V1362" s="5">
        <v>41828</v>
      </c>
      <c r="W1362" s="2" t="s">
        <v>56</v>
      </c>
      <c r="X1362" s="2">
        <v>314.75</v>
      </c>
    </row>
    <row r="1363" spans="20:24" ht="30" x14ac:dyDescent="0.25">
      <c r="T1363" s="4"/>
      <c r="U1363" s="2" t="s">
        <v>8</v>
      </c>
      <c r="V1363" s="5">
        <v>42181</v>
      </c>
      <c r="W1363" s="2" t="s">
        <v>52</v>
      </c>
      <c r="X1363" s="2">
        <v>314.75</v>
      </c>
    </row>
    <row r="1364" spans="20:24" ht="30" x14ac:dyDescent="0.25">
      <c r="T1364" s="4"/>
      <c r="U1364" s="2" t="s">
        <v>8</v>
      </c>
      <c r="V1364" s="5">
        <v>42548</v>
      </c>
      <c r="W1364" s="2" t="s">
        <v>52</v>
      </c>
      <c r="X1364" s="2">
        <v>314.75</v>
      </c>
    </row>
    <row r="1365" spans="20:24" x14ac:dyDescent="0.25">
      <c r="T1365" s="4"/>
      <c r="U1365" s="2" t="s">
        <v>34</v>
      </c>
      <c r="V1365" s="5">
        <v>41427</v>
      </c>
      <c r="W1365" s="2" t="s">
        <v>52</v>
      </c>
      <c r="X1365" s="2">
        <v>314.75</v>
      </c>
    </row>
    <row r="1366" spans="20:24" x14ac:dyDescent="0.25">
      <c r="T1366" s="4"/>
      <c r="U1366" s="2" t="s">
        <v>34</v>
      </c>
      <c r="V1366" s="5">
        <v>41427</v>
      </c>
      <c r="W1366" s="2" t="s">
        <v>52</v>
      </c>
      <c r="X1366" s="2">
        <v>314.75</v>
      </c>
    </row>
    <row r="1367" spans="20:24" x14ac:dyDescent="0.25">
      <c r="T1367" s="4"/>
      <c r="U1367" s="2" t="s">
        <v>9</v>
      </c>
      <c r="V1367" s="5">
        <v>42944</v>
      </c>
      <c r="W1367" s="2" t="s">
        <v>52</v>
      </c>
      <c r="X1367" s="2">
        <v>314.75</v>
      </c>
    </row>
    <row r="1368" spans="20:24" x14ac:dyDescent="0.25">
      <c r="T1368" s="4"/>
      <c r="U1368" s="2" t="s">
        <v>9</v>
      </c>
      <c r="V1368" s="5">
        <v>42956</v>
      </c>
      <c r="W1368" s="2" t="s">
        <v>52</v>
      </c>
      <c r="X1368" s="2">
        <v>314.75</v>
      </c>
    </row>
    <row r="1369" spans="20:24" x14ac:dyDescent="0.25">
      <c r="T1369" s="4"/>
      <c r="U1369" s="2" t="s">
        <v>9</v>
      </c>
      <c r="V1369" s="5">
        <v>42975</v>
      </c>
      <c r="W1369" s="2" t="s">
        <v>58</v>
      </c>
      <c r="X1369" s="2">
        <v>314.75</v>
      </c>
    </row>
    <row r="1370" spans="20:24" x14ac:dyDescent="0.25">
      <c r="T1370" s="4"/>
      <c r="U1370" s="2" t="s">
        <v>34</v>
      </c>
      <c r="V1370" s="5">
        <v>42258</v>
      </c>
      <c r="W1370" s="2" t="s">
        <v>66</v>
      </c>
      <c r="X1370" s="2">
        <v>314.75</v>
      </c>
    </row>
    <row r="1371" spans="20:24" x14ac:dyDescent="0.25">
      <c r="T1371" s="4"/>
      <c r="U1371" s="2" t="s">
        <v>34</v>
      </c>
      <c r="V1371" s="5">
        <v>42934</v>
      </c>
      <c r="W1371" s="2" t="s">
        <v>52</v>
      </c>
      <c r="X1371" s="2">
        <v>314.75</v>
      </c>
    </row>
    <row r="1372" spans="20:24" x14ac:dyDescent="0.25">
      <c r="T1372" s="4"/>
      <c r="U1372" s="2" t="s">
        <v>34</v>
      </c>
      <c r="V1372" s="5">
        <v>42232</v>
      </c>
      <c r="W1372" s="2" t="s">
        <v>52</v>
      </c>
      <c r="X1372" s="2">
        <v>314.74</v>
      </c>
    </row>
    <row r="1373" spans="20:24" x14ac:dyDescent="0.25">
      <c r="T1373" s="4"/>
      <c r="U1373" s="2" t="s">
        <v>35</v>
      </c>
      <c r="V1373" s="5">
        <v>42525</v>
      </c>
      <c r="W1373" s="2" t="s">
        <v>52</v>
      </c>
      <c r="X1373" s="2">
        <v>314.74</v>
      </c>
    </row>
    <row r="1374" spans="20:24" ht="30" x14ac:dyDescent="0.25">
      <c r="T1374" s="4"/>
      <c r="U1374" s="2" t="s">
        <v>8</v>
      </c>
      <c r="V1374" s="5">
        <v>41464</v>
      </c>
      <c r="W1374" s="2" t="s">
        <v>52</v>
      </c>
      <c r="X1374" s="2">
        <v>314.74</v>
      </c>
    </row>
    <row r="1375" spans="20:24" ht="30" x14ac:dyDescent="0.25">
      <c r="T1375" s="4"/>
      <c r="U1375" s="2" t="s">
        <v>8</v>
      </c>
      <c r="V1375" s="5">
        <v>42576</v>
      </c>
      <c r="W1375" s="2" t="s">
        <v>52</v>
      </c>
      <c r="X1375" s="2">
        <v>314.74</v>
      </c>
    </row>
    <row r="1376" spans="20:24" x14ac:dyDescent="0.25">
      <c r="T1376" s="4"/>
      <c r="U1376" s="2" t="s">
        <v>9</v>
      </c>
      <c r="V1376" s="5">
        <v>41499</v>
      </c>
      <c r="W1376" s="2" t="s">
        <v>52</v>
      </c>
      <c r="X1376" s="2">
        <v>314.74</v>
      </c>
    </row>
    <row r="1377" spans="20:24" x14ac:dyDescent="0.25">
      <c r="T1377" s="4"/>
      <c r="U1377" s="2" t="s">
        <v>9</v>
      </c>
      <c r="V1377" s="5">
        <v>42990</v>
      </c>
      <c r="W1377" s="2" t="s">
        <v>52</v>
      </c>
      <c r="X1377" s="2">
        <v>314.74</v>
      </c>
    </row>
    <row r="1378" spans="20:24" ht="30" x14ac:dyDescent="0.25">
      <c r="T1378" s="4"/>
      <c r="U1378" s="2" t="s">
        <v>8</v>
      </c>
      <c r="V1378" s="5">
        <v>42180</v>
      </c>
      <c r="W1378" s="2" t="s">
        <v>52</v>
      </c>
      <c r="X1378" s="2">
        <v>314.73</v>
      </c>
    </row>
    <row r="1379" spans="20:24" ht="30" x14ac:dyDescent="0.25">
      <c r="T1379" s="4"/>
      <c r="U1379" s="2" t="s">
        <v>8</v>
      </c>
      <c r="V1379" s="5">
        <v>42931</v>
      </c>
      <c r="W1379" s="2" t="s">
        <v>52</v>
      </c>
      <c r="X1379" s="2">
        <v>314.73</v>
      </c>
    </row>
    <row r="1380" spans="20:24" x14ac:dyDescent="0.25">
      <c r="T1380" s="4"/>
      <c r="U1380" s="2" t="s">
        <v>35</v>
      </c>
      <c r="V1380" s="5">
        <v>42232</v>
      </c>
      <c r="W1380" s="2" t="s">
        <v>52</v>
      </c>
      <c r="X1380" s="2">
        <v>314.73</v>
      </c>
    </row>
    <row r="1381" spans="20:24" ht="30" x14ac:dyDescent="0.25">
      <c r="T1381" s="4"/>
      <c r="U1381" s="2" t="s">
        <v>8</v>
      </c>
      <c r="V1381" s="5">
        <v>42933</v>
      </c>
      <c r="W1381" s="2" t="s">
        <v>52</v>
      </c>
      <c r="X1381" s="2">
        <v>314.73</v>
      </c>
    </row>
    <row r="1382" spans="20:24" x14ac:dyDescent="0.25">
      <c r="T1382" s="4"/>
      <c r="U1382" s="2" t="s">
        <v>9</v>
      </c>
      <c r="V1382" s="5">
        <v>41429</v>
      </c>
      <c r="W1382" s="2" t="s">
        <v>52</v>
      </c>
      <c r="X1382" s="2">
        <v>314.73</v>
      </c>
    </row>
    <row r="1383" spans="20:24" x14ac:dyDescent="0.25">
      <c r="T1383" s="4"/>
      <c r="U1383" s="2" t="s">
        <v>9</v>
      </c>
      <c r="V1383" s="5">
        <v>41434</v>
      </c>
      <c r="W1383" s="2" t="s">
        <v>52</v>
      </c>
      <c r="X1383" s="2">
        <v>314.73</v>
      </c>
    </row>
    <row r="1384" spans="20:24" x14ac:dyDescent="0.25">
      <c r="T1384" s="4"/>
      <c r="U1384" s="2" t="s">
        <v>9</v>
      </c>
      <c r="V1384" s="5">
        <v>42541</v>
      </c>
      <c r="W1384" s="2" t="s">
        <v>52</v>
      </c>
      <c r="X1384" s="2">
        <v>314.73</v>
      </c>
    </row>
    <row r="1385" spans="20:24" x14ac:dyDescent="0.25">
      <c r="T1385" s="4"/>
      <c r="U1385" s="2" t="s">
        <v>9</v>
      </c>
      <c r="V1385" s="5">
        <v>42547</v>
      </c>
      <c r="W1385" s="2" t="s">
        <v>54</v>
      </c>
      <c r="X1385" s="2">
        <v>314.73</v>
      </c>
    </row>
    <row r="1386" spans="20:24" x14ac:dyDescent="0.25">
      <c r="T1386" s="4"/>
      <c r="U1386" s="2" t="s">
        <v>9</v>
      </c>
      <c r="V1386" s="5">
        <v>42548</v>
      </c>
      <c r="W1386" s="2" t="s">
        <v>51</v>
      </c>
      <c r="X1386" s="2">
        <v>314.73</v>
      </c>
    </row>
    <row r="1387" spans="20:24" x14ac:dyDescent="0.25">
      <c r="T1387" s="4"/>
      <c r="U1387" s="2" t="s">
        <v>9</v>
      </c>
      <c r="V1387" s="5">
        <v>41463</v>
      </c>
      <c r="W1387" s="2" t="s">
        <v>52</v>
      </c>
      <c r="X1387" s="2">
        <v>314.72000000000003</v>
      </c>
    </row>
    <row r="1388" spans="20:24" x14ac:dyDescent="0.25">
      <c r="T1388" s="4"/>
      <c r="U1388" s="2" t="s">
        <v>9</v>
      </c>
      <c r="V1388" s="5">
        <v>41464</v>
      </c>
      <c r="W1388" s="2" t="s">
        <v>52</v>
      </c>
      <c r="X1388" s="2">
        <v>314.72000000000003</v>
      </c>
    </row>
    <row r="1389" spans="20:24" x14ac:dyDescent="0.25">
      <c r="T1389" s="4"/>
      <c r="U1389" s="2" t="s">
        <v>9</v>
      </c>
      <c r="V1389" s="5">
        <v>41523</v>
      </c>
      <c r="W1389" s="2" t="s">
        <v>52</v>
      </c>
      <c r="X1389" s="2">
        <v>314.72000000000003</v>
      </c>
    </row>
    <row r="1390" spans="20:24" ht="30" x14ac:dyDescent="0.25">
      <c r="T1390" s="4"/>
      <c r="U1390" s="2" t="s">
        <v>8</v>
      </c>
      <c r="V1390" s="5">
        <v>42910</v>
      </c>
      <c r="W1390" s="2" t="s">
        <v>52</v>
      </c>
      <c r="X1390" s="2">
        <v>314.72000000000003</v>
      </c>
    </row>
    <row r="1391" spans="20:24" ht="30" x14ac:dyDescent="0.25">
      <c r="T1391" s="4"/>
      <c r="U1391" s="2" t="s">
        <v>8</v>
      </c>
      <c r="V1391" s="5">
        <v>42924</v>
      </c>
      <c r="W1391" s="2" t="s">
        <v>51</v>
      </c>
      <c r="X1391" s="2">
        <v>314.72000000000003</v>
      </c>
    </row>
    <row r="1392" spans="20:24" x14ac:dyDescent="0.25">
      <c r="T1392" s="4"/>
      <c r="U1392" s="2" t="s">
        <v>9</v>
      </c>
      <c r="V1392" s="5">
        <v>42577</v>
      </c>
      <c r="W1392" s="2" t="s">
        <v>52</v>
      </c>
      <c r="X1392" s="2">
        <v>314.70999999999998</v>
      </c>
    </row>
    <row r="1393" spans="20:24" x14ac:dyDescent="0.25">
      <c r="T1393" s="4"/>
      <c r="U1393" s="2" t="s">
        <v>34</v>
      </c>
      <c r="V1393" s="5">
        <v>42921</v>
      </c>
      <c r="W1393" s="2" t="s">
        <v>52</v>
      </c>
      <c r="X1393" s="2">
        <v>314.70999999999998</v>
      </c>
    </row>
    <row r="1394" spans="20:24" x14ac:dyDescent="0.25">
      <c r="T1394" s="4"/>
      <c r="U1394" s="2" t="s">
        <v>9</v>
      </c>
      <c r="V1394" s="5">
        <v>41800</v>
      </c>
      <c r="W1394" s="2" t="s">
        <v>52</v>
      </c>
      <c r="X1394" s="2">
        <v>314.7</v>
      </c>
    </row>
    <row r="1395" spans="20:24" x14ac:dyDescent="0.25">
      <c r="T1395" s="4"/>
      <c r="U1395" s="2" t="s">
        <v>9</v>
      </c>
      <c r="V1395" s="5">
        <v>42526</v>
      </c>
      <c r="W1395" s="2" t="s">
        <v>52</v>
      </c>
      <c r="X1395" s="2">
        <v>314.7</v>
      </c>
    </row>
    <row r="1396" spans="20:24" x14ac:dyDescent="0.25">
      <c r="T1396" s="4"/>
      <c r="U1396" s="2" t="s">
        <v>9</v>
      </c>
      <c r="V1396" s="5">
        <v>42977</v>
      </c>
      <c r="W1396" s="2" t="s">
        <v>58</v>
      </c>
      <c r="X1396" s="2">
        <v>314.7</v>
      </c>
    </row>
    <row r="1397" spans="20:24" x14ac:dyDescent="0.25">
      <c r="T1397" s="4"/>
      <c r="U1397" s="2" t="s">
        <v>9</v>
      </c>
      <c r="V1397" s="5">
        <v>42563</v>
      </c>
      <c r="W1397" s="2" t="s">
        <v>52</v>
      </c>
      <c r="X1397" s="2">
        <v>314.690500251</v>
      </c>
    </row>
    <row r="1398" spans="20:24" x14ac:dyDescent="0.25">
      <c r="T1398" s="4"/>
      <c r="U1398" s="2" t="s">
        <v>34</v>
      </c>
      <c r="V1398" s="5">
        <v>42217</v>
      </c>
      <c r="W1398" s="2" t="s">
        <v>52</v>
      </c>
      <c r="X1398" s="2">
        <v>314.69</v>
      </c>
    </row>
    <row r="1399" spans="20:24" x14ac:dyDescent="0.25">
      <c r="T1399" s="4"/>
      <c r="U1399" s="2" t="s">
        <v>34</v>
      </c>
      <c r="V1399" s="5">
        <v>42583</v>
      </c>
      <c r="W1399" s="2" t="s">
        <v>52</v>
      </c>
      <c r="X1399" s="2">
        <v>314.69</v>
      </c>
    </row>
    <row r="1400" spans="20:24" x14ac:dyDescent="0.25">
      <c r="T1400" s="4"/>
      <c r="U1400" s="2" t="s">
        <v>34</v>
      </c>
      <c r="V1400" s="5">
        <v>42916</v>
      </c>
      <c r="W1400" s="2" t="s">
        <v>52</v>
      </c>
      <c r="X1400" s="2">
        <v>314.69</v>
      </c>
    </row>
    <row r="1401" spans="20:24" x14ac:dyDescent="0.25">
      <c r="T1401" s="4"/>
      <c r="U1401" s="2" t="s">
        <v>34</v>
      </c>
      <c r="V1401" s="5">
        <v>42930</v>
      </c>
      <c r="W1401" s="2" t="s">
        <v>52</v>
      </c>
      <c r="X1401" s="2">
        <v>314.69</v>
      </c>
    </row>
    <row r="1402" spans="20:24" x14ac:dyDescent="0.25">
      <c r="T1402" s="4"/>
      <c r="U1402" s="2" t="s">
        <v>34</v>
      </c>
      <c r="V1402" s="5">
        <v>42933</v>
      </c>
      <c r="W1402" s="2" t="s">
        <v>52</v>
      </c>
      <c r="X1402" s="2">
        <v>314.69</v>
      </c>
    </row>
    <row r="1403" spans="20:24" ht="30" x14ac:dyDescent="0.25">
      <c r="T1403" s="4"/>
      <c r="U1403" s="2" t="s">
        <v>8</v>
      </c>
      <c r="V1403" s="5">
        <v>41475</v>
      </c>
      <c r="W1403" s="2" t="s">
        <v>52</v>
      </c>
      <c r="X1403" s="2">
        <v>314.69</v>
      </c>
    </row>
    <row r="1404" spans="20:24" ht="30" x14ac:dyDescent="0.25">
      <c r="T1404" s="4"/>
      <c r="U1404" s="2" t="s">
        <v>8</v>
      </c>
      <c r="V1404" s="5">
        <v>42525</v>
      </c>
      <c r="W1404" s="2" t="s">
        <v>52</v>
      </c>
      <c r="X1404" s="2">
        <v>314.69</v>
      </c>
    </row>
    <row r="1405" spans="20:24" x14ac:dyDescent="0.25">
      <c r="T1405" s="4"/>
      <c r="U1405" s="2" t="s">
        <v>9</v>
      </c>
      <c r="V1405" s="5">
        <v>42931</v>
      </c>
      <c r="W1405" s="2" t="s">
        <v>52</v>
      </c>
      <c r="X1405" s="2">
        <v>314.69</v>
      </c>
    </row>
    <row r="1406" spans="20:24" x14ac:dyDescent="0.25">
      <c r="T1406" s="4"/>
      <c r="U1406" s="2" t="s">
        <v>9</v>
      </c>
      <c r="V1406" s="5">
        <v>42975</v>
      </c>
      <c r="W1406" s="2" t="s">
        <v>52</v>
      </c>
      <c r="X1406" s="2">
        <v>314.69</v>
      </c>
    </row>
    <row r="1407" spans="20:24" x14ac:dyDescent="0.25">
      <c r="T1407" s="4"/>
      <c r="U1407" s="2" t="s">
        <v>34</v>
      </c>
      <c r="V1407" s="5">
        <v>42935</v>
      </c>
      <c r="W1407" s="2" t="s">
        <v>52</v>
      </c>
      <c r="X1407" s="2">
        <v>314.68</v>
      </c>
    </row>
    <row r="1408" spans="20:24" x14ac:dyDescent="0.25">
      <c r="T1408" s="4"/>
      <c r="U1408" s="2" t="s">
        <v>34</v>
      </c>
      <c r="V1408" s="5">
        <v>42935</v>
      </c>
      <c r="W1408" s="2" t="s">
        <v>52</v>
      </c>
      <c r="X1408" s="2">
        <v>314.68</v>
      </c>
    </row>
    <row r="1409" spans="20:24" x14ac:dyDescent="0.25">
      <c r="T1409" s="4"/>
      <c r="U1409" s="2" t="s">
        <v>34</v>
      </c>
      <c r="V1409" s="5">
        <v>42939</v>
      </c>
      <c r="W1409" s="2" t="s">
        <v>52</v>
      </c>
      <c r="X1409" s="2">
        <v>314.68</v>
      </c>
    </row>
    <row r="1410" spans="20:24" x14ac:dyDescent="0.25">
      <c r="T1410" s="4"/>
      <c r="U1410" s="2" t="s">
        <v>9</v>
      </c>
      <c r="V1410" s="5">
        <v>41433</v>
      </c>
      <c r="W1410" s="2" t="s">
        <v>52</v>
      </c>
      <c r="X1410" s="2">
        <v>314.68</v>
      </c>
    </row>
    <row r="1411" spans="20:24" ht="30" x14ac:dyDescent="0.25">
      <c r="T1411" s="4"/>
      <c r="U1411" s="2" t="s">
        <v>8</v>
      </c>
      <c r="V1411" s="5">
        <v>41460</v>
      </c>
      <c r="W1411" s="2" t="s">
        <v>52</v>
      </c>
      <c r="X1411" s="2">
        <v>314.68</v>
      </c>
    </row>
    <row r="1412" spans="20:24" ht="30" x14ac:dyDescent="0.25">
      <c r="T1412" s="4"/>
      <c r="U1412" s="2" t="s">
        <v>8</v>
      </c>
      <c r="V1412" s="5">
        <v>41837</v>
      </c>
      <c r="W1412" s="2" t="s">
        <v>52</v>
      </c>
      <c r="X1412" s="2">
        <v>314.68</v>
      </c>
    </row>
    <row r="1413" spans="20:24" ht="30" x14ac:dyDescent="0.25">
      <c r="T1413" s="4"/>
      <c r="U1413" s="2" t="s">
        <v>8</v>
      </c>
      <c r="V1413" s="5">
        <v>42183</v>
      </c>
      <c r="W1413" s="2" t="s">
        <v>52</v>
      </c>
      <c r="X1413" s="2">
        <v>314.68</v>
      </c>
    </row>
    <row r="1414" spans="20:24" ht="30" x14ac:dyDescent="0.25">
      <c r="T1414" s="4"/>
      <c r="U1414" s="2" t="s">
        <v>8</v>
      </c>
      <c r="V1414" s="5">
        <v>42188</v>
      </c>
      <c r="W1414" s="2" t="s">
        <v>52</v>
      </c>
      <c r="X1414" s="2">
        <v>314.68</v>
      </c>
    </row>
    <row r="1415" spans="20:24" ht="30" x14ac:dyDescent="0.25">
      <c r="T1415" s="4"/>
      <c r="U1415" s="2" t="s">
        <v>8</v>
      </c>
      <c r="V1415" s="5">
        <v>42549</v>
      </c>
      <c r="W1415" s="2" t="s">
        <v>68</v>
      </c>
      <c r="X1415" s="2">
        <v>314.68</v>
      </c>
    </row>
    <row r="1416" spans="20:24" ht="30" x14ac:dyDescent="0.25">
      <c r="T1416" s="4"/>
      <c r="U1416" s="2" t="s">
        <v>8</v>
      </c>
      <c r="V1416" s="5">
        <v>42572</v>
      </c>
      <c r="W1416" s="2" t="s">
        <v>52</v>
      </c>
      <c r="X1416" s="2">
        <v>314.68</v>
      </c>
    </row>
    <row r="1417" spans="20:24" x14ac:dyDescent="0.25">
      <c r="T1417" s="4"/>
      <c r="U1417" s="2" t="s">
        <v>34</v>
      </c>
      <c r="V1417" s="5">
        <v>41427</v>
      </c>
      <c r="W1417" s="2" t="s">
        <v>52</v>
      </c>
      <c r="X1417" s="2">
        <v>314.68</v>
      </c>
    </row>
    <row r="1418" spans="20:24" x14ac:dyDescent="0.25">
      <c r="T1418" s="4"/>
      <c r="U1418" s="2" t="s">
        <v>34</v>
      </c>
      <c r="V1418" s="5">
        <v>41852</v>
      </c>
      <c r="W1418" s="2" t="s">
        <v>52</v>
      </c>
      <c r="X1418" s="2">
        <v>314.68</v>
      </c>
    </row>
    <row r="1419" spans="20:24" x14ac:dyDescent="0.25">
      <c r="T1419" s="4"/>
      <c r="U1419" s="2" t="s">
        <v>34</v>
      </c>
      <c r="V1419" s="5">
        <v>41862</v>
      </c>
      <c r="W1419" s="2" t="s">
        <v>52</v>
      </c>
      <c r="X1419" s="2">
        <v>314.68</v>
      </c>
    </row>
    <row r="1420" spans="20:24" x14ac:dyDescent="0.25">
      <c r="T1420" s="4"/>
      <c r="U1420" s="2" t="s">
        <v>34</v>
      </c>
      <c r="V1420" s="5">
        <v>41870</v>
      </c>
      <c r="W1420" s="2" t="s">
        <v>54</v>
      </c>
      <c r="X1420" s="2">
        <v>314.68</v>
      </c>
    </row>
    <row r="1421" spans="20:24" x14ac:dyDescent="0.25">
      <c r="T1421" s="4"/>
      <c r="U1421" s="2" t="s">
        <v>9</v>
      </c>
      <c r="V1421" s="5">
        <v>42576</v>
      </c>
      <c r="W1421" s="2" t="s">
        <v>52</v>
      </c>
      <c r="X1421" s="2">
        <v>314.67</v>
      </c>
    </row>
    <row r="1422" spans="20:24" x14ac:dyDescent="0.25">
      <c r="T1422" s="4"/>
      <c r="U1422" s="2" t="s">
        <v>9</v>
      </c>
      <c r="V1422" s="5">
        <v>42578</v>
      </c>
      <c r="W1422" s="2" t="s">
        <v>52</v>
      </c>
      <c r="X1422" s="2">
        <v>314.67</v>
      </c>
    </row>
    <row r="1423" spans="20:24" ht="30" x14ac:dyDescent="0.25">
      <c r="T1423" s="4"/>
      <c r="U1423" s="2" t="s">
        <v>8</v>
      </c>
      <c r="V1423" s="5">
        <v>42924</v>
      </c>
      <c r="W1423" s="2" t="s">
        <v>52</v>
      </c>
      <c r="X1423" s="2">
        <v>314.67</v>
      </c>
    </row>
    <row r="1424" spans="20:24" x14ac:dyDescent="0.25">
      <c r="T1424" s="4"/>
      <c r="U1424" s="2" t="s">
        <v>9</v>
      </c>
      <c r="V1424" s="5">
        <v>41437</v>
      </c>
      <c r="W1424" s="2" t="s">
        <v>52</v>
      </c>
      <c r="X1424" s="2">
        <v>314.67</v>
      </c>
    </row>
    <row r="1425" spans="20:24" x14ac:dyDescent="0.25">
      <c r="T1425" s="4"/>
      <c r="U1425" s="2" t="s">
        <v>9</v>
      </c>
      <c r="V1425" s="5">
        <v>41487</v>
      </c>
      <c r="W1425" s="2" t="s">
        <v>52</v>
      </c>
      <c r="X1425" s="2">
        <v>314.67</v>
      </c>
    </row>
    <row r="1426" spans="20:24" x14ac:dyDescent="0.25">
      <c r="T1426" s="4"/>
      <c r="U1426" s="2" t="s">
        <v>9</v>
      </c>
      <c r="V1426" s="5">
        <v>42545</v>
      </c>
      <c r="W1426" s="2" t="s">
        <v>58</v>
      </c>
      <c r="X1426" s="2">
        <v>314.67</v>
      </c>
    </row>
    <row r="1427" spans="20:24" x14ac:dyDescent="0.25">
      <c r="T1427" s="4"/>
      <c r="U1427" s="2" t="s">
        <v>9</v>
      </c>
      <c r="V1427" s="5">
        <v>42549</v>
      </c>
      <c r="W1427" s="2" t="s">
        <v>52</v>
      </c>
      <c r="X1427" s="2">
        <v>314.67</v>
      </c>
    </row>
    <row r="1428" spans="20:24" x14ac:dyDescent="0.25">
      <c r="T1428" s="4"/>
      <c r="U1428" s="2" t="s">
        <v>9</v>
      </c>
      <c r="V1428" s="5">
        <v>41845</v>
      </c>
      <c r="W1428" s="2" t="s">
        <v>54</v>
      </c>
      <c r="X1428" s="2">
        <v>314.66000000000003</v>
      </c>
    </row>
    <row r="1429" spans="20:24" x14ac:dyDescent="0.25">
      <c r="T1429" s="4"/>
      <c r="U1429" s="2" t="s">
        <v>9</v>
      </c>
      <c r="V1429" s="5">
        <v>42222</v>
      </c>
      <c r="W1429" s="2" t="s">
        <v>52</v>
      </c>
      <c r="X1429" s="2">
        <v>314.66000000000003</v>
      </c>
    </row>
    <row r="1430" spans="20:24" x14ac:dyDescent="0.25">
      <c r="T1430" s="4"/>
      <c r="U1430" s="2" t="s">
        <v>34</v>
      </c>
      <c r="V1430" s="5">
        <v>41818</v>
      </c>
      <c r="W1430" s="2" t="s">
        <v>52</v>
      </c>
      <c r="X1430" s="2">
        <v>314.66000000000003</v>
      </c>
    </row>
    <row r="1431" spans="20:24" x14ac:dyDescent="0.25">
      <c r="T1431" s="4"/>
      <c r="U1431" s="2" t="s">
        <v>34</v>
      </c>
      <c r="V1431" s="5">
        <v>41819</v>
      </c>
      <c r="W1431" s="2" t="s">
        <v>52</v>
      </c>
      <c r="X1431" s="2">
        <v>314.66000000000003</v>
      </c>
    </row>
    <row r="1432" spans="20:24" x14ac:dyDescent="0.25">
      <c r="T1432" s="4"/>
      <c r="U1432" s="2" t="s">
        <v>34</v>
      </c>
      <c r="V1432" s="5">
        <v>41819</v>
      </c>
      <c r="W1432" s="2" t="s">
        <v>52</v>
      </c>
      <c r="X1432" s="2">
        <v>314.66000000000003</v>
      </c>
    </row>
    <row r="1433" spans="20:24" x14ac:dyDescent="0.25">
      <c r="T1433" s="4"/>
      <c r="U1433" s="2" t="s">
        <v>34</v>
      </c>
      <c r="V1433" s="5">
        <v>41820</v>
      </c>
      <c r="W1433" s="2" t="s">
        <v>52</v>
      </c>
      <c r="X1433" s="2">
        <v>314.66000000000003</v>
      </c>
    </row>
    <row r="1434" spans="20:24" x14ac:dyDescent="0.25">
      <c r="T1434" s="4"/>
      <c r="U1434" s="2" t="s">
        <v>34</v>
      </c>
      <c r="V1434" s="5">
        <v>41822</v>
      </c>
      <c r="W1434" s="2" t="s">
        <v>52</v>
      </c>
      <c r="X1434" s="2">
        <v>314.66000000000003</v>
      </c>
    </row>
    <row r="1435" spans="20:24" x14ac:dyDescent="0.25">
      <c r="T1435" s="4"/>
      <c r="U1435" s="2" t="s">
        <v>34</v>
      </c>
      <c r="V1435" s="5">
        <v>41830</v>
      </c>
      <c r="W1435" s="2" t="s">
        <v>52</v>
      </c>
      <c r="X1435" s="2">
        <v>314.66000000000003</v>
      </c>
    </row>
    <row r="1436" spans="20:24" x14ac:dyDescent="0.25">
      <c r="T1436" s="4"/>
      <c r="U1436" s="2" t="s">
        <v>34</v>
      </c>
      <c r="V1436" s="5">
        <v>41831</v>
      </c>
      <c r="W1436" s="2" t="s">
        <v>52</v>
      </c>
      <c r="X1436" s="2">
        <v>314.66000000000003</v>
      </c>
    </row>
    <row r="1437" spans="20:24" x14ac:dyDescent="0.25">
      <c r="T1437" s="4"/>
      <c r="U1437" s="2" t="s">
        <v>34</v>
      </c>
      <c r="V1437" s="5">
        <v>41853</v>
      </c>
      <c r="W1437" s="2" t="s">
        <v>52</v>
      </c>
      <c r="X1437" s="2">
        <v>314.66000000000003</v>
      </c>
    </row>
    <row r="1438" spans="20:24" x14ac:dyDescent="0.25">
      <c r="T1438" s="4"/>
      <c r="U1438" s="2" t="s">
        <v>34</v>
      </c>
      <c r="V1438" s="5">
        <v>41863</v>
      </c>
      <c r="W1438" s="2" t="s">
        <v>52</v>
      </c>
      <c r="X1438" s="2">
        <v>314.66000000000003</v>
      </c>
    </row>
    <row r="1439" spans="20:24" x14ac:dyDescent="0.25">
      <c r="T1439" s="4"/>
      <c r="U1439" s="2" t="s">
        <v>34</v>
      </c>
      <c r="V1439" s="5">
        <v>41864</v>
      </c>
      <c r="W1439" s="2" t="s">
        <v>52</v>
      </c>
      <c r="X1439" s="2">
        <v>314.66000000000003</v>
      </c>
    </row>
    <row r="1440" spans="20:24" x14ac:dyDescent="0.25">
      <c r="T1440" s="4"/>
      <c r="U1440" s="2" t="s">
        <v>34</v>
      </c>
      <c r="V1440" s="5">
        <v>41865</v>
      </c>
      <c r="W1440" s="2" t="s">
        <v>52</v>
      </c>
      <c r="X1440" s="2">
        <v>314.66000000000003</v>
      </c>
    </row>
    <row r="1441" spans="20:24" x14ac:dyDescent="0.25">
      <c r="T1441" s="4"/>
      <c r="U1441" s="2" t="s">
        <v>34</v>
      </c>
      <c r="V1441" s="5">
        <v>41866</v>
      </c>
      <c r="W1441" s="2" t="s">
        <v>52</v>
      </c>
      <c r="X1441" s="2">
        <v>314.66000000000003</v>
      </c>
    </row>
    <row r="1442" spans="20:24" x14ac:dyDescent="0.25">
      <c r="T1442" s="4"/>
      <c r="U1442" s="2" t="s">
        <v>34</v>
      </c>
      <c r="V1442" s="5">
        <v>41875</v>
      </c>
      <c r="W1442" s="2" t="s">
        <v>52</v>
      </c>
      <c r="X1442" s="2">
        <v>314.66000000000003</v>
      </c>
    </row>
    <row r="1443" spans="20:24" x14ac:dyDescent="0.25">
      <c r="T1443" s="4"/>
      <c r="U1443" s="2" t="s">
        <v>34</v>
      </c>
      <c r="V1443" s="5">
        <v>41876</v>
      </c>
      <c r="W1443" s="2" t="s">
        <v>52</v>
      </c>
      <c r="X1443" s="2">
        <v>314.66000000000003</v>
      </c>
    </row>
    <row r="1444" spans="20:24" x14ac:dyDescent="0.25">
      <c r="T1444" s="4"/>
      <c r="U1444" s="2" t="s">
        <v>34</v>
      </c>
      <c r="V1444" s="5">
        <v>41877</v>
      </c>
      <c r="W1444" s="2" t="s">
        <v>52</v>
      </c>
      <c r="X1444" s="2">
        <v>314.66000000000003</v>
      </c>
    </row>
    <row r="1445" spans="20:24" x14ac:dyDescent="0.25">
      <c r="T1445" s="4"/>
      <c r="U1445" s="2" t="s">
        <v>34</v>
      </c>
      <c r="V1445" s="5">
        <v>42220</v>
      </c>
      <c r="W1445" s="2" t="s">
        <v>52</v>
      </c>
      <c r="X1445" s="2">
        <v>314.66000000000003</v>
      </c>
    </row>
    <row r="1446" spans="20:24" x14ac:dyDescent="0.25">
      <c r="T1446" s="4"/>
      <c r="U1446" s="2" t="s">
        <v>34</v>
      </c>
      <c r="V1446" s="5">
        <v>42220</v>
      </c>
      <c r="W1446" s="2" t="s">
        <v>52</v>
      </c>
      <c r="X1446" s="2">
        <v>314.66000000000003</v>
      </c>
    </row>
    <row r="1447" spans="20:24" x14ac:dyDescent="0.25">
      <c r="T1447" s="4"/>
      <c r="U1447" s="2" t="s">
        <v>34</v>
      </c>
      <c r="V1447" s="5">
        <v>42221</v>
      </c>
      <c r="W1447" s="2" t="s">
        <v>52</v>
      </c>
      <c r="X1447" s="2">
        <v>314.66000000000003</v>
      </c>
    </row>
    <row r="1448" spans="20:24" x14ac:dyDescent="0.25">
      <c r="T1448" s="4"/>
      <c r="U1448" s="2" t="s">
        <v>34</v>
      </c>
      <c r="V1448" s="5">
        <v>42223</v>
      </c>
      <c r="W1448" s="2" t="s">
        <v>52</v>
      </c>
      <c r="X1448" s="2">
        <v>314.66000000000003</v>
      </c>
    </row>
    <row r="1449" spans="20:24" x14ac:dyDescent="0.25">
      <c r="T1449" s="4"/>
      <c r="U1449" s="2" t="s">
        <v>34</v>
      </c>
      <c r="V1449" s="5">
        <v>42227</v>
      </c>
      <c r="W1449" s="2" t="s">
        <v>52</v>
      </c>
      <c r="X1449" s="2">
        <v>314.66000000000003</v>
      </c>
    </row>
    <row r="1450" spans="20:24" x14ac:dyDescent="0.25">
      <c r="T1450" s="4"/>
      <c r="U1450" s="2" t="s">
        <v>34</v>
      </c>
      <c r="V1450" s="5">
        <v>42258</v>
      </c>
      <c r="W1450" s="2" t="s">
        <v>66</v>
      </c>
      <c r="X1450" s="2">
        <v>314.66000000000003</v>
      </c>
    </row>
    <row r="1451" spans="20:24" x14ac:dyDescent="0.25">
      <c r="T1451" s="4"/>
      <c r="U1451" s="2" t="s">
        <v>34</v>
      </c>
      <c r="V1451" s="5">
        <v>42506</v>
      </c>
      <c r="W1451" s="2" t="s">
        <v>65</v>
      </c>
      <c r="X1451" s="2">
        <v>314.66000000000003</v>
      </c>
    </row>
    <row r="1452" spans="20:24" x14ac:dyDescent="0.25">
      <c r="T1452" s="4"/>
      <c r="U1452" s="2" t="s">
        <v>34</v>
      </c>
      <c r="V1452" s="5">
        <v>42524</v>
      </c>
      <c r="W1452" s="2" t="s">
        <v>52</v>
      </c>
      <c r="X1452" s="2">
        <v>314.66000000000003</v>
      </c>
    </row>
    <row r="1453" spans="20:24" x14ac:dyDescent="0.25">
      <c r="T1453" s="4"/>
      <c r="U1453" s="2" t="s">
        <v>34</v>
      </c>
      <c r="V1453" s="5">
        <v>42525</v>
      </c>
      <c r="W1453" s="2" t="s">
        <v>54</v>
      </c>
      <c r="X1453" s="2">
        <v>314.66000000000003</v>
      </c>
    </row>
    <row r="1454" spans="20:24" x14ac:dyDescent="0.25">
      <c r="T1454" s="4"/>
      <c r="U1454" s="2" t="s">
        <v>34</v>
      </c>
      <c r="V1454" s="5">
        <v>42527</v>
      </c>
      <c r="W1454" s="2" t="s">
        <v>52</v>
      </c>
      <c r="X1454" s="2">
        <v>314.66000000000003</v>
      </c>
    </row>
    <row r="1455" spans="20:24" x14ac:dyDescent="0.25">
      <c r="T1455" s="4"/>
      <c r="U1455" s="2" t="s">
        <v>34</v>
      </c>
      <c r="V1455" s="5">
        <v>42551</v>
      </c>
      <c r="W1455" s="2" t="s">
        <v>52</v>
      </c>
      <c r="X1455" s="2">
        <v>314.66000000000003</v>
      </c>
    </row>
    <row r="1456" spans="20:24" x14ac:dyDescent="0.25">
      <c r="T1456" s="4"/>
      <c r="U1456" s="2" t="s">
        <v>34</v>
      </c>
      <c r="V1456" s="5">
        <v>42584</v>
      </c>
      <c r="W1456" s="2" t="s">
        <v>52</v>
      </c>
      <c r="X1456" s="2">
        <v>314.66000000000003</v>
      </c>
    </row>
    <row r="1457" spans="20:24" x14ac:dyDescent="0.25">
      <c r="T1457" s="4"/>
      <c r="U1457" s="2" t="s">
        <v>34</v>
      </c>
      <c r="V1457" s="5">
        <v>42894</v>
      </c>
      <c r="W1457" s="2" t="s">
        <v>52</v>
      </c>
      <c r="X1457" s="2">
        <v>314.66000000000003</v>
      </c>
    </row>
    <row r="1458" spans="20:24" x14ac:dyDescent="0.25">
      <c r="T1458" s="4"/>
      <c r="U1458" s="2" t="s">
        <v>34</v>
      </c>
      <c r="V1458" s="5">
        <v>42894</v>
      </c>
      <c r="W1458" s="2" t="s">
        <v>52</v>
      </c>
      <c r="X1458" s="2">
        <v>314.66000000000003</v>
      </c>
    </row>
    <row r="1459" spans="20:24" x14ac:dyDescent="0.25">
      <c r="T1459" s="4"/>
      <c r="U1459" s="2" t="s">
        <v>34</v>
      </c>
      <c r="V1459" s="5">
        <v>42905</v>
      </c>
      <c r="W1459" s="2" t="s">
        <v>52</v>
      </c>
      <c r="X1459" s="2">
        <v>314.66000000000003</v>
      </c>
    </row>
    <row r="1460" spans="20:24" x14ac:dyDescent="0.25">
      <c r="T1460" s="4"/>
      <c r="U1460" s="2" t="s">
        <v>34</v>
      </c>
      <c r="V1460" s="5">
        <v>42905</v>
      </c>
      <c r="W1460" s="2" t="s">
        <v>52</v>
      </c>
      <c r="X1460" s="2">
        <v>314.66000000000003</v>
      </c>
    </row>
    <row r="1461" spans="20:24" x14ac:dyDescent="0.25">
      <c r="T1461" s="4"/>
      <c r="U1461" s="2" t="s">
        <v>34</v>
      </c>
      <c r="V1461" s="5">
        <v>42912</v>
      </c>
      <c r="W1461" s="2" t="s">
        <v>66</v>
      </c>
      <c r="X1461" s="2">
        <v>314.66000000000003</v>
      </c>
    </row>
    <row r="1462" spans="20:24" x14ac:dyDescent="0.25">
      <c r="T1462" s="4"/>
      <c r="U1462" s="2" t="s">
        <v>34</v>
      </c>
      <c r="V1462" s="5">
        <v>42912</v>
      </c>
      <c r="W1462" s="2" t="s">
        <v>52</v>
      </c>
      <c r="X1462" s="2">
        <v>314.66000000000003</v>
      </c>
    </row>
    <row r="1463" spans="20:24" x14ac:dyDescent="0.25">
      <c r="T1463" s="4"/>
      <c r="U1463" s="2" t="s">
        <v>34</v>
      </c>
      <c r="V1463" s="5">
        <v>42925</v>
      </c>
      <c r="W1463" s="2" t="s">
        <v>52</v>
      </c>
      <c r="X1463" s="2">
        <v>314.66000000000003</v>
      </c>
    </row>
    <row r="1464" spans="20:24" x14ac:dyDescent="0.25">
      <c r="T1464" s="4"/>
      <c r="U1464" s="2" t="s">
        <v>34</v>
      </c>
      <c r="V1464" s="5">
        <v>42926</v>
      </c>
      <c r="W1464" s="2" t="s">
        <v>55</v>
      </c>
      <c r="X1464" s="2">
        <v>314.66000000000003</v>
      </c>
    </row>
    <row r="1465" spans="20:24" x14ac:dyDescent="0.25">
      <c r="T1465" s="4"/>
      <c r="U1465" s="2" t="s">
        <v>34</v>
      </c>
      <c r="V1465" s="5">
        <v>42940</v>
      </c>
      <c r="W1465" s="2" t="s">
        <v>52</v>
      </c>
      <c r="X1465" s="2">
        <v>314.66000000000003</v>
      </c>
    </row>
    <row r="1466" spans="20:24" x14ac:dyDescent="0.25">
      <c r="T1466" s="4"/>
      <c r="U1466" s="2" t="s">
        <v>34</v>
      </c>
      <c r="V1466" s="5">
        <v>42948</v>
      </c>
      <c r="W1466" s="2" t="s">
        <v>52</v>
      </c>
      <c r="X1466" s="2">
        <v>314.66000000000003</v>
      </c>
    </row>
    <row r="1467" spans="20:24" x14ac:dyDescent="0.25">
      <c r="T1467" s="4"/>
      <c r="U1467" s="2" t="s">
        <v>34</v>
      </c>
      <c r="V1467" s="5">
        <v>42953</v>
      </c>
      <c r="W1467" s="2" t="s">
        <v>52</v>
      </c>
      <c r="X1467" s="2">
        <v>314.66000000000003</v>
      </c>
    </row>
    <row r="1468" spans="20:24" x14ac:dyDescent="0.25">
      <c r="T1468" s="4"/>
      <c r="U1468" s="2" t="s">
        <v>34</v>
      </c>
      <c r="V1468" s="5">
        <v>42956</v>
      </c>
      <c r="W1468" s="2" t="s">
        <v>52</v>
      </c>
      <c r="X1468" s="2">
        <v>314.66000000000003</v>
      </c>
    </row>
    <row r="1469" spans="20:24" x14ac:dyDescent="0.25">
      <c r="T1469" s="4"/>
      <c r="U1469" s="2" t="s">
        <v>34</v>
      </c>
      <c r="V1469" s="5">
        <v>42956</v>
      </c>
      <c r="W1469" s="2" t="s">
        <v>52</v>
      </c>
      <c r="X1469" s="2">
        <v>314.66000000000003</v>
      </c>
    </row>
    <row r="1470" spans="20:24" x14ac:dyDescent="0.25">
      <c r="T1470" s="4"/>
      <c r="U1470" s="2" t="s">
        <v>34</v>
      </c>
      <c r="V1470" s="5">
        <v>42961</v>
      </c>
      <c r="W1470" s="2" t="s">
        <v>52</v>
      </c>
      <c r="X1470" s="2">
        <v>314.66000000000003</v>
      </c>
    </row>
    <row r="1471" spans="20:24" ht="30" x14ac:dyDescent="0.25">
      <c r="T1471" s="4"/>
      <c r="U1471" s="2" t="s">
        <v>8</v>
      </c>
      <c r="V1471" s="5">
        <v>41838</v>
      </c>
      <c r="W1471" s="2" t="s">
        <v>52</v>
      </c>
      <c r="X1471" s="2">
        <v>314.66000000000003</v>
      </c>
    </row>
    <row r="1472" spans="20:24" ht="30" x14ac:dyDescent="0.25">
      <c r="T1472" s="4"/>
      <c r="U1472" s="2" t="s">
        <v>8</v>
      </c>
      <c r="V1472" s="5">
        <v>41843</v>
      </c>
      <c r="W1472" s="2" t="s">
        <v>52</v>
      </c>
      <c r="X1472" s="2">
        <v>314.66000000000003</v>
      </c>
    </row>
    <row r="1473" spans="20:24" x14ac:dyDescent="0.25">
      <c r="T1473" s="4"/>
      <c r="U1473" s="2" t="s">
        <v>9</v>
      </c>
      <c r="V1473" s="5">
        <v>42565</v>
      </c>
      <c r="W1473" s="2" t="s">
        <v>52</v>
      </c>
      <c r="X1473" s="2">
        <v>314.654</v>
      </c>
    </row>
    <row r="1474" spans="20:24" x14ac:dyDescent="0.25">
      <c r="T1474" s="4"/>
      <c r="U1474" s="2" t="s">
        <v>9</v>
      </c>
      <c r="V1474" s="5">
        <v>42565</v>
      </c>
      <c r="W1474" s="2" t="s">
        <v>52</v>
      </c>
      <c r="X1474" s="2">
        <v>314.654</v>
      </c>
    </row>
    <row r="1475" spans="20:24" x14ac:dyDescent="0.25">
      <c r="T1475" s="4"/>
      <c r="U1475" s="2" t="s">
        <v>9</v>
      </c>
      <c r="V1475" s="5">
        <v>42565</v>
      </c>
      <c r="W1475" s="2" t="s">
        <v>52</v>
      </c>
      <c r="X1475" s="2">
        <v>314.654</v>
      </c>
    </row>
    <row r="1476" spans="20:24" x14ac:dyDescent="0.25">
      <c r="T1476" s="4"/>
      <c r="U1476" s="2" t="s">
        <v>9</v>
      </c>
      <c r="V1476" s="5">
        <v>41793</v>
      </c>
      <c r="W1476" s="2" t="s">
        <v>54</v>
      </c>
      <c r="X1476" s="2">
        <v>314.64999999999998</v>
      </c>
    </row>
    <row r="1477" spans="20:24" ht="30" x14ac:dyDescent="0.25">
      <c r="T1477" s="4"/>
      <c r="U1477" s="2" t="s">
        <v>8</v>
      </c>
      <c r="V1477" s="5">
        <v>41833</v>
      </c>
      <c r="W1477" s="2" t="s">
        <v>52</v>
      </c>
      <c r="X1477" s="2">
        <v>314.64999999999998</v>
      </c>
    </row>
    <row r="1478" spans="20:24" x14ac:dyDescent="0.25">
      <c r="T1478" s="4"/>
      <c r="U1478" s="2" t="s">
        <v>9</v>
      </c>
      <c r="V1478" s="5">
        <v>42909</v>
      </c>
      <c r="W1478" s="2" t="s">
        <v>52</v>
      </c>
      <c r="X1478" s="2">
        <v>314.64999999999998</v>
      </c>
    </row>
    <row r="1479" spans="20:24" x14ac:dyDescent="0.25">
      <c r="T1479" s="4"/>
      <c r="U1479" s="2" t="s">
        <v>9</v>
      </c>
      <c r="V1479" s="5">
        <v>42913</v>
      </c>
      <c r="W1479" s="2" t="s">
        <v>52</v>
      </c>
      <c r="X1479" s="2">
        <v>314.64999999999998</v>
      </c>
    </row>
    <row r="1480" spans="20:24" x14ac:dyDescent="0.25">
      <c r="T1480" s="4"/>
      <c r="U1480" s="2" t="s">
        <v>9</v>
      </c>
      <c r="V1480" s="5">
        <v>42919</v>
      </c>
      <c r="W1480" s="2" t="s">
        <v>52</v>
      </c>
      <c r="X1480" s="2">
        <v>314.64999999999998</v>
      </c>
    </row>
    <row r="1481" spans="20:24" x14ac:dyDescent="0.25">
      <c r="T1481" s="4"/>
      <c r="U1481" s="2" t="s">
        <v>9</v>
      </c>
      <c r="V1481" s="5">
        <v>42973</v>
      </c>
      <c r="W1481" s="2" t="s">
        <v>51</v>
      </c>
      <c r="X1481" s="2">
        <v>314.64999999999998</v>
      </c>
    </row>
    <row r="1482" spans="20:24" x14ac:dyDescent="0.25">
      <c r="T1482" s="4"/>
      <c r="U1482" s="2" t="s">
        <v>9</v>
      </c>
      <c r="V1482" s="5">
        <v>42979</v>
      </c>
      <c r="W1482" s="2" t="s">
        <v>52</v>
      </c>
      <c r="X1482" s="2">
        <v>314.64999999999998</v>
      </c>
    </row>
    <row r="1483" spans="20:24" ht="30" x14ac:dyDescent="0.25">
      <c r="T1483" s="4"/>
      <c r="U1483" s="2" t="s">
        <v>8</v>
      </c>
      <c r="V1483" s="5">
        <v>42184</v>
      </c>
      <c r="W1483" s="2" t="s">
        <v>52</v>
      </c>
      <c r="X1483" s="2">
        <v>314.64921138800003</v>
      </c>
    </row>
    <row r="1484" spans="20:24" ht="30" x14ac:dyDescent="0.25">
      <c r="T1484" s="4"/>
      <c r="U1484" s="2" t="s">
        <v>8</v>
      </c>
      <c r="V1484" s="5">
        <v>41436</v>
      </c>
      <c r="W1484" s="2" t="s">
        <v>52</v>
      </c>
      <c r="X1484" s="2">
        <v>314.64</v>
      </c>
    </row>
    <row r="1485" spans="20:24" ht="30" x14ac:dyDescent="0.25">
      <c r="T1485" s="4"/>
      <c r="U1485" s="2" t="s">
        <v>8</v>
      </c>
      <c r="V1485" s="5">
        <v>41821</v>
      </c>
      <c r="W1485" s="2" t="s">
        <v>52</v>
      </c>
      <c r="X1485" s="2">
        <v>314.64</v>
      </c>
    </row>
    <row r="1486" spans="20:24" ht="30" x14ac:dyDescent="0.25">
      <c r="T1486" s="4"/>
      <c r="U1486" s="2" t="s">
        <v>8</v>
      </c>
      <c r="V1486" s="5">
        <v>42925</v>
      </c>
      <c r="W1486" s="2" t="s">
        <v>52</v>
      </c>
      <c r="X1486" s="2">
        <v>314.64</v>
      </c>
    </row>
    <row r="1487" spans="20:24" x14ac:dyDescent="0.25">
      <c r="T1487" s="4"/>
      <c r="U1487" s="2" t="s">
        <v>9</v>
      </c>
      <c r="V1487" s="5">
        <v>42230</v>
      </c>
      <c r="W1487" s="2" t="s">
        <v>52</v>
      </c>
      <c r="X1487" s="2">
        <v>314.64</v>
      </c>
    </row>
    <row r="1488" spans="20:24" x14ac:dyDescent="0.25">
      <c r="T1488" s="4"/>
      <c r="U1488" s="2" t="s">
        <v>9</v>
      </c>
      <c r="V1488" s="5">
        <v>42524</v>
      </c>
      <c r="W1488" s="2" t="s">
        <v>58</v>
      </c>
      <c r="X1488" s="2">
        <v>314.64</v>
      </c>
    </row>
    <row r="1489" spans="20:24" x14ac:dyDescent="0.25">
      <c r="T1489" s="4"/>
      <c r="U1489" s="2" t="s">
        <v>34</v>
      </c>
      <c r="V1489" s="5">
        <v>42163</v>
      </c>
      <c r="W1489" s="2" t="s">
        <v>54</v>
      </c>
      <c r="X1489" s="2">
        <v>314.64</v>
      </c>
    </row>
    <row r="1490" spans="20:24" x14ac:dyDescent="0.25">
      <c r="T1490" s="4"/>
      <c r="U1490" s="2" t="s">
        <v>9</v>
      </c>
      <c r="V1490" s="5">
        <v>42943</v>
      </c>
      <c r="W1490" s="2" t="s">
        <v>52</v>
      </c>
      <c r="X1490" s="2">
        <v>314.64</v>
      </c>
    </row>
    <row r="1491" spans="20:24" x14ac:dyDescent="0.25">
      <c r="T1491" s="4"/>
      <c r="U1491" s="2" t="s">
        <v>34</v>
      </c>
      <c r="V1491" s="5">
        <v>42215</v>
      </c>
      <c r="W1491" s="2" t="s">
        <v>54</v>
      </c>
      <c r="X1491" s="2">
        <v>314.64</v>
      </c>
    </row>
    <row r="1492" spans="20:24" x14ac:dyDescent="0.25">
      <c r="T1492" s="4"/>
      <c r="U1492" s="2" t="s">
        <v>34</v>
      </c>
      <c r="V1492" s="5">
        <v>42525</v>
      </c>
      <c r="W1492" s="2" t="s">
        <v>52</v>
      </c>
      <c r="X1492" s="2">
        <v>314.64</v>
      </c>
    </row>
    <row r="1493" spans="20:24" x14ac:dyDescent="0.25">
      <c r="T1493" s="4"/>
      <c r="U1493" s="2" t="s">
        <v>34</v>
      </c>
      <c r="V1493" s="5">
        <v>42526</v>
      </c>
      <c r="W1493" s="2" t="s">
        <v>54</v>
      </c>
      <c r="X1493" s="2">
        <v>314.64</v>
      </c>
    </row>
    <row r="1494" spans="20:24" x14ac:dyDescent="0.25">
      <c r="T1494" s="4"/>
      <c r="U1494" s="2" t="s">
        <v>34</v>
      </c>
      <c r="V1494" s="5">
        <v>42563</v>
      </c>
      <c r="W1494" s="2" t="s">
        <v>52</v>
      </c>
      <c r="X1494" s="2">
        <v>314.64</v>
      </c>
    </row>
    <row r="1495" spans="20:24" x14ac:dyDescent="0.25">
      <c r="T1495" s="4"/>
      <c r="U1495" s="2" t="s">
        <v>34</v>
      </c>
      <c r="V1495" s="5">
        <v>42931</v>
      </c>
      <c r="W1495" s="2" t="s">
        <v>52</v>
      </c>
      <c r="X1495" s="2">
        <v>314.64</v>
      </c>
    </row>
    <row r="1496" spans="20:24" x14ac:dyDescent="0.25">
      <c r="T1496" s="4"/>
      <c r="U1496" s="2" t="s">
        <v>34</v>
      </c>
      <c r="V1496" s="5">
        <v>42947</v>
      </c>
      <c r="W1496" s="2" t="s">
        <v>52</v>
      </c>
      <c r="X1496" s="2">
        <v>314.64</v>
      </c>
    </row>
    <row r="1497" spans="20:24" x14ac:dyDescent="0.25">
      <c r="T1497" s="4"/>
      <c r="U1497" s="2" t="s">
        <v>34</v>
      </c>
      <c r="V1497" s="5">
        <v>42961</v>
      </c>
      <c r="W1497" s="2" t="s">
        <v>52</v>
      </c>
      <c r="X1497" s="2">
        <v>314.64</v>
      </c>
    </row>
    <row r="1498" spans="20:24" x14ac:dyDescent="0.25">
      <c r="T1498" s="4"/>
      <c r="U1498" s="2" t="s">
        <v>9</v>
      </c>
      <c r="V1498" s="5">
        <v>42173</v>
      </c>
      <c r="W1498" s="2" t="s">
        <v>52</v>
      </c>
      <c r="X1498" s="2">
        <v>314.63299999999998</v>
      </c>
    </row>
    <row r="1499" spans="20:24" x14ac:dyDescent="0.25">
      <c r="T1499" s="4"/>
      <c r="U1499" s="2" t="s">
        <v>9</v>
      </c>
      <c r="V1499" s="5">
        <v>42183</v>
      </c>
      <c r="W1499" s="2" t="s">
        <v>52</v>
      </c>
      <c r="X1499" s="2">
        <v>314.63</v>
      </c>
    </row>
    <row r="1500" spans="20:24" x14ac:dyDescent="0.25">
      <c r="T1500" s="4"/>
      <c r="U1500" s="2" t="s">
        <v>9</v>
      </c>
      <c r="V1500" s="5">
        <v>42559</v>
      </c>
      <c r="W1500" s="2" t="s">
        <v>52</v>
      </c>
      <c r="X1500" s="2">
        <v>314.63</v>
      </c>
    </row>
    <row r="1501" spans="20:24" x14ac:dyDescent="0.25">
      <c r="T1501" s="4"/>
      <c r="U1501" s="2" t="s">
        <v>9</v>
      </c>
      <c r="V1501" s="5">
        <v>41801</v>
      </c>
      <c r="W1501" s="2" t="s">
        <v>52</v>
      </c>
      <c r="X1501" s="2">
        <v>314.62</v>
      </c>
    </row>
    <row r="1502" spans="20:24" x14ac:dyDescent="0.25">
      <c r="T1502" s="4"/>
      <c r="U1502" s="2" t="s">
        <v>9</v>
      </c>
      <c r="V1502" s="5">
        <v>41845</v>
      </c>
      <c r="W1502" s="2" t="s">
        <v>51</v>
      </c>
      <c r="X1502" s="2">
        <v>314.62</v>
      </c>
    </row>
    <row r="1503" spans="20:24" x14ac:dyDescent="0.25">
      <c r="T1503" s="4"/>
      <c r="U1503" s="2" t="s">
        <v>9</v>
      </c>
      <c r="V1503" s="5">
        <v>41471</v>
      </c>
      <c r="W1503" s="2" t="s">
        <v>52</v>
      </c>
      <c r="X1503" s="2">
        <v>314.61</v>
      </c>
    </row>
    <row r="1504" spans="20:24" x14ac:dyDescent="0.25">
      <c r="T1504" s="4"/>
      <c r="U1504" s="2" t="s">
        <v>9</v>
      </c>
      <c r="V1504" s="5">
        <v>41521</v>
      </c>
      <c r="W1504" s="2" t="s">
        <v>52</v>
      </c>
      <c r="X1504" s="2">
        <v>314.61</v>
      </c>
    </row>
    <row r="1505" spans="20:24" x14ac:dyDescent="0.25">
      <c r="T1505" s="4"/>
      <c r="U1505" s="2" t="s">
        <v>9</v>
      </c>
      <c r="V1505" s="5">
        <v>42555</v>
      </c>
      <c r="W1505" s="2" t="s">
        <v>52</v>
      </c>
      <c r="X1505" s="2">
        <v>314.61</v>
      </c>
    </row>
    <row r="1506" spans="20:24" x14ac:dyDescent="0.25">
      <c r="T1506" s="4"/>
      <c r="U1506" s="2" t="s">
        <v>9</v>
      </c>
      <c r="V1506" s="5">
        <v>42557</v>
      </c>
      <c r="W1506" s="2" t="s">
        <v>52</v>
      </c>
      <c r="X1506" s="2">
        <v>314.61</v>
      </c>
    </row>
    <row r="1507" spans="20:24" x14ac:dyDescent="0.25">
      <c r="T1507" s="4"/>
      <c r="U1507" s="2" t="s">
        <v>34</v>
      </c>
      <c r="V1507" s="5">
        <v>42504</v>
      </c>
      <c r="W1507" s="2" t="s">
        <v>52</v>
      </c>
      <c r="X1507" s="2">
        <v>314.61</v>
      </c>
    </row>
    <row r="1508" spans="20:24" x14ac:dyDescent="0.25">
      <c r="T1508" s="4"/>
      <c r="U1508" s="2" t="s">
        <v>34</v>
      </c>
      <c r="V1508" s="5">
        <v>42525</v>
      </c>
      <c r="W1508" s="2" t="s">
        <v>54</v>
      </c>
      <c r="X1508" s="2">
        <v>314.61</v>
      </c>
    </row>
    <row r="1509" spans="20:24" x14ac:dyDescent="0.25">
      <c r="T1509" s="4"/>
      <c r="U1509" s="2" t="s">
        <v>9</v>
      </c>
      <c r="V1509" s="5">
        <v>42589</v>
      </c>
      <c r="W1509" s="2" t="s">
        <v>52</v>
      </c>
      <c r="X1509" s="2">
        <v>314.61</v>
      </c>
    </row>
    <row r="1510" spans="20:24" x14ac:dyDescent="0.25">
      <c r="T1510" s="4"/>
      <c r="U1510" s="2" t="s">
        <v>9</v>
      </c>
      <c r="V1510" s="5">
        <v>42927</v>
      </c>
      <c r="W1510" s="2" t="s">
        <v>52</v>
      </c>
      <c r="X1510" s="2">
        <v>314.60000000000002</v>
      </c>
    </row>
    <row r="1511" spans="20:24" x14ac:dyDescent="0.25">
      <c r="T1511" s="4"/>
      <c r="U1511" s="2" t="s">
        <v>34</v>
      </c>
      <c r="V1511" s="5">
        <v>42163</v>
      </c>
      <c r="W1511" s="2" t="s">
        <v>52</v>
      </c>
      <c r="X1511" s="2">
        <v>314.60000000000002</v>
      </c>
    </row>
    <row r="1512" spans="20:24" x14ac:dyDescent="0.25">
      <c r="T1512" s="4"/>
      <c r="U1512" s="2" t="s">
        <v>9</v>
      </c>
      <c r="V1512" s="5">
        <v>42541</v>
      </c>
      <c r="W1512" s="2" t="s">
        <v>52</v>
      </c>
      <c r="X1512" s="2">
        <v>314.58999999999997</v>
      </c>
    </row>
    <row r="1513" spans="20:24" x14ac:dyDescent="0.25">
      <c r="T1513" s="4"/>
      <c r="U1513" s="2" t="s">
        <v>9</v>
      </c>
      <c r="V1513" s="5">
        <v>42556</v>
      </c>
      <c r="W1513" s="2" t="s">
        <v>52</v>
      </c>
      <c r="X1513" s="2">
        <v>314.58999999999997</v>
      </c>
    </row>
    <row r="1514" spans="20:24" ht="30" x14ac:dyDescent="0.25">
      <c r="T1514" s="4"/>
      <c r="U1514" s="2" t="s">
        <v>8</v>
      </c>
      <c r="V1514" s="5">
        <v>42580</v>
      </c>
      <c r="W1514" s="2" t="s">
        <v>54</v>
      </c>
      <c r="X1514" s="2">
        <v>314.58999999999997</v>
      </c>
    </row>
    <row r="1515" spans="20:24" x14ac:dyDescent="0.25">
      <c r="T1515" s="4"/>
      <c r="U1515" s="2" t="s">
        <v>9</v>
      </c>
      <c r="V1515" s="5">
        <v>42929</v>
      </c>
      <c r="W1515" s="2" t="s">
        <v>52</v>
      </c>
      <c r="X1515" s="2">
        <v>314.58999999999997</v>
      </c>
    </row>
    <row r="1516" spans="20:24" x14ac:dyDescent="0.25">
      <c r="T1516" s="4"/>
      <c r="U1516" s="2" t="s">
        <v>9</v>
      </c>
      <c r="V1516" s="5">
        <v>42929</v>
      </c>
      <c r="W1516" s="2" t="s">
        <v>51</v>
      </c>
      <c r="X1516" s="2">
        <v>314.58999999999997</v>
      </c>
    </row>
    <row r="1517" spans="20:24" x14ac:dyDescent="0.25">
      <c r="T1517" s="4"/>
      <c r="U1517" s="2" t="s">
        <v>9</v>
      </c>
      <c r="V1517" s="5">
        <v>42973</v>
      </c>
      <c r="W1517" s="2" t="s">
        <v>52</v>
      </c>
      <c r="X1517" s="2">
        <v>314.58999999999997</v>
      </c>
    </row>
    <row r="1518" spans="20:24" x14ac:dyDescent="0.25">
      <c r="T1518" s="4"/>
      <c r="U1518" s="2" t="s">
        <v>9</v>
      </c>
      <c r="V1518" s="5">
        <v>42991</v>
      </c>
      <c r="W1518" s="2" t="s">
        <v>52</v>
      </c>
      <c r="X1518" s="2">
        <v>314.58999999999997</v>
      </c>
    </row>
    <row r="1519" spans="20:24" x14ac:dyDescent="0.25">
      <c r="T1519" s="4"/>
      <c r="U1519" s="2" t="s">
        <v>9</v>
      </c>
      <c r="V1519" s="5">
        <v>42912</v>
      </c>
      <c r="W1519" s="2" t="s">
        <v>52</v>
      </c>
      <c r="X1519" s="2">
        <v>314.58</v>
      </c>
    </row>
    <row r="1520" spans="20:24" x14ac:dyDescent="0.25">
      <c r="T1520" s="4"/>
      <c r="U1520" s="2" t="s">
        <v>9</v>
      </c>
      <c r="V1520" s="5">
        <v>42976</v>
      </c>
      <c r="W1520" s="2" t="s">
        <v>58</v>
      </c>
      <c r="X1520" s="2">
        <v>314.58</v>
      </c>
    </row>
    <row r="1521" spans="20:24" ht="30" x14ac:dyDescent="0.25">
      <c r="T1521" s="4"/>
      <c r="U1521" s="2" t="s">
        <v>8</v>
      </c>
      <c r="V1521" s="5">
        <v>41434</v>
      </c>
      <c r="W1521" s="2" t="s">
        <v>52</v>
      </c>
      <c r="X1521" s="2">
        <v>314.58</v>
      </c>
    </row>
    <row r="1522" spans="20:24" ht="30" x14ac:dyDescent="0.25">
      <c r="T1522" s="4"/>
      <c r="U1522" s="2" t="s">
        <v>8</v>
      </c>
      <c r="V1522" s="5">
        <v>42234</v>
      </c>
      <c r="W1522" s="2" t="s">
        <v>52</v>
      </c>
      <c r="X1522" s="2">
        <v>314.58</v>
      </c>
    </row>
    <row r="1523" spans="20:24" ht="30" x14ac:dyDescent="0.25">
      <c r="T1523" s="4"/>
      <c r="U1523" s="2" t="s">
        <v>8</v>
      </c>
      <c r="V1523" s="5">
        <v>42527</v>
      </c>
      <c r="W1523" s="2" t="s">
        <v>52</v>
      </c>
      <c r="X1523" s="2">
        <v>314.58</v>
      </c>
    </row>
    <row r="1524" spans="20:24" ht="30" x14ac:dyDescent="0.25">
      <c r="T1524" s="4"/>
      <c r="U1524" s="2" t="s">
        <v>8</v>
      </c>
      <c r="V1524" s="5">
        <v>42232</v>
      </c>
      <c r="W1524" s="2" t="s">
        <v>52</v>
      </c>
      <c r="X1524" s="2">
        <v>314.57</v>
      </c>
    </row>
    <row r="1525" spans="20:24" ht="30" x14ac:dyDescent="0.25">
      <c r="T1525" s="4"/>
      <c r="U1525" s="2" t="s">
        <v>8</v>
      </c>
      <c r="V1525" s="5">
        <v>42233</v>
      </c>
      <c r="W1525" s="2" t="s">
        <v>52</v>
      </c>
      <c r="X1525" s="2">
        <v>314.57</v>
      </c>
    </row>
    <row r="1526" spans="20:24" ht="30" x14ac:dyDescent="0.25">
      <c r="T1526" s="4"/>
      <c r="U1526" s="2" t="s">
        <v>8</v>
      </c>
      <c r="V1526" s="5">
        <v>42235</v>
      </c>
      <c r="W1526" s="2" t="s">
        <v>52</v>
      </c>
      <c r="X1526" s="2">
        <v>314.57</v>
      </c>
    </row>
    <row r="1527" spans="20:24" x14ac:dyDescent="0.25">
      <c r="T1527" s="4"/>
      <c r="U1527" s="2" t="s">
        <v>9</v>
      </c>
      <c r="V1527" s="5">
        <v>42925</v>
      </c>
      <c r="W1527" s="2" t="s">
        <v>52</v>
      </c>
      <c r="X1527" s="2">
        <v>314.57</v>
      </c>
    </row>
    <row r="1528" spans="20:24" ht="30" x14ac:dyDescent="0.25">
      <c r="T1528" s="4"/>
      <c r="U1528" s="2" t="s">
        <v>8</v>
      </c>
      <c r="V1528" s="5">
        <v>42949</v>
      </c>
      <c r="W1528" s="2" t="s">
        <v>52</v>
      </c>
      <c r="X1528" s="2">
        <v>314.56</v>
      </c>
    </row>
    <row r="1529" spans="20:24" x14ac:dyDescent="0.25">
      <c r="T1529" s="4"/>
      <c r="U1529" s="2" t="s">
        <v>9</v>
      </c>
      <c r="V1529" s="5">
        <v>41471</v>
      </c>
      <c r="W1529" s="2" t="s">
        <v>52</v>
      </c>
      <c r="X1529" s="2">
        <v>314.56</v>
      </c>
    </row>
    <row r="1530" spans="20:24" x14ac:dyDescent="0.25">
      <c r="T1530" s="4"/>
      <c r="U1530" s="2" t="s">
        <v>9</v>
      </c>
      <c r="V1530" s="5">
        <v>42183</v>
      </c>
      <c r="W1530" s="2" t="s">
        <v>57</v>
      </c>
      <c r="X1530" s="2">
        <v>314.56</v>
      </c>
    </row>
    <row r="1531" spans="20:24" ht="30" x14ac:dyDescent="0.25">
      <c r="T1531" s="4"/>
      <c r="U1531" s="2" t="s">
        <v>8</v>
      </c>
      <c r="V1531" s="5">
        <v>41838</v>
      </c>
      <c r="W1531" s="2" t="s">
        <v>52</v>
      </c>
      <c r="X1531" s="2">
        <v>314.56</v>
      </c>
    </row>
    <row r="1532" spans="20:24" ht="30" x14ac:dyDescent="0.25">
      <c r="T1532" s="4"/>
      <c r="U1532" s="2" t="s">
        <v>8</v>
      </c>
      <c r="V1532" s="5">
        <v>42923</v>
      </c>
      <c r="W1532" s="2" t="s">
        <v>54</v>
      </c>
      <c r="X1532" s="2">
        <v>314.56</v>
      </c>
    </row>
    <row r="1533" spans="20:24" ht="30" x14ac:dyDescent="0.25">
      <c r="T1533" s="4"/>
      <c r="U1533" s="2" t="s">
        <v>8</v>
      </c>
      <c r="V1533" s="5">
        <v>42918</v>
      </c>
      <c r="W1533" s="2" t="s">
        <v>52</v>
      </c>
      <c r="X1533" s="2">
        <v>314.55</v>
      </c>
    </row>
    <row r="1534" spans="20:24" x14ac:dyDescent="0.25">
      <c r="T1534" s="4"/>
      <c r="U1534" s="2" t="s">
        <v>9</v>
      </c>
      <c r="V1534" s="5">
        <v>42590</v>
      </c>
      <c r="W1534" s="2" t="s">
        <v>52</v>
      </c>
      <c r="X1534" s="2">
        <v>314.55</v>
      </c>
    </row>
    <row r="1535" spans="20:24" x14ac:dyDescent="0.25">
      <c r="T1535" s="4"/>
      <c r="U1535" s="2" t="s">
        <v>9</v>
      </c>
      <c r="V1535" s="5">
        <v>42944</v>
      </c>
      <c r="W1535" s="2" t="s">
        <v>54</v>
      </c>
      <c r="X1535" s="2">
        <v>314.55</v>
      </c>
    </row>
    <row r="1536" spans="20:24" x14ac:dyDescent="0.25">
      <c r="T1536" s="4"/>
      <c r="U1536" s="2" t="s">
        <v>9</v>
      </c>
      <c r="V1536" s="5">
        <v>42977</v>
      </c>
      <c r="W1536" s="2" t="s">
        <v>52</v>
      </c>
      <c r="X1536" s="2">
        <v>314.55</v>
      </c>
    </row>
    <row r="1537" spans="20:24" x14ac:dyDescent="0.25">
      <c r="T1537" s="4"/>
      <c r="U1537" s="2" t="s">
        <v>34</v>
      </c>
      <c r="V1537" s="5">
        <v>41864</v>
      </c>
      <c r="W1537" s="2" t="s">
        <v>52</v>
      </c>
      <c r="X1537" s="2">
        <v>314.55</v>
      </c>
    </row>
    <row r="1538" spans="20:24" ht="30" x14ac:dyDescent="0.25">
      <c r="T1538" s="4"/>
      <c r="U1538" s="2" t="s">
        <v>8</v>
      </c>
      <c r="V1538" s="5">
        <v>42958</v>
      </c>
      <c r="W1538" s="2" t="s">
        <v>52</v>
      </c>
      <c r="X1538" s="2">
        <v>314.55</v>
      </c>
    </row>
    <row r="1539" spans="20:24" ht="30" x14ac:dyDescent="0.25">
      <c r="T1539" s="4"/>
      <c r="U1539" s="2" t="s">
        <v>8</v>
      </c>
      <c r="V1539" s="5">
        <v>42974</v>
      </c>
      <c r="W1539" s="2" t="s">
        <v>52</v>
      </c>
      <c r="X1539" s="2">
        <v>314.55</v>
      </c>
    </row>
    <row r="1540" spans="20:24" x14ac:dyDescent="0.25">
      <c r="T1540" s="4"/>
      <c r="U1540" s="2" t="s">
        <v>9</v>
      </c>
      <c r="V1540" s="5">
        <v>41822</v>
      </c>
      <c r="W1540" s="2" t="s">
        <v>52</v>
      </c>
      <c r="X1540" s="2">
        <v>314.55</v>
      </c>
    </row>
    <row r="1541" spans="20:24" x14ac:dyDescent="0.25">
      <c r="T1541" s="4"/>
      <c r="U1541" s="2" t="s">
        <v>34</v>
      </c>
      <c r="V1541" s="5">
        <v>42222</v>
      </c>
      <c r="W1541" s="2" t="s">
        <v>52</v>
      </c>
      <c r="X1541" s="2">
        <v>314.55</v>
      </c>
    </row>
    <row r="1542" spans="20:24" x14ac:dyDescent="0.25">
      <c r="T1542" s="4"/>
      <c r="U1542" s="2" t="s">
        <v>34</v>
      </c>
      <c r="V1542" s="5">
        <v>42226</v>
      </c>
      <c r="W1542" s="2" t="s">
        <v>52</v>
      </c>
      <c r="X1542" s="2">
        <v>314.55</v>
      </c>
    </row>
    <row r="1543" spans="20:24" x14ac:dyDescent="0.25">
      <c r="T1543" s="4"/>
      <c r="U1543" s="2" t="s">
        <v>34</v>
      </c>
      <c r="V1543" s="5">
        <v>42227</v>
      </c>
      <c r="W1543" s="2" t="s">
        <v>52</v>
      </c>
      <c r="X1543" s="2">
        <v>314.55</v>
      </c>
    </row>
    <row r="1544" spans="20:24" x14ac:dyDescent="0.25">
      <c r="T1544" s="4"/>
      <c r="U1544" s="2" t="s">
        <v>34</v>
      </c>
      <c r="V1544" s="5">
        <v>42234</v>
      </c>
      <c r="W1544" s="2" t="s">
        <v>52</v>
      </c>
      <c r="X1544" s="2">
        <v>314.55</v>
      </c>
    </row>
    <row r="1545" spans="20:24" x14ac:dyDescent="0.25">
      <c r="T1545" s="4"/>
      <c r="U1545" s="2" t="s">
        <v>34</v>
      </c>
      <c r="V1545" s="5">
        <v>42235</v>
      </c>
      <c r="W1545" s="2" t="s">
        <v>52</v>
      </c>
      <c r="X1545" s="2">
        <v>314.55</v>
      </c>
    </row>
    <row r="1546" spans="20:24" x14ac:dyDescent="0.25">
      <c r="T1546" s="4"/>
      <c r="U1546" s="2" t="s">
        <v>34</v>
      </c>
      <c r="V1546" s="5">
        <v>42578</v>
      </c>
      <c r="W1546" s="2" t="s">
        <v>52</v>
      </c>
      <c r="X1546" s="2">
        <v>314.55</v>
      </c>
    </row>
    <row r="1547" spans="20:24" x14ac:dyDescent="0.25">
      <c r="T1547" s="4"/>
      <c r="U1547" s="2" t="s">
        <v>34</v>
      </c>
      <c r="V1547" s="5">
        <v>42234</v>
      </c>
      <c r="W1547" s="2" t="s">
        <v>52</v>
      </c>
      <c r="X1547" s="2">
        <v>314.54000000000002</v>
      </c>
    </row>
    <row r="1548" spans="20:24" x14ac:dyDescent="0.25">
      <c r="T1548" s="4"/>
      <c r="U1548" s="2" t="s">
        <v>34</v>
      </c>
      <c r="V1548" s="5">
        <v>42258</v>
      </c>
      <c r="W1548" s="2" t="s">
        <v>66</v>
      </c>
      <c r="X1548" s="2">
        <v>314.54000000000002</v>
      </c>
    </row>
    <row r="1549" spans="20:24" x14ac:dyDescent="0.25">
      <c r="T1549" s="4"/>
      <c r="U1549" s="2" t="s">
        <v>34</v>
      </c>
      <c r="V1549" s="5">
        <v>42528</v>
      </c>
      <c r="W1549" s="2" t="s">
        <v>52</v>
      </c>
      <c r="X1549" s="2">
        <v>314.54000000000002</v>
      </c>
    </row>
    <row r="1550" spans="20:24" x14ac:dyDescent="0.25">
      <c r="T1550" s="4"/>
      <c r="U1550" s="2" t="s">
        <v>34</v>
      </c>
      <c r="V1550" s="5">
        <v>42563</v>
      </c>
      <c r="W1550" s="2" t="s">
        <v>52</v>
      </c>
      <c r="X1550" s="2">
        <v>314.54000000000002</v>
      </c>
    </row>
    <row r="1551" spans="20:24" x14ac:dyDescent="0.25">
      <c r="T1551" s="4"/>
      <c r="U1551" s="2" t="s">
        <v>34</v>
      </c>
      <c r="V1551" s="5">
        <v>42578</v>
      </c>
      <c r="W1551" s="2" t="s">
        <v>52</v>
      </c>
      <c r="X1551" s="2">
        <v>314.54000000000002</v>
      </c>
    </row>
    <row r="1552" spans="20:24" x14ac:dyDescent="0.25">
      <c r="T1552" s="4"/>
      <c r="U1552" s="2" t="s">
        <v>34</v>
      </c>
      <c r="V1552" s="5">
        <v>42584</v>
      </c>
      <c r="W1552" s="2" t="s">
        <v>52</v>
      </c>
      <c r="X1552" s="2">
        <v>314.54000000000002</v>
      </c>
    </row>
    <row r="1553" spans="20:24" x14ac:dyDescent="0.25">
      <c r="T1553" s="4"/>
      <c r="U1553" s="2" t="s">
        <v>34</v>
      </c>
      <c r="V1553" s="5">
        <v>42584</v>
      </c>
      <c r="W1553" s="2" t="s">
        <v>52</v>
      </c>
      <c r="X1553" s="2">
        <v>314.54000000000002</v>
      </c>
    </row>
    <row r="1554" spans="20:24" x14ac:dyDescent="0.25">
      <c r="T1554" s="4"/>
      <c r="U1554" s="2" t="s">
        <v>9</v>
      </c>
      <c r="V1554" s="5">
        <v>42588</v>
      </c>
      <c r="W1554" s="2" t="s">
        <v>52</v>
      </c>
      <c r="X1554" s="2">
        <v>314.54000000000002</v>
      </c>
    </row>
    <row r="1555" spans="20:24" x14ac:dyDescent="0.25">
      <c r="T1555" s="4"/>
      <c r="U1555" s="2" t="s">
        <v>9</v>
      </c>
      <c r="V1555" s="5">
        <v>41435</v>
      </c>
      <c r="W1555" s="2" t="s">
        <v>52</v>
      </c>
      <c r="X1555" s="2">
        <v>314.54000000000002</v>
      </c>
    </row>
    <row r="1556" spans="20:24" x14ac:dyDescent="0.25">
      <c r="T1556" s="4"/>
      <c r="U1556" s="2" t="s">
        <v>9</v>
      </c>
      <c r="V1556" s="5">
        <v>42220</v>
      </c>
      <c r="W1556" s="2" t="s">
        <v>54</v>
      </c>
      <c r="X1556" s="2">
        <v>314.54000000000002</v>
      </c>
    </row>
    <row r="1557" spans="20:24" x14ac:dyDescent="0.25">
      <c r="T1557" s="4"/>
      <c r="U1557" s="2" t="s">
        <v>9</v>
      </c>
      <c r="V1557" s="5">
        <v>42560</v>
      </c>
      <c r="W1557" s="2" t="s">
        <v>52</v>
      </c>
      <c r="X1557" s="2">
        <v>314.54000000000002</v>
      </c>
    </row>
    <row r="1558" spans="20:24" x14ac:dyDescent="0.25">
      <c r="T1558" s="4"/>
      <c r="U1558" s="2" t="s">
        <v>9</v>
      </c>
      <c r="V1558" s="5">
        <v>42563</v>
      </c>
      <c r="W1558" s="2" t="s">
        <v>52</v>
      </c>
      <c r="X1558" s="2">
        <v>314.52999999999997</v>
      </c>
    </row>
    <row r="1559" spans="20:24" x14ac:dyDescent="0.25">
      <c r="T1559" s="4"/>
      <c r="U1559" s="2" t="s">
        <v>34</v>
      </c>
      <c r="V1559" s="5">
        <v>42563</v>
      </c>
      <c r="W1559" s="2" t="s">
        <v>52</v>
      </c>
      <c r="X1559" s="2">
        <v>314.52999999999997</v>
      </c>
    </row>
    <row r="1560" spans="20:24" ht="30" x14ac:dyDescent="0.25">
      <c r="T1560" s="4"/>
      <c r="U1560" s="2" t="s">
        <v>8</v>
      </c>
      <c r="V1560" s="5">
        <v>42939</v>
      </c>
      <c r="W1560" s="2" t="s">
        <v>52</v>
      </c>
      <c r="X1560" s="2">
        <v>314.52</v>
      </c>
    </row>
    <row r="1561" spans="20:24" x14ac:dyDescent="0.25">
      <c r="T1561" s="4"/>
      <c r="U1561" s="2" t="s">
        <v>9</v>
      </c>
      <c r="V1561" s="5">
        <v>42561</v>
      </c>
      <c r="W1561" s="2" t="s">
        <v>52</v>
      </c>
      <c r="X1561" s="2">
        <v>314.52</v>
      </c>
    </row>
    <row r="1562" spans="20:24" ht="30" x14ac:dyDescent="0.25">
      <c r="T1562" s="4"/>
      <c r="U1562" s="2" t="s">
        <v>8</v>
      </c>
      <c r="V1562" s="5">
        <v>41453</v>
      </c>
      <c r="W1562" s="2" t="s">
        <v>68</v>
      </c>
      <c r="X1562" s="2">
        <v>314.52</v>
      </c>
    </row>
    <row r="1563" spans="20:24" ht="30" x14ac:dyDescent="0.25">
      <c r="T1563" s="4"/>
      <c r="U1563" s="2" t="s">
        <v>8</v>
      </c>
      <c r="V1563" s="5">
        <v>42181</v>
      </c>
      <c r="W1563" s="2" t="s">
        <v>52</v>
      </c>
      <c r="X1563" s="2">
        <v>314.52</v>
      </c>
    </row>
    <row r="1564" spans="20:24" ht="30" x14ac:dyDescent="0.25">
      <c r="T1564" s="4"/>
      <c r="U1564" s="2" t="s">
        <v>8</v>
      </c>
      <c r="V1564" s="5">
        <v>42548</v>
      </c>
      <c r="W1564" s="2" t="s">
        <v>52</v>
      </c>
      <c r="X1564" s="2">
        <v>314.52</v>
      </c>
    </row>
    <row r="1565" spans="20:24" ht="30" x14ac:dyDescent="0.25">
      <c r="T1565" s="4"/>
      <c r="U1565" s="2" t="s">
        <v>8</v>
      </c>
      <c r="V1565" s="5">
        <v>42578</v>
      </c>
      <c r="W1565" s="2" t="s">
        <v>52</v>
      </c>
      <c r="X1565" s="2">
        <v>314.52</v>
      </c>
    </row>
    <row r="1566" spans="20:24" ht="30" x14ac:dyDescent="0.25">
      <c r="T1566" s="4"/>
      <c r="U1566" s="2" t="s">
        <v>8</v>
      </c>
      <c r="V1566" s="5">
        <v>42579</v>
      </c>
      <c r="W1566" s="2" t="s">
        <v>52</v>
      </c>
      <c r="X1566" s="2">
        <v>314.52</v>
      </c>
    </row>
    <row r="1567" spans="20:24" ht="30" x14ac:dyDescent="0.25">
      <c r="T1567" s="4"/>
      <c r="U1567" s="2" t="s">
        <v>8</v>
      </c>
      <c r="V1567" s="5">
        <v>42911</v>
      </c>
      <c r="W1567" s="2" t="s">
        <v>52</v>
      </c>
      <c r="X1567" s="2">
        <v>314.52</v>
      </c>
    </row>
    <row r="1568" spans="20:24" x14ac:dyDescent="0.25">
      <c r="T1568" s="4"/>
      <c r="U1568" s="2" t="s">
        <v>9</v>
      </c>
      <c r="V1568" s="5">
        <v>42596</v>
      </c>
      <c r="W1568" s="2" t="s">
        <v>52</v>
      </c>
      <c r="X1568" s="2">
        <v>314.52</v>
      </c>
    </row>
    <row r="1569" spans="20:24" x14ac:dyDescent="0.25">
      <c r="T1569" s="4"/>
      <c r="U1569" s="2" t="s">
        <v>9</v>
      </c>
      <c r="V1569" s="5">
        <v>42902</v>
      </c>
      <c r="W1569" s="2" t="s">
        <v>52</v>
      </c>
      <c r="X1569" s="2">
        <v>314.52</v>
      </c>
    </row>
    <row r="1570" spans="20:24" x14ac:dyDescent="0.25">
      <c r="T1570" s="4"/>
      <c r="U1570" s="2" t="s">
        <v>9</v>
      </c>
      <c r="V1570" s="5">
        <v>42926</v>
      </c>
      <c r="W1570" s="2" t="s">
        <v>52</v>
      </c>
      <c r="X1570" s="2">
        <v>314.52</v>
      </c>
    </row>
    <row r="1571" spans="20:24" x14ac:dyDescent="0.25">
      <c r="T1571" s="4"/>
      <c r="U1571" s="2" t="s">
        <v>9</v>
      </c>
      <c r="V1571" s="5">
        <v>42926</v>
      </c>
      <c r="W1571" s="2" t="s">
        <v>52</v>
      </c>
      <c r="X1571" s="2">
        <v>314.52</v>
      </c>
    </row>
    <row r="1572" spans="20:24" x14ac:dyDescent="0.25">
      <c r="T1572" s="4"/>
      <c r="U1572" s="2" t="s">
        <v>9</v>
      </c>
      <c r="V1572" s="5">
        <v>42927</v>
      </c>
      <c r="W1572" s="2" t="s">
        <v>52</v>
      </c>
      <c r="X1572" s="2">
        <v>314.52</v>
      </c>
    </row>
    <row r="1573" spans="20:24" x14ac:dyDescent="0.25">
      <c r="T1573" s="4"/>
      <c r="U1573" s="2" t="s">
        <v>9</v>
      </c>
      <c r="V1573" s="5">
        <v>42930</v>
      </c>
      <c r="W1573" s="2" t="s">
        <v>52</v>
      </c>
      <c r="X1573" s="2">
        <v>314.52</v>
      </c>
    </row>
    <row r="1574" spans="20:24" x14ac:dyDescent="0.25">
      <c r="T1574" s="4"/>
      <c r="U1574" s="2" t="s">
        <v>9</v>
      </c>
      <c r="V1574" s="5">
        <v>42932</v>
      </c>
      <c r="W1574" s="2" t="s">
        <v>52</v>
      </c>
      <c r="X1574" s="2">
        <v>314.52</v>
      </c>
    </row>
    <row r="1575" spans="20:24" x14ac:dyDescent="0.25">
      <c r="T1575" s="4"/>
      <c r="U1575" s="2" t="s">
        <v>9</v>
      </c>
      <c r="V1575" s="5">
        <v>41847</v>
      </c>
      <c r="W1575" s="2" t="s">
        <v>54</v>
      </c>
      <c r="X1575" s="2">
        <v>314.51</v>
      </c>
    </row>
    <row r="1576" spans="20:24" x14ac:dyDescent="0.25">
      <c r="T1576" s="4"/>
      <c r="U1576" s="2" t="s">
        <v>9</v>
      </c>
      <c r="V1576" s="5">
        <v>42185</v>
      </c>
      <c r="W1576" s="2" t="s">
        <v>52</v>
      </c>
      <c r="X1576" s="2">
        <v>314.51</v>
      </c>
    </row>
    <row r="1577" spans="20:24" x14ac:dyDescent="0.25">
      <c r="T1577" s="4"/>
      <c r="U1577" s="2" t="s">
        <v>9</v>
      </c>
      <c r="V1577" s="5">
        <v>42527</v>
      </c>
      <c r="W1577" s="2" t="s">
        <v>52</v>
      </c>
      <c r="X1577" s="2">
        <v>314.51</v>
      </c>
    </row>
    <row r="1578" spans="20:24" ht="30" x14ac:dyDescent="0.25">
      <c r="T1578" s="4"/>
      <c r="U1578" s="2" t="s">
        <v>8</v>
      </c>
      <c r="V1578" s="5">
        <v>41433</v>
      </c>
      <c r="W1578" s="2" t="s">
        <v>52</v>
      </c>
      <c r="X1578" s="2">
        <v>314.51</v>
      </c>
    </row>
    <row r="1579" spans="20:24" ht="30" x14ac:dyDescent="0.25">
      <c r="T1579" s="4"/>
      <c r="U1579" s="2" t="s">
        <v>8</v>
      </c>
      <c r="V1579" s="5">
        <v>42182</v>
      </c>
      <c r="W1579" s="2" t="s">
        <v>52</v>
      </c>
      <c r="X1579" s="2">
        <v>314.51</v>
      </c>
    </row>
    <row r="1580" spans="20:24" ht="30" x14ac:dyDescent="0.25">
      <c r="T1580" s="4"/>
      <c r="U1580" s="2" t="s">
        <v>8</v>
      </c>
      <c r="V1580" s="5">
        <v>42573</v>
      </c>
      <c r="W1580" s="2" t="s">
        <v>52</v>
      </c>
      <c r="X1580" s="2">
        <v>314.51</v>
      </c>
    </row>
    <row r="1581" spans="20:24" x14ac:dyDescent="0.25">
      <c r="T1581" s="4"/>
      <c r="U1581" s="2" t="s">
        <v>34</v>
      </c>
      <c r="V1581" s="5">
        <v>41494</v>
      </c>
      <c r="W1581" s="2" t="s">
        <v>52</v>
      </c>
      <c r="X1581" s="2">
        <v>314.51</v>
      </c>
    </row>
    <row r="1582" spans="20:24" x14ac:dyDescent="0.25">
      <c r="T1582" s="4"/>
      <c r="U1582" s="2" t="s">
        <v>9</v>
      </c>
      <c r="V1582" s="5">
        <v>42175</v>
      </c>
      <c r="W1582" s="2" t="s">
        <v>52</v>
      </c>
      <c r="X1582" s="2">
        <v>314.50263934399999</v>
      </c>
    </row>
    <row r="1583" spans="20:24" ht="30" x14ac:dyDescent="0.25">
      <c r="T1583" s="4"/>
      <c r="U1583" s="2" t="s">
        <v>8</v>
      </c>
      <c r="V1583" s="5">
        <v>42939</v>
      </c>
      <c r="W1583" s="2" t="s">
        <v>58</v>
      </c>
      <c r="X1583" s="2">
        <v>314.5</v>
      </c>
    </row>
    <row r="1584" spans="20:24" x14ac:dyDescent="0.25">
      <c r="T1584" s="4"/>
      <c r="U1584" s="2" t="s">
        <v>9</v>
      </c>
      <c r="V1584" s="5">
        <v>41463</v>
      </c>
      <c r="W1584" s="2" t="s">
        <v>52</v>
      </c>
      <c r="X1584" s="2">
        <v>314.5</v>
      </c>
    </row>
    <row r="1585" spans="20:24" x14ac:dyDescent="0.25">
      <c r="T1585" s="4"/>
      <c r="U1585" s="2" t="s">
        <v>9</v>
      </c>
      <c r="V1585" s="5">
        <v>41823</v>
      </c>
      <c r="W1585" s="2" t="s">
        <v>52</v>
      </c>
      <c r="X1585" s="2">
        <v>314.49178122000001</v>
      </c>
    </row>
    <row r="1586" spans="20:24" x14ac:dyDescent="0.25">
      <c r="T1586" s="4"/>
      <c r="U1586" s="2" t="s">
        <v>9</v>
      </c>
      <c r="V1586" s="5">
        <v>41843</v>
      </c>
      <c r="W1586" s="2" t="s">
        <v>51</v>
      </c>
      <c r="X1586" s="2">
        <v>314.49</v>
      </c>
    </row>
    <row r="1587" spans="20:24" x14ac:dyDescent="0.25">
      <c r="T1587" s="4"/>
      <c r="U1587" s="2" t="s">
        <v>9</v>
      </c>
      <c r="V1587" s="5">
        <v>41846</v>
      </c>
      <c r="W1587" s="2" t="s">
        <v>54</v>
      </c>
      <c r="X1587" s="2">
        <v>314.49</v>
      </c>
    </row>
    <row r="1588" spans="20:24" x14ac:dyDescent="0.25">
      <c r="T1588" s="4"/>
      <c r="U1588" s="2" t="s">
        <v>9</v>
      </c>
      <c r="V1588" s="5">
        <v>42525</v>
      </c>
      <c r="W1588" s="2" t="s">
        <v>54</v>
      </c>
      <c r="X1588" s="2">
        <v>314.49</v>
      </c>
    </row>
    <row r="1589" spans="20:24" x14ac:dyDescent="0.25">
      <c r="T1589" s="4"/>
      <c r="U1589" s="2" t="s">
        <v>9</v>
      </c>
      <c r="V1589" s="5">
        <v>42556</v>
      </c>
      <c r="W1589" s="2" t="s">
        <v>52</v>
      </c>
      <c r="X1589" s="2">
        <v>314.49</v>
      </c>
    </row>
    <row r="1590" spans="20:24" x14ac:dyDescent="0.25">
      <c r="T1590" s="4"/>
      <c r="U1590" s="2" t="s">
        <v>9</v>
      </c>
      <c r="V1590" s="5">
        <v>42596</v>
      </c>
      <c r="W1590" s="2" t="s">
        <v>52</v>
      </c>
      <c r="X1590" s="2">
        <v>314.49</v>
      </c>
    </row>
    <row r="1591" spans="20:24" ht="30" x14ac:dyDescent="0.25">
      <c r="T1591" s="4"/>
      <c r="U1591" s="2" t="s">
        <v>8</v>
      </c>
      <c r="V1591" s="5">
        <v>41466</v>
      </c>
      <c r="W1591" s="2" t="s">
        <v>68</v>
      </c>
      <c r="X1591" s="2">
        <v>314.49</v>
      </c>
    </row>
    <row r="1592" spans="20:24" ht="30" x14ac:dyDescent="0.25">
      <c r="T1592" s="4"/>
      <c r="U1592" s="2" t="s">
        <v>8</v>
      </c>
      <c r="V1592" s="5">
        <v>42526</v>
      </c>
      <c r="W1592" s="2" t="s">
        <v>52</v>
      </c>
      <c r="X1592" s="2">
        <v>314.49</v>
      </c>
    </row>
    <row r="1593" spans="20:24" ht="30" x14ac:dyDescent="0.25">
      <c r="T1593" s="4"/>
      <c r="U1593" s="2" t="s">
        <v>8</v>
      </c>
      <c r="V1593" s="5">
        <v>42549</v>
      </c>
      <c r="W1593" s="2" t="s">
        <v>52</v>
      </c>
      <c r="X1593" s="2">
        <v>314.49</v>
      </c>
    </row>
    <row r="1594" spans="20:24" ht="30" x14ac:dyDescent="0.25">
      <c r="T1594" s="4"/>
      <c r="U1594" s="2" t="s">
        <v>8</v>
      </c>
      <c r="V1594" s="5">
        <v>42573</v>
      </c>
      <c r="W1594" s="2" t="s">
        <v>52</v>
      </c>
      <c r="X1594" s="2">
        <v>314.49</v>
      </c>
    </row>
    <row r="1595" spans="20:24" x14ac:dyDescent="0.25">
      <c r="T1595" s="4"/>
      <c r="U1595" s="2" t="s">
        <v>9</v>
      </c>
      <c r="V1595" s="5">
        <v>42245</v>
      </c>
      <c r="W1595" s="2" t="s">
        <v>52</v>
      </c>
      <c r="X1595" s="2">
        <v>314.48670521000003</v>
      </c>
    </row>
    <row r="1596" spans="20:24" x14ac:dyDescent="0.25">
      <c r="T1596" s="4"/>
      <c r="U1596" s="2" t="s">
        <v>9</v>
      </c>
      <c r="V1596" s="5">
        <v>41456</v>
      </c>
      <c r="W1596" s="2" t="s">
        <v>54</v>
      </c>
      <c r="X1596" s="2">
        <v>314.48099999999999</v>
      </c>
    </row>
    <row r="1597" spans="20:24" x14ac:dyDescent="0.25">
      <c r="T1597" s="4"/>
      <c r="U1597" s="2" t="s">
        <v>9</v>
      </c>
      <c r="V1597" s="5">
        <v>41456</v>
      </c>
      <c r="W1597" s="2" t="s">
        <v>54</v>
      </c>
      <c r="X1597" s="2">
        <v>314.48099999999999</v>
      </c>
    </row>
    <row r="1598" spans="20:24" x14ac:dyDescent="0.25">
      <c r="T1598" s="4"/>
      <c r="U1598" s="2" t="s">
        <v>9</v>
      </c>
      <c r="V1598" s="5">
        <v>41456</v>
      </c>
      <c r="W1598" s="2" t="s">
        <v>54</v>
      </c>
      <c r="X1598" s="2">
        <v>314.48099999999999</v>
      </c>
    </row>
    <row r="1599" spans="20:24" x14ac:dyDescent="0.25">
      <c r="T1599" s="4"/>
      <c r="U1599" s="2" t="s">
        <v>9</v>
      </c>
      <c r="V1599" s="5">
        <v>41851</v>
      </c>
      <c r="W1599" s="2" t="s">
        <v>52</v>
      </c>
      <c r="X1599" s="2">
        <v>314.48</v>
      </c>
    </row>
    <row r="1600" spans="20:24" x14ac:dyDescent="0.25">
      <c r="T1600" s="4"/>
      <c r="U1600" s="2" t="s">
        <v>9</v>
      </c>
      <c r="V1600" s="5">
        <v>42183</v>
      </c>
      <c r="W1600" s="2" t="s">
        <v>58</v>
      </c>
      <c r="X1600" s="2">
        <v>314.48</v>
      </c>
    </row>
    <row r="1601" spans="20:24" x14ac:dyDescent="0.25">
      <c r="T1601" s="4"/>
      <c r="U1601" s="2" t="s">
        <v>9</v>
      </c>
      <c r="V1601" s="5">
        <v>42563</v>
      </c>
      <c r="W1601" s="2" t="s">
        <v>52</v>
      </c>
      <c r="X1601" s="2">
        <v>314.48</v>
      </c>
    </row>
    <row r="1602" spans="20:24" ht="30" x14ac:dyDescent="0.25">
      <c r="T1602" s="4"/>
      <c r="U1602" s="2" t="s">
        <v>8</v>
      </c>
      <c r="V1602" s="5">
        <v>41481</v>
      </c>
      <c r="W1602" s="2" t="s">
        <v>54</v>
      </c>
      <c r="X1602" s="2">
        <v>314.48</v>
      </c>
    </row>
    <row r="1603" spans="20:24" ht="30" x14ac:dyDescent="0.25">
      <c r="T1603" s="4"/>
      <c r="U1603" s="2" t="s">
        <v>8</v>
      </c>
      <c r="V1603" s="5">
        <v>42545</v>
      </c>
      <c r="W1603" s="2" t="s">
        <v>52</v>
      </c>
      <c r="X1603" s="2">
        <v>314.48</v>
      </c>
    </row>
    <row r="1604" spans="20:24" x14ac:dyDescent="0.25">
      <c r="T1604" s="4"/>
      <c r="U1604" s="2" t="s">
        <v>9</v>
      </c>
      <c r="V1604" s="5">
        <v>42580</v>
      </c>
      <c r="W1604" s="2" t="s">
        <v>54</v>
      </c>
      <c r="X1604" s="2">
        <v>314.48</v>
      </c>
    </row>
    <row r="1605" spans="20:24" x14ac:dyDescent="0.25">
      <c r="T1605" s="4"/>
      <c r="U1605" s="2" t="s">
        <v>9</v>
      </c>
      <c r="V1605" s="5">
        <v>42926</v>
      </c>
      <c r="W1605" s="2" t="s">
        <v>58</v>
      </c>
      <c r="X1605" s="2">
        <v>314.48</v>
      </c>
    </row>
    <row r="1606" spans="20:24" x14ac:dyDescent="0.25">
      <c r="T1606" s="4"/>
      <c r="U1606" s="2" t="s">
        <v>9</v>
      </c>
      <c r="V1606" s="5">
        <v>42975</v>
      </c>
      <c r="W1606" s="2" t="s">
        <v>52</v>
      </c>
      <c r="X1606" s="2">
        <v>314.48</v>
      </c>
    </row>
    <row r="1607" spans="20:24" x14ac:dyDescent="0.25">
      <c r="T1607" s="4"/>
      <c r="U1607" s="2" t="s">
        <v>9</v>
      </c>
      <c r="V1607" s="5">
        <v>42976</v>
      </c>
      <c r="W1607" s="2" t="s">
        <v>54</v>
      </c>
      <c r="X1607" s="2">
        <v>314.48</v>
      </c>
    </row>
    <row r="1608" spans="20:24" x14ac:dyDescent="0.25">
      <c r="T1608" s="4"/>
      <c r="U1608" s="2" t="s">
        <v>34</v>
      </c>
      <c r="V1608" s="5">
        <v>41822</v>
      </c>
      <c r="W1608" s="2" t="s">
        <v>52</v>
      </c>
      <c r="X1608" s="2">
        <v>314.48</v>
      </c>
    </row>
    <row r="1609" spans="20:24" x14ac:dyDescent="0.25">
      <c r="T1609" s="4"/>
      <c r="U1609" s="2" t="s">
        <v>34</v>
      </c>
      <c r="V1609" s="5">
        <v>41822</v>
      </c>
      <c r="W1609" s="2" t="s">
        <v>52</v>
      </c>
      <c r="X1609" s="2">
        <v>314.48</v>
      </c>
    </row>
    <row r="1610" spans="20:24" ht="30" x14ac:dyDescent="0.25">
      <c r="T1610" s="4"/>
      <c r="U1610" s="2" t="s">
        <v>8</v>
      </c>
      <c r="V1610" s="5">
        <v>41464</v>
      </c>
      <c r="W1610" s="2" t="s">
        <v>52</v>
      </c>
      <c r="X1610" s="2">
        <v>314.47500000000002</v>
      </c>
    </row>
    <row r="1611" spans="20:24" ht="30" x14ac:dyDescent="0.25">
      <c r="T1611" s="4"/>
      <c r="U1611" s="2" t="s">
        <v>8</v>
      </c>
      <c r="V1611" s="5">
        <v>42949</v>
      </c>
      <c r="W1611" s="2" t="s">
        <v>52</v>
      </c>
      <c r="X1611" s="2">
        <v>314.47000000000003</v>
      </c>
    </row>
    <row r="1612" spans="20:24" ht="30" x14ac:dyDescent="0.25">
      <c r="T1612" s="4"/>
      <c r="U1612" s="2" t="s">
        <v>8</v>
      </c>
      <c r="V1612" s="5">
        <v>42975</v>
      </c>
      <c r="W1612" s="2" t="s">
        <v>52</v>
      </c>
      <c r="X1612" s="2">
        <v>314.47000000000003</v>
      </c>
    </row>
    <row r="1613" spans="20:24" x14ac:dyDescent="0.25">
      <c r="T1613" s="4"/>
      <c r="U1613" s="2" t="s">
        <v>9</v>
      </c>
      <c r="V1613" s="5">
        <v>41436</v>
      </c>
      <c r="W1613" s="2" t="s">
        <v>52</v>
      </c>
      <c r="X1613" s="2">
        <v>314.47000000000003</v>
      </c>
    </row>
    <row r="1614" spans="20:24" x14ac:dyDescent="0.25">
      <c r="T1614" s="4"/>
      <c r="U1614" s="2" t="s">
        <v>9</v>
      </c>
      <c r="V1614" s="5">
        <v>41437</v>
      </c>
      <c r="W1614" s="2" t="s">
        <v>52</v>
      </c>
      <c r="X1614" s="2">
        <v>314.47000000000003</v>
      </c>
    </row>
    <row r="1615" spans="20:24" x14ac:dyDescent="0.25">
      <c r="T1615" s="4"/>
      <c r="U1615" s="2" t="s">
        <v>9</v>
      </c>
      <c r="V1615" s="5">
        <v>42232</v>
      </c>
      <c r="W1615" s="2" t="s">
        <v>52</v>
      </c>
      <c r="X1615" s="2">
        <v>314.47000000000003</v>
      </c>
    </row>
    <row r="1616" spans="20:24" x14ac:dyDescent="0.25">
      <c r="T1616" s="4"/>
      <c r="U1616" s="2" t="s">
        <v>9</v>
      </c>
      <c r="V1616" s="5">
        <v>42598</v>
      </c>
      <c r="W1616" s="2" t="s">
        <v>51</v>
      </c>
      <c r="X1616" s="2">
        <v>314.47000000000003</v>
      </c>
    </row>
    <row r="1617" spans="20:24" x14ac:dyDescent="0.25">
      <c r="T1617" s="4"/>
      <c r="U1617" s="2" t="s">
        <v>9</v>
      </c>
      <c r="V1617" s="5">
        <v>42175</v>
      </c>
      <c r="W1617" s="2" t="s">
        <v>52</v>
      </c>
      <c r="X1617" s="2">
        <v>314.46899999999999</v>
      </c>
    </row>
    <row r="1618" spans="20:24" ht="30" x14ac:dyDescent="0.25">
      <c r="T1618" s="4"/>
      <c r="U1618" s="2" t="s">
        <v>8</v>
      </c>
      <c r="V1618" s="5">
        <v>42940</v>
      </c>
      <c r="W1618" s="2" t="s">
        <v>52</v>
      </c>
      <c r="X1618" s="2">
        <v>314.45999999999998</v>
      </c>
    </row>
    <row r="1619" spans="20:24" x14ac:dyDescent="0.25">
      <c r="T1619" s="4"/>
      <c r="U1619" s="2" t="s">
        <v>9</v>
      </c>
      <c r="V1619" s="5">
        <v>41799</v>
      </c>
      <c r="W1619" s="2" t="s">
        <v>52</v>
      </c>
      <c r="X1619" s="2">
        <v>314.45999999999998</v>
      </c>
    </row>
    <row r="1620" spans="20:24" x14ac:dyDescent="0.25">
      <c r="T1620" s="4"/>
      <c r="U1620" s="2" t="s">
        <v>9</v>
      </c>
      <c r="V1620" s="5">
        <v>41846</v>
      </c>
      <c r="W1620" s="2" t="s">
        <v>54</v>
      </c>
      <c r="X1620" s="2">
        <v>314.45999999999998</v>
      </c>
    </row>
    <row r="1621" spans="20:24" x14ac:dyDescent="0.25">
      <c r="T1621" s="4"/>
      <c r="U1621" s="2" t="s">
        <v>9</v>
      </c>
      <c r="V1621" s="5">
        <v>42211</v>
      </c>
      <c r="W1621" s="2" t="s">
        <v>51</v>
      </c>
      <c r="X1621" s="2">
        <v>314.45999999999998</v>
      </c>
    </row>
    <row r="1622" spans="20:24" ht="30" x14ac:dyDescent="0.25">
      <c r="T1622" s="4"/>
      <c r="U1622" s="2" t="s">
        <v>8</v>
      </c>
      <c r="V1622" s="5">
        <v>41481</v>
      </c>
      <c r="W1622" s="2" t="s">
        <v>54</v>
      </c>
      <c r="X1622" s="2">
        <v>314.45999999999998</v>
      </c>
    </row>
    <row r="1623" spans="20:24" x14ac:dyDescent="0.25">
      <c r="T1623" s="4"/>
      <c r="U1623" s="2" t="s">
        <v>35</v>
      </c>
      <c r="V1623" s="5">
        <v>42232</v>
      </c>
      <c r="W1623" s="2" t="s">
        <v>52</v>
      </c>
      <c r="X1623" s="2">
        <v>314.45999999999998</v>
      </c>
    </row>
    <row r="1624" spans="20:24" x14ac:dyDescent="0.25">
      <c r="T1624" s="4"/>
      <c r="U1624" s="2" t="s">
        <v>34</v>
      </c>
      <c r="V1624" s="5">
        <v>41831</v>
      </c>
      <c r="W1624" s="2" t="s">
        <v>52</v>
      </c>
      <c r="X1624" s="2">
        <v>314.45999999999998</v>
      </c>
    </row>
    <row r="1625" spans="20:24" ht="30" x14ac:dyDescent="0.25">
      <c r="T1625" s="4"/>
      <c r="U1625" s="2" t="s">
        <v>8</v>
      </c>
      <c r="V1625" s="5">
        <v>41434</v>
      </c>
      <c r="W1625" s="2" t="s">
        <v>52</v>
      </c>
      <c r="X1625" s="2">
        <v>314.45</v>
      </c>
    </row>
    <row r="1626" spans="20:24" ht="30" x14ac:dyDescent="0.25">
      <c r="T1626" s="4"/>
      <c r="U1626" s="2" t="s">
        <v>8</v>
      </c>
      <c r="V1626" s="5">
        <v>41454</v>
      </c>
      <c r="W1626" s="2" t="s">
        <v>52</v>
      </c>
      <c r="X1626" s="2">
        <v>314.45</v>
      </c>
    </row>
    <row r="1627" spans="20:24" ht="30" x14ac:dyDescent="0.25">
      <c r="T1627" s="4"/>
      <c r="U1627" s="2" t="s">
        <v>8</v>
      </c>
      <c r="V1627" s="5">
        <v>41475</v>
      </c>
      <c r="W1627" s="2" t="s">
        <v>58</v>
      </c>
      <c r="X1627" s="2">
        <v>314.45</v>
      </c>
    </row>
    <row r="1628" spans="20:24" ht="30" x14ac:dyDescent="0.25">
      <c r="T1628" s="4"/>
      <c r="U1628" s="2" t="s">
        <v>8</v>
      </c>
      <c r="V1628" s="5">
        <v>41481</v>
      </c>
      <c r="W1628" s="2" t="s">
        <v>53</v>
      </c>
      <c r="X1628" s="2">
        <v>314.45</v>
      </c>
    </row>
    <row r="1629" spans="20:24" x14ac:dyDescent="0.25">
      <c r="T1629" s="4"/>
      <c r="U1629" s="2" t="s">
        <v>9</v>
      </c>
      <c r="V1629" s="5">
        <v>41810</v>
      </c>
      <c r="W1629" s="2" t="s">
        <v>52</v>
      </c>
      <c r="X1629" s="2">
        <v>314.45</v>
      </c>
    </row>
    <row r="1630" spans="20:24" x14ac:dyDescent="0.25">
      <c r="T1630" s="4"/>
      <c r="U1630" s="2" t="s">
        <v>9</v>
      </c>
      <c r="V1630" s="5">
        <v>42210</v>
      </c>
      <c r="W1630" s="2" t="s">
        <v>52</v>
      </c>
      <c r="X1630" s="2">
        <v>314.45</v>
      </c>
    </row>
    <row r="1631" spans="20:24" x14ac:dyDescent="0.25">
      <c r="T1631" s="4"/>
      <c r="U1631" s="2" t="s">
        <v>9</v>
      </c>
      <c r="V1631" s="5">
        <v>42525</v>
      </c>
      <c r="W1631" s="2" t="s">
        <v>52</v>
      </c>
      <c r="X1631" s="2">
        <v>314.45</v>
      </c>
    </row>
    <row r="1632" spans="20:24" x14ac:dyDescent="0.25">
      <c r="T1632" s="4"/>
      <c r="U1632" s="2" t="s">
        <v>9</v>
      </c>
      <c r="V1632" s="5">
        <v>42573</v>
      </c>
      <c r="W1632" s="2" t="s">
        <v>52</v>
      </c>
      <c r="X1632" s="2">
        <v>314.45</v>
      </c>
    </row>
    <row r="1633" spans="20:24" ht="30" x14ac:dyDescent="0.25">
      <c r="T1633" s="4"/>
      <c r="U1633" s="2" t="s">
        <v>8</v>
      </c>
      <c r="V1633" s="5">
        <v>41475</v>
      </c>
      <c r="W1633" s="2" t="s">
        <v>52</v>
      </c>
      <c r="X1633" s="2">
        <v>314.44</v>
      </c>
    </row>
    <row r="1634" spans="20:24" x14ac:dyDescent="0.25">
      <c r="T1634" s="4"/>
      <c r="U1634" s="2" t="s">
        <v>9</v>
      </c>
      <c r="V1634" s="5">
        <v>42559</v>
      </c>
      <c r="W1634" s="2" t="s">
        <v>54</v>
      </c>
      <c r="X1634" s="2">
        <v>314.44</v>
      </c>
    </row>
    <row r="1635" spans="20:24" x14ac:dyDescent="0.25">
      <c r="T1635" s="4"/>
      <c r="U1635" s="2" t="s">
        <v>9</v>
      </c>
      <c r="V1635" s="5">
        <v>41523</v>
      </c>
      <c r="W1635" s="2" t="s">
        <v>52</v>
      </c>
      <c r="X1635" s="2">
        <v>314.43</v>
      </c>
    </row>
    <row r="1636" spans="20:24" x14ac:dyDescent="0.25">
      <c r="T1636" s="4"/>
      <c r="U1636" s="2" t="s">
        <v>9</v>
      </c>
      <c r="V1636" s="5">
        <v>42578</v>
      </c>
      <c r="W1636" s="2" t="s">
        <v>54</v>
      </c>
      <c r="X1636" s="2">
        <v>314.43</v>
      </c>
    </row>
    <row r="1637" spans="20:24" x14ac:dyDescent="0.25">
      <c r="T1637" s="4"/>
      <c r="U1637" s="2" t="s">
        <v>9</v>
      </c>
      <c r="V1637" s="5">
        <v>42590</v>
      </c>
      <c r="W1637" s="2" t="s">
        <v>52</v>
      </c>
      <c r="X1637" s="2">
        <v>314.43</v>
      </c>
    </row>
    <row r="1638" spans="20:24" x14ac:dyDescent="0.25">
      <c r="T1638" s="4"/>
      <c r="U1638" s="2" t="s">
        <v>9</v>
      </c>
      <c r="V1638" s="5">
        <v>42598</v>
      </c>
      <c r="W1638" s="2" t="s">
        <v>52</v>
      </c>
      <c r="X1638" s="2">
        <v>314.43</v>
      </c>
    </row>
    <row r="1639" spans="20:24" x14ac:dyDescent="0.25">
      <c r="T1639" s="4"/>
      <c r="U1639" s="2" t="s">
        <v>9</v>
      </c>
      <c r="V1639" s="5">
        <v>42911</v>
      </c>
      <c r="W1639" s="2" t="s">
        <v>52</v>
      </c>
      <c r="X1639" s="2">
        <v>314.43</v>
      </c>
    </row>
    <row r="1640" spans="20:24" ht="30" x14ac:dyDescent="0.25">
      <c r="T1640" s="4"/>
      <c r="U1640" s="2" t="s">
        <v>37</v>
      </c>
      <c r="V1640" s="5">
        <v>42645</v>
      </c>
      <c r="W1640" s="2" t="s">
        <v>52</v>
      </c>
      <c r="X1640" s="2">
        <v>314.43</v>
      </c>
    </row>
    <row r="1641" spans="20:24" ht="30" x14ac:dyDescent="0.25">
      <c r="T1641" s="4"/>
      <c r="U1641" s="2" t="s">
        <v>8</v>
      </c>
      <c r="V1641" s="5">
        <v>41474</v>
      </c>
      <c r="W1641" s="2" t="s">
        <v>52</v>
      </c>
      <c r="X1641" s="2">
        <v>314.42500000000001</v>
      </c>
    </row>
    <row r="1642" spans="20:24" ht="30" x14ac:dyDescent="0.25">
      <c r="T1642" s="4"/>
      <c r="U1642" s="2" t="s">
        <v>8</v>
      </c>
      <c r="V1642" s="5">
        <v>41474</v>
      </c>
      <c r="W1642" s="2" t="s">
        <v>52</v>
      </c>
      <c r="X1642" s="2">
        <v>314.42</v>
      </c>
    </row>
    <row r="1643" spans="20:24" ht="30" x14ac:dyDescent="0.25">
      <c r="T1643" s="4"/>
      <c r="U1643" s="2" t="s">
        <v>8</v>
      </c>
      <c r="V1643" s="5">
        <v>42236</v>
      </c>
      <c r="W1643" s="2" t="s">
        <v>52</v>
      </c>
      <c r="X1643" s="2">
        <v>314.42</v>
      </c>
    </row>
    <row r="1644" spans="20:24" x14ac:dyDescent="0.25">
      <c r="T1644" s="4"/>
      <c r="U1644" s="2" t="s">
        <v>9</v>
      </c>
      <c r="V1644" s="5">
        <v>42597</v>
      </c>
      <c r="W1644" s="2" t="s">
        <v>52</v>
      </c>
      <c r="X1644" s="2">
        <v>314.42</v>
      </c>
    </row>
    <row r="1645" spans="20:24" x14ac:dyDescent="0.25">
      <c r="T1645" s="4"/>
      <c r="U1645" s="2" t="s">
        <v>9</v>
      </c>
      <c r="V1645" s="5">
        <v>42984</v>
      </c>
      <c r="W1645" s="2" t="s">
        <v>54</v>
      </c>
      <c r="X1645" s="2">
        <v>314.42</v>
      </c>
    </row>
    <row r="1646" spans="20:24" x14ac:dyDescent="0.25">
      <c r="T1646" s="4"/>
      <c r="U1646" s="2" t="s">
        <v>9</v>
      </c>
      <c r="V1646" s="5">
        <v>42985</v>
      </c>
      <c r="W1646" s="2" t="s">
        <v>52</v>
      </c>
      <c r="X1646" s="2">
        <v>314.42</v>
      </c>
    </row>
    <row r="1647" spans="20:24" x14ac:dyDescent="0.25">
      <c r="T1647" s="4"/>
      <c r="U1647" s="2" t="s">
        <v>9</v>
      </c>
      <c r="V1647" s="5">
        <v>41434</v>
      </c>
      <c r="W1647" s="2" t="s">
        <v>52</v>
      </c>
      <c r="X1647" s="2">
        <v>314.42</v>
      </c>
    </row>
    <row r="1648" spans="20:24" x14ac:dyDescent="0.25">
      <c r="T1648" s="4"/>
      <c r="U1648" s="2" t="s">
        <v>9</v>
      </c>
      <c r="V1648" s="5">
        <v>42562</v>
      </c>
      <c r="W1648" s="2" t="s">
        <v>52</v>
      </c>
      <c r="X1648" s="2">
        <v>314.42</v>
      </c>
    </row>
    <row r="1649" spans="20:24" ht="30" x14ac:dyDescent="0.25">
      <c r="T1649" s="4"/>
      <c r="U1649" s="2" t="s">
        <v>8</v>
      </c>
      <c r="V1649" s="5">
        <v>41460</v>
      </c>
      <c r="W1649" s="2" t="s">
        <v>58</v>
      </c>
      <c r="X1649" s="2">
        <v>314.41500000000002</v>
      </c>
    </row>
    <row r="1650" spans="20:24" ht="30" x14ac:dyDescent="0.25">
      <c r="T1650" s="4"/>
      <c r="U1650" s="2" t="s">
        <v>8</v>
      </c>
      <c r="V1650" s="5">
        <v>41820</v>
      </c>
      <c r="W1650" s="2" t="s">
        <v>52</v>
      </c>
      <c r="X1650" s="2">
        <v>314.41000000000003</v>
      </c>
    </row>
    <row r="1651" spans="20:24" ht="30" x14ac:dyDescent="0.25">
      <c r="T1651" s="4"/>
      <c r="U1651" s="2" t="s">
        <v>8</v>
      </c>
      <c r="V1651" s="5">
        <v>41821</v>
      </c>
      <c r="W1651" s="2" t="s">
        <v>52</v>
      </c>
      <c r="X1651" s="2">
        <v>314.41000000000003</v>
      </c>
    </row>
    <row r="1652" spans="20:24" ht="30" x14ac:dyDescent="0.25">
      <c r="T1652" s="4"/>
      <c r="U1652" s="2" t="s">
        <v>8</v>
      </c>
      <c r="V1652" s="5">
        <v>41823</v>
      </c>
      <c r="W1652" s="2" t="s">
        <v>52</v>
      </c>
      <c r="X1652" s="2">
        <v>314.41000000000003</v>
      </c>
    </row>
    <row r="1653" spans="20:24" ht="30" x14ac:dyDescent="0.25">
      <c r="T1653" s="4"/>
      <c r="U1653" s="2" t="s">
        <v>8</v>
      </c>
      <c r="V1653" s="5">
        <v>42576</v>
      </c>
      <c r="W1653" s="2" t="s">
        <v>52</v>
      </c>
      <c r="X1653" s="2">
        <v>314.41000000000003</v>
      </c>
    </row>
    <row r="1654" spans="20:24" x14ac:dyDescent="0.25">
      <c r="T1654" s="4"/>
      <c r="U1654" s="2" t="s">
        <v>9</v>
      </c>
      <c r="V1654" s="5">
        <v>42564</v>
      </c>
      <c r="W1654" s="2" t="s">
        <v>52</v>
      </c>
      <c r="X1654" s="2">
        <v>314.41000000000003</v>
      </c>
    </row>
    <row r="1655" spans="20:24" x14ac:dyDescent="0.25">
      <c r="T1655" s="4"/>
      <c r="U1655" s="2" t="s">
        <v>9</v>
      </c>
      <c r="V1655" s="5">
        <v>42577</v>
      </c>
      <c r="W1655" s="2" t="s">
        <v>52</v>
      </c>
      <c r="X1655" s="2">
        <v>314.41000000000003</v>
      </c>
    </row>
    <row r="1656" spans="20:24" x14ac:dyDescent="0.25">
      <c r="T1656" s="4"/>
      <c r="U1656" s="2" t="s">
        <v>9</v>
      </c>
      <c r="V1656" s="5">
        <v>42919</v>
      </c>
      <c r="W1656" s="2" t="s">
        <v>52</v>
      </c>
      <c r="X1656" s="2">
        <v>314.39999999999998</v>
      </c>
    </row>
    <row r="1657" spans="20:24" x14ac:dyDescent="0.25">
      <c r="T1657" s="4"/>
      <c r="U1657" s="2" t="s">
        <v>9</v>
      </c>
      <c r="V1657" s="5">
        <v>42922</v>
      </c>
      <c r="W1657" s="2" t="s">
        <v>51</v>
      </c>
      <c r="X1657" s="2">
        <v>314.39999999999998</v>
      </c>
    </row>
    <row r="1658" spans="20:24" x14ac:dyDescent="0.25">
      <c r="T1658" s="4"/>
      <c r="U1658" s="2" t="s">
        <v>13</v>
      </c>
      <c r="V1658" s="5">
        <v>41494</v>
      </c>
      <c r="W1658" s="2" t="s">
        <v>52</v>
      </c>
      <c r="X1658" s="2">
        <v>314.39999999999998</v>
      </c>
    </row>
    <row r="1659" spans="20:24" x14ac:dyDescent="0.25">
      <c r="T1659" s="4"/>
      <c r="U1659" s="2" t="s">
        <v>9</v>
      </c>
      <c r="V1659" s="5">
        <v>42218</v>
      </c>
      <c r="W1659" s="2" t="s">
        <v>52</v>
      </c>
      <c r="X1659" s="2">
        <v>314.39999999999998</v>
      </c>
    </row>
    <row r="1660" spans="20:24" ht="30" x14ac:dyDescent="0.25">
      <c r="T1660" s="4"/>
      <c r="U1660" s="2" t="s">
        <v>8</v>
      </c>
      <c r="V1660" s="5">
        <v>42550</v>
      </c>
      <c r="W1660" s="2" t="s">
        <v>52</v>
      </c>
      <c r="X1660" s="2">
        <v>314.39999999999998</v>
      </c>
    </row>
    <row r="1661" spans="20:24" x14ac:dyDescent="0.25">
      <c r="T1661" s="4"/>
      <c r="U1661" s="2" t="s">
        <v>34</v>
      </c>
      <c r="V1661" s="5">
        <v>41859</v>
      </c>
      <c r="W1661" s="2" t="s">
        <v>52</v>
      </c>
      <c r="X1661" s="2">
        <v>314.39999999999998</v>
      </c>
    </row>
    <row r="1662" spans="20:24" x14ac:dyDescent="0.25">
      <c r="T1662" s="4"/>
      <c r="U1662" s="2" t="s">
        <v>34</v>
      </c>
      <c r="V1662" s="5">
        <v>42583</v>
      </c>
      <c r="W1662" s="2" t="s">
        <v>52</v>
      </c>
      <c r="X1662" s="2">
        <v>314.39999999999998</v>
      </c>
    </row>
    <row r="1663" spans="20:24" ht="30" x14ac:dyDescent="0.25">
      <c r="T1663" s="4"/>
      <c r="U1663" s="2" t="s">
        <v>8</v>
      </c>
      <c r="V1663" s="5">
        <v>41433</v>
      </c>
      <c r="W1663" s="2" t="s">
        <v>54</v>
      </c>
      <c r="X1663" s="2">
        <v>314.39</v>
      </c>
    </row>
    <row r="1664" spans="20:24" ht="30" x14ac:dyDescent="0.25">
      <c r="T1664" s="4"/>
      <c r="U1664" s="2" t="s">
        <v>8</v>
      </c>
      <c r="V1664" s="5">
        <v>42188</v>
      </c>
      <c r="W1664" s="2" t="s">
        <v>52</v>
      </c>
      <c r="X1664" s="2">
        <v>314.39</v>
      </c>
    </row>
    <row r="1665" spans="20:24" x14ac:dyDescent="0.25">
      <c r="T1665" s="4"/>
      <c r="U1665" s="2" t="s">
        <v>9</v>
      </c>
      <c r="V1665" s="5">
        <v>42574</v>
      </c>
      <c r="W1665" s="2" t="s">
        <v>52</v>
      </c>
      <c r="X1665" s="2">
        <v>314.39</v>
      </c>
    </row>
    <row r="1666" spans="20:24" x14ac:dyDescent="0.25">
      <c r="T1666" s="4"/>
      <c r="U1666" s="2" t="s">
        <v>9</v>
      </c>
      <c r="V1666" s="5">
        <v>41435</v>
      </c>
      <c r="W1666" s="2" t="s">
        <v>52</v>
      </c>
      <c r="X1666" s="2">
        <v>314.39</v>
      </c>
    </row>
    <row r="1667" spans="20:24" x14ac:dyDescent="0.25">
      <c r="T1667" s="4"/>
      <c r="U1667" s="2" t="s">
        <v>9</v>
      </c>
      <c r="V1667" s="5">
        <v>42184</v>
      </c>
      <c r="W1667" s="2" t="s">
        <v>58</v>
      </c>
      <c r="X1667" s="2">
        <v>314.39</v>
      </c>
    </row>
    <row r="1668" spans="20:24" x14ac:dyDescent="0.25">
      <c r="T1668" s="4"/>
      <c r="U1668" s="2" t="s">
        <v>9</v>
      </c>
      <c r="V1668" s="5">
        <v>41851</v>
      </c>
      <c r="W1668" s="2" t="s">
        <v>52</v>
      </c>
      <c r="X1668" s="2">
        <v>314.38</v>
      </c>
    </row>
    <row r="1669" spans="20:24" x14ac:dyDescent="0.25">
      <c r="T1669" s="4"/>
      <c r="U1669" s="2" t="s">
        <v>9</v>
      </c>
      <c r="V1669" s="5">
        <v>42595</v>
      </c>
      <c r="W1669" s="2" t="s">
        <v>52</v>
      </c>
      <c r="X1669" s="2">
        <v>314.38</v>
      </c>
    </row>
    <row r="1670" spans="20:24" x14ac:dyDescent="0.25">
      <c r="T1670" s="4"/>
      <c r="U1670" s="2" t="s">
        <v>9</v>
      </c>
      <c r="V1670" s="5">
        <v>42985</v>
      </c>
      <c r="W1670" s="2" t="s">
        <v>52</v>
      </c>
      <c r="X1670" s="2">
        <v>314.38</v>
      </c>
    </row>
    <row r="1671" spans="20:24" ht="30" x14ac:dyDescent="0.25">
      <c r="T1671" s="4"/>
      <c r="U1671" s="2" t="s">
        <v>8</v>
      </c>
      <c r="V1671" s="5">
        <v>41461</v>
      </c>
      <c r="W1671" s="2" t="s">
        <v>68</v>
      </c>
      <c r="X1671" s="2">
        <v>314.38</v>
      </c>
    </row>
    <row r="1672" spans="20:24" ht="30" x14ac:dyDescent="0.25">
      <c r="T1672" s="4"/>
      <c r="U1672" s="2" t="s">
        <v>8</v>
      </c>
      <c r="V1672" s="5">
        <v>41838</v>
      </c>
      <c r="W1672" s="2" t="s">
        <v>52</v>
      </c>
      <c r="X1672" s="2">
        <v>314.38</v>
      </c>
    </row>
    <row r="1673" spans="20:24" ht="30" x14ac:dyDescent="0.25">
      <c r="T1673" s="4"/>
      <c r="U1673" s="2" t="s">
        <v>8</v>
      </c>
      <c r="V1673" s="5">
        <v>41821</v>
      </c>
      <c r="W1673" s="2" t="s">
        <v>52</v>
      </c>
      <c r="X1673" s="2">
        <v>314.37052376100002</v>
      </c>
    </row>
    <row r="1674" spans="20:24" ht="30" x14ac:dyDescent="0.25">
      <c r="T1674" s="4"/>
      <c r="U1674" s="2" t="s">
        <v>8</v>
      </c>
      <c r="V1674" s="5">
        <v>41453</v>
      </c>
      <c r="W1674" s="2" t="s">
        <v>68</v>
      </c>
      <c r="X1674" s="2">
        <v>314.37</v>
      </c>
    </row>
    <row r="1675" spans="20:24" ht="30" x14ac:dyDescent="0.25">
      <c r="T1675" s="4"/>
      <c r="U1675" s="2" t="s">
        <v>8</v>
      </c>
      <c r="V1675" s="5">
        <v>42183</v>
      </c>
      <c r="W1675" s="2" t="s">
        <v>52</v>
      </c>
      <c r="X1675" s="2">
        <v>314.37</v>
      </c>
    </row>
    <row r="1676" spans="20:24" ht="30" x14ac:dyDescent="0.25">
      <c r="T1676" s="4"/>
      <c r="U1676" s="2" t="s">
        <v>8</v>
      </c>
      <c r="V1676" s="5">
        <v>42184</v>
      </c>
      <c r="W1676" s="2" t="s">
        <v>52</v>
      </c>
      <c r="X1676" s="2">
        <v>314.37</v>
      </c>
    </row>
    <row r="1677" spans="20:24" ht="30" x14ac:dyDescent="0.25">
      <c r="T1677" s="4"/>
      <c r="U1677" s="2" t="s">
        <v>8</v>
      </c>
      <c r="V1677" s="5">
        <v>42245</v>
      </c>
      <c r="W1677" s="2" t="s">
        <v>58</v>
      </c>
      <c r="X1677" s="2">
        <v>314.37</v>
      </c>
    </row>
    <row r="1678" spans="20:24" x14ac:dyDescent="0.25">
      <c r="T1678" s="4"/>
      <c r="U1678" s="2" t="s">
        <v>9</v>
      </c>
      <c r="V1678" s="5">
        <v>42905</v>
      </c>
      <c r="W1678" s="2" t="s">
        <v>58</v>
      </c>
      <c r="X1678" s="2">
        <v>314.37</v>
      </c>
    </row>
    <row r="1679" spans="20:24" x14ac:dyDescent="0.25">
      <c r="T1679" s="4"/>
      <c r="U1679" s="2" t="s">
        <v>9</v>
      </c>
      <c r="V1679" s="5">
        <v>42906</v>
      </c>
      <c r="W1679" s="2" t="s">
        <v>52</v>
      </c>
      <c r="X1679" s="2">
        <v>314.37</v>
      </c>
    </row>
    <row r="1680" spans="20:24" x14ac:dyDescent="0.25">
      <c r="T1680" s="4"/>
      <c r="U1680" s="2" t="s">
        <v>9</v>
      </c>
      <c r="V1680" s="5">
        <v>42926</v>
      </c>
      <c r="W1680" s="2" t="s">
        <v>52</v>
      </c>
      <c r="X1680" s="2">
        <v>314.37</v>
      </c>
    </row>
    <row r="1681" spans="20:24" x14ac:dyDescent="0.25">
      <c r="T1681" s="4"/>
      <c r="U1681" s="2" t="s">
        <v>9</v>
      </c>
      <c r="V1681" s="5">
        <v>42976</v>
      </c>
      <c r="W1681" s="2" t="s">
        <v>58</v>
      </c>
      <c r="X1681" s="2">
        <v>314.37</v>
      </c>
    </row>
    <row r="1682" spans="20:24" x14ac:dyDescent="0.25">
      <c r="T1682" s="4"/>
      <c r="U1682" s="2" t="s">
        <v>9</v>
      </c>
      <c r="V1682" s="5">
        <v>41832</v>
      </c>
      <c r="W1682" s="2" t="s">
        <v>54</v>
      </c>
      <c r="X1682" s="2">
        <v>314.37</v>
      </c>
    </row>
    <row r="1683" spans="20:24" x14ac:dyDescent="0.25">
      <c r="T1683" s="4"/>
      <c r="U1683" s="2" t="s">
        <v>9</v>
      </c>
      <c r="V1683" s="5">
        <v>41499</v>
      </c>
      <c r="W1683" s="2" t="s">
        <v>52</v>
      </c>
      <c r="X1683" s="2">
        <v>314.36</v>
      </c>
    </row>
    <row r="1684" spans="20:24" ht="30" x14ac:dyDescent="0.25">
      <c r="T1684" s="4"/>
      <c r="U1684" s="2" t="s">
        <v>9</v>
      </c>
      <c r="V1684" s="5">
        <v>41833</v>
      </c>
      <c r="W1684" s="2" t="s">
        <v>68</v>
      </c>
      <c r="X1684" s="2">
        <v>314.36</v>
      </c>
    </row>
    <row r="1685" spans="20:24" x14ac:dyDescent="0.25">
      <c r="T1685" s="4"/>
      <c r="U1685" s="2" t="s">
        <v>9</v>
      </c>
      <c r="V1685" s="5">
        <v>42211</v>
      </c>
      <c r="W1685" s="2" t="s">
        <v>54</v>
      </c>
      <c r="X1685" s="2">
        <v>314.36</v>
      </c>
    </row>
    <row r="1686" spans="20:24" x14ac:dyDescent="0.25">
      <c r="T1686" s="4"/>
      <c r="U1686" s="2" t="s">
        <v>9</v>
      </c>
      <c r="V1686" s="5">
        <v>42547</v>
      </c>
      <c r="W1686" s="2" t="s">
        <v>54</v>
      </c>
      <c r="X1686" s="2">
        <v>314.36</v>
      </c>
    </row>
    <row r="1687" spans="20:24" x14ac:dyDescent="0.25">
      <c r="T1687" s="4"/>
      <c r="U1687" s="2" t="s">
        <v>9</v>
      </c>
      <c r="V1687" s="5">
        <v>42929</v>
      </c>
      <c r="W1687" s="2" t="s">
        <v>52</v>
      </c>
      <c r="X1687" s="2">
        <v>314.36</v>
      </c>
    </row>
    <row r="1688" spans="20:24" x14ac:dyDescent="0.25">
      <c r="T1688" s="4"/>
      <c r="U1688" s="2" t="s">
        <v>34</v>
      </c>
      <c r="V1688" s="5">
        <v>42227</v>
      </c>
      <c r="W1688" s="2" t="s">
        <v>52</v>
      </c>
      <c r="X1688" s="2">
        <v>314.36</v>
      </c>
    </row>
    <row r="1689" spans="20:24" ht="30" x14ac:dyDescent="0.25">
      <c r="T1689" s="4"/>
      <c r="U1689" s="2" t="s">
        <v>8</v>
      </c>
      <c r="V1689" s="5">
        <v>41465</v>
      </c>
      <c r="W1689" s="2" t="s">
        <v>52</v>
      </c>
      <c r="X1689" s="2">
        <v>314.36</v>
      </c>
    </row>
    <row r="1690" spans="20:24" x14ac:dyDescent="0.25">
      <c r="T1690" s="4"/>
      <c r="U1690" s="2" t="s">
        <v>34</v>
      </c>
      <c r="V1690" s="5">
        <v>41858</v>
      </c>
      <c r="W1690" s="2" t="s">
        <v>52</v>
      </c>
      <c r="X1690" s="2">
        <v>314.36</v>
      </c>
    </row>
    <row r="1691" spans="20:24" x14ac:dyDescent="0.25">
      <c r="T1691" s="4"/>
      <c r="U1691" s="2" t="s">
        <v>34</v>
      </c>
      <c r="V1691" s="5">
        <v>41858</v>
      </c>
      <c r="W1691" s="2" t="s">
        <v>52</v>
      </c>
      <c r="X1691" s="2">
        <v>314.35000000000002</v>
      </c>
    </row>
    <row r="1692" spans="20:24" x14ac:dyDescent="0.25">
      <c r="T1692" s="4"/>
      <c r="U1692" s="2" t="s">
        <v>34</v>
      </c>
      <c r="V1692" s="5">
        <v>42935</v>
      </c>
      <c r="W1692" s="2" t="s">
        <v>52</v>
      </c>
      <c r="X1692" s="2">
        <v>314.35000000000002</v>
      </c>
    </row>
    <row r="1693" spans="20:24" x14ac:dyDescent="0.25">
      <c r="T1693" s="4"/>
      <c r="U1693" s="2" t="s">
        <v>9</v>
      </c>
      <c r="V1693" s="5">
        <v>41488</v>
      </c>
      <c r="W1693" s="2" t="s">
        <v>52</v>
      </c>
      <c r="X1693" s="2">
        <v>314.35000000000002</v>
      </c>
    </row>
    <row r="1694" spans="20:24" x14ac:dyDescent="0.25">
      <c r="T1694" s="4"/>
      <c r="U1694" s="2" t="s">
        <v>9</v>
      </c>
      <c r="V1694" s="5">
        <v>41503</v>
      </c>
      <c r="W1694" s="2" t="s">
        <v>52</v>
      </c>
      <c r="X1694" s="2">
        <v>314.35000000000002</v>
      </c>
    </row>
    <row r="1695" spans="20:24" x14ac:dyDescent="0.25">
      <c r="T1695" s="4"/>
      <c r="U1695" s="2" t="s">
        <v>9</v>
      </c>
      <c r="V1695" s="5">
        <v>42182</v>
      </c>
      <c r="W1695" s="2" t="s">
        <v>58</v>
      </c>
      <c r="X1695" s="2">
        <v>314.35000000000002</v>
      </c>
    </row>
    <row r="1696" spans="20:24" x14ac:dyDescent="0.25">
      <c r="T1696" s="4"/>
      <c r="U1696" s="2" t="s">
        <v>9</v>
      </c>
      <c r="V1696" s="5">
        <v>42529</v>
      </c>
      <c r="W1696" s="2" t="s">
        <v>52</v>
      </c>
      <c r="X1696" s="2">
        <v>314.35000000000002</v>
      </c>
    </row>
    <row r="1697" spans="20:24" x14ac:dyDescent="0.25">
      <c r="T1697" s="4"/>
      <c r="U1697" s="2" t="s">
        <v>9</v>
      </c>
      <c r="V1697" s="5">
        <v>42913</v>
      </c>
      <c r="W1697" s="2" t="s">
        <v>52</v>
      </c>
      <c r="X1697" s="2">
        <v>314.35000000000002</v>
      </c>
    </row>
    <row r="1698" spans="20:24" ht="30" x14ac:dyDescent="0.25">
      <c r="T1698" s="4"/>
      <c r="U1698" s="2" t="s">
        <v>8</v>
      </c>
      <c r="V1698" s="5">
        <v>42913</v>
      </c>
      <c r="W1698" s="2" t="s">
        <v>52</v>
      </c>
      <c r="X1698" s="2">
        <v>314.35000000000002</v>
      </c>
    </row>
    <row r="1699" spans="20:24" ht="30" x14ac:dyDescent="0.25">
      <c r="T1699" s="4"/>
      <c r="U1699" s="2" t="s">
        <v>8</v>
      </c>
      <c r="V1699" s="5">
        <v>42913</v>
      </c>
      <c r="W1699" s="2" t="s">
        <v>52</v>
      </c>
      <c r="X1699" s="2">
        <v>314.35000000000002</v>
      </c>
    </row>
    <row r="1700" spans="20:24" ht="30" x14ac:dyDescent="0.25">
      <c r="T1700" s="4"/>
      <c r="U1700" s="2" t="s">
        <v>8</v>
      </c>
      <c r="V1700" s="5">
        <v>42917</v>
      </c>
      <c r="W1700" s="2" t="s">
        <v>52</v>
      </c>
      <c r="X1700" s="2">
        <v>314.35000000000002</v>
      </c>
    </row>
    <row r="1701" spans="20:24" ht="30" x14ac:dyDescent="0.25">
      <c r="T1701" s="4"/>
      <c r="U1701" s="2" t="s">
        <v>8</v>
      </c>
      <c r="V1701" s="5">
        <v>41454</v>
      </c>
      <c r="W1701" s="2" t="s">
        <v>52</v>
      </c>
      <c r="X1701" s="2">
        <v>314.33999999999997</v>
      </c>
    </row>
    <row r="1702" spans="20:24" ht="30" x14ac:dyDescent="0.25">
      <c r="T1702" s="4"/>
      <c r="U1702" s="2" t="s">
        <v>8</v>
      </c>
      <c r="V1702" s="5">
        <v>41844</v>
      </c>
      <c r="W1702" s="2" t="s">
        <v>54</v>
      </c>
      <c r="X1702" s="2">
        <v>314.33999999999997</v>
      </c>
    </row>
    <row r="1703" spans="20:24" ht="30" x14ac:dyDescent="0.25">
      <c r="T1703" s="4"/>
      <c r="U1703" s="2" t="s">
        <v>8</v>
      </c>
      <c r="V1703" s="5">
        <v>42912</v>
      </c>
      <c r="W1703" s="2" t="s">
        <v>52</v>
      </c>
      <c r="X1703" s="2">
        <v>314.33999999999997</v>
      </c>
    </row>
    <row r="1704" spans="20:24" ht="30" x14ac:dyDescent="0.25">
      <c r="T1704" s="4"/>
      <c r="U1704" s="2" t="s">
        <v>8</v>
      </c>
      <c r="V1704" s="5">
        <v>42932</v>
      </c>
      <c r="W1704" s="2" t="s">
        <v>54</v>
      </c>
      <c r="X1704" s="2">
        <v>314.33999999999997</v>
      </c>
    </row>
    <row r="1705" spans="20:24" x14ac:dyDescent="0.25">
      <c r="T1705" s="4"/>
      <c r="U1705" s="2" t="s">
        <v>9</v>
      </c>
      <c r="V1705" s="5">
        <v>41462</v>
      </c>
      <c r="W1705" s="2" t="s">
        <v>52</v>
      </c>
      <c r="X1705" s="2">
        <v>314.33999999999997</v>
      </c>
    </row>
    <row r="1706" spans="20:24" x14ac:dyDescent="0.25">
      <c r="T1706" s="4"/>
      <c r="U1706" s="2" t="s">
        <v>9</v>
      </c>
      <c r="V1706" s="5">
        <v>42228</v>
      </c>
      <c r="W1706" s="2" t="s">
        <v>52</v>
      </c>
      <c r="X1706" s="2">
        <v>314.33999999999997</v>
      </c>
    </row>
    <row r="1707" spans="20:24" x14ac:dyDescent="0.25">
      <c r="T1707" s="4"/>
      <c r="U1707" s="2" t="s">
        <v>34</v>
      </c>
      <c r="V1707" s="5">
        <v>42915</v>
      </c>
      <c r="W1707" s="2" t="s">
        <v>52</v>
      </c>
      <c r="X1707" s="2">
        <v>314.33999999999997</v>
      </c>
    </row>
    <row r="1708" spans="20:24" x14ac:dyDescent="0.25">
      <c r="T1708" s="4"/>
      <c r="U1708" s="2" t="s">
        <v>34</v>
      </c>
      <c r="V1708" s="5">
        <v>42916</v>
      </c>
      <c r="W1708" s="2" t="s">
        <v>52</v>
      </c>
      <c r="X1708" s="2">
        <v>314.33999999999997</v>
      </c>
    </row>
    <row r="1709" spans="20:24" x14ac:dyDescent="0.25">
      <c r="T1709" s="4"/>
      <c r="U1709" s="2" t="s">
        <v>9</v>
      </c>
      <c r="V1709" s="5">
        <v>42576</v>
      </c>
      <c r="W1709" s="2" t="s">
        <v>58</v>
      </c>
      <c r="X1709" s="2">
        <v>314.33999999999997</v>
      </c>
    </row>
    <row r="1710" spans="20:24" x14ac:dyDescent="0.25">
      <c r="T1710" s="4"/>
      <c r="U1710" s="2" t="s">
        <v>9</v>
      </c>
      <c r="V1710" s="5">
        <v>42943</v>
      </c>
      <c r="W1710" s="2" t="s">
        <v>52</v>
      </c>
      <c r="X1710" s="2">
        <v>314.33999999999997</v>
      </c>
    </row>
    <row r="1711" spans="20:24" x14ac:dyDescent="0.25">
      <c r="T1711" s="4"/>
      <c r="U1711" s="2" t="s">
        <v>9</v>
      </c>
      <c r="V1711" s="5">
        <v>42990</v>
      </c>
      <c r="W1711" s="2" t="s">
        <v>54</v>
      </c>
      <c r="X1711" s="2">
        <v>314.33999999999997</v>
      </c>
    </row>
    <row r="1712" spans="20:24" x14ac:dyDescent="0.25">
      <c r="T1712" s="4"/>
      <c r="U1712" s="2" t="s">
        <v>9</v>
      </c>
      <c r="V1712" s="5">
        <v>42600</v>
      </c>
      <c r="W1712" s="2" t="s">
        <v>55</v>
      </c>
      <c r="X1712" s="2">
        <v>314.33</v>
      </c>
    </row>
    <row r="1713" spans="20:24" ht="30" x14ac:dyDescent="0.25">
      <c r="T1713" s="4"/>
      <c r="U1713" s="2" t="s">
        <v>8</v>
      </c>
      <c r="V1713" s="5">
        <v>42939</v>
      </c>
      <c r="W1713" s="2" t="s">
        <v>52</v>
      </c>
      <c r="X1713" s="2">
        <v>314.33</v>
      </c>
    </row>
    <row r="1714" spans="20:24" x14ac:dyDescent="0.25">
      <c r="T1714" s="4"/>
      <c r="U1714" s="2" t="s">
        <v>9</v>
      </c>
      <c r="V1714" s="5">
        <v>41427</v>
      </c>
      <c r="W1714" s="2" t="s">
        <v>52</v>
      </c>
      <c r="X1714" s="2">
        <v>314.33</v>
      </c>
    </row>
    <row r="1715" spans="20:24" x14ac:dyDescent="0.25">
      <c r="T1715" s="4"/>
      <c r="U1715" s="2" t="s">
        <v>9</v>
      </c>
      <c r="V1715" s="5">
        <v>41506</v>
      </c>
      <c r="W1715" s="2" t="s">
        <v>55</v>
      </c>
      <c r="X1715" s="2">
        <v>314.33</v>
      </c>
    </row>
    <row r="1716" spans="20:24" x14ac:dyDescent="0.25">
      <c r="T1716" s="4"/>
      <c r="U1716" s="2" t="s">
        <v>9</v>
      </c>
      <c r="V1716" s="5">
        <v>42199</v>
      </c>
      <c r="W1716" s="2" t="s">
        <v>52</v>
      </c>
      <c r="X1716" s="2">
        <v>314.33</v>
      </c>
    </row>
    <row r="1717" spans="20:24" x14ac:dyDescent="0.25">
      <c r="T1717" s="4"/>
      <c r="U1717" s="2" t="s">
        <v>9</v>
      </c>
      <c r="V1717" s="5">
        <v>42560</v>
      </c>
      <c r="W1717" s="2" t="s">
        <v>54</v>
      </c>
      <c r="X1717" s="2">
        <v>314.33</v>
      </c>
    </row>
    <row r="1718" spans="20:24" x14ac:dyDescent="0.25">
      <c r="T1718" s="4"/>
      <c r="U1718" s="2" t="s">
        <v>34</v>
      </c>
      <c r="V1718" s="5">
        <v>41907</v>
      </c>
      <c r="W1718" s="2" t="s">
        <v>52</v>
      </c>
      <c r="X1718" s="2">
        <v>314.33</v>
      </c>
    </row>
    <row r="1719" spans="20:24" ht="30" x14ac:dyDescent="0.25">
      <c r="T1719" s="4"/>
      <c r="U1719" s="2" t="s">
        <v>8</v>
      </c>
      <c r="V1719" s="5">
        <v>42180</v>
      </c>
      <c r="W1719" s="2" t="s">
        <v>52</v>
      </c>
      <c r="X1719" s="2">
        <v>314.33</v>
      </c>
    </row>
    <row r="1720" spans="20:24" ht="30" x14ac:dyDescent="0.25">
      <c r="T1720" s="4"/>
      <c r="U1720" s="2" t="s">
        <v>8</v>
      </c>
      <c r="V1720" s="5">
        <v>42921</v>
      </c>
      <c r="W1720" s="2" t="s">
        <v>52</v>
      </c>
      <c r="X1720" s="2">
        <v>314.33</v>
      </c>
    </row>
    <row r="1721" spans="20:24" ht="30" x14ac:dyDescent="0.25">
      <c r="T1721" s="4"/>
      <c r="U1721" s="2" t="s">
        <v>8</v>
      </c>
      <c r="V1721" s="5">
        <v>42909</v>
      </c>
      <c r="W1721" s="2" t="s">
        <v>52</v>
      </c>
      <c r="X1721" s="2">
        <v>314.32</v>
      </c>
    </row>
    <row r="1722" spans="20:24" ht="30" x14ac:dyDescent="0.25">
      <c r="T1722" s="4"/>
      <c r="U1722" s="2" t="s">
        <v>8</v>
      </c>
      <c r="V1722" s="5">
        <v>42931</v>
      </c>
      <c r="W1722" s="2" t="s">
        <v>52</v>
      </c>
      <c r="X1722" s="2">
        <v>314.32</v>
      </c>
    </row>
    <row r="1723" spans="20:24" x14ac:dyDescent="0.25">
      <c r="T1723" s="4"/>
      <c r="U1723" s="2" t="s">
        <v>9</v>
      </c>
      <c r="V1723" s="5">
        <v>42918</v>
      </c>
      <c r="W1723" s="2" t="s">
        <v>52</v>
      </c>
      <c r="X1723" s="2">
        <v>314.32</v>
      </c>
    </row>
    <row r="1724" spans="20:24" ht="30" x14ac:dyDescent="0.25">
      <c r="T1724" s="4"/>
      <c r="U1724" s="2" t="s">
        <v>8</v>
      </c>
      <c r="V1724" s="5">
        <v>42940</v>
      </c>
      <c r="W1724" s="2" t="s">
        <v>52</v>
      </c>
      <c r="X1724" s="2">
        <v>314.32</v>
      </c>
    </row>
    <row r="1725" spans="20:24" x14ac:dyDescent="0.25">
      <c r="T1725" s="4"/>
      <c r="U1725" s="2" t="s">
        <v>9</v>
      </c>
      <c r="V1725" s="5">
        <v>42231</v>
      </c>
      <c r="W1725" s="2" t="s">
        <v>52</v>
      </c>
      <c r="X1725" s="2">
        <v>314.32</v>
      </c>
    </row>
    <row r="1726" spans="20:24" ht="30" x14ac:dyDescent="0.25">
      <c r="T1726" s="4"/>
      <c r="U1726" s="2" t="s">
        <v>8</v>
      </c>
      <c r="V1726" s="5">
        <v>42940</v>
      </c>
      <c r="W1726" s="2" t="s">
        <v>52</v>
      </c>
      <c r="X1726" s="2">
        <v>314.31</v>
      </c>
    </row>
    <row r="1727" spans="20:24" x14ac:dyDescent="0.25">
      <c r="T1727" s="4"/>
      <c r="U1727" s="2" t="s">
        <v>9</v>
      </c>
      <c r="V1727" s="5">
        <v>42185</v>
      </c>
      <c r="W1727" s="2" t="s">
        <v>52</v>
      </c>
      <c r="X1727" s="2">
        <v>314.31</v>
      </c>
    </row>
    <row r="1728" spans="20:24" x14ac:dyDescent="0.25">
      <c r="T1728" s="4"/>
      <c r="U1728" s="2" t="s">
        <v>9</v>
      </c>
      <c r="V1728" s="5">
        <v>42529</v>
      </c>
      <c r="W1728" s="2" t="s">
        <v>52</v>
      </c>
      <c r="X1728" s="2">
        <v>314.31</v>
      </c>
    </row>
    <row r="1729" spans="20:24" ht="30" x14ac:dyDescent="0.25">
      <c r="T1729" s="4"/>
      <c r="U1729" s="2" t="s">
        <v>8</v>
      </c>
      <c r="V1729" s="5">
        <v>42930</v>
      </c>
      <c r="W1729" s="2" t="s">
        <v>52</v>
      </c>
      <c r="X1729" s="2">
        <v>314.31</v>
      </c>
    </row>
    <row r="1730" spans="20:24" x14ac:dyDescent="0.25">
      <c r="T1730" s="4"/>
      <c r="U1730" s="2" t="s">
        <v>9</v>
      </c>
      <c r="V1730" s="5">
        <v>42172</v>
      </c>
      <c r="W1730" s="2" t="s">
        <v>52</v>
      </c>
      <c r="X1730" s="2">
        <v>314.30033333300003</v>
      </c>
    </row>
    <row r="1731" spans="20:24" x14ac:dyDescent="0.25">
      <c r="T1731" s="4"/>
      <c r="U1731" s="2" t="s">
        <v>9</v>
      </c>
      <c r="V1731" s="5">
        <v>41505</v>
      </c>
      <c r="W1731" s="2" t="s">
        <v>52</v>
      </c>
      <c r="X1731" s="2">
        <v>314.3</v>
      </c>
    </row>
    <row r="1732" spans="20:24" ht="30" x14ac:dyDescent="0.25">
      <c r="T1732" s="4"/>
      <c r="U1732" s="2" t="s">
        <v>8</v>
      </c>
      <c r="V1732" s="5">
        <v>41433</v>
      </c>
      <c r="W1732" s="2" t="s">
        <v>54</v>
      </c>
      <c r="X1732" s="2">
        <v>314.3</v>
      </c>
    </row>
    <row r="1733" spans="20:24" ht="30" x14ac:dyDescent="0.25">
      <c r="T1733" s="4"/>
      <c r="U1733" s="2" t="s">
        <v>8</v>
      </c>
      <c r="V1733" s="5">
        <v>42549</v>
      </c>
      <c r="W1733" s="2" t="s">
        <v>52</v>
      </c>
      <c r="X1733" s="2">
        <v>314.3</v>
      </c>
    </row>
    <row r="1734" spans="20:24" ht="30" x14ac:dyDescent="0.25">
      <c r="T1734" s="4"/>
      <c r="U1734" s="2" t="s">
        <v>8</v>
      </c>
      <c r="V1734" s="5">
        <v>42930</v>
      </c>
      <c r="W1734" s="2" t="s">
        <v>52</v>
      </c>
      <c r="X1734" s="2">
        <v>314.3</v>
      </c>
    </row>
    <row r="1735" spans="20:24" x14ac:dyDescent="0.25">
      <c r="T1735" s="4"/>
      <c r="U1735" s="2" t="s">
        <v>9</v>
      </c>
      <c r="V1735" s="5">
        <v>42917</v>
      </c>
      <c r="W1735" s="2" t="s">
        <v>52</v>
      </c>
      <c r="X1735" s="2">
        <v>314.3</v>
      </c>
    </row>
    <row r="1736" spans="20:24" x14ac:dyDescent="0.25">
      <c r="T1736" s="4"/>
      <c r="U1736" s="2" t="s">
        <v>9</v>
      </c>
      <c r="V1736" s="5">
        <v>42918</v>
      </c>
      <c r="W1736" s="2" t="s">
        <v>52</v>
      </c>
      <c r="X1736" s="2">
        <v>314.3</v>
      </c>
    </row>
    <row r="1737" spans="20:24" x14ac:dyDescent="0.25">
      <c r="T1737" s="4"/>
      <c r="U1737" s="2" t="s">
        <v>9</v>
      </c>
      <c r="V1737" s="5">
        <v>42591</v>
      </c>
      <c r="W1737" s="2" t="s">
        <v>52</v>
      </c>
      <c r="X1737" s="2">
        <v>314.29000000000002</v>
      </c>
    </row>
    <row r="1738" spans="20:24" x14ac:dyDescent="0.25">
      <c r="T1738" s="4"/>
      <c r="U1738" s="2" t="s">
        <v>9</v>
      </c>
      <c r="V1738" s="5">
        <v>42596</v>
      </c>
      <c r="W1738" s="2" t="s">
        <v>52</v>
      </c>
      <c r="X1738" s="2">
        <v>314.29000000000002</v>
      </c>
    </row>
    <row r="1739" spans="20:24" ht="30" x14ac:dyDescent="0.25">
      <c r="T1739" s="4"/>
      <c r="U1739" s="2" t="s">
        <v>8</v>
      </c>
      <c r="V1739" s="5">
        <v>42525</v>
      </c>
      <c r="W1739" s="2" t="s">
        <v>52</v>
      </c>
      <c r="X1739" s="2">
        <v>314.29000000000002</v>
      </c>
    </row>
    <row r="1740" spans="20:24" ht="30" x14ac:dyDescent="0.25">
      <c r="T1740" s="4"/>
      <c r="U1740" s="2" t="s">
        <v>8</v>
      </c>
      <c r="V1740" s="5">
        <v>42549</v>
      </c>
      <c r="W1740" s="2" t="s">
        <v>68</v>
      </c>
      <c r="X1740" s="2">
        <v>314.29000000000002</v>
      </c>
    </row>
    <row r="1741" spans="20:24" x14ac:dyDescent="0.25">
      <c r="T1741" s="4"/>
      <c r="U1741" s="2" t="s">
        <v>9</v>
      </c>
      <c r="V1741" s="5">
        <v>41470</v>
      </c>
      <c r="W1741" s="2" t="s">
        <v>54</v>
      </c>
      <c r="X1741" s="2">
        <v>314.29000000000002</v>
      </c>
    </row>
    <row r="1742" spans="20:24" x14ac:dyDescent="0.25">
      <c r="T1742" s="4"/>
      <c r="U1742" s="2" t="s">
        <v>9</v>
      </c>
      <c r="V1742" s="5">
        <v>42219</v>
      </c>
      <c r="W1742" s="2" t="s">
        <v>52</v>
      </c>
      <c r="X1742" s="2">
        <v>314.29000000000002</v>
      </c>
    </row>
    <row r="1743" spans="20:24" x14ac:dyDescent="0.25">
      <c r="T1743" s="4"/>
      <c r="U1743" s="2" t="s">
        <v>9</v>
      </c>
      <c r="V1743" s="5">
        <v>41832</v>
      </c>
      <c r="W1743" s="2" t="s">
        <v>58</v>
      </c>
      <c r="X1743" s="2">
        <v>314.27999999999997</v>
      </c>
    </row>
    <row r="1744" spans="20:24" x14ac:dyDescent="0.25">
      <c r="T1744" s="4"/>
      <c r="U1744" s="2" t="s">
        <v>9</v>
      </c>
      <c r="V1744" s="5">
        <v>41843</v>
      </c>
      <c r="W1744" s="2" t="s">
        <v>58</v>
      </c>
      <c r="X1744" s="2">
        <v>314.27999999999997</v>
      </c>
    </row>
    <row r="1745" spans="20:24" x14ac:dyDescent="0.25">
      <c r="T1745" s="4"/>
      <c r="U1745" s="2" t="s">
        <v>9</v>
      </c>
      <c r="V1745" s="5">
        <v>42199</v>
      </c>
      <c r="W1745" s="2" t="s">
        <v>52</v>
      </c>
      <c r="X1745" s="2">
        <v>314.27999999999997</v>
      </c>
    </row>
    <row r="1746" spans="20:24" x14ac:dyDescent="0.25">
      <c r="T1746" s="4"/>
      <c r="U1746" s="2" t="s">
        <v>9</v>
      </c>
      <c r="V1746" s="5">
        <v>42221</v>
      </c>
      <c r="W1746" s="2" t="s">
        <v>52</v>
      </c>
      <c r="X1746" s="2">
        <v>314.27999999999997</v>
      </c>
    </row>
    <row r="1747" spans="20:24" ht="30" x14ac:dyDescent="0.25">
      <c r="T1747" s="4"/>
      <c r="U1747" s="2" t="s">
        <v>8</v>
      </c>
      <c r="V1747" s="5">
        <v>41838</v>
      </c>
      <c r="W1747" s="2" t="s">
        <v>52</v>
      </c>
      <c r="X1747" s="2">
        <v>314.27999999999997</v>
      </c>
    </row>
    <row r="1748" spans="20:24" ht="30" x14ac:dyDescent="0.25">
      <c r="T1748" s="4"/>
      <c r="U1748" s="2" t="s">
        <v>8</v>
      </c>
      <c r="V1748" s="5">
        <v>42525</v>
      </c>
      <c r="W1748" s="2" t="s">
        <v>52</v>
      </c>
      <c r="X1748" s="2">
        <v>314.27999999999997</v>
      </c>
    </row>
    <row r="1749" spans="20:24" ht="30" x14ac:dyDescent="0.25">
      <c r="T1749" s="4"/>
      <c r="U1749" s="2" t="s">
        <v>8</v>
      </c>
      <c r="V1749" s="5">
        <v>42925</v>
      </c>
      <c r="W1749" s="2" t="s">
        <v>52</v>
      </c>
      <c r="X1749" s="2">
        <v>314.27999999999997</v>
      </c>
    </row>
    <row r="1750" spans="20:24" x14ac:dyDescent="0.25">
      <c r="T1750" s="4"/>
      <c r="U1750" s="2" t="s">
        <v>9</v>
      </c>
      <c r="V1750" s="5">
        <v>42588</v>
      </c>
      <c r="W1750" s="2" t="s">
        <v>52</v>
      </c>
      <c r="X1750" s="2">
        <v>314.27999999999997</v>
      </c>
    </row>
    <row r="1751" spans="20:24" x14ac:dyDescent="0.25">
      <c r="T1751" s="4"/>
      <c r="U1751" s="2" t="s">
        <v>9</v>
      </c>
      <c r="V1751" s="5">
        <v>42903</v>
      </c>
      <c r="W1751" s="2" t="s">
        <v>52</v>
      </c>
      <c r="X1751" s="2">
        <v>314.27999999999997</v>
      </c>
    </row>
    <row r="1752" spans="20:24" x14ac:dyDescent="0.25">
      <c r="T1752" s="4"/>
      <c r="U1752" s="2" t="s">
        <v>9</v>
      </c>
      <c r="V1752" s="5">
        <v>42931</v>
      </c>
      <c r="W1752" s="2" t="s">
        <v>52</v>
      </c>
      <c r="X1752" s="2">
        <v>314.27999999999997</v>
      </c>
    </row>
    <row r="1753" spans="20:24" x14ac:dyDescent="0.25">
      <c r="T1753" s="4"/>
      <c r="U1753" s="2" t="s">
        <v>9</v>
      </c>
      <c r="V1753" s="5">
        <v>42599</v>
      </c>
      <c r="W1753" s="2" t="s">
        <v>58</v>
      </c>
      <c r="X1753" s="2">
        <v>314.27</v>
      </c>
    </row>
    <row r="1754" spans="20:24" x14ac:dyDescent="0.25">
      <c r="T1754" s="4"/>
      <c r="U1754" s="2" t="s">
        <v>9</v>
      </c>
      <c r="V1754" s="5">
        <v>42991</v>
      </c>
      <c r="W1754" s="2" t="s">
        <v>58</v>
      </c>
      <c r="X1754" s="2">
        <v>314.27</v>
      </c>
    </row>
    <row r="1755" spans="20:24" ht="30" x14ac:dyDescent="0.25">
      <c r="T1755" s="4"/>
      <c r="U1755" s="2" t="s">
        <v>8</v>
      </c>
      <c r="V1755" s="5">
        <v>41851</v>
      </c>
      <c r="W1755" s="2" t="s">
        <v>52</v>
      </c>
      <c r="X1755" s="2">
        <v>314.27</v>
      </c>
    </row>
    <row r="1756" spans="20:24" x14ac:dyDescent="0.25">
      <c r="T1756" s="4"/>
      <c r="U1756" s="2" t="s">
        <v>9</v>
      </c>
      <c r="V1756" s="5">
        <v>41811</v>
      </c>
      <c r="W1756" s="2" t="s">
        <v>52</v>
      </c>
      <c r="X1756" s="2">
        <v>314.27</v>
      </c>
    </row>
    <row r="1757" spans="20:24" x14ac:dyDescent="0.25">
      <c r="T1757" s="4"/>
      <c r="U1757" s="2" t="s">
        <v>9</v>
      </c>
      <c r="V1757" s="5">
        <v>42184</v>
      </c>
      <c r="W1757" s="2" t="s">
        <v>52</v>
      </c>
      <c r="X1757" s="2">
        <v>314.26351132000002</v>
      </c>
    </row>
    <row r="1758" spans="20:24" x14ac:dyDescent="0.25">
      <c r="T1758" s="4"/>
      <c r="U1758" s="2" t="s">
        <v>9</v>
      </c>
      <c r="V1758" s="5">
        <v>41461</v>
      </c>
      <c r="W1758" s="2" t="s">
        <v>54</v>
      </c>
      <c r="X1758" s="2">
        <v>314.26</v>
      </c>
    </row>
    <row r="1759" spans="20:24" ht="30" x14ac:dyDescent="0.25">
      <c r="T1759" s="4"/>
      <c r="U1759" s="2" t="s">
        <v>8</v>
      </c>
      <c r="V1759" s="5">
        <v>42235</v>
      </c>
      <c r="W1759" s="2" t="s">
        <v>52</v>
      </c>
      <c r="X1759" s="2">
        <v>314.26</v>
      </c>
    </row>
    <row r="1760" spans="20:24" ht="30" x14ac:dyDescent="0.25">
      <c r="T1760" s="4"/>
      <c r="U1760" s="2" t="s">
        <v>8</v>
      </c>
      <c r="V1760" s="5">
        <v>42541</v>
      </c>
      <c r="W1760" s="2" t="s">
        <v>52</v>
      </c>
      <c r="X1760" s="2">
        <v>314.26</v>
      </c>
    </row>
    <row r="1761" spans="20:24" ht="30" x14ac:dyDescent="0.25">
      <c r="T1761" s="4"/>
      <c r="U1761" s="2" t="s">
        <v>8</v>
      </c>
      <c r="V1761" s="5">
        <v>42544</v>
      </c>
      <c r="W1761" s="2" t="s">
        <v>52</v>
      </c>
      <c r="X1761" s="2">
        <v>314.26</v>
      </c>
    </row>
    <row r="1762" spans="20:24" ht="30" x14ac:dyDescent="0.25">
      <c r="T1762" s="4"/>
      <c r="U1762" s="2" t="s">
        <v>8</v>
      </c>
      <c r="V1762" s="5">
        <v>42545</v>
      </c>
      <c r="W1762" s="2" t="s">
        <v>52</v>
      </c>
      <c r="X1762" s="2">
        <v>314.26</v>
      </c>
    </row>
    <row r="1763" spans="20:24" ht="30" x14ac:dyDescent="0.25">
      <c r="T1763" s="4"/>
      <c r="U1763" s="2" t="s">
        <v>8</v>
      </c>
      <c r="V1763" s="5">
        <v>42572</v>
      </c>
      <c r="W1763" s="2" t="s">
        <v>52</v>
      </c>
      <c r="X1763" s="2">
        <v>314.26</v>
      </c>
    </row>
    <row r="1764" spans="20:24" ht="30" x14ac:dyDescent="0.25">
      <c r="T1764" s="4"/>
      <c r="U1764" s="2" t="s">
        <v>8</v>
      </c>
      <c r="V1764" s="5">
        <v>42595</v>
      </c>
      <c r="W1764" s="2" t="s">
        <v>52</v>
      </c>
      <c r="X1764" s="2">
        <v>314.26</v>
      </c>
    </row>
    <row r="1765" spans="20:24" ht="30" x14ac:dyDescent="0.25">
      <c r="T1765" s="4"/>
      <c r="U1765" s="2" t="s">
        <v>8</v>
      </c>
      <c r="V1765" s="5">
        <v>42596</v>
      </c>
      <c r="W1765" s="2" t="s">
        <v>52</v>
      </c>
      <c r="X1765" s="2">
        <v>314.26</v>
      </c>
    </row>
    <row r="1766" spans="20:24" ht="30" x14ac:dyDescent="0.25">
      <c r="T1766" s="4"/>
      <c r="U1766" s="2" t="s">
        <v>8</v>
      </c>
      <c r="V1766" s="5">
        <v>42596</v>
      </c>
      <c r="W1766" s="2" t="s">
        <v>52</v>
      </c>
      <c r="X1766" s="2">
        <v>314.26</v>
      </c>
    </row>
    <row r="1767" spans="20:24" ht="30" x14ac:dyDescent="0.25">
      <c r="T1767" s="4"/>
      <c r="U1767" s="2" t="s">
        <v>8</v>
      </c>
      <c r="V1767" s="5">
        <v>42597</v>
      </c>
      <c r="W1767" s="2" t="s">
        <v>52</v>
      </c>
      <c r="X1767" s="2">
        <v>314.26</v>
      </c>
    </row>
    <row r="1768" spans="20:24" ht="30" x14ac:dyDescent="0.25">
      <c r="T1768" s="4"/>
      <c r="U1768" s="2" t="s">
        <v>8</v>
      </c>
      <c r="V1768" s="5">
        <v>42598</v>
      </c>
      <c r="W1768" s="2" t="s">
        <v>52</v>
      </c>
      <c r="X1768" s="2">
        <v>314.26</v>
      </c>
    </row>
    <row r="1769" spans="20:24" ht="30" x14ac:dyDescent="0.25">
      <c r="T1769" s="4"/>
      <c r="U1769" s="2" t="s">
        <v>8</v>
      </c>
      <c r="V1769" s="5">
        <v>42598</v>
      </c>
      <c r="W1769" s="2" t="s">
        <v>52</v>
      </c>
      <c r="X1769" s="2">
        <v>314.26</v>
      </c>
    </row>
    <row r="1770" spans="20:24" ht="30" x14ac:dyDescent="0.25">
      <c r="T1770" s="4"/>
      <c r="U1770" s="2" t="s">
        <v>8</v>
      </c>
      <c r="V1770" s="5">
        <v>42599</v>
      </c>
      <c r="W1770" s="2" t="s">
        <v>52</v>
      </c>
      <c r="X1770" s="2">
        <v>314.26</v>
      </c>
    </row>
    <row r="1771" spans="20:24" x14ac:dyDescent="0.25">
      <c r="T1771" s="4"/>
      <c r="U1771" s="2" t="s">
        <v>34</v>
      </c>
      <c r="V1771" s="5">
        <v>41852</v>
      </c>
      <c r="W1771" s="2" t="s">
        <v>52</v>
      </c>
      <c r="X1771" s="2">
        <v>314.26</v>
      </c>
    </row>
    <row r="1772" spans="20:24" x14ac:dyDescent="0.25">
      <c r="T1772" s="4"/>
      <c r="U1772" s="2" t="s">
        <v>9</v>
      </c>
      <c r="V1772" s="5">
        <v>42910</v>
      </c>
      <c r="W1772" s="2" t="s">
        <v>51</v>
      </c>
      <c r="X1772" s="2">
        <v>314.26</v>
      </c>
    </row>
    <row r="1773" spans="20:24" x14ac:dyDescent="0.25">
      <c r="T1773" s="4"/>
      <c r="U1773" s="2" t="s">
        <v>9</v>
      </c>
      <c r="V1773" s="5">
        <v>42921</v>
      </c>
      <c r="W1773" s="2" t="s">
        <v>58</v>
      </c>
      <c r="X1773" s="2">
        <v>314.26</v>
      </c>
    </row>
    <row r="1774" spans="20:24" x14ac:dyDescent="0.25">
      <c r="T1774" s="4"/>
      <c r="U1774" s="2" t="s">
        <v>9</v>
      </c>
      <c r="V1774" s="5">
        <v>42977</v>
      </c>
      <c r="W1774" s="2" t="s">
        <v>54</v>
      </c>
      <c r="X1774" s="2">
        <v>314.26</v>
      </c>
    </row>
    <row r="1775" spans="20:24" x14ac:dyDescent="0.25">
      <c r="T1775" s="4"/>
      <c r="U1775" s="2" t="s">
        <v>35</v>
      </c>
      <c r="V1775" s="5">
        <v>42182</v>
      </c>
      <c r="W1775" s="2" t="s">
        <v>52</v>
      </c>
      <c r="X1775" s="2">
        <v>314.26</v>
      </c>
    </row>
    <row r="1776" spans="20:24" x14ac:dyDescent="0.25">
      <c r="T1776" s="4"/>
      <c r="U1776" s="2" t="s">
        <v>35</v>
      </c>
      <c r="V1776" s="5">
        <v>42209</v>
      </c>
      <c r="W1776" s="2" t="s">
        <v>52</v>
      </c>
      <c r="X1776" s="2">
        <v>314.26</v>
      </c>
    </row>
    <row r="1777" spans="20:24" x14ac:dyDescent="0.25">
      <c r="T1777" s="4"/>
      <c r="U1777" s="2" t="s">
        <v>35</v>
      </c>
      <c r="V1777" s="5">
        <v>42210</v>
      </c>
      <c r="W1777" s="2" t="s">
        <v>52</v>
      </c>
      <c r="X1777" s="2">
        <v>314.26</v>
      </c>
    </row>
    <row r="1778" spans="20:24" x14ac:dyDescent="0.25">
      <c r="T1778" s="4"/>
      <c r="U1778" s="2" t="s">
        <v>35</v>
      </c>
      <c r="V1778" s="5">
        <v>42223</v>
      </c>
      <c r="W1778" s="2" t="s">
        <v>52</v>
      </c>
      <c r="X1778" s="2">
        <v>314.26</v>
      </c>
    </row>
    <row r="1779" spans="20:24" x14ac:dyDescent="0.25">
      <c r="T1779" s="4"/>
      <c r="U1779" s="2" t="s">
        <v>35</v>
      </c>
      <c r="V1779" s="5">
        <v>42223</v>
      </c>
      <c r="W1779" s="2" t="s">
        <v>52</v>
      </c>
      <c r="X1779" s="2">
        <v>314.26</v>
      </c>
    </row>
    <row r="1780" spans="20:24" x14ac:dyDescent="0.25">
      <c r="T1780" s="4"/>
      <c r="U1780" s="2" t="s">
        <v>35</v>
      </c>
      <c r="V1780" s="5">
        <v>42223</v>
      </c>
      <c r="W1780" s="2" t="s">
        <v>52</v>
      </c>
      <c r="X1780" s="2">
        <v>314.26</v>
      </c>
    </row>
    <row r="1781" spans="20:24" x14ac:dyDescent="0.25">
      <c r="T1781" s="4"/>
      <c r="U1781" s="2" t="s">
        <v>35</v>
      </c>
      <c r="V1781" s="5">
        <v>42223</v>
      </c>
      <c r="W1781" s="2" t="s">
        <v>52</v>
      </c>
      <c r="X1781" s="2">
        <v>314.26</v>
      </c>
    </row>
    <row r="1782" spans="20:24" x14ac:dyDescent="0.25">
      <c r="T1782" s="4"/>
      <c r="U1782" s="2" t="s">
        <v>35</v>
      </c>
      <c r="V1782" s="5">
        <v>42223</v>
      </c>
      <c r="W1782" s="2" t="s">
        <v>52</v>
      </c>
      <c r="X1782" s="2">
        <v>314.26</v>
      </c>
    </row>
    <row r="1783" spans="20:24" x14ac:dyDescent="0.25">
      <c r="T1783" s="4"/>
      <c r="U1783" s="2" t="s">
        <v>35</v>
      </c>
      <c r="V1783" s="5">
        <v>42223</v>
      </c>
      <c r="W1783" s="2" t="s">
        <v>52</v>
      </c>
      <c r="X1783" s="2">
        <v>314.26</v>
      </c>
    </row>
    <row r="1784" spans="20:24" x14ac:dyDescent="0.25">
      <c r="T1784" s="4"/>
      <c r="U1784" s="2" t="s">
        <v>35</v>
      </c>
      <c r="V1784" s="5">
        <v>42223</v>
      </c>
      <c r="W1784" s="2" t="s">
        <v>52</v>
      </c>
      <c r="X1784" s="2">
        <v>314.26</v>
      </c>
    </row>
    <row r="1785" spans="20:24" x14ac:dyDescent="0.25">
      <c r="T1785" s="4"/>
      <c r="U1785" s="2" t="s">
        <v>35</v>
      </c>
      <c r="V1785" s="5">
        <v>42223</v>
      </c>
      <c r="W1785" s="2" t="s">
        <v>52</v>
      </c>
      <c r="X1785" s="2">
        <v>314.26</v>
      </c>
    </row>
    <row r="1786" spans="20:24" x14ac:dyDescent="0.25">
      <c r="T1786" s="4"/>
      <c r="U1786" s="2" t="s">
        <v>35</v>
      </c>
      <c r="V1786" s="5">
        <v>42223</v>
      </c>
      <c r="W1786" s="2" t="s">
        <v>52</v>
      </c>
      <c r="X1786" s="2">
        <v>314.26</v>
      </c>
    </row>
    <row r="1787" spans="20:24" x14ac:dyDescent="0.25">
      <c r="T1787" s="4"/>
      <c r="U1787" s="2" t="s">
        <v>35</v>
      </c>
      <c r="V1787" s="5">
        <v>42223</v>
      </c>
      <c r="W1787" s="2" t="s">
        <v>52</v>
      </c>
      <c r="X1787" s="2">
        <v>314.26</v>
      </c>
    </row>
    <row r="1788" spans="20:24" x14ac:dyDescent="0.25">
      <c r="T1788" s="4"/>
      <c r="U1788" s="2" t="s">
        <v>35</v>
      </c>
      <c r="V1788" s="5">
        <v>42223</v>
      </c>
      <c r="W1788" s="2" t="s">
        <v>52</v>
      </c>
      <c r="X1788" s="2">
        <v>314.26</v>
      </c>
    </row>
    <row r="1789" spans="20:24" x14ac:dyDescent="0.25">
      <c r="T1789" s="4"/>
      <c r="U1789" s="2" t="s">
        <v>35</v>
      </c>
      <c r="V1789" s="5">
        <v>42224</v>
      </c>
      <c r="W1789" s="2" t="s">
        <v>52</v>
      </c>
      <c r="X1789" s="2">
        <v>314.26</v>
      </c>
    </row>
    <row r="1790" spans="20:24" x14ac:dyDescent="0.25">
      <c r="T1790" s="4"/>
      <c r="U1790" s="2" t="s">
        <v>35</v>
      </c>
      <c r="V1790" s="5">
        <v>42229</v>
      </c>
      <c r="W1790" s="2" t="s">
        <v>52</v>
      </c>
      <c r="X1790" s="2">
        <v>314.26</v>
      </c>
    </row>
    <row r="1791" spans="20:24" x14ac:dyDescent="0.25">
      <c r="T1791" s="4"/>
      <c r="U1791" s="2" t="s">
        <v>35</v>
      </c>
      <c r="V1791" s="5">
        <v>42229</v>
      </c>
      <c r="W1791" s="2" t="s">
        <v>52</v>
      </c>
      <c r="X1791" s="2">
        <v>314.26</v>
      </c>
    </row>
    <row r="1792" spans="20:24" x14ac:dyDescent="0.25">
      <c r="T1792" s="4"/>
      <c r="U1792" s="2" t="s">
        <v>35</v>
      </c>
      <c r="V1792" s="5">
        <v>42229</v>
      </c>
      <c r="W1792" s="2" t="s">
        <v>52</v>
      </c>
      <c r="X1792" s="2">
        <v>314.26</v>
      </c>
    </row>
    <row r="1793" spans="20:24" x14ac:dyDescent="0.25">
      <c r="T1793" s="4"/>
      <c r="U1793" s="2" t="s">
        <v>35</v>
      </c>
      <c r="V1793" s="5">
        <v>42230</v>
      </c>
      <c r="W1793" s="2" t="s">
        <v>52</v>
      </c>
      <c r="X1793" s="2">
        <v>314.26</v>
      </c>
    </row>
    <row r="1794" spans="20:24" x14ac:dyDescent="0.25">
      <c r="T1794" s="4"/>
      <c r="U1794" s="2" t="s">
        <v>35</v>
      </c>
      <c r="V1794" s="5">
        <v>42230</v>
      </c>
      <c r="W1794" s="2" t="s">
        <v>52</v>
      </c>
      <c r="X1794" s="2">
        <v>314.26</v>
      </c>
    </row>
    <row r="1795" spans="20:24" x14ac:dyDescent="0.25">
      <c r="T1795" s="4"/>
      <c r="U1795" s="2" t="s">
        <v>35</v>
      </c>
      <c r="V1795" s="5">
        <v>42231</v>
      </c>
      <c r="W1795" s="2" t="s">
        <v>52</v>
      </c>
      <c r="X1795" s="2">
        <v>314.26</v>
      </c>
    </row>
    <row r="1796" spans="20:24" x14ac:dyDescent="0.25">
      <c r="T1796" s="4"/>
      <c r="U1796" s="2" t="s">
        <v>35</v>
      </c>
      <c r="V1796" s="5">
        <v>42645</v>
      </c>
      <c r="W1796" s="2" t="s">
        <v>52</v>
      </c>
      <c r="X1796" s="2">
        <v>314.26</v>
      </c>
    </row>
    <row r="1797" spans="20:24" x14ac:dyDescent="0.25">
      <c r="T1797" s="4"/>
      <c r="U1797" s="2" t="s">
        <v>9</v>
      </c>
      <c r="V1797" s="5">
        <v>41523</v>
      </c>
      <c r="W1797" s="2" t="s">
        <v>52</v>
      </c>
      <c r="X1797" s="2">
        <v>314.25</v>
      </c>
    </row>
    <row r="1798" spans="20:24" x14ac:dyDescent="0.25">
      <c r="T1798" s="4"/>
      <c r="U1798" s="2" t="s">
        <v>9</v>
      </c>
      <c r="V1798" s="5">
        <v>42245</v>
      </c>
      <c r="W1798" s="2" t="s">
        <v>52</v>
      </c>
      <c r="X1798" s="2">
        <v>314.25</v>
      </c>
    </row>
    <row r="1799" spans="20:24" ht="30" x14ac:dyDescent="0.25">
      <c r="T1799" s="4"/>
      <c r="U1799" s="2" t="s">
        <v>8</v>
      </c>
      <c r="V1799" s="5">
        <v>41504</v>
      </c>
      <c r="W1799" s="2" t="s">
        <v>68</v>
      </c>
      <c r="X1799" s="2">
        <v>314.25</v>
      </c>
    </row>
    <row r="1800" spans="20:24" ht="30" x14ac:dyDescent="0.25">
      <c r="T1800" s="4"/>
      <c r="U1800" s="2" t="s">
        <v>8</v>
      </c>
      <c r="V1800" s="5">
        <v>41842</v>
      </c>
      <c r="W1800" s="2" t="s">
        <v>52</v>
      </c>
      <c r="X1800" s="2">
        <v>314.25</v>
      </c>
    </row>
    <row r="1801" spans="20:24" x14ac:dyDescent="0.25">
      <c r="T1801" s="4"/>
      <c r="U1801" s="2" t="s">
        <v>9</v>
      </c>
      <c r="V1801" s="5">
        <v>42903</v>
      </c>
      <c r="W1801" s="2" t="s">
        <v>52</v>
      </c>
      <c r="X1801" s="2">
        <v>314.25</v>
      </c>
    </row>
    <row r="1802" spans="20:24" x14ac:dyDescent="0.25">
      <c r="T1802" s="4"/>
      <c r="U1802" s="2" t="s">
        <v>9</v>
      </c>
      <c r="V1802" s="5">
        <v>42908</v>
      </c>
      <c r="W1802" s="2" t="s">
        <v>52</v>
      </c>
      <c r="X1802" s="2">
        <v>314.25</v>
      </c>
    </row>
    <row r="1803" spans="20:24" x14ac:dyDescent="0.25">
      <c r="T1803" s="4"/>
      <c r="U1803" s="2" t="s">
        <v>9</v>
      </c>
      <c r="V1803" s="5">
        <v>42928</v>
      </c>
      <c r="W1803" s="2" t="s">
        <v>52</v>
      </c>
      <c r="X1803" s="2">
        <v>314.25</v>
      </c>
    </row>
    <row r="1804" spans="20:24" x14ac:dyDescent="0.25">
      <c r="T1804" s="4"/>
      <c r="U1804" s="2" t="s">
        <v>9</v>
      </c>
      <c r="V1804" s="5">
        <v>42974</v>
      </c>
      <c r="W1804" s="2" t="s">
        <v>52</v>
      </c>
      <c r="X1804" s="2">
        <v>314.25</v>
      </c>
    </row>
    <row r="1805" spans="20:24" x14ac:dyDescent="0.25">
      <c r="T1805" s="4"/>
      <c r="U1805" s="2" t="s">
        <v>9</v>
      </c>
      <c r="V1805" s="5">
        <v>42944</v>
      </c>
      <c r="W1805" s="2" t="s">
        <v>54</v>
      </c>
      <c r="X1805" s="2">
        <v>314.24</v>
      </c>
    </row>
    <row r="1806" spans="20:24" x14ac:dyDescent="0.25">
      <c r="T1806" s="4"/>
      <c r="U1806" s="2" t="s">
        <v>9</v>
      </c>
      <c r="V1806" s="5">
        <v>42977</v>
      </c>
      <c r="W1806" s="2" t="s">
        <v>54</v>
      </c>
      <c r="X1806" s="2">
        <v>314.24</v>
      </c>
    </row>
    <row r="1807" spans="20:24" x14ac:dyDescent="0.25">
      <c r="T1807" s="4"/>
      <c r="U1807" s="2" t="s">
        <v>9</v>
      </c>
      <c r="V1807" s="5">
        <v>42978</v>
      </c>
      <c r="W1807" s="2" t="s">
        <v>52</v>
      </c>
      <c r="X1807" s="2">
        <v>314.24</v>
      </c>
    </row>
    <row r="1808" spans="20:24" x14ac:dyDescent="0.25">
      <c r="T1808" s="4"/>
      <c r="U1808" s="2" t="s">
        <v>9</v>
      </c>
      <c r="V1808" s="5">
        <v>42978</v>
      </c>
      <c r="W1808" s="2" t="s">
        <v>52</v>
      </c>
      <c r="X1808" s="2">
        <v>314.24</v>
      </c>
    </row>
    <row r="1809" spans="20:24" x14ac:dyDescent="0.25">
      <c r="T1809" s="4"/>
      <c r="U1809" s="2" t="s">
        <v>9</v>
      </c>
      <c r="V1809" s="5">
        <v>42984</v>
      </c>
      <c r="W1809" s="2" t="s">
        <v>52</v>
      </c>
      <c r="X1809" s="2">
        <v>314.24</v>
      </c>
    </row>
    <row r="1810" spans="20:24" x14ac:dyDescent="0.25">
      <c r="T1810" s="4"/>
      <c r="U1810" s="2" t="s">
        <v>9</v>
      </c>
      <c r="V1810" s="5">
        <v>41436</v>
      </c>
      <c r="W1810" s="2" t="s">
        <v>52</v>
      </c>
      <c r="X1810" s="2">
        <v>314.24</v>
      </c>
    </row>
    <row r="1811" spans="20:24" x14ac:dyDescent="0.25">
      <c r="T1811" s="4"/>
      <c r="U1811" s="2" t="s">
        <v>9</v>
      </c>
      <c r="V1811" s="5">
        <v>41438</v>
      </c>
      <c r="W1811" s="2" t="s">
        <v>52</v>
      </c>
      <c r="X1811" s="2">
        <v>314.24</v>
      </c>
    </row>
    <row r="1812" spans="20:24" x14ac:dyDescent="0.25">
      <c r="T1812" s="4"/>
      <c r="U1812" s="2" t="s">
        <v>9</v>
      </c>
      <c r="V1812" s="5">
        <v>41453</v>
      </c>
      <c r="W1812" s="2" t="s">
        <v>52</v>
      </c>
      <c r="X1812" s="2">
        <v>314.24</v>
      </c>
    </row>
    <row r="1813" spans="20:24" x14ac:dyDescent="0.25">
      <c r="T1813" s="4"/>
      <c r="U1813" s="2" t="s">
        <v>9</v>
      </c>
      <c r="V1813" s="5">
        <v>41823</v>
      </c>
      <c r="W1813" s="2" t="s">
        <v>52</v>
      </c>
      <c r="X1813" s="2">
        <v>314.24</v>
      </c>
    </row>
    <row r="1814" spans="20:24" x14ac:dyDescent="0.25">
      <c r="T1814" s="4"/>
      <c r="U1814" s="2" t="s">
        <v>9</v>
      </c>
      <c r="V1814" s="5">
        <v>42182</v>
      </c>
      <c r="W1814" s="2" t="s">
        <v>54</v>
      </c>
      <c r="X1814" s="2">
        <v>314.24</v>
      </c>
    </row>
    <row r="1815" spans="20:24" x14ac:dyDescent="0.25">
      <c r="T1815" s="4"/>
      <c r="U1815" s="2" t="s">
        <v>9</v>
      </c>
      <c r="V1815" s="5">
        <v>41463</v>
      </c>
      <c r="W1815" s="2" t="s">
        <v>52</v>
      </c>
      <c r="X1815" s="2">
        <v>314.23</v>
      </c>
    </row>
    <row r="1816" spans="20:24" x14ac:dyDescent="0.25">
      <c r="T1816" s="4"/>
      <c r="U1816" s="2" t="s">
        <v>9</v>
      </c>
      <c r="V1816" s="5">
        <v>42246</v>
      </c>
      <c r="W1816" s="2" t="s">
        <v>52</v>
      </c>
      <c r="X1816" s="2">
        <v>314.23</v>
      </c>
    </row>
    <row r="1817" spans="20:24" x14ac:dyDescent="0.25">
      <c r="T1817" s="4"/>
      <c r="U1817" s="2" t="s">
        <v>9</v>
      </c>
      <c r="V1817" s="5">
        <v>42540</v>
      </c>
      <c r="W1817" s="2" t="s">
        <v>52</v>
      </c>
      <c r="X1817" s="2">
        <v>314.23</v>
      </c>
    </row>
    <row r="1818" spans="20:24" x14ac:dyDescent="0.25">
      <c r="T1818" s="4"/>
      <c r="U1818" s="2" t="s">
        <v>34</v>
      </c>
      <c r="V1818" s="5">
        <v>42163</v>
      </c>
      <c r="W1818" s="2" t="s">
        <v>52</v>
      </c>
      <c r="X1818" s="2">
        <v>314.23</v>
      </c>
    </row>
    <row r="1819" spans="20:24" x14ac:dyDescent="0.25">
      <c r="T1819" s="4"/>
      <c r="U1819" s="2" t="s">
        <v>35</v>
      </c>
      <c r="V1819" s="5">
        <v>42266</v>
      </c>
      <c r="W1819" s="2" t="s">
        <v>52</v>
      </c>
      <c r="X1819" s="2">
        <v>314.23</v>
      </c>
    </row>
    <row r="1820" spans="20:24" ht="30" x14ac:dyDescent="0.25">
      <c r="T1820" s="4"/>
      <c r="U1820" s="2" t="s">
        <v>6</v>
      </c>
      <c r="V1820" s="5">
        <v>42540</v>
      </c>
      <c r="W1820" s="2" t="s">
        <v>52</v>
      </c>
      <c r="X1820" s="2">
        <v>314.23</v>
      </c>
    </row>
    <row r="1821" spans="20:24" ht="30" x14ac:dyDescent="0.25">
      <c r="T1821" s="4"/>
      <c r="U1821" s="2" t="s">
        <v>8</v>
      </c>
      <c r="V1821" s="5">
        <v>42548</v>
      </c>
      <c r="W1821" s="2" t="s">
        <v>52</v>
      </c>
      <c r="X1821" s="2">
        <v>314.23</v>
      </c>
    </row>
    <row r="1822" spans="20:24" ht="30" x14ac:dyDescent="0.25">
      <c r="T1822" s="4"/>
      <c r="U1822" s="2" t="s">
        <v>8</v>
      </c>
      <c r="V1822" s="5">
        <v>41837</v>
      </c>
      <c r="W1822" s="2" t="s">
        <v>54</v>
      </c>
      <c r="X1822" s="2">
        <v>314.22000000000003</v>
      </c>
    </row>
    <row r="1823" spans="20:24" x14ac:dyDescent="0.25">
      <c r="T1823" s="4"/>
      <c r="U1823" s="2" t="s">
        <v>9</v>
      </c>
      <c r="V1823" s="5">
        <v>42597</v>
      </c>
      <c r="W1823" s="2" t="s">
        <v>52</v>
      </c>
      <c r="X1823" s="2">
        <v>314.22000000000003</v>
      </c>
    </row>
    <row r="1824" spans="20:24" x14ac:dyDescent="0.25">
      <c r="T1824" s="4"/>
      <c r="U1824" s="2" t="s">
        <v>9</v>
      </c>
      <c r="V1824" s="5">
        <v>41793</v>
      </c>
      <c r="W1824" s="2" t="s">
        <v>51</v>
      </c>
      <c r="X1824" s="2">
        <v>314.22000000000003</v>
      </c>
    </row>
    <row r="1825" spans="20:24" x14ac:dyDescent="0.25">
      <c r="T1825" s="4"/>
      <c r="U1825" s="2" t="s">
        <v>9</v>
      </c>
      <c r="V1825" s="5">
        <v>42198</v>
      </c>
      <c r="W1825" s="2" t="s">
        <v>58</v>
      </c>
      <c r="X1825" s="2">
        <v>314.20999999999998</v>
      </c>
    </row>
    <row r="1826" spans="20:24" x14ac:dyDescent="0.25">
      <c r="T1826" s="4"/>
      <c r="U1826" s="2" t="s">
        <v>9</v>
      </c>
      <c r="V1826" s="5">
        <v>42244</v>
      </c>
      <c r="W1826" s="2" t="s">
        <v>52</v>
      </c>
      <c r="X1826" s="2">
        <v>314.20999999999998</v>
      </c>
    </row>
    <row r="1827" spans="20:24" x14ac:dyDescent="0.25">
      <c r="T1827" s="4"/>
      <c r="U1827" s="2" t="s">
        <v>9</v>
      </c>
      <c r="V1827" s="5">
        <v>42596</v>
      </c>
      <c r="W1827" s="2" t="s">
        <v>52</v>
      </c>
      <c r="X1827" s="2">
        <v>314.20999999999998</v>
      </c>
    </row>
    <row r="1828" spans="20:24" ht="30" x14ac:dyDescent="0.25">
      <c r="T1828" s="4"/>
      <c r="U1828" s="2" t="s">
        <v>8</v>
      </c>
      <c r="V1828" s="5">
        <v>41465</v>
      </c>
      <c r="W1828" s="2" t="s">
        <v>68</v>
      </c>
      <c r="X1828" s="2">
        <v>314.20999999999998</v>
      </c>
    </row>
    <row r="1829" spans="20:24" ht="30" x14ac:dyDescent="0.25">
      <c r="T1829" s="4"/>
      <c r="U1829" s="2" t="s">
        <v>8</v>
      </c>
      <c r="V1829" s="5">
        <v>42184</v>
      </c>
      <c r="W1829" s="2" t="s">
        <v>52</v>
      </c>
      <c r="X1829" s="2">
        <v>314.20999999999998</v>
      </c>
    </row>
    <row r="1830" spans="20:24" ht="30" x14ac:dyDescent="0.25">
      <c r="T1830" s="4"/>
      <c r="U1830" s="2" t="s">
        <v>8</v>
      </c>
      <c r="V1830" s="5">
        <v>41482</v>
      </c>
      <c r="W1830" s="2" t="s">
        <v>53</v>
      </c>
      <c r="X1830" s="2">
        <v>314.2</v>
      </c>
    </row>
    <row r="1831" spans="20:24" x14ac:dyDescent="0.25">
      <c r="T1831" s="4"/>
      <c r="U1831" s="2" t="s">
        <v>13</v>
      </c>
      <c r="V1831" s="5">
        <v>41494</v>
      </c>
      <c r="W1831" s="2" t="s">
        <v>52</v>
      </c>
      <c r="X1831" s="2">
        <v>314.2</v>
      </c>
    </row>
    <row r="1832" spans="20:24" x14ac:dyDescent="0.25">
      <c r="T1832" s="4"/>
      <c r="U1832" s="2" t="s">
        <v>34</v>
      </c>
      <c r="V1832" s="5">
        <v>41824</v>
      </c>
      <c r="W1832" s="2" t="s">
        <v>52</v>
      </c>
      <c r="X1832" s="2">
        <v>314.2</v>
      </c>
    </row>
    <row r="1833" spans="20:24" x14ac:dyDescent="0.25">
      <c r="T1833" s="4"/>
      <c r="U1833" s="2" t="s">
        <v>34</v>
      </c>
      <c r="V1833" s="5">
        <v>41847</v>
      </c>
      <c r="W1833" s="2" t="s">
        <v>52</v>
      </c>
      <c r="X1833" s="2">
        <v>314.2</v>
      </c>
    </row>
    <row r="1834" spans="20:24" x14ac:dyDescent="0.25">
      <c r="T1834" s="4"/>
      <c r="U1834" s="2" t="s">
        <v>9</v>
      </c>
      <c r="V1834" s="5">
        <v>42198</v>
      </c>
      <c r="W1834" s="2" t="s">
        <v>52</v>
      </c>
      <c r="X1834" s="2">
        <v>314.2</v>
      </c>
    </row>
    <row r="1835" spans="20:24" x14ac:dyDescent="0.25">
      <c r="T1835" s="4"/>
      <c r="U1835" s="2" t="s">
        <v>9</v>
      </c>
      <c r="V1835" s="5">
        <v>42524</v>
      </c>
      <c r="W1835" s="2" t="s">
        <v>54</v>
      </c>
      <c r="X1835" s="2">
        <v>314.2</v>
      </c>
    </row>
    <row r="1836" spans="20:24" x14ac:dyDescent="0.25">
      <c r="T1836" s="4"/>
      <c r="U1836" s="2" t="s">
        <v>34</v>
      </c>
      <c r="V1836" s="5">
        <v>42921</v>
      </c>
      <c r="W1836" s="2" t="s">
        <v>52</v>
      </c>
      <c r="X1836" s="2">
        <v>314.2</v>
      </c>
    </row>
    <row r="1837" spans="20:24" ht="30" x14ac:dyDescent="0.25">
      <c r="T1837" s="4"/>
      <c r="U1837" s="2" t="s">
        <v>8</v>
      </c>
      <c r="V1837" s="5">
        <v>42180</v>
      </c>
      <c r="W1837" s="2" t="s">
        <v>52</v>
      </c>
      <c r="X1837" s="2">
        <v>314.19816198000001</v>
      </c>
    </row>
    <row r="1838" spans="20:24" ht="30" x14ac:dyDescent="0.25">
      <c r="T1838" s="4"/>
      <c r="U1838" s="2" t="s">
        <v>8</v>
      </c>
      <c r="V1838" s="5">
        <v>42547</v>
      </c>
      <c r="W1838" s="2" t="s">
        <v>52</v>
      </c>
      <c r="X1838" s="2">
        <v>314.19</v>
      </c>
    </row>
    <row r="1839" spans="20:24" x14ac:dyDescent="0.25">
      <c r="T1839" s="4"/>
      <c r="U1839" s="2" t="s">
        <v>34</v>
      </c>
      <c r="V1839" s="5">
        <v>42939</v>
      </c>
      <c r="W1839" s="2" t="s">
        <v>52</v>
      </c>
      <c r="X1839" s="2">
        <v>314.19</v>
      </c>
    </row>
    <row r="1840" spans="20:24" x14ac:dyDescent="0.25">
      <c r="T1840" s="4"/>
      <c r="U1840" s="2" t="s">
        <v>9</v>
      </c>
      <c r="V1840" s="5">
        <v>41433</v>
      </c>
      <c r="W1840" s="2" t="s">
        <v>52</v>
      </c>
      <c r="X1840" s="2">
        <v>314.19</v>
      </c>
    </row>
    <row r="1841" spans="20:24" x14ac:dyDescent="0.25">
      <c r="T1841" s="4"/>
      <c r="U1841" s="2" t="s">
        <v>9</v>
      </c>
      <c r="V1841" s="5">
        <v>41434</v>
      </c>
      <c r="W1841" s="2" t="s">
        <v>52</v>
      </c>
      <c r="X1841" s="2">
        <v>314.19</v>
      </c>
    </row>
    <row r="1842" spans="20:24" x14ac:dyDescent="0.25">
      <c r="T1842" s="4"/>
      <c r="U1842" s="2" t="s">
        <v>9</v>
      </c>
      <c r="V1842" s="5">
        <v>41507</v>
      </c>
      <c r="W1842" s="2" t="s">
        <v>52</v>
      </c>
      <c r="X1842" s="2">
        <v>314.19</v>
      </c>
    </row>
    <row r="1843" spans="20:24" x14ac:dyDescent="0.25">
      <c r="T1843" s="4"/>
      <c r="U1843" s="2" t="s">
        <v>9</v>
      </c>
      <c r="V1843" s="5">
        <v>42181</v>
      </c>
      <c r="W1843" s="2" t="s">
        <v>51</v>
      </c>
      <c r="X1843" s="2">
        <v>314.19</v>
      </c>
    </row>
    <row r="1844" spans="20:24" x14ac:dyDescent="0.25">
      <c r="T1844" s="4"/>
      <c r="U1844" s="2" t="s">
        <v>9</v>
      </c>
      <c r="V1844" s="5">
        <v>42219</v>
      </c>
      <c r="W1844" s="2" t="s">
        <v>52</v>
      </c>
      <c r="X1844" s="2">
        <v>314.19</v>
      </c>
    </row>
    <row r="1845" spans="20:24" x14ac:dyDescent="0.25">
      <c r="T1845" s="4"/>
      <c r="U1845" s="2" t="s">
        <v>9</v>
      </c>
      <c r="V1845" s="5">
        <v>41821</v>
      </c>
      <c r="W1845" s="2" t="s">
        <v>52</v>
      </c>
      <c r="X1845" s="2">
        <v>314.18</v>
      </c>
    </row>
    <row r="1846" spans="20:24" x14ac:dyDescent="0.25">
      <c r="T1846" s="4"/>
      <c r="U1846" s="2" t="s">
        <v>9</v>
      </c>
      <c r="V1846" s="5">
        <v>42212</v>
      </c>
      <c r="W1846" s="2" t="s">
        <v>51</v>
      </c>
      <c r="X1846" s="2">
        <v>314.18</v>
      </c>
    </row>
    <row r="1847" spans="20:24" ht="30" x14ac:dyDescent="0.25">
      <c r="T1847" s="4"/>
      <c r="U1847" s="2" t="s">
        <v>8</v>
      </c>
      <c r="V1847" s="5">
        <v>42234</v>
      </c>
      <c r="W1847" s="2" t="s">
        <v>52</v>
      </c>
      <c r="X1847" s="2">
        <v>314.18</v>
      </c>
    </row>
    <row r="1848" spans="20:24" ht="30" x14ac:dyDescent="0.25">
      <c r="T1848" s="4"/>
      <c r="U1848" s="2" t="s">
        <v>33</v>
      </c>
      <c r="V1848" s="5">
        <v>42645</v>
      </c>
      <c r="W1848" s="2" t="s">
        <v>52</v>
      </c>
      <c r="X1848" s="2">
        <v>314.18</v>
      </c>
    </row>
    <row r="1849" spans="20:24" x14ac:dyDescent="0.25">
      <c r="T1849" s="4"/>
      <c r="U1849" s="2" t="s">
        <v>34</v>
      </c>
      <c r="V1849" s="5">
        <v>41829</v>
      </c>
      <c r="W1849" s="2" t="s">
        <v>52</v>
      </c>
      <c r="X1849" s="2">
        <v>314.18</v>
      </c>
    </row>
    <row r="1850" spans="20:24" x14ac:dyDescent="0.25">
      <c r="T1850" s="4"/>
      <c r="U1850" s="2" t="s">
        <v>34</v>
      </c>
      <c r="V1850" s="5">
        <v>41830</v>
      </c>
      <c r="W1850" s="2" t="s">
        <v>52</v>
      </c>
      <c r="X1850" s="2">
        <v>314.18</v>
      </c>
    </row>
    <row r="1851" spans="20:24" x14ac:dyDescent="0.25">
      <c r="T1851" s="4"/>
      <c r="U1851" s="2" t="s">
        <v>34</v>
      </c>
      <c r="V1851" s="5">
        <v>41844</v>
      </c>
      <c r="W1851" s="2" t="s">
        <v>52</v>
      </c>
      <c r="X1851" s="2">
        <v>314.18</v>
      </c>
    </row>
    <row r="1852" spans="20:24" x14ac:dyDescent="0.25">
      <c r="T1852" s="4"/>
      <c r="U1852" s="2" t="s">
        <v>34</v>
      </c>
      <c r="V1852" s="5">
        <v>41845</v>
      </c>
      <c r="W1852" s="2" t="s">
        <v>52</v>
      </c>
      <c r="X1852" s="2">
        <v>314.18</v>
      </c>
    </row>
    <row r="1853" spans="20:24" x14ac:dyDescent="0.25">
      <c r="T1853" s="4"/>
      <c r="U1853" s="2" t="s">
        <v>34</v>
      </c>
      <c r="V1853" s="5">
        <v>42231</v>
      </c>
      <c r="W1853" s="2" t="s">
        <v>52</v>
      </c>
      <c r="X1853" s="2">
        <v>314.18</v>
      </c>
    </row>
    <row r="1854" spans="20:24" x14ac:dyDescent="0.25">
      <c r="T1854" s="4"/>
      <c r="U1854" s="2" t="s">
        <v>34</v>
      </c>
      <c r="V1854" s="5">
        <v>42217</v>
      </c>
      <c r="W1854" s="2" t="s">
        <v>52</v>
      </c>
      <c r="X1854" s="2">
        <v>314.17</v>
      </c>
    </row>
    <row r="1855" spans="20:24" x14ac:dyDescent="0.25">
      <c r="T1855" s="4"/>
      <c r="U1855" s="2" t="s">
        <v>34</v>
      </c>
      <c r="V1855" s="5">
        <v>42219</v>
      </c>
      <c r="W1855" s="2" t="s">
        <v>52</v>
      </c>
      <c r="X1855" s="2">
        <v>314.17</v>
      </c>
    </row>
    <row r="1856" spans="20:24" x14ac:dyDescent="0.25">
      <c r="T1856" s="4"/>
      <c r="U1856" s="2" t="s">
        <v>34</v>
      </c>
      <c r="V1856" s="5">
        <v>42224</v>
      </c>
      <c r="W1856" s="2" t="s">
        <v>52</v>
      </c>
      <c r="X1856" s="2">
        <v>314.17</v>
      </c>
    </row>
    <row r="1857" spans="20:24" x14ac:dyDescent="0.25">
      <c r="T1857" s="4"/>
      <c r="U1857" s="2" t="s">
        <v>34</v>
      </c>
      <c r="V1857" s="5">
        <v>42228</v>
      </c>
      <c r="W1857" s="2" t="s">
        <v>52</v>
      </c>
      <c r="X1857" s="2">
        <v>314.17</v>
      </c>
    </row>
    <row r="1858" spans="20:24" x14ac:dyDescent="0.25">
      <c r="T1858" s="4"/>
      <c r="U1858" s="2" t="s">
        <v>34</v>
      </c>
      <c r="V1858" s="5">
        <v>42231</v>
      </c>
      <c r="W1858" s="2" t="s">
        <v>52</v>
      </c>
      <c r="X1858" s="2">
        <v>314.17</v>
      </c>
    </row>
    <row r="1859" spans="20:24" x14ac:dyDescent="0.25">
      <c r="T1859" s="4"/>
      <c r="U1859" s="2" t="s">
        <v>34</v>
      </c>
      <c r="V1859" s="5">
        <v>42232</v>
      </c>
      <c r="W1859" s="2" t="s">
        <v>52</v>
      </c>
      <c r="X1859" s="2">
        <v>314.17</v>
      </c>
    </row>
    <row r="1860" spans="20:24" x14ac:dyDescent="0.25">
      <c r="T1860" s="4"/>
      <c r="U1860" s="2" t="s">
        <v>34</v>
      </c>
      <c r="V1860" s="5">
        <v>42870</v>
      </c>
      <c r="W1860" s="2" t="s">
        <v>52</v>
      </c>
      <c r="X1860" s="2">
        <v>314.17</v>
      </c>
    </row>
    <row r="1861" spans="20:24" x14ac:dyDescent="0.25">
      <c r="T1861" s="4"/>
      <c r="U1861" s="2" t="s">
        <v>34</v>
      </c>
      <c r="V1861" s="5">
        <v>42905</v>
      </c>
      <c r="W1861" s="2" t="s">
        <v>52</v>
      </c>
      <c r="X1861" s="2">
        <v>314.17</v>
      </c>
    </row>
    <row r="1862" spans="20:24" x14ac:dyDescent="0.25">
      <c r="T1862" s="4"/>
      <c r="U1862" s="2" t="s">
        <v>34</v>
      </c>
      <c r="V1862" s="5">
        <v>42905</v>
      </c>
      <c r="W1862" s="2" t="s">
        <v>52</v>
      </c>
      <c r="X1862" s="2">
        <v>314.17</v>
      </c>
    </row>
    <row r="1863" spans="20:24" x14ac:dyDescent="0.25">
      <c r="T1863" s="4"/>
      <c r="U1863" s="2" t="s">
        <v>34</v>
      </c>
      <c r="V1863" s="5">
        <v>42911</v>
      </c>
      <c r="W1863" s="2" t="s">
        <v>66</v>
      </c>
      <c r="X1863" s="2">
        <v>314.17</v>
      </c>
    </row>
    <row r="1864" spans="20:24" x14ac:dyDescent="0.25">
      <c r="T1864" s="4"/>
      <c r="U1864" s="2" t="s">
        <v>34</v>
      </c>
      <c r="V1864" s="5">
        <v>42916</v>
      </c>
      <c r="W1864" s="2" t="s">
        <v>52</v>
      </c>
      <c r="X1864" s="2">
        <v>314.17</v>
      </c>
    </row>
    <row r="1865" spans="20:24" x14ac:dyDescent="0.25">
      <c r="T1865" s="4"/>
      <c r="U1865" s="2" t="s">
        <v>34</v>
      </c>
      <c r="V1865" s="5">
        <v>42920</v>
      </c>
      <c r="W1865" s="2" t="s">
        <v>52</v>
      </c>
      <c r="X1865" s="2">
        <v>314.17</v>
      </c>
    </row>
    <row r="1866" spans="20:24" x14ac:dyDescent="0.25">
      <c r="T1866" s="4"/>
      <c r="U1866" s="2" t="s">
        <v>34</v>
      </c>
      <c r="V1866" s="5">
        <v>42921</v>
      </c>
      <c r="W1866" s="2" t="s">
        <v>52</v>
      </c>
      <c r="X1866" s="2">
        <v>314.17</v>
      </c>
    </row>
    <row r="1867" spans="20:24" x14ac:dyDescent="0.25">
      <c r="T1867" s="4"/>
      <c r="U1867" s="2" t="s">
        <v>34</v>
      </c>
      <c r="V1867" s="5">
        <v>42929</v>
      </c>
      <c r="W1867" s="2" t="s">
        <v>65</v>
      </c>
      <c r="X1867" s="2">
        <v>314.17</v>
      </c>
    </row>
    <row r="1868" spans="20:24" x14ac:dyDescent="0.25">
      <c r="T1868" s="4"/>
      <c r="U1868" s="2" t="s">
        <v>34</v>
      </c>
      <c r="V1868" s="5">
        <v>42939</v>
      </c>
      <c r="W1868" s="2" t="s">
        <v>52</v>
      </c>
      <c r="X1868" s="2">
        <v>314.17</v>
      </c>
    </row>
    <row r="1869" spans="20:24" x14ac:dyDescent="0.25">
      <c r="T1869" s="4"/>
      <c r="U1869" s="2" t="s">
        <v>34</v>
      </c>
      <c r="V1869" s="5">
        <v>42953</v>
      </c>
      <c r="W1869" s="2" t="s">
        <v>52</v>
      </c>
      <c r="X1869" s="2">
        <v>314.17</v>
      </c>
    </row>
    <row r="1870" spans="20:24" x14ac:dyDescent="0.25">
      <c r="T1870" s="4"/>
      <c r="U1870" s="2" t="s">
        <v>34</v>
      </c>
      <c r="V1870" s="5">
        <v>42953</v>
      </c>
      <c r="W1870" s="2" t="s">
        <v>52</v>
      </c>
      <c r="X1870" s="2">
        <v>314.17</v>
      </c>
    </row>
    <row r="1871" spans="20:24" ht="30" x14ac:dyDescent="0.25">
      <c r="T1871" s="4"/>
      <c r="U1871" s="2" t="s">
        <v>6</v>
      </c>
      <c r="V1871" s="5">
        <v>42541</v>
      </c>
      <c r="W1871" s="2" t="s">
        <v>52</v>
      </c>
      <c r="X1871" s="2">
        <v>314.17</v>
      </c>
    </row>
    <row r="1872" spans="20:24" ht="30" x14ac:dyDescent="0.25">
      <c r="T1872" s="4"/>
      <c r="U1872" s="2" t="s">
        <v>8</v>
      </c>
      <c r="V1872" s="5">
        <v>41475</v>
      </c>
      <c r="W1872" s="2" t="s">
        <v>58</v>
      </c>
      <c r="X1872" s="2">
        <v>314.17</v>
      </c>
    </row>
    <row r="1873" spans="20:24" ht="30" x14ac:dyDescent="0.25">
      <c r="T1873" s="4"/>
      <c r="U1873" s="2" t="s">
        <v>8</v>
      </c>
      <c r="V1873" s="5">
        <v>41852</v>
      </c>
      <c r="W1873" s="2" t="s">
        <v>52</v>
      </c>
      <c r="X1873" s="2">
        <v>314.17</v>
      </c>
    </row>
    <row r="1874" spans="20:24" ht="30" x14ac:dyDescent="0.25">
      <c r="T1874" s="4"/>
      <c r="U1874" s="2" t="s">
        <v>8</v>
      </c>
      <c r="V1874" s="5">
        <v>42188</v>
      </c>
      <c r="W1874" s="2" t="s">
        <v>52</v>
      </c>
      <c r="X1874" s="2">
        <v>314.17</v>
      </c>
    </row>
    <row r="1875" spans="20:24" ht="30" x14ac:dyDescent="0.25">
      <c r="T1875" s="4"/>
      <c r="U1875" s="2" t="s">
        <v>8</v>
      </c>
      <c r="V1875" s="5">
        <v>42547</v>
      </c>
      <c r="W1875" s="2" t="s">
        <v>52</v>
      </c>
      <c r="X1875" s="2">
        <v>314.17</v>
      </c>
    </row>
    <row r="1876" spans="20:24" ht="30" x14ac:dyDescent="0.25">
      <c r="T1876" s="4"/>
      <c r="U1876" s="2" t="s">
        <v>9</v>
      </c>
      <c r="V1876" s="5">
        <v>42929</v>
      </c>
      <c r="W1876" s="2" t="s">
        <v>68</v>
      </c>
      <c r="X1876" s="2">
        <v>314.17</v>
      </c>
    </row>
    <row r="1877" spans="20:24" x14ac:dyDescent="0.25">
      <c r="T1877" s="4"/>
      <c r="U1877" s="2" t="s">
        <v>34</v>
      </c>
      <c r="V1877" s="5">
        <v>41852</v>
      </c>
      <c r="W1877" s="2" t="s">
        <v>52</v>
      </c>
      <c r="X1877" s="2">
        <v>314.17</v>
      </c>
    </row>
    <row r="1878" spans="20:24" x14ac:dyDescent="0.25">
      <c r="T1878" s="4"/>
      <c r="U1878" s="2" t="s">
        <v>34</v>
      </c>
      <c r="V1878" s="5">
        <v>41857</v>
      </c>
      <c r="W1878" s="2" t="s">
        <v>52</v>
      </c>
      <c r="X1878" s="2">
        <v>314.17</v>
      </c>
    </row>
    <row r="1879" spans="20:24" x14ac:dyDescent="0.25">
      <c r="T1879" s="4"/>
      <c r="U1879" s="2" t="s">
        <v>34</v>
      </c>
      <c r="V1879" s="5">
        <v>41862</v>
      </c>
      <c r="W1879" s="2" t="s">
        <v>52</v>
      </c>
      <c r="X1879" s="2">
        <v>314.17</v>
      </c>
    </row>
    <row r="1880" spans="20:24" x14ac:dyDescent="0.25">
      <c r="T1880" s="4"/>
      <c r="U1880" s="2" t="s">
        <v>34</v>
      </c>
      <c r="V1880" s="5">
        <v>41863</v>
      </c>
      <c r="W1880" s="2" t="s">
        <v>52</v>
      </c>
      <c r="X1880" s="2">
        <v>314.17</v>
      </c>
    </row>
    <row r="1881" spans="20:24" x14ac:dyDescent="0.25">
      <c r="T1881" s="4"/>
      <c r="U1881" s="2" t="s">
        <v>34</v>
      </c>
      <c r="V1881" s="5">
        <v>41864</v>
      </c>
      <c r="W1881" s="2" t="s">
        <v>52</v>
      </c>
      <c r="X1881" s="2">
        <v>314.17</v>
      </c>
    </row>
    <row r="1882" spans="20:24" x14ac:dyDescent="0.25">
      <c r="T1882" s="4"/>
      <c r="U1882" s="2" t="s">
        <v>34</v>
      </c>
      <c r="V1882" s="5">
        <v>41865</v>
      </c>
      <c r="W1882" s="2" t="s">
        <v>52</v>
      </c>
      <c r="X1882" s="2">
        <v>314.17</v>
      </c>
    </row>
    <row r="1883" spans="20:24" x14ac:dyDescent="0.25">
      <c r="T1883" s="4"/>
      <c r="U1883" s="2" t="s">
        <v>34</v>
      </c>
      <c r="V1883" s="5">
        <v>41866</v>
      </c>
      <c r="W1883" s="2" t="s">
        <v>52</v>
      </c>
      <c r="X1883" s="2">
        <v>314.17</v>
      </c>
    </row>
    <row r="1884" spans="20:24" x14ac:dyDescent="0.25">
      <c r="T1884" s="4"/>
      <c r="U1884" s="2" t="s">
        <v>34</v>
      </c>
      <c r="V1884" s="5">
        <v>41875</v>
      </c>
      <c r="W1884" s="2" t="s">
        <v>52</v>
      </c>
      <c r="X1884" s="2">
        <v>314.17</v>
      </c>
    </row>
    <row r="1885" spans="20:24" x14ac:dyDescent="0.25">
      <c r="T1885" s="4"/>
      <c r="U1885" s="2" t="s">
        <v>34</v>
      </c>
      <c r="V1885" s="5">
        <v>41877</v>
      </c>
      <c r="W1885" s="2" t="s">
        <v>52</v>
      </c>
      <c r="X1885" s="2">
        <v>314.17</v>
      </c>
    </row>
    <row r="1886" spans="20:24" x14ac:dyDescent="0.25">
      <c r="T1886" s="4"/>
      <c r="U1886" s="2" t="s">
        <v>34</v>
      </c>
      <c r="V1886" s="5">
        <v>41907</v>
      </c>
      <c r="W1886" s="2" t="s">
        <v>52</v>
      </c>
      <c r="X1886" s="2">
        <v>314.17</v>
      </c>
    </row>
    <row r="1887" spans="20:24" ht="30" x14ac:dyDescent="0.25">
      <c r="T1887" s="4"/>
      <c r="U1887" s="2" t="s">
        <v>8</v>
      </c>
      <c r="V1887" s="5">
        <v>41432</v>
      </c>
      <c r="W1887" s="2" t="s">
        <v>52</v>
      </c>
      <c r="X1887" s="2">
        <v>314.16000000000003</v>
      </c>
    </row>
    <row r="1888" spans="20:24" ht="30" x14ac:dyDescent="0.25">
      <c r="T1888" s="4"/>
      <c r="U1888" s="2" t="s">
        <v>8</v>
      </c>
      <c r="V1888" s="5">
        <v>41474</v>
      </c>
      <c r="W1888" s="2" t="s">
        <v>52</v>
      </c>
      <c r="X1888" s="2">
        <v>314.16000000000003</v>
      </c>
    </row>
    <row r="1889" spans="20:24" ht="30" x14ac:dyDescent="0.25">
      <c r="T1889" s="4"/>
      <c r="U1889" s="2" t="s">
        <v>8</v>
      </c>
      <c r="V1889" s="5">
        <v>41834</v>
      </c>
      <c r="W1889" s="2" t="s">
        <v>52</v>
      </c>
      <c r="X1889" s="2">
        <v>314.16000000000003</v>
      </c>
    </row>
    <row r="1890" spans="20:24" ht="30" x14ac:dyDescent="0.25">
      <c r="T1890" s="4"/>
      <c r="U1890" s="2" t="s">
        <v>8</v>
      </c>
      <c r="V1890" s="5">
        <v>42181</v>
      </c>
      <c r="W1890" s="2" t="s">
        <v>52</v>
      </c>
      <c r="X1890" s="2">
        <v>314.16000000000003</v>
      </c>
    </row>
    <row r="1891" spans="20:24" x14ac:dyDescent="0.25">
      <c r="T1891" s="4"/>
      <c r="U1891" s="2" t="s">
        <v>9</v>
      </c>
      <c r="V1891" s="5">
        <v>41463</v>
      </c>
      <c r="W1891" s="2" t="s">
        <v>52</v>
      </c>
      <c r="X1891" s="2">
        <v>314.16000000000003</v>
      </c>
    </row>
    <row r="1892" spans="20:24" x14ac:dyDescent="0.25">
      <c r="T1892" s="4"/>
      <c r="U1892" s="2" t="s">
        <v>9</v>
      </c>
      <c r="V1892" s="5">
        <v>41794</v>
      </c>
      <c r="W1892" s="2" t="s">
        <v>51</v>
      </c>
      <c r="X1892" s="2">
        <v>314.16000000000003</v>
      </c>
    </row>
    <row r="1893" spans="20:24" x14ac:dyDescent="0.25">
      <c r="T1893" s="4"/>
      <c r="U1893" s="2" t="s">
        <v>9</v>
      </c>
      <c r="V1893" s="5">
        <v>42529</v>
      </c>
      <c r="W1893" s="2" t="s">
        <v>52</v>
      </c>
      <c r="X1893" s="2">
        <v>314.16000000000003</v>
      </c>
    </row>
    <row r="1894" spans="20:24" x14ac:dyDescent="0.25">
      <c r="T1894" s="4"/>
      <c r="U1894" s="2" t="s">
        <v>9</v>
      </c>
      <c r="V1894" s="5">
        <v>42543</v>
      </c>
      <c r="W1894" s="2" t="s">
        <v>52</v>
      </c>
      <c r="X1894" s="2">
        <v>314.16000000000003</v>
      </c>
    </row>
    <row r="1895" spans="20:24" x14ac:dyDescent="0.25">
      <c r="T1895" s="4"/>
      <c r="U1895" s="2" t="s">
        <v>9</v>
      </c>
      <c r="V1895" s="5">
        <v>42549</v>
      </c>
      <c r="W1895" s="2" t="s">
        <v>52</v>
      </c>
      <c r="X1895" s="2">
        <v>314.16000000000003</v>
      </c>
    </row>
    <row r="1896" spans="20:24" x14ac:dyDescent="0.25">
      <c r="T1896" s="4"/>
      <c r="U1896" s="2" t="s">
        <v>35</v>
      </c>
      <c r="V1896" s="5">
        <v>42505</v>
      </c>
      <c r="W1896" s="2" t="s">
        <v>52</v>
      </c>
      <c r="X1896" s="2">
        <v>314.16000000000003</v>
      </c>
    </row>
    <row r="1897" spans="20:24" x14ac:dyDescent="0.25">
      <c r="T1897" s="4"/>
      <c r="U1897" s="2" t="s">
        <v>34</v>
      </c>
      <c r="V1897" s="5">
        <v>42202</v>
      </c>
      <c r="W1897" s="2" t="s">
        <v>52</v>
      </c>
      <c r="X1897" s="2">
        <v>314.14999999999998</v>
      </c>
    </row>
    <row r="1898" spans="20:24" x14ac:dyDescent="0.25">
      <c r="T1898" s="4"/>
      <c r="U1898" s="2" t="s">
        <v>34</v>
      </c>
      <c r="V1898" s="5">
        <v>42206</v>
      </c>
      <c r="W1898" s="2" t="s">
        <v>52</v>
      </c>
      <c r="X1898" s="2">
        <v>314.14999999999998</v>
      </c>
    </row>
    <row r="1899" spans="20:24" x14ac:dyDescent="0.25">
      <c r="T1899" s="4"/>
      <c r="U1899" s="2" t="s">
        <v>34</v>
      </c>
      <c r="V1899" s="5">
        <v>42206</v>
      </c>
      <c r="W1899" s="2" t="s">
        <v>52</v>
      </c>
      <c r="X1899" s="2">
        <v>314.14999999999998</v>
      </c>
    </row>
    <row r="1900" spans="20:24" x14ac:dyDescent="0.25">
      <c r="T1900" s="4"/>
      <c r="U1900" s="2" t="s">
        <v>34</v>
      </c>
      <c r="V1900" s="5">
        <v>42207</v>
      </c>
      <c r="W1900" s="2" t="s">
        <v>52</v>
      </c>
      <c r="X1900" s="2">
        <v>314.14999999999998</v>
      </c>
    </row>
    <row r="1901" spans="20:24" x14ac:dyDescent="0.25">
      <c r="T1901" s="4"/>
      <c r="U1901" s="2" t="s">
        <v>34</v>
      </c>
      <c r="V1901" s="5">
        <v>42208</v>
      </c>
      <c r="W1901" s="2" t="s">
        <v>52</v>
      </c>
      <c r="X1901" s="2">
        <v>314.14999999999998</v>
      </c>
    </row>
    <row r="1902" spans="20:24" x14ac:dyDescent="0.25">
      <c r="T1902" s="4"/>
      <c r="U1902" s="2" t="s">
        <v>34</v>
      </c>
      <c r="V1902" s="5">
        <v>42211</v>
      </c>
      <c r="W1902" s="2" t="s">
        <v>52</v>
      </c>
      <c r="X1902" s="2">
        <v>314.14999999999998</v>
      </c>
    </row>
    <row r="1903" spans="20:24" x14ac:dyDescent="0.25">
      <c r="T1903" s="4"/>
      <c r="U1903" s="2" t="s">
        <v>34</v>
      </c>
      <c r="V1903" s="5">
        <v>42211</v>
      </c>
      <c r="W1903" s="2" t="s">
        <v>52</v>
      </c>
      <c r="X1903" s="2">
        <v>314.14999999999998</v>
      </c>
    </row>
    <row r="1904" spans="20:24" x14ac:dyDescent="0.25">
      <c r="T1904" s="4"/>
      <c r="U1904" s="2" t="s">
        <v>34</v>
      </c>
      <c r="V1904" s="5">
        <v>42213</v>
      </c>
      <c r="W1904" s="2" t="s">
        <v>52</v>
      </c>
      <c r="X1904" s="2">
        <v>314.14999999999998</v>
      </c>
    </row>
    <row r="1905" spans="20:24" x14ac:dyDescent="0.25">
      <c r="T1905" s="4"/>
      <c r="U1905" s="2" t="s">
        <v>34</v>
      </c>
      <c r="V1905" s="5">
        <v>42213</v>
      </c>
      <c r="W1905" s="2" t="s">
        <v>52</v>
      </c>
      <c r="X1905" s="2">
        <v>314.14999999999998</v>
      </c>
    </row>
    <row r="1906" spans="20:24" x14ac:dyDescent="0.25">
      <c r="T1906" s="4"/>
      <c r="U1906" s="2" t="s">
        <v>34</v>
      </c>
      <c r="V1906" s="5">
        <v>42214</v>
      </c>
      <c r="W1906" s="2" t="s">
        <v>52</v>
      </c>
      <c r="X1906" s="2">
        <v>314.14999999999998</v>
      </c>
    </row>
    <row r="1907" spans="20:24" x14ac:dyDescent="0.25">
      <c r="T1907" s="4"/>
      <c r="U1907" s="2" t="s">
        <v>34</v>
      </c>
      <c r="V1907" s="5">
        <v>42220</v>
      </c>
      <c r="W1907" s="2" t="s">
        <v>52</v>
      </c>
      <c r="X1907" s="2">
        <v>314.14999999999998</v>
      </c>
    </row>
    <row r="1908" spans="20:24" x14ac:dyDescent="0.25">
      <c r="T1908" s="4"/>
      <c r="U1908" s="2" t="s">
        <v>34</v>
      </c>
      <c r="V1908" s="5">
        <v>42222</v>
      </c>
      <c r="W1908" s="2" t="s">
        <v>52</v>
      </c>
      <c r="X1908" s="2">
        <v>314.14999999999998</v>
      </c>
    </row>
    <row r="1909" spans="20:24" x14ac:dyDescent="0.25">
      <c r="T1909" s="4"/>
      <c r="U1909" s="2" t="s">
        <v>34</v>
      </c>
      <c r="V1909" s="5">
        <v>42223</v>
      </c>
      <c r="W1909" s="2" t="s">
        <v>52</v>
      </c>
      <c r="X1909" s="2">
        <v>314.14999999999998</v>
      </c>
    </row>
    <row r="1910" spans="20:24" x14ac:dyDescent="0.25">
      <c r="T1910" s="4"/>
      <c r="U1910" s="2" t="s">
        <v>34</v>
      </c>
      <c r="V1910" s="5">
        <v>42226</v>
      </c>
      <c r="W1910" s="2" t="s">
        <v>52</v>
      </c>
      <c r="X1910" s="2">
        <v>314.14999999999998</v>
      </c>
    </row>
    <row r="1911" spans="20:24" x14ac:dyDescent="0.25">
      <c r="T1911" s="4"/>
      <c r="U1911" s="2" t="s">
        <v>34</v>
      </c>
      <c r="V1911" s="5">
        <v>42230</v>
      </c>
      <c r="W1911" s="2" t="s">
        <v>52</v>
      </c>
      <c r="X1911" s="2">
        <v>314.14999999999998</v>
      </c>
    </row>
    <row r="1912" spans="20:24" x14ac:dyDescent="0.25">
      <c r="T1912" s="4"/>
      <c r="U1912" s="2" t="s">
        <v>34</v>
      </c>
      <c r="V1912" s="5">
        <v>42230</v>
      </c>
      <c r="W1912" s="2" t="s">
        <v>52</v>
      </c>
      <c r="X1912" s="2">
        <v>314.14999999999998</v>
      </c>
    </row>
    <row r="1913" spans="20:24" x14ac:dyDescent="0.25">
      <c r="T1913" s="4"/>
      <c r="U1913" s="2" t="s">
        <v>34</v>
      </c>
      <c r="V1913" s="5">
        <v>42236</v>
      </c>
      <c r="W1913" s="2" t="s">
        <v>52</v>
      </c>
      <c r="X1913" s="2">
        <v>314.14999999999998</v>
      </c>
    </row>
    <row r="1914" spans="20:24" x14ac:dyDescent="0.25">
      <c r="T1914" s="4"/>
      <c r="U1914" s="2" t="s">
        <v>34</v>
      </c>
      <c r="V1914" s="5">
        <v>42236</v>
      </c>
      <c r="W1914" s="2" t="s">
        <v>52</v>
      </c>
      <c r="X1914" s="2">
        <v>314.14999999999998</v>
      </c>
    </row>
    <row r="1915" spans="20:24" x14ac:dyDescent="0.25">
      <c r="T1915" s="4"/>
      <c r="U1915" s="2" t="s">
        <v>34</v>
      </c>
      <c r="V1915" s="5">
        <v>42236</v>
      </c>
      <c r="W1915" s="2" t="s">
        <v>52</v>
      </c>
      <c r="X1915" s="2">
        <v>314.14999999999998</v>
      </c>
    </row>
    <row r="1916" spans="20:24" x14ac:dyDescent="0.25">
      <c r="T1916" s="4"/>
      <c r="U1916" s="2" t="s">
        <v>34</v>
      </c>
      <c r="V1916" s="5">
        <v>42256</v>
      </c>
      <c r="W1916" s="2" t="s">
        <v>52</v>
      </c>
      <c r="X1916" s="2">
        <v>314.14999999999998</v>
      </c>
    </row>
    <row r="1917" spans="20:24" x14ac:dyDescent="0.25">
      <c r="T1917" s="4"/>
      <c r="U1917" s="2" t="s">
        <v>34</v>
      </c>
      <c r="V1917" s="5">
        <v>42259</v>
      </c>
      <c r="W1917" s="2" t="s">
        <v>66</v>
      </c>
      <c r="X1917" s="2">
        <v>314.14999999999998</v>
      </c>
    </row>
    <row r="1918" spans="20:24" x14ac:dyDescent="0.25">
      <c r="T1918" s="4"/>
      <c r="U1918" s="2" t="s">
        <v>34</v>
      </c>
      <c r="V1918" s="5">
        <v>42522</v>
      </c>
      <c r="W1918" s="2" t="s">
        <v>52</v>
      </c>
      <c r="X1918" s="2">
        <v>314.14999999999998</v>
      </c>
    </row>
    <row r="1919" spans="20:24" x14ac:dyDescent="0.25">
      <c r="T1919" s="4"/>
      <c r="U1919" s="2" t="s">
        <v>34</v>
      </c>
      <c r="V1919" s="5">
        <v>42524</v>
      </c>
      <c r="W1919" s="2" t="s">
        <v>52</v>
      </c>
      <c r="X1919" s="2">
        <v>314.14999999999998</v>
      </c>
    </row>
    <row r="1920" spans="20:24" x14ac:dyDescent="0.25">
      <c r="T1920" s="4"/>
      <c r="U1920" s="2" t="s">
        <v>34</v>
      </c>
      <c r="V1920" s="5">
        <v>42528</v>
      </c>
      <c r="W1920" s="2" t="s">
        <v>52</v>
      </c>
      <c r="X1920" s="2">
        <v>314.14999999999998</v>
      </c>
    </row>
    <row r="1921" spans="20:24" x14ac:dyDescent="0.25">
      <c r="T1921" s="4"/>
      <c r="U1921" s="2" t="s">
        <v>34</v>
      </c>
      <c r="V1921" s="5">
        <v>42528</v>
      </c>
      <c r="W1921" s="2" t="s">
        <v>52</v>
      </c>
      <c r="X1921" s="2">
        <v>314.14999999999998</v>
      </c>
    </row>
    <row r="1922" spans="20:24" x14ac:dyDescent="0.25">
      <c r="T1922" s="4"/>
      <c r="U1922" s="2" t="s">
        <v>34</v>
      </c>
      <c r="V1922" s="5">
        <v>42529</v>
      </c>
      <c r="W1922" s="2" t="s">
        <v>52</v>
      </c>
      <c r="X1922" s="2">
        <v>314.14999999999998</v>
      </c>
    </row>
    <row r="1923" spans="20:24" x14ac:dyDescent="0.25">
      <c r="T1923" s="4"/>
      <c r="U1923" s="2" t="s">
        <v>34</v>
      </c>
      <c r="V1923" s="5">
        <v>42547</v>
      </c>
      <c r="W1923" s="2" t="s">
        <v>52</v>
      </c>
      <c r="X1923" s="2">
        <v>314.14999999999998</v>
      </c>
    </row>
    <row r="1924" spans="20:24" x14ac:dyDescent="0.25">
      <c r="T1924" s="4"/>
      <c r="U1924" s="2" t="s">
        <v>34</v>
      </c>
      <c r="V1924" s="5">
        <v>42547</v>
      </c>
      <c r="W1924" s="2" t="s">
        <v>52</v>
      </c>
      <c r="X1924" s="2">
        <v>314.14999999999998</v>
      </c>
    </row>
    <row r="1925" spans="20:24" x14ac:dyDescent="0.25">
      <c r="T1925" s="4"/>
      <c r="U1925" s="2" t="s">
        <v>34</v>
      </c>
      <c r="V1925" s="5">
        <v>42548</v>
      </c>
      <c r="W1925" s="2" t="s">
        <v>52</v>
      </c>
      <c r="X1925" s="2">
        <v>314.14999999999998</v>
      </c>
    </row>
    <row r="1926" spans="20:24" x14ac:dyDescent="0.25">
      <c r="T1926" s="4"/>
      <c r="U1926" s="2" t="s">
        <v>34</v>
      </c>
      <c r="V1926" s="5">
        <v>42548</v>
      </c>
      <c r="W1926" s="2" t="s">
        <v>52</v>
      </c>
      <c r="X1926" s="2">
        <v>314.14999999999998</v>
      </c>
    </row>
    <row r="1927" spans="20:24" x14ac:dyDescent="0.25">
      <c r="T1927" s="4"/>
      <c r="U1927" s="2" t="s">
        <v>34</v>
      </c>
      <c r="V1927" s="5">
        <v>42551</v>
      </c>
      <c r="W1927" s="2" t="s">
        <v>52</v>
      </c>
      <c r="X1927" s="2">
        <v>314.14999999999998</v>
      </c>
    </row>
    <row r="1928" spans="20:24" x14ac:dyDescent="0.25">
      <c r="T1928" s="4"/>
      <c r="U1928" s="2" t="s">
        <v>34</v>
      </c>
      <c r="V1928" s="5">
        <v>42551</v>
      </c>
      <c r="W1928" s="2" t="s">
        <v>52</v>
      </c>
      <c r="X1928" s="2">
        <v>314.14999999999998</v>
      </c>
    </row>
    <row r="1929" spans="20:24" x14ac:dyDescent="0.25">
      <c r="T1929" s="4"/>
      <c r="U1929" s="2" t="s">
        <v>34</v>
      </c>
      <c r="V1929" s="5">
        <v>42561</v>
      </c>
      <c r="W1929" s="2" t="s">
        <v>52</v>
      </c>
      <c r="X1929" s="2">
        <v>314.14999999999998</v>
      </c>
    </row>
    <row r="1930" spans="20:24" x14ac:dyDescent="0.25">
      <c r="T1930" s="4"/>
      <c r="U1930" s="2" t="s">
        <v>34</v>
      </c>
      <c r="V1930" s="5">
        <v>42561</v>
      </c>
      <c r="W1930" s="2" t="s">
        <v>52</v>
      </c>
      <c r="X1930" s="2">
        <v>314.14999999999998</v>
      </c>
    </row>
    <row r="1931" spans="20:24" x14ac:dyDescent="0.25">
      <c r="T1931" s="4"/>
      <c r="U1931" s="2" t="s">
        <v>34</v>
      </c>
      <c r="V1931" s="5">
        <v>42561</v>
      </c>
      <c r="W1931" s="2" t="s">
        <v>52</v>
      </c>
      <c r="X1931" s="2">
        <v>314.14999999999998</v>
      </c>
    </row>
    <row r="1932" spans="20:24" x14ac:dyDescent="0.25">
      <c r="T1932" s="4"/>
      <c r="U1932" s="2" t="s">
        <v>34</v>
      </c>
      <c r="V1932" s="5">
        <v>42576</v>
      </c>
      <c r="W1932" s="2" t="s">
        <v>52</v>
      </c>
      <c r="X1932" s="2">
        <v>314.14999999999998</v>
      </c>
    </row>
    <row r="1933" spans="20:24" x14ac:dyDescent="0.25">
      <c r="T1933" s="4"/>
      <c r="U1933" s="2" t="s">
        <v>34</v>
      </c>
      <c r="V1933" s="5">
        <v>42576</v>
      </c>
      <c r="W1933" s="2" t="s">
        <v>52</v>
      </c>
      <c r="X1933" s="2">
        <v>314.14999999999998</v>
      </c>
    </row>
    <row r="1934" spans="20:24" x14ac:dyDescent="0.25">
      <c r="T1934" s="4"/>
      <c r="U1934" s="2" t="s">
        <v>34</v>
      </c>
      <c r="V1934" s="5">
        <v>42576</v>
      </c>
      <c r="W1934" s="2" t="s">
        <v>52</v>
      </c>
      <c r="X1934" s="2">
        <v>314.14999999999998</v>
      </c>
    </row>
    <row r="1935" spans="20:24" x14ac:dyDescent="0.25">
      <c r="T1935" s="4"/>
      <c r="U1935" s="2" t="s">
        <v>34</v>
      </c>
      <c r="V1935" s="5">
        <v>42578</v>
      </c>
      <c r="W1935" s="2" t="s">
        <v>52</v>
      </c>
      <c r="X1935" s="2">
        <v>314.14999999999998</v>
      </c>
    </row>
    <row r="1936" spans="20:24" x14ac:dyDescent="0.25">
      <c r="T1936" s="4"/>
      <c r="U1936" s="2" t="s">
        <v>34</v>
      </c>
      <c r="V1936" s="5">
        <v>42579</v>
      </c>
      <c r="W1936" s="2" t="s">
        <v>52</v>
      </c>
      <c r="X1936" s="2">
        <v>314.14999999999998</v>
      </c>
    </row>
    <row r="1937" spans="20:24" x14ac:dyDescent="0.25">
      <c r="T1937" s="4"/>
      <c r="U1937" s="2" t="s">
        <v>34</v>
      </c>
      <c r="V1937" s="5">
        <v>42584</v>
      </c>
      <c r="W1937" s="2" t="s">
        <v>52</v>
      </c>
      <c r="X1937" s="2">
        <v>314.14999999999998</v>
      </c>
    </row>
    <row r="1938" spans="20:24" x14ac:dyDescent="0.25">
      <c r="T1938" s="4"/>
      <c r="U1938" s="2" t="s">
        <v>34</v>
      </c>
      <c r="V1938" s="5">
        <v>42603</v>
      </c>
      <c r="W1938" s="2" t="s">
        <v>52</v>
      </c>
      <c r="X1938" s="2">
        <v>314.14999999999998</v>
      </c>
    </row>
    <row r="1939" spans="20:24" x14ac:dyDescent="0.25">
      <c r="T1939" s="4"/>
      <c r="U1939" s="2" t="s">
        <v>34</v>
      </c>
      <c r="V1939" s="5">
        <v>42624</v>
      </c>
      <c r="W1939" s="2" t="s">
        <v>52</v>
      </c>
      <c r="X1939" s="2">
        <v>314.14999999999998</v>
      </c>
    </row>
    <row r="1940" spans="20:24" x14ac:dyDescent="0.25">
      <c r="T1940" s="4"/>
      <c r="U1940" s="2" t="s">
        <v>34</v>
      </c>
      <c r="V1940" s="5">
        <v>42917</v>
      </c>
      <c r="W1940" s="2" t="s">
        <v>52</v>
      </c>
      <c r="X1940" s="2">
        <v>314.14999999999998</v>
      </c>
    </row>
    <row r="1941" spans="20:24" x14ac:dyDescent="0.25">
      <c r="T1941" s="4"/>
      <c r="U1941" s="2" t="s">
        <v>34</v>
      </c>
      <c r="V1941" s="5">
        <v>42920</v>
      </c>
      <c r="W1941" s="2" t="s">
        <v>52</v>
      </c>
      <c r="X1941" s="2">
        <v>314.14999999999998</v>
      </c>
    </row>
    <row r="1942" spans="20:24" x14ac:dyDescent="0.25">
      <c r="T1942" s="4"/>
      <c r="U1942" s="2" t="s">
        <v>34</v>
      </c>
      <c r="V1942" s="5">
        <v>42926</v>
      </c>
      <c r="W1942" s="2" t="s">
        <v>54</v>
      </c>
      <c r="X1942" s="2">
        <v>314.14999999999998</v>
      </c>
    </row>
    <row r="1943" spans="20:24" x14ac:dyDescent="0.25">
      <c r="T1943" s="4"/>
      <c r="U1943" s="2" t="s">
        <v>34</v>
      </c>
      <c r="V1943" s="5">
        <v>42927</v>
      </c>
      <c r="W1943" s="2" t="s">
        <v>52</v>
      </c>
      <c r="X1943" s="2">
        <v>314.14999999999998</v>
      </c>
    </row>
    <row r="1944" spans="20:24" x14ac:dyDescent="0.25">
      <c r="T1944" s="4"/>
      <c r="U1944" s="2" t="s">
        <v>34</v>
      </c>
      <c r="V1944" s="5">
        <v>42927</v>
      </c>
      <c r="W1944" s="2" t="s">
        <v>66</v>
      </c>
      <c r="X1944" s="2">
        <v>314.14999999999998</v>
      </c>
    </row>
    <row r="1945" spans="20:24" x14ac:dyDescent="0.25">
      <c r="T1945" s="4"/>
      <c r="U1945" s="2" t="s">
        <v>34</v>
      </c>
      <c r="V1945" s="5">
        <v>42928</v>
      </c>
      <c r="W1945" s="2" t="s">
        <v>52</v>
      </c>
      <c r="X1945" s="2">
        <v>314.14999999999998</v>
      </c>
    </row>
    <row r="1946" spans="20:24" x14ac:dyDescent="0.25">
      <c r="T1946" s="4"/>
      <c r="U1946" s="2" t="s">
        <v>34</v>
      </c>
      <c r="V1946" s="5">
        <v>42929</v>
      </c>
      <c r="W1946" s="2" t="s">
        <v>52</v>
      </c>
      <c r="X1946" s="2">
        <v>314.14999999999998</v>
      </c>
    </row>
    <row r="1947" spans="20:24" x14ac:dyDescent="0.25">
      <c r="T1947" s="4"/>
      <c r="U1947" s="2" t="s">
        <v>34</v>
      </c>
      <c r="V1947" s="5">
        <v>42930</v>
      </c>
      <c r="W1947" s="2" t="s">
        <v>52</v>
      </c>
      <c r="X1947" s="2">
        <v>314.14999999999998</v>
      </c>
    </row>
    <row r="1948" spans="20:24" x14ac:dyDescent="0.25">
      <c r="T1948" s="4"/>
      <c r="U1948" s="2" t="s">
        <v>34</v>
      </c>
      <c r="V1948" s="5">
        <v>42931</v>
      </c>
      <c r="W1948" s="2" t="s">
        <v>52</v>
      </c>
      <c r="X1948" s="2">
        <v>314.14999999999998</v>
      </c>
    </row>
    <row r="1949" spans="20:24" x14ac:dyDescent="0.25">
      <c r="T1949" s="4"/>
      <c r="U1949" s="2" t="s">
        <v>34</v>
      </c>
      <c r="V1949" s="5">
        <v>42931</v>
      </c>
      <c r="W1949" s="2" t="s">
        <v>52</v>
      </c>
      <c r="X1949" s="2">
        <v>314.14999999999998</v>
      </c>
    </row>
    <row r="1950" spans="20:24" x14ac:dyDescent="0.25">
      <c r="T1950" s="4"/>
      <c r="U1950" s="2" t="s">
        <v>34</v>
      </c>
      <c r="V1950" s="5">
        <v>42931</v>
      </c>
      <c r="W1950" s="2" t="s">
        <v>52</v>
      </c>
      <c r="X1950" s="2">
        <v>314.14999999999998</v>
      </c>
    </row>
    <row r="1951" spans="20:24" x14ac:dyDescent="0.25">
      <c r="T1951" s="4"/>
      <c r="U1951" s="2" t="s">
        <v>34</v>
      </c>
      <c r="V1951" s="5">
        <v>42932</v>
      </c>
      <c r="W1951" s="2" t="s">
        <v>52</v>
      </c>
      <c r="X1951" s="2">
        <v>314.14999999999998</v>
      </c>
    </row>
    <row r="1952" spans="20:24" x14ac:dyDescent="0.25">
      <c r="T1952" s="4"/>
      <c r="U1952" s="2" t="s">
        <v>34</v>
      </c>
      <c r="V1952" s="5">
        <v>42932</v>
      </c>
      <c r="W1952" s="2" t="s">
        <v>52</v>
      </c>
      <c r="X1952" s="2">
        <v>314.14999999999998</v>
      </c>
    </row>
    <row r="1953" spans="20:24" x14ac:dyDescent="0.25">
      <c r="T1953" s="4"/>
      <c r="U1953" s="2" t="s">
        <v>34</v>
      </c>
      <c r="V1953" s="5">
        <v>42941</v>
      </c>
      <c r="W1953" s="2" t="s">
        <v>52</v>
      </c>
      <c r="X1953" s="2">
        <v>314.14999999999998</v>
      </c>
    </row>
    <row r="1954" spans="20:24" x14ac:dyDescent="0.25">
      <c r="T1954" s="4"/>
      <c r="U1954" s="2" t="s">
        <v>34</v>
      </c>
      <c r="V1954" s="5">
        <v>42947</v>
      </c>
      <c r="W1954" s="2" t="s">
        <v>52</v>
      </c>
      <c r="X1954" s="2">
        <v>314.14999999999998</v>
      </c>
    </row>
    <row r="1955" spans="20:24" x14ac:dyDescent="0.25">
      <c r="T1955" s="4"/>
      <c r="U1955" s="2" t="s">
        <v>34</v>
      </c>
      <c r="V1955" s="5">
        <v>42949</v>
      </c>
      <c r="W1955" s="2" t="s">
        <v>52</v>
      </c>
      <c r="X1955" s="2">
        <v>314.14999999999998</v>
      </c>
    </row>
    <row r="1956" spans="20:24" x14ac:dyDescent="0.25">
      <c r="T1956" s="4"/>
      <c r="U1956" s="2" t="s">
        <v>34</v>
      </c>
      <c r="V1956" s="5">
        <v>42949</v>
      </c>
      <c r="W1956" s="2" t="s">
        <v>52</v>
      </c>
      <c r="X1956" s="2">
        <v>314.14999999999998</v>
      </c>
    </row>
    <row r="1957" spans="20:24" x14ac:dyDescent="0.25">
      <c r="T1957" s="4"/>
      <c r="U1957" s="2" t="s">
        <v>34</v>
      </c>
      <c r="V1957" s="5">
        <v>42949</v>
      </c>
      <c r="W1957" s="2" t="s">
        <v>52</v>
      </c>
      <c r="X1957" s="2">
        <v>314.14999999999998</v>
      </c>
    </row>
    <row r="1958" spans="20:24" x14ac:dyDescent="0.25">
      <c r="T1958" s="4"/>
      <c r="U1958" s="2" t="s">
        <v>34</v>
      </c>
      <c r="V1958" s="5">
        <v>42949</v>
      </c>
      <c r="W1958" s="2" t="s">
        <v>52</v>
      </c>
      <c r="X1958" s="2">
        <v>314.14999999999998</v>
      </c>
    </row>
    <row r="1959" spans="20:24" x14ac:dyDescent="0.25">
      <c r="T1959" s="4"/>
      <c r="U1959" s="2" t="s">
        <v>34</v>
      </c>
      <c r="V1959" s="5">
        <v>42950</v>
      </c>
      <c r="W1959" s="2" t="s">
        <v>52</v>
      </c>
      <c r="X1959" s="2">
        <v>314.14999999999998</v>
      </c>
    </row>
    <row r="1960" spans="20:24" x14ac:dyDescent="0.25">
      <c r="T1960" s="4"/>
      <c r="U1960" s="2" t="s">
        <v>34</v>
      </c>
      <c r="V1960" s="5">
        <v>42950</v>
      </c>
      <c r="W1960" s="2" t="s">
        <v>52</v>
      </c>
      <c r="X1960" s="2">
        <v>314.14999999999998</v>
      </c>
    </row>
    <row r="1961" spans="20:24" x14ac:dyDescent="0.25">
      <c r="T1961" s="4"/>
      <c r="U1961" s="2" t="s">
        <v>34</v>
      </c>
      <c r="V1961" s="5">
        <v>42951</v>
      </c>
      <c r="W1961" s="2" t="s">
        <v>52</v>
      </c>
      <c r="X1961" s="2">
        <v>314.14999999999998</v>
      </c>
    </row>
    <row r="1962" spans="20:24" x14ac:dyDescent="0.25">
      <c r="T1962" s="4"/>
      <c r="U1962" s="2" t="s">
        <v>34</v>
      </c>
      <c r="V1962" s="5">
        <v>42954</v>
      </c>
      <c r="W1962" s="2" t="s">
        <v>52</v>
      </c>
      <c r="X1962" s="2">
        <v>314.14999999999998</v>
      </c>
    </row>
    <row r="1963" spans="20:24" x14ac:dyDescent="0.25">
      <c r="T1963" s="4"/>
      <c r="U1963" s="2" t="s">
        <v>34</v>
      </c>
      <c r="V1963" s="5">
        <v>42955</v>
      </c>
      <c r="W1963" s="2" t="s">
        <v>52</v>
      </c>
      <c r="X1963" s="2">
        <v>314.14999999999998</v>
      </c>
    </row>
    <row r="1964" spans="20:24" x14ac:dyDescent="0.25">
      <c r="T1964" s="4"/>
      <c r="U1964" s="2" t="s">
        <v>34</v>
      </c>
      <c r="V1964" s="5">
        <v>42955</v>
      </c>
      <c r="W1964" s="2" t="s">
        <v>52</v>
      </c>
      <c r="X1964" s="2">
        <v>314.14999999999998</v>
      </c>
    </row>
    <row r="1965" spans="20:24" x14ac:dyDescent="0.25">
      <c r="T1965" s="4"/>
      <c r="U1965" s="2" t="s">
        <v>34</v>
      </c>
      <c r="V1965" s="5">
        <v>42955</v>
      </c>
      <c r="W1965" s="2" t="s">
        <v>52</v>
      </c>
      <c r="X1965" s="2">
        <v>314.14999999999998</v>
      </c>
    </row>
    <row r="1966" spans="20:24" x14ac:dyDescent="0.25">
      <c r="T1966" s="4"/>
      <c r="U1966" s="2" t="s">
        <v>34</v>
      </c>
      <c r="V1966" s="5">
        <v>42955</v>
      </c>
      <c r="W1966" s="2" t="s">
        <v>52</v>
      </c>
      <c r="X1966" s="2">
        <v>314.14999999999998</v>
      </c>
    </row>
    <row r="1967" spans="20:24" x14ac:dyDescent="0.25">
      <c r="T1967" s="4"/>
      <c r="U1967" s="2" t="s">
        <v>34</v>
      </c>
      <c r="V1967" s="5">
        <v>42956</v>
      </c>
      <c r="W1967" s="2" t="s">
        <v>52</v>
      </c>
      <c r="X1967" s="2">
        <v>314.14999999999998</v>
      </c>
    </row>
    <row r="1968" spans="20:24" x14ac:dyDescent="0.25">
      <c r="T1968" s="4"/>
      <c r="U1968" s="2" t="s">
        <v>34</v>
      </c>
      <c r="V1968" s="5">
        <v>42957</v>
      </c>
      <c r="W1968" s="2" t="s">
        <v>52</v>
      </c>
      <c r="X1968" s="2">
        <v>314.14999999999998</v>
      </c>
    </row>
    <row r="1969" spans="20:24" x14ac:dyDescent="0.25">
      <c r="T1969" s="4"/>
      <c r="U1969" s="2" t="s">
        <v>34</v>
      </c>
      <c r="V1969" s="5">
        <v>42957</v>
      </c>
      <c r="W1969" s="2" t="s">
        <v>52</v>
      </c>
      <c r="X1969" s="2">
        <v>314.14999999999998</v>
      </c>
    </row>
    <row r="1970" spans="20:24" x14ac:dyDescent="0.25">
      <c r="T1970" s="4"/>
      <c r="U1970" s="2" t="s">
        <v>34</v>
      </c>
      <c r="V1970" s="5">
        <v>42957</v>
      </c>
      <c r="W1970" s="2" t="s">
        <v>52</v>
      </c>
      <c r="X1970" s="2">
        <v>314.14999999999998</v>
      </c>
    </row>
    <row r="1971" spans="20:24" x14ac:dyDescent="0.25">
      <c r="T1971" s="4"/>
      <c r="U1971" s="2" t="s">
        <v>34</v>
      </c>
      <c r="V1971" s="5">
        <v>42958</v>
      </c>
      <c r="W1971" s="2" t="s">
        <v>52</v>
      </c>
      <c r="X1971" s="2">
        <v>314.14999999999998</v>
      </c>
    </row>
    <row r="1972" spans="20:24" x14ac:dyDescent="0.25">
      <c r="T1972" s="4"/>
      <c r="U1972" s="2" t="s">
        <v>34</v>
      </c>
      <c r="V1972" s="5">
        <v>42958</v>
      </c>
      <c r="W1972" s="2" t="s">
        <v>52</v>
      </c>
      <c r="X1972" s="2">
        <v>314.14999999999998</v>
      </c>
    </row>
    <row r="1973" spans="20:24" x14ac:dyDescent="0.25">
      <c r="T1973" s="4"/>
      <c r="U1973" s="2" t="s">
        <v>34</v>
      </c>
      <c r="V1973" s="5">
        <v>42961</v>
      </c>
      <c r="W1973" s="2" t="s">
        <v>52</v>
      </c>
      <c r="X1973" s="2">
        <v>314.14999999999998</v>
      </c>
    </row>
    <row r="1974" spans="20:24" x14ac:dyDescent="0.25">
      <c r="T1974" s="4"/>
      <c r="U1974" s="2" t="s">
        <v>34</v>
      </c>
      <c r="V1974" s="5">
        <v>42966</v>
      </c>
      <c r="W1974" s="2" t="s">
        <v>52</v>
      </c>
      <c r="X1974" s="2">
        <v>314.14999999999998</v>
      </c>
    </row>
    <row r="1975" spans="20:24" x14ac:dyDescent="0.25">
      <c r="T1975" s="4"/>
      <c r="U1975" s="2" t="s">
        <v>34</v>
      </c>
      <c r="V1975" s="5">
        <v>42989</v>
      </c>
      <c r="W1975" s="2" t="s">
        <v>52</v>
      </c>
      <c r="X1975" s="2">
        <v>314.14999999999998</v>
      </c>
    </row>
    <row r="1976" spans="20:24" x14ac:dyDescent="0.25">
      <c r="T1976" s="4"/>
      <c r="U1976" s="2" t="s">
        <v>34</v>
      </c>
      <c r="V1976" s="5">
        <v>42989</v>
      </c>
      <c r="W1976" s="2" t="s">
        <v>52</v>
      </c>
      <c r="X1976" s="2">
        <v>314.14999999999998</v>
      </c>
    </row>
    <row r="1977" spans="20:24" x14ac:dyDescent="0.25">
      <c r="T1977" s="4"/>
      <c r="U1977" s="2" t="s">
        <v>34</v>
      </c>
      <c r="V1977" s="5">
        <v>42990</v>
      </c>
      <c r="W1977" s="2" t="s">
        <v>52</v>
      </c>
      <c r="X1977" s="2">
        <v>314.14999999999998</v>
      </c>
    </row>
    <row r="1978" spans="20:24" x14ac:dyDescent="0.25">
      <c r="T1978" s="4"/>
      <c r="U1978" s="2" t="s">
        <v>34</v>
      </c>
      <c r="V1978" s="5">
        <v>42990</v>
      </c>
      <c r="W1978" s="2" t="s">
        <v>52</v>
      </c>
      <c r="X1978" s="2">
        <v>314.14999999999998</v>
      </c>
    </row>
    <row r="1979" spans="20:24" x14ac:dyDescent="0.25">
      <c r="T1979" s="4"/>
      <c r="U1979" s="2" t="s">
        <v>34</v>
      </c>
      <c r="V1979" s="5">
        <v>42991</v>
      </c>
      <c r="W1979" s="2" t="s">
        <v>52</v>
      </c>
      <c r="X1979" s="2">
        <v>314.14999999999998</v>
      </c>
    </row>
    <row r="1980" spans="20:24" x14ac:dyDescent="0.25">
      <c r="T1980" s="4"/>
      <c r="U1980" s="2" t="s">
        <v>34</v>
      </c>
      <c r="V1980" s="5">
        <v>42991</v>
      </c>
      <c r="W1980" s="2" t="s">
        <v>52</v>
      </c>
      <c r="X1980" s="2">
        <v>314.14999999999998</v>
      </c>
    </row>
    <row r="1981" spans="20:24" x14ac:dyDescent="0.25">
      <c r="T1981" s="4"/>
      <c r="U1981" s="2" t="s">
        <v>35</v>
      </c>
      <c r="V1981" s="5">
        <v>42525</v>
      </c>
      <c r="W1981" s="2" t="s">
        <v>52</v>
      </c>
      <c r="X1981" s="2">
        <v>314.14999999999998</v>
      </c>
    </row>
    <row r="1982" spans="20:24" ht="30" x14ac:dyDescent="0.25">
      <c r="T1982" s="4"/>
      <c r="U1982" s="2" t="s">
        <v>8</v>
      </c>
      <c r="V1982" s="5">
        <v>42934</v>
      </c>
      <c r="W1982" s="2" t="s">
        <v>52</v>
      </c>
      <c r="X1982" s="2">
        <v>314.14999999999998</v>
      </c>
    </row>
    <row r="1983" spans="20:24" ht="30" x14ac:dyDescent="0.25">
      <c r="T1983" s="4"/>
      <c r="U1983" s="2" t="s">
        <v>8</v>
      </c>
      <c r="V1983" s="5">
        <v>42948</v>
      </c>
      <c r="W1983" s="2" t="s">
        <v>52</v>
      </c>
      <c r="X1983" s="2">
        <v>314.14999999999998</v>
      </c>
    </row>
    <row r="1984" spans="20:24" ht="30" x14ac:dyDescent="0.25">
      <c r="T1984" s="4"/>
      <c r="U1984" s="2" t="s">
        <v>8</v>
      </c>
      <c r="V1984" s="5">
        <v>42975</v>
      </c>
      <c r="W1984" s="2" t="s">
        <v>54</v>
      </c>
      <c r="X1984" s="2">
        <v>314.14999999999998</v>
      </c>
    </row>
    <row r="1985" spans="20:24" ht="30" x14ac:dyDescent="0.25">
      <c r="T1985" s="4"/>
      <c r="U1985" s="2" t="s">
        <v>8</v>
      </c>
      <c r="V1985" s="5">
        <v>42977</v>
      </c>
      <c r="W1985" s="2" t="s">
        <v>52</v>
      </c>
      <c r="X1985" s="2">
        <v>314.14999999999998</v>
      </c>
    </row>
    <row r="1986" spans="20:24" ht="30" x14ac:dyDescent="0.25">
      <c r="T1986" s="4"/>
      <c r="U1986" s="2" t="s">
        <v>8</v>
      </c>
      <c r="V1986" s="5">
        <v>42977</v>
      </c>
      <c r="W1986" s="2" t="s">
        <v>52</v>
      </c>
      <c r="X1986" s="2">
        <v>314.14999999999998</v>
      </c>
    </row>
    <row r="1987" spans="20:24" x14ac:dyDescent="0.25">
      <c r="T1987" s="4"/>
      <c r="U1987" s="2" t="s">
        <v>9</v>
      </c>
      <c r="V1987" s="5">
        <v>41792</v>
      </c>
      <c r="W1987" s="2" t="s">
        <v>52</v>
      </c>
      <c r="X1987" s="2">
        <v>314.14999999999998</v>
      </c>
    </row>
    <row r="1988" spans="20:24" x14ac:dyDescent="0.25">
      <c r="T1988" s="4"/>
      <c r="U1988" s="2" t="s">
        <v>9</v>
      </c>
      <c r="V1988" s="5">
        <v>41794</v>
      </c>
      <c r="W1988" s="2" t="s">
        <v>52</v>
      </c>
      <c r="X1988" s="2">
        <v>314.14999999999998</v>
      </c>
    </row>
    <row r="1989" spans="20:24" x14ac:dyDescent="0.25">
      <c r="T1989" s="4"/>
      <c r="U1989" s="2" t="s">
        <v>9</v>
      </c>
      <c r="V1989" s="5">
        <v>42181</v>
      </c>
      <c r="W1989" s="2" t="s">
        <v>52</v>
      </c>
      <c r="X1989" s="2">
        <v>314.14999999999998</v>
      </c>
    </row>
    <row r="1990" spans="20:24" x14ac:dyDescent="0.25">
      <c r="T1990" s="4"/>
      <c r="U1990" s="2" t="s">
        <v>9</v>
      </c>
      <c r="V1990" s="5">
        <v>42218</v>
      </c>
      <c r="W1990" s="2" t="s">
        <v>52</v>
      </c>
      <c r="X1990" s="2">
        <v>314.14999999999998</v>
      </c>
    </row>
    <row r="1991" spans="20:24" x14ac:dyDescent="0.25">
      <c r="T1991" s="4"/>
      <c r="U1991" s="2" t="s">
        <v>9</v>
      </c>
      <c r="V1991" s="5">
        <v>42560</v>
      </c>
      <c r="W1991" s="2" t="s">
        <v>52</v>
      </c>
      <c r="X1991" s="2">
        <v>314.14999999999998</v>
      </c>
    </row>
    <row r="1992" spans="20:24" x14ac:dyDescent="0.25">
      <c r="T1992" s="4"/>
      <c r="U1992" s="2" t="s">
        <v>34</v>
      </c>
      <c r="V1992" s="5">
        <v>41447</v>
      </c>
      <c r="W1992" s="2" t="s">
        <v>52</v>
      </c>
      <c r="X1992" s="2">
        <v>314.14999999999998</v>
      </c>
    </row>
    <row r="1993" spans="20:24" x14ac:dyDescent="0.25">
      <c r="T1993" s="4"/>
      <c r="U1993" s="2" t="s">
        <v>34</v>
      </c>
      <c r="V1993" s="5">
        <v>41452</v>
      </c>
      <c r="W1993" s="2" t="s">
        <v>52</v>
      </c>
      <c r="X1993" s="2">
        <v>314.14999999999998</v>
      </c>
    </row>
    <row r="1994" spans="20:24" x14ac:dyDescent="0.25">
      <c r="T1994" s="4"/>
      <c r="U1994" s="2" t="s">
        <v>34</v>
      </c>
      <c r="V1994" s="5">
        <v>41453</v>
      </c>
      <c r="W1994" s="2" t="s">
        <v>52</v>
      </c>
      <c r="X1994" s="2">
        <v>314.14999999999998</v>
      </c>
    </row>
    <row r="1995" spans="20:24" x14ac:dyDescent="0.25">
      <c r="T1995" s="4"/>
      <c r="U1995" s="2" t="s">
        <v>34</v>
      </c>
      <c r="V1995" s="5">
        <v>41454</v>
      </c>
      <c r="W1995" s="2" t="s">
        <v>52</v>
      </c>
      <c r="X1995" s="2">
        <v>314.14999999999998</v>
      </c>
    </row>
    <row r="1996" spans="20:24" x14ac:dyDescent="0.25">
      <c r="T1996" s="4"/>
      <c r="U1996" s="2" t="s">
        <v>34</v>
      </c>
      <c r="V1996" s="5">
        <v>41454</v>
      </c>
      <c r="W1996" s="2" t="s">
        <v>52</v>
      </c>
      <c r="X1996" s="2">
        <v>314.14999999999998</v>
      </c>
    </row>
    <row r="1997" spans="20:24" x14ac:dyDescent="0.25">
      <c r="T1997" s="4"/>
      <c r="U1997" s="2" t="s">
        <v>34</v>
      </c>
      <c r="V1997" s="5">
        <v>41454</v>
      </c>
      <c r="W1997" s="2" t="s">
        <v>52</v>
      </c>
      <c r="X1997" s="2">
        <v>314.14999999999998</v>
      </c>
    </row>
    <row r="1998" spans="20:24" x14ac:dyDescent="0.25">
      <c r="T1998" s="4"/>
      <c r="U1998" s="2" t="s">
        <v>34</v>
      </c>
      <c r="V1998" s="5">
        <v>41455</v>
      </c>
      <c r="W1998" s="2" t="s">
        <v>52</v>
      </c>
      <c r="X1998" s="2">
        <v>314.14999999999998</v>
      </c>
    </row>
    <row r="1999" spans="20:24" x14ac:dyDescent="0.25">
      <c r="T1999" s="4"/>
      <c r="U1999" s="2" t="s">
        <v>34</v>
      </c>
      <c r="V1999" s="5">
        <v>41471</v>
      </c>
      <c r="W1999" s="2" t="s">
        <v>52</v>
      </c>
      <c r="X1999" s="2">
        <v>314.14999999999998</v>
      </c>
    </row>
    <row r="2000" spans="20:24" x14ac:dyDescent="0.25">
      <c r="T2000" s="4"/>
      <c r="U2000" s="2" t="s">
        <v>34</v>
      </c>
      <c r="V2000" s="5">
        <v>41471</v>
      </c>
      <c r="W2000" s="2" t="s">
        <v>52</v>
      </c>
      <c r="X2000" s="2">
        <v>314.14999999999998</v>
      </c>
    </row>
    <row r="2001" spans="20:24" x14ac:dyDescent="0.25">
      <c r="T2001" s="4"/>
      <c r="U2001" s="2" t="s">
        <v>34</v>
      </c>
      <c r="V2001" s="5">
        <v>41471</v>
      </c>
      <c r="W2001" s="2" t="s">
        <v>52</v>
      </c>
      <c r="X2001" s="2">
        <v>314.14999999999998</v>
      </c>
    </row>
    <row r="2002" spans="20:24" x14ac:dyDescent="0.25">
      <c r="T2002" s="4"/>
      <c r="U2002" s="2" t="s">
        <v>34</v>
      </c>
      <c r="V2002" s="5">
        <v>41472</v>
      </c>
      <c r="W2002" s="2" t="s">
        <v>52</v>
      </c>
      <c r="X2002" s="2">
        <v>314.14999999999998</v>
      </c>
    </row>
    <row r="2003" spans="20:24" x14ac:dyDescent="0.25">
      <c r="T2003" s="4"/>
      <c r="U2003" s="2" t="s">
        <v>34</v>
      </c>
      <c r="V2003" s="5">
        <v>41472</v>
      </c>
      <c r="W2003" s="2" t="s">
        <v>52</v>
      </c>
      <c r="X2003" s="2">
        <v>314.14999999999998</v>
      </c>
    </row>
    <row r="2004" spans="20:24" x14ac:dyDescent="0.25">
      <c r="T2004" s="4"/>
      <c r="U2004" s="2" t="s">
        <v>34</v>
      </c>
      <c r="V2004" s="5">
        <v>41472</v>
      </c>
      <c r="W2004" s="2" t="s">
        <v>52</v>
      </c>
      <c r="X2004" s="2">
        <v>314.14999999999998</v>
      </c>
    </row>
    <row r="2005" spans="20:24" x14ac:dyDescent="0.25">
      <c r="T2005" s="4"/>
      <c r="U2005" s="2" t="s">
        <v>34</v>
      </c>
      <c r="V2005" s="5">
        <v>41479</v>
      </c>
      <c r="W2005" s="2" t="s">
        <v>52</v>
      </c>
      <c r="X2005" s="2">
        <v>314.14999999999998</v>
      </c>
    </row>
    <row r="2006" spans="20:24" x14ac:dyDescent="0.25">
      <c r="T2006" s="4"/>
      <c r="U2006" s="2" t="s">
        <v>34</v>
      </c>
      <c r="V2006" s="5">
        <v>41479</v>
      </c>
      <c r="W2006" s="2" t="s">
        <v>52</v>
      </c>
      <c r="X2006" s="2">
        <v>314.14999999999998</v>
      </c>
    </row>
    <row r="2007" spans="20:24" x14ac:dyDescent="0.25">
      <c r="T2007" s="4"/>
      <c r="U2007" s="2" t="s">
        <v>34</v>
      </c>
      <c r="V2007" s="5">
        <v>41480</v>
      </c>
      <c r="W2007" s="2" t="s">
        <v>52</v>
      </c>
      <c r="X2007" s="2">
        <v>314.14999999999998</v>
      </c>
    </row>
    <row r="2008" spans="20:24" x14ac:dyDescent="0.25">
      <c r="T2008" s="4"/>
      <c r="U2008" s="2" t="s">
        <v>34</v>
      </c>
      <c r="V2008" s="5">
        <v>41480</v>
      </c>
      <c r="W2008" s="2" t="s">
        <v>52</v>
      </c>
      <c r="X2008" s="2">
        <v>314.14999999999998</v>
      </c>
    </row>
    <row r="2009" spans="20:24" x14ac:dyDescent="0.25">
      <c r="T2009" s="4"/>
      <c r="U2009" s="2" t="s">
        <v>34</v>
      </c>
      <c r="V2009" s="5">
        <v>41480</v>
      </c>
      <c r="W2009" s="2" t="s">
        <v>52</v>
      </c>
      <c r="X2009" s="2">
        <v>314.14999999999998</v>
      </c>
    </row>
    <row r="2010" spans="20:24" x14ac:dyDescent="0.25">
      <c r="T2010" s="4"/>
      <c r="U2010" s="2" t="s">
        <v>34</v>
      </c>
      <c r="V2010" s="5">
        <v>41485</v>
      </c>
      <c r="W2010" s="2" t="s">
        <v>52</v>
      </c>
      <c r="X2010" s="2">
        <v>314.14999999999998</v>
      </c>
    </row>
    <row r="2011" spans="20:24" x14ac:dyDescent="0.25">
      <c r="T2011" s="4"/>
      <c r="U2011" s="2" t="s">
        <v>34</v>
      </c>
      <c r="V2011" s="5">
        <v>41485</v>
      </c>
      <c r="W2011" s="2" t="s">
        <v>52</v>
      </c>
      <c r="X2011" s="2">
        <v>314.14999999999998</v>
      </c>
    </row>
    <row r="2012" spans="20:24" x14ac:dyDescent="0.25">
      <c r="T2012" s="4"/>
      <c r="U2012" s="2" t="s">
        <v>34</v>
      </c>
      <c r="V2012" s="5">
        <v>41489</v>
      </c>
      <c r="W2012" s="2" t="s">
        <v>52</v>
      </c>
      <c r="X2012" s="2">
        <v>314.14999999999998</v>
      </c>
    </row>
    <row r="2013" spans="20:24" x14ac:dyDescent="0.25">
      <c r="T2013" s="4"/>
      <c r="U2013" s="2" t="s">
        <v>34</v>
      </c>
      <c r="V2013" s="5">
        <v>41490</v>
      </c>
      <c r="W2013" s="2" t="s">
        <v>52</v>
      </c>
      <c r="X2013" s="2">
        <v>314.14999999999998</v>
      </c>
    </row>
    <row r="2014" spans="20:24" x14ac:dyDescent="0.25">
      <c r="T2014" s="4"/>
      <c r="U2014" s="2" t="s">
        <v>34</v>
      </c>
      <c r="V2014" s="5">
        <v>41492</v>
      </c>
      <c r="W2014" s="2" t="s">
        <v>52</v>
      </c>
      <c r="X2014" s="2">
        <v>314.14999999999998</v>
      </c>
    </row>
    <row r="2015" spans="20:24" x14ac:dyDescent="0.25">
      <c r="T2015" s="4"/>
      <c r="U2015" s="2" t="s">
        <v>34</v>
      </c>
      <c r="V2015" s="5">
        <v>41494</v>
      </c>
      <c r="W2015" s="2" t="s">
        <v>52</v>
      </c>
      <c r="X2015" s="2">
        <v>314.14999999999998</v>
      </c>
    </row>
    <row r="2016" spans="20:24" x14ac:dyDescent="0.25">
      <c r="T2016" s="4"/>
      <c r="U2016" s="2" t="s">
        <v>34</v>
      </c>
      <c r="V2016" s="5">
        <v>41494</v>
      </c>
      <c r="W2016" s="2" t="s">
        <v>52</v>
      </c>
      <c r="X2016" s="2">
        <v>314.14999999999998</v>
      </c>
    </row>
    <row r="2017" spans="20:24" x14ac:dyDescent="0.25">
      <c r="T2017" s="4"/>
      <c r="U2017" s="2" t="s">
        <v>34</v>
      </c>
      <c r="V2017" s="5">
        <v>41495</v>
      </c>
      <c r="W2017" s="2" t="s">
        <v>52</v>
      </c>
      <c r="X2017" s="2">
        <v>314.14999999999998</v>
      </c>
    </row>
    <row r="2018" spans="20:24" x14ac:dyDescent="0.25">
      <c r="T2018" s="4"/>
      <c r="U2018" s="2" t="s">
        <v>34</v>
      </c>
      <c r="V2018" s="5">
        <v>41495</v>
      </c>
      <c r="W2018" s="2" t="s">
        <v>52</v>
      </c>
      <c r="X2018" s="2">
        <v>314.14999999999998</v>
      </c>
    </row>
    <row r="2019" spans="20:24" x14ac:dyDescent="0.25">
      <c r="T2019" s="4"/>
      <c r="U2019" s="2" t="s">
        <v>34</v>
      </c>
      <c r="V2019" s="5">
        <v>41495</v>
      </c>
      <c r="W2019" s="2" t="s">
        <v>52</v>
      </c>
      <c r="X2019" s="2">
        <v>314.14999999999998</v>
      </c>
    </row>
    <row r="2020" spans="20:24" x14ac:dyDescent="0.25">
      <c r="T2020" s="4"/>
      <c r="U2020" s="2" t="s">
        <v>34</v>
      </c>
      <c r="V2020" s="5">
        <v>41503</v>
      </c>
      <c r="W2020" s="2" t="s">
        <v>52</v>
      </c>
      <c r="X2020" s="2">
        <v>314.14999999999998</v>
      </c>
    </row>
    <row r="2021" spans="20:24" x14ac:dyDescent="0.25">
      <c r="T2021" s="4"/>
      <c r="U2021" s="2" t="s">
        <v>34</v>
      </c>
      <c r="V2021" s="5">
        <v>41504</v>
      </c>
      <c r="W2021" s="2" t="s">
        <v>52</v>
      </c>
      <c r="X2021" s="2">
        <v>314.14999999999998</v>
      </c>
    </row>
    <row r="2022" spans="20:24" x14ac:dyDescent="0.25">
      <c r="T2022" s="4"/>
      <c r="U2022" s="2" t="s">
        <v>34</v>
      </c>
      <c r="V2022" s="5">
        <v>41504</v>
      </c>
      <c r="W2022" s="2" t="s">
        <v>52</v>
      </c>
      <c r="X2022" s="2">
        <v>314.14999999999998</v>
      </c>
    </row>
    <row r="2023" spans="20:24" x14ac:dyDescent="0.25">
      <c r="T2023" s="4"/>
      <c r="U2023" s="2" t="s">
        <v>34</v>
      </c>
      <c r="V2023" s="5">
        <v>41504</v>
      </c>
      <c r="W2023" s="2" t="s">
        <v>52</v>
      </c>
      <c r="X2023" s="2">
        <v>314.14999999999998</v>
      </c>
    </row>
    <row r="2024" spans="20:24" x14ac:dyDescent="0.25">
      <c r="T2024" s="4"/>
      <c r="U2024" s="2" t="s">
        <v>34</v>
      </c>
      <c r="V2024" s="5">
        <v>41505</v>
      </c>
      <c r="W2024" s="2" t="s">
        <v>52</v>
      </c>
      <c r="X2024" s="2">
        <v>314.14999999999998</v>
      </c>
    </row>
    <row r="2025" spans="20:24" x14ac:dyDescent="0.25">
      <c r="T2025" s="4"/>
      <c r="U2025" s="2" t="s">
        <v>34</v>
      </c>
      <c r="V2025" s="5">
        <v>41516</v>
      </c>
      <c r="W2025" s="2" t="s">
        <v>52</v>
      </c>
      <c r="X2025" s="2">
        <v>314.14999999999998</v>
      </c>
    </row>
    <row r="2026" spans="20:24" x14ac:dyDescent="0.25">
      <c r="T2026" s="4"/>
      <c r="U2026" s="2" t="s">
        <v>34</v>
      </c>
      <c r="V2026" s="5">
        <v>41516</v>
      </c>
      <c r="W2026" s="2" t="s">
        <v>52</v>
      </c>
      <c r="X2026" s="2">
        <v>314.14999999999998</v>
      </c>
    </row>
    <row r="2027" spans="20:24" x14ac:dyDescent="0.25">
      <c r="T2027" s="4"/>
      <c r="U2027" s="2" t="s">
        <v>34</v>
      </c>
      <c r="V2027" s="5">
        <v>41516</v>
      </c>
      <c r="W2027" s="2" t="s">
        <v>52</v>
      </c>
      <c r="X2027" s="2">
        <v>314.14999999999998</v>
      </c>
    </row>
    <row r="2028" spans="20:24" x14ac:dyDescent="0.25">
      <c r="T2028" s="4"/>
      <c r="U2028" s="2" t="s">
        <v>34</v>
      </c>
      <c r="V2028" s="5">
        <v>41817</v>
      </c>
      <c r="W2028" s="2" t="s">
        <v>52</v>
      </c>
      <c r="X2028" s="2">
        <v>314.14999999999998</v>
      </c>
    </row>
    <row r="2029" spans="20:24" x14ac:dyDescent="0.25">
      <c r="T2029" s="4"/>
      <c r="U2029" s="2" t="s">
        <v>34</v>
      </c>
      <c r="V2029" s="5">
        <v>41822</v>
      </c>
      <c r="W2029" s="2" t="s">
        <v>52</v>
      </c>
      <c r="X2029" s="2">
        <v>314.14999999999998</v>
      </c>
    </row>
    <row r="2030" spans="20:24" x14ac:dyDescent="0.25">
      <c r="T2030" s="4"/>
      <c r="U2030" s="2" t="s">
        <v>34</v>
      </c>
      <c r="V2030" s="5">
        <v>41832</v>
      </c>
      <c r="W2030" s="2" t="s">
        <v>52</v>
      </c>
      <c r="X2030" s="2">
        <v>314.14999999999998</v>
      </c>
    </row>
    <row r="2031" spans="20:24" x14ac:dyDescent="0.25">
      <c r="T2031" s="4"/>
      <c r="U2031" s="2" t="s">
        <v>34</v>
      </c>
      <c r="V2031" s="5">
        <v>41863</v>
      </c>
      <c r="W2031" s="2" t="s">
        <v>52</v>
      </c>
      <c r="X2031" s="2">
        <v>314.14999999999998</v>
      </c>
    </row>
    <row r="2032" spans="20:24" x14ac:dyDescent="0.25">
      <c r="T2032" s="4"/>
      <c r="U2032" s="2" t="s">
        <v>34</v>
      </c>
      <c r="V2032" s="5">
        <v>41870</v>
      </c>
      <c r="W2032" s="2" t="s">
        <v>52</v>
      </c>
      <c r="X2032" s="2">
        <v>314.14999999999998</v>
      </c>
    </row>
    <row r="2033" spans="20:24" x14ac:dyDescent="0.25">
      <c r="T2033" s="4"/>
      <c r="U2033" s="2" t="s">
        <v>34</v>
      </c>
      <c r="V2033" s="5">
        <v>41907</v>
      </c>
      <c r="W2033" s="2" t="s">
        <v>66</v>
      </c>
      <c r="X2033" s="2">
        <v>314.14999999999998</v>
      </c>
    </row>
    <row r="2034" spans="20:24" x14ac:dyDescent="0.25">
      <c r="T2034" s="4"/>
      <c r="U2034" s="2" t="s">
        <v>34</v>
      </c>
      <c r="V2034" s="5">
        <v>42164</v>
      </c>
      <c r="W2034" s="2" t="s">
        <v>65</v>
      </c>
      <c r="X2034" s="2">
        <v>314.14999999999998</v>
      </c>
    </row>
    <row r="2035" spans="20:24" x14ac:dyDescent="0.25">
      <c r="T2035" s="4"/>
      <c r="U2035" s="2" t="s">
        <v>34</v>
      </c>
      <c r="V2035" s="5">
        <v>42190</v>
      </c>
      <c r="W2035" s="2" t="s">
        <v>52</v>
      </c>
      <c r="X2035" s="2">
        <v>314.14999999999998</v>
      </c>
    </row>
    <row r="2036" spans="20:24" x14ac:dyDescent="0.25">
      <c r="T2036" s="4"/>
      <c r="U2036" s="2" t="s">
        <v>34</v>
      </c>
      <c r="V2036" s="5">
        <v>42190</v>
      </c>
      <c r="W2036" s="2" t="s">
        <v>52</v>
      </c>
      <c r="X2036" s="2">
        <v>314.14999999999998</v>
      </c>
    </row>
    <row r="2037" spans="20:24" x14ac:dyDescent="0.25">
      <c r="T2037" s="4"/>
      <c r="U2037" s="2" t="s">
        <v>34</v>
      </c>
      <c r="V2037" s="5">
        <v>42191</v>
      </c>
      <c r="W2037" s="2" t="s">
        <v>52</v>
      </c>
      <c r="X2037" s="2">
        <v>314.14999999999998</v>
      </c>
    </row>
    <row r="2038" spans="20:24" x14ac:dyDescent="0.25">
      <c r="T2038" s="4"/>
      <c r="U2038" s="2" t="s">
        <v>34</v>
      </c>
      <c r="V2038" s="5">
        <v>42200</v>
      </c>
      <c r="W2038" s="2" t="s">
        <v>52</v>
      </c>
      <c r="X2038" s="2">
        <v>314.14999999999998</v>
      </c>
    </row>
    <row r="2039" spans="20:24" ht="30" x14ac:dyDescent="0.25">
      <c r="T2039" s="4"/>
      <c r="U2039" s="2" t="s">
        <v>8</v>
      </c>
      <c r="V2039" s="5">
        <v>41457</v>
      </c>
      <c r="W2039" s="2" t="s">
        <v>68</v>
      </c>
      <c r="X2039" s="2">
        <v>314.14999999999998</v>
      </c>
    </row>
    <row r="2040" spans="20:24" ht="30" x14ac:dyDescent="0.25">
      <c r="T2040" s="4"/>
      <c r="U2040" s="2" t="s">
        <v>8</v>
      </c>
      <c r="V2040" s="5">
        <v>41458</v>
      </c>
      <c r="W2040" s="2" t="s">
        <v>52</v>
      </c>
      <c r="X2040" s="2">
        <v>314.14999999999998</v>
      </c>
    </row>
    <row r="2041" spans="20:24" ht="30" x14ac:dyDescent="0.25">
      <c r="T2041" s="4"/>
      <c r="U2041" s="2" t="s">
        <v>8</v>
      </c>
      <c r="V2041" s="5">
        <v>41458</v>
      </c>
      <c r="W2041" s="2" t="s">
        <v>52</v>
      </c>
      <c r="X2041" s="2">
        <v>314.14999999999998</v>
      </c>
    </row>
    <row r="2042" spans="20:24" ht="30" x14ac:dyDescent="0.25">
      <c r="T2042" s="4"/>
      <c r="U2042" s="2" t="s">
        <v>8</v>
      </c>
      <c r="V2042" s="5">
        <v>41458</v>
      </c>
      <c r="W2042" s="2" t="s">
        <v>52</v>
      </c>
      <c r="X2042" s="2">
        <v>314.14999999999998</v>
      </c>
    </row>
    <row r="2043" spans="20:24" ht="30" x14ac:dyDescent="0.25">
      <c r="T2043" s="4"/>
      <c r="U2043" s="2" t="s">
        <v>8</v>
      </c>
      <c r="V2043" s="5">
        <v>41459</v>
      </c>
      <c r="W2043" s="2" t="s">
        <v>52</v>
      </c>
      <c r="X2043" s="2">
        <v>314.14999999999998</v>
      </c>
    </row>
    <row r="2044" spans="20:24" ht="30" x14ac:dyDescent="0.25">
      <c r="T2044" s="4"/>
      <c r="U2044" s="2" t="s">
        <v>8</v>
      </c>
      <c r="V2044" s="5">
        <v>41460</v>
      </c>
      <c r="W2044" s="2" t="s">
        <v>51</v>
      </c>
      <c r="X2044" s="2">
        <v>314.14999999999998</v>
      </c>
    </row>
    <row r="2045" spans="20:24" ht="30" x14ac:dyDescent="0.25">
      <c r="T2045" s="4"/>
      <c r="U2045" s="2" t="s">
        <v>8</v>
      </c>
      <c r="V2045" s="5">
        <v>41505</v>
      </c>
      <c r="W2045" s="2" t="s">
        <v>68</v>
      </c>
      <c r="X2045" s="2">
        <v>314.14999999999998</v>
      </c>
    </row>
    <row r="2046" spans="20:24" ht="30" x14ac:dyDescent="0.25">
      <c r="T2046" s="4"/>
      <c r="U2046" s="2" t="s">
        <v>8</v>
      </c>
      <c r="V2046" s="5">
        <v>42186</v>
      </c>
      <c r="W2046" s="2" t="s">
        <v>52</v>
      </c>
      <c r="X2046" s="2">
        <v>314.14999999999998</v>
      </c>
    </row>
    <row r="2047" spans="20:24" ht="30" x14ac:dyDescent="0.25">
      <c r="T2047" s="4"/>
      <c r="U2047" s="2" t="s">
        <v>8</v>
      </c>
      <c r="V2047" s="5">
        <v>42903</v>
      </c>
      <c r="W2047" s="2" t="s">
        <v>52</v>
      </c>
      <c r="X2047" s="2">
        <v>314.14999999999998</v>
      </c>
    </row>
    <row r="2048" spans="20:24" ht="30" x14ac:dyDescent="0.25">
      <c r="T2048" s="4"/>
      <c r="U2048" s="2" t="s">
        <v>8</v>
      </c>
      <c r="V2048" s="5">
        <v>42903</v>
      </c>
      <c r="W2048" s="2" t="s">
        <v>65</v>
      </c>
      <c r="X2048" s="2">
        <v>314.14999999999998</v>
      </c>
    </row>
    <row r="2049" spans="20:24" ht="30" x14ac:dyDescent="0.25">
      <c r="T2049" s="4"/>
      <c r="U2049" s="2" t="s">
        <v>8</v>
      </c>
      <c r="V2049" s="5">
        <v>42921</v>
      </c>
      <c r="W2049" s="2" t="s">
        <v>52</v>
      </c>
      <c r="X2049" s="2">
        <v>314.14999999999998</v>
      </c>
    </row>
    <row r="2050" spans="20:24" x14ac:dyDescent="0.25">
      <c r="T2050" s="4"/>
      <c r="U2050" s="2" t="s">
        <v>9</v>
      </c>
      <c r="V2050" s="5">
        <v>42891</v>
      </c>
      <c r="W2050" s="2" t="s">
        <v>52</v>
      </c>
      <c r="X2050" s="2">
        <v>314.14999999999998</v>
      </c>
    </row>
    <row r="2051" spans="20:24" x14ac:dyDescent="0.25">
      <c r="T2051" s="4"/>
      <c r="U2051" s="2" t="s">
        <v>9</v>
      </c>
      <c r="V2051" s="5">
        <v>42892</v>
      </c>
      <c r="W2051" s="2" t="s">
        <v>52</v>
      </c>
      <c r="X2051" s="2">
        <v>314.14999999999998</v>
      </c>
    </row>
    <row r="2052" spans="20:24" x14ac:dyDescent="0.25">
      <c r="T2052" s="4"/>
      <c r="U2052" s="2" t="s">
        <v>9</v>
      </c>
      <c r="V2052" s="5">
        <v>42914</v>
      </c>
      <c r="W2052" s="2" t="s">
        <v>52</v>
      </c>
      <c r="X2052" s="2">
        <v>314.14999999999998</v>
      </c>
    </row>
    <row r="2053" spans="20:24" x14ac:dyDescent="0.25">
      <c r="T2053" s="4"/>
      <c r="U2053" s="2" t="s">
        <v>9</v>
      </c>
      <c r="V2053" s="5">
        <v>42917</v>
      </c>
      <c r="W2053" s="2" t="s">
        <v>52</v>
      </c>
      <c r="X2053" s="2">
        <v>314.14999999999998</v>
      </c>
    </row>
    <row r="2054" spans="20:24" x14ac:dyDescent="0.25">
      <c r="T2054" s="4"/>
      <c r="U2054" s="2" t="s">
        <v>9</v>
      </c>
      <c r="V2054" s="5">
        <v>42924</v>
      </c>
      <c r="W2054" s="2" t="s">
        <v>54</v>
      </c>
      <c r="X2054" s="2">
        <v>314.14999999999998</v>
      </c>
    </row>
    <row r="2055" spans="20:24" x14ac:dyDescent="0.25">
      <c r="T2055" s="4"/>
      <c r="U2055" s="2" t="s">
        <v>9</v>
      </c>
      <c r="V2055" s="5">
        <v>42957</v>
      </c>
      <c r="W2055" s="2" t="s">
        <v>54</v>
      </c>
      <c r="X2055" s="2">
        <v>314.14999999999998</v>
      </c>
    </row>
    <row r="2056" spans="20:24" x14ac:dyDescent="0.25">
      <c r="T2056" s="4"/>
      <c r="U2056" s="2" t="s">
        <v>9</v>
      </c>
      <c r="V2056" s="5">
        <v>42973</v>
      </c>
      <c r="W2056" s="2" t="s">
        <v>52</v>
      </c>
      <c r="X2056" s="2">
        <v>314.14999999999998</v>
      </c>
    </row>
    <row r="2057" spans="20:24" x14ac:dyDescent="0.25">
      <c r="T2057" s="4"/>
      <c r="U2057" s="2" t="s">
        <v>9</v>
      </c>
      <c r="V2057" s="5">
        <v>42978</v>
      </c>
      <c r="W2057" s="2" t="s">
        <v>52</v>
      </c>
      <c r="X2057" s="2">
        <v>314.14999999999998</v>
      </c>
    </row>
    <row r="2058" spans="20:24" x14ac:dyDescent="0.25">
      <c r="T2058" s="4"/>
      <c r="U2058" s="2" t="s">
        <v>9</v>
      </c>
      <c r="V2058" s="5">
        <v>42979</v>
      </c>
      <c r="W2058" s="2" t="s">
        <v>52</v>
      </c>
      <c r="X2058" s="2">
        <v>314.14999999999998</v>
      </c>
    </row>
    <row r="2059" spans="20:24" x14ac:dyDescent="0.25">
      <c r="T2059" s="4"/>
      <c r="U2059" s="2" t="s">
        <v>9</v>
      </c>
      <c r="V2059" s="5">
        <v>42980</v>
      </c>
      <c r="W2059" s="2" t="s">
        <v>58</v>
      </c>
      <c r="X2059" s="2">
        <v>314.14999999999998</v>
      </c>
    </row>
    <row r="2060" spans="20:24" x14ac:dyDescent="0.25">
      <c r="T2060" s="4"/>
      <c r="U2060" s="2" t="s">
        <v>9</v>
      </c>
      <c r="V2060" s="5">
        <v>42915</v>
      </c>
      <c r="W2060" s="2" t="s">
        <v>52</v>
      </c>
      <c r="X2060" s="2">
        <v>314.14</v>
      </c>
    </row>
    <row r="2061" spans="20:24" x14ac:dyDescent="0.25">
      <c r="T2061" s="4"/>
      <c r="U2061" s="2" t="s">
        <v>9</v>
      </c>
      <c r="V2061" s="5">
        <v>41427</v>
      </c>
      <c r="W2061" s="2" t="s">
        <v>52</v>
      </c>
      <c r="X2061" s="2">
        <v>314.14</v>
      </c>
    </row>
    <row r="2062" spans="20:24" x14ac:dyDescent="0.25">
      <c r="T2062" s="4"/>
      <c r="U2062" s="2" t="s">
        <v>9</v>
      </c>
      <c r="V2062" s="5">
        <v>41811</v>
      </c>
      <c r="W2062" s="2" t="s">
        <v>52</v>
      </c>
      <c r="X2062" s="2">
        <v>314.14</v>
      </c>
    </row>
    <row r="2063" spans="20:24" x14ac:dyDescent="0.25">
      <c r="T2063" s="4"/>
      <c r="U2063" s="2" t="s">
        <v>9</v>
      </c>
      <c r="V2063" s="5">
        <v>41464</v>
      </c>
      <c r="W2063" s="2" t="s">
        <v>52</v>
      </c>
      <c r="X2063" s="2">
        <v>314.13</v>
      </c>
    </row>
    <row r="2064" spans="20:24" x14ac:dyDescent="0.25">
      <c r="T2064" s="4"/>
      <c r="U2064" s="2" t="s">
        <v>9</v>
      </c>
      <c r="V2064" s="5">
        <v>41486</v>
      </c>
      <c r="W2064" s="2" t="s">
        <v>52</v>
      </c>
      <c r="X2064" s="2">
        <v>314.13</v>
      </c>
    </row>
    <row r="2065" spans="20:24" x14ac:dyDescent="0.25">
      <c r="T2065" s="4"/>
      <c r="U2065" s="2" t="s">
        <v>9</v>
      </c>
      <c r="V2065" s="5">
        <v>41522</v>
      </c>
      <c r="W2065" s="2" t="s">
        <v>52</v>
      </c>
      <c r="X2065" s="2">
        <v>314.13</v>
      </c>
    </row>
    <row r="2066" spans="20:24" x14ac:dyDescent="0.25">
      <c r="T2066" s="4"/>
      <c r="U2066" s="2" t="s">
        <v>9</v>
      </c>
      <c r="V2066" s="5">
        <v>41822</v>
      </c>
      <c r="W2066" s="2" t="s">
        <v>52</v>
      </c>
      <c r="X2066" s="2">
        <v>314.13</v>
      </c>
    </row>
    <row r="2067" spans="20:24" x14ac:dyDescent="0.25">
      <c r="T2067" s="4"/>
      <c r="U2067" s="2" t="s">
        <v>9</v>
      </c>
      <c r="V2067" s="5">
        <v>41850</v>
      </c>
      <c r="W2067" s="2" t="s">
        <v>52</v>
      </c>
      <c r="X2067" s="2">
        <v>314.13</v>
      </c>
    </row>
    <row r="2068" spans="20:24" x14ac:dyDescent="0.25">
      <c r="T2068" s="4"/>
      <c r="U2068" s="2" t="s">
        <v>9</v>
      </c>
      <c r="V2068" s="5">
        <v>41851</v>
      </c>
      <c r="W2068" s="2" t="s">
        <v>51</v>
      </c>
      <c r="X2068" s="2">
        <v>314.13</v>
      </c>
    </row>
    <row r="2069" spans="20:24" x14ac:dyDescent="0.25">
      <c r="T2069" s="4"/>
      <c r="U2069" s="2" t="s">
        <v>9</v>
      </c>
      <c r="V2069" s="5">
        <v>41852</v>
      </c>
      <c r="W2069" s="2" t="s">
        <v>52</v>
      </c>
      <c r="X2069" s="2">
        <v>314.13</v>
      </c>
    </row>
    <row r="2070" spans="20:24" x14ac:dyDescent="0.25">
      <c r="T2070" s="4"/>
      <c r="U2070" s="2" t="s">
        <v>9</v>
      </c>
      <c r="V2070" s="5">
        <v>42523</v>
      </c>
      <c r="W2070" s="2" t="s">
        <v>52</v>
      </c>
      <c r="X2070" s="2">
        <v>314.13</v>
      </c>
    </row>
    <row r="2071" spans="20:24" x14ac:dyDescent="0.25">
      <c r="T2071" s="4"/>
      <c r="U2071" s="2" t="s">
        <v>9</v>
      </c>
      <c r="V2071" s="5">
        <v>42545</v>
      </c>
      <c r="W2071" s="2" t="s">
        <v>52</v>
      </c>
      <c r="X2071" s="2">
        <v>314.13</v>
      </c>
    </row>
    <row r="2072" spans="20:24" x14ac:dyDescent="0.25">
      <c r="T2072" s="4"/>
      <c r="U2072" s="2" t="s">
        <v>9</v>
      </c>
      <c r="V2072" s="5">
        <v>42575</v>
      </c>
      <c r="W2072" s="2" t="s">
        <v>52</v>
      </c>
      <c r="X2072" s="2">
        <v>314.13</v>
      </c>
    </row>
    <row r="2073" spans="20:24" x14ac:dyDescent="0.25">
      <c r="T2073" s="4"/>
      <c r="U2073" s="2" t="s">
        <v>34</v>
      </c>
      <c r="V2073" s="5">
        <v>42234</v>
      </c>
      <c r="W2073" s="2" t="s">
        <v>52</v>
      </c>
      <c r="X2073" s="2">
        <v>314.13</v>
      </c>
    </row>
    <row r="2074" spans="20:24" x14ac:dyDescent="0.25">
      <c r="T2074" s="4"/>
      <c r="U2074" s="2" t="s">
        <v>34</v>
      </c>
      <c r="V2074" s="5">
        <v>42919</v>
      </c>
      <c r="W2074" s="2" t="s">
        <v>52</v>
      </c>
      <c r="X2074" s="2">
        <v>314.13</v>
      </c>
    </row>
    <row r="2075" spans="20:24" x14ac:dyDescent="0.25">
      <c r="T2075" s="4"/>
      <c r="U2075" s="2" t="s">
        <v>34</v>
      </c>
      <c r="V2075" s="5">
        <v>42163</v>
      </c>
      <c r="W2075" s="2" t="s">
        <v>52</v>
      </c>
      <c r="X2075" s="2">
        <v>314.13</v>
      </c>
    </row>
    <row r="2076" spans="20:24" ht="30" x14ac:dyDescent="0.25">
      <c r="T2076" s="4"/>
      <c r="U2076" s="2" t="s">
        <v>8</v>
      </c>
      <c r="V2076" s="5">
        <v>41823</v>
      </c>
      <c r="W2076" s="2" t="s">
        <v>52</v>
      </c>
      <c r="X2076" s="2">
        <v>314.12802063399999</v>
      </c>
    </row>
    <row r="2077" spans="20:24" ht="30" x14ac:dyDescent="0.25">
      <c r="T2077" s="4"/>
      <c r="U2077" s="2" t="s">
        <v>8</v>
      </c>
      <c r="V2077" s="5">
        <v>42909</v>
      </c>
      <c r="W2077" s="2" t="s">
        <v>52</v>
      </c>
      <c r="X2077" s="2">
        <v>314.12</v>
      </c>
    </row>
    <row r="2078" spans="20:24" ht="30" x14ac:dyDescent="0.25">
      <c r="T2078" s="4"/>
      <c r="U2078" s="2" t="s">
        <v>8</v>
      </c>
      <c r="V2078" s="5">
        <v>42924</v>
      </c>
      <c r="W2078" s="2" t="s">
        <v>51</v>
      </c>
      <c r="X2078" s="2">
        <v>314.12</v>
      </c>
    </row>
    <row r="2079" spans="20:24" x14ac:dyDescent="0.25">
      <c r="T2079" s="4"/>
      <c r="U2079" s="2" t="s">
        <v>34</v>
      </c>
      <c r="V2079" s="5">
        <v>42526</v>
      </c>
      <c r="W2079" s="2" t="s">
        <v>58</v>
      </c>
      <c r="X2079" s="2">
        <v>314.12</v>
      </c>
    </row>
    <row r="2080" spans="20:24" ht="30" x14ac:dyDescent="0.25">
      <c r="T2080" s="4"/>
      <c r="U2080" s="2" t="s">
        <v>8</v>
      </c>
      <c r="V2080" s="5">
        <v>42975</v>
      </c>
      <c r="W2080" s="2" t="s">
        <v>52</v>
      </c>
      <c r="X2080" s="2">
        <v>314.12</v>
      </c>
    </row>
    <row r="2081" spans="20:24" x14ac:dyDescent="0.25">
      <c r="T2081" s="4"/>
      <c r="U2081" s="2" t="s">
        <v>9</v>
      </c>
      <c r="V2081" s="5">
        <v>41438</v>
      </c>
      <c r="W2081" s="2" t="s">
        <v>52</v>
      </c>
      <c r="X2081" s="2">
        <v>314.12</v>
      </c>
    </row>
    <row r="2082" spans="20:24" x14ac:dyDescent="0.25">
      <c r="T2082" s="4"/>
      <c r="U2082" s="2" t="s">
        <v>9</v>
      </c>
      <c r="V2082" s="5">
        <v>42544</v>
      </c>
      <c r="W2082" s="2" t="s">
        <v>51</v>
      </c>
      <c r="X2082" s="2">
        <v>314.12</v>
      </c>
    </row>
    <row r="2083" spans="20:24" x14ac:dyDescent="0.25">
      <c r="T2083" s="4"/>
      <c r="U2083" s="2" t="s">
        <v>9</v>
      </c>
      <c r="V2083" s="5">
        <v>42546</v>
      </c>
      <c r="W2083" s="2" t="s">
        <v>54</v>
      </c>
      <c r="X2083" s="2">
        <v>314.12</v>
      </c>
    </row>
    <row r="2084" spans="20:24" x14ac:dyDescent="0.25">
      <c r="T2084" s="4"/>
      <c r="U2084" s="2" t="s">
        <v>34</v>
      </c>
      <c r="V2084" s="5">
        <v>41844</v>
      </c>
      <c r="W2084" s="2" t="s">
        <v>52</v>
      </c>
      <c r="X2084" s="2">
        <v>314.11808743199998</v>
      </c>
    </row>
    <row r="2085" spans="20:24" ht="30" x14ac:dyDescent="0.25">
      <c r="T2085" s="4"/>
      <c r="U2085" s="2" t="s">
        <v>8</v>
      </c>
      <c r="V2085" s="5">
        <v>42904</v>
      </c>
      <c r="W2085" s="2" t="s">
        <v>52</v>
      </c>
      <c r="X2085" s="2">
        <v>314.11</v>
      </c>
    </row>
    <row r="2086" spans="20:24" x14ac:dyDescent="0.25">
      <c r="T2086" s="4"/>
      <c r="U2086" s="2" t="s">
        <v>9</v>
      </c>
      <c r="V2086" s="5">
        <v>41428</v>
      </c>
      <c r="W2086" s="2" t="s">
        <v>52</v>
      </c>
      <c r="X2086" s="2">
        <v>314.11</v>
      </c>
    </row>
    <row r="2087" spans="20:24" x14ac:dyDescent="0.25">
      <c r="T2087" s="4"/>
      <c r="U2087" s="2" t="s">
        <v>9</v>
      </c>
      <c r="V2087" s="5">
        <v>41471</v>
      </c>
      <c r="W2087" s="2" t="s">
        <v>52</v>
      </c>
      <c r="X2087" s="2">
        <v>314.11</v>
      </c>
    </row>
    <row r="2088" spans="20:24" x14ac:dyDescent="0.25">
      <c r="T2088" s="4"/>
      <c r="U2088" s="2" t="s">
        <v>9</v>
      </c>
      <c r="V2088" s="5">
        <v>41486</v>
      </c>
      <c r="W2088" s="2" t="s">
        <v>52</v>
      </c>
      <c r="X2088" s="2">
        <v>314.11</v>
      </c>
    </row>
    <row r="2089" spans="20:24" x14ac:dyDescent="0.25">
      <c r="T2089" s="4"/>
      <c r="U2089" s="2" t="s">
        <v>9</v>
      </c>
      <c r="V2089" s="5">
        <v>42220</v>
      </c>
      <c r="W2089" s="2" t="s">
        <v>52</v>
      </c>
      <c r="X2089" s="2">
        <v>314.11</v>
      </c>
    </row>
    <row r="2090" spans="20:24" x14ac:dyDescent="0.25">
      <c r="T2090" s="4"/>
      <c r="U2090" s="2" t="s">
        <v>9</v>
      </c>
      <c r="V2090" s="5">
        <v>42564</v>
      </c>
      <c r="W2090" s="2" t="s">
        <v>52</v>
      </c>
      <c r="X2090" s="2">
        <v>314.106924623</v>
      </c>
    </row>
    <row r="2091" spans="20:24" x14ac:dyDescent="0.25">
      <c r="T2091" s="4"/>
      <c r="U2091" s="2" t="s">
        <v>9</v>
      </c>
      <c r="V2091" s="5">
        <v>41427</v>
      </c>
      <c r="W2091" s="2" t="s">
        <v>52</v>
      </c>
      <c r="X2091" s="2">
        <v>314.10000000000002</v>
      </c>
    </row>
    <row r="2092" spans="20:24" x14ac:dyDescent="0.25">
      <c r="T2092" s="4"/>
      <c r="U2092" s="2" t="s">
        <v>9</v>
      </c>
      <c r="V2092" s="5">
        <v>41790</v>
      </c>
      <c r="W2092" s="2" t="s">
        <v>54</v>
      </c>
      <c r="X2092" s="2">
        <v>314.10000000000002</v>
      </c>
    </row>
    <row r="2093" spans="20:24" x14ac:dyDescent="0.25">
      <c r="T2093" s="4"/>
      <c r="U2093" s="2" t="s">
        <v>9</v>
      </c>
      <c r="V2093" s="5">
        <v>42557</v>
      </c>
      <c r="W2093" s="2" t="s">
        <v>52</v>
      </c>
      <c r="X2093" s="2">
        <v>314.10000000000002</v>
      </c>
    </row>
    <row r="2094" spans="20:24" x14ac:dyDescent="0.25">
      <c r="T2094" s="4"/>
      <c r="U2094" s="2" t="s">
        <v>9</v>
      </c>
      <c r="V2094" s="5">
        <v>42590</v>
      </c>
      <c r="W2094" s="2" t="s">
        <v>52</v>
      </c>
      <c r="X2094" s="2">
        <v>314.10000000000002</v>
      </c>
    </row>
    <row r="2095" spans="20:24" ht="30" x14ac:dyDescent="0.25">
      <c r="T2095" s="4"/>
      <c r="U2095" s="2" t="s">
        <v>6</v>
      </c>
      <c r="V2095" s="5">
        <v>42541</v>
      </c>
      <c r="W2095" s="2" t="s">
        <v>52</v>
      </c>
      <c r="X2095" s="2">
        <v>314.10000000000002</v>
      </c>
    </row>
    <row r="2096" spans="20:24" ht="30" x14ac:dyDescent="0.25">
      <c r="T2096" s="4"/>
      <c r="U2096" s="2" t="s">
        <v>8</v>
      </c>
      <c r="V2096" s="5">
        <v>42908</v>
      </c>
      <c r="W2096" s="2" t="s">
        <v>52</v>
      </c>
      <c r="X2096" s="2">
        <v>314.08999999999997</v>
      </c>
    </row>
    <row r="2097" spans="20:24" ht="30" x14ac:dyDescent="0.25">
      <c r="T2097" s="4"/>
      <c r="U2097" s="2" t="s">
        <v>8</v>
      </c>
      <c r="V2097" s="5">
        <v>42923</v>
      </c>
      <c r="W2097" s="2" t="s">
        <v>51</v>
      </c>
      <c r="X2097" s="2">
        <v>314.08999999999997</v>
      </c>
    </row>
    <row r="2098" spans="20:24" x14ac:dyDescent="0.25">
      <c r="T2098" s="4"/>
      <c r="U2098" s="2" t="s">
        <v>9</v>
      </c>
      <c r="V2098" s="5">
        <v>41506</v>
      </c>
      <c r="W2098" s="2" t="s">
        <v>51</v>
      </c>
      <c r="X2098" s="2">
        <v>314.08999999999997</v>
      </c>
    </row>
    <row r="2099" spans="20:24" x14ac:dyDescent="0.25">
      <c r="T2099" s="4"/>
      <c r="U2099" s="2" t="s">
        <v>9</v>
      </c>
      <c r="V2099" s="5">
        <v>41793</v>
      </c>
      <c r="W2099" s="2" t="s">
        <v>54</v>
      </c>
      <c r="X2099" s="2">
        <v>314.08</v>
      </c>
    </row>
    <row r="2100" spans="20:24" x14ac:dyDescent="0.25">
      <c r="T2100" s="4"/>
      <c r="U2100" s="2" t="s">
        <v>9</v>
      </c>
      <c r="V2100" s="5">
        <v>41833</v>
      </c>
      <c r="W2100" s="2" t="s">
        <v>52</v>
      </c>
      <c r="X2100" s="2">
        <v>314.08</v>
      </c>
    </row>
    <row r="2101" spans="20:24" x14ac:dyDescent="0.25">
      <c r="T2101" s="4"/>
      <c r="U2101" s="2" t="s">
        <v>9</v>
      </c>
      <c r="V2101" s="5">
        <v>41842</v>
      </c>
      <c r="W2101" s="2" t="s">
        <v>58</v>
      </c>
      <c r="X2101" s="2">
        <v>314.08</v>
      </c>
    </row>
    <row r="2102" spans="20:24" ht="30" x14ac:dyDescent="0.25">
      <c r="T2102" s="4"/>
      <c r="U2102" s="2" t="s">
        <v>9</v>
      </c>
      <c r="V2102" s="5">
        <v>42199</v>
      </c>
      <c r="W2102" s="2" t="s">
        <v>68</v>
      </c>
      <c r="X2102" s="2">
        <v>314.08</v>
      </c>
    </row>
    <row r="2103" spans="20:24" x14ac:dyDescent="0.25">
      <c r="T2103" s="4"/>
      <c r="U2103" s="2" t="s">
        <v>9</v>
      </c>
      <c r="V2103" s="5">
        <v>42234</v>
      </c>
      <c r="W2103" s="2" t="s">
        <v>54</v>
      </c>
      <c r="X2103" s="2">
        <v>314.08</v>
      </c>
    </row>
    <row r="2104" spans="20:24" x14ac:dyDescent="0.25">
      <c r="T2104" s="4"/>
      <c r="U2104" s="2" t="s">
        <v>34</v>
      </c>
      <c r="V2104" s="5">
        <v>42218</v>
      </c>
      <c r="W2104" s="2" t="s">
        <v>54</v>
      </c>
      <c r="X2104" s="2">
        <v>314.08</v>
      </c>
    </row>
    <row r="2105" spans="20:24" x14ac:dyDescent="0.25">
      <c r="T2105" s="4"/>
      <c r="U2105" s="2" t="s">
        <v>9</v>
      </c>
      <c r="V2105" s="5">
        <v>42572</v>
      </c>
      <c r="W2105" s="2" t="s">
        <v>52</v>
      </c>
      <c r="X2105" s="2">
        <v>314.08</v>
      </c>
    </row>
    <row r="2106" spans="20:24" x14ac:dyDescent="0.25">
      <c r="T2106" s="4"/>
      <c r="U2106" s="2" t="s">
        <v>9</v>
      </c>
      <c r="V2106" s="5">
        <v>42589</v>
      </c>
      <c r="W2106" s="2" t="s">
        <v>52</v>
      </c>
      <c r="X2106" s="2">
        <v>314.08</v>
      </c>
    </row>
    <row r="2107" spans="20:24" x14ac:dyDescent="0.25">
      <c r="T2107" s="4"/>
      <c r="U2107" s="2" t="s">
        <v>9</v>
      </c>
      <c r="V2107" s="5">
        <v>42174</v>
      </c>
      <c r="W2107" s="2" t="s">
        <v>52</v>
      </c>
      <c r="X2107" s="2">
        <v>314.07396925900002</v>
      </c>
    </row>
    <row r="2108" spans="20:24" ht="30" x14ac:dyDescent="0.25">
      <c r="T2108" s="4"/>
      <c r="U2108" s="2" t="s">
        <v>8</v>
      </c>
      <c r="V2108" s="5">
        <v>42975</v>
      </c>
      <c r="W2108" s="2" t="s">
        <v>58</v>
      </c>
      <c r="X2108" s="2">
        <v>314.07</v>
      </c>
    </row>
    <row r="2109" spans="20:24" x14ac:dyDescent="0.25">
      <c r="T2109" s="4"/>
      <c r="U2109" s="2" t="s">
        <v>9</v>
      </c>
      <c r="V2109" s="5">
        <v>41803</v>
      </c>
      <c r="W2109" s="2" t="s">
        <v>52</v>
      </c>
      <c r="X2109" s="2">
        <v>314.07</v>
      </c>
    </row>
    <row r="2110" spans="20:24" x14ac:dyDescent="0.25">
      <c r="T2110" s="4"/>
      <c r="U2110" s="2" t="s">
        <v>9</v>
      </c>
      <c r="V2110" s="5">
        <v>42202</v>
      </c>
      <c r="W2110" s="2" t="s">
        <v>54</v>
      </c>
      <c r="X2110" s="2">
        <v>314.07</v>
      </c>
    </row>
    <row r="2111" spans="20:24" ht="30" x14ac:dyDescent="0.25">
      <c r="T2111" s="4"/>
      <c r="U2111" s="2" t="s">
        <v>8</v>
      </c>
      <c r="V2111" s="5">
        <v>42925</v>
      </c>
      <c r="W2111" s="2" t="s">
        <v>52</v>
      </c>
      <c r="X2111" s="2">
        <v>314.07</v>
      </c>
    </row>
    <row r="2112" spans="20:24" ht="30" x14ac:dyDescent="0.25">
      <c r="T2112" s="4"/>
      <c r="U2112" s="2" t="s">
        <v>37</v>
      </c>
      <c r="V2112" s="5">
        <v>42645</v>
      </c>
      <c r="W2112" s="2" t="s">
        <v>52</v>
      </c>
      <c r="X2112" s="2">
        <v>314.07</v>
      </c>
    </row>
    <row r="2113" spans="20:24" x14ac:dyDescent="0.25">
      <c r="T2113" s="4"/>
      <c r="U2113" s="2" t="s">
        <v>9</v>
      </c>
      <c r="V2113" s="5">
        <v>41844</v>
      </c>
      <c r="W2113" s="2" t="s">
        <v>53</v>
      </c>
      <c r="X2113" s="2">
        <v>314.06733333300002</v>
      </c>
    </row>
    <row r="2114" spans="20:24" x14ac:dyDescent="0.25">
      <c r="T2114" s="4"/>
      <c r="U2114" s="2" t="s">
        <v>9</v>
      </c>
      <c r="V2114" s="5">
        <v>42193</v>
      </c>
      <c r="W2114" s="2" t="s">
        <v>52</v>
      </c>
      <c r="X2114" s="2">
        <v>314.06</v>
      </c>
    </row>
    <row r="2115" spans="20:24" x14ac:dyDescent="0.25">
      <c r="T2115" s="4"/>
      <c r="U2115" s="2" t="s">
        <v>9</v>
      </c>
      <c r="V2115" s="5">
        <v>42612</v>
      </c>
      <c r="W2115" s="2" t="s">
        <v>52</v>
      </c>
      <c r="X2115" s="2">
        <v>314.06</v>
      </c>
    </row>
    <row r="2116" spans="20:24" ht="30" x14ac:dyDescent="0.25">
      <c r="T2116" s="4"/>
      <c r="U2116" s="2" t="s">
        <v>8</v>
      </c>
      <c r="V2116" s="5">
        <v>42232</v>
      </c>
      <c r="W2116" s="2" t="s">
        <v>52</v>
      </c>
      <c r="X2116" s="2">
        <v>314.06</v>
      </c>
    </row>
    <row r="2117" spans="20:24" ht="30" x14ac:dyDescent="0.25">
      <c r="T2117" s="4"/>
      <c r="U2117" s="2" t="s">
        <v>8</v>
      </c>
      <c r="V2117" s="5">
        <v>42546</v>
      </c>
      <c r="W2117" s="2" t="s">
        <v>52</v>
      </c>
      <c r="X2117" s="2">
        <v>314.06</v>
      </c>
    </row>
    <row r="2118" spans="20:24" x14ac:dyDescent="0.25">
      <c r="T2118" s="4"/>
      <c r="U2118" s="2" t="s">
        <v>9</v>
      </c>
      <c r="V2118" s="5">
        <v>41435</v>
      </c>
      <c r="W2118" s="2" t="s">
        <v>52</v>
      </c>
      <c r="X2118" s="2">
        <v>314.05</v>
      </c>
    </row>
    <row r="2119" spans="20:24" x14ac:dyDescent="0.25">
      <c r="T2119" s="4"/>
      <c r="U2119" s="2" t="s">
        <v>9</v>
      </c>
      <c r="V2119" s="5">
        <v>41500</v>
      </c>
      <c r="W2119" s="2" t="s">
        <v>52</v>
      </c>
      <c r="X2119" s="2">
        <v>314.05</v>
      </c>
    </row>
    <row r="2120" spans="20:24" x14ac:dyDescent="0.25">
      <c r="T2120" s="4"/>
      <c r="U2120" s="2" t="s">
        <v>9</v>
      </c>
      <c r="V2120" s="5">
        <v>41523</v>
      </c>
      <c r="W2120" s="2" t="s">
        <v>52</v>
      </c>
      <c r="X2120" s="2">
        <v>314.05</v>
      </c>
    </row>
    <row r="2121" spans="20:24" x14ac:dyDescent="0.25">
      <c r="T2121" s="4"/>
      <c r="U2121" s="2" t="s">
        <v>9</v>
      </c>
      <c r="V2121" s="5">
        <v>41828</v>
      </c>
      <c r="W2121" s="2" t="s">
        <v>55</v>
      </c>
      <c r="X2121" s="2">
        <v>314.05</v>
      </c>
    </row>
    <row r="2122" spans="20:24" x14ac:dyDescent="0.25">
      <c r="T2122" s="4"/>
      <c r="U2122" s="2" t="s">
        <v>9</v>
      </c>
      <c r="V2122" s="5">
        <v>42955</v>
      </c>
      <c r="W2122" s="2" t="s">
        <v>52</v>
      </c>
      <c r="X2122" s="2">
        <v>314.05</v>
      </c>
    </row>
    <row r="2123" spans="20:24" x14ac:dyDescent="0.25">
      <c r="T2123" s="4"/>
      <c r="U2123" s="2" t="s">
        <v>9</v>
      </c>
      <c r="V2123" s="5">
        <v>42956</v>
      </c>
      <c r="W2123" s="2" t="s">
        <v>52</v>
      </c>
      <c r="X2123" s="2">
        <v>314.05</v>
      </c>
    </row>
    <row r="2124" spans="20:24" x14ac:dyDescent="0.25">
      <c r="T2124" s="4"/>
      <c r="U2124" s="2" t="s">
        <v>35</v>
      </c>
      <c r="V2124" s="5">
        <v>42505</v>
      </c>
      <c r="W2124" s="2" t="s">
        <v>52</v>
      </c>
      <c r="X2124" s="2">
        <v>314.05</v>
      </c>
    </row>
    <row r="2125" spans="20:24" x14ac:dyDescent="0.25">
      <c r="T2125" s="4"/>
      <c r="U2125" s="2" t="s">
        <v>9</v>
      </c>
      <c r="V2125" s="5">
        <v>41810</v>
      </c>
      <c r="W2125" s="2" t="s">
        <v>52</v>
      </c>
      <c r="X2125" s="2">
        <v>314.04411420999998</v>
      </c>
    </row>
    <row r="2126" spans="20:24" x14ac:dyDescent="0.25">
      <c r="T2126" s="4"/>
      <c r="U2126" s="2" t="s">
        <v>9</v>
      </c>
      <c r="V2126" s="5">
        <v>41456</v>
      </c>
      <c r="W2126" s="2" t="s">
        <v>52</v>
      </c>
      <c r="X2126" s="2">
        <v>314.04000000000002</v>
      </c>
    </row>
    <row r="2127" spans="20:24" x14ac:dyDescent="0.25">
      <c r="T2127" s="4"/>
      <c r="U2127" s="2" t="s">
        <v>9</v>
      </c>
      <c r="V2127" s="5">
        <v>41460</v>
      </c>
      <c r="W2127" s="2" t="s">
        <v>54</v>
      </c>
      <c r="X2127" s="2">
        <v>314.04000000000002</v>
      </c>
    </row>
    <row r="2128" spans="20:24" ht="30" x14ac:dyDescent="0.25">
      <c r="T2128" s="4"/>
      <c r="U2128" s="2" t="s">
        <v>8</v>
      </c>
      <c r="V2128" s="5">
        <v>41842</v>
      </c>
      <c r="W2128" s="2" t="s">
        <v>52</v>
      </c>
      <c r="X2128" s="2">
        <v>314.04000000000002</v>
      </c>
    </row>
    <row r="2129" spans="20:24" x14ac:dyDescent="0.25">
      <c r="T2129" s="4"/>
      <c r="U2129" s="2" t="s">
        <v>35</v>
      </c>
      <c r="V2129" s="5">
        <v>42232</v>
      </c>
      <c r="W2129" s="2" t="s">
        <v>54</v>
      </c>
      <c r="X2129" s="2">
        <v>314.04000000000002</v>
      </c>
    </row>
    <row r="2130" spans="20:24" x14ac:dyDescent="0.25">
      <c r="T2130" s="4"/>
      <c r="U2130" s="2" t="s">
        <v>35</v>
      </c>
      <c r="V2130" s="5">
        <v>42233</v>
      </c>
      <c r="W2130" s="2" t="s">
        <v>54</v>
      </c>
      <c r="X2130" s="2">
        <v>314.04000000000002</v>
      </c>
    </row>
    <row r="2131" spans="20:24" x14ac:dyDescent="0.25">
      <c r="T2131" s="4"/>
      <c r="U2131" s="2" t="s">
        <v>9</v>
      </c>
      <c r="V2131" s="5">
        <v>42956</v>
      </c>
      <c r="W2131" s="2" t="s">
        <v>52</v>
      </c>
      <c r="X2131" s="2">
        <v>314.04000000000002</v>
      </c>
    </row>
    <row r="2132" spans="20:24" x14ac:dyDescent="0.25">
      <c r="T2132" s="4"/>
      <c r="U2132" s="2" t="s">
        <v>9</v>
      </c>
      <c r="V2132" s="5">
        <v>42970</v>
      </c>
      <c r="W2132" s="2" t="s">
        <v>52</v>
      </c>
      <c r="X2132" s="2">
        <v>314.04000000000002</v>
      </c>
    </row>
    <row r="2133" spans="20:24" x14ac:dyDescent="0.25">
      <c r="T2133" s="4"/>
      <c r="U2133" s="2" t="s">
        <v>9</v>
      </c>
      <c r="V2133" s="5">
        <v>42973</v>
      </c>
      <c r="W2133" s="2" t="s">
        <v>58</v>
      </c>
      <c r="X2133" s="2">
        <v>314.04000000000002</v>
      </c>
    </row>
    <row r="2134" spans="20:24" x14ac:dyDescent="0.25">
      <c r="T2134" s="4"/>
      <c r="U2134" s="2" t="s">
        <v>9</v>
      </c>
      <c r="V2134" s="5">
        <v>42979</v>
      </c>
      <c r="W2134" s="2" t="s">
        <v>52</v>
      </c>
      <c r="X2134" s="2">
        <v>314.04000000000002</v>
      </c>
    </row>
    <row r="2135" spans="20:24" x14ac:dyDescent="0.25">
      <c r="T2135" s="4"/>
      <c r="U2135" s="2" t="s">
        <v>9</v>
      </c>
      <c r="V2135" s="5">
        <v>42892</v>
      </c>
      <c r="W2135" s="2" t="s">
        <v>52</v>
      </c>
      <c r="X2135" s="2">
        <v>314.02999999999997</v>
      </c>
    </row>
    <row r="2136" spans="20:24" x14ac:dyDescent="0.25">
      <c r="T2136" s="4"/>
      <c r="U2136" s="2" t="s">
        <v>9</v>
      </c>
      <c r="V2136" s="5">
        <v>42902</v>
      </c>
      <c r="W2136" s="2" t="s">
        <v>52</v>
      </c>
      <c r="X2136" s="2">
        <v>314.02999999999997</v>
      </c>
    </row>
    <row r="2137" spans="20:24" x14ac:dyDescent="0.25">
      <c r="T2137" s="4"/>
      <c r="U2137" s="2" t="s">
        <v>9</v>
      </c>
      <c r="V2137" s="5">
        <v>42912</v>
      </c>
      <c r="W2137" s="2" t="s">
        <v>52</v>
      </c>
      <c r="X2137" s="2">
        <v>314.02999999999997</v>
      </c>
    </row>
    <row r="2138" spans="20:24" x14ac:dyDescent="0.25">
      <c r="T2138" s="4"/>
      <c r="U2138" s="2" t="s">
        <v>9</v>
      </c>
      <c r="V2138" s="5">
        <v>42925</v>
      </c>
      <c r="W2138" s="2" t="s">
        <v>54</v>
      </c>
      <c r="X2138" s="2">
        <v>314.02999999999997</v>
      </c>
    </row>
    <row r="2139" spans="20:24" x14ac:dyDescent="0.25">
      <c r="T2139" s="4"/>
      <c r="U2139" s="2" t="s">
        <v>9</v>
      </c>
      <c r="V2139" s="5">
        <v>41790</v>
      </c>
      <c r="W2139" s="2" t="s">
        <v>54</v>
      </c>
      <c r="X2139" s="2">
        <v>314.02999999999997</v>
      </c>
    </row>
    <row r="2140" spans="20:24" x14ac:dyDescent="0.25">
      <c r="T2140" s="4"/>
      <c r="U2140" s="2" t="s">
        <v>35</v>
      </c>
      <c r="V2140" s="5">
        <v>42233</v>
      </c>
      <c r="W2140" s="2" t="s">
        <v>52</v>
      </c>
      <c r="X2140" s="2">
        <v>314.02999999999997</v>
      </c>
    </row>
    <row r="2141" spans="20:24" ht="30" x14ac:dyDescent="0.25">
      <c r="T2141" s="4"/>
      <c r="U2141" s="2" t="s">
        <v>8</v>
      </c>
      <c r="V2141" s="5">
        <v>41453</v>
      </c>
      <c r="W2141" s="2" t="s">
        <v>52</v>
      </c>
      <c r="X2141" s="2">
        <v>314.02999999999997</v>
      </c>
    </row>
    <row r="2142" spans="20:24" ht="30" x14ac:dyDescent="0.25">
      <c r="T2142" s="4"/>
      <c r="U2142" s="2" t="s">
        <v>8</v>
      </c>
      <c r="V2142" s="5">
        <v>42182</v>
      </c>
      <c r="W2142" s="2" t="s">
        <v>52</v>
      </c>
      <c r="X2142" s="2">
        <v>314.02999999999997</v>
      </c>
    </row>
    <row r="2143" spans="20:24" x14ac:dyDescent="0.25">
      <c r="T2143" s="4"/>
      <c r="U2143" s="2" t="s">
        <v>9</v>
      </c>
      <c r="V2143" s="5">
        <v>42860</v>
      </c>
      <c r="W2143" s="2" t="s">
        <v>52</v>
      </c>
      <c r="X2143" s="2">
        <v>314.02</v>
      </c>
    </row>
    <row r="2144" spans="20:24" x14ac:dyDescent="0.25">
      <c r="T2144" s="4"/>
      <c r="U2144" s="2" t="s">
        <v>9</v>
      </c>
      <c r="V2144" s="5">
        <v>42891</v>
      </c>
      <c r="W2144" s="2" t="s">
        <v>52</v>
      </c>
      <c r="X2144" s="2">
        <v>314.02</v>
      </c>
    </row>
    <row r="2145" spans="20:24" x14ac:dyDescent="0.25">
      <c r="T2145" s="4"/>
      <c r="U2145" s="2" t="s">
        <v>35</v>
      </c>
      <c r="V2145" s="5">
        <v>42267</v>
      </c>
      <c r="W2145" s="2" t="s">
        <v>52</v>
      </c>
      <c r="X2145" s="2">
        <v>314.02</v>
      </c>
    </row>
    <row r="2146" spans="20:24" x14ac:dyDescent="0.25">
      <c r="T2146" s="4"/>
      <c r="U2146" s="2" t="s">
        <v>9</v>
      </c>
      <c r="V2146" s="5">
        <v>41500</v>
      </c>
      <c r="W2146" s="2" t="s">
        <v>52</v>
      </c>
      <c r="X2146" s="2">
        <v>314.02</v>
      </c>
    </row>
    <row r="2147" spans="20:24" x14ac:dyDescent="0.25">
      <c r="T2147" s="4"/>
      <c r="U2147" s="2" t="s">
        <v>9</v>
      </c>
      <c r="V2147" s="5">
        <v>41828</v>
      </c>
      <c r="W2147" s="2" t="s">
        <v>53</v>
      </c>
      <c r="X2147" s="2">
        <v>314.02</v>
      </c>
    </row>
    <row r="2148" spans="20:24" x14ac:dyDescent="0.25">
      <c r="T2148" s="4"/>
      <c r="U2148" s="2" t="s">
        <v>9</v>
      </c>
      <c r="V2148" s="5">
        <v>41833</v>
      </c>
      <c r="W2148" s="2" t="s">
        <v>58</v>
      </c>
      <c r="X2148" s="2">
        <v>314.02</v>
      </c>
    </row>
    <row r="2149" spans="20:24" x14ac:dyDescent="0.25">
      <c r="T2149" s="4"/>
      <c r="U2149" s="2" t="s">
        <v>9</v>
      </c>
      <c r="V2149" s="5">
        <v>41845</v>
      </c>
      <c r="W2149" s="2" t="s">
        <v>54</v>
      </c>
      <c r="X2149" s="2">
        <v>314.01</v>
      </c>
    </row>
    <row r="2150" spans="20:24" ht="30" x14ac:dyDescent="0.25">
      <c r="T2150" s="4"/>
      <c r="U2150" s="2" t="s">
        <v>8</v>
      </c>
      <c r="V2150" s="5">
        <v>41471</v>
      </c>
      <c r="W2150" s="2" t="s">
        <v>58</v>
      </c>
      <c r="X2150" s="2">
        <v>314.01</v>
      </c>
    </row>
    <row r="2151" spans="20:24" x14ac:dyDescent="0.25">
      <c r="T2151" s="4"/>
      <c r="U2151" s="2" t="s">
        <v>9</v>
      </c>
      <c r="V2151" s="5">
        <v>41790</v>
      </c>
      <c r="W2151" s="2" t="s">
        <v>54</v>
      </c>
      <c r="X2151" s="2">
        <v>314</v>
      </c>
    </row>
    <row r="2152" spans="20:24" x14ac:dyDescent="0.25">
      <c r="T2152" s="4"/>
      <c r="U2152" s="2" t="s">
        <v>9</v>
      </c>
      <c r="V2152" s="5">
        <v>42180</v>
      </c>
      <c r="W2152" s="2" t="s">
        <v>52</v>
      </c>
      <c r="X2152" s="2">
        <v>314</v>
      </c>
    </row>
    <row r="2153" spans="20:24" x14ac:dyDescent="0.25">
      <c r="T2153" s="4"/>
      <c r="U2153" s="2" t="s">
        <v>9</v>
      </c>
      <c r="V2153" s="5">
        <v>42576</v>
      </c>
      <c r="W2153" s="2" t="s">
        <v>52</v>
      </c>
      <c r="X2153" s="2">
        <v>314</v>
      </c>
    </row>
    <row r="2154" spans="20:24" ht="30" x14ac:dyDescent="0.25">
      <c r="T2154" s="4"/>
      <c r="U2154" s="2" t="s">
        <v>8</v>
      </c>
      <c r="V2154" s="5">
        <v>41839</v>
      </c>
      <c r="W2154" s="2" t="s">
        <v>52</v>
      </c>
      <c r="X2154" s="2">
        <v>313.99</v>
      </c>
    </row>
    <row r="2155" spans="20:24" ht="30" x14ac:dyDescent="0.25">
      <c r="T2155" s="4"/>
      <c r="U2155" s="2" t="s">
        <v>8</v>
      </c>
      <c r="V2155" s="5">
        <v>42189</v>
      </c>
      <c r="W2155" s="2" t="s">
        <v>52</v>
      </c>
      <c r="X2155" s="2">
        <v>313.99</v>
      </c>
    </row>
    <row r="2156" spans="20:24" x14ac:dyDescent="0.25">
      <c r="T2156" s="4"/>
      <c r="U2156" s="2" t="s">
        <v>34</v>
      </c>
      <c r="V2156" s="5">
        <v>42990</v>
      </c>
      <c r="W2156" s="2" t="s">
        <v>52</v>
      </c>
      <c r="X2156" s="2">
        <v>313.99</v>
      </c>
    </row>
    <row r="2157" spans="20:24" x14ac:dyDescent="0.25">
      <c r="T2157" s="4"/>
      <c r="U2157" s="2" t="s">
        <v>35</v>
      </c>
      <c r="V2157" s="5">
        <v>42271</v>
      </c>
      <c r="W2157" s="2" t="s">
        <v>52</v>
      </c>
      <c r="X2157" s="2">
        <v>313.99</v>
      </c>
    </row>
    <row r="2158" spans="20:24" ht="30" x14ac:dyDescent="0.25">
      <c r="T2158" s="4"/>
      <c r="U2158" s="2" t="s">
        <v>8</v>
      </c>
      <c r="V2158" s="5">
        <v>42939</v>
      </c>
      <c r="W2158" s="2" t="s">
        <v>58</v>
      </c>
      <c r="X2158" s="2">
        <v>313.98</v>
      </c>
    </row>
    <row r="2159" spans="20:24" x14ac:dyDescent="0.25">
      <c r="T2159" s="4"/>
      <c r="U2159" s="2" t="s">
        <v>9</v>
      </c>
      <c r="V2159" s="5">
        <v>41437</v>
      </c>
      <c r="W2159" s="2" t="s">
        <v>52</v>
      </c>
      <c r="X2159" s="2">
        <v>313.98</v>
      </c>
    </row>
    <row r="2160" spans="20:24" x14ac:dyDescent="0.25">
      <c r="T2160" s="4"/>
      <c r="U2160" s="2" t="s">
        <v>9</v>
      </c>
      <c r="V2160" s="5">
        <v>41504</v>
      </c>
      <c r="W2160" s="2" t="s">
        <v>52</v>
      </c>
      <c r="X2160" s="2">
        <v>313.98</v>
      </c>
    </row>
    <row r="2161" spans="20:24" x14ac:dyDescent="0.25">
      <c r="T2161" s="4"/>
      <c r="U2161" s="2" t="s">
        <v>9</v>
      </c>
      <c r="V2161" s="5">
        <v>41795</v>
      </c>
      <c r="W2161" s="2" t="s">
        <v>52</v>
      </c>
      <c r="X2161" s="2">
        <v>313.98</v>
      </c>
    </row>
    <row r="2162" spans="20:24" x14ac:dyDescent="0.25">
      <c r="T2162" s="4"/>
      <c r="U2162" s="2" t="s">
        <v>9</v>
      </c>
      <c r="V2162" s="5">
        <v>41827</v>
      </c>
      <c r="W2162" s="2" t="s">
        <v>52</v>
      </c>
      <c r="X2162" s="2">
        <v>313.98</v>
      </c>
    </row>
    <row r="2163" spans="20:24" x14ac:dyDescent="0.25">
      <c r="T2163" s="4"/>
      <c r="U2163" s="2" t="s">
        <v>9</v>
      </c>
      <c r="V2163" s="5">
        <v>42201</v>
      </c>
      <c r="W2163" s="2" t="s">
        <v>52</v>
      </c>
      <c r="X2163" s="2">
        <v>313.98</v>
      </c>
    </row>
    <row r="2164" spans="20:24" x14ac:dyDescent="0.25">
      <c r="T2164" s="4"/>
      <c r="U2164" s="2" t="s">
        <v>9</v>
      </c>
      <c r="V2164" s="5">
        <v>41458</v>
      </c>
      <c r="W2164" s="2" t="s">
        <v>51</v>
      </c>
      <c r="X2164" s="2">
        <v>313.97300000000001</v>
      </c>
    </row>
    <row r="2165" spans="20:24" x14ac:dyDescent="0.25">
      <c r="T2165" s="4"/>
      <c r="U2165" s="2" t="s">
        <v>9</v>
      </c>
      <c r="V2165" s="5">
        <v>41462</v>
      </c>
      <c r="W2165" s="2" t="s">
        <v>52</v>
      </c>
      <c r="X2165" s="2">
        <v>313.97000000000003</v>
      </c>
    </row>
    <row r="2166" spans="20:24" x14ac:dyDescent="0.25">
      <c r="T2166" s="4"/>
      <c r="U2166" s="2" t="s">
        <v>9</v>
      </c>
      <c r="V2166" s="5">
        <v>42978</v>
      </c>
      <c r="W2166" s="2" t="s">
        <v>52</v>
      </c>
      <c r="X2166" s="2">
        <v>313.97000000000003</v>
      </c>
    </row>
    <row r="2167" spans="20:24" ht="30" x14ac:dyDescent="0.25">
      <c r="T2167" s="4"/>
      <c r="U2167" s="2" t="s">
        <v>8</v>
      </c>
      <c r="V2167" s="5">
        <v>41466</v>
      </c>
      <c r="W2167" s="2" t="s">
        <v>58</v>
      </c>
      <c r="X2167" s="2">
        <v>313.97000000000003</v>
      </c>
    </row>
    <row r="2168" spans="20:24" ht="30" x14ac:dyDescent="0.25">
      <c r="T2168" s="4"/>
      <c r="U2168" s="2" t="s">
        <v>8</v>
      </c>
      <c r="V2168" s="5">
        <v>41837</v>
      </c>
      <c r="W2168" s="2" t="s">
        <v>52</v>
      </c>
      <c r="X2168" s="2">
        <v>313.97000000000003</v>
      </c>
    </row>
    <row r="2169" spans="20:24" ht="30" x14ac:dyDescent="0.25">
      <c r="T2169" s="4"/>
      <c r="U2169" s="2" t="s">
        <v>8</v>
      </c>
      <c r="V2169" s="5">
        <v>42933</v>
      </c>
      <c r="W2169" s="2" t="s">
        <v>68</v>
      </c>
      <c r="X2169" s="2">
        <v>313.95999999999998</v>
      </c>
    </row>
    <row r="2170" spans="20:24" x14ac:dyDescent="0.25">
      <c r="T2170" s="4"/>
      <c r="U2170" s="2" t="s">
        <v>9</v>
      </c>
      <c r="V2170" s="5">
        <v>41429</v>
      </c>
      <c r="W2170" s="2" t="s">
        <v>52</v>
      </c>
      <c r="X2170" s="2">
        <v>313.95999999999998</v>
      </c>
    </row>
    <row r="2171" spans="20:24" x14ac:dyDescent="0.25">
      <c r="T2171" s="4"/>
      <c r="U2171" s="2" t="s">
        <v>9</v>
      </c>
      <c r="V2171" s="5">
        <v>41460</v>
      </c>
      <c r="W2171" s="2" t="s">
        <v>51</v>
      </c>
      <c r="X2171" s="2">
        <v>313.95999999999998</v>
      </c>
    </row>
    <row r="2172" spans="20:24" x14ac:dyDescent="0.25">
      <c r="T2172" s="4"/>
      <c r="U2172" s="2" t="s">
        <v>9</v>
      </c>
      <c r="V2172" s="5">
        <v>41786</v>
      </c>
      <c r="W2172" s="2" t="s">
        <v>54</v>
      </c>
      <c r="X2172" s="2">
        <v>313.95999999999998</v>
      </c>
    </row>
    <row r="2173" spans="20:24" x14ac:dyDescent="0.25">
      <c r="T2173" s="4"/>
      <c r="U2173" s="2" t="s">
        <v>9</v>
      </c>
      <c r="V2173" s="5">
        <v>41821</v>
      </c>
      <c r="W2173" s="2" t="s">
        <v>52</v>
      </c>
      <c r="X2173" s="2">
        <v>313.95999999999998</v>
      </c>
    </row>
    <row r="2174" spans="20:24" ht="30" x14ac:dyDescent="0.25">
      <c r="T2174" s="4"/>
      <c r="U2174" s="2" t="s">
        <v>9</v>
      </c>
      <c r="V2174" s="5">
        <v>42200</v>
      </c>
      <c r="W2174" s="2" t="s">
        <v>68</v>
      </c>
      <c r="X2174" s="2">
        <v>313.95999999999998</v>
      </c>
    </row>
    <row r="2175" spans="20:24" x14ac:dyDescent="0.25">
      <c r="T2175" s="4"/>
      <c r="U2175" s="2" t="s">
        <v>9</v>
      </c>
      <c r="V2175" s="5">
        <v>42564</v>
      </c>
      <c r="W2175" s="2" t="s">
        <v>52</v>
      </c>
      <c r="X2175" s="2">
        <v>313.95999999999998</v>
      </c>
    </row>
    <row r="2176" spans="20:24" ht="30" x14ac:dyDescent="0.25">
      <c r="T2176" s="4"/>
      <c r="U2176" s="2" t="s">
        <v>33</v>
      </c>
      <c r="V2176" s="5">
        <v>42645</v>
      </c>
      <c r="W2176" s="2" t="s">
        <v>52</v>
      </c>
      <c r="X2176" s="2">
        <v>313.95999999999998</v>
      </c>
    </row>
    <row r="2177" spans="20:24" ht="30" x14ac:dyDescent="0.25">
      <c r="T2177" s="4"/>
      <c r="U2177" s="2" t="s">
        <v>8</v>
      </c>
      <c r="V2177" s="5">
        <v>42221</v>
      </c>
      <c r="W2177" s="2" t="s">
        <v>52</v>
      </c>
      <c r="X2177" s="2">
        <v>313.95</v>
      </c>
    </row>
    <row r="2178" spans="20:24" ht="30" x14ac:dyDescent="0.25">
      <c r="T2178" s="4"/>
      <c r="U2178" s="2" t="s">
        <v>8</v>
      </c>
      <c r="V2178" s="5">
        <v>42527</v>
      </c>
      <c r="W2178" s="2" t="s">
        <v>52</v>
      </c>
      <c r="X2178" s="2">
        <v>313.95</v>
      </c>
    </row>
    <row r="2179" spans="20:24" x14ac:dyDescent="0.25">
      <c r="T2179" s="4"/>
      <c r="U2179" s="2" t="s">
        <v>9</v>
      </c>
      <c r="V2179" s="5">
        <v>42915</v>
      </c>
      <c r="W2179" s="2" t="s">
        <v>52</v>
      </c>
      <c r="X2179" s="2">
        <v>313.95</v>
      </c>
    </row>
    <row r="2180" spans="20:24" x14ac:dyDescent="0.25">
      <c r="T2180" s="4"/>
      <c r="U2180" s="2" t="s">
        <v>34</v>
      </c>
      <c r="V2180" s="5">
        <v>42934</v>
      </c>
      <c r="W2180" s="2" t="s">
        <v>52</v>
      </c>
      <c r="X2180" s="2">
        <v>313.95</v>
      </c>
    </row>
    <row r="2181" spans="20:24" x14ac:dyDescent="0.25">
      <c r="T2181" s="4"/>
      <c r="U2181" s="2" t="s">
        <v>34</v>
      </c>
      <c r="V2181" s="5">
        <v>42231</v>
      </c>
      <c r="W2181" s="2" t="s">
        <v>52</v>
      </c>
      <c r="X2181" s="2">
        <v>313.94</v>
      </c>
    </row>
    <row r="2182" spans="20:24" x14ac:dyDescent="0.25">
      <c r="T2182" s="4"/>
      <c r="U2182" s="2" t="s">
        <v>34</v>
      </c>
      <c r="V2182" s="5">
        <v>42236</v>
      </c>
      <c r="W2182" s="2" t="s">
        <v>52</v>
      </c>
      <c r="X2182" s="2">
        <v>313.94</v>
      </c>
    </row>
    <row r="2183" spans="20:24" x14ac:dyDescent="0.25">
      <c r="T2183" s="4"/>
      <c r="U2183" s="2" t="s">
        <v>34</v>
      </c>
      <c r="V2183" s="5">
        <v>42259</v>
      </c>
      <c r="W2183" s="2" t="s">
        <v>66</v>
      </c>
      <c r="X2183" s="2">
        <v>313.94</v>
      </c>
    </row>
    <row r="2184" spans="20:24" x14ac:dyDescent="0.25">
      <c r="T2184" s="4"/>
      <c r="U2184" s="2" t="s">
        <v>34</v>
      </c>
      <c r="V2184" s="5">
        <v>42190</v>
      </c>
      <c r="W2184" s="2" t="s">
        <v>52</v>
      </c>
      <c r="X2184" s="2">
        <v>313.94</v>
      </c>
    </row>
    <row r="2185" spans="20:24" ht="30" x14ac:dyDescent="0.25">
      <c r="T2185" s="4"/>
      <c r="U2185" s="2" t="s">
        <v>8</v>
      </c>
      <c r="V2185" s="5">
        <v>42934</v>
      </c>
      <c r="W2185" s="2" t="s">
        <v>52</v>
      </c>
      <c r="X2185" s="2">
        <v>313.94</v>
      </c>
    </row>
    <row r="2186" spans="20:24" ht="30" x14ac:dyDescent="0.25">
      <c r="T2186" s="4"/>
      <c r="U2186" s="2" t="s">
        <v>8</v>
      </c>
      <c r="V2186" s="5">
        <v>42976</v>
      </c>
      <c r="W2186" s="2" t="s">
        <v>58</v>
      </c>
      <c r="X2186" s="2">
        <v>313.94</v>
      </c>
    </row>
    <row r="2187" spans="20:24" x14ac:dyDescent="0.25">
      <c r="T2187" s="4"/>
      <c r="U2187" s="2" t="s">
        <v>9</v>
      </c>
      <c r="V2187" s="5">
        <v>41434</v>
      </c>
      <c r="W2187" s="2" t="s">
        <v>52</v>
      </c>
      <c r="X2187" s="2">
        <v>313.94</v>
      </c>
    </row>
    <row r="2188" spans="20:24" x14ac:dyDescent="0.25">
      <c r="T2188" s="4"/>
      <c r="U2188" s="2" t="s">
        <v>9</v>
      </c>
      <c r="V2188" s="5">
        <v>41442</v>
      </c>
      <c r="W2188" s="2" t="s">
        <v>52</v>
      </c>
      <c r="X2188" s="2">
        <v>313.94</v>
      </c>
    </row>
    <row r="2189" spans="20:24" x14ac:dyDescent="0.25">
      <c r="T2189" s="4"/>
      <c r="U2189" s="2" t="s">
        <v>9</v>
      </c>
      <c r="V2189" s="5">
        <v>41795</v>
      </c>
      <c r="W2189" s="2" t="s">
        <v>52</v>
      </c>
      <c r="X2189" s="2">
        <v>313.94</v>
      </c>
    </row>
    <row r="2190" spans="20:24" x14ac:dyDescent="0.25">
      <c r="T2190" s="4"/>
      <c r="U2190" s="2" t="s">
        <v>9</v>
      </c>
      <c r="V2190" s="5">
        <v>42211</v>
      </c>
      <c r="W2190" s="2" t="s">
        <v>52</v>
      </c>
      <c r="X2190" s="2">
        <v>313.94</v>
      </c>
    </row>
    <row r="2191" spans="20:24" x14ac:dyDescent="0.25">
      <c r="T2191" s="4"/>
      <c r="U2191" s="2" t="s">
        <v>9</v>
      </c>
      <c r="V2191" s="5">
        <v>42233</v>
      </c>
      <c r="W2191" s="2" t="s">
        <v>52</v>
      </c>
      <c r="X2191" s="2">
        <v>313.94</v>
      </c>
    </row>
    <row r="2192" spans="20:24" x14ac:dyDescent="0.25">
      <c r="T2192" s="4"/>
      <c r="U2192" s="2" t="s">
        <v>9</v>
      </c>
      <c r="V2192" s="5">
        <v>42558</v>
      </c>
      <c r="W2192" s="2" t="s">
        <v>52</v>
      </c>
      <c r="X2192" s="2">
        <v>313.94</v>
      </c>
    </row>
    <row r="2193" spans="20:24" x14ac:dyDescent="0.25">
      <c r="T2193" s="4"/>
      <c r="U2193" s="2" t="s">
        <v>9</v>
      </c>
      <c r="V2193" s="5">
        <v>42956</v>
      </c>
      <c r="W2193" s="2" t="s">
        <v>52</v>
      </c>
      <c r="X2193" s="2">
        <v>313.94</v>
      </c>
    </row>
    <row r="2194" spans="20:24" ht="30" x14ac:dyDescent="0.25">
      <c r="T2194" s="4"/>
      <c r="U2194" s="2" t="s">
        <v>8</v>
      </c>
      <c r="V2194" s="5">
        <v>42581</v>
      </c>
      <c r="W2194" s="2" t="s">
        <v>52</v>
      </c>
      <c r="X2194" s="2">
        <v>313.94</v>
      </c>
    </row>
    <row r="2195" spans="20:24" ht="30" x14ac:dyDescent="0.25">
      <c r="T2195" s="4"/>
      <c r="U2195" s="2" t="s">
        <v>8</v>
      </c>
      <c r="V2195" s="5">
        <v>41435</v>
      </c>
      <c r="W2195" s="2" t="s">
        <v>52</v>
      </c>
      <c r="X2195" s="2">
        <v>313.93</v>
      </c>
    </row>
    <row r="2196" spans="20:24" ht="30" x14ac:dyDescent="0.25">
      <c r="T2196" s="4"/>
      <c r="U2196" s="2" t="s">
        <v>8</v>
      </c>
      <c r="V2196" s="5">
        <v>42904</v>
      </c>
      <c r="W2196" s="2" t="s">
        <v>52</v>
      </c>
      <c r="X2196" s="2">
        <v>313.93</v>
      </c>
    </row>
    <row r="2197" spans="20:24" ht="30" x14ac:dyDescent="0.25">
      <c r="T2197" s="4"/>
      <c r="U2197" s="2" t="s">
        <v>8</v>
      </c>
      <c r="V2197" s="5">
        <v>42912</v>
      </c>
      <c r="W2197" s="2" t="s">
        <v>52</v>
      </c>
      <c r="X2197" s="2">
        <v>313.93</v>
      </c>
    </row>
    <row r="2198" spans="20:24" x14ac:dyDescent="0.25">
      <c r="T2198" s="4"/>
      <c r="U2198" s="2" t="s">
        <v>34</v>
      </c>
      <c r="V2198" s="5">
        <v>41877</v>
      </c>
      <c r="W2198" s="2" t="s">
        <v>52</v>
      </c>
      <c r="X2198" s="2">
        <v>313.93</v>
      </c>
    </row>
    <row r="2199" spans="20:24" x14ac:dyDescent="0.25">
      <c r="T2199" s="4"/>
      <c r="U2199" s="2" t="s">
        <v>34</v>
      </c>
      <c r="V2199" s="5">
        <v>42221</v>
      </c>
      <c r="W2199" s="2" t="s">
        <v>52</v>
      </c>
      <c r="X2199" s="2">
        <v>313.93</v>
      </c>
    </row>
    <row r="2200" spans="20:24" x14ac:dyDescent="0.25">
      <c r="T2200" s="4"/>
      <c r="U2200" s="2" t="s">
        <v>9</v>
      </c>
      <c r="V2200" s="5">
        <v>42916</v>
      </c>
      <c r="W2200" s="2" t="s">
        <v>52</v>
      </c>
      <c r="X2200" s="2">
        <v>313.93</v>
      </c>
    </row>
    <row r="2201" spans="20:24" x14ac:dyDescent="0.25">
      <c r="T2201" s="4"/>
      <c r="U2201" s="2" t="s">
        <v>9</v>
      </c>
      <c r="V2201" s="5">
        <v>42955</v>
      </c>
      <c r="W2201" s="2" t="s">
        <v>52</v>
      </c>
      <c r="X2201" s="2">
        <v>313.93</v>
      </c>
    </row>
    <row r="2202" spans="20:24" x14ac:dyDescent="0.25">
      <c r="T2202" s="4"/>
      <c r="U2202" s="2" t="s">
        <v>9</v>
      </c>
      <c r="V2202" s="5">
        <v>42956</v>
      </c>
      <c r="W2202" s="2" t="s">
        <v>52</v>
      </c>
      <c r="X2202" s="2">
        <v>313.93</v>
      </c>
    </row>
    <row r="2203" spans="20:24" x14ac:dyDescent="0.25">
      <c r="T2203" s="4"/>
      <c r="U2203" s="2" t="s">
        <v>9</v>
      </c>
      <c r="V2203" s="5">
        <v>42978</v>
      </c>
      <c r="W2203" s="2" t="s">
        <v>52</v>
      </c>
      <c r="X2203" s="2">
        <v>313.93</v>
      </c>
    </row>
    <row r="2204" spans="20:24" x14ac:dyDescent="0.25">
      <c r="T2204" s="4"/>
      <c r="U2204" s="2" t="s">
        <v>9</v>
      </c>
      <c r="V2204" s="5">
        <v>42979</v>
      </c>
      <c r="W2204" s="2" t="s">
        <v>52</v>
      </c>
      <c r="X2204" s="2">
        <v>313.93</v>
      </c>
    </row>
    <row r="2205" spans="20:24" x14ac:dyDescent="0.25">
      <c r="T2205" s="4"/>
      <c r="U2205" s="2" t="s">
        <v>9</v>
      </c>
      <c r="V2205" s="5">
        <v>42989</v>
      </c>
      <c r="W2205" s="2" t="s">
        <v>54</v>
      </c>
      <c r="X2205" s="2">
        <v>313.93</v>
      </c>
    </row>
    <row r="2206" spans="20:24" x14ac:dyDescent="0.25">
      <c r="T2206" s="4"/>
      <c r="U2206" s="2" t="s">
        <v>9</v>
      </c>
      <c r="V2206" s="5">
        <v>41439</v>
      </c>
      <c r="W2206" s="2" t="s">
        <v>54</v>
      </c>
      <c r="X2206" s="2">
        <v>313.93</v>
      </c>
    </row>
    <row r="2207" spans="20:24" x14ac:dyDescent="0.25">
      <c r="T2207" s="4"/>
      <c r="U2207" s="2" t="s">
        <v>9</v>
      </c>
      <c r="V2207" s="5">
        <v>41508</v>
      </c>
      <c r="W2207" s="2" t="s">
        <v>52</v>
      </c>
      <c r="X2207" s="2">
        <v>313.93</v>
      </c>
    </row>
    <row r="2208" spans="20:24" x14ac:dyDescent="0.25">
      <c r="T2208" s="4"/>
      <c r="U2208" s="2" t="s">
        <v>9</v>
      </c>
      <c r="V2208" s="5">
        <v>41815</v>
      </c>
      <c r="W2208" s="2" t="s">
        <v>52</v>
      </c>
      <c r="X2208" s="2">
        <v>313.93</v>
      </c>
    </row>
    <row r="2209" spans="20:24" x14ac:dyDescent="0.25">
      <c r="T2209" s="4"/>
      <c r="U2209" s="2" t="s">
        <v>9</v>
      </c>
      <c r="V2209" s="5">
        <v>42183</v>
      </c>
      <c r="W2209" s="2" t="s">
        <v>52</v>
      </c>
      <c r="X2209" s="2">
        <v>313.93</v>
      </c>
    </row>
    <row r="2210" spans="20:24" ht="30" x14ac:dyDescent="0.25">
      <c r="T2210" s="4"/>
      <c r="U2210" s="2" t="s">
        <v>8</v>
      </c>
      <c r="V2210" s="5">
        <v>41476</v>
      </c>
      <c r="W2210" s="2" t="s">
        <v>58</v>
      </c>
      <c r="X2210" s="2">
        <v>313.92500000000001</v>
      </c>
    </row>
    <row r="2211" spans="20:24" ht="30" x14ac:dyDescent="0.25">
      <c r="T2211" s="4"/>
      <c r="U2211" s="2" t="s">
        <v>8</v>
      </c>
      <c r="V2211" s="5">
        <v>42180</v>
      </c>
      <c r="W2211" s="2" t="s">
        <v>52</v>
      </c>
      <c r="X2211" s="2">
        <v>313.92</v>
      </c>
    </row>
    <row r="2212" spans="20:24" ht="30" x14ac:dyDescent="0.25">
      <c r="T2212" s="4"/>
      <c r="U2212" s="2" t="s">
        <v>8</v>
      </c>
      <c r="V2212" s="5">
        <v>42938</v>
      </c>
      <c r="W2212" s="2" t="s">
        <v>58</v>
      </c>
      <c r="X2212" s="2">
        <v>313.92</v>
      </c>
    </row>
    <row r="2213" spans="20:24" x14ac:dyDescent="0.25">
      <c r="T2213" s="4"/>
      <c r="U2213" s="2" t="s">
        <v>9</v>
      </c>
      <c r="V2213" s="5">
        <v>42210</v>
      </c>
      <c r="W2213" s="2" t="s">
        <v>52</v>
      </c>
      <c r="X2213" s="2">
        <v>313.92</v>
      </c>
    </row>
    <row r="2214" spans="20:24" x14ac:dyDescent="0.25">
      <c r="T2214" s="4"/>
      <c r="U2214" s="2" t="s">
        <v>9</v>
      </c>
      <c r="V2214" s="5">
        <v>42545</v>
      </c>
      <c r="W2214" s="2" t="s">
        <v>54</v>
      </c>
      <c r="X2214" s="2">
        <v>313.92</v>
      </c>
    </row>
    <row r="2215" spans="20:24" x14ac:dyDescent="0.25">
      <c r="T2215" s="4"/>
      <c r="U2215" s="2" t="s">
        <v>9</v>
      </c>
      <c r="V2215" s="5">
        <v>42561</v>
      </c>
      <c r="W2215" s="2" t="s">
        <v>52</v>
      </c>
      <c r="X2215" s="2">
        <v>313.92</v>
      </c>
    </row>
    <row r="2216" spans="20:24" x14ac:dyDescent="0.25">
      <c r="T2216" s="4"/>
      <c r="U2216" s="2" t="s">
        <v>9</v>
      </c>
      <c r="V2216" s="5">
        <v>42920</v>
      </c>
      <c r="W2216" s="2" t="s">
        <v>52</v>
      </c>
      <c r="X2216" s="2">
        <v>313.92</v>
      </c>
    </row>
    <row r="2217" spans="20:24" ht="30" x14ac:dyDescent="0.25">
      <c r="T2217" s="4"/>
      <c r="U2217" s="2" t="s">
        <v>8</v>
      </c>
      <c r="V2217" s="5">
        <v>41837</v>
      </c>
      <c r="W2217" s="2" t="s">
        <v>54</v>
      </c>
      <c r="X2217" s="2">
        <v>313.91000000000003</v>
      </c>
    </row>
    <row r="2218" spans="20:24" ht="30" x14ac:dyDescent="0.25">
      <c r="T2218" s="4"/>
      <c r="U2218" s="2" t="s">
        <v>8</v>
      </c>
      <c r="V2218" s="5">
        <v>42922</v>
      </c>
      <c r="W2218" s="2" t="s">
        <v>58</v>
      </c>
      <c r="X2218" s="2">
        <v>313.91000000000003</v>
      </c>
    </row>
    <row r="2219" spans="20:24" x14ac:dyDescent="0.25">
      <c r="T2219" s="4"/>
      <c r="U2219" s="2" t="s">
        <v>34</v>
      </c>
      <c r="V2219" s="5">
        <v>42224</v>
      </c>
      <c r="W2219" s="2" t="s">
        <v>52</v>
      </c>
      <c r="X2219" s="2">
        <v>313.91000000000003</v>
      </c>
    </row>
    <row r="2220" spans="20:24" x14ac:dyDescent="0.25">
      <c r="T2220" s="4"/>
      <c r="U2220" s="2" t="s">
        <v>9</v>
      </c>
      <c r="V2220" s="5">
        <v>42917</v>
      </c>
      <c r="W2220" s="2" t="s">
        <v>52</v>
      </c>
      <c r="X2220" s="2">
        <v>313.89999999999998</v>
      </c>
    </row>
    <row r="2221" spans="20:24" ht="30" x14ac:dyDescent="0.25">
      <c r="T2221" s="4"/>
      <c r="U2221" s="2" t="s">
        <v>8</v>
      </c>
      <c r="V2221" s="5">
        <v>41823</v>
      </c>
      <c r="W2221" s="2" t="s">
        <v>52</v>
      </c>
      <c r="X2221" s="2">
        <v>313.89999999999998</v>
      </c>
    </row>
    <row r="2222" spans="20:24" ht="30" x14ac:dyDescent="0.25">
      <c r="T2222" s="4"/>
      <c r="U2222" s="2" t="s">
        <v>8</v>
      </c>
      <c r="V2222" s="5">
        <v>42905</v>
      </c>
      <c r="W2222" s="2" t="s">
        <v>52</v>
      </c>
      <c r="X2222" s="2">
        <v>313.89999999999998</v>
      </c>
    </row>
    <row r="2223" spans="20:24" ht="30" x14ac:dyDescent="0.25">
      <c r="T2223" s="4"/>
      <c r="U2223" s="2" t="s">
        <v>8</v>
      </c>
      <c r="V2223" s="5">
        <v>42932</v>
      </c>
      <c r="W2223" s="2" t="s">
        <v>52</v>
      </c>
      <c r="X2223" s="2">
        <v>313.89999999999998</v>
      </c>
    </row>
    <row r="2224" spans="20:24" x14ac:dyDescent="0.25">
      <c r="T2224" s="4"/>
      <c r="U2224" s="2" t="s">
        <v>9</v>
      </c>
      <c r="V2224" s="5">
        <v>41454</v>
      </c>
      <c r="W2224" s="2" t="s">
        <v>52</v>
      </c>
      <c r="X2224" s="2">
        <v>313.89999999999998</v>
      </c>
    </row>
    <row r="2225" spans="20:24" x14ac:dyDescent="0.25">
      <c r="T2225" s="4"/>
      <c r="U2225" s="2" t="s">
        <v>9</v>
      </c>
      <c r="V2225" s="5">
        <v>41487</v>
      </c>
      <c r="W2225" s="2" t="s">
        <v>54</v>
      </c>
      <c r="X2225" s="2">
        <v>313.89999999999998</v>
      </c>
    </row>
    <row r="2226" spans="20:24" x14ac:dyDescent="0.25">
      <c r="T2226" s="4"/>
      <c r="U2226" s="2" t="s">
        <v>9</v>
      </c>
      <c r="V2226" s="5">
        <v>41846</v>
      </c>
      <c r="W2226" s="2" t="s">
        <v>52</v>
      </c>
      <c r="X2226" s="2">
        <v>313.89999999999998</v>
      </c>
    </row>
    <row r="2227" spans="20:24" x14ac:dyDescent="0.25">
      <c r="T2227" s="4"/>
      <c r="U2227" s="2" t="s">
        <v>9</v>
      </c>
      <c r="V2227" s="5">
        <v>42229</v>
      </c>
      <c r="W2227" s="2" t="s">
        <v>52</v>
      </c>
      <c r="X2227" s="2">
        <v>313.89999999999998</v>
      </c>
    </row>
    <row r="2228" spans="20:24" ht="30" x14ac:dyDescent="0.25">
      <c r="T2228" s="4"/>
      <c r="U2228" s="2" t="s">
        <v>8</v>
      </c>
      <c r="V2228" s="5">
        <v>42933</v>
      </c>
      <c r="W2228" s="2" t="s">
        <v>52</v>
      </c>
      <c r="X2228" s="2">
        <v>313.89</v>
      </c>
    </row>
    <row r="2229" spans="20:24" x14ac:dyDescent="0.25">
      <c r="T2229" s="4"/>
      <c r="U2229" s="2" t="s">
        <v>9</v>
      </c>
      <c r="V2229" s="5">
        <v>42182</v>
      </c>
      <c r="W2229" s="2" t="s">
        <v>52</v>
      </c>
      <c r="X2229" s="2">
        <v>313.89</v>
      </c>
    </row>
    <row r="2230" spans="20:24" x14ac:dyDescent="0.25">
      <c r="T2230" s="4"/>
      <c r="U2230" s="2" t="s">
        <v>34</v>
      </c>
      <c r="V2230" s="5">
        <v>41851</v>
      </c>
      <c r="W2230" s="2" t="s">
        <v>52</v>
      </c>
      <c r="X2230" s="2">
        <v>313.89</v>
      </c>
    </row>
    <row r="2231" spans="20:24" x14ac:dyDescent="0.25">
      <c r="T2231" s="4"/>
      <c r="U2231" s="2" t="s">
        <v>34</v>
      </c>
      <c r="V2231" s="5">
        <v>41851</v>
      </c>
      <c r="W2231" s="2" t="s">
        <v>52</v>
      </c>
      <c r="X2231" s="2">
        <v>313.89</v>
      </c>
    </row>
    <row r="2232" spans="20:24" ht="30" x14ac:dyDescent="0.25">
      <c r="T2232" s="4"/>
      <c r="U2232" s="2" t="s">
        <v>6</v>
      </c>
      <c r="V2232" s="5">
        <v>42541</v>
      </c>
      <c r="W2232" s="2" t="s">
        <v>52</v>
      </c>
      <c r="X2232" s="2">
        <v>313.89</v>
      </c>
    </row>
    <row r="2233" spans="20:24" ht="30" x14ac:dyDescent="0.25">
      <c r="T2233" s="4"/>
      <c r="U2233" s="2" t="s">
        <v>8</v>
      </c>
      <c r="V2233" s="5">
        <v>42231</v>
      </c>
      <c r="W2233" s="2" t="s">
        <v>52</v>
      </c>
      <c r="X2233" s="2">
        <v>313.89</v>
      </c>
    </row>
    <row r="2234" spans="20:24" ht="30" x14ac:dyDescent="0.25">
      <c r="T2234" s="4"/>
      <c r="U2234" s="2" t="s">
        <v>8</v>
      </c>
      <c r="V2234" s="5">
        <v>42921</v>
      </c>
      <c r="W2234" s="2" t="s">
        <v>52</v>
      </c>
      <c r="X2234" s="2">
        <v>313.89</v>
      </c>
    </row>
    <row r="2235" spans="20:24" ht="30" x14ac:dyDescent="0.25">
      <c r="T2235" s="4"/>
      <c r="U2235" s="2" t="s">
        <v>8</v>
      </c>
      <c r="V2235" s="5">
        <v>42930</v>
      </c>
      <c r="W2235" s="2" t="s">
        <v>52</v>
      </c>
      <c r="X2235" s="2">
        <v>313.89</v>
      </c>
    </row>
    <row r="2236" spans="20:24" x14ac:dyDescent="0.25">
      <c r="T2236" s="4"/>
      <c r="U2236" s="2" t="s">
        <v>9</v>
      </c>
      <c r="V2236" s="5">
        <v>42902</v>
      </c>
      <c r="W2236" s="2" t="s">
        <v>52</v>
      </c>
      <c r="X2236" s="2">
        <v>313.89</v>
      </c>
    </row>
    <row r="2237" spans="20:24" x14ac:dyDescent="0.25">
      <c r="T2237" s="4"/>
      <c r="U2237" s="2" t="s">
        <v>9</v>
      </c>
      <c r="V2237" s="5">
        <v>41794</v>
      </c>
      <c r="W2237" s="2" t="s">
        <v>52</v>
      </c>
      <c r="X2237" s="2">
        <v>313.88</v>
      </c>
    </row>
    <row r="2238" spans="20:24" x14ac:dyDescent="0.25">
      <c r="T2238" s="4"/>
      <c r="U2238" s="2" t="s">
        <v>9</v>
      </c>
      <c r="V2238" s="5">
        <v>41800</v>
      </c>
      <c r="W2238" s="2" t="s">
        <v>52</v>
      </c>
      <c r="X2238" s="2">
        <v>313.88</v>
      </c>
    </row>
    <row r="2239" spans="20:24" x14ac:dyDescent="0.25">
      <c r="T2239" s="4"/>
      <c r="U2239" s="2" t="s">
        <v>9</v>
      </c>
      <c r="V2239" s="5">
        <v>42198</v>
      </c>
      <c r="W2239" s="2" t="s">
        <v>58</v>
      </c>
      <c r="X2239" s="2">
        <v>313.88</v>
      </c>
    </row>
    <row r="2240" spans="20:24" ht="30" x14ac:dyDescent="0.25">
      <c r="T2240" s="4"/>
      <c r="U2240" s="2" t="s">
        <v>8</v>
      </c>
      <c r="V2240" s="5">
        <v>41435</v>
      </c>
      <c r="W2240" s="2" t="s">
        <v>52</v>
      </c>
      <c r="X2240" s="2">
        <v>313.88</v>
      </c>
    </row>
    <row r="2241" spans="20:24" ht="30" x14ac:dyDescent="0.25">
      <c r="T2241" s="4"/>
      <c r="U2241" s="2" t="s">
        <v>8</v>
      </c>
      <c r="V2241" s="5">
        <v>41455</v>
      </c>
      <c r="W2241" s="2" t="s">
        <v>52</v>
      </c>
      <c r="X2241" s="2">
        <v>313.88</v>
      </c>
    </row>
    <row r="2242" spans="20:24" x14ac:dyDescent="0.25">
      <c r="T2242" s="4"/>
      <c r="U2242" s="2" t="s">
        <v>34</v>
      </c>
      <c r="V2242" s="5">
        <v>41428</v>
      </c>
      <c r="W2242" s="2" t="s">
        <v>52</v>
      </c>
      <c r="X2242" s="2">
        <v>313.88</v>
      </c>
    </row>
    <row r="2243" spans="20:24" x14ac:dyDescent="0.25">
      <c r="T2243" s="4"/>
      <c r="U2243" s="2" t="s">
        <v>34</v>
      </c>
      <c r="V2243" s="5">
        <v>41428</v>
      </c>
      <c r="W2243" s="2" t="s">
        <v>52</v>
      </c>
      <c r="X2243" s="2">
        <v>313.87</v>
      </c>
    </row>
    <row r="2244" spans="20:24" x14ac:dyDescent="0.25">
      <c r="T2244" s="4"/>
      <c r="U2244" s="2" t="s">
        <v>9</v>
      </c>
      <c r="V2244" s="5">
        <v>42891</v>
      </c>
      <c r="W2244" s="2" t="s">
        <v>52</v>
      </c>
      <c r="X2244" s="2">
        <v>313.87</v>
      </c>
    </row>
    <row r="2245" spans="20:24" ht="30" x14ac:dyDescent="0.25">
      <c r="T2245" s="4"/>
      <c r="U2245" s="2" t="s">
        <v>8</v>
      </c>
      <c r="V2245" s="5">
        <v>42573</v>
      </c>
      <c r="W2245" s="2" t="s">
        <v>52</v>
      </c>
      <c r="X2245" s="2">
        <v>313.87</v>
      </c>
    </row>
    <row r="2246" spans="20:24" x14ac:dyDescent="0.25">
      <c r="T2246" s="4"/>
      <c r="U2246" s="2" t="s">
        <v>9</v>
      </c>
      <c r="V2246" s="5">
        <v>41490</v>
      </c>
      <c r="W2246" s="2" t="s">
        <v>52</v>
      </c>
      <c r="X2246" s="2">
        <v>313.87</v>
      </c>
    </row>
    <row r="2247" spans="20:24" x14ac:dyDescent="0.25">
      <c r="T2247" s="4"/>
      <c r="U2247" s="2" t="s">
        <v>9</v>
      </c>
      <c r="V2247" s="5">
        <v>42559</v>
      </c>
      <c r="W2247" s="2" t="s">
        <v>52</v>
      </c>
      <c r="X2247" s="2">
        <v>313.87</v>
      </c>
    </row>
    <row r="2248" spans="20:24" x14ac:dyDescent="0.25">
      <c r="T2248" s="4"/>
      <c r="U2248" s="2" t="s">
        <v>9</v>
      </c>
      <c r="V2248" s="5">
        <v>41803</v>
      </c>
      <c r="W2248" s="2" t="s">
        <v>52</v>
      </c>
      <c r="X2248" s="2">
        <v>313.86</v>
      </c>
    </row>
    <row r="2249" spans="20:24" x14ac:dyDescent="0.25">
      <c r="T2249" s="4"/>
      <c r="U2249" s="2" t="s">
        <v>9</v>
      </c>
      <c r="V2249" s="5">
        <v>42184</v>
      </c>
      <c r="W2249" s="2" t="s">
        <v>52</v>
      </c>
      <c r="X2249" s="2">
        <v>313.86</v>
      </c>
    </row>
    <row r="2250" spans="20:24" x14ac:dyDescent="0.25">
      <c r="T2250" s="4"/>
      <c r="U2250" s="2" t="s">
        <v>9</v>
      </c>
      <c r="V2250" s="5">
        <v>42201</v>
      </c>
      <c r="W2250" s="2" t="s">
        <v>52</v>
      </c>
      <c r="X2250" s="2">
        <v>313.86</v>
      </c>
    </row>
    <row r="2251" spans="20:24" x14ac:dyDescent="0.25">
      <c r="T2251" s="4"/>
      <c r="U2251" s="2" t="s">
        <v>9</v>
      </c>
      <c r="V2251" s="5">
        <v>42239</v>
      </c>
      <c r="W2251" s="2" t="s">
        <v>52</v>
      </c>
      <c r="X2251" s="2">
        <v>313.86</v>
      </c>
    </row>
    <row r="2252" spans="20:24" ht="30" x14ac:dyDescent="0.25">
      <c r="T2252" s="4"/>
      <c r="U2252" s="2" t="s">
        <v>8</v>
      </c>
      <c r="V2252" s="5">
        <v>42240</v>
      </c>
      <c r="W2252" s="2" t="s">
        <v>52</v>
      </c>
      <c r="X2252" s="2">
        <v>313.86</v>
      </c>
    </row>
    <row r="2253" spans="20:24" ht="30" x14ac:dyDescent="0.25">
      <c r="T2253" s="4"/>
      <c r="U2253" s="2" t="s">
        <v>8</v>
      </c>
      <c r="V2253" s="5">
        <v>42241</v>
      </c>
      <c r="W2253" s="2" t="s">
        <v>52</v>
      </c>
      <c r="X2253" s="2">
        <v>313.86</v>
      </c>
    </row>
    <row r="2254" spans="20:24" x14ac:dyDescent="0.25">
      <c r="T2254" s="4"/>
      <c r="U2254" s="2" t="s">
        <v>9</v>
      </c>
      <c r="V2254" s="5">
        <v>42171</v>
      </c>
      <c r="W2254" s="2" t="s">
        <v>52</v>
      </c>
      <c r="X2254" s="2">
        <v>313.854666667</v>
      </c>
    </row>
    <row r="2255" spans="20:24" x14ac:dyDescent="0.25">
      <c r="T2255" s="4"/>
      <c r="U2255" s="2" t="s">
        <v>9</v>
      </c>
      <c r="V2255" s="5">
        <v>41500</v>
      </c>
      <c r="W2255" s="2" t="s">
        <v>52</v>
      </c>
      <c r="X2255" s="2">
        <v>313.85000000000002</v>
      </c>
    </row>
    <row r="2256" spans="20:24" x14ac:dyDescent="0.25">
      <c r="T2256" s="4"/>
      <c r="U2256" s="2" t="s">
        <v>9</v>
      </c>
      <c r="V2256" s="5">
        <v>41501</v>
      </c>
      <c r="W2256" s="2" t="s">
        <v>52</v>
      </c>
      <c r="X2256" s="2">
        <v>313.85000000000002</v>
      </c>
    </row>
    <row r="2257" spans="20:24" x14ac:dyDescent="0.25">
      <c r="T2257" s="4"/>
      <c r="U2257" s="2" t="s">
        <v>9</v>
      </c>
      <c r="V2257" s="5">
        <v>41791</v>
      </c>
      <c r="W2257" s="2" t="s">
        <v>54</v>
      </c>
      <c r="X2257" s="2">
        <v>313.85000000000002</v>
      </c>
    </row>
    <row r="2258" spans="20:24" x14ac:dyDescent="0.25">
      <c r="T2258" s="4"/>
      <c r="U2258" s="2" t="s">
        <v>9</v>
      </c>
      <c r="V2258" s="5">
        <v>42245</v>
      </c>
      <c r="W2258" s="2" t="s">
        <v>52</v>
      </c>
      <c r="X2258" s="2">
        <v>313.85000000000002</v>
      </c>
    </row>
    <row r="2259" spans="20:24" x14ac:dyDescent="0.25">
      <c r="T2259" s="4"/>
      <c r="U2259" s="2" t="s">
        <v>9</v>
      </c>
      <c r="V2259" s="5">
        <v>42530</v>
      </c>
      <c r="W2259" s="2" t="s">
        <v>52</v>
      </c>
      <c r="X2259" s="2">
        <v>313.85000000000002</v>
      </c>
    </row>
    <row r="2260" spans="20:24" x14ac:dyDescent="0.25">
      <c r="T2260" s="4"/>
      <c r="U2260" s="2" t="s">
        <v>9</v>
      </c>
      <c r="V2260" s="5">
        <v>42542</v>
      </c>
      <c r="W2260" s="2" t="s">
        <v>52</v>
      </c>
      <c r="X2260" s="2">
        <v>313.85000000000002</v>
      </c>
    </row>
    <row r="2261" spans="20:24" x14ac:dyDescent="0.25">
      <c r="T2261" s="4"/>
      <c r="U2261" s="2" t="s">
        <v>9</v>
      </c>
      <c r="V2261" s="5">
        <v>42554</v>
      </c>
      <c r="W2261" s="2" t="s">
        <v>52</v>
      </c>
      <c r="X2261" s="2">
        <v>313.85000000000002</v>
      </c>
    </row>
    <row r="2262" spans="20:24" ht="30" x14ac:dyDescent="0.25">
      <c r="T2262" s="4"/>
      <c r="U2262" s="2" t="s">
        <v>8</v>
      </c>
      <c r="V2262" s="5">
        <v>42574</v>
      </c>
      <c r="W2262" s="2" t="s">
        <v>52</v>
      </c>
      <c r="X2262" s="2">
        <v>313.85000000000002</v>
      </c>
    </row>
    <row r="2263" spans="20:24" ht="30" x14ac:dyDescent="0.25">
      <c r="T2263" s="4"/>
      <c r="U2263" s="2" t="s">
        <v>8</v>
      </c>
      <c r="V2263" s="5">
        <v>42577</v>
      </c>
      <c r="W2263" s="2" t="s">
        <v>52</v>
      </c>
      <c r="X2263" s="2">
        <v>313.85000000000002</v>
      </c>
    </row>
    <row r="2264" spans="20:24" x14ac:dyDescent="0.25">
      <c r="T2264" s="4"/>
      <c r="U2264" s="2" t="s">
        <v>9</v>
      </c>
      <c r="V2264" s="5">
        <v>42915</v>
      </c>
      <c r="W2264" s="2" t="s">
        <v>52</v>
      </c>
      <c r="X2264" s="2">
        <v>313.85000000000002</v>
      </c>
    </row>
    <row r="2265" spans="20:24" x14ac:dyDescent="0.25">
      <c r="T2265" s="4"/>
      <c r="U2265" s="2" t="s">
        <v>9</v>
      </c>
      <c r="V2265" s="5">
        <v>42970</v>
      </c>
      <c r="W2265" s="2" t="s">
        <v>52</v>
      </c>
      <c r="X2265" s="2">
        <v>313.85000000000002</v>
      </c>
    </row>
    <row r="2266" spans="20:24" x14ac:dyDescent="0.25">
      <c r="T2266" s="4"/>
      <c r="U2266" s="2" t="s">
        <v>9</v>
      </c>
      <c r="V2266" s="5">
        <v>41501</v>
      </c>
      <c r="W2266" s="2" t="s">
        <v>54</v>
      </c>
      <c r="X2266" s="2">
        <v>313.84649999999999</v>
      </c>
    </row>
    <row r="2267" spans="20:24" ht="30" x14ac:dyDescent="0.25">
      <c r="T2267" s="4"/>
      <c r="U2267" s="2" t="s">
        <v>8</v>
      </c>
      <c r="V2267" s="5">
        <v>42939</v>
      </c>
      <c r="W2267" s="2" t="s">
        <v>51</v>
      </c>
      <c r="X2267" s="2">
        <v>313.83999999999997</v>
      </c>
    </row>
    <row r="2268" spans="20:24" x14ac:dyDescent="0.25">
      <c r="T2268" s="4"/>
      <c r="U2268" s="2" t="s">
        <v>9</v>
      </c>
      <c r="V2268" s="5">
        <v>41432</v>
      </c>
      <c r="W2268" s="2" t="s">
        <v>52</v>
      </c>
      <c r="X2268" s="2">
        <v>313.83999999999997</v>
      </c>
    </row>
    <row r="2269" spans="20:24" x14ac:dyDescent="0.25">
      <c r="T2269" s="4"/>
      <c r="U2269" s="2" t="s">
        <v>34</v>
      </c>
      <c r="V2269" s="5">
        <v>41820</v>
      </c>
      <c r="W2269" s="2" t="s">
        <v>52</v>
      </c>
      <c r="X2269" s="2">
        <v>313.83999999999997</v>
      </c>
    </row>
    <row r="2270" spans="20:24" x14ac:dyDescent="0.25">
      <c r="T2270" s="4"/>
      <c r="U2270" s="2" t="s">
        <v>9</v>
      </c>
      <c r="V2270" s="5">
        <v>42575</v>
      </c>
      <c r="W2270" s="2" t="s">
        <v>52</v>
      </c>
      <c r="X2270" s="2">
        <v>313.83999999999997</v>
      </c>
    </row>
    <row r="2271" spans="20:24" ht="30" x14ac:dyDescent="0.25">
      <c r="T2271" s="4"/>
      <c r="U2271" s="2" t="s">
        <v>8</v>
      </c>
      <c r="V2271" s="5">
        <v>42175</v>
      </c>
      <c r="W2271" s="2" t="s">
        <v>52</v>
      </c>
      <c r="X2271" s="2">
        <v>313.83687129399999</v>
      </c>
    </row>
    <row r="2272" spans="20:24" ht="30" x14ac:dyDescent="0.25">
      <c r="T2272" s="4"/>
      <c r="U2272" s="2" t="s">
        <v>8</v>
      </c>
      <c r="V2272" s="5">
        <v>41843</v>
      </c>
      <c r="W2272" s="2" t="s">
        <v>52</v>
      </c>
      <c r="X2272" s="2">
        <v>313.83</v>
      </c>
    </row>
    <row r="2273" spans="20:24" x14ac:dyDescent="0.25">
      <c r="T2273" s="4"/>
      <c r="U2273" s="2" t="s">
        <v>9</v>
      </c>
      <c r="V2273" s="5">
        <v>41507</v>
      </c>
      <c r="W2273" s="2" t="s">
        <v>51</v>
      </c>
      <c r="X2273" s="2">
        <v>313.83</v>
      </c>
    </row>
    <row r="2274" spans="20:24" x14ac:dyDescent="0.25">
      <c r="T2274" s="4"/>
      <c r="U2274" s="2" t="s">
        <v>9</v>
      </c>
      <c r="V2274" s="5">
        <v>41821</v>
      </c>
      <c r="W2274" s="2" t="s">
        <v>52</v>
      </c>
      <c r="X2274" s="2">
        <v>313.83</v>
      </c>
    </row>
    <row r="2275" spans="20:24" x14ac:dyDescent="0.25">
      <c r="T2275" s="4"/>
      <c r="U2275" s="2" t="s">
        <v>9</v>
      </c>
      <c r="V2275" s="5">
        <v>41832</v>
      </c>
      <c r="W2275" s="2" t="s">
        <v>52</v>
      </c>
      <c r="X2275" s="2">
        <v>313.83</v>
      </c>
    </row>
    <row r="2276" spans="20:24" x14ac:dyDescent="0.25">
      <c r="T2276" s="4"/>
      <c r="U2276" s="2" t="s">
        <v>34</v>
      </c>
      <c r="V2276" s="5">
        <v>41824</v>
      </c>
      <c r="W2276" s="2" t="s">
        <v>52</v>
      </c>
      <c r="X2276" s="2">
        <v>313.83</v>
      </c>
    </row>
    <row r="2277" spans="20:24" x14ac:dyDescent="0.25">
      <c r="T2277" s="4"/>
      <c r="U2277" s="2" t="s">
        <v>34</v>
      </c>
      <c r="V2277" s="5">
        <v>41824</v>
      </c>
      <c r="W2277" s="2" t="s">
        <v>52</v>
      </c>
      <c r="X2277" s="2">
        <v>313.83</v>
      </c>
    </row>
    <row r="2278" spans="20:24" x14ac:dyDescent="0.25">
      <c r="T2278" s="4"/>
      <c r="U2278" s="2" t="s">
        <v>34</v>
      </c>
      <c r="V2278" s="5">
        <v>41425</v>
      </c>
      <c r="W2278" s="2" t="s">
        <v>52</v>
      </c>
      <c r="X2278" s="2">
        <v>313.82</v>
      </c>
    </row>
    <row r="2279" spans="20:24" x14ac:dyDescent="0.25">
      <c r="T2279" s="4"/>
      <c r="U2279" s="2" t="s">
        <v>34</v>
      </c>
      <c r="V2279" s="5">
        <v>41819</v>
      </c>
      <c r="W2279" s="2" t="s">
        <v>52</v>
      </c>
      <c r="X2279" s="2">
        <v>313.82</v>
      </c>
    </row>
    <row r="2280" spans="20:24" x14ac:dyDescent="0.25">
      <c r="T2280" s="4"/>
      <c r="U2280" s="2" t="s">
        <v>34</v>
      </c>
      <c r="V2280" s="5">
        <v>41821</v>
      </c>
      <c r="W2280" s="2" t="s">
        <v>52</v>
      </c>
      <c r="X2280" s="2">
        <v>313.82</v>
      </c>
    </row>
    <row r="2281" spans="20:24" ht="30" x14ac:dyDescent="0.25">
      <c r="T2281" s="4"/>
      <c r="U2281" s="2" t="s">
        <v>8</v>
      </c>
      <c r="V2281" s="5">
        <v>42575</v>
      </c>
      <c r="W2281" s="2" t="s">
        <v>52</v>
      </c>
      <c r="X2281" s="2">
        <v>313.82</v>
      </c>
    </row>
    <row r="2282" spans="20:24" x14ac:dyDescent="0.25">
      <c r="T2282" s="4"/>
      <c r="U2282" s="2" t="s">
        <v>9</v>
      </c>
      <c r="V2282" s="5">
        <v>41793</v>
      </c>
      <c r="W2282" s="2" t="s">
        <v>51</v>
      </c>
      <c r="X2282" s="2">
        <v>313.82</v>
      </c>
    </row>
    <row r="2283" spans="20:24" x14ac:dyDescent="0.25">
      <c r="T2283" s="4"/>
      <c r="U2283" s="2" t="s">
        <v>9</v>
      </c>
      <c r="V2283" s="5">
        <v>41841</v>
      </c>
      <c r="W2283" s="2" t="s">
        <v>54</v>
      </c>
      <c r="X2283" s="2">
        <v>313.82</v>
      </c>
    </row>
    <row r="2284" spans="20:24" x14ac:dyDescent="0.25">
      <c r="T2284" s="4"/>
      <c r="U2284" s="2" t="s">
        <v>9</v>
      </c>
      <c r="V2284" s="5">
        <v>42576</v>
      </c>
      <c r="W2284" s="2" t="s">
        <v>52</v>
      </c>
      <c r="X2284" s="2">
        <v>313.82</v>
      </c>
    </row>
    <row r="2285" spans="20:24" x14ac:dyDescent="0.25">
      <c r="T2285" s="4"/>
      <c r="U2285" s="2" t="s">
        <v>9</v>
      </c>
      <c r="V2285" s="5">
        <v>42880</v>
      </c>
      <c r="W2285" s="2" t="s">
        <v>52</v>
      </c>
      <c r="X2285" s="2">
        <v>313.82</v>
      </c>
    </row>
    <row r="2286" spans="20:24" x14ac:dyDescent="0.25">
      <c r="T2286" s="4"/>
      <c r="U2286" s="2" t="s">
        <v>9</v>
      </c>
      <c r="V2286" s="5">
        <v>42890</v>
      </c>
      <c r="W2286" s="2" t="s">
        <v>52</v>
      </c>
      <c r="X2286" s="2">
        <v>313.82</v>
      </c>
    </row>
    <row r="2287" spans="20:24" x14ac:dyDescent="0.25">
      <c r="T2287" s="4"/>
      <c r="U2287" s="2" t="s">
        <v>9</v>
      </c>
      <c r="V2287" s="5">
        <v>42911</v>
      </c>
      <c r="W2287" s="2" t="s">
        <v>58</v>
      </c>
      <c r="X2287" s="2">
        <v>313.82</v>
      </c>
    </row>
    <row r="2288" spans="20:24" x14ac:dyDescent="0.25">
      <c r="T2288" s="4"/>
      <c r="U2288" s="2" t="s">
        <v>9</v>
      </c>
      <c r="V2288" s="5">
        <v>42930</v>
      </c>
      <c r="W2288" s="2" t="s">
        <v>52</v>
      </c>
      <c r="X2288" s="2">
        <v>313.82</v>
      </c>
    </row>
    <row r="2289" spans="20:24" x14ac:dyDescent="0.25">
      <c r="T2289" s="4"/>
      <c r="U2289" s="2" t="s">
        <v>9</v>
      </c>
      <c r="V2289" s="5">
        <v>42589</v>
      </c>
      <c r="W2289" s="2" t="s">
        <v>52</v>
      </c>
      <c r="X2289" s="2">
        <v>313.81</v>
      </c>
    </row>
    <row r="2290" spans="20:24" x14ac:dyDescent="0.25">
      <c r="T2290" s="4"/>
      <c r="U2290" s="2" t="s">
        <v>34</v>
      </c>
      <c r="V2290" s="5">
        <v>41825</v>
      </c>
      <c r="W2290" s="2" t="s">
        <v>52</v>
      </c>
      <c r="X2290" s="2">
        <v>313.81</v>
      </c>
    </row>
    <row r="2291" spans="20:24" x14ac:dyDescent="0.25">
      <c r="T2291" s="4"/>
      <c r="U2291" s="2" t="s">
        <v>35</v>
      </c>
      <c r="V2291" s="5">
        <v>42288</v>
      </c>
      <c r="W2291" s="2" t="s">
        <v>52</v>
      </c>
      <c r="X2291" s="2">
        <v>313.81</v>
      </c>
    </row>
    <row r="2292" spans="20:24" x14ac:dyDescent="0.25">
      <c r="T2292" s="4"/>
      <c r="U2292" s="2" t="s">
        <v>9</v>
      </c>
      <c r="V2292" s="5">
        <v>41841</v>
      </c>
      <c r="W2292" s="2" t="s">
        <v>54</v>
      </c>
      <c r="X2292" s="2">
        <v>313.81</v>
      </c>
    </row>
    <row r="2293" spans="20:24" x14ac:dyDescent="0.25">
      <c r="T2293" s="4"/>
      <c r="U2293" s="2" t="s">
        <v>9</v>
      </c>
      <c r="V2293" s="5">
        <v>42246</v>
      </c>
      <c r="W2293" s="2" t="s">
        <v>52</v>
      </c>
      <c r="X2293" s="2">
        <v>313.8</v>
      </c>
    </row>
    <row r="2294" spans="20:24" x14ac:dyDescent="0.25">
      <c r="T2294" s="4"/>
      <c r="U2294" s="2" t="s">
        <v>9</v>
      </c>
      <c r="V2294" s="5">
        <v>42589</v>
      </c>
      <c r="W2294" s="2" t="s">
        <v>52</v>
      </c>
      <c r="X2294" s="2">
        <v>313.8</v>
      </c>
    </row>
    <row r="2295" spans="20:24" x14ac:dyDescent="0.25">
      <c r="T2295" s="4"/>
      <c r="U2295" s="2" t="s">
        <v>35</v>
      </c>
      <c r="V2295" s="5">
        <v>42232</v>
      </c>
      <c r="W2295" s="2" t="s">
        <v>54</v>
      </c>
      <c r="X2295" s="2">
        <v>313.8</v>
      </c>
    </row>
    <row r="2296" spans="20:24" ht="30" x14ac:dyDescent="0.25">
      <c r="T2296" s="4"/>
      <c r="U2296" s="2" t="s">
        <v>8</v>
      </c>
      <c r="V2296" s="5">
        <v>42576</v>
      </c>
      <c r="W2296" s="2" t="s">
        <v>52</v>
      </c>
      <c r="X2296" s="2">
        <v>313.8</v>
      </c>
    </row>
    <row r="2297" spans="20:24" ht="30" x14ac:dyDescent="0.25">
      <c r="T2297" s="4"/>
      <c r="U2297" s="2" t="s">
        <v>8</v>
      </c>
      <c r="V2297" s="5">
        <v>42577</v>
      </c>
      <c r="W2297" s="2" t="s">
        <v>52</v>
      </c>
      <c r="X2297" s="2">
        <v>313.8</v>
      </c>
    </row>
    <row r="2298" spans="20:24" x14ac:dyDescent="0.25">
      <c r="T2298" s="4"/>
      <c r="U2298" s="2" t="s">
        <v>9</v>
      </c>
      <c r="V2298" s="5">
        <v>42171</v>
      </c>
      <c r="W2298" s="2" t="s">
        <v>52</v>
      </c>
      <c r="X2298" s="2">
        <v>313.79633333300001</v>
      </c>
    </row>
    <row r="2299" spans="20:24" ht="30" x14ac:dyDescent="0.25">
      <c r="T2299" s="4"/>
      <c r="U2299" s="2" t="s">
        <v>8</v>
      </c>
      <c r="V2299" s="5">
        <v>42939</v>
      </c>
      <c r="W2299" s="2" t="s">
        <v>52</v>
      </c>
      <c r="X2299" s="2">
        <v>313.79000000000002</v>
      </c>
    </row>
    <row r="2300" spans="20:24" ht="30" x14ac:dyDescent="0.25">
      <c r="T2300" s="4"/>
      <c r="U2300" s="2" t="s">
        <v>8</v>
      </c>
      <c r="V2300" s="5">
        <v>42976</v>
      </c>
      <c r="W2300" s="2" t="s">
        <v>52</v>
      </c>
      <c r="X2300" s="2">
        <v>313.79000000000002</v>
      </c>
    </row>
    <row r="2301" spans="20:24" x14ac:dyDescent="0.25">
      <c r="T2301" s="4"/>
      <c r="U2301" s="2" t="s">
        <v>9</v>
      </c>
      <c r="V2301" s="5">
        <v>41522</v>
      </c>
      <c r="W2301" s="2" t="s">
        <v>52</v>
      </c>
      <c r="X2301" s="2">
        <v>313.79000000000002</v>
      </c>
    </row>
    <row r="2302" spans="20:24" x14ac:dyDescent="0.25">
      <c r="T2302" s="4"/>
      <c r="U2302" s="2" t="s">
        <v>9</v>
      </c>
      <c r="V2302" s="5">
        <v>41833</v>
      </c>
      <c r="W2302" s="2" t="s">
        <v>54</v>
      </c>
      <c r="X2302" s="2">
        <v>313.79000000000002</v>
      </c>
    </row>
    <row r="2303" spans="20:24" x14ac:dyDescent="0.25">
      <c r="T2303" s="4"/>
      <c r="U2303" s="2" t="s">
        <v>9</v>
      </c>
      <c r="V2303" s="5">
        <v>42555</v>
      </c>
      <c r="W2303" s="2" t="s">
        <v>52</v>
      </c>
      <c r="X2303" s="2">
        <v>313.79000000000002</v>
      </c>
    </row>
    <row r="2304" spans="20:24" x14ac:dyDescent="0.25">
      <c r="T2304" s="4"/>
      <c r="U2304" s="2" t="s">
        <v>9</v>
      </c>
      <c r="V2304" s="5">
        <v>42558</v>
      </c>
      <c r="W2304" s="2" t="s">
        <v>52</v>
      </c>
      <c r="X2304" s="2">
        <v>313.79000000000002</v>
      </c>
    </row>
    <row r="2305" spans="20:24" x14ac:dyDescent="0.25">
      <c r="T2305" s="4"/>
      <c r="U2305" s="2" t="s">
        <v>9</v>
      </c>
      <c r="V2305" s="5">
        <v>42926</v>
      </c>
      <c r="W2305" s="2" t="s">
        <v>52</v>
      </c>
      <c r="X2305" s="2">
        <v>313.79000000000002</v>
      </c>
    </row>
    <row r="2306" spans="20:24" x14ac:dyDescent="0.25">
      <c r="T2306" s="4"/>
      <c r="U2306" s="2" t="s">
        <v>9</v>
      </c>
      <c r="V2306" s="5">
        <v>42891</v>
      </c>
      <c r="W2306" s="2" t="s">
        <v>52</v>
      </c>
      <c r="X2306" s="2">
        <v>313.77999999999997</v>
      </c>
    </row>
    <row r="2307" spans="20:24" x14ac:dyDescent="0.25">
      <c r="T2307" s="4"/>
      <c r="U2307" s="2" t="s">
        <v>9</v>
      </c>
      <c r="V2307" s="5">
        <v>42918</v>
      </c>
      <c r="W2307" s="2" t="s">
        <v>52</v>
      </c>
      <c r="X2307" s="2">
        <v>313.77999999999997</v>
      </c>
    </row>
    <row r="2308" spans="20:24" x14ac:dyDescent="0.25">
      <c r="T2308" s="4"/>
      <c r="U2308" s="2" t="s">
        <v>13</v>
      </c>
      <c r="V2308" s="5">
        <v>41493</v>
      </c>
      <c r="W2308" s="2" t="s">
        <v>52</v>
      </c>
      <c r="X2308" s="2">
        <v>313.77999999999997</v>
      </c>
    </row>
    <row r="2309" spans="20:24" x14ac:dyDescent="0.25">
      <c r="T2309" s="4"/>
      <c r="U2309" s="2" t="s">
        <v>13</v>
      </c>
      <c r="V2309" s="5">
        <v>41494</v>
      </c>
      <c r="W2309" s="2" t="s">
        <v>52</v>
      </c>
      <c r="X2309" s="2">
        <v>313.77999999999997</v>
      </c>
    </row>
    <row r="2310" spans="20:24" ht="30" x14ac:dyDescent="0.25">
      <c r="T2310" s="4"/>
      <c r="U2310" s="2" t="s">
        <v>8</v>
      </c>
      <c r="V2310" s="5">
        <v>41433</v>
      </c>
      <c r="W2310" s="2" t="s">
        <v>58</v>
      </c>
      <c r="X2310" s="2">
        <v>313.77999999999997</v>
      </c>
    </row>
    <row r="2311" spans="20:24" ht="30" x14ac:dyDescent="0.25">
      <c r="T2311" s="4"/>
      <c r="U2311" s="2" t="s">
        <v>8</v>
      </c>
      <c r="V2311" s="5">
        <v>41838</v>
      </c>
      <c r="W2311" s="2" t="s">
        <v>52</v>
      </c>
      <c r="X2311" s="2">
        <v>313.77999999999997</v>
      </c>
    </row>
    <row r="2312" spans="20:24" ht="30" x14ac:dyDescent="0.25">
      <c r="T2312" s="4"/>
      <c r="U2312" s="2" t="s">
        <v>8</v>
      </c>
      <c r="V2312" s="5">
        <v>42239</v>
      </c>
      <c r="W2312" s="2" t="s">
        <v>52</v>
      </c>
      <c r="X2312" s="2">
        <v>313.77999999999997</v>
      </c>
    </row>
    <row r="2313" spans="20:24" x14ac:dyDescent="0.25">
      <c r="T2313" s="4"/>
      <c r="U2313" s="2" t="s">
        <v>9</v>
      </c>
      <c r="V2313" s="5">
        <v>42200</v>
      </c>
      <c r="W2313" s="2" t="s">
        <v>52</v>
      </c>
      <c r="X2313" s="2">
        <v>313.77999999999997</v>
      </c>
    </row>
    <row r="2314" spans="20:24" x14ac:dyDescent="0.25">
      <c r="T2314" s="4"/>
      <c r="U2314" s="2" t="s">
        <v>34</v>
      </c>
      <c r="V2314" s="5">
        <v>42562</v>
      </c>
      <c r="W2314" s="2" t="s">
        <v>52</v>
      </c>
      <c r="X2314" s="2">
        <v>313.77999999999997</v>
      </c>
    </row>
    <row r="2315" spans="20:24" x14ac:dyDescent="0.25">
      <c r="T2315" s="4"/>
      <c r="U2315" s="2" t="s">
        <v>34</v>
      </c>
      <c r="V2315" s="5">
        <v>42580</v>
      </c>
      <c r="W2315" s="2" t="s">
        <v>52</v>
      </c>
      <c r="X2315" s="2">
        <v>313.77999999999997</v>
      </c>
    </row>
    <row r="2316" spans="20:24" x14ac:dyDescent="0.25">
      <c r="T2316" s="4"/>
      <c r="U2316" s="2" t="s">
        <v>35</v>
      </c>
      <c r="V2316" s="5">
        <v>42233</v>
      </c>
      <c r="W2316" s="2" t="s">
        <v>52</v>
      </c>
      <c r="X2316" s="2">
        <v>313.77999999999997</v>
      </c>
    </row>
    <row r="2317" spans="20:24" x14ac:dyDescent="0.25">
      <c r="T2317" s="4"/>
      <c r="U2317" s="2" t="s">
        <v>34</v>
      </c>
      <c r="V2317" s="5">
        <v>42204</v>
      </c>
      <c r="W2317" s="2" t="s">
        <v>52</v>
      </c>
      <c r="X2317" s="2">
        <v>313.77</v>
      </c>
    </row>
    <row r="2318" spans="20:24" x14ac:dyDescent="0.25">
      <c r="T2318" s="4"/>
      <c r="U2318" s="2" t="s">
        <v>34</v>
      </c>
      <c r="V2318" s="5">
        <v>42214</v>
      </c>
      <c r="W2318" s="2" t="s">
        <v>52</v>
      </c>
      <c r="X2318" s="2">
        <v>313.77</v>
      </c>
    </row>
    <row r="2319" spans="20:24" x14ac:dyDescent="0.25">
      <c r="T2319" s="4"/>
      <c r="U2319" s="2" t="s">
        <v>34</v>
      </c>
      <c r="V2319" s="5">
        <v>42941</v>
      </c>
      <c r="W2319" s="2" t="s">
        <v>52</v>
      </c>
      <c r="X2319" s="2">
        <v>313.77</v>
      </c>
    </row>
    <row r="2320" spans="20:24" x14ac:dyDescent="0.25">
      <c r="T2320" s="4"/>
      <c r="U2320" s="2" t="s">
        <v>34</v>
      </c>
      <c r="V2320" s="5">
        <v>42958</v>
      </c>
      <c r="W2320" s="2" t="s">
        <v>52</v>
      </c>
      <c r="X2320" s="2">
        <v>313.77</v>
      </c>
    </row>
    <row r="2321" spans="20:24" x14ac:dyDescent="0.25">
      <c r="T2321" s="4"/>
      <c r="U2321" s="2" t="s">
        <v>34</v>
      </c>
      <c r="V2321" s="5">
        <v>42959</v>
      </c>
      <c r="W2321" s="2" t="s">
        <v>52</v>
      </c>
      <c r="X2321" s="2">
        <v>313.77</v>
      </c>
    </row>
    <row r="2322" spans="20:24" x14ac:dyDescent="0.25">
      <c r="T2322" s="4"/>
      <c r="U2322" s="2" t="s">
        <v>9</v>
      </c>
      <c r="V2322" s="5">
        <v>42904</v>
      </c>
      <c r="W2322" s="2" t="s">
        <v>52</v>
      </c>
      <c r="X2322" s="2">
        <v>313.77</v>
      </c>
    </row>
    <row r="2323" spans="20:24" x14ac:dyDescent="0.25">
      <c r="T2323" s="4"/>
      <c r="U2323" s="2" t="s">
        <v>9</v>
      </c>
      <c r="V2323" s="5">
        <v>41822</v>
      </c>
      <c r="W2323" s="2" t="s">
        <v>52</v>
      </c>
      <c r="X2323" s="2">
        <v>313.77</v>
      </c>
    </row>
    <row r="2324" spans="20:24" ht="30" x14ac:dyDescent="0.25">
      <c r="T2324" s="4"/>
      <c r="U2324" s="2" t="s">
        <v>8</v>
      </c>
      <c r="V2324" s="5">
        <v>42548</v>
      </c>
      <c r="W2324" s="2" t="s">
        <v>52</v>
      </c>
      <c r="X2324" s="2">
        <v>313.77</v>
      </c>
    </row>
    <row r="2325" spans="20:24" ht="30" x14ac:dyDescent="0.25">
      <c r="T2325" s="4"/>
      <c r="U2325" s="2" t="s">
        <v>8</v>
      </c>
      <c r="V2325" s="5">
        <v>41844</v>
      </c>
      <c r="W2325" s="2" t="s">
        <v>52</v>
      </c>
      <c r="X2325" s="2">
        <v>313.76166666699999</v>
      </c>
    </row>
    <row r="2326" spans="20:24" ht="30" x14ac:dyDescent="0.25">
      <c r="T2326" s="4"/>
      <c r="U2326" s="2" t="s">
        <v>8</v>
      </c>
      <c r="V2326" s="5">
        <v>42235</v>
      </c>
      <c r="W2326" s="2" t="s">
        <v>52</v>
      </c>
      <c r="X2326" s="2">
        <v>313.76</v>
      </c>
    </row>
    <row r="2327" spans="20:24" ht="30" x14ac:dyDescent="0.25">
      <c r="T2327" s="4"/>
      <c r="U2327" s="2" t="s">
        <v>8</v>
      </c>
      <c r="V2327" s="5">
        <v>42910</v>
      </c>
      <c r="W2327" s="2" t="s">
        <v>54</v>
      </c>
      <c r="X2327" s="2">
        <v>313.76</v>
      </c>
    </row>
    <row r="2328" spans="20:24" x14ac:dyDescent="0.25">
      <c r="T2328" s="4"/>
      <c r="U2328" s="2" t="s">
        <v>34</v>
      </c>
      <c r="V2328" s="5">
        <v>42210</v>
      </c>
      <c r="W2328" s="2" t="s">
        <v>52</v>
      </c>
      <c r="X2328" s="2">
        <v>313.76</v>
      </c>
    </row>
    <row r="2329" spans="20:24" x14ac:dyDescent="0.25">
      <c r="T2329" s="4"/>
      <c r="U2329" s="2" t="s">
        <v>34</v>
      </c>
      <c r="V2329" s="5">
        <v>42219</v>
      </c>
      <c r="W2329" s="2" t="s">
        <v>52</v>
      </c>
      <c r="X2329" s="2">
        <v>313.76</v>
      </c>
    </row>
    <row r="2330" spans="20:24" x14ac:dyDescent="0.25">
      <c r="T2330" s="4"/>
      <c r="U2330" s="2" t="s">
        <v>34</v>
      </c>
      <c r="V2330" s="5">
        <v>42222</v>
      </c>
      <c r="W2330" s="2" t="s">
        <v>52</v>
      </c>
      <c r="X2330" s="2">
        <v>313.76</v>
      </c>
    </row>
    <row r="2331" spans="20:24" x14ac:dyDescent="0.25">
      <c r="T2331" s="4"/>
      <c r="U2331" s="2" t="s">
        <v>34</v>
      </c>
      <c r="V2331" s="5">
        <v>42225</v>
      </c>
      <c r="W2331" s="2" t="s">
        <v>52</v>
      </c>
      <c r="X2331" s="2">
        <v>313.76</v>
      </c>
    </row>
    <row r="2332" spans="20:24" x14ac:dyDescent="0.25">
      <c r="T2332" s="4"/>
      <c r="U2332" s="2" t="s">
        <v>34</v>
      </c>
      <c r="V2332" s="5">
        <v>42228</v>
      </c>
      <c r="W2332" s="2" t="s">
        <v>52</v>
      </c>
      <c r="X2332" s="2">
        <v>313.76</v>
      </c>
    </row>
    <row r="2333" spans="20:24" x14ac:dyDescent="0.25">
      <c r="T2333" s="4"/>
      <c r="U2333" s="2" t="s">
        <v>34</v>
      </c>
      <c r="V2333" s="5">
        <v>42258</v>
      </c>
      <c r="W2333" s="2" t="s">
        <v>66</v>
      </c>
      <c r="X2333" s="2">
        <v>313.76</v>
      </c>
    </row>
    <row r="2334" spans="20:24" x14ac:dyDescent="0.25">
      <c r="T2334" s="4"/>
      <c r="U2334" s="2" t="s">
        <v>34</v>
      </c>
      <c r="V2334" s="5">
        <v>42190</v>
      </c>
      <c r="W2334" s="2" t="s">
        <v>52</v>
      </c>
      <c r="X2334" s="2">
        <v>313.76</v>
      </c>
    </row>
    <row r="2335" spans="20:24" x14ac:dyDescent="0.25">
      <c r="T2335" s="4"/>
      <c r="U2335" s="2" t="s">
        <v>9</v>
      </c>
      <c r="V2335" s="5">
        <v>42612</v>
      </c>
      <c r="W2335" s="2" t="s">
        <v>52</v>
      </c>
      <c r="X2335" s="2">
        <v>313.76</v>
      </c>
    </row>
    <row r="2336" spans="20:24" x14ac:dyDescent="0.25">
      <c r="T2336" s="4"/>
      <c r="U2336" s="2" t="s">
        <v>11</v>
      </c>
      <c r="V2336" s="5">
        <v>41555</v>
      </c>
      <c r="W2336" s="2" t="s">
        <v>52</v>
      </c>
      <c r="X2336" s="2">
        <v>313.75</v>
      </c>
    </row>
    <row r="2337" spans="20:24" x14ac:dyDescent="0.25">
      <c r="T2337" s="4"/>
      <c r="U2337" s="2" t="s">
        <v>34</v>
      </c>
      <c r="V2337" s="5">
        <v>42211</v>
      </c>
      <c r="W2337" s="2" t="s">
        <v>52</v>
      </c>
      <c r="X2337" s="2">
        <v>313.75</v>
      </c>
    </row>
    <row r="2338" spans="20:24" x14ac:dyDescent="0.25">
      <c r="T2338" s="4"/>
      <c r="U2338" s="2" t="s">
        <v>34</v>
      </c>
      <c r="V2338" s="5">
        <v>42933</v>
      </c>
      <c r="W2338" s="2" t="s">
        <v>52</v>
      </c>
      <c r="X2338" s="2">
        <v>313.75</v>
      </c>
    </row>
    <row r="2339" spans="20:24" x14ac:dyDescent="0.25">
      <c r="T2339" s="4"/>
      <c r="U2339" s="2" t="s">
        <v>34</v>
      </c>
      <c r="V2339" s="5">
        <v>42938</v>
      </c>
      <c r="W2339" s="2" t="s">
        <v>52</v>
      </c>
      <c r="X2339" s="2">
        <v>313.75</v>
      </c>
    </row>
    <row r="2340" spans="20:24" x14ac:dyDescent="0.25">
      <c r="T2340" s="4"/>
      <c r="U2340" s="2" t="s">
        <v>34</v>
      </c>
      <c r="V2340" s="5">
        <v>42939</v>
      </c>
      <c r="W2340" s="2" t="s">
        <v>52</v>
      </c>
      <c r="X2340" s="2">
        <v>313.75</v>
      </c>
    </row>
    <row r="2341" spans="20:24" ht="30" x14ac:dyDescent="0.25">
      <c r="T2341" s="4"/>
      <c r="U2341" s="2" t="s">
        <v>8</v>
      </c>
      <c r="V2341" s="5">
        <v>42572</v>
      </c>
      <c r="W2341" s="2" t="s">
        <v>52</v>
      </c>
      <c r="X2341" s="2">
        <v>313.75</v>
      </c>
    </row>
    <row r="2342" spans="20:24" ht="30" x14ac:dyDescent="0.25">
      <c r="T2342" s="4"/>
      <c r="U2342" s="2" t="s">
        <v>8</v>
      </c>
      <c r="V2342" s="5">
        <v>42576</v>
      </c>
      <c r="W2342" s="2" t="s">
        <v>52</v>
      </c>
      <c r="X2342" s="2">
        <v>313.75</v>
      </c>
    </row>
    <row r="2343" spans="20:24" x14ac:dyDescent="0.25">
      <c r="T2343" s="4"/>
      <c r="U2343" s="2" t="s">
        <v>34</v>
      </c>
      <c r="V2343" s="5">
        <v>41426</v>
      </c>
      <c r="W2343" s="2" t="s">
        <v>52</v>
      </c>
      <c r="X2343" s="2">
        <v>313.75</v>
      </c>
    </row>
    <row r="2344" spans="20:24" x14ac:dyDescent="0.25">
      <c r="T2344" s="4"/>
      <c r="U2344" s="2" t="s">
        <v>34</v>
      </c>
      <c r="V2344" s="5">
        <v>41426</v>
      </c>
      <c r="W2344" s="2" t="s">
        <v>52</v>
      </c>
      <c r="X2344" s="2">
        <v>313.75</v>
      </c>
    </row>
    <row r="2345" spans="20:24" x14ac:dyDescent="0.25">
      <c r="T2345" s="4"/>
      <c r="U2345" s="2" t="s">
        <v>34</v>
      </c>
      <c r="V2345" s="5">
        <v>41426</v>
      </c>
      <c r="W2345" s="2" t="s">
        <v>52</v>
      </c>
      <c r="X2345" s="2">
        <v>313.75</v>
      </c>
    </row>
    <row r="2346" spans="20:24" x14ac:dyDescent="0.25">
      <c r="T2346" s="4"/>
      <c r="U2346" s="2" t="s">
        <v>34</v>
      </c>
      <c r="V2346" s="5">
        <v>41427</v>
      </c>
      <c r="W2346" s="2" t="s">
        <v>52</v>
      </c>
      <c r="X2346" s="2">
        <v>313.75</v>
      </c>
    </row>
    <row r="2347" spans="20:24" x14ac:dyDescent="0.25">
      <c r="T2347" s="4"/>
      <c r="U2347" s="2" t="s">
        <v>9</v>
      </c>
      <c r="V2347" s="5">
        <v>41787</v>
      </c>
      <c r="W2347" s="2" t="s">
        <v>58</v>
      </c>
      <c r="X2347" s="2">
        <v>313.75</v>
      </c>
    </row>
    <row r="2348" spans="20:24" x14ac:dyDescent="0.25">
      <c r="T2348" s="4"/>
      <c r="U2348" s="2" t="s">
        <v>9</v>
      </c>
      <c r="V2348" s="5">
        <v>42221</v>
      </c>
      <c r="W2348" s="2" t="s">
        <v>52</v>
      </c>
      <c r="X2348" s="2">
        <v>313.75</v>
      </c>
    </row>
    <row r="2349" spans="20:24" x14ac:dyDescent="0.25">
      <c r="T2349" s="4"/>
      <c r="U2349" s="2" t="s">
        <v>9</v>
      </c>
      <c r="V2349" s="5">
        <v>42548</v>
      </c>
      <c r="W2349" s="2" t="s">
        <v>51</v>
      </c>
      <c r="X2349" s="2">
        <v>313.75</v>
      </c>
    </row>
    <row r="2350" spans="20:24" ht="30" x14ac:dyDescent="0.25">
      <c r="T2350" s="4"/>
      <c r="U2350" s="2" t="s">
        <v>8</v>
      </c>
      <c r="V2350" s="5">
        <v>42976</v>
      </c>
      <c r="W2350" s="2" t="s">
        <v>52</v>
      </c>
      <c r="X2350" s="2">
        <v>313.74</v>
      </c>
    </row>
    <row r="2351" spans="20:24" x14ac:dyDescent="0.25">
      <c r="T2351" s="4"/>
      <c r="U2351" s="2" t="s">
        <v>9</v>
      </c>
      <c r="V2351" s="5">
        <v>41436</v>
      </c>
      <c r="W2351" s="2" t="s">
        <v>52</v>
      </c>
      <c r="X2351" s="2">
        <v>313.74</v>
      </c>
    </row>
    <row r="2352" spans="20:24" x14ac:dyDescent="0.25">
      <c r="T2352" s="4"/>
      <c r="U2352" s="2" t="s">
        <v>9</v>
      </c>
      <c r="V2352" s="5">
        <v>41800</v>
      </c>
      <c r="W2352" s="2" t="s">
        <v>52</v>
      </c>
      <c r="X2352" s="2">
        <v>313.74</v>
      </c>
    </row>
    <row r="2353" spans="20:24" x14ac:dyDescent="0.25">
      <c r="T2353" s="4"/>
      <c r="U2353" s="2" t="s">
        <v>9</v>
      </c>
      <c r="V2353" s="5">
        <v>41804</v>
      </c>
      <c r="W2353" s="2" t="s">
        <v>52</v>
      </c>
      <c r="X2353" s="2">
        <v>313.74</v>
      </c>
    </row>
    <row r="2354" spans="20:24" x14ac:dyDescent="0.25">
      <c r="T2354" s="4"/>
      <c r="U2354" s="2" t="s">
        <v>9</v>
      </c>
      <c r="V2354" s="5">
        <v>42240</v>
      </c>
      <c r="W2354" s="2" t="s">
        <v>54</v>
      </c>
      <c r="X2354" s="2">
        <v>313.74</v>
      </c>
    </row>
    <row r="2355" spans="20:24" x14ac:dyDescent="0.25">
      <c r="T2355" s="4"/>
      <c r="U2355" s="2" t="s">
        <v>34</v>
      </c>
      <c r="V2355" s="5">
        <v>42217</v>
      </c>
      <c r="W2355" s="2" t="s">
        <v>52</v>
      </c>
      <c r="X2355" s="2">
        <v>313.74</v>
      </c>
    </row>
    <row r="2356" spans="20:24" x14ac:dyDescent="0.25">
      <c r="T2356" s="4"/>
      <c r="U2356" s="2" t="s">
        <v>9</v>
      </c>
      <c r="V2356" s="5">
        <v>42588</v>
      </c>
      <c r="W2356" s="2" t="s">
        <v>52</v>
      </c>
      <c r="X2356" s="2">
        <v>313.74</v>
      </c>
    </row>
    <row r="2357" spans="20:24" ht="30" x14ac:dyDescent="0.25">
      <c r="T2357" s="4"/>
      <c r="U2357" s="2" t="s">
        <v>8</v>
      </c>
      <c r="V2357" s="5">
        <v>41852</v>
      </c>
      <c r="W2357" s="2" t="s">
        <v>54</v>
      </c>
      <c r="X2357" s="2">
        <v>313.74</v>
      </c>
    </row>
    <row r="2358" spans="20:24" x14ac:dyDescent="0.25">
      <c r="T2358" s="4"/>
      <c r="U2358" s="2" t="s">
        <v>9</v>
      </c>
      <c r="V2358" s="5">
        <v>41443</v>
      </c>
      <c r="W2358" s="2" t="s">
        <v>52</v>
      </c>
      <c r="X2358" s="2">
        <v>313.73</v>
      </c>
    </row>
    <row r="2359" spans="20:24" x14ac:dyDescent="0.25">
      <c r="T2359" s="4"/>
      <c r="U2359" s="2" t="s">
        <v>9</v>
      </c>
      <c r="V2359" s="5">
        <v>41795</v>
      </c>
      <c r="W2359" s="2" t="s">
        <v>52</v>
      </c>
      <c r="X2359" s="2">
        <v>313.73</v>
      </c>
    </row>
    <row r="2360" spans="20:24" x14ac:dyDescent="0.25">
      <c r="T2360" s="4"/>
      <c r="U2360" s="2" t="s">
        <v>9</v>
      </c>
      <c r="V2360" s="5">
        <v>42573</v>
      </c>
      <c r="W2360" s="2" t="s">
        <v>52</v>
      </c>
      <c r="X2360" s="2">
        <v>313.73</v>
      </c>
    </row>
    <row r="2361" spans="20:24" x14ac:dyDescent="0.25">
      <c r="T2361" s="4"/>
      <c r="U2361" s="2" t="s">
        <v>9</v>
      </c>
      <c r="V2361" s="5">
        <v>42578</v>
      </c>
      <c r="W2361" s="2" t="s">
        <v>52</v>
      </c>
      <c r="X2361" s="2">
        <v>313.73</v>
      </c>
    </row>
    <row r="2362" spans="20:24" ht="30" x14ac:dyDescent="0.25">
      <c r="T2362" s="4"/>
      <c r="U2362" s="2" t="s">
        <v>9</v>
      </c>
      <c r="V2362" s="5">
        <v>42924</v>
      </c>
      <c r="W2362" s="2" t="s">
        <v>68</v>
      </c>
      <c r="X2362" s="2">
        <v>313.73</v>
      </c>
    </row>
    <row r="2363" spans="20:24" x14ac:dyDescent="0.25">
      <c r="T2363" s="4"/>
      <c r="U2363" s="2" t="s">
        <v>9</v>
      </c>
      <c r="V2363" s="5">
        <v>42174</v>
      </c>
      <c r="W2363" s="2" t="s">
        <v>52</v>
      </c>
      <c r="X2363" s="2">
        <v>313.72033333299999</v>
      </c>
    </row>
    <row r="2364" spans="20:24" x14ac:dyDescent="0.25">
      <c r="T2364" s="4"/>
      <c r="U2364" s="2" t="s">
        <v>9</v>
      </c>
      <c r="V2364" s="5">
        <v>41442</v>
      </c>
      <c r="W2364" s="2" t="s">
        <v>52</v>
      </c>
      <c r="X2364" s="2">
        <v>313.72000000000003</v>
      </c>
    </row>
    <row r="2365" spans="20:24" x14ac:dyDescent="0.25">
      <c r="T2365" s="4"/>
      <c r="U2365" s="2" t="s">
        <v>9</v>
      </c>
      <c r="V2365" s="5">
        <v>41442</v>
      </c>
      <c r="W2365" s="2" t="s">
        <v>52</v>
      </c>
      <c r="X2365" s="2">
        <v>313.72000000000003</v>
      </c>
    </row>
    <row r="2366" spans="20:24" x14ac:dyDescent="0.25">
      <c r="T2366" s="4"/>
      <c r="U2366" s="2" t="s">
        <v>9</v>
      </c>
      <c r="V2366" s="5">
        <v>42211</v>
      </c>
      <c r="W2366" s="2" t="s">
        <v>58</v>
      </c>
      <c r="X2366" s="2">
        <v>313.72000000000003</v>
      </c>
    </row>
    <row r="2367" spans="20:24" x14ac:dyDescent="0.25">
      <c r="T2367" s="4"/>
      <c r="U2367" s="2" t="s">
        <v>9</v>
      </c>
      <c r="V2367" s="5">
        <v>42219</v>
      </c>
      <c r="W2367" s="2" t="s">
        <v>52</v>
      </c>
      <c r="X2367" s="2">
        <v>313.72000000000003</v>
      </c>
    </row>
    <row r="2368" spans="20:24" ht="30" x14ac:dyDescent="0.25">
      <c r="T2368" s="4"/>
      <c r="U2368" s="2" t="s">
        <v>6</v>
      </c>
      <c r="V2368" s="5">
        <v>42540</v>
      </c>
      <c r="W2368" s="2" t="s">
        <v>52</v>
      </c>
      <c r="X2368" s="2">
        <v>313.72000000000003</v>
      </c>
    </row>
    <row r="2369" spans="20:24" ht="30" x14ac:dyDescent="0.25">
      <c r="T2369" s="4"/>
      <c r="U2369" s="2" t="s">
        <v>8</v>
      </c>
      <c r="V2369" s="5">
        <v>42918</v>
      </c>
      <c r="W2369" s="2" t="s">
        <v>52</v>
      </c>
      <c r="X2369" s="2">
        <v>313.72000000000003</v>
      </c>
    </row>
    <row r="2370" spans="20:24" x14ac:dyDescent="0.25">
      <c r="T2370" s="4"/>
      <c r="U2370" s="2" t="s">
        <v>34</v>
      </c>
      <c r="V2370" s="5">
        <v>41850</v>
      </c>
      <c r="W2370" s="2" t="s">
        <v>52</v>
      </c>
      <c r="X2370" s="2">
        <v>313.72000000000003</v>
      </c>
    </row>
    <row r="2371" spans="20:24" x14ac:dyDescent="0.25">
      <c r="T2371" s="4"/>
      <c r="U2371" s="2" t="s">
        <v>9</v>
      </c>
      <c r="V2371" s="5">
        <v>41811</v>
      </c>
      <c r="W2371" s="2" t="s">
        <v>52</v>
      </c>
      <c r="X2371" s="2">
        <v>313.71705709000003</v>
      </c>
    </row>
    <row r="2372" spans="20:24" x14ac:dyDescent="0.25">
      <c r="T2372" s="4"/>
      <c r="U2372" s="2" t="s">
        <v>9</v>
      </c>
      <c r="V2372" s="5">
        <v>41435</v>
      </c>
      <c r="W2372" s="2" t="s">
        <v>52</v>
      </c>
      <c r="X2372" s="2">
        <v>313.70999999999998</v>
      </c>
    </row>
    <row r="2373" spans="20:24" x14ac:dyDescent="0.25">
      <c r="T2373" s="4"/>
      <c r="U2373" s="2" t="s">
        <v>9</v>
      </c>
      <c r="V2373" s="5">
        <v>41820</v>
      </c>
      <c r="W2373" s="2" t="s">
        <v>52</v>
      </c>
      <c r="X2373" s="2">
        <v>313.70999999999998</v>
      </c>
    </row>
    <row r="2374" spans="20:24" x14ac:dyDescent="0.25">
      <c r="T2374" s="4"/>
      <c r="U2374" s="2" t="s">
        <v>9</v>
      </c>
      <c r="V2374" s="5">
        <v>42528</v>
      </c>
      <c r="W2374" s="2" t="s">
        <v>52</v>
      </c>
      <c r="X2374" s="2">
        <v>313.70999999999998</v>
      </c>
    </row>
    <row r="2375" spans="20:24" x14ac:dyDescent="0.25">
      <c r="T2375" s="4"/>
      <c r="U2375" s="2" t="s">
        <v>35</v>
      </c>
      <c r="V2375" s="5">
        <v>42210</v>
      </c>
      <c r="W2375" s="2" t="s">
        <v>52</v>
      </c>
      <c r="X2375" s="2">
        <v>313.70999999999998</v>
      </c>
    </row>
    <row r="2376" spans="20:24" x14ac:dyDescent="0.25">
      <c r="T2376" s="4"/>
      <c r="U2376" s="2" t="s">
        <v>35</v>
      </c>
      <c r="V2376" s="5">
        <v>42229</v>
      </c>
      <c r="W2376" s="2" t="s">
        <v>52</v>
      </c>
      <c r="X2376" s="2">
        <v>313.70999999999998</v>
      </c>
    </row>
    <row r="2377" spans="20:24" x14ac:dyDescent="0.25">
      <c r="T2377" s="4"/>
      <c r="U2377" s="2" t="s">
        <v>35</v>
      </c>
      <c r="V2377" s="5">
        <v>42230</v>
      </c>
      <c r="W2377" s="2" t="s">
        <v>52</v>
      </c>
      <c r="X2377" s="2">
        <v>313.70999999999998</v>
      </c>
    </row>
    <row r="2378" spans="20:24" x14ac:dyDescent="0.25">
      <c r="T2378" s="4"/>
      <c r="U2378" s="2" t="s">
        <v>35</v>
      </c>
      <c r="V2378" s="5">
        <v>42535</v>
      </c>
      <c r="W2378" s="2" t="s">
        <v>52</v>
      </c>
      <c r="X2378" s="2">
        <v>313.70999999999998</v>
      </c>
    </row>
    <row r="2379" spans="20:24" ht="30" x14ac:dyDescent="0.25">
      <c r="T2379" s="4"/>
      <c r="U2379" s="2" t="s">
        <v>8</v>
      </c>
      <c r="V2379" s="5">
        <v>41456</v>
      </c>
      <c r="W2379" s="2" t="s">
        <v>52</v>
      </c>
      <c r="X2379" s="2">
        <v>313.70999999999998</v>
      </c>
    </row>
    <row r="2380" spans="20:24" ht="30" x14ac:dyDescent="0.25">
      <c r="T2380" s="4"/>
      <c r="U2380" s="2" t="s">
        <v>8</v>
      </c>
      <c r="V2380" s="5">
        <v>42529</v>
      </c>
      <c r="W2380" s="2" t="s">
        <v>51</v>
      </c>
      <c r="X2380" s="2">
        <v>313.70999999999998</v>
      </c>
    </row>
    <row r="2381" spans="20:24" ht="30" x14ac:dyDescent="0.25">
      <c r="T2381" s="4"/>
      <c r="U2381" s="2" t="s">
        <v>8</v>
      </c>
      <c r="V2381" s="5">
        <v>42530</v>
      </c>
      <c r="W2381" s="2" t="s">
        <v>51</v>
      </c>
      <c r="X2381" s="2">
        <v>313.70999999999998</v>
      </c>
    </row>
    <row r="2382" spans="20:24" ht="30" x14ac:dyDescent="0.25">
      <c r="T2382" s="4"/>
      <c r="U2382" s="2" t="s">
        <v>8</v>
      </c>
      <c r="V2382" s="5">
        <v>42530</v>
      </c>
      <c r="W2382" s="2" t="s">
        <v>54</v>
      </c>
      <c r="X2382" s="2">
        <v>313.70999999999998</v>
      </c>
    </row>
    <row r="2383" spans="20:24" ht="30" x14ac:dyDescent="0.25">
      <c r="T2383" s="4"/>
      <c r="U2383" s="2" t="s">
        <v>8</v>
      </c>
      <c r="V2383" s="5">
        <v>42541</v>
      </c>
      <c r="W2383" s="2" t="s">
        <v>52</v>
      </c>
      <c r="X2383" s="2">
        <v>313.70999999999998</v>
      </c>
    </row>
    <row r="2384" spans="20:24" ht="30" x14ac:dyDescent="0.25">
      <c r="T2384" s="4"/>
      <c r="U2384" s="2" t="s">
        <v>8</v>
      </c>
      <c r="V2384" s="5">
        <v>42542</v>
      </c>
      <c r="W2384" s="2" t="s">
        <v>52</v>
      </c>
      <c r="X2384" s="2">
        <v>313.70999999999998</v>
      </c>
    </row>
    <row r="2385" spans="20:24" ht="30" x14ac:dyDescent="0.25">
      <c r="T2385" s="4"/>
      <c r="U2385" s="2" t="s">
        <v>8</v>
      </c>
      <c r="V2385" s="5">
        <v>42543</v>
      </c>
      <c r="W2385" s="2" t="s">
        <v>52</v>
      </c>
      <c r="X2385" s="2">
        <v>313.70999999999998</v>
      </c>
    </row>
    <row r="2386" spans="20:24" ht="30" x14ac:dyDescent="0.25">
      <c r="T2386" s="4"/>
      <c r="U2386" s="2" t="s">
        <v>8</v>
      </c>
      <c r="V2386" s="5">
        <v>42544</v>
      </c>
      <c r="W2386" s="2" t="s">
        <v>52</v>
      </c>
      <c r="X2386" s="2">
        <v>313.70999999999998</v>
      </c>
    </row>
    <row r="2387" spans="20:24" ht="30" x14ac:dyDescent="0.25">
      <c r="T2387" s="4"/>
      <c r="U2387" s="2" t="s">
        <v>8</v>
      </c>
      <c r="V2387" s="5">
        <v>42597</v>
      </c>
      <c r="W2387" s="2" t="s">
        <v>52</v>
      </c>
      <c r="X2387" s="2">
        <v>313.70999999999998</v>
      </c>
    </row>
    <row r="2388" spans="20:24" ht="30" x14ac:dyDescent="0.25">
      <c r="T2388" s="4"/>
      <c r="U2388" s="2" t="s">
        <v>8</v>
      </c>
      <c r="V2388" s="5">
        <v>42597</v>
      </c>
      <c r="W2388" s="2" t="s">
        <v>52</v>
      </c>
      <c r="X2388" s="2">
        <v>313.70999999999998</v>
      </c>
    </row>
    <row r="2389" spans="20:24" ht="30" x14ac:dyDescent="0.25">
      <c r="T2389" s="4"/>
      <c r="U2389" s="2" t="s">
        <v>8</v>
      </c>
      <c r="V2389" s="5">
        <v>42597</v>
      </c>
      <c r="W2389" s="2" t="s">
        <v>52</v>
      </c>
      <c r="X2389" s="2">
        <v>313.70999999999998</v>
      </c>
    </row>
    <row r="2390" spans="20:24" ht="30" x14ac:dyDescent="0.25">
      <c r="T2390" s="4"/>
      <c r="U2390" s="2" t="s">
        <v>8</v>
      </c>
      <c r="V2390" s="5">
        <v>42598</v>
      </c>
      <c r="W2390" s="2" t="s">
        <v>52</v>
      </c>
      <c r="X2390" s="2">
        <v>313.70999999999998</v>
      </c>
    </row>
    <row r="2391" spans="20:24" ht="30" x14ac:dyDescent="0.25">
      <c r="T2391" s="4"/>
      <c r="U2391" s="2" t="s">
        <v>8</v>
      </c>
      <c r="V2391" s="5">
        <v>42598</v>
      </c>
      <c r="W2391" s="2" t="s">
        <v>52</v>
      </c>
      <c r="X2391" s="2">
        <v>313.70999999999998</v>
      </c>
    </row>
    <row r="2392" spans="20:24" ht="30" x14ac:dyDescent="0.25">
      <c r="T2392" s="4"/>
      <c r="U2392" s="2" t="s">
        <v>8</v>
      </c>
      <c r="V2392" s="5">
        <v>42599</v>
      </c>
      <c r="W2392" s="2" t="s">
        <v>52</v>
      </c>
      <c r="X2392" s="2">
        <v>313.70999999999998</v>
      </c>
    </row>
    <row r="2393" spans="20:24" ht="30" x14ac:dyDescent="0.25">
      <c r="T2393" s="4"/>
      <c r="U2393" s="2" t="s">
        <v>8</v>
      </c>
      <c r="V2393" s="5">
        <v>42910</v>
      </c>
      <c r="W2393" s="2" t="s">
        <v>52</v>
      </c>
      <c r="X2393" s="2">
        <v>313.70999999999998</v>
      </c>
    </row>
    <row r="2394" spans="20:24" x14ac:dyDescent="0.25">
      <c r="T2394" s="4"/>
      <c r="U2394" s="2" t="s">
        <v>9</v>
      </c>
      <c r="V2394" s="5">
        <v>42989</v>
      </c>
      <c r="W2394" s="2" t="s">
        <v>54</v>
      </c>
      <c r="X2394" s="2">
        <v>313.70999999999998</v>
      </c>
    </row>
    <row r="2395" spans="20:24" x14ac:dyDescent="0.25">
      <c r="T2395" s="4"/>
      <c r="U2395" s="2" t="s">
        <v>9</v>
      </c>
      <c r="V2395" s="5">
        <v>42990</v>
      </c>
      <c r="W2395" s="2" t="s">
        <v>52</v>
      </c>
      <c r="X2395" s="2">
        <v>313.70999999999998</v>
      </c>
    </row>
    <row r="2396" spans="20:24" x14ac:dyDescent="0.25">
      <c r="T2396" s="4"/>
      <c r="U2396" s="2" t="s">
        <v>13</v>
      </c>
      <c r="V2396" s="5">
        <v>41519</v>
      </c>
      <c r="W2396" s="2" t="s">
        <v>52</v>
      </c>
      <c r="X2396" s="2">
        <v>313.70999999999998</v>
      </c>
    </row>
    <row r="2397" spans="20:24" x14ac:dyDescent="0.25">
      <c r="T2397" s="4"/>
      <c r="U2397" s="2" t="s">
        <v>9</v>
      </c>
      <c r="V2397" s="5">
        <v>42890</v>
      </c>
      <c r="W2397" s="2" t="s">
        <v>52</v>
      </c>
      <c r="X2397" s="2">
        <v>313.7</v>
      </c>
    </row>
    <row r="2398" spans="20:24" x14ac:dyDescent="0.25">
      <c r="T2398" s="4"/>
      <c r="U2398" s="2" t="s">
        <v>9</v>
      </c>
      <c r="V2398" s="5">
        <v>42920</v>
      </c>
      <c r="W2398" s="2" t="s">
        <v>52</v>
      </c>
      <c r="X2398" s="2">
        <v>313.7</v>
      </c>
    </row>
    <row r="2399" spans="20:24" x14ac:dyDescent="0.25">
      <c r="T2399" s="4"/>
      <c r="U2399" s="2" t="s">
        <v>9</v>
      </c>
      <c r="V2399" s="5">
        <v>42972</v>
      </c>
      <c r="W2399" s="2" t="s">
        <v>52</v>
      </c>
      <c r="X2399" s="2">
        <v>313.7</v>
      </c>
    </row>
    <row r="2400" spans="20:24" x14ac:dyDescent="0.25">
      <c r="T2400" s="4"/>
      <c r="U2400" s="2" t="s">
        <v>9</v>
      </c>
      <c r="V2400" s="5">
        <v>42991</v>
      </c>
      <c r="W2400" s="2" t="s">
        <v>52</v>
      </c>
      <c r="X2400" s="2">
        <v>313.7</v>
      </c>
    </row>
    <row r="2401" spans="20:24" x14ac:dyDescent="0.25">
      <c r="T2401" s="4"/>
      <c r="U2401" s="2" t="s">
        <v>9</v>
      </c>
      <c r="V2401" s="5">
        <v>41487</v>
      </c>
      <c r="W2401" s="2" t="s">
        <v>52</v>
      </c>
      <c r="X2401" s="2">
        <v>313.7</v>
      </c>
    </row>
    <row r="2402" spans="20:24" x14ac:dyDescent="0.25">
      <c r="T2402" s="4"/>
      <c r="U2402" s="2" t="s">
        <v>9</v>
      </c>
      <c r="V2402" s="5">
        <v>42231</v>
      </c>
      <c r="W2402" s="2" t="s">
        <v>66</v>
      </c>
      <c r="X2402" s="2">
        <v>313.7</v>
      </c>
    </row>
    <row r="2403" spans="20:24" x14ac:dyDescent="0.25">
      <c r="T2403" s="4"/>
      <c r="U2403" s="2" t="s">
        <v>9</v>
      </c>
      <c r="V2403" s="5">
        <v>42243</v>
      </c>
      <c r="W2403" s="2" t="s">
        <v>52</v>
      </c>
      <c r="X2403" s="2">
        <v>313.7</v>
      </c>
    </row>
    <row r="2404" spans="20:24" ht="30" x14ac:dyDescent="0.25">
      <c r="T2404" s="4"/>
      <c r="U2404" s="2" t="s">
        <v>8</v>
      </c>
      <c r="V2404" s="5">
        <v>41836</v>
      </c>
      <c r="W2404" s="2" t="s">
        <v>52</v>
      </c>
      <c r="X2404" s="2">
        <v>313.7</v>
      </c>
    </row>
    <row r="2405" spans="20:24" ht="30" x14ac:dyDescent="0.25">
      <c r="T2405" s="4"/>
      <c r="U2405" s="2" t="s">
        <v>8</v>
      </c>
      <c r="V2405" s="5">
        <v>41851</v>
      </c>
      <c r="W2405" s="2" t="s">
        <v>52</v>
      </c>
      <c r="X2405" s="2">
        <v>313.7</v>
      </c>
    </row>
    <row r="2406" spans="20:24" ht="30" x14ac:dyDescent="0.25">
      <c r="T2406" s="4"/>
      <c r="U2406" s="2" t="s">
        <v>8</v>
      </c>
      <c r="V2406" s="5">
        <v>42914</v>
      </c>
      <c r="W2406" s="2" t="s">
        <v>52</v>
      </c>
      <c r="X2406" s="2">
        <v>313.7</v>
      </c>
    </row>
    <row r="2407" spans="20:24" ht="30" x14ac:dyDescent="0.25">
      <c r="T2407" s="4"/>
      <c r="U2407" s="2" t="s">
        <v>8</v>
      </c>
      <c r="V2407" s="5">
        <v>42929</v>
      </c>
      <c r="W2407" s="2" t="s">
        <v>52</v>
      </c>
      <c r="X2407" s="2">
        <v>313.7</v>
      </c>
    </row>
    <row r="2408" spans="20:24" x14ac:dyDescent="0.25">
      <c r="T2408" s="4"/>
      <c r="U2408" s="2" t="s">
        <v>9</v>
      </c>
      <c r="V2408" s="5">
        <v>42172</v>
      </c>
      <c r="W2408" s="2" t="s">
        <v>52</v>
      </c>
      <c r="X2408" s="2">
        <v>313.69299999999998</v>
      </c>
    </row>
    <row r="2409" spans="20:24" x14ac:dyDescent="0.25">
      <c r="T2409" s="4"/>
      <c r="U2409" s="2" t="s">
        <v>9</v>
      </c>
      <c r="V2409" s="5">
        <v>41522</v>
      </c>
      <c r="W2409" s="2" t="s">
        <v>52</v>
      </c>
      <c r="X2409" s="2">
        <v>313.69</v>
      </c>
    </row>
    <row r="2410" spans="20:24" x14ac:dyDescent="0.25">
      <c r="T2410" s="4"/>
      <c r="U2410" s="2" t="s">
        <v>9</v>
      </c>
      <c r="V2410" s="5">
        <v>42218</v>
      </c>
      <c r="W2410" s="2" t="s">
        <v>58</v>
      </c>
      <c r="X2410" s="2">
        <v>313.69</v>
      </c>
    </row>
    <row r="2411" spans="20:24" x14ac:dyDescent="0.25">
      <c r="T2411" s="4"/>
      <c r="U2411" s="2" t="s">
        <v>9</v>
      </c>
      <c r="V2411" s="5">
        <v>42930</v>
      </c>
      <c r="W2411" s="2" t="s">
        <v>52</v>
      </c>
      <c r="X2411" s="2">
        <v>313.69</v>
      </c>
    </row>
    <row r="2412" spans="20:24" x14ac:dyDescent="0.25">
      <c r="T2412" s="4"/>
      <c r="U2412" s="2" t="s">
        <v>34</v>
      </c>
      <c r="V2412" s="5">
        <v>41847</v>
      </c>
      <c r="W2412" s="2" t="s">
        <v>52</v>
      </c>
      <c r="X2412" s="2">
        <v>313.69</v>
      </c>
    </row>
    <row r="2413" spans="20:24" x14ac:dyDescent="0.25">
      <c r="T2413" s="4"/>
      <c r="U2413" s="2" t="s">
        <v>34</v>
      </c>
      <c r="V2413" s="5">
        <v>41879</v>
      </c>
      <c r="W2413" s="2" t="s">
        <v>52</v>
      </c>
      <c r="X2413" s="2">
        <v>313.69</v>
      </c>
    </row>
    <row r="2414" spans="20:24" ht="30" x14ac:dyDescent="0.25">
      <c r="T2414" s="4"/>
      <c r="U2414" s="2" t="s">
        <v>8</v>
      </c>
      <c r="V2414" s="5">
        <v>42920</v>
      </c>
      <c r="W2414" s="2" t="s">
        <v>52</v>
      </c>
      <c r="X2414" s="2">
        <v>313.69</v>
      </c>
    </row>
    <row r="2415" spans="20:24" ht="30" x14ac:dyDescent="0.25">
      <c r="T2415" s="4"/>
      <c r="U2415" s="2" t="s">
        <v>8</v>
      </c>
      <c r="V2415" s="5">
        <v>42930</v>
      </c>
      <c r="W2415" s="2" t="s">
        <v>52</v>
      </c>
      <c r="X2415" s="2">
        <v>313.69</v>
      </c>
    </row>
    <row r="2416" spans="20:24" x14ac:dyDescent="0.25">
      <c r="T2416" s="4"/>
      <c r="U2416" s="2" t="s">
        <v>34</v>
      </c>
      <c r="V2416" s="5">
        <v>42895</v>
      </c>
      <c r="W2416" s="2" t="s">
        <v>52</v>
      </c>
      <c r="X2416" s="2">
        <v>313.69</v>
      </c>
    </row>
    <row r="2417" spans="20:24" x14ac:dyDescent="0.25">
      <c r="T2417" s="4"/>
      <c r="U2417" s="2" t="s">
        <v>34</v>
      </c>
      <c r="V2417" s="5">
        <v>42925</v>
      </c>
      <c r="W2417" s="2" t="s">
        <v>52</v>
      </c>
      <c r="X2417" s="2">
        <v>313.69</v>
      </c>
    </row>
    <row r="2418" spans="20:24" x14ac:dyDescent="0.25">
      <c r="T2418" s="4"/>
      <c r="U2418" s="2" t="s">
        <v>34</v>
      </c>
      <c r="V2418" s="5">
        <v>42933</v>
      </c>
      <c r="W2418" s="2" t="s">
        <v>52</v>
      </c>
      <c r="X2418" s="2">
        <v>313.69</v>
      </c>
    </row>
    <row r="2419" spans="20:24" x14ac:dyDescent="0.25">
      <c r="T2419" s="4"/>
      <c r="U2419" s="2" t="s">
        <v>9</v>
      </c>
      <c r="V2419" s="5">
        <v>41803</v>
      </c>
      <c r="W2419" s="2" t="s">
        <v>52</v>
      </c>
      <c r="X2419" s="2">
        <v>313.68177518099998</v>
      </c>
    </row>
    <row r="2420" spans="20:24" x14ac:dyDescent="0.25">
      <c r="T2420" s="4"/>
      <c r="U2420" s="2" t="s">
        <v>9</v>
      </c>
      <c r="V2420" s="5">
        <v>41821</v>
      </c>
      <c r="W2420" s="2" t="s">
        <v>52</v>
      </c>
      <c r="X2420" s="2">
        <v>313.681448262</v>
      </c>
    </row>
    <row r="2421" spans="20:24" x14ac:dyDescent="0.25">
      <c r="T2421" s="4"/>
      <c r="U2421" s="2" t="s">
        <v>9</v>
      </c>
      <c r="V2421" s="5">
        <v>42193</v>
      </c>
      <c r="W2421" s="2" t="s">
        <v>52</v>
      </c>
      <c r="X2421" s="2">
        <v>313.68</v>
      </c>
    </row>
    <row r="2422" spans="20:24" x14ac:dyDescent="0.25">
      <c r="T2422" s="4"/>
      <c r="U2422" s="2" t="s">
        <v>34</v>
      </c>
      <c r="V2422" s="5">
        <v>42938</v>
      </c>
      <c r="W2422" s="2" t="s">
        <v>52</v>
      </c>
      <c r="X2422" s="2">
        <v>313.68</v>
      </c>
    </row>
    <row r="2423" spans="20:24" ht="30" x14ac:dyDescent="0.25">
      <c r="T2423" s="4"/>
      <c r="U2423" s="2" t="s">
        <v>33</v>
      </c>
      <c r="V2423" s="5">
        <v>42645</v>
      </c>
      <c r="W2423" s="2" t="s">
        <v>52</v>
      </c>
      <c r="X2423" s="2">
        <v>313.68</v>
      </c>
    </row>
    <row r="2424" spans="20:24" x14ac:dyDescent="0.25">
      <c r="T2424" s="4"/>
      <c r="U2424" s="2" t="s">
        <v>34</v>
      </c>
      <c r="V2424" s="5">
        <v>41427</v>
      </c>
      <c r="W2424" s="2" t="s">
        <v>52</v>
      </c>
      <c r="X2424" s="2">
        <v>313.68</v>
      </c>
    </row>
    <row r="2425" spans="20:24" x14ac:dyDescent="0.25">
      <c r="T2425" s="4"/>
      <c r="U2425" s="2" t="s">
        <v>34</v>
      </c>
      <c r="V2425" s="5">
        <v>41823</v>
      </c>
      <c r="W2425" s="2" t="s">
        <v>52</v>
      </c>
      <c r="X2425" s="2">
        <v>313.68</v>
      </c>
    </row>
    <row r="2426" spans="20:24" x14ac:dyDescent="0.25">
      <c r="T2426" s="4"/>
      <c r="U2426" s="2" t="s">
        <v>34</v>
      </c>
      <c r="V2426" s="5">
        <v>41887</v>
      </c>
      <c r="W2426" s="2" t="s">
        <v>52</v>
      </c>
      <c r="X2426" s="2">
        <v>313.68</v>
      </c>
    </row>
    <row r="2427" spans="20:24" x14ac:dyDescent="0.25">
      <c r="T2427" s="4"/>
      <c r="U2427" s="2" t="s">
        <v>34</v>
      </c>
      <c r="V2427" s="5">
        <v>42163</v>
      </c>
      <c r="W2427" s="2" t="s">
        <v>52</v>
      </c>
      <c r="X2427" s="2">
        <v>313.68</v>
      </c>
    </row>
    <row r="2428" spans="20:24" x14ac:dyDescent="0.25">
      <c r="T2428" s="4"/>
      <c r="U2428" s="2" t="s">
        <v>9</v>
      </c>
      <c r="V2428" s="5">
        <v>42175</v>
      </c>
      <c r="W2428" s="2" t="s">
        <v>52</v>
      </c>
      <c r="X2428" s="2">
        <v>313.67366666700002</v>
      </c>
    </row>
    <row r="2429" spans="20:24" x14ac:dyDescent="0.25">
      <c r="T2429" s="4"/>
      <c r="U2429" s="2" t="s">
        <v>9</v>
      </c>
      <c r="V2429" s="5">
        <v>41487</v>
      </c>
      <c r="W2429" s="2" t="s">
        <v>54</v>
      </c>
      <c r="X2429" s="2">
        <v>313.67</v>
      </c>
    </row>
    <row r="2430" spans="20:24" x14ac:dyDescent="0.25">
      <c r="T2430" s="4"/>
      <c r="U2430" s="2" t="s">
        <v>9</v>
      </c>
      <c r="V2430" s="5">
        <v>41487</v>
      </c>
      <c r="W2430" s="2" t="s">
        <v>54</v>
      </c>
      <c r="X2430" s="2">
        <v>313.67</v>
      </c>
    </row>
    <row r="2431" spans="20:24" x14ac:dyDescent="0.25">
      <c r="T2431" s="4"/>
      <c r="U2431" s="2" t="s">
        <v>9</v>
      </c>
      <c r="V2431" s="5">
        <v>41847</v>
      </c>
      <c r="W2431" s="2" t="s">
        <v>54</v>
      </c>
      <c r="X2431" s="2">
        <v>313.67</v>
      </c>
    </row>
    <row r="2432" spans="20:24" ht="30" x14ac:dyDescent="0.25">
      <c r="T2432" s="4"/>
      <c r="U2432" s="2" t="s">
        <v>37</v>
      </c>
      <c r="V2432" s="5">
        <v>42645</v>
      </c>
      <c r="W2432" s="2" t="s">
        <v>52</v>
      </c>
      <c r="X2432" s="2">
        <v>313.67</v>
      </c>
    </row>
    <row r="2433" spans="20:24" x14ac:dyDescent="0.25">
      <c r="T2433" s="4"/>
      <c r="U2433" s="2" t="s">
        <v>35</v>
      </c>
      <c r="V2433" s="5">
        <v>42265</v>
      </c>
      <c r="W2433" s="2" t="s">
        <v>52</v>
      </c>
      <c r="X2433" s="2">
        <v>313.67</v>
      </c>
    </row>
    <row r="2434" spans="20:24" ht="30" x14ac:dyDescent="0.25">
      <c r="T2434" s="4"/>
      <c r="U2434" s="2" t="s">
        <v>8</v>
      </c>
      <c r="V2434" s="5">
        <v>42930</v>
      </c>
      <c r="W2434" s="2" t="s">
        <v>52</v>
      </c>
      <c r="X2434" s="2">
        <v>313.67</v>
      </c>
    </row>
    <row r="2435" spans="20:24" ht="30" x14ac:dyDescent="0.25">
      <c r="T2435" s="4"/>
      <c r="U2435" s="2" t="s">
        <v>8</v>
      </c>
      <c r="V2435" s="5">
        <v>41458</v>
      </c>
      <c r="W2435" s="2" t="s">
        <v>52</v>
      </c>
      <c r="X2435" s="2">
        <v>313.66000000000003</v>
      </c>
    </row>
    <row r="2436" spans="20:24" ht="30" x14ac:dyDescent="0.25">
      <c r="T2436" s="4"/>
      <c r="U2436" s="2" t="s">
        <v>8</v>
      </c>
      <c r="V2436" s="5">
        <v>41820</v>
      </c>
      <c r="W2436" s="2" t="s">
        <v>52</v>
      </c>
      <c r="X2436" s="2">
        <v>313.66000000000003</v>
      </c>
    </row>
    <row r="2437" spans="20:24" ht="30" x14ac:dyDescent="0.25">
      <c r="T2437" s="4"/>
      <c r="U2437" s="2" t="s">
        <v>8</v>
      </c>
      <c r="V2437" s="5">
        <v>41822</v>
      </c>
      <c r="W2437" s="2" t="s">
        <v>52</v>
      </c>
      <c r="X2437" s="2">
        <v>313.66000000000003</v>
      </c>
    </row>
    <row r="2438" spans="20:24" ht="30" x14ac:dyDescent="0.25">
      <c r="T2438" s="4"/>
      <c r="U2438" s="2" t="s">
        <v>8</v>
      </c>
      <c r="V2438" s="5">
        <v>42236</v>
      </c>
      <c r="W2438" s="2" t="s">
        <v>52</v>
      </c>
      <c r="X2438" s="2">
        <v>313.66000000000003</v>
      </c>
    </row>
    <row r="2439" spans="20:24" ht="30" x14ac:dyDescent="0.25">
      <c r="T2439" s="4"/>
      <c r="U2439" s="2" t="s">
        <v>8</v>
      </c>
      <c r="V2439" s="5">
        <v>42236</v>
      </c>
      <c r="W2439" s="2" t="s">
        <v>52</v>
      </c>
      <c r="X2439" s="2">
        <v>313.66000000000003</v>
      </c>
    </row>
    <row r="2440" spans="20:24" ht="30" x14ac:dyDescent="0.25">
      <c r="T2440" s="4"/>
      <c r="U2440" s="2" t="s">
        <v>8</v>
      </c>
      <c r="V2440" s="5">
        <v>42239</v>
      </c>
      <c r="W2440" s="2" t="s">
        <v>52</v>
      </c>
      <c r="X2440" s="2">
        <v>313.66000000000003</v>
      </c>
    </row>
    <row r="2441" spans="20:24" ht="30" x14ac:dyDescent="0.25">
      <c r="T2441" s="4"/>
      <c r="U2441" s="2" t="s">
        <v>8</v>
      </c>
      <c r="V2441" s="5">
        <v>42924</v>
      </c>
      <c r="W2441" s="2" t="s">
        <v>54</v>
      </c>
      <c r="X2441" s="2">
        <v>313.66000000000003</v>
      </c>
    </row>
    <row r="2442" spans="20:24" x14ac:dyDescent="0.25">
      <c r="T2442" s="4"/>
      <c r="U2442" s="2" t="s">
        <v>9</v>
      </c>
      <c r="V2442" s="5">
        <v>41521</v>
      </c>
      <c r="W2442" s="2" t="s">
        <v>52</v>
      </c>
      <c r="X2442" s="2">
        <v>313.66000000000003</v>
      </c>
    </row>
    <row r="2443" spans="20:24" x14ac:dyDescent="0.25">
      <c r="T2443" s="4"/>
      <c r="U2443" s="2" t="s">
        <v>34</v>
      </c>
      <c r="V2443" s="5">
        <v>41794</v>
      </c>
      <c r="W2443" s="2" t="s">
        <v>52</v>
      </c>
      <c r="X2443" s="2">
        <v>313.66000000000003</v>
      </c>
    </row>
    <row r="2444" spans="20:24" x14ac:dyDescent="0.25">
      <c r="T2444" s="4"/>
      <c r="U2444" s="2" t="s">
        <v>34</v>
      </c>
      <c r="V2444" s="5">
        <v>41807</v>
      </c>
      <c r="W2444" s="2" t="s">
        <v>66</v>
      </c>
      <c r="X2444" s="2">
        <v>313.66000000000003</v>
      </c>
    </row>
    <row r="2445" spans="20:24" x14ac:dyDescent="0.25">
      <c r="T2445" s="4"/>
      <c r="U2445" s="2" t="s">
        <v>34</v>
      </c>
      <c r="V2445" s="5">
        <v>41821</v>
      </c>
      <c r="W2445" s="2" t="s">
        <v>52</v>
      </c>
      <c r="X2445" s="2">
        <v>313.66000000000003</v>
      </c>
    </row>
    <row r="2446" spans="20:24" x14ac:dyDescent="0.25">
      <c r="T2446" s="4"/>
      <c r="U2446" s="2" t="s">
        <v>34</v>
      </c>
      <c r="V2446" s="5">
        <v>41824</v>
      </c>
      <c r="W2446" s="2" t="s">
        <v>52</v>
      </c>
      <c r="X2446" s="2">
        <v>313.66000000000003</v>
      </c>
    </row>
    <row r="2447" spans="20:24" x14ac:dyDescent="0.25">
      <c r="T2447" s="4"/>
      <c r="U2447" s="2" t="s">
        <v>34</v>
      </c>
      <c r="V2447" s="5">
        <v>41828</v>
      </c>
      <c r="W2447" s="2" t="s">
        <v>52</v>
      </c>
      <c r="X2447" s="2">
        <v>313.66000000000003</v>
      </c>
    </row>
    <row r="2448" spans="20:24" x14ac:dyDescent="0.25">
      <c r="T2448" s="4"/>
      <c r="U2448" s="2" t="s">
        <v>34</v>
      </c>
      <c r="V2448" s="5">
        <v>41829</v>
      </c>
      <c r="W2448" s="2" t="s">
        <v>52</v>
      </c>
      <c r="X2448" s="2">
        <v>313.66000000000003</v>
      </c>
    </row>
    <row r="2449" spans="20:24" x14ac:dyDescent="0.25">
      <c r="T2449" s="4"/>
      <c r="U2449" s="2" t="s">
        <v>34</v>
      </c>
      <c r="V2449" s="5">
        <v>41829</v>
      </c>
      <c r="W2449" s="2" t="s">
        <v>52</v>
      </c>
      <c r="X2449" s="2">
        <v>313.66000000000003</v>
      </c>
    </row>
    <row r="2450" spans="20:24" x14ac:dyDescent="0.25">
      <c r="T2450" s="4"/>
      <c r="U2450" s="2" t="s">
        <v>34</v>
      </c>
      <c r="V2450" s="5">
        <v>41832</v>
      </c>
      <c r="W2450" s="2" t="s">
        <v>52</v>
      </c>
      <c r="X2450" s="2">
        <v>313.66000000000003</v>
      </c>
    </row>
    <row r="2451" spans="20:24" x14ac:dyDescent="0.25">
      <c r="T2451" s="4"/>
      <c r="U2451" s="2" t="s">
        <v>34</v>
      </c>
      <c r="V2451" s="5">
        <v>41844</v>
      </c>
      <c r="W2451" s="2" t="s">
        <v>52</v>
      </c>
      <c r="X2451" s="2">
        <v>313.66000000000003</v>
      </c>
    </row>
    <row r="2452" spans="20:24" x14ac:dyDescent="0.25">
      <c r="T2452" s="4"/>
      <c r="U2452" s="2" t="s">
        <v>34</v>
      </c>
      <c r="V2452" s="5">
        <v>41847</v>
      </c>
      <c r="W2452" s="2" t="s">
        <v>54</v>
      </c>
      <c r="X2452" s="2">
        <v>313.66000000000003</v>
      </c>
    </row>
    <row r="2453" spans="20:24" x14ac:dyDescent="0.25">
      <c r="T2453" s="4"/>
      <c r="U2453" s="2" t="s">
        <v>34</v>
      </c>
      <c r="V2453" s="5">
        <v>41849</v>
      </c>
      <c r="W2453" s="2" t="s">
        <v>52</v>
      </c>
      <c r="X2453" s="2">
        <v>313.66000000000003</v>
      </c>
    </row>
    <row r="2454" spans="20:24" x14ac:dyDescent="0.25">
      <c r="T2454" s="4"/>
      <c r="U2454" s="2" t="s">
        <v>34</v>
      </c>
      <c r="V2454" s="5">
        <v>41849</v>
      </c>
      <c r="W2454" s="2" t="s">
        <v>52</v>
      </c>
      <c r="X2454" s="2">
        <v>313.66000000000003</v>
      </c>
    </row>
    <row r="2455" spans="20:24" x14ac:dyDescent="0.25">
      <c r="T2455" s="4"/>
      <c r="U2455" s="2" t="s">
        <v>34</v>
      </c>
      <c r="V2455" s="5">
        <v>41849</v>
      </c>
      <c r="W2455" s="2" t="s">
        <v>52</v>
      </c>
      <c r="X2455" s="2">
        <v>313.66000000000003</v>
      </c>
    </row>
    <row r="2456" spans="20:24" x14ac:dyDescent="0.25">
      <c r="T2456" s="4"/>
      <c r="U2456" s="2" t="s">
        <v>34</v>
      </c>
      <c r="V2456" s="5">
        <v>41851</v>
      </c>
      <c r="W2456" s="2" t="s">
        <v>52</v>
      </c>
      <c r="X2456" s="2">
        <v>313.66000000000003</v>
      </c>
    </row>
    <row r="2457" spans="20:24" x14ac:dyDescent="0.25">
      <c r="T2457" s="4"/>
      <c r="U2457" s="2" t="s">
        <v>34</v>
      </c>
      <c r="V2457" s="5">
        <v>41857</v>
      </c>
      <c r="W2457" s="2" t="s">
        <v>52</v>
      </c>
      <c r="X2457" s="2">
        <v>313.66000000000003</v>
      </c>
    </row>
    <row r="2458" spans="20:24" x14ac:dyDescent="0.25">
      <c r="T2458" s="4"/>
      <c r="U2458" s="2" t="s">
        <v>34</v>
      </c>
      <c r="V2458" s="5">
        <v>41864</v>
      </c>
      <c r="W2458" s="2" t="s">
        <v>52</v>
      </c>
      <c r="X2458" s="2">
        <v>313.66000000000003</v>
      </c>
    </row>
    <row r="2459" spans="20:24" x14ac:dyDescent="0.25">
      <c r="T2459" s="4"/>
      <c r="U2459" s="2" t="s">
        <v>34</v>
      </c>
      <c r="V2459" s="5">
        <v>41872</v>
      </c>
      <c r="W2459" s="2" t="s">
        <v>52</v>
      </c>
      <c r="X2459" s="2">
        <v>313.66000000000003</v>
      </c>
    </row>
    <row r="2460" spans="20:24" x14ac:dyDescent="0.25">
      <c r="T2460" s="4"/>
      <c r="U2460" s="2" t="s">
        <v>34</v>
      </c>
      <c r="V2460" s="5">
        <v>41875</v>
      </c>
      <c r="W2460" s="2" t="s">
        <v>52</v>
      </c>
      <c r="X2460" s="2">
        <v>313.66000000000003</v>
      </c>
    </row>
    <row r="2461" spans="20:24" x14ac:dyDescent="0.25">
      <c r="T2461" s="4"/>
      <c r="U2461" s="2" t="s">
        <v>34</v>
      </c>
      <c r="V2461" s="5">
        <v>41878</v>
      </c>
      <c r="W2461" s="2" t="s">
        <v>52</v>
      </c>
      <c r="X2461" s="2">
        <v>313.66000000000003</v>
      </c>
    </row>
    <row r="2462" spans="20:24" x14ac:dyDescent="0.25">
      <c r="T2462" s="4"/>
      <c r="U2462" s="2" t="s">
        <v>34</v>
      </c>
      <c r="V2462" s="5">
        <v>41878</v>
      </c>
      <c r="W2462" s="2" t="s">
        <v>52</v>
      </c>
      <c r="X2462" s="2">
        <v>313.66000000000003</v>
      </c>
    </row>
    <row r="2463" spans="20:24" x14ac:dyDescent="0.25">
      <c r="T2463" s="4"/>
      <c r="U2463" s="2" t="s">
        <v>34</v>
      </c>
      <c r="V2463" s="5">
        <v>41878</v>
      </c>
      <c r="W2463" s="2" t="s">
        <v>52</v>
      </c>
      <c r="X2463" s="2">
        <v>313.66000000000003</v>
      </c>
    </row>
    <row r="2464" spans="20:24" x14ac:dyDescent="0.25">
      <c r="T2464" s="4"/>
      <c r="U2464" s="2" t="s">
        <v>34</v>
      </c>
      <c r="V2464" s="5">
        <v>41879</v>
      </c>
      <c r="W2464" s="2" t="s">
        <v>52</v>
      </c>
      <c r="X2464" s="2">
        <v>313.66000000000003</v>
      </c>
    </row>
    <row r="2465" spans="20:24" x14ac:dyDescent="0.25">
      <c r="T2465" s="4"/>
      <c r="U2465" s="2" t="s">
        <v>34</v>
      </c>
      <c r="V2465" s="5">
        <v>41881</v>
      </c>
      <c r="W2465" s="2" t="s">
        <v>52</v>
      </c>
      <c r="X2465" s="2">
        <v>313.66000000000003</v>
      </c>
    </row>
    <row r="2466" spans="20:24" x14ac:dyDescent="0.25">
      <c r="T2466" s="4"/>
      <c r="U2466" s="2" t="s">
        <v>34</v>
      </c>
      <c r="V2466" s="5">
        <v>41881</v>
      </c>
      <c r="W2466" s="2" t="s">
        <v>52</v>
      </c>
      <c r="X2466" s="2">
        <v>313.66000000000003</v>
      </c>
    </row>
    <row r="2467" spans="20:24" x14ac:dyDescent="0.25">
      <c r="T2467" s="4"/>
      <c r="U2467" s="2" t="s">
        <v>34</v>
      </c>
      <c r="V2467" s="5">
        <v>41887</v>
      </c>
      <c r="W2467" s="2" t="s">
        <v>52</v>
      </c>
      <c r="X2467" s="2">
        <v>313.66000000000003</v>
      </c>
    </row>
    <row r="2468" spans="20:24" x14ac:dyDescent="0.25">
      <c r="T2468" s="4"/>
      <c r="U2468" s="2" t="s">
        <v>34</v>
      </c>
      <c r="V2468" s="5">
        <v>42164</v>
      </c>
      <c r="W2468" s="2" t="s">
        <v>65</v>
      </c>
      <c r="X2468" s="2">
        <v>313.66000000000003</v>
      </c>
    </row>
    <row r="2469" spans="20:24" x14ac:dyDescent="0.25">
      <c r="T2469" s="4"/>
      <c r="U2469" s="2" t="s">
        <v>34</v>
      </c>
      <c r="V2469" s="5">
        <v>42190</v>
      </c>
      <c r="W2469" s="2" t="s">
        <v>52</v>
      </c>
      <c r="X2469" s="2">
        <v>313.66000000000003</v>
      </c>
    </row>
    <row r="2470" spans="20:24" x14ac:dyDescent="0.25">
      <c r="T2470" s="4"/>
      <c r="U2470" s="2" t="s">
        <v>9</v>
      </c>
      <c r="V2470" s="5">
        <v>42892</v>
      </c>
      <c r="W2470" s="2" t="s">
        <v>52</v>
      </c>
      <c r="X2470" s="2">
        <v>313.66000000000003</v>
      </c>
    </row>
    <row r="2471" spans="20:24" ht="30" x14ac:dyDescent="0.25">
      <c r="T2471" s="4"/>
      <c r="U2471" s="2" t="s">
        <v>12</v>
      </c>
      <c r="V2471" s="5">
        <v>42946</v>
      </c>
      <c r="W2471" s="2" t="s">
        <v>52</v>
      </c>
      <c r="X2471" s="2">
        <v>313.66000000000003</v>
      </c>
    </row>
    <row r="2472" spans="20:24" x14ac:dyDescent="0.25">
      <c r="T2472" s="4"/>
      <c r="U2472" s="2" t="s">
        <v>34</v>
      </c>
      <c r="V2472" s="5">
        <v>42203</v>
      </c>
      <c r="W2472" s="2" t="s">
        <v>52</v>
      </c>
      <c r="X2472" s="2">
        <v>313.66000000000003</v>
      </c>
    </row>
    <row r="2473" spans="20:24" x14ac:dyDescent="0.25">
      <c r="T2473" s="4"/>
      <c r="U2473" s="2" t="s">
        <v>34</v>
      </c>
      <c r="V2473" s="5">
        <v>42221</v>
      </c>
      <c r="W2473" s="2" t="s">
        <v>52</v>
      </c>
      <c r="X2473" s="2">
        <v>313.66000000000003</v>
      </c>
    </row>
    <row r="2474" spans="20:24" x14ac:dyDescent="0.25">
      <c r="T2474" s="4"/>
      <c r="U2474" s="2" t="s">
        <v>34</v>
      </c>
      <c r="V2474" s="5">
        <v>42221</v>
      </c>
      <c r="W2474" s="2" t="s">
        <v>52</v>
      </c>
      <c r="X2474" s="2">
        <v>313.66000000000003</v>
      </c>
    </row>
    <row r="2475" spans="20:24" x14ac:dyDescent="0.25">
      <c r="T2475" s="4"/>
      <c r="U2475" s="2" t="s">
        <v>34</v>
      </c>
      <c r="V2475" s="5">
        <v>42222</v>
      </c>
      <c r="W2475" s="2" t="s">
        <v>52</v>
      </c>
      <c r="X2475" s="2">
        <v>313.66000000000003</v>
      </c>
    </row>
    <row r="2476" spans="20:24" x14ac:dyDescent="0.25">
      <c r="T2476" s="4"/>
      <c r="U2476" s="2" t="s">
        <v>34</v>
      </c>
      <c r="V2476" s="5">
        <v>42224</v>
      </c>
      <c r="W2476" s="2" t="s">
        <v>52</v>
      </c>
      <c r="X2476" s="2">
        <v>313.66000000000003</v>
      </c>
    </row>
    <row r="2477" spans="20:24" x14ac:dyDescent="0.25">
      <c r="T2477" s="4"/>
      <c r="U2477" s="2" t="s">
        <v>34</v>
      </c>
      <c r="V2477" s="5">
        <v>42237</v>
      </c>
      <c r="W2477" s="2" t="s">
        <v>52</v>
      </c>
      <c r="X2477" s="2">
        <v>313.66000000000003</v>
      </c>
    </row>
    <row r="2478" spans="20:24" x14ac:dyDescent="0.25">
      <c r="T2478" s="4"/>
      <c r="U2478" s="2" t="s">
        <v>34</v>
      </c>
      <c r="V2478" s="5">
        <v>42504</v>
      </c>
      <c r="W2478" s="2" t="s">
        <v>65</v>
      </c>
      <c r="X2478" s="2">
        <v>313.66000000000003</v>
      </c>
    </row>
    <row r="2479" spans="20:24" x14ac:dyDescent="0.25">
      <c r="T2479" s="4"/>
      <c r="U2479" s="2" t="s">
        <v>34</v>
      </c>
      <c r="V2479" s="5">
        <v>42506</v>
      </c>
      <c r="W2479" s="2" t="s">
        <v>65</v>
      </c>
      <c r="X2479" s="2">
        <v>313.66000000000003</v>
      </c>
    </row>
    <row r="2480" spans="20:24" x14ac:dyDescent="0.25">
      <c r="T2480" s="4"/>
      <c r="U2480" s="2" t="s">
        <v>34</v>
      </c>
      <c r="V2480" s="5">
        <v>42522</v>
      </c>
      <c r="W2480" s="2" t="s">
        <v>52</v>
      </c>
      <c r="X2480" s="2">
        <v>313.66000000000003</v>
      </c>
    </row>
    <row r="2481" spans="20:24" x14ac:dyDescent="0.25">
      <c r="T2481" s="4"/>
      <c r="U2481" s="2" t="s">
        <v>34</v>
      </c>
      <c r="V2481" s="5">
        <v>42522</v>
      </c>
      <c r="W2481" s="2" t="s">
        <v>65</v>
      </c>
      <c r="X2481" s="2">
        <v>313.66000000000003</v>
      </c>
    </row>
    <row r="2482" spans="20:24" x14ac:dyDescent="0.25">
      <c r="T2482" s="4"/>
      <c r="U2482" s="2" t="s">
        <v>34</v>
      </c>
      <c r="V2482" s="5">
        <v>42524</v>
      </c>
      <c r="W2482" s="2" t="s">
        <v>52</v>
      </c>
      <c r="X2482" s="2">
        <v>313.66000000000003</v>
      </c>
    </row>
    <row r="2483" spans="20:24" x14ac:dyDescent="0.25">
      <c r="T2483" s="4"/>
      <c r="U2483" s="2" t="s">
        <v>34</v>
      </c>
      <c r="V2483" s="5">
        <v>42524</v>
      </c>
      <c r="W2483" s="2" t="s">
        <v>52</v>
      </c>
      <c r="X2483" s="2">
        <v>313.66000000000003</v>
      </c>
    </row>
    <row r="2484" spans="20:24" x14ac:dyDescent="0.25">
      <c r="T2484" s="4"/>
      <c r="U2484" s="2" t="s">
        <v>34</v>
      </c>
      <c r="V2484" s="5">
        <v>42525</v>
      </c>
      <c r="W2484" s="2" t="s">
        <v>54</v>
      </c>
      <c r="X2484" s="2">
        <v>313.66000000000003</v>
      </c>
    </row>
    <row r="2485" spans="20:24" x14ac:dyDescent="0.25">
      <c r="T2485" s="4"/>
      <c r="U2485" s="2" t="s">
        <v>34</v>
      </c>
      <c r="V2485" s="5">
        <v>42527</v>
      </c>
      <c r="W2485" s="2" t="s">
        <v>52</v>
      </c>
      <c r="X2485" s="2">
        <v>313.66000000000003</v>
      </c>
    </row>
    <row r="2486" spans="20:24" x14ac:dyDescent="0.25">
      <c r="T2486" s="4"/>
      <c r="U2486" s="2" t="s">
        <v>34</v>
      </c>
      <c r="V2486" s="5">
        <v>42551</v>
      </c>
      <c r="W2486" s="2" t="s">
        <v>52</v>
      </c>
      <c r="X2486" s="2">
        <v>313.66000000000003</v>
      </c>
    </row>
    <row r="2487" spans="20:24" x14ac:dyDescent="0.25">
      <c r="T2487" s="4"/>
      <c r="U2487" s="2" t="s">
        <v>34</v>
      </c>
      <c r="V2487" s="5">
        <v>42562</v>
      </c>
      <c r="W2487" s="2" t="s">
        <v>52</v>
      </c>
      <c r="X2487" s="2">
        <v>313.66000000000003</v>
      </c>
    </row>
    <row r="2488" spans="20:24" x14ac:dyDescent="0.25">
      <c r="T2488" s="4"/>
      <c r="U2488" s="2" t="s">
        <v>34</v>
      </c>
      <c r="V2488" s="5">
        <v>42563</v>
      </c>
      <c r="W2488" s="2" t="s">
        <v>52</v>
      </c>
      <c r="X2488" s="2">
        <v>313.66000000000003</v>
      </c>
    </row>
    <row r="2489" spans="20:24" x14ac:dyDescent="0.25">
      <c r="T2489" s="4"/>
      <c r="U2489" s="2" t="s">
        <v>34</v>
      </c>
      <c r="V2489" s="5">
        <v>42578</v>
      </c>
      <c r="W2489" s="2" t="s">
        <v>52</v>
      </c>
      <c r="X2489" s="2">
        <v>313.66000000000003</v>
      </c>
    </row>
    <row r="2490" spans="20:24" x14ac:dyDescent="0.25">
      <c r="T2490" s="4"/>
      <c r="U2490" s="2" t="s">
        <v>34</v>
      </c>
      <c r="V2490" s="5">
        <v>42580</v>
      </c>
      <c r="W2490" s="2" t="s">
        <v>52</v>
      </c>
      <c r="X2490" s="2">
        <v>313.66000000000003</v>
      </c>
    </row>
    <row r="2491" spans="20:24" x14ac:dyDescent="0.25">
      <c r="T2491" s="4"/>
      <c r="U2491" s="2" t="s">
        <v>34</v>
      </c>
      <c r="V2491" s="5">
        <v>42580</v>
      </c>
      <c r="W2491" s="2" t="s">
        <v>52</v>
      </c>
      <c r="X2491" s="2">
        <v>313.66000000000003</v>
      </c>
    </row>
    <row r="2492" spans="20:24" x14ac:dyDescent="0.25">
      <c r="T2492" s="4"/>
      <c r="U2492" s="2" t="s">
        <v>34</v>
      </c>
      <c r="V2492" s="5">
        <v>42582</v>
      </c>
      <c r="W2492" s="2" t="s">
        <v>52</v>
      </c>
      <c r="X2492" s="2">
        <v>313.66000000000003</v>
      </c>
    </row>
    <row r="2493" spans="20:24" x14ac:dyDescent="0.25">
      <c r="T2493" s="4"/>
      <c r="U2493" s="2" t="s">
        <v>34</v>
      </c>
      <c r="V2493" s="5">
        <v>42583</v>
      </c>
      <c r="W2493" s="2" t="s">
        <v>52</v>
      </c>
      <c r="X2493" s="2">
        <v>313.66000000000003</v>
      </c>
    </row>
    <row r="2494" spans="20:24" x14ac:dyDescent="0.25">
      <c r="T2494" s="4"/>
      <c r="U2494" s="2" t="s">
        <v>34</v>
      </c>
      <c r="V2494" s="5">
        <v>42584</v>
      </c>
      <c r="W2494" s="2" t="s">
        <v>52</v>
      </c>
      <c r="X2494" s="2">
        <v>313.66000000000003</v>
      </c>
    </row>
    <row r="2495" spans="20:24" x14ac:dyDescent="0.25">
      <c r="T2495" s="4"/>
      <c r="U2495" s="2" t="s">
        <v>34</v>
      </c>
      <c r="V2495" s="5">
        <v>42584</v>
      </c>
      <c r="W2495" s="2" t="s">
        <v>52</v>
      </c>
      <c r="X2495" s="2">
        <v>313.66000000000003</v>
      </c>
    </row>
    <row r="2496" spans="20:24" x14ac:dyDescent="0.25">
      <c r="T2496" s="4"/>
      <c r="U2496" s="2" t="s">
        <v>34</v>
      </c>
      <c r="V2496" s="5">
        <v>42585</v>
      </c>
      <c r="W2496" s="2" t="s">
        <v>52</v>
      </c>
      <c r="X2496" s="2">
        <v>313.66000000000003</v>
      </c>
    </row>
    <row r="2497" spans="20:24" x14ac:dyDescent="0.25">
      <c r="T2497" s="4"/>
      <c r="U2497" s="2" t="s">
        <v>34</v>
      </c>
      <c r="V2497" s="5">
        <v>42585</v>
      </c>
      <c r="W2497" s="2" t="s">
        <v>52</v>
      </c>
      <c r="X2497" s="2">
        <v>313.66000000000003</v>
      </c>
    </row>
    <row r="2498" spans="20:24" x14ac:dyDescent="0.25">
      <c r="T2498" s="4"/>
      <c r="U2498" s="2" t="s">
        <v>34</v>
      </c>
      <c r="V2498" s="5">
        <v>42603</v>
      </c>
      <c r="W2498" s="2" t="s">
        <v>52</v>
      </c>
      <c r="X2498" s="2">
        <v>313.66000000000003</v>
      </c>
    </row>
    <row r="2499" spans="20:24" x14ac:dyDescent="0.25">
      <c r="T2499" s="4"/>
      <c r="U2499" s="2" t="s">
        <v>34</v>
      </c>
      <c r="V2499" s="5">
        <v>42870</v>
      </c>
      <c r="W2499" s="2" t="s">
        <v>65</v>
      </c>
      <c r="X2499" s="2">
        <v>313.66000000000003</v>
      </c>
    </row>
    <row r="2500" spans="20:24" x14ac:dyDescent="0.25">
      <c r="T2500" s="4"/>
      <c r="U2500" s="2" t="s">
        <v>34</v>
      </c>
      <c r="V2500" s="5">
        <v>42870</v>
      </c>
      <c r="W2500" s="2" t="s">
        <v>65</v>
      </c>
      <c r="X2500" s="2">
        <v>313.66000000000003</v>
      </c>
    </row>
    <row r="2501" spans="20:24" x14ac:dyDescent="0.25">
      <c r="T2501" s="4"/>
      <c r="U2501" s="2" t="s">
        <v>34</v>
      </c>
      <c r="V2501" s="5">
        <v>42870</v>
      </c>
      <c r="W2501" s="2" t="s">
        <v>52</v>
      </c>
      <c r="X2501" s="2">
        <v>313.66000000000003</v>
      </c>
    </row>
    <row r="2502" spans="20:24" x14ac:dyDescent="0.25">
      <c r="T2502" s="4"/>
      <c r="U2502" s="2" t="s">
        <v>34</v>
      </c>
      <c r="V2502" s="5">
        <v>42894</v>
      </c>
      <c r="W2502" s="2" t="s">
        <v>52</v>
      </c>
      <c r="X2502" s="2">
        <v>313.66000000000003</v>
      </c>
    </row>
    <row r="2503" spans="20:24" x14ac:dyDescent="0.25">
      <c r="T2503" s="4"/>
      <c r="U2503" s="2" t="s">
        <v>34</v>
      </c>
      <c r="V2503" s="5">
        <v>42904</v>
      </c>
      <c r="W2503" s="2" t="s">
        <v>52</v>
      </c>
      <c r="X2503" s="2">
        <v>313.66000000000003</v>
      </c>
    </row>
    <row r="2504" spans="20:24" x14ac:dyDescent="0.25">
      <c r="T2504" s="4"/>
      <c r="U2504" s="2" t="s">
        <v>34</v>
      </c>
      <c r="V2504" s="5">
        <v>42904</v>
      </c>
      <c r="W2504" s="2" t="s">
        <v>52</v>
      </c>
      <c r="X2504" s="2">
        <v>313.66000000000003</v>
      </c>
    </row>
    <row r="2505" spans="20:24" x14ac:dyDescent="0.25">
      <c r="T2505" s="4"/>
      <c r="U2505" s="2" t="s">
        <v>34</v>
      </c>
      <c r="V2505" s="5">
        <v>42904</v>
      </c>
      <c r="W2505" s="2" t="s">
        <v>52</v>
      </c>
      <c r="X2505" s="2">
        <v>313.66000000000003</v>
      </c>
    </row>
    <row r="2506" spans="20:24" x14ac:dyDescent="0.25">
      <c r="T2506" s="4"/>
      <c r="U2506" s="2" t="s">
        <v>34</v>
      </c>
      <c r="V2506" s="5">
        <v>42914</v>
      </c>
      <c r="W2506" s="2" t="s">
        <v>52</v>
      </c>
      <c r="X2506" s="2">
        <v>313.66000000000003</v>
      </c>
    </row>
    <row r="2507" spans="20:24" x14ac:dyDescent="0.25">
      <c r="T2507" s="4"/>
      <c r="U2507" s="2" t="s">
        <v>34</v>
      </c>
      <c r="V2507" s="5">
        <v>42924</v>
      </c>
      <c r="W2507" s="2" t="s">
        <v>52</v>
      </c>
      <c r="X2507" s="2">
        <v>313.66000000000003</v>
      </c>
    </row>
    <row r="2508" spans="20:24" x14ac:dyDescent="0.25">
      <c r="T2508" s="4"/>
      <c r="U2508" s="2" t="s">
        <v>34</v>
      </c>
      <c r="V2508" s="5">
        <v>42929</v>
      </c>
      <c r="W2508" s="2" t="s">
        <v>52</v>
      </c>
      <c r="X2508" s="2">
        <v>313.66000000000003</v>
      </c>
    </row>
    <row r="2509" spans="20:24" x14ac:dyDescent="0.25">
      <c r="T2509" s="4"/>
      <c r="U2509" s="2" t="s">
        <v>34</v>
      </c>
      <c r="V2509" s="5">
        <v>42938</v>
      </c>
      <c r="W2509" s="2" t="s">
        <v>52</v>
      </c>
      <c r="X2509" s="2">
        <v>313.66000000000003</v>
      </c>
    </row>
    <row r="2510" spans="20:24" x14ac:dyDescent="0.25">
      <c r="T2510" s="4"/>
      <c r="U2510" s="2" t="s">
        <v>34</v>
      </c>
      <c r="V2510" s="5">
        <v>42943</v>
      </c>
      <c r="W2510" s="2" t="s">
        <v>52</v>
      </c>
      <c r="X2510" s="2">
        <v>313.66000000000003</v>
      </c>
    </row>
    <row r="2511" spans="20:24" x14ac:dyDescent="0.25">
      <c r="T2511" s="4"/>
      <c r="U2511" s="2" t="s">
        <v>34</v>
      </c>
      <c r="V2511" s="5">
        <v>42950</v>
      </c>
      <c r="W2511" s="2" t="s">
        <v>52</v>
      </c>
      <c r="X2511" s="2">
        <v>313.66000000000003</v>
      </c>
    </row>
    <row r="2512" spans="20:24" x14ac:dyDescent="0.25">
      <c r="T2512" s="4"/>
      <c r="U2512" s="2" t="s">
        <v>34</v>
      </c>
      <c r="V2512" s="5">
        <v>42951</v>
      </c>
      <c r="W2512" s="2" t="s">
        <v>52</v>
      </c>
      <c r="X2512" s="2">
        <v>313.66000000000003</v>
      </c>
    </row>
    <row r="2513" spans="20:24" x14ac:dyDescent="0.25">
      <c r="T2513" s="4"/>
      <c r="U2513" s="2" t="s">
        <v>34</v>
      </c>
      <c r="V2513" s="5">
        <v>42952</v>
      </c>
      <c r="W2513" s="2" t="s">
        <v>52</v>
      </c>
      <c r="X2513" s="2">
        <v>313.66000000000003</v>
      </c>
    </row>
    <row r="2514" spans="20:24" x14ac:dyDescent="0.25">
      <c r="T2514" s="4"/>
      <c r="U2514" s="2" t="s">
        <v>34</v>
      </c>
      <c r="V2514" s="5">
        <v>42952</v>
      </c>
      <c r="W2514" s="2" t="s">
        <v>52</v>
      </c>
      <c r="X2514" s="2">
        <v>313.66000000000003</v>
      </c>
    </row>
    <row r="2515" spans="20:24" x14ac:dyDescent="0.25">
      <c r="T2515" s="4"/>
      <c r="U2515" s="2" t="s">
        <v>34</v>
      </c>
      <c r="V2515" s="5">
        <v>42956</v>
      </c>
      <c r="W2515" s="2" t="s">
        <v>52</v>
      </c>
      <c r="X2515" s="2">
        <v>313.66000000000003</v>
      </c>
    </row>
    <row r="2516" spans="20:24" x14ac:dyDescent="0.25">
      <c r="T2516" s="4"/>
      <c r="U2516" s="2" t="s">
        <v>34</v>
      </c>
      <c r="V2516" s="5">
        <v>42966</v>
      </c>
      <c r="W2516" s="2" t="s">
        <v>52</v>
      </c>
      <c r="X2516" s="2">
        <v>313.66000000000003</v>
      </c>
    </row>
    <row r="2517" spans="20:24" x14ac:dyDescent="0.25">
      <c r="T2517" s="4"/>
      <c r="U2517" s="2" t="s">
        <v>34</v>
      </c>
      <c r="V2517" s="5">
        <v>42966</v>
      </c>
      <c r="W2517" s="2" t="s">
        <v>52</v>
      </c>
      <c r="X2517" s="2">
        <v>313.66000000000003</v>
      </c>
    </row>
    <row r="2518" spans="20:24" x14ac:dyDescent="0.25">
      <c r="T2518" s="4"/>
      <c r="U2518" s="2" t="s">
        <v>34</v>
      </c>
      <c r="V2518" s="5">
        <v>42973</v>
      </c>
      <c r="W2518" s="2" t="s">
        <v>54</v>
      </c>
      <c r="X2518" s="2">
        <v>313.66000000000003</v>
      </c>
    </row>
    <row r="2519" spans="20:24" x14ac:dyDescent="0.25">
      <c r="T2519" s="4"/>
      <c r="U2519" s="2" t="s">
        <v>34</v>
      </c>
      <c r="V2519" s="5">
        <v>42974</v>
      </c>
      <c r="W2519" s="2" t="s">
        <v>52</v>
      </c>
      <c r="X2519" s="2">
        <v>313.66000000000003</v>
      </c>
    </row>
    <row r="2520" spans="20:24" x14ac:dyDescent="0.25">
      <c r="T2520" s="4"/>
      <c r="U2520" s="2" t="s">
        <v>34</v>
      </c>
      <c r="V2520" s="5">
        <v>42974</v>
      </c>
      <c r="W2520" s="2" t="s">
        <v>52</v>
      </c>
      <c r="X2520" s="2">
        <v>313.66000000000003</v>
      </c>
    </row>
    <row r="2521" spans="20:24" x14ac:dyDescent="0.25">
      <c r="T2521" s="4"/>
      <c r="U2521" s="2" t="s">
        <v>9</v>
      </c>
      <c r="V2521" s="5">
        <v>42174</v>
      </c>
      <c r="W2521" s="2" t="s">
        <v>52</v>
      </c>
      <c r="X2521" s="2">
        <v>313.65699999999998</v>
      </c>
    </row>
    <row r="2522" spans="20:24" ht="30" x14ac:dyDescent="0.25">
      <c r="T2522" s="4"/>
      <c r="U2522" s="2" t="s">
        <v>8</v>
      </c>
      <c r="V2522" s="5">
        <v>42947</v>
      </c>
      <c r="W2522" s="2" t="s">
        <v>52</v>
      </c>
      <c r="X2522" s="2">
        <v>313.64999999999998</v>
      </c>
    </row>
    <row r="2523" spans="20:24" x14ac:dyDescent="0.25">
      <c r="T2523" s="4"/>
      <c r="U2523" s="2" t="s">
        <v>9</v>
      </c>
      <c r="V2523" s="5">
        <v>41822</v>
      </c>
      <c r="W2523" s="2" t="s">
        <v>54</v>
      </c>
      <c r="X2523" s="2">
        <v>313.64999999999998</v>
      </c>
    </row>
    <row r="2524" spans="20:24" x14ac:dyDescent="0.25">
      <c r="T2524" s="4"/>
      <c r="U2524" s="2" t="s">
        <v>34</v>
      </c>
      <c r="V2524" s="5">
        <v>42525</v>
      </c>
      <c r="W2524" s="2" t="s">
        <v>54</v>
      </c>
      <c r="X2524" s="2">
        <v>313.64999999999998</v>
      </c>
    </row>
    <row r="2525" spans="20:24" ht="30" x14ac:dyDescent="0.25">
      <c r="T2525" s="4"/>
      <c r="U2525" s="2" t="s">
        <v>8</v>
      </c>
      <c r="V2525" s="5">
        <v>41454</v>
      </c>
      <c r="W2525" s="2" t="s">
        <v>52</v>
      </c>
      <c r="X2525" s="2">
        <v>313.64999999999998</v>
      </c>
    </row>
    <row r="2526" spans="20:24" x14ac:dyDescent="0.25">
      <c r="T2526" s="4"/>
      <c r="U2526" s="2" t="s">
        <v>34</v>
      </c>
      <c r="V2526" s="5">
        <v>41489</v>
      </c>
      <c r="W2526" s="2" t="s">
        <v>52</v>
      </c>
      <c r="X2526" s="2">
        <v>313.64999999999998</v>
      </c>
    </row>
    <row r="2527" spans="20:24" x14ac:dyDescent="0.25">
      <c r="T2527" s="4"/>
      <c r="U2527" s="2" t="s">
        <v>9</v>
      </c>
      <c r="V2527" s="5">
        <v>42580</v>
      </c>
      <c r="W2527" s="2" t="s">
        <v>52</v>
      </c>
      <c r="X2527" s="2">
        <v>313.64999999999998</v>
      </c>
    </row>
    <row r="2528" spans="20:24" x14ac:dyDescent="0.25">
      <c r="T2528" s="4"/>
      <c r="U2528" s="2" t="s">
        <v>9</v>
      </c>
      <c r="V2528" s="5">
        <v>42979</v>
      </c>
      <c r="W2528" s="2" t="s">
        <v>52</v>
      </c>
      <c r="X2528" s="2">
        <v>313.64999999999998</v>
      </c>
    </row>
    <row r="2529" spans="20:24" x14ac:dyDescent="0.25">
      <c r="T2529" s="4"/>
      <c r="U2529" s="2" t="s">
        <v>9</v>
      </c>
      <c r="V2529" s="5">
        <v>42985</v>
      </c>
      <c r="W2529" s="2" t="s">
        <v>52</v>
      </c>
      <c r="X2529" s="2">
        <v>313.64999999999998</v>
      </c>
    </row>
    <row r="2530" spans="20:24" x14ac:dyDescent="0.25">
      <c r="T2530" s="4"/>
      <c r="U2530" s="2" t="s">
        <v>13</v>
      </c>
      <c r="V2530" s="5">
        <v>42226</v>
      </c>
      <c r="W2530" s="2" t="s">
        <v>58</v>
      </c>
      <c r="X2530" s="2">
        <v>313.64999999999998</v>
      </c>
    </row>
    <row r="2531" spans="20:24" x14ac:dyDescent="0.25">
      <c r="T2531" s="4"/>
      <c r="U2531" s="2" t="s">
        <v>9</v>
      </c>
      <c r="V2531" s="5">
        <v>42922</v>
      </c>
      <c r="W2531" s="2" t="s">
        <v>52</v>
      </c>
      <c r="X2531" s="2">
        <v>313.64</v>
      </c>
    </row>
    <row r="2532" spans="20:24" ht="30" x14ac:dyDescent="0.25">
      <c r="T2532" s="4"/>
      <c r="U2532" s="2" t="s">
        <v>8</v>
      </c>
      <c r="V2532" s="5">
        <v>42181</v>
      </c>
      <c r="W2532" s="2" t="s">
        <v>52</v>
      </c>
      <c r="X2532" s="2">
        <v>313.64</v>
      </c>
    </row>
    <row r="2533" spans="20:24" ht="30" x14ac:dyDescent="0.25">
      <c r="T2533" s="4"/>
      <c r="U2533" s="2" t="s">
        <v>8</v>
      </c>
      <c r="V2533" s="5">
        <v>42944</v>
      </c>
      <c r="W2533" s="2" t="s">
        <v>52</v>
      </c>
      <c r="X2533" s="2">
        <v>313.64</v>
      </c>
    </row>
    <row r="2534" spans="20:24" ht="30" x14ac:dyDescent="0.25">
      <c r="T2534" s="4"/>
      <c r="U2534" s="2" t="s">
        <v>8</v>
      </c>
      <c r="V2534" s="5">
        <v>42948</v>
      </c>
      <c r="W2534" s="2" t="s">
        <v>52</v>
      </c>
      <c r="X2534" s="2">
        <v>313.64</v>
      </c>
    </row>
    <row r="2535" spans="20:24" ht="30" x14ac:dyDescent="0.25">
      <c r="T2535" s="4"/>
      <c r="U2535" s="2" t="s">
        <v>8</v>
      </c>
      <c r="V2535" s="5">
        <v>42958</v>
      </c>
      <c r="W2535" s="2" t="s">
        <v>52</v>
      </c>
      <c r="X2535" s="2">
        <v>313.64</v>
      </c>
    </row>
    <row r="2536" spans="20:24" x14ac:dyDescent="0.25">
      <c r="T2536" s="4"/>
      <c r="U2536" s="2" t="s">
        <v>9</v>
      </c>
      <c r="V2536" s="5">
        <v>41515</v>
      </c>
      <c r="W2536" s="2" t="s">
        <v>52</v>
      </c>
      <c r="X2536" s="2">
        <v>313.64</v>
      </c>
    </row>
    <row r="2537" spans="20:24" x14ac:dyDescent="0.25">
      <c r="T2537" s="4"/>
      <c r="U2537" s="2" t="s">
        <v>9</v>
      </c>
      <c r="V2537" s="5">
        <v>41823</v>
      </c>
      <c r="W2537" s="2" t="s">
        <v>58</v>
      </c>
      <c r="X2537" s="2">
        <v>313.64</v>
      </c>
    </row>
    <row r="2538" spans="20:24" x14ac:dyDescent="0.25">
      <c r="T2538" s="4"/>
      <c r="U2538" s="2" t="s">
        <v>9</v>
      </c>
      <c r="V2538" s="5">
        <v>41834</v>
      </c>
      <c r="W2538" s="2" t="s">
        <v>53</v>
      </c>
      <c r="X2538" s="2">
        <v>313.64</v>
      </c>
    </row>
    <row r="2539" spans="20:24" x14ac:dyDescent="0.25">
      <c r="T2539" s="4"/>
      <c r="U2539" s="2" t="s">
        <v>9</v>
      </c>
      <c r="V2539" s="5">
        <v>42538</v>
      </c>
      <c r="W2539" s="2" t="s">
        <v>52</v>
      </c>
      <c r="X2539" s="2">
        <v>313.64</v>
      </c>
    </row>
    <row r="2540" spans="20:24" x14ac:dyDescent="0.25">
      <c r="T2540" s="4"/>
      <c r="U2540" s="2" t="s">
        <v>9</v>
      </c>
      <c r="V2540" s="5">
        <v>42543</v>
      </c>
      <c r="W2540" s="2" t="s">
        <v>52</v>
      </c>
      <c r="X2540" s="2">
        <v>313.64</v>
      </c>
    </row>
    <row r="2541" spans="20:24" x14ac:dyDescent="0.25">
      <c r="T2541" s="4"/>
      <c r="U2541" s="2" t="s">
        <v>34</v>
      </c>
      <c r="V2541" s="5">
        <v>42525</v>
      </c>
      <c r="W2541" s="2" t="s">
        <v>54</v>
      </c>
      <c r="X2541" s="2">
        <v>313.64</v>
      </c>
    </row>
    <row r="2542" spans="20:24" x14ac:dyDescent="0.25">
      <c r="T2542" s="4"/>
      <c r="U2542" s="2" t="s">
        <v>34</v>
      </c>
      <c r="V2542" s="5">
        <v>42917</v>
      </c>
      <c r="W2542" s="2" t="s">
        <v>52</v>
      </c>
      <c r="X2542" s="2">
        <v>313.64</v>
      </c>
    </row>
    <row r="2543" spans="20:24" x14ac:dyDescent="0.25">
      <c r="T2543" s="4"/>
      <c r="U2543" s="2" t="s">
        <v>34</v>
      </c>
      <c r="V2543" s="5">
        <v>42164</v>
      </c>
      <c r="W2543" s="2" t="s">
        <v>65</v>
      </c>
      <c r="X2543" s="2">
        <v>313.64</v>
      </c>
    </row>
    <row r="2544" spans="20:24" ht="30" x14ac:dyDescent="0.25">
      <c r="T2544" s="4"/>
      <c r="U2544" s="2" t="s">
        <v>8</v>
      </c>
      <c r="V2544" s="5">
        <v>42948</v>
      </c>
      <c r="W2544" s="2" t="s">
        <v>52</v>
      </c>
      <c r="X2544" s="2">
        <v>313.63</v>
      </c>
    </row>
    <row r="2545" spans="20:24" ht="30" x14ac:dyDescent="0.25">
      <c r="T2545" s="4"/>
      <c r="U2545" s="2" t="s">
        <v>8</v>
      </c>
      <c r="V2545" s="5">
        <v>42950</v>
      </c>
      <c r="W2545" s="2" t="s">
        <v>68</v>
      </c>
      <c r="X2545" s="2">
        <v>313.63</v>
      </c>
    </row>
    <row r="2546" spans="20:24" ht="30" x14ac:dyDescent="0.25">
      <c r="T2546" s="4"/>
      <c r="U2546" s="2" t="s">
        <v>8</v>
      </c>
      <c r="V2546" s="5">
        <v>42957</v>
      </c>
      <c r="W2546" s="2" t="s">
        <v>52</v>
      </c>
      <c r="X2546" s="2">
        <v>313.63</v>
      </c>
    </row>
    <row r="2547" spans="20:24" ht="30" x14ac:dyDescent="0.25">
      <c r="T2547" s="4"/>
      <c r="U2547" s="2" t="s">
        <v>8</v>
      </c>
      <c r="V2547" s="5">
        <v>42975</v>
      </c>
      <c r="W2547" s="2" t="s">
        <v>58</v>
      </c>
      <c r="X2547" s="2">
        <v>313.63</v>
      </c>
    </row>
    <row r="2548" spans="20:24" x14ac:dyDescent="0.25">
      <c r="T2548" s="4"/>
      <c r="U2548" s="2" t="s">
        <v>9</v>
      </c>
      <c r="V2548" s="5">
        <v>42181</v>
      </c>
      <c r="W2548" s="2" t="s">
        <v>52</v>
      </c>
      <c r="X2548" s="2">
        <v>313.63</v>
      </c>
    </row>
    <row r="2549" spans="20:24" x14ac:dyDescent="0.25">
      <c r="T2549" s="4"/>
      <c r="U2549" s="2" t="s">
        <v>34</v>
      </c>
      <c r="V2549" s="5">
        <v>42991</v>
      </c>
      <c r="W2549" s="2" t="s">
        <v>52</v>
      </c>
      <c r="X2549" s="2">
        <v>313.63</v>
      </c>
    </row>
    <row r="2550" spans="20:24" x14ac:dyDescent="0.25">
      <c r="T2550" s="4"/>
      <c r="U2550" s="2" t="s">
        <v>34</v>
      </c>
      <c r="V2550" s="5">
        <v>42215</v>
      </c>
      <c r="W2550" s="2" t="s">
        <v>54</v>
      </c>
      <c r="X2550" s="2">
        <v>313.62</v>
      </c>
    </row>
    <row r="2551" spans="20:24" x14ac:dyDescent="0.25">
      <c r="T2551" s="4"/>
      <c r="U2551" s="2" t="s">
        <v>34</v>
      </c>
      <c r="V2551" s="5">
        <v>42234</v>
      </c>
      <c r="W2551" s="2" t="s">
        <v>52</v>
      </c>
      <c r="X2551" s="2">
        <v>313.62</v>
      </c>
    </row>
    <row r="2552" spans="20:24" x14ac:dyDescent="0.25">
      <c r="T2552" s="4"/>
      <c r="U2552" s="2" t="s">
        <v>9</v>
      </c>
      <c r="V2552" s="5">
        <v>42571</v>
      </c>
      <c r="W2552" s="2" t="s">
        <v>52</v>
      </c>
      <c r="X2552" s="2">
        <v>313.62</v>
      </c>
    </row>
    <row r="2553" spans="20:24" x14ac:dyDescent="0.25">
      <c r="T2553" s="4"/>
      <c r="U2553" s="2" t="s">
        <v>9</v>
      </c>
      <c r="V2553" s="5">
        <v>42571</v>
      </c>
      <c r="W2553" s="2" t="s">
        <v>52</v>
      </c>
      <c r="X2553" s="2">
        <v>313.62</v>
      </c>
    </row>
    <row r="2554" spans="20:24" x14ac:dyDescent="0.25">
      <c r="T2554" s="4"/>
      <c r="U2554" s="2" t="s">
        <v>9</v>
      </c>
      <c r="V2554" s="5">
        <v>42571</v>
      </c>
      <c r="W2554" s="2" t="s">
        <v>52</v>
      </c>
      <c r="X2554" s="2">
        <v>313.62</v>
      </c>
    </row>
    <row r="2555" spans="20:24" x14ac:dyDescent="0.25">
      <c r="T2555" s="4"/>
      <c r="U2555" s="2" t="s">
        <v>9</v>
      </c>
      <c r="V2555" s="5">
        <v>42577</v>
      </c>
      <c r="W2555" s="2" t="s">
        <v>52</v>
      </c>
      <c r="X2555" s="2">
        <v>313.62</v>
      </c>
    </row>
    <row r="2556" spans="20:24" ht="30" x14ac:dyDescent="0.25">
      <c r="T2556" s="4"/>
      <c r="U2556" s="2" t="s">
        <v>4</v>
      </c>
      <c r="V2556" s="5">
        <v>42981</v>
      </c>
      <c r="W2556" s="2" t="s">
        <v>61</v>
      </c>
      <c r="X2556" s="2">
        <v>313.62</v>
      </c>
    </row>
    <row r="2557" spans="20:24" ht="30" x14ac:dyDescent="0.25">
      <c r="T2557" s="4"/>
      <c r="U2557" s="2" t="s">
        <v>8</v>
      </c>
      <c r="V2557" s="5">
        <v>41487</v>
      </c>
      <c r="W2557" s="2" t="s">
        <v>52</v>
      </c>
      <c r="X2557" s="2">
        <v>313.62</v>
      </c>
    </row>
    <row r="2558" spans="20:24" ht="30" x14ac:dyDescent="0.25">
      <c r="T2558" s="4"/>
      <c r="U2558" s="2" t="s">
        <v>8</v>
      </c>
      <c r="V2558" s="5">
        <v>42945</v>
      </c>
      <c r="W2558" s="2" t="s">
        <v>52</v>
      </c>
      <c r="X2558" s="2">
        <v>313.62</v>
      </c>
    </row>
    <row r="2559" spans="20:24" x14ac:dyDescent="0.25">
      <c r="T2559" s="4"/>
      <c r="U2559" s="2" t="s">
        <v>9</v>
      </c>
      <c r="V2559" s="5">
        <v>41428</v>
      </c>
      <c r="W2559" s="2" t="s">
        <v>51</v>
      </c>
      <c r="X2559" s="2">
        <v>313.62</v>
      </c>
    </row>
    <row r="2560" spans="20:24" x14ac:dyDescent="0.25">
      <c r="T2560" s="4"/>
      <c r="U2560" s="2" t="s">
        <v>9</v>
      </c>
      <c r="V2560" s="5">
        <v>41827</v>
      </c>
      <c r="W2560" s="2" t="s">
        <v>54</v>
      </c>
      <c r="X2560" s="2">
        <v>313.62</v>
      </c>
    </row>
    <row r="2561" spans="20:24" x14ac:dyDescent="0.25">
      <c r="T2561" s="4"/>
      <c r="U2561" s="2" t="s">
        <v>9</v>
      </c>
      <c r="V2561" s="5">
        <v>41851</v>
      </c>
      <c r="W2561" s="2" t="s">
        <v>52</v>
      </c>
      <c r="X2561" s="2">
        <v>313.62</v>
      </c>
    </row>
    <row r="2562" spans="20:24" x14ac:dyDescent="0.25">
      <c r="T2562" s="4"/>
      <c r="U2562" s="2" t="s">
        <v>9</v>
      </c>
      <c r="V2562" s="5">
        <v>42216</v>
      </c>
      <c r="W2562" s="2" t="s">
        <v>51</v>
      </c>
      <c r="X2562" s="2">
        <v>313.62</v>
      </c>
    </row>
    <row r="2563" spans="20:24" x14ac:dyDescent="0.25">
      <c r="T2563" s="4"/>
      <c r="U2563" s="2" t="s">
        <v>9</v>
      </c>
      <c r="V2563" s="5">
        <v>42234</v>
      </c>
      <c r="W2563" s="2" t="s">
        <v>52</v>
      </c>
      <c r="X2563" s="2">
        <v>313.62</v>
      </c>
    </row>
    <row r="2564" spans="20:24" x14ac:dyDescent="0.25">
      <c r="T2564" s="4"/>
      <c r="U2564" s="2" t="s">
        <v>9</v>
      </c>
      <c r="V2564" s="5">
        <v>42571</v>
      </c>
      <c r="W2564" s="2" t="s">
        <v>51</v>
      </c>
      <c r="X2564" s="2">
        <v>313.61099999999999</v>
      </c>
    </row>
    <row r="2565" spans="20:24" x14ac:dyDescent="0.25">
      <c r="T2565" s="4"/>
      <c r="U2565" s="2" t="s">
        <v>9</v>
      </c>
      <c r="V2565" s="5">
        <v>42572</v>
      </c>
      <c r="W2565" s="2" t="s">
        <v>51</v>
      </c>
      <c r="X2565" s="2">
        <v>313.61099999999999</v>
      </c>
    </row>
    <row r="2566" spans="20:24" x14ac:dyDescent="0.25">
      <c r="T2566" s="4"/>
      <c r="U2566" s="2" t="s">
        <v>9</v>
      </c>
      <c r="V2566" s="5">
        <v>42572</v>
      </c>
      <c r="W2566" s="2" t="s">
        <v>51</v>
      </c>
      <c r="X2566" s="2">
        <v>313.61099999999999</v>
      </c>
    </row>
    <row r="2567" spans="20:24" x14ac:dyDescent="0.25">
      <c r="T2567" s="4"/>
      <c r="U2567" s="2" t="s">
        <v>9</v>
      </c>
      <c r="V2567" s="5">
        <v>41457</v>
      </c>
      <c r="W2567" s="2" t="s">
        <v>58</v>
      </c>
      <c r="X2567" s="2">
        <v>313.61</v>
      </c>
    </row>
    <row r="2568" spans="20:24" x14ac:dyDescent="0.25">
      <c r="T2568" s="4"/>
      <c r="U2568" s="2" t="s">
        <v>9</v>
      </c>
      <c r="V2568" s="5">
        <v>41457</v>
      </c>
      <c r="W2568" s="2" t="s">
        <v>58</v>
      </c>
      <c r="X2568" s="2">
        <v>313.61</v>
      </c>
    </row>
    <row r="2569" spans="20:24" x14ac:dyDescent="0.25">
      <c r="T2569" s="4"/>
      <c r="U2569" s="2" t="s">
        <v>9</v>
      </c>
      <c r="V2569" s="5">
        <v>41457</v>
      </c>
      <c r="W2569" s="2" t="s">
        <v>58</v>
      </c>
      <c r="X2569" s="2">
        <v>313.61</v>
      </c>
    </row>
    <row r="2570" spans="20:24" x14ac:dyDescent="0.25">
      <c r="T2570" s="4"/>
      <c r="U2570" s="2" t="s">
        <v>9</v>
      </c>
      <c r="V2570" s="5">
        <v>41484</v>
      </c>
      <c r="W2570" s="2" t="s">
        <v>56</v>
      </c>
      <c r="X2570" s="2">
        <v>313.61</v>
      </c>
    </row>
    <row r="2571" spans="20:24" x14ac:dyDescent="0.25">
      <c r="T2571" s="4"/>
      <c r="U2571" s="2" t="s">
        <v>9</v>
      </c>
      <c r="V2571" s="5">
        <v>41486</v>
      </c>
      <c r="W2571" s="2" t="s">
        <v>52</v>
      </c>
      <c r="X2571" s="2">
        <v>313.61</v>
      </c>
    </row>
    <row r="2572" spans="20:24" x14ac:dyDescent="0.25">
      <c r="T2572" s="4"/>
      <c r="U2572" s="2" t="s">
        <v>9</v>
      </c>
      <c r="V2572" s="5">
        <v>42236</v>
      </c>
      <c r="W2572" s="2" t="s">
        <v>52</v>
      </c>
      <c r="X2572" s="2">
        <v>313.61</v>
      </c>
    </row>
    <row r="2573" spans="20:24" x14ac:dyDescent="0.25">
      <c r="T2573" s="4"/>
      <c r="U2573" s="2" t="s">
        <v>34</v>
      </c>
      <c r="V2573" s="5">
        <v>41426</v>
      </c>
      <c r="W2573" s="2" t="s">
        <v>52</v>
      </c>
      <c r="X2573" s="2">
        <v>313.61</v>
      </c>
    </row>
    <row r="2574" spans="20:24" ht="30" x14ac:dyDescent="0.25">
      <c r="T2574" s="4"/>
      <c r="U2574" s="2" t="s">
        <v>6</v>
      </c>
      <c r="V2574" s="5">
        <v>42540</v>
      </c>
      <c r="W2574" s="2" t="s">
        <v>52</v>
      </c>
      <c r="X2574" s="2">
        <v>313.61</v>
      </c>
    </row>
    <row r="2575" spans="20:24" x14ac:dyDescent="0.25">
      <c r="T2575" s="4"/>
      <c r="U2575" s="2" t="s">
        <v>9</v>
      </c>
      <c r="V2575" s="5">
        <v>41786</v>
      </c>
      <c r="W2575" s="2" t="s">
        <v>54</v>
      </c>
      <c r="X2575" s="2">
        <v>313.60000000000002</v>
      </c>
    </row>
    <row r="2576" spans="20:24" x14ac:dyDescent="0.25">
      <c r="T2576" s="4"/>
      <c r="U2576" s="2" t="s">
        <v>9</v>
      </c>
      <c r="V2576" s="5">
        <v>42199</v>
      </c>
      <c r="W2576" s="2" t="s">
        <v>52</v>
      </c>
      <c r="X2576" s="2">
        <v>313.60000000000002</v>
      </c>
    </row>
    <row r="2577" spans="20:24" x14ac:dyDescent="0.25">
      <c r="T2577" s="4"/>
      <c r="U2577" s="2" t="s">
        <v>9</v>
      </c>
      <c r="V2577" s="5">
        <v>42544</v>
      </c>
      <c r="W2577" s="2" t="s">
        <v>52</v>
      </c>
      <c r="X2577" s="2">
        <v>313.60000000000002</v>
      </c>
    </row>
    <row r="2578" spans="20:24" x14ac:dyDescent="0.25">
      <c r="T2578" s="4"/>
      <c r="U2578" s="2" t="s">
        <v>9</v>
      </c>
      <c r="V2578" s="5">
        <v>42984</v>
      </c>
      <c r="W2578" s="2" t="s">
        <v>52</v>
      </c>
      <c r="X2578" s="2">
        <v>313.60000000000002</v>
      </c>
    </row>
    <row r="2579" spans="20:24" x14ac:dyDescent="0.25">
      <c r="T2579" s="4"/>
      <c r="U2579" s="2" t="s">
        <v>34</v>
      </c>
      <c r="V2579" s="5">
        <v>42215</v>
      </c>
      <c r="W2579" s="2" t="s">
        <v>52</v>
      </c>
      <c r="X2579" s="2">
        <v>313.60000000000002</v>
      </c>
    </row>
    <row r="2580" spans="20:24" x14ac:dyDescent="0.25">
      <c r="T2580" s="4"/>
      <c r="U2580" s="2" t="s">
        <v>34</v>
      </c>
      <c r="V2580" s="5">
        <v>42163</v>
      </c>
      <c r="W2580" s="2" t="s">
        <v>52</v>
      </c>
      <c r="X2580" s="2">
        <v>313.60000000000002</v>
      </c>
    </row>
    <row r="2581" spans="20:24" x14ac:dyDescent="0.25">
      <c r="T2581" s="4"/>
      <c r="U2581" s="2" t="s">
        <v>9</v>
      </c>
      <c r="V2581" s="5">
        <v>42174</v>
      </c>
      <c r="W2581" s="2" t="s">
        <v>52</v>
      </c>
      <c r="X2581" s="2">
        <v>313.59966666700001</v>
      </c>
    </row>
    <row r="2582" spans="20:24" x14ac:dyDescent="0.25">
      <c r="T2582" s="4"/>
      <c r="U2582" s="2" t="s">
        <v>9</v>
      </c>
      <c r="V2582" s="5">
        <v>42247</v>
      </c>
      <c r="W2582" s="2" t="s">
        <v>52</v>
      </c>
      <c r="X2582" s="2">
        <v>313.58999999999997</v>
      </c>
    </row>
    <row r="2583" spans="20:24" ht="30" x14ac:dyDescent="0.25">
      <c r="T2583" s="4"/>
      <c r="U2583" s="2" t="s">
        <v>8</v>
      </c>
      <c r="V2583" s="5">
        <v>41428</v>
      </c>
      <c r="W2583" s="2" t="s">
        <v>68</v>
      </c>
      <c r="X2583" s="2">
        <v>313.58999999999997</v>
      </c>
    </row>
    <row r="2584" spans="20:24" ht="30" x14ac:dyDescent="0.25">
      <c r="T2584" s="4"/>
      <c r="U2584" s="2" t="s">
        <v>8</v>
      </c>
      <c r="V2584" s="5">
        <v>42185</v>
      </c>
      <c r="W2584" s="2" t="s">
        <v>52</v>
      </c>
      <c r="X2584" s="2">
        <v>313.58999999999997</v>
      </c>
    </row>
    <row r="2585" spans="20:24" x14ac:dyDescent="0.25">
      <c r="T2585" s="4"/>
      <c r="U2585" s="2" t="s">
        <v>9</v>
      </c>
      <c r="V2585" s="5">
        <v>42579</v>
      </c>
      <c r="W2585" s="2" t="s">
        <v>58</v>
      </c>
      <c r="X2585" s="2">
        <v>313.58999999999997</v>
      </c>
    </row>
    <row r="2586" spans="20:24" x14ac:dyDescent="0.25">
      <c r="T2586" s="4"/>
      <c r="U2586" s="2" t="s">
        <v>9</v>
      </c>
      <c r="V2586" s="5">
        <v>42904</v>
      </c>
      <c r="W2586" s="2" t="s">
        <v>52</v>
      </c>
      <c r="X2586" s="2">
        <v>313.58999999999997</v>
      </c>
    </row>
    <row r="2587" spans="20:24" x14ac:dyDescent="0.25">
      <c r="T2587" s="4"/>
      <c r="U2587" s="2" t="s">
        <v>9</v>
      </c>
      <c r="V2587" s="5">
        <v>42920</v>
      </c>
      <c r="W2587" s="2" t="s">
        <v>52</v>
      </c>
      <c r="X2587" s="2">
        <v>313.58999999999997</v>
      </c>
    </row>
    <row r="2588" spans="20:24" x14ac:dyDescent="0.25">
      <c r="T2588" s="4"/>
      <c r="U2588" s="2" t="s">
        <v>9</v>
      </c>
      <c r="V2588" s="5">
        <v>42990</v>
      </c>
      <c r="W2588" s="2" t="s">
        <v>52</v>
      </c>
      <c r="X2588" s="2">
        <v>313.58999999999997</v>
      </c>
    </row>
    <row r="2589" spans="20:24" x14ac:dyDescent="0.25">
      <c r="T2589" s="4"/>
      <c r="U2589" s="2" t="s">
        <v>34</v>
      </c>
      <c r="V2589" s="5">
        <v>42218</v>
      </c>
      <c r="W2589" s="2" t="s">
        <v>58</v>
      </c>
      <c r="X2589" s="2">
        <v>313.58999999999997</v>
      </c>
    </row>
    <row r="2590" spans="20:24" x14ac:dyDescent="0.25">
      <c r="T2590" s="4"/>
      <c r="U2590" s="2" t="s">
        <v>9</v>
      </c>
      <c r="V2590" s="5">
        <v>41443</v>
      </c>
      <c r="W2590" s="2" t="s">
        <v>52</v>
      </c>
      <c r="X2590" s="2">
        <v>313.58</v>
      </c>
    </row>
    <row r="2591" spans="20:24" x14ac:dyDescent="0.25">
      <c r="T2591" s="4"/>
      <c r="U2591" s="2" t="s">
        <v>9</v>
      </c>
      <c r="V2591" s="5">
        <v>41852</v>
      </c>
      <c r="W2591" s="2" t="s">
        <v>51</v>
      </c>
      <c r="X2591" s="2">
        <v>313.58</v>
      </c>
    </row>
    <row r="2592" spans="20:24" x14ac:dyDescent="0.25">
      <c r="T2592" s="4"/>
      <c r="U2592" s="2" t="s">
        <v>9</v>
      </c>
      <c r="V2592" s="5">
        <v>42914</v>
      </c>
      <c r="W2592" s="2" t="s">
        <v>52</v>
      </c>
      <c r="X2592" s="2">
        <v>313.58</v>
      </c>
    </row>
    <row r="2593" spans="20:24" x14ac:dyDescent="0.25">
      <c r="T2593" s="4"/>
      <c r="U2593" s="2" t="s">
        <v>9</v>
      </c>
      <c r="V2593" s="5">
        <v>42919</v>
      </c>
      <c r="W2593" s="2" t="s">
        <v>52</v>
      </c>
      <c r="X2593" s="2">
        <v>313.58</v>
      </c>
    </row>
    <row r="2594" spans="20:24" x14ac:dyDescent="0.25">
      <c r="T2594" s="4"/>
      <c r="U2594" s="2" t="s">
        <v>9</v>
      </c>
      <c r="V2594" s="5">
        <v>42594</v>
      </c>
      <c r="W2594" s="2" t="s">
        <v>54</v>
      </c>
      <c r="X2594" s="2">
        <v>313.57</v>
      </c>
    </row>
    <row r="2595" spans="20:24" x14ac:dyDescent="0.25">
      <c r="T2595" s="4"/>
      <c r="U2595" s="2" t="s">
        <v>9</v>
      </c>
      <c r="V2595" s="5">
        <v>42903</v>
      </c>
      <c r="W2595" s="2" t="s">
        <v>52</v>
      </c>
      <c r="X2595" s="2">
        <v>313.57</v>
      </c>
    </row>
    <row r="2596" spans="20:24" x14ac:dyDescent="0.25">
      <c r="T2596" s="4"/>
      <c r="U2596" s="2" t="s">
        <v>13</v>
      </c>
      <c r="V2596" s="5">
        <v>41494</v>
      </c>
      <c r="W2596" s="2" t="s">
        <v>52</v>
      </c>
      <c r="X2596" s="2">
        <v>313.57</v>
      </c>
    </row>
    <row r="2597" spans="20:24" ht="30" x14ac:dyDescent="0.25">
      <c r="T2597" s="4"/>
      <c r="U2597" s="2" t="s">
        <v>8</v>
      </c>
      <c r="V2597" s="5">
        <v>41458</v>
      </c>
      <c r="W2597" s="2" t="s">
        <v>52</v>
      </c>
      <c r="X2597" s="2">
        <v>313.57</v>
      </c>
    </row>
    <row r="2598" spans="20:24" ht="30" x14ac:dyDescent="0.25">
      <c r="T2598" s="4"/>
      <c r="U2598" s="2" t="s">
        <v>8</v>
      </c>
      <c r="V2598" s="5">
        <v>42219</v>
      </c>
      <c r="W2598" s="2" t="s">
        <v>52</v>
      </c>
      <c r="X2598" s="2">
        <v>313.57</v>
      </c>
    </row>
    <row r="2599" spans="20:24" x14ac:dyDescent="0.25">
      <c r="T2599" s="4"/>
      <c r="U2599" s="2" t="s">
        <v>9</v>
      </c>
      <c r="V2599" s="5">
        <v>42539</v>
      </c>
      <c r="W2599" s="2" t="s">
        <v>52</v>
      </c>
      <c r="X2599" s="2">
        <v>313.57</v>
      </c>
    </row>
    <row r="2600" spans="20:24" x14ac:dyDescent="0.25">
      <c r="T2600" s="4"/>
      <c r="U2600" s="2" t="s">
        <v>9</v>
      </c>
      <c r="V2600" s="5">
        <v>42559</v>
      </c>
      <c r="W2600" s="2" t="s">
        <v>52</v>
      </c>
      <c r="X2600" s="2">
        <v>313.57</v>
      </c>
    </row>
    <row r="2601" spans="20:24" ht="30" x14ac:dyDescent="0.25">
      <c r="T2601" s="4"/>
      <c r="U2601" s="2" t="s">
        <v>8</v>
      </c>
      <c r="V2601" s="5">
        <v>42956</v>
      </c>
      <c r="W2601" s="2" t="s">
        <v>52</v>
      </c>
      <c r="X2601" s="2">
        <v>313.56</v>
      </c>
    </row>
    <row r="2602" spans="20:24" x14ac:dyDescent="0.25">
      <c r="T2602" s="4"/>
      <c r="U2602" s="2" t="s">
        <v>35</v>
      </c>
      <c r="V2602" s="5">
        <v>42272</v>
      </c>
      <c r="W2602" s="2" t="s">
        <v>52</v>
      </c>
      <c r="X2602" s="2">
        <v>313.56</v>
      </c>
    </row>
    <row r="2603" spans="20:24" ht="30" x14ac:dyDescent="0.25">
      <c r="T2603" s="4"/>
      <c r="U2603" s="2" t="s">
        <v>8</v>
      </c>
      <c r="V2603" s="5">
        <v>41438</v>
      </c>
      <c r="W2603" s="2" t="s">
        <v>54</v>
      </c>
      <c r="X2603" s="2">
        <v>313.56</v>
      </c>
    </row>
    <row r="2604" spans="20:24" ht="30" x14ac:dyDescent="0.25">
      <c r="T2604" s="4"/>
      <c r="U2604" s="2" t="s">
        <v>8</v>
      </c>
      <c r="V2604" s="5">
        <v>41438</v>
      </c>
      <c r="W2604" s="2" t="s">
        <v>51</v>
      </c>
      <c r="X2604" s="2">
        <v>313.56</v>
      </c>
    </row>
    <row r="2605" spans="20:24" ht="30" x14ac:dyDescent="0.25">
      <c r="T2605" s="4"/>
      <c r="U2605" s="2" t="s">
        <v>8</v>
      </c>
      <c r="V2605" s="5">
        <v>42186</v>
      </c>
      <c r="W2605" s="2" t="s">
        <v>52</v>
      </c>
      <c r="X2605" s="2">
        <v>313.55967419000001</v>
      </c>
    </row>
    <row r="2606" spans="20:24" ht="30" x14ac:dyDescent="0.25">
      <c r="T2606" s="4"/>
      <c r="U2606" s="2" t="s">
        <v>8</v>
      </c>
      <c r="V2606" s="5">
        <v>41843</v>
      </c>
      <c r="W2606" s="2" t="s">
        <v>52</v>
      </c>
      <c r="X2606" s="2">
        <v>313.55</v>
      </c>
    </row>
    <row r="2607" spans="20:24" ht="30" x14ac:dyDescent="0.25">
      <c r="T2607" s="4"/>
      <c r="U2607" s="2" t="s">
        <v>8</v>
      </c>
      <c r="V2607" s="5">
        <v>42549</v>
      </c>
      <c r="W2607" s="2" t="s">
        <v>54</v>
      </c>
      <c r="X2607" s="2">
        <v>313.55</v>
      </c>
    </row>
    <row r="2608" spans="20:24" ht="30" x14ac:dyDescent="0.25">
      <c r="T2608" s="4"/>
      <c r="U2608" s="2" t="s">
        <v>8</v>
      </c>
      <c r="V2608" s="5">
        <v>42932</v>
      </c>
      <c r="W2608" s="2" t="s">
        <v>58</v>
      </c>
      <c r="X2608" s="2">
        <v>313.55</v>
      </c>
    </row>
    <row r="2609" spans="20:24" x14ac:dyDescent="0.25">
      <c r="T2609" s="4"/>
      <c r="U2609" s="2" t="s">
        <v>9</v>
      </c>
      <c r="V2609" s="5">
        <v>41491</v>
      </c>
      <c r="W2609" s="2" t="s">
        <v>52</v>
      </c>
      <c r="X2609" s="2">
        <v>313.55</v>
      </c>
    </row>
    <row r="2610" spans="20:24" x14ac:dyDescent="0.25">
      <c r="T2610" s="4"/>
      <c r="U2610" s="2" t="s">
        <v>9</v>
      </c>
      <c r="V2610" s="5">
        <v>42225</v>
      </c>
      <c r="W2610" s="2" t="s">
        <v>52</v>
      </c>
      <c r="X2610" s="2">
        <v>313.55</v>
      </c>
    </row>
    <row r="2611" spans="20:24" x14ac:dyDescent="0.25">
      <c r="T2611" s="4"/>
      <c r="U2611" s="2" t="s">
        <v>9</v>
      </c>
      <c r="V2611" s="5">
        <v>42596</v>
      </c>
      <c r="W2611" s="2" t="s">
        <v>52</v>
      </c>
      <c r="X2611" s="2">
        <v>313.55</v>
      </c>
    </row>
    <row r="2612" spans="20:24" x14ac:dyDescent="0.25">
      <c r="T2612" s="4"/>
      <c r="U2612" s="2" t="s">
        <v>9</v>
      </c>
      <c r="V2612" s="5">
        <v>42984</v>
      </c>
      <c r="W2612" s="2" t="s">
        <v>52</v>
      </c>
      <c r="X2612" s="2">
        <v>313.55</v>
      </c>
    </row>
    <row r="2613" spans="20:24" x14ac:dyDescent="0.25">
      <c r="T2613" s="4"/>
      <c r="U2613" s="2" t="s">
        <v>34</v>
      </c>
      <c r="V2613" s="5">
        <v>42204</v>
      </c>
      <c r="W2613" s="2" t="s">
        <v>52</v>
      </c>
      <c r="X2613" s="2">
        <v>313.55</v>
      </c>
    </row>
    <row r="2614" spans="20:24" x14ac:dyDescent="0.25">
      <c r="T2614" s="4"/>
      <c r="U2614" s="2" t="s">
        <v>34</v>
      </c>
      <c r="V2614" s="5">
        <v>42228</v>
      </c>
      <c r="W2614" s="2" t="s">
        <v>52</v>
      </c>
      <c r="X2614" s="2">
        <v>313.55</v>
      </c>
    </row>
    <row r="2615" spans="20:24" x14ac:dyDescent="0.25">
      <c r="T2615" s="4"/>
      <c r="U2615" s="2" t="s">
        <v>34</v>
      </c>
      <c r="V2615" s="5">
        <v>42261</v>
      </c>
      <c r="W2615" s="2" t="s">
        <v>52</v>
      </c>
      <c r="X2615" s="2">
        <v>313.55</v>
      </c>
    </row>
    <row r="2616" spans="20:24" x14ac:dyDescent="0.25">
      <c r="T2616" s="4"/>
      <c r="U2616" s="2" t="s">
        <v>34</v>
      </c>
      <c r="V2616" s="5">
        <v>42950</v>
      </c>
      <c r="W2616" s="2" t="s">
        <v>52</v>
      </c>
      <c r="X2616" s="2">
        <v>313.55</v>
      </c>
    </row>
    <row r="2617" spans="20:24" x14ac:dyDescent="0.25">
      <c r="T2617" s="4"/>
      <c r="U2617" s="2" t="s">
        <v>34</v>
      </c>
      <c r="V2617" s="5">
        <v>42990</v>
      </c>
      <c r="W2617" s="2" t="s">
        <v>52</v>
      </c>
      <c r="X2617" s="2">
        <v>313.55</v>
      </c>
    </row>
    <row r="2618" spans="20:24" x14ac:dyDescent="0.25">
      <c r="T2618" s="4"/>
      <c r="U2618" s="2" t="s">
        <v>35</v>
      </c>
      <c r="V2618" s="5">
        <v>42267</v>
      </c>
      <c r="W2618" s="2" t="s">
        <v>52</v>
      </c>
      <c r="X2618" s="2">
        <v>313.55</v>
      </c>
    </row>
    <row r="2619" spans="20:24" ht="30" x14ac:dyDescent="0.25">
      <c r="T2619" s="4"/>
      <c r="U2619" s="2" t="s">
        <v>8</v>
      </c>
      <c r="V2619" s="5">
        <v>41844</v>
      </c>
      <c r="W2619" s="2" t="s">
        <v>52</v>
      </c>
      <c r="X2619" s="2">
        <v>313.54233333299999</v>
      </c>
    </row>
    <row r="2620" spans="20:24" ht="30" x14ac:dyDescent="0.25">
      <c r="T2620" s="4"/>
      <c r="U2620" s="2" t="s">
        <v>8</v>
      </c>
      <c r="V2620" s="5">
        <v>41453</v>
      </c>
      <c r="W2620" s="2" t="s">
        <v>52</v>
      </c>
      <c r="X2620" s="2">
        <v>313.54000000000002</v>
      </c>
    </row>
    <row r="2621" spans="20:24" ht="30" x14ac:dyDescent="0.25">
      <c r="T2621" s="4"/>
      <c r="U2621" s="2" t="s">
        <v>8</v>
      </c>
      <c r="V2621" s="5">
        <v>42222</v>
      </c>
      <c r="W2621" s="2" t="s">
        <v>52</v>
      </c>
      <c r="X2621" s="2">
        <v>313.54000000000002</v>
      </c>
    </row>
    <row r="2622" spans="20:24" ht="30" x14ac:dyDescent="0.25">
      <c r="T2622" s="4"/>
      <c r="U2622" s="2" t="s">
        <v>8</v>
      </c>
      <c r="V2622" s="5">
        <v>42559</v>
      </c>
      <c r="W2622" s="2" t="s">
        <v>52</v>
      </c>
      <c r="X2622" s="2">
        <v>313.54000000000002</v>
      </c>
    </row>
    <row r="2623" spans="20:24" x14ac:dyDescent="0.25">
      <c r="T2623" s="4"/>
      <c r="U2623" s="2" t="s">
        <v>34</v>
      </c>
      <c r="V2623" s="5">
        <v>42205</v>
      </c>
      <c r="W2623" s="2" t="s">
        <v>52</v>
      </c>
      <c r="X2623" s="2">
        <v>313.54000000000002</v>
      </c>
    </row>
    <row r="2624" spans="20:24" x14ac:dyDescent="0.25">
      <c r="T2624" s="4"/>
      <c r="U2624" s="2" t="s">
        <v>34</v>
      </c>
      <c r="V2624" s="5">
        <v>42219</v>
      </c>
      <c r="W2624" s="2" t="s">
        <v>52</v>
      </c>
      <c r="X2624" s="2">
        <v>313.54000000000002</v>
      </c>
    </row>
    <row r="2625" spans="20:24" x14ac:dyDescent="0.25">
      <c r="T2625" s="4"/>
      <c r="U2625" s="2" t="s">
        <v>34</v>
      </c>
      <c r="V2625" s="5">
        <v>42230</v>
      </c>
      <c r="W2625" s="2" t="s">
        <v>52</v>
      </c>
      <c r="X2625" s="2">
        <v>313.54000000000002</v>
      </c>
    </row>
    <row r="2626" spans="20:24" x14ac:dyDescent="0.25">
      <c r="T2626" s="4"/>
      <c r="U2626" s="2" t="s">
        <v>34</v>
      </c>
      <c r="V2626" s="5">
        <v>42232</v>
      </c>
      <c r="W2626" s="2" t="s">
        <v>52</v>
      </c>
      <c r="X2626" s="2">
        <v>313.54000000000002</v>
      </c>
    </row>
    <row r="2627" spans="20:24" x14ac:dyDescent="0.25">
      <c r="T2627" s="4"/>
      <c r="U2627" s="2" t="s">
        <v>34</v>
      </c>
      <c r="V2627" s="5">
        <v>42237</v>
      </c>
      <c r="W2627" s="2" t="s">
        <v>52</v>
      </c>
      <c r="X2627" s="2">
        <v>313.54000000000002</v>
      </c>
    </row>
    <row r="2628" spans="20:24" x14ac:dyDescent="0.25">
      <c r="T2628" s="4"/>
      <c r="U2628" s="2" t="s">
        <v>34</v>
      </c>
      <c r="V2628" s="5">
        <v>42256</v>
      </c>
      <c r="W2628" s="2" t="s">
        <v>66</v>
      </c>
      <c r="X2628" s="2">
        <v>313.54000000000002</v>
      </c>
    </row>
    <row r="2629" spans="20:24" x14ac:dyDescent="0.25">
      <c r="T2629" s="4"/>
      <c r="U2629" s="2" t="s">
        <v>34</v>
      </c>
      <c r="V2629" s="5">
        <v>42256</v>
      </c>
      <c r="W2629" s="2" t="s">
        <v>66</v>
      </c>
      <c r="X2629" s="2">
        <v>313.54000000000002</v>
      </c>
    </row>
    <row r="2630" spans="20:24" x14ac:dyDescent="0.25">
      <c r="T2630" s="4"/>
      <c r="U2630" s="2" t="s">
        <v>34</v>
      </c>
      <c r="V2630" s="5">
        <v>42559</v>
      </c>
      <c r="W2630" s="2" t="s">
        <v>52</v>
      </c>
      <c r="X2630" s="2">
        <v>313.54000000000002</v>
      </c>
    </row>
    <row r="2631" spans="20:24" x14ac:dyDescent="0.25">
      <c r="T2631" s="4"/>
      <c r="U2631" s="2" t="s">
        <v>34</v>
      </c>
      <c r="V2631" s="5">
        <v>42559</v>
      </c>
      <c r="W2631" s="2" t="s">
        <v>52</v>
      </c>
      <c r="X2631" s="2">
        <v>313.54000000000002</v>
      </c>
    </row>
    <row r="2632" spans="20:24" x14ac:dyDescent="0.25">
      <c r="T2632" s="4"/>
      <c r="U2632" s="2" t="s">
        <v>34</v>
      </c>
      <c r="V2632" s="5">
        <v>42201</v>
      </c>
      <c r="W2632" s="2" t="s">
        <v>52</v>
      </c>
      <c r="X2632" s="2">
        <v>313.54000000000002</v>
      </c>
    </row>
    <row r="2633" spans="20:24" x14ac:dyDescent="0.25">
      <c r="T2633" s="4"/>
      <c r="U2633" s="2" t="s">
        <v>9</v>
      </c>
      <c r="V2633" s="5">
        <v>42240</v>
      </c>
      <c r="W2633" s="2" t="s">
        <v>52</v>
      </c>
      <c r="X2633" s="2">
        <v>313.54000000000002</v>
      </c>
    </row>
    <row r="2634" spans="20:24" x14ac:dyDescent="0.25">
      <c r="T2634" s="4"/>
      <c r="U2634" s="2" t="s">
        <v>9</v>
      </c>
      <c r="V2634" s="5">
        <v>42538</v>
      </c>
      <c r="W2634" s="2" t="s">
        <v>52</v>
      </c>
      <c r="X2634" s="2">
        <v>313.54000000000002</v>
      </c>
    </row>
    <row r="2635" spans="20:24" x14ac:dyDescent="0.25">
      <c r="T2635" s="4"/>
      <c r="U2635" s="2" t="s">
        <v>9</v>
      </c>
      <c r="V2635" s="5">
        <v>42563</v>
      </c>
      <c r="W2635" s="2" t="s">
        <v>52</v>
      </c>
      <c r="X2635" s="2">
        <v>313.54000000000002</v>
      </c>
    </row>
    <row r="2636" spans="20:24" x14ac:dyDescent="0.25">
      <c r="T2636" s="4"/>
      <c r="U2636" s="2" t="s">
        <v>9</v>
      </c>
      <c r="V2636" s="5">
        <v>42597</v>
      </c>
      <c r="W2636" s="2" t="s">
        <v>52</v>
      </c>
      <c r="X2636" s="2">
        <v>313.54000000000002</v>
      </c>
    </row>
    <row r="2637" spans="20:24" x14ac:dyDescent="0.25">
      <c r="T2637" s="4"/>
      <c r="U2637" s="2" t="s">
        <v>9</v>
      </c>
      <c r="V2637" s="5">
        <v>42932</v>
      </c>
      <c r="W2637" s="2" t="s">
        <v>65</v>
      </c>
      <c r="X2637" s="2">
        <v>313.54000000000002</v>
      </c>
    </row>
    <row r="2638" spans="20:24" x14ac:dyDescent="0.25">
      <c r="T2638" s="4"/>
      <c r="U2638" s="2" t="s">
        <v>9</v>
      </c>
      <c r="V2638" s="5">
        <v>42578</v>
      </c>
      <c r="W2638" s="2" t="s">
        <v>54</v>
      </c>
      <c r="X2638" s="2">
        <v>313.52999999999997</v>
      </c>
    </row>
    <row r="2639" spans="20:24" x14ac:dyDescent="0.25">
      <c r="T2639" s="4"/>
      <c r="U2639" s="2" t="s">
        <v>9</v>
      </c>
      <c r="V2639" s="5">
        <v>42977</v>
      </c>
      <c r="W2639" s="2" t="s">
        <v>54</v>
      </c>
      <c r="X2639" s="2">
        <v>313.52999999999997</v>
      </c>
    </row>
    <row r="2640" spans="20:24" ht="30" x14ac:dyDescent="0.25">
      <c r="T2640" s="4"/>
      <c r="U2640" s="2" t="s">
        <v>12</v>
      </c>
      <c r="V2640" s="5">
        <v>42946</v>
      </c>
      <c r="W2640" s="2" t="s">
        <v>58</v>
      </c>
      <c r="X2640" s="2">
        <v>313.52999999999997</v>
      </c>
    </row>
    <row r="2641" spans="20:24" ht="30" x14ac:dyDescent="0.25">
      <c r="T2641" s="4"/>
      <c r="U2641" s="2" t="s">
        <v>8</v>
      </c>
      <c r="V2641" s="5">
        <v>41487</v>
      </c>
      <c r="W2641" s="2" t="s">
        <v>52</v>
      </c>
      <c r="X2641" s="2">
        <v>313.52999999999997</v>
      </c>
    </row>
    <row r="2642" spans="20:24" ht="30" x14ac:dyDescent="0.25">
      <c r="T2642" s="4"/>
      <c r="U2642" s="2" t="s">
        <v>8</v>
      </c>
      <c r="V2642" s="5">
        <v>42182</v>
      </c>
      <c r="W2642" s="2" t="s">
        <v>52</v>
      </c>
      <c r="X2642" s="2">
        <v>313.52999999999997</v>
      </c>
    </row>
    <row r="2643" spans="20:24" ht="30" x14ac:dyDescent="0.25">
      <c r="T2643" s="4"/>
      <c r="U2643" s="2" t="s">
        <v>8</v>
      </c>
      <c r="V2643" s="5">
        <v>42529</v>
      </c>
      <c r="W2643" s="2" t="s">
        <v>52</v>
      </c>
      <c r="X2643" s="2">
        <v>313.52999999999997</v>
      </c>
    </row>
    <row r="2644" spans="20:24" ht="30" x14ac:dyDescent="0.25">
      <c r="T2644" s="4"/>
      <c r="U2644" s="2" t="s">
        <v>8</v>
      </c>
      <c r="V2644" s="5">
        <v>42914</v>
      </c>
      <c r="W2644" s="2" t="s">
        <v>52</v>
      </c>
      <c r="X2644" s="2">
        <v>313.52999999999997</v>
      </c>
    </row>
    <row r="2645" spans="20:24" x14ac:dyDescent="0.25">
      <c r="T2645" s="4"/>
      <c r="U2645" s="2" t="s">
        <v>34</v>
      </c>
      <c r="V2645" s="5">
        <v>42228</v>
      </c>
      <c r="W2645" s="2" t="s">
        <v>52</v>
      </c>
      <c r="X2645" s="2">
        <v>313.52999999999997</v>
      </c>
    </row>
    <row r="2646" spans="20:24" x14ac:dyDescent="0.25">
      <c r="T2646" s="4"/>
      <c r="U2646" s="2" t="s">
        <v>34</v>
      </c>
      <c r="V2646" s="5">
        <v>42894</v>
      </c>
      <c r="W2646" s="2" t="s">
        <v>52</v>
      </c>
      <c r="X2646" s="2">
        <v>313.52999999999997</v>
      </c>
    </row>
    <row r="2647" spans="20:24" x14ac:dyDescent="0.25">
      <c r="T2647" s="4"/>
      <c r="U2647" s="2" t="s">
        <v>9</v>
      </c>
      <c r="V2647" s="5">
        <v>41796</v>
      </c>
      <c r="W2647" s="2" t="s">
        <v>52</v>
      </c>
      <c r="X2647" s="2">
        <v>313.52999999999997</v>
      </c>
    </row>
    <row r="2648" spans="20:24" x14ac:dyDescent="0.25">
      <c r="T2648" s="4"/>
      <c r="U2648" s="2" t="s">
        <v>9</v>
      </c>
      <c r="V2648" s="5">
        <v>42546</v>
      </c>
      <c r="W2648" s="2" t="s">
        <v>52</v>
      </c>
      <c r="X2648" s="2">
        <v>313.52999999999997</v>
      </c>
    </row>
    <row r="2649" spans="20:24" x14ac:dyDescent="0.25">
      <c r="T2649" s="4"/>
      <c r="U2649" s="2" t="s">
        <v>9</v>
      </c>
      <c r="V2649" s="5">
        <v>41480</v>
      </c>
      <c r="W2649" s="2" t="s">
        <v>52</v>
      </c>
      <c r="X2649" s="2">
        <v>313.52</v>
      </c>
    </row>
    <row r="2650" spans="20:24" x14ac:dyDescent="0.25">
      <c r="T2650" s="4"/>
      <c r="U2650" s="2" t="s">
        <v>9</v>
      </c>
      <c r="V2650" s="5">
        <v>41500</v>
      </c>
      <c r="W2650" s="2" t="s">
        <v>52</v>
      </c>
      <c r="X2650" s="2">
        <v>313.52</v>
      </c>
    </row>
    <row r="2651" spans="20:24" x14ac:dyDescent="0.25">
      <c r="T2651" s="4"/>
      <c r="U2651" s="2" t="s">
        <v>9</v>
      </c>
      <c r="V2651" s="5">
        <v>41794</v>
      </c>
      <c r="W2651" s="2" t="s">
        <v>51</v>
      </c>
      <c r="X2651" s="2">
        <v>313.52</v>
      </c>
    </row>
    <row r="2652" spans="20:24" x14ac:dyDescent="0.25">
      <c r="T2652" s="4"/>
      <c r="U2652" s="2" t="s">
        <v>9</v>
      </c>
      <c r="V2652" s="5">
        <v>41801</v>
      </c>
      <c r="W2652" s="2" t="s">
        <v>54</v>
      </c>
      <c r="X2652" s="2">
        <v>313.52</v>
      </c>
    </row>
    <row r="2653" spans="20:24" x14ac:dyDescent="0.25">
      <c r="T2653" s="4"/>
      <c r="U2653" s="2" t="s">
        <v>9</v>
      </c>
      <c r="V2653" s="5">
        <v>41840</v>
      </c>
      <c r="W2653" s="2" t="s">
        <v>58</v>
      </c>
      <c r="X2653" s="2">
        <v>313.52</v>
      </c>
    </row>
    <row r="2654" spans="20:24" x14ac:dyDescent="0.25">
      <c r="T2654" s="4"/>
      <c r="U2654" s="2" t="s">
        <v>9</v>
      </c>
      <c r="V2654" s="5">
        <v>41842</v>
      </c>
      <c r="W2654" s="2" t="s">
        <v>54</v>
      </c>
      <c r="X2654" s="2">
        <v>313.52</v>
      </c>
    </row>
    <row r="2655" spans="20:24" x14ac:dyDescent="0.25">
      <c r="T2655" s="4"/>
      <c r="U2655" s="2" t="s">
        <v>9</v>
      </c>
      <c r="V2655" s="5">
        <v>42182</v>
      </c>
      <c r="W2655" s="2" t="s">
        <v>52</v>
      </c>
      <c r="X2655" s="2">
        <v>313.52</v>
      </c>
    </row>
    <row r="2656" spans="20:24" x14ac:dyDescent="0.25">
      <c r="T2656" s="4"/>
      <c r="U2656" s="2" t="s">
        <v>9</v>
      </c>
      <c r="V2656" s="5">
        <v>42192</v>
      </c>
      <c r="W2656" s="2" t="s">
        <v>52</v>
      </c>
      <c r="X2656" s="2">
        <v>313.52</v>
      </c>
    </row>
    <row r="2657" spans="20:24" x14ac:dyDescent="0.25">
      <c r="T2657" s="4"/>
      <c r="U2657" s="2" t="s">
        <v>9</v>
      </c>
      <c r="V2657" s="5">
        <v>42199</v>
      </c>
      <c r="W2657" s="2" t="s">
        <v>52</v>
      </c>
      <c r="X2657" s="2">
        <v>313.52</v>
      </c>
    </row>
    <row r="2658" spans="20:24" x14ac:dyDescent="0.25">
      <c r="T2658" s="4"/>
      <c r="U2658" s="2" t="s">
        <v>9</v>
      </c>
      <c r="V2658" s="5">
        <v>42229</v>
      </c>
      <c r="W2658" s="2" t="s">
        <v>52</v>
      </c>
      <c r="X2658" s="2">
        <v>313.52</v>
      </c>
    </row>
    <row r="2659" spans="20:24" x14ac:dyDescent="0.25">
      <c r="T2659" s="4"/>
      <c r="U2659" s="2" t="s">
        <v>9</v>
      </c>
      <c r="V2659" s="5">
        <v>42563</v>
      </c>
      <c r="W2659" s="2" t="s">
        <v>52</v>
      </c>
      <c r="X2659" s="2">
        <v>313.52</v>
      </c>
    </row>
    <row r="2660" spans="20:24" ht="30" x14ac:dyDescent="0.25">
      <c r="T2660" s="4"/>
      <c r="U2660" s="2" t="s">
        <v>8</v>
      </c>
      <c r="V2660" s="5">
        <v>41438</v>
      </c>
      <c r="W2660" s="2" t="s">
        <v>54</v>
      </c>
      <c r="X2660" s="2">
        <v>313.52</v>
      </c>
    </row>
    <row r="2661" spans="20:24" ht="30" x14ac:dyDescent="0.25">
      <c r="T2661" s="4"/>
      <c r="U2661" s="2" t="s">
        <v>8</v>
      </c>
      <c r="V2661" s="5">
        <v>42234</v>
      </c>
      <c r="W2661" s="2" t="s">
        <v>52</v>
      </c>
      <c r="X2661" s="2">
        <v>313.52</v>
      </c>
    </row>
    <row r="2662" spans="20:24" ht="30" x14ac:dyDescent="0.25">
      <c r="T2662" s="4"/>
      <c r="U2662" s="2" t="s">
        <v>8</v>
      </c>
      <c r="V2662" s="5">
        <v>42911</v>
      </c>
      <c r="W2662" s="2" t="s">
        <v>52</v>
      </c>
      <c r="X2662" s="2">
        <v>313.52</v>
      </c>
    </row>
    <row r="2663" spans="20:24" ht="30" x14ac:dyDescent="0.25">
      <c r="T2663" s="4"/>
      <c r="U2663" s="2" t="s">
        <v>8</v>
      </c>
      <c r="V2663" s="5">
        <v>42913</v>
      </c>
      <c r="W2663" s="2" t="s">
        <v>52</v>
      </c>
      <c r="X2663" s="2">
        <v>313.52</v>
      </c>
    </row>
    <row r="2664" spans="20:24" ht="30" x14ac:dyDescent="0.25">
      <c r="T2664" s="4"/>
      <c r="U2664" s="2" t="s">
        <v>8</v>
      </c>
      <c r="V2664" s="5">
        <v>42921</v>
      </c>
      <c r="W2664" s="2" t="s">
        <v>58</v>
      </c>
      <c r="X2664" s="2">
        <v>313.52</v>
      </c>
    </row>
    <row r="2665" spans="20:24" x14ac:dyDescent="0.25">
      <c r="T2665" s="4"/>
      <c r="U2665" s="2" t="s">
        <v>9</v>
      </c>
      <c r="V2665" s="5">
        <v>42920</v>
      </c>
      <c r="W2665" s="2" t="s">
        <v>52</v>
      </c>
      <c r="X2665" s="2">
        <v>313.52</v>
      </c>
    </row>
    <row r="2666" spans="20:24" x14ac:dyDescent="0.25">
      <c r="T2666" s="4"/>
      <c r="U2666" s="2" t="s">
        <v>9</v>
      </c>
      <c r="V2666" s="5">
        <v>42925</v>
      </c>
      <c r="W2666" s="2" t="s">
        <v>58</v>
      </c>
      <c r="X2666" s="2">
        <v>313.52</v>
      </c>
    </row>
    <row r="2667" spans="20:24" x14ac:dyDescent="0.25">
      <c r="T2667" s="4"/>
      <c r="U2667" s="2" t="s">
        <v>9</v>
      </c>
      <c r="V2667" s="5">
        <v>42973</v>
      </c>
      <c r="W2667" s="2" t="s">
        <v>52</v>
      </c>
      <c r="X2667" s="2">
        <v>313.52</v>
      </c>
    </row>
    <row r="2668" spans="20:24" x14ac:dyDescent="0.25">
      <c r="T2668" s="4"/>
      <c r="U2668" s="2" t="s">
        <v>35</v>
      </c>
      <c r="V2668" s="5">
        <v>42271</v>
      </c>
      <c r="W2668" s="2" t="s">
        <v>52</v>
      </c>
      <c r="X2668" s="2">
        <v>313.52</v>
      </c>
    </row>
    <row r="2669" spans="20:24" x14ac:dyDescent="0.25">
      <c r="T2669" s="4"/>
      <c r="U2669" s="2" t="s">
        <v>9</v>
      </c>
      <c r="V2669" s="5">
        <v>42245</v>
      </c>
      <c r="W2669" s="2" t="s">
        <v>54</v>
      </c>
      <c r="X2669" s="2">
        <v>313.51885260500001</v>
      </c>
    </row>
    <row r="2670" spans="20:24" ht="30" x14ac:dyDescent="0.25">
      <c r="T2670" s="4"/>
      <c r="U2670" s="2" t="s">
        <v>8</v>
      </c>
      <c r="V2670" s="5">
        <v>42938</v>
      </c>
      <c r="W2670" s="2" t="s">
        <v>52</v>
      </c>
      <c r="X2670" s="2">
        <v>313.51</v>
      </c>
    </row>
    <row r="2671" spans="20:24" x14ac:dyDescent="0.25">
      <c r="T2671" s="4"/>
      <c r="U2671" s="2" t="s">
        <v>9</v>
      </c>
      <c r="V2671" s="5">
        <v>41799</v>
      </c>
      <c r="W2671" s="2" t="s">
        <v>52</v>
      </c>
      <c r="X2671" s="2">
        <v>313.51</v>
      </c>
    </row>
    <row r="2672" spans="20:24" x14ac:dyDescent="0.25">
      <c r="T2672" s="4"/>
      <c r="U2672" s="2" t="s">
        <v>9</v>
      </c>
      <c r="V2672" s="5">
        <v>42193</v>
      </c>
      <c r="W2672" s="2" t="s">
        <v>52</v>
      </c>
      <c r="X2672" s="2">
        <v>313.51</v>
      </c>
    </row>
    <row r="2673" spans="20:24" x14ac:dyDescent="0.25">
      <c r="T2673" s="4"/>
      <c r="U2673" s="2" t="s">
        <v>34</v>
      </c>
      <c r="V2673" s="5">
        <v>41818</v>
      </c>
      <c r="W2673" s="2" t="s">
        <v>52</v>
      </c>
      <c r="X2673" s="2">
        <v>313.51</v>
      </c>
    </row>
    <row r="2674" spans="20:24" ht="30" x14ac:dyDescent="0.25">
      <c r="T2674" s="4"/>
      <c r="U2674" s="2" t="s">
        <v>8</v>
      </c>
      <c r="V2674" s="5">
        <v>41471</v>
      </c>
      <c r="W2674" s="2" t="s">
        <v>58</v>
      </c>
      <c r="X2674" s="2">
        <v>313.51</v>
      </c>
    </row>
    <row r="2675" spans="20:24" x14ac:dyDescent="0.25">
      <c r="T2675" s="4"/>
      <c r="U2675" s="2" t="s">
        <v>9</v>
      </c>
      <c r="V2675" s="5">
        <v>42974</v>
      </c>
      <c r="W2675" s="2" t="s">
        <v>51</v>
      </c>
      <c r="X2675" s="2">
        <v>313.51</v>
      </c>
    </row>
    <row r="2676" spans="20:24" x14ac:dyDescent="0.25">
      <c r="T2676" s="4"/>
      <c r="U2676" s="2" t="s">
        <v>34</v>
      </c>
      <c r="V2676" s="5">
        <v>41824</v>
      </c>
      <c r="W2676" s="2" t="s">
        <v>52</v>
      </c>
      <c r="X2676" s="2">
        <v>313.5</v>
      </c>
    </row>
    <row r="2677" spans="20:24" x14ac:dyDescent="0.25">
      <c r="T2677" s="4"/>
      <c r="U2677" s="2" t="s">
        <v>9</v>
      </c>
      <c r="V2677" s="5">
        <v>41499</v>
      </c>
      <c r="W2677" s="2" t="s">
        <v>52</v>
      </c>
      <c r="X2677" s="2">
        <v>313.5</v>
      </c>
    </row>
    <row r="2678" spans="20:24" x14ac:dyDescent="0.25">
      <c r="T2678" s="4"/>
      <c r="U2678" s="2" t="s">
        <v>9</v>
      </c>
      <c r="V2678" s="5">
        <v>41790</v>
      </c>
      <c r="W2678" s="2" t="s">
        <v>54</v>
      </c>
      <c r="X2678" s="2">
        <v>313.5</v>
      </c>
    </row>
    <row r="2679" spans="20:24" x14ac:dyDescent="0.25">
      <c r="T2679" s="4"/>
      <c r="U2679" s="2" t="s">
        <v>9</v>
      </c>
      <c r="V2679" s="5">
        <v>41796</v>
      </c>
      <c r="W2679" s="2" t="s">
        <v>52</v>
      </c>
      <c r="X2679" s="2">
        <v>313.5</v>
      </c>
    </row>
    <row r="2680" spans="20:24" x14ac:dyDescent="0.25">
      <c r="T2680" s="4"/>
      <c r="U2680" s="2" t="s">
        <v>9</v>
      </c>
      <c r="V2680" s="5">
        <v>42232</v>
      </c>
      <c r="W2680" s="2" t="s">
        <v>52</v>
      </c>
      <c r="X2680" s="2">
        <v>313.5</v>
      </c>
    </row>
    <row r="2681" spans="20:24" x14ac:dyDescent="0.25">
      <c r="T2681" s="4"/>
      <c r="U2681" s="2" t="s">
        <v>9</v>
      </c>
      <c r="V2681" s="5">
        <v>41496</v>
      </c>
      <c r="W2681" s="2" t="s">
        <v>52</v>
      </c>
      <c r="X2681" s="2">
        <v>313.49</v>
      </c>
    </row>
    <row r="2682" spans="20:24" x14ac:dyDescent="0.25">
      <c r="T2682" s="4"/>
      <c r="U2682" s="2" t="s">
        <v>9</v>
      </c>
      <c r="V2682" s="5">
        <v>42228</v>
      </c>
      <c r="W2682" s="2" t="s">
        <v>52</v>
      </c>
      <c r="X2682" s="2">
        <v>313.49</v>
      </c>
    </row>
    <row r="2683" spans="20:24" x14ac:dyDescent="0.25">
      <c r="T2683" s="4"/>
      <c r="U2683" s="2" t="s">
        <v>9</v>
      </c>
      <c r="V2683" s="5">
        <v>42244</v>
      </c>
      <c r="W2683" s="2" t="s">
        <v>52</v>
      </c>
      <c r="X2683" s="2">
        <v>313.49</v>
      </c>
    </row>
    <row r="2684" spans="20:24" x14ac:dyDescent="0.25">
      <c r="T2684" s="4"/>
      <c r="U2684" s="2" t="s">
        <v>9</v>
      </c>
      <c r="V2684" s="5">
        <v>42550</v>
      </c>
      <c r="W2684" s="2" t="s">
        <v>52</v>
      </c>
      <c r="X2684" s="2">
        <v>313.49</v>
      </c>
    </row>
    <row r="2685" spans="20:24" x14ac:dyDescent="0.25">
      <c r="T2685" s="4"/>
      <c r="U2685" s="2" t="s">
        <v>9</v>
      </c>
      <c r="V2685" s="5">
        <v>42556</v>
      </c>
      <c r="W2685" s="2" t="s">
        <v>54</v>
      </c>
      <c r="X2685" s="2">
        <v>313.49</v>
      </c>
    </row>
    <row r="2686" spans="20:24" x14ac:dyDescent="0.25">
      <c r="T2686" s="4"/>
      <c r="U2686" s="2" t="s">
        <v>34</v>
      </c>
      <c r="V2686" s="5">
        <v>41825</v>
      </c>
      <c r="W2686" s="2" t="s">
        <v>52</v>
      </c>
      <c r="X2686" s="2">
        <v>313.49</v>
      </c>
    </row>
    <row r="2687" spans="20:24" ht="30" x14ac:dyDescent="0.25">
      <c r="T2687" s="4"/>
      <c r="U2687" s="2" t="s">
        <v>8</v>
      </c>
      <c r="V2687" s="5">
        <v>42232</v>
      </c>
      <c r="W2687" s="2" t="s">
        <v>52</v>
      </c>
      <c r="X2687" s="2">
        <v>313.49</v>
      </c>
    </row>
    <row r="2688" spans="20:24" x14ac:dyDescent="0.25">
      <c r="T2688" s="4"/>
      <c r="U2688" s="2" t="s">
        <v>9</v>
      </c>
      <c r="V2688" s="5">
        <v>42170</v>
      </c>
      <c r="W2688" s="2" t="s">
        <v>52</v>
      </c>
      <c r="X2688" s="2">
        <v>313.48366666700002</v>
      </c>
    </row>
    <row r="2689" spans="20:24" x14ac:dyDescent="0.25">
      <c r="T2689" s="4"/>
      <c r="U2689" s="2" t="s">
        <v>9</v>
      </c>
      <c r="V2689" s="5">
        <v>41500</v>
      </c>
      <c r="W2689" s="2" t="s">
        <v>52</v>
      </c>
      <c r="X2689" s="2">
        <v>313.48</v>
      </c>
    </row>
    <row r="2690" spans="20:24" x14ac:dyDescent="0.25">
      <c r="T2690" s="4"/>
      <c r="U2690" s="2" t="s">
        <v>9</v>
      </c>
      <c r="V2690" s="5">
        <v>42193</v>
      </c>
      <c r="W2690" s="2" t="s">
        <v>52</v>
      </c>
      <c r="X2690" s="2">
        <v>313.48</v>
      </c>
    </row>
    <row r="2691" spans="20:24" x14ac:dyDescent="0.25">
      <c r="T2691" s="4"/>
      <c r="U2691" s="2" t="s">
        <v>9</v>
      </c>
      <c r="V2691" s="5">
        <v>42562</v>
      </c>
      <c r="W2691" s="2" t="s">
        <v>54</v>
      </c>
      <c r="X2691" s="2">
        <v>313.48</v>
      </c>
    </row>
    <row r="2692" spans="20:24" x14ac:dyDescent="0.25">
      <c r="T2692" s="4"/>
      <c r="U2692" s="2" t="s">
        <v>9</v>
      </c>
      <c r="V2692" s="5">
        <v>42916</v>
      </c>
      <c r="W2692" s="2" t="s">
        <v>52</v>
      </c>
      <c r="X2692" s="2">
        <v>313.48</v>
      </c>
    </row>
    <row r="2693" spans="20:24" x14ac:dyDescent="0.25">
      <c r="T2693" s="4"/>
      <c r="U2693" s="2" t="s">
        <v>9</v>
      </c>
      <c r="V2693" s="5">
        <v>42916</v>
      </c>
      <c r="W2693" s="2" t="s">
        <v>52</v>
      </c>
      <c r="X2693" s="2">
        <v>313.48</v>
      </c>
    </row>
    <row r="2694" spans="20:24" x14ac:dyDescent="0.25">
      <c r="T2694" s="4"/>
      <c r="U2694" s="2" t="s">
        <v>9</v>
      </c>
      <c r="V2694" s="5">
        <v>42972</v>
      </c>
      <c r="W2694" s="2" t="s">
        <v>52</v>
      </c>
      <c r="X2694" s="2">
        <v>313.48</v>
      </c>
    </row>
    <row r="2695" spans="20:24" x14ac:dyDescent="0.25">
      <c r="T2695" s="4"/>
      <c r="U2695" s="2" t="s">
        <v>34</v>
      </c>
      <c r="V2695" s="5">
        <v>41809</v>
      </c>
      <c r="W2695" s="2" t="s">
        <v>52</v>
      </c>
      <c r="X2695" s="2">
        <v>313.48</v>
      </c>
    </row>
    <row r="2696" spans="20:24" x14ac:dyDescent="0.25">
      <c r="T2696" s="4"/>
      <c r="U2696" s="2" t="s">
        <v>34</v>
      </c>
      <c r="V2696" s="5">
        <v>41823</v>
      </c>
      <c r="W2696" s="2" t="s">
        <v>52</v>
      </c>
      <c r="X2696" s="2">
        <v>313.48</v>
      </c>
    </row>
    <row r="2697" spans="20:24" x14ac:dyDescent="0.25">
      <c r="T2697" s="4"/>
      <c r="U2697" s="2" t="s">
        <v>34</v>
      </c>
      <c r="V2697" s="5">
        <v>41823</v>
      </c>
      <c r="W2697" s="2" t="s">
        <v>52</v>
      </c>
      <c r="X2697" s="2">
        <v>313.48</v>
      </c>
    </row>
    <row r="2698" spans="20:24" x14ac:dyDescent="0.25">
      <c r="T2698" s="4"/>
      <c r="U2698" s="2" t="s">
        <v>34</v>
      </c>
      <c r="V2698" s="5">
        <v>41825</v>
      </c>
      <c r="W2698" s="2" t="s">
        <v>52</v>
      </c>
      <c r="X2698" s="2">
        <v>313.47000000000003</v>
      </c>
    </row>
    <row r="2699" spans="20:24" ht="30" x14ac:dyDescent="0.25">
      <c r="T2699" s="4"/>
      <c r="U2699" s="2" t="s">
        <v>8</v>
      </c>
      <c r="V2699" s="5">
        <v>42950</v>
      </c>
      <c r="W2699" s="2" t="s">
        <v>52</v>
      </c>
      <c r="X2699" s="2">
        <v>313.47000000000003</v>
      </c>
    </row>
    <row r="2700" spans="20:24" ht="30" x14ac:dyDescent="0.25">
      <c r="T2700" s="4"/>
      <c r="U2700" s="2" t="s">
        <v>8</v>
      </c>
      <c r="V2700" s="5">
        <v>42981</v>
      </c>
      <c r="W2700" s="2" t="s">
        <v>52</v>
      </c>
      <c r="X2700" s="2">
        <v>313.47000000000003</v>
      </c>
    </row>
    <row r="2701" spans="20:24" x14ac:dyDescent="0.25">
      <c r="T2701" s="4"/>
      <c r="U2701" s="2" t="s">
        <v>9</v>
      </c>
      <c r="V2701" s="5">
        <v>41461</v>
      </c>
      <c r="W2701" s="2" t="s">
        <v>54</v>
      </c>
      <c r="X2701" s="2">
        <v>313.47000000000003</v>
      </c>
    </row>
    <row r="2702" spans="20:24" x14ac:dyDescent="0.25">
      <c r="T2702" s="4"/>
      <c r="U2702" s="2" t="s">
        <v>9</v>
      </c>
      <c r="V2702" s="5">
        <v>41823</v>
      </c>
      <c r="W2702" s="2" t="s">
        <v>52</v>
      </c>
      <c r="X2702" s="2">
        <v>313.47000000000003</v>
      </c>
    </row>
    <row r="2703" spans="20:24" x14ac:dyDescent="0.25">
      <c r="T2703" s="4"/>
      <c r="U2703" s="2" t="s">
        <v>9</v>
      </c>
      <c r="V2703" s="5">
        <v>42524</v>
      </c>
      <c r="W2703" s="2" t="s">
        <v>52</v>
      </c>
      <c r="X2703" s="2">
        <v>313.47000000000003</v>
      </c>
    </row>
    <row r="2704" spans="20:24" ht="30" x14ac:dyDescent="0.25">
      <c r="T2704" s="4"/>
      <c r="U2704" s="2" t="s">
        <v>8</v>
      </c>
      <c r="V2704" s="5">
        <v>41429</v>
      </c>
      <c r="W2704" s="2" t="s">
        <v>52</v>
      </c>
      <c r="X2704" s="2">
        <v>313.47000000000003</v>
      </c>
    </row>
    <row r="2705" spans="20:24" ht="30" x14ac:dyDescent="0.25">
      <c r="T2705" s="4"/>
      <c r="U2705" s="2" t="s">
        <v>8</v>
      </c>
      <c r="V2705" s="5">
        <v>41811</v>
      </c>
      <c r="W2705" s="2" t="s">
        <v>52</v>
      </c>
      <c r="X2705" s="2">
        <v>313.47000000000003</v>
      </c>
    </row>
    <row r="2706" spans="20:24" ht="30" x14ac:dyDescent="0.25">
      <c r="T2706" s="4"/>
      <c r="U2706" s="2" t="s">
        <v>8</v>
      </c>
      <c r="V2706" s="5">
        <v>42236</v>
      </c>
      <c r="W2706" s="2" t="s">
        <v>52</v>
      </c>
      <c r="X2706" s="2">
        <v>313.47000000000003</v>
      </c>
    </row>
    <row r="2707" spans="20:24" ht="30" x14ac:dyDescent="0.25">
      <c r="T2707" s="4"/>
      <c r="U2707" s="2" t="s">
        <v>8</v>
      </c>
      <c r="V2707" s="5">
        <v>42546</v>
      </c>
      <c r="W2707" s="2" t="s">
        <v>52</v>
      </c>
      <c r="X2707" s="2">
        <v>313.47000000000003</v>
      </c>
    </row>
    <row r="2708" spans="20:24" x14ac:dyDescent="0.25">
      <c r="T2708" s="4"/>
      <c r="U2708" s="2" t="s">
        <v>9</v>
      </c>
      <c r="V2708" s="5">
        <v>42928</v>
      </c>
      <c r="W2708" s="2" t="s">
        <v>58</v>
      </c>
      <c r="X2708" s="2">
        <v>313.47000000000003</v>
      </c>
    </row>
    <row r="2709" spans="20:24" x14ac:dyDescent="0.25">
      <c r="T2709" s="4"/>
      <c r="U2709" s="2" t="s">
        <v>9</v>
      </c>
      <c r="V2709" s="5">
        <v>42170</v>
      </c>
      <c r="W2709" s="2" t="s">
        <v>52</v>
      </c>
      <c r="X2709" s="2">
        <v>313.462333333</v>
      </c>
    </row>
    <row r="2710" spans="20:24" x14ac:dyDescent="0.25">
      <c r="T2710" s="4"/>
      <c r="U2710" s="2" t="s">
        <v>9</v>
      </c>
      <c r="V2710" s="5">
        <v>42219</v>
      </c>
      <c r="W2710" s="2" t="s">
        <v>52</v>
      </c>
      <c r="X2710" s="2">
        <v>313.45999999999998</v>
      </c>
    </row>
    <row r="2711" spans="20:24" ht="30" x14ac:dyDescent="0.25">
      <c r="T2711" s="4"/>
      <c r="U2711" s="2" t="s">
        <v>8</v>
      </c>
      <c r="V2711" s="5">
        <v>42222</v>
      </c>
      <c r="W2711" s="2" t="s">
        <v>51</v>
      </c>
      <c r="X2711" s="2">
        <v>313.45999999999998</v>
      </c>
    </row>
    <row r="2712" spans="20:24" ht="30" x14ac:dyDescent="0.25">
      <c r="T2712" s="4"/>
      <c r="U2712" s="2" t="s">
        <v>8</v>
      </c>
      <c r="V2712" s="5">
        <v>42549</v>
      </c>
      <c r="W2712" s="2" t="s">
        <v>54</v>
      </c>
      <c r="X2712" s="2">
        <v>313.45999999999998</v>
      </c>
    </row>
    <row r="2713" spans="20:24" ht="30" x14ac:dyDescent="0.25">
      <c r="T2713" s="4"/>
      <c r="U2713" s="2" t="s">
        <v>8</v>
      </c>
      <c r="V2713" s="5">
        <v>42565</v>
      </c>
      <c r="W2713" s="2" t="s">
        <v>52</v>
      </c>
      <c r="X2713" s="2">
        <v>313.45999999999998</v>
      </c>
    </row>
    <row r="2714" spans="20:24" x14ac:dyDescent="0.25">
      <c r="T2714" s="4"/>
      <c r="U2714" s="2" t="s">
        <v>9</v>
      </c>
      <c r="V2714" s="5">
        <v>42172</v>
      </c>
      <c r="W2714" s="2" t="s">
        <v>52</v>
      </c>
      <c r="X2714" s="2">
        <v>313.45366666699999</v>
      </c>
    </row>
    <row r="2715" spans="20:24" x14ac:dyDescent="0.25">
      <c r="T2715" s="4"/>
      <c r="U2715" s="2" t="s">
        <v>9</v>
      </c>
      <c r="V2715" s="5">
        <v>41485</v>
      </c>
      <c r="W2715" s="2" t="s">
        <v>56</v>
      </c>
      <c r="X2715" s="2">
        <v>313.45</v>
      </c>
    </row>
    <row r="2716" spans="20:24" x14ac:dyDescent="0.25">
      <c r="T2716" s="4"/>
      <c r="U2716" s="2" t="s">
        <v>9</v>
      </c>
      <c r="V2716" s="5">
        <v>41793</v>
      </c>
      <c r="W2716" s="2" t="s">
        <v>51</v>
      </c>
      <c r="X2716" s="2">
        <v>313.45</v>
      </c>
    </row>
    <row r="2717" spans="20:24" x14ac:dyDescent="0.25">
      <c r="T2717" s="4"/>
      <c r="U2717" s="2" t="s">
        <v>9</v>
      </c>
      <c r="V2717" s="5">
        <v>42528</v>
      </c>
      <c r="W2717" s="2" t="s">
        <v>52</v>
      </c>
      <c r="X2717" s="2">
        <v>313.45</v>
      </c>
    </row>
    <row r="2718" spans="20:24" x14ac:dyDescent="0.25">
      <c r="T2718" s="4"/>
      <c r="U2718" s="2" t="s">
        <v>9</v>
      </c>
      <c r="V2718" s="5">
        <v>42550</v>
      </c>
      <c r="W2718" s="2" t="s">
        <v>52</v>
      </c>
      <c r="X2718" s="2">
        <v>313.45</v>
      </c>
    </row>
    <row r="2719" spans="20:24" x14ac:dyDescent="0.25">
      <c r="T2719" s="4"/>
      <c r="U2719" s="2" t="s">
        <v>9</v>
      </c>
      <c r="V2719" s="5">
        <v>42574</v>
      </c>
      <c r="W2719" s="2" t="s">
        <v>58</v>
      </c>
      <c r="X2719" s="2">
        <v>313.45</v>
      </c>
    </row>
    <row r="2720" spans="20:24" x14ac:dyDescent="0.25">
      <c r="T2720" s="4"/>
      <c r="U2720" s="2" t="s">
        <v>9</v>
      </c>
      <c r="V2720" s="5">
        <v>42576</v>
      </c>
      <c r="W2720" s="2" t="s">
        <v>58</v>
      </c>
      <c r="X2720" s="2">
        <v>313.45</v>
      </c>
    </row>
    <row r="2721" spans="20:24" ht="30" x14ac:dyDescent="0.25">
      <c r="T2721" s="4"/>
      <c r="U2721" s="2" t="s">
        <v>12</v>
      </c>
      <c r="V2721" s="5">
        <v>41455</v>
      </c>
      <c r="W2721" s="2" t="s">
        <v>52</v>
      </c>
      <c r="X2721" s="2">
        <v>313.45</v>
      </c>
    </row>
    <row r="2722" spans="20:24" x14ac:dyDescent="0.25">
      <c r="T2722" s="4"/>
      <c r="U2722" s="2" t="s">
        <v>13</v>
      </c>
      <c r="V2722" s="5">
        <v>42226</v>
      </c>
      <c r="W2722" s="2" t="s">
        <v>58</v>
      </c>
      <c r="X2722" s="2">
        <v>313.45</v>
      </c>
    </row>
    <row r="2723" spans="20:24" x14ac:dyDescent="0.25">
      <c r="T2723" s="4"/>
      <c r="U2723" s="2" t="s">
        <v>34</v>
      </c>
      <c r="V2723" s="5">
        <v>41829</v>
      </c>
      <c r="W2723" s="2" t="s">
        <v>52</v>
      </c>
      <c r="X2723" s="2">
        <v>313.45</v>
      </c>
    </row>
    <row r="2724" spans="20:24" ht="30" x14ac:dyDescent="0.25">
      <c r="T2724" s="4"/>
      <c r="U2724" s="2" t="s">
        <v>8</v>
      </c>
      <c r="V2724" s="5">
        <v>41466</v>
      </c>
      <c r="W2724" s="2" t="s">
        <v>52</v>
      </c>
      <c r="X2724" s="2">
        <v>313.45</v>
      </c>
    </row>
    <row r="2725" spans="20:24" ht="30" x14ac:dyDescent="0.25">
      <c r="T2725" s="4"/>
      <c r="U2725" s="2" t="s">
        <v>8</v>
      </c>
      <c r="V2725" s="5">
        <v>41838</v>
      </c>
      <c r="W2725" s="2" t="s">
        <v>52</v>
      </c>
      <c r="X2725" s="2">
        <v>313.45</v>
      </c>
    </row>
    <row r="2726" spans="20:24" ht="30" x14ac:dyDescent="0.25">
      <c r="T2726" s="4"/>
      <c r="U2726" s="2" t="s">
        <v>8</v>
      </c>
      <c r="V2726" s="5">
        <v>42907</v>
      </c>
      <c r="W2726" s="2" t="s">
        <v>52</v>
      </c>
      <c r="X2726" s="2">
        <v>313.44400000000002</v>
      </c>
    </row>
    <row r="2727" spans="20:24" ht="30" x14ac:dyDescent="0.25">
      <c r="T2727" s="4"/>
      <c r="U2727" s="2" t="s">
        <v>8</v>
      </c>
      <c r="V2727" s="5">
        <v>42907</v>
      </c>
      <c r="W2727" s="2" t="s">
        <v>52</v>
      </c>
      <c r="X2727" s="2">
        <v>313.44400000000002</v>
      </c>
    </row>
    <row r="2728" spans="20:24" ht="30" x14ac:dyDescent="0.25">
      <c r="T2728" s="4"/>
      <c r="U2728" s="2" t="s">
        <v>8</v>
      </c>
      <c r="V2728" s="5">
        <v>41839</v>
      </c>
      <c r="W2728" s="2" t="s">
        <v>58</v>
      </c>
      <c r="X2728" s="2">
        <v>313.44</v>
      </c>
    </row>
    <row r="2729" spans="20:24" ht="30" x14ac:dyDescent="0.25">
      <c r="T2729" s="4"/>
      <c r="U2729" s="2" t="s">
        <v>8</v>
      </c>
      <c r="V2729" s="5">
        <v>42233</v>
      </c>
      <c r="W2729" s="2" t="s">
        <v>52</v>
      </c>
      <c r="X2729" s="2">
        <v>313.44</v>
      </c>
    </row>
    <row r="2730" spans="20:24" ht="30" x14ac:dyDescent="0.25">
      <c r="T2730" s="4"/>
      <c r="U2730" s="2" t="s">
        <v>8</v>
      </c>
      <c r="V2730" s="5">
        <v>42957</v>
      </c>
      <c r="W2730" s="2" t="s">
        <v>52</v>
      </c>
      <c r="X2730" s="2">
        <v>313.44</v>
      </c>
    </row>
    <row r="2731" spans="20:24" x14ac:dyDescent="0.25">
      <c r="T2731" s="4"/>
      <c r="U2731" s="2" t="s">
        <v>9</v>
      </c>
      <c r="V2731" s="5">
        <v>41481</v>
      </c>
      <c r="W2731" s="2" t="s">
        <v>52</v>
      </c>
      <c r="X2731" s="2">
        <v>313.44</v>
      </c>
    </row>
    <row r="2732" spans="20:24" x14ac:dyDescent="0.25">
      <c r="T2732" s="4"/>
      <c r="U2732" s="2" t="s">
        <v>9</v>
      </c>
      <c r="V2732" s="5">
        <v>42551</v>
      </c>
      <c r="W2732" s="2" t="s">
        <v>52</v>
      </c>
      <c r="X2732" s="2">
        <v>313.43871461100002</v>
      </c>
    </row>
    <row r="2733" spans="20:24" ht="30" x14ac:dyDescent="0.25">
      <c r="T2733" s="4"/>
      <c r="U2733" s="2" t="s">
        <v>8</v>
      </c>
      <c r="V2733" s="5">
        <v>42944</v>
      </c>
      <c r="W2733" s="2" t="s">
        <v>52</v>
      </c>
      <c r="X2733" s="2">
        <v>313.43</v>
      </c>
    </row>
    <row r="2734" spans="20:24" x14ac:dyDescent="0.25">
      <c r="T2734" s="4"/>
      <c r="U2734" s="2" t="s">
        <v>9</v>
      </c>
      <c r="V2734" s="5">
        <v>41469</v>
      </c>
      <c r="W2734" s="2" t="s">
        <v>52</v>
      </c>
      <c r="X2734" s="2">
        <v>313.43</v>
      </c>
    </row>
    <row r="2735" spans="20:24" x14ac:dyDescent="0.25">
      <c r="T2735" s="4"/>
      <c r="U2735" s="2" t="s">
        <v>9</v>
      </c>
      <c r="V2735" s="5">
        <v>41484</v>
      </c>
      <c r="W2735" s="2" t="s">
        <v>52</v>
      </c>
      <c r="X2735" s="2">
        <v>313.43</v>
      </c>
    </row>
    <row r="2736" spans="20:24" x14ac:dyDescent="0.25">
      <c r="T2736" s="4"/>
      <c r="U2736" s="2" t="s">
        <v>9</v>
      </c>
      <c r="V2736" s="5">
        <v>41797</v>
      </c>
      <c r="W2736" s="2" t="s">
        <v>52</v>
      </c>
      <c r="X2736" s="2">
        <v>313.43</v>
      </c>
    </row>
    <row r="2737" spans="20:24" x14ac:dyDescent="0.25">
      <c r="T2737" s="4"/>
      <c r="U2737" s="2" t="s">
        <v>9</v>
      </c>
      <c r="V2737" s="5">
        <v>42233</v>
      </c>
      <c r="W2737" s="2" t="s">
        <v>52</v>
      </c>
      <c r="X2737" s="2">
        <v>313.43</v>
      </c>
    </row>
    <row r="2738" spans="20:24" x14ac:dyDescent="0.25">
      <c r="T2738" s="4"/>
      <c r="U2738" s="2" t="s">
        <v>9</v>
      </c>
      <c r="V2738" s="5">
        <v>42547</v>
      </c>
      <c r="W2738" s="2" t="s">
        <v>52</v>
      </c>
      <c r="X2738" s="2">
        <v>313.43</v>
      </c>
    </row>
    <row r="2739" spans="20:24" ht="30" x14ac:dyDescent="0.25">
      <c r="T2739" s="4"/>
      <c r="U2739" s="2" t="s">
        <v>8</v>
      </c>
      <c r="V2739" s="5">
        <v>41837</v>
      </c>
      <c r="W2739" s="2" t="s">
        <v>54</v>
      </c>
      <c r="X2739" s="2">
        <v>313.43</v>
      </c>
    </row>
    <row r="2740" spans="20:24" ht="30" x14ac:dyDescent="0.25">
      <c r="T2740" s="4"/>
      <c r="U2740" s="2" t="s">
        <v>8</v>
      </c>
      <c r="V2740" s="5">
        <v>42526</v>
      </c>
      <c r="W2740" s="2" t="s">
        <v>65</v>
      </c>
      <c r="X2740" s="2">
        <v>313.43</v>
      </c>
    </row>
    <row r="2741" spans="20:24" x14ac:dyDescent="0.25">
      <c r="T2741" s="4"/>
      <c r="U2741" s="2" t="s">
        <v>9</v>
      </c>
      <c r="V2741" s="5">
        <v>41799</v>
      </c>
      <c r="W2741" s="2" t="s">
        <v>52</v>
      </c>
      <c r="X2741" s="2">
        <v>313.42</v>
      </c>
    </row>
    <row r="2742" spans="20:24" x14ac:dyDescent="0.25">
      <c r="T2742" s="4"/>
      <c r="U2742" s="2" t="s">
        <v>9</v>
      </c>
      <c r="V2742" s="5">
        <v>42225</v>
      </c>
      <c r="W2742" s="2" t="s">
        <v>52</v>
      </c>
      <c r="X2742" s="2">
        <v>313.42</v>
      </c>
    </row>
    <row r="2743" spans="20:24" x14ac:dyDescent="0.25">
      <c r="T2743" s="4"/>
      <c r="U2743" s="2" t="s">
        <v>9</v>
      </c>
      <c r="V2743" s="5">
        <v>42540</v>
      </c>
      <c r="W2743" s="2" t="s">
        <v>58</v>
      </c>
      <c r="X2743" s="2">
        <v>313.42</v>
      </c>
    </row>
    <row r="2744" spans="20:24" x14ac:dyDescent="0.25">
      <c r="T2744" s="4"/>
      <c r="U2744" s="2" t="s">
        <v>9</v>
      </c>
      <c r="V2744" s="5">
        <v>42559</v>
      </c>
      <c r="W2744" s="2" t="s">
        <v>54</v>
      </c>
      <c r="X2744" s="2">
        <v>313.42</v>
      </c>
    </row>
    <row r="2745" spans="20:24" x14ac:dyDescent="0.25">
      <c r="T2745" s="4"/>
      <c r="U2745" s="2" t="s">
        <v>35</v>
      </c>
      <c r="V2745" s="5">
        <v>42233</v>
      </c>
      <c r="W2745" s="2" t="s">
        <v>54</v>
      </c>
      <c r="X2745" s="2">
        <v>313.42</v>
      </c>
    </row>
    <row r="2746" spans="20:24" x14ac:dyDescent="0.25">
      <c r="T2746" s="4"/>
      <c r="U2746" s="2" t="s">
        <v>9</v>
      </c>
      <c r="V2746" s="5">
        <v>42978</v>
      </c>
      <c r="W2746" s="2" t="s">
        <v>52</v>
      </c>
      <c r="X2746" s="2">
        <v>313.42</v>
      </c>
    </row>
    <row r="2747" spans="20:24" ht="30" x14ac:dyDescent="0.25">
      <c r="T2747" s="4"/>
      <c r="U2747" s="2" t="s">
        <v>8</v>
      </c>
      <c r="V2747" s="5">
        <v>42175</v>
      </c>
      <c r="W2747" s="2" t="s">
        <v>52</v>
      </c>
      <c r="X2747" s="2">
        <v>313.41899999999998</v>
      </c>
    </row>
    <row r="2748" spans="20:24" ht="30" x14ac:dyDescent="0.25">
      <c r="T2748" s="4"/>
      <c r="U2748" s="2" t="s">
        <v>8</v>
      </c>
      <c r="V2748" s="5">
        <v>41465</v>
      </c>
      <c r="W2748" s="2" t="s">
        <v>52</v>
      </c>
      <c r="X2748" s="2">
        <v>313.41000000000003</v>
      </c>
    </row>
    <row r="2749" spans="20:24" ht="30" x14ac:dyDescent="0.25">
      <c r="T2749" s="4"/>
      <c r="U2749" s="2" t="s">
        <v>8</v>
      </c>
      <c r="V2749" s="5">
        <v>41818</v>
      </c>
      <c r="W2749" s="2" t="s">
        <v>52</v>
      </c>
      <c r="X2749" s="2">
        <v>313.41000000000003</v>
      </c>
    </row>
    <row r="2750" spans="20:24" ht="30" x14ac:dyDescent="0.25">
      <c r="T2750" s="4"/>
      <c r="U2750" s="2" t="s">
        <v>8</v>
      </c>
      <c r="V2750" s="5">
        <v>41852</v>
      </c>
      <c r="W2750" s="2" t="s">
        <v>52</v>
      </c>
      <c r="X2750" s="2">
        <v>313.41000000000003</v>
      </c>
    </row>
    <row r="2751" spans="20:24" ht="30" x14ac:dyDescent="0.25">
      <c r="T2751" s="4"/>
      <c r="U2751" s="2" t="s">
        <v>8</v>
      </c>
      <c r="V2751" s="5">
        <v>42245</v>
      </c>
      <c r="W2751" s="2" t="s">
        <v>58</v>
      </c>
      <c r="X2751" s="2">
        <v>313.40875432299998</v>
      </c>
    </row>
    <row r="2752" spans="20:24" ht="30" x14ac:dyDescent="0.25">
      <c r="T2752" s="4"/>
      <c r="U2752" s="2" t="s">
        <v>8</v>
      </c>
      <c r="V2752" s="5">
        <v>41455</v>
      </c>
      <c r="W2752" s="2" t="s">
        <v>52</v>
      </c>
      <c r="X2752" s="2">
        <v>313.39999999999998</v>
      </c>
    </row>
    <row r="2753" spans="20:24" ht="30" x14ac:dyDescent="0.25">
      <c r="T2753" s="4"/>
      <c r="U2753" s="2" t="s">
        <v>8</v>
      </c>
      <c r="V2753" s="5">
        <v>41476</v>
      </c>
      <c r="W2753" s="2" t="s">
        <v>58</v>
      </c>
      <c r="X2753" s="2">
        <v>313.39999999999998</v>
      </c>
    </row>
    <row r="2754" spans="20:24" ht="30" x14ac:dyDescent="0.25">
      <c r="T2754" s="4"/>
      <c r="U2754" s="2" t="s">
        <v>8</v>
      </c>
      <c r="V2754" s="5">
        <v>41799</v>
      </c>
      <c r="W2754" s="2" t="s">
        <v>52</v>
      </c>
      <c r="X2754" s="2">
        <v>313.39999999999998</v>
      </c>
    </row>
    <row r="2755" spans="20:24" ht="30" x14ac:dyDescent="0.25">
      <c r="T2755" s="4"/>
      <c r="U2755" s="2" t="s">
        <v>8</v>
      </c>
      <c r="V2755" s="5">
        <v>41800</v>
      </c>
      <c r="W2755" s="2" t="s">
        <v>52</v>
      </c>
      <c r="X2755" s="2">
        <v>313.39999999999998</v>
      </c>
    </row>
    <row r="2756" spans="20:24" ht="30" x14ac:dyDescent="0.25">
      <c r="T2756" s="4"/>
      <c r="U2756" s="2" t="s">
        <v>8</v>
      </c>
      <c r="V2756" s="5">
        <v>41800</v>
      </c>
      <c r="W2756" s="2" t="s">
        <v>52</v>
      </c>
      <c r="X2756" s="2">
        <v>313.39999999999998</v>
      </c>
    </row>
    <row r="2757" spans="20:24" ht="30" x14ac:dyDescent="0.25">
      <c r="T2757" s="4"/>
      <c r="U2757" s="2" t="s">
        <v>8</v>
      </c>
      <c r="V2757" s="5">
        <v>42236</v>
      </c>
      <c r="W2757" s="2" t="s">
        <v>52</v>
      </c>
      <c r="X2757" s="2">
        <v>313.39999999999998</v>
      </c>
    </row>
    <row r="2758" spans="20:24" x14ac:dyDescent="0.25">
      <c r="T2758" s="4"/>
      <c r="U2758" s="2" t="s">
        <v>9</v>
      </c>
      <c r="V2758" s="5">
        <v>42913</v>
      </c>
      <c r="W2758" s="2" t="s">
        <v>52</v>
      </c>
      <c r="X2758" s="2">
        <v>313.39999999999998</v>
      </c>
    </row>
    <row r="2759" spans="20:24" x14ac:dyDescent="0.25">
      <c r="T2759" s="4"/>
      <c r="U2759" s="2" t="s">
        <v>9</v>
      </c>
      <c r="V2759" s="5">
        <v>42917</v>
      </c>
      <c r="W2759" s="2" t="s">
        <v>52</v>
      </c>
      <c r="X2759" s="2">
        <v>313.39999999999998</v>
      </c>
    </row>
    <row r="2760" spans="20:24" x14ac:dyDescent="0.25">
      <c r="T2760" s="4"/>
      <c r="U2760" s="2" t="s">
        <v>9</v>
      </c>
      <c r="V2760" s="5">
        <v>42970</v>
      </c>
      <c r="W2760" s="2" t="s">
        <v>52</v>
      </c>
      <c r="X2760" s="2">
        <v>313.39999999999998</v>
      </c>
    </row>
    <row r="2761" spans="20:24" ht="30" x14ac:dyDescent="0.25">
      <c r="T2761" s="4"/>
      <c r="U2761" s="2" t="s">
        <v>12</v>
      </c>
      <c r="V2761" s="5">
        <v>42945</v>
      </c>
      <c r="W2761" s="2" t="s">
        <v>52</v>
      </c>
      <c r="X2761" s="2">
        <v>313.39999999999998</v>
      </c>
    </row>
    <row r="2762" spans="20:24" x14ac:dyDescent="0.25">
      <c r="T2762" s="4"/>
      <c r="U2762" s="2" t="s">
        <v>34</v>
      </c>
      <c r="V2762" s="5">
        <v>42559</v>
      </c>
      <c r="W2762" s="2" t="s">
        <v>52</v>
      </c>
      <c r="X2762" s="2">
        <v>313.39999999999998</v>
      </c>
    </row>
    <row r="2763" spans="20:24" x14ac:dyDescent="0.25">
      <c r="T2763" s="4"/>
      <c r="U2763" s="2" t="s">
        <v>9</v>
      </c>
      <c r="V2763" s="5">
        <v>41462</v>
      </c>
      <c r="W2763" s="2" t="s">
        <v>55</v>
      </c>
      <c r="X2763" s="2">
        <v>313.39999999999998</v>
      </c>
    </row>
    <row r="2764" spans="20:24" x14ac:dyDescent="0.25">
      <c r="T2764" s="4"/>
      <c r="U2764" s="2" t="s">
        <v>9</v>
      </c>
      <c r="V2764" s="5">
        <v>41490</v>
      </c>
      <c r="W2764" s="2" t="s">
        <v>52</v>
      </c>
      <c r="X2764" s="2">
        <v>313.39999999999998</v>
      </c>
    </row>
    <row r="2765" spans="20:24" x14ac:dyDescent="0.25">
      <c r="T2765" s="4"/>
      <c r="U2765" s="2" t="s">
        <v>9</v>
      </c>
      <c r="V2765" s="5">
        <v>42202</v>
      </c>
      <c r="W2765" s="2" t="s">
        <v>52</v>
      </c>
      <c r="X2765" s="2">
        <v>313.39999999999998</v>
      </c>
    </row>
    <row r="2766" spans="20:24" x14ac:dyDescent="0.25">
      <c r="T2766" s="4"/>
      <c r="U2766" s="2" t="s">
        <v>9</v>
      </c>
      <c r="V2766" s="5">
        <v>42240</v>
      </c>
      <c r="W2766" s="2" t="s">
        <v>58</v>
      </c>
      <c r="X2766" s="2">
        <v>313.39999999999998</v>
      </c>
    </row>
    <row r="2767" spans="20:24" x14ac:dyDescent="0.25">
      <c r="T2767" s="4"/>
      <c r="U2767" s="2" t="s">
        <v>9</v>
      </c>
      <c r="V2767" s="5">
        <v>42245</v>
      </c>
      <c r="W2767" s="2" t="s">
        <v>52</v>
      </c>
      <c r="X2767" s="2">
        <v>313.39999999999998</v>
      </c>
    </row>
    <row r="2768" spans="20:24" x14ac:dyDescent="0.25">
      <c r="T2768" s="4"/>
      <c r="U2768" s="2" t="s">
        <v>9</v>
      </c>
      <c r="V2768" s="5">
        <v>42246</v>
      </c>
      <c r="W2768" s="2" t="s">
        <v>52</v>
      </c>
      <c r="X2768" s="2">
        <v>313.39999999999998</v>
      </c>
    </row>
    <row r="2769" spans="20:24" x14ac:dyDescent="0.25">
      <c r="T2769" s="4"/>
      <c r="U2769" s="2" t="s">
        <v>9</v>
      </c>
      <c r="V2769" s="5">
        <v>42527</v>
      </c>
      <c r="W2769" s="2" t="s">
        <v>58</v>
      </c>
      <c r="X2769" s="2">
        <v>313.39999999999998</v>
      </c>
    </row>
    <row r="2770" spans="20:24" x14ac:dyDescent="0.25">
      <c r="T2770" s="4"/>
      <c r="U2770" s="2" t="s">
        <v>9</v>
      </c>
      <c r="V2770" s="5">
        <v>42558</v>
      </c>
      <c r="W2770" s="2" t="s">
        <v>52</v>
      </c>
      <c r="X2770" s="2">
        <v>313.39999999999998</v>
      </c>
    </row>
    <row r="2771" spans="20:24" x14ac:dyDescent="0.25">
      <c r="T2771" s="4"/>
      <c r="U2771" s="2" t="s">
        <v>9</v>
      </c>
      <c r="V2771" s="5">
        <v>41832</v>
      </c>
      <c r="W2771" s="2" t="s">
        <v>52</v>
      </c>
      <c r="X2771" s="2">
        <v>313.39</v>
      </c>
    </row>
    <row r="2772" spans="20:24" x14ac:dyDescent="0.25">
      <c r="T2772" s="4"/>
      <c r="U2772" s="2" t="s">
        <v>9</v>
      </c>
      <c r="V2772" s="5">
        <v>42564</v>
      </c>
      <c r="W2772" s="2" t="s">
        <v>52</v>
      </c>
      <c r="X2772" s="2">
        <v>313.39</v>
      </c>
    </row>
    <row r="2773" spans="20:24" x14ac:dyDescent="0.25">
      <c r="T2773" s="4"/>
      <c r="U2773" s="2" t="s">
        <v>34</v>
      </c>
      <c r="V2773" s="5">
        <v>42227</v>
      </c>
      <c r="W2773" s="2" t="s">
        <v>52</v>
      </c>
      <c r="X2773" s="2">
        <v>313.39</v>
      </c>
    </row>
    <row r="2774" spans="20:24" ht="30" x14ac:dyDescent="0.25">
      <c r="T2774" s="4"/>
      <c r="U2774" s="2" t="s">
        <v>8</v>
      </c>
      <c r="V2774" s="5">
        <v>41432</v>
      </c>
      <c r="W2774" s="2" t="s">
        <v>52</v>
      </c>
      <c r="X2774" s="2">
        <v>313.39</v>
      </c>
    </row>
    <row r="2775" spans="20:24" ht="30" x14ac:dyDescent="0.25">
      <c r="T2775" s="4"/>
      <c r="U2775" s="2" t="s">
        <v>8</v>
      </c>
      <c r="V2775" s="5">
        <v>41833</v>
      </c>
      <c r="W2775" s="2" t="s">
        <v>52</v>
      </c>
      <c r="X2775" s="2">
        <v>313.39</v>
      </c>
    </row>
    <row r="2776" spans="20:24" x14ac:dyDescent="0.25">
      <c r="T2776" s="4"/>
      <c r="U2776" s="2" t="s">
        <v>9</v>
      </c>
      <c r="V2776" s="5">
        <v>42916</v>
      </c>
      <c r="W2776" s="2" t="s">
        <v>52</v>
      </c>
      <c r="X2776" s="2">
        <v>313.39</v>
      </c>
    </row>
    <row r="2777" spans="20:24" x14ac:dyDescent="0.25">
      <c r="T2777" s="4"/>
      <c r="U2777" s="2" t="s">
        <v>13</v>
      </c>
      <c r="V2777" s="5">
        <v>41489</v>
      </c>
      <c r="W2777" s="2" t="s">
        <v>52</v>
      </c>
      <c r="X2777" s="2">
        <v>313.39</v>
      </c>
    </row>
    <row r="2778" spans="20:24" x14ac:dyDescent="0.25">
      <c r="T2778" s="4"/>
      <c r="U2778" s="2" t="s">
        <v>13</v>
      </c>
      <c r="V2778" s="5">
        <v>41493</v>
      </c>
      <c r="W2778" s="2" t="s">
        <v>52</v>
      </c>
      <c r="X2778" s="2">
        <v>313.39</v>
      </c>
    </row>
    <row r="2779" spans="20:24" x14ac:dyDescent="0.25">
      <c r="T2779" s="4"/>
      <c r="U2779" s="2" t="s">
        <v>9</v>
      </c>
      <c r="V2779" s="5">
        <v>42902</v>
      </c>
      <c r="W2779" s="2" t="s">
        <v>52</v>
      </c>
      <c r="X2779" s="2">
        <v>313.38</v>
      </c>
    </row>
    <row r="2780" spans="20:24" x14ac:dyDescent="0.25">
      <c r="T2780" s="4"/>
      <c r="U2780" s="2" t="s">
        <v>9</v>
      </c>
      <c r="V2780" s="5">
        <v>42975</v>
      </c>
      <c r="W2780" s="2" t="s">
        <v>66</v>
      </c>
      <c r="X2780" s="2">
        <v>313.38</v>
      </c>
    </row>
    <row r="2781" spans="20:24" ht="30" x14ac:dyDescent="0.25">
      <c r="T2781" s="4"/>
      <c r="U2781" s="2" t="s">
        <v>8</v>
      </c>
      <c r="V2781" s="5">
        <v>42550</v>
      </c>
      <c r="W2781" s="2" t="s">
        <v>54</v>
      </c>
      <c r="X2781" s="2">
        <v>313.38</v>
      </c>
    </row>
    <row r="2782" spans="20:24" ht="30" x14ac:dyDescent="0.25">
      <c r="T2782" s="4"/>
      <c r="U2782" s="2" t="s">
        <v>8</v>
      </c>
      <c r="V2782" s="5">
        <v>42911</v>
      </c>
      <c r="W2782" s="2" t="s">
        <v>52</v>
      </c>
      <c r="X2782" s="2">
        <v>313.38</v>
      </c>
    </row>
    <row r="2783" spans="20:24" x14ac:dyDescent="0.25">
      <c r="T2783" s="4"/>
      <c r="U2783" s="2" t="s">
        <v>9</v>
      </c>
      <c r="V2783" s="5">
        <v>41460</v>
      </c>
      <c r="W2783" s="2" t="s">
        <v>51</v>
      </c>
      <c r="X2783" s="2">
        <v>313.38</v>
      </c>
    </row>
    <row r="2784" spans="20:24" x14ac:dyDescent="0.25">
      <c r="T2784" s="4"/>
      <c r="U2784" s="2" t="s">
        <v>9</v>
      </c>
      <c r="V2784" s="5">
        <v>41831</v>
      </c>
      <c r="W2784" s="2" t="s">
        <v>52</v>
      </c>
      <c r="X2784" s="2">
        <v>313.38</v>
      </c>
    </row>
    <row r="2785" spans="20:24" x14ac:dyDescent="0.25">
      <c r="T2785" s="4"/>
      <c r="U2785" s="2" t="s">
        <v>9</v>
      </c>
      <c r="V2785" s="5">
        <v>42555</v>
      </c>
      <c r="W2785" s="2" t="s">
        <v>54</v>
      </c>
      <c r="X2785" s="2">
        <v>313.38</v>
      </c>
    </row>
    <row r="2786" spans="20:24" x14ac:dyDescent="0.25">
      <c r="T2786" s="4"/>
      <c r="U2786" s="2" t="s">
        <v>34</v>
      </c>
      <c r="V2786" s="5">
        <v>42953</v>
      </c>
      <c r="W2786" s="2" t="s">
        <v>52</v>
      </c>
      <c r="X2786" s="2">
        <v>313.38</v>
      </c>
    </row>
    <row r="2787" spans="20:24" x14ac:dyDescent="0.25">
      <c r="T2787" s="4"/>
      <c r="U2787" s="2" t="s">
        <v>9</v>
      </c>
      <c r="V2787" s="5">
        <v>42185</v>
      </c>
      <c r="W2787" s="2" t="s">
        <v>53</v>
      </c>
      <c r="X2787" s="2">
        <v>313.37434146300001</v>
      </c>
    </row>
    <row r="2788" spans="20:24" x14ac:dyDescent="0.25">
      <c r="T2788" s="4"/>
      <c r="U2788" s="2" t="s">
        <v>9</v>
      </c>
      <c r="V2788" s="5">
        <v>41428</v>
      </c>
      <c r="W2788" s="2" t="s">
        <v>51</v>
      </c>
      <c r="X2788" s="2">
        <v>313.37</v>
      </c>
    </row>
    <row r="2789" spans="20:24" x14ac:dyDescent="0.25">
      <c r="T2789" s="4"/>
      <c r="U2789" s="2" t="s">
        <v>9</v>
      </c>
      <c r="V2789" s="5">
        <v>41487</v>
      </c>
      <c r="W2789" s="2" t="s">
        <v>54</v>
      </c>
      <c r="X2789" s="2">
        <v>313.37</v>
      </c>
    </row>
    <row r="2790" spans="20:24" x14ac:dyDescent="0.25">
      <c r="T2790" s="4"/>
      <c r="U2790" s="2" t="s">
        <v>9</v>
      </c>
      <c r="V2790" s="5">
        <v>41496</v>
      </c>
      <c r="W2790" s="2" t="s">
        <v>52</v>
      </c>
      <c r="X2790" s="2">
        <v>313.37</v>
      </c>
    </row>
    <row r="2791" spans="20:24" x14ac:dyDescent="0.25">
      <c r="T2791" s="4"/>
      <c r="U2791" s="2" t="s">
        <v>9</v>
      </c>
      <c r="V2791" s="5">
        <v>41840</v>
      </c>
      <c r="W2791" s="2" t="s">
        <v>54</v>
      </c>
      <c r="X2791" s="2">
        <v>313.37</v>
      </c>
    </row>
    <row r="2792" spans="20:24" x14ac:dyDescent="0.25">
      <c r="T2792" s="4"/>
      <c r="U2792" s="2" t="s">
        <v>34</v>
      </c>
      <c r="V2792" s="5">
        <v>42234</v>
      </c>
      <c r="W2792" s="2" t="s">
        <v>52</v>
      </c>
      <c r="X2792" s="2">
        <v>313.37</v>
      </c>
    </row>
    <row r="2793" spans="20:24" x14ac:dyDescent="0.25">
      <c r="T2793" s="4"/>
      <c r="U2793" s="2" t="s">
        <v>9</v>
      </c>
      <c r="V2793" s="5">
        <v>42598</v>
      </c>
      <c r="W2793" s="2" t="s">
        <v>52</v>
      </c>
      <c r="X2793" s="2">
        <v>313.37</v>
      </c>
    </row>
    <row r="2794" spans="20:24" x14ac:dyDescent="0.25">
      <c r="T2794" s="4"/>
      <c r="U2794" s="2" t="s">
        <v>9</v>
      </c>
      <c r="V2794" s="5">
        <v>42902</v>
      </c>
      <c r="W2794" s="2" t="s">
        <v>52</v>
      </c>
      <c r="X2794" s="2">
        <v>313.37</v>
      </c>
    </row>
    <row r="2795" spans="20:24" x14ac:dyDescent="0.25">
      <c r="T2795" s="4"/>
      <c r="U2795" s="2" t="s">
        <v>9</v>
      </c>
      <c r="V2795" s="5">
        <v>42910</v>
      </c>
      <c r="W2795" s="2" t="s">
        <v>52</v>
      </c>
      <c r="X2795" s="2">
        <v>313.37</v>
      </c>
    </row>
    <row r="2796" spans="20:24" x14ac:dyDescent="0.25">
      <c r="T2796" s="4"/>
      <c r="U2796" s="2" t="s">
        <v>9</v>
      </c>
      <c r="V2796" s="5">
        <v>42971</v>
      </c>
      <c r="W2796" s="2" t="s">
        <v>52</v>
      </c>
      <c r="X2796" s="2">
        <v>313.37</v>
      </c>
    </row>
    <row r="2797" spans="20:24" x14ac:dyDescent="0.25">
      <c r="T2797" s="4"/>
      <c r="U2797" s="2" t="s">
        <v>9</v>
      </c>
      <c r="V2797" s="5">
        <v>42612</v>
      </c>
      <c r="W2797" s="2" t="s">
        <v>52</v>
      </c>
      <c r="X2797" s="2">
        <v>313.36</v>
      </c>
    </row>
    <row r="2798" spans="20:24" x14ac:dyDescent="0.25">
      <c r="T2798" s="4"/>
      <c r="U2798" s="2" t="s">
        <v>34</v>
      </c>
      <c r="V2798" s="5">
        <v>42527</v>
      </c>
      <c r="W2798" s="2" t="s">
        <v>52</v>
      </c>
      <c r="X2798" s="2">
        <v>313.36</v>
      </c>
    </row>
    <row r="2799" spans="20:24" x14ac:dyDescent="0.25">
      <c r="T2799" s="4"/>
      <c r="U2799" s="2" t="s">
        <v>34</v>
      </c>
      <c r="V2799" s="5">
        <v>42578</v>
      </c>
      <c r="W2799" s="2" t="s">
        <v>52</v>
      </c>
      <c r="X2799" s="2">
        <v>313.36</v>
      </c>
    </row>
    <row r="2800" spans="20:24" x14ac:dyDescent="0.25">
      <c r="T2800" s="4"/>
      <c r="U2800" s="2" t="s">
        <v>34</v>
      </c>
      <c r="V2800" s="5">
        <v>42582</v>
      </c>
      <c r="W2800" s="2" t="s">
        <v>52</v>
      </c>
      <c r="X2800" s="2">
        <v>313.36</v>
      </c>
    </row>
    <row r="2801" spans="20:24" x14ac:dyDescent="0.25">
      <c r="T2801" s="4"/>
      <c r="U2801" s="2" t="s">
        <v>9</v>
      </c>
      <c r="V2801" s="5">
        <v>42226</v>
      </c>
      <c r="W2801" s="2" t="s">
        <v>52</v>
      </c>
      <c r="X2801" s="2">
        <v>313.36</v>
      </c>
    </row>
    <row r="2802" spans="20:24" x14ac:dyDescent="0.25">
      <c r="T2802" s="4"/>
      <c r="U2802" s="2" t="s">
        <v>9</v>
      </c>
      <c r="V2802" s="5">
        <v>42529</v>
      </c>
      <c r="W2802" s="2" t="s">
        <v>52</v>
      </c>
      <c r="X2802" s="2">
        <v>313.36</v>
      </c>
    </row>
    <row r="2803" spans="20:24" ht="30" x14ac:dyDescent="0.25">
      <c r="T2803" s="4"/>
      <c r="U2803" s="2" t="s">
        <v>7</v>
      </c>
      <c r="V2803" s="5">
        <v>42541</v>
      </c>
      <c r="W2803" s="2" t="s">
        <v>52</v>
      </c>
      <c r="X2803" s="2">
        <v>313.36</v>
      </c>
    </row>
    <row r="2804" spans="20:24" ht="30" x14ac:dyDescent="0.25">
      <c r="T2804" s="4"/>
      <c r="U2804" s="2" t="s">
        <v>8</v>
      </c>
      <c r="V2804" s="5">
        <v>42565</v>
      </c>
      <c r="W2804" s="2" t="s">
        <v>52</v>
      </c>
      <c r="X2804" s="2">
        <v>313.36</v>
      </c>
    </row>
    <row r="2805" spans="20:24" ht="30" x14ac:dyDescent="0.25">
      <c r="T2805" s="4"/>
      <c r="U2805" s="2" t="s">
        <v>8</v>
      </c>
      <c r="V2805" s="5">
        <v>42578</v>
      </c>
      <c r="W2805" s="2" t="s">
        <v>52</v>
      </c>
      <c r="X2805" s="2">
        <v>313.36</v>
      </c>
    </row>
    <row r="2806" spans="20:24" x14ac:dyDescent="0.25">
      <c r="T2806" s="4"/>
      <c r="U2806" s="2" t="s">
        <v>34</v>
      </c>
      <c r="V2806" s="5">
        <v>41850</v>
      </c>
      <c r="W2806" s="2" t="s">
        <v>52</v>
      </c>
      <c r="X2806" s="2">
        <v>313.36</v>
      </c>
    </row>
    <row r="2807" spans="20:24" x14ac:dyDescent="0.25">
      <c r="T2807" s="4"/>
      <c r="U2807" s="2" t="s">
        <v>34</v>
      </c>
      <c r="V2807" s="5">
        <v>41877</v>
      </c>
      <c r="W2807" s="2" t="s">
        <v>52</v>
      </c>
      <c r="X2807" s="2">
        <v>313.36</v>
      </c>
    </row>
    <row r="2808" spans="20:24" x14ac:dyDescent="0.25">
      <c r="T2808" s="4"/>
      <c r="U2808" s="2" t="s">
        <v>9</v>
      </c>
      <c r="V2808" s="5">
        <v>41844</v>
      </c>
      <c r="W2808" s="2" t="s">
        <v>53</v>
      </c>
      <c r="X2808" s="2">
        <v>313.35649999999998</v>
      </c>
    </row>
    <row r="2809" spans="20:24" ht="30" x14ac:dyDescent="0.25">
      <c r="T2809" s="4"/>
      <c r="U2809" s="2" t="s">
        <v>8</v>
      </c>
      <c r="V2809" s="5">
        <v>41844</v>
      </c>
      <c r="W2809" s="2" t="s">
        <v>52</v>
      </c>
      <c r="X2809" s="2">
        <v>313.35066666699998</v>
      </c>
    </row>
    <row r="2810" spans="20:24" ht="30" x14ac:dyDescent="0.25">
      <c r="T2810" s="4"/>
      <c r="U2810" s="2" t="s">
        <v>8</v>
      </c>
      <c r="V2810" s="5">
        <v>41431</v>
      </c>
      <c r="W2810" s="2" t="s">
        <v>52</v>
      </c>
      <c r="X2810" s="2">
        <v>313.35000000000002</v>
      </c>
    </row>
    <row r="2811" spans="20:24" ht="30" x14ac:dyDescent="0.25">
      <c r="T2811" s="4"/>
      <c r="U2811" s="2" t="s">
        <v>8</v>
      </c>
      <c r="V2811" s="5">
        <v>42240</v>
      </c>
      <c r="W2811" s="2" t="s">
        <v>52</v>
      </c>
      <c r="X2811" s="2">
        <v>313.35000000000002</v>
      </c>
    </row>
    <row r="2812" spans="20:24" ht="30" x14ac:dyDescent="0.25">
      <c r="T2812" s="4"/>
      <c r="U2812" s="2" t="s">
        <v>8</v>
      </c>
      <c r="V2812" s="5">
        <v>42579</v>
      </c>
      <c r="W2812" s="2" t="s">
        <v>52</v>
      </c>
      <c r="X2812" s="2">
        <v>313.35000000000002</v>
      </c>
    </row>
    <row r="2813" spans="20:24" x14ac:dyDescent="0.25">
      <c r="T2813" s="4"/>
      <c r="U2813" s="2" t="s">
        <v>9</v>
      </c>
      <c r="V2813" s="5">
        <v>42979</v>
      </c>
      <c r="W2813" s="2" t="s">
        <v>52</v>
      </c>
      <c r="X2813" s="2">
        <v>313.35000000000002</v>
      </c>
    </row>
    <row r="2814" spans="20:24" x14ac:dyDescent="0.25">
      <c r="T2814" s="4"/>
      <c r="U2814" s="2" t="s">
        <v>9</v>
      </c>
      <c r="V2814" s="5">
        <v>42984</v>
      </c>
      <c r="W2814" s="2" t="s">
        <v>52</v>
      </c>
      <c r="X2814" s="2">
        <v>313.35000000000002</v>
      </c>
    </row>
    <row r="2815" spans="20:24" x14ac:dyDescent="0.25">
      <c r="T2815" s="4"/>
      <c r="U2815" s="2" t="s">
        <v>9</v>
      </c>
      <c r="V2815" s="5">
        <v>42991</v>
      </c>
      <c r="W2815" s="2" t="s">
        <v>52</v>
      </c>
      <c r="X2815" s="2">
        <v>313.35000000000002</v>
      </c>
    </row>
    <row r="2816" spans="20:24" x14ac:dyDescent="0.25">
      <c r="T2816" s="4"/>
      <c r="U2816" s="2" t="s">
        <v>9</v>
      </c>
      <c r="V2816" s="5">
        <v>42992</v>
      </c>
      <c r="W2816" s="2" t="s">
        <v>52</v>
      </c>
      <c r="X2816" s="2">
        <v>313.35000000000002</v>
      </c>
    </row>
    <row r="2817" spans="20:24" x14ac:dyDescent="0.25">
      <c r="T2817" s="4"/>
      <c r="U2817" s="2" t="s">
        <v>34</v>
      </c>
      <c r="V2817" s="5">
        <v>42938</v>
      </c>
      <c r="W2817" s="2" t="s">
        <v>52</v>
      </c>
      <c r="X2817" s="2">
        <v>313.35000000000002</v>
      </c>
    </row>
    <row r="2818" spans="20:24" ht="30" x14ac:dyDescent="0.25">
      <c r="T2818" s="4"/>
      <c r="U2818" s="2" t="s">
        <v>8</v>
      </c>
      <c r="V2818" s="5">
        <v>42983</v>
      </c>
      <c r="W2818" s="2" t="s">
        <v>53</v>
      </c>
      <c r="X2818" s="2">
        <v>313.35000000000002</v>
      </c>
    </row>
    <row r="2819" spans="20:24" x14ac:dyDescent="0.25">
      <c r="T2819" s="4"/>
      <c r="U2819" s="2" t="s">
        <v>9</v>
      </c>
      <c r="V2819" s="5">
        <v>41437</v>
      </c>
      <c r="W2819" s="2" t="s">
        <v>52</v>
      </c>
      <c r="X2819" s="2">
        <v>313.35000000000002</v>
      </c>
    </row>
    <row r="2820" spans="20:24" x14ac:dyDescent="0.25">
      <c r="T2820" s="4"/>
      <c r="U2820" s="2" t="s">
        <v>9</v>
      </c>
      <c r="V2820" s="5">
        <v>41503</v>
      </c>
      <c r="W2820" s="2" t="s">
        <v>52</v>
      </c>
      <c r="X2820" s="2">
        <v>313.35000000000002</v>
      </c>
    </row>
    <row r="2821" spans="20:24" x14ac:dyDescent="0.25">
      <c r="T2821" s="4"/>
      <c r="U2821" s="2" t="s">
        <v>9</v>
      </c>
      <c r="V2821" s="5">
        <v>42538</v>
      </c>
      <c r="W2821" s="2" t="s">
        <v>52</v>
      </c>
      <c r="X2821" s="2">
        <v>313.35000000000002</v>
      </c>
    </row>
    <row r="2822" spans="20:24" x14ac:dyDescent="0.25">
      <c r="T2822" s="4"/>
      <c r="U2822" s="2" t="s">
        <v>9</v>
      </c>
      <c r="V2822" s="5">
        <v>42175</v>
      </c>
      <c r="W2822" s="2" t="s">
        <v>52</v>
      </c>
      <c r="X2822" s="2">
        <v>313.347676471</v>
      </c>
    </row>
    <row r="2823" spans="20:24" x14ac:dyDescent="0.25">
      <c r="T2823" s="4"/>
      <c r="U2823" s="2" t="s">
        <v>9</v>
      </c>
      <c r="V2823" s="5">
        <v>41858</v>
      </c>
      <c r="W2823" s="2" t="s">
        <v>52</v>
      </c>
      <c r="X2823" s="2">
        <v>313.33999999999997</v>
      </c>
    </row>
    <row r="2824" spans="20:24" x14ac:dyDescent="0.25">
      <c r="T2824" s="4"/>
      <c r="U2824" s="2" t="s">
        <v>9</v>
      </c>
      <c r="V2824" s="5">
        <v>42939</v>
      </c>
      <c r="W2824" s="2" t="s">
        <v>52</v>
      </c>
      <c r="X2824" s="2">
        <v>313.33999999999997</v>
      </c>
    </row>
    <row r="2825" spans="20:24" ht="30" x14ac:dyDescent="0.25">
      <c r="T2825" s="4"/>
      <c r="U2825" s="2" t="s">
        <v>8</v>
      </c>
      <c r="V2825" s="5">
        <v>42185</v>
      </c>
      <c r="W2825" s="2" t="s">
        <v>52</v>
      </c>
      <c r="X2825" s="2">
        <v>313.33999999999997</v>
      </c>
    </row>
    <row r="2826" spans="20:24" ht="30" x14ac:dyDescent="0.25">
      <c r="T2826" s="4"/>
      <c r="U2826" s="2" t="s">
        <v>8</v>
      </c>
      <c r="V2826" s="5">
        <v>42581</v>
      </c>
      <c r="W2826" s="2" t="s">
        <v>66</v>
      </c>
      <c r="X2826" s="2">
        <v>313.33999999999997</v>
      </c>
    </row>
    <row r="2827" spans="20:24" ht="30" x14ac:dyDescent="0.25">
      <c r="T2827" s="4"/>
      <c r="U2827" s="2" t="s">
        <v>8</v>
      </c>
      <c r="V2827" s="5">
        <v>42905</v>
      </c>
      <c r="W2827" s="2" t="s">
        <v>52</v>
      </c>
      <c r="X2827" s="2">
        <v>313.33999999999997</v>
      </c>
    </row>
    <row r="2828" spans="20:24" x14ac:dyDescent="0.25">
      <c r="T2828" s="4"/>
      <c r="U2828" s="2" t="s">
        <v>35</v>
      </c>
      <c r="V2828" s="5">
        <v>42266</v>
      </c>
      <c r="W2828" s="2" t="s">
        <v>52</v>
      </c>
      <c r="X2828" s="2">
        <v>313.33999999999997</v>
      </c>
    </row>
    <row r="2829" spans="20:24" x14ac:dyDescent="0.25">
      <c r="T2829" s="4"/>
      <c r="U2829" s="2" t="s">
        <v>35</v>
      </c>
      <c r="V2829" s="5">
        <v>42525</v>
      </c>
      <c r="W2829" s="2" t="s">
        <v>52</v>
      </c>
      <c r="X2829" s="2">
        <v>313.33</v>
      </c>
    </row>
    <row r="2830" spans="20:24" x14ac:dyDescent="0.25">
      <c r="T2830" s="4"/>
      <c r="U2830" s="2" t="s">
        <v>9</v>
      </c>
      <c r="V2830" s="5">
        <v>42907</v>
      </c>
      <c r="W2830" s="2" t="s">
        <v>52</v>
      </c>
      <c r="X2830" s="2">
        <v>313.33</v>
      </c>
    </row>
    <row r="2831" spans="20:24" x14ac:dyDescent="0.25">
      <c r="T2831" s="4"/>
      <c r="U2831" s="2" t="s">
        <v>9</v>
      </c>
      <c r="V2831" s="5">
        <v>42969</v>
      </c>
      <c r="W2831" s="2" t="s">
        <v>52</v>
      </c>
      <c r="X2831" s="2">
        <v>313.33</v>
      </c>
    </row>
    <row r="2832" spans="20:24" x14ac:dyDescent="0.25">
      <c r="T2832" s="4"/>
      <c r="U2832" s="2" t="s">
        <v>13</v>
      </c>
      <c r="V2832" s="5">
        <v>41490</v>
      </c>
      <c r="W2832" s="2" t="s">
        <v>52</v>
      </c>
      <c r="X2832" s="2">
        <v>313.33</v>
      </c>
    </row>
    <row r="2833" spans="20:24" x14ac:dyDescent="0.25">
      <c r="T2833" s="4"/>
      <c r="U2833" s="2" t="s">
        <v>13</v>
      </c>
      <c r="V2833" s="5">
        <v>41492</v>
      </c>
      <c r="W2833" s="2" t="s">
        <v>52</v>
      </c>
      <c r="X2833" s="2">
        <v>313.33</v>
      </c>
    </row>
    <row r="2834" spans="20:24" ht="30" x14ac:dyDescent="0.25">
      <c r="T2834" s="4"/>
      <c r="U2834" s="2" t="s">
        <v>8</v>
      </c>
      <c r="V2834" s="5">
        <v>42973</v>
      </c>
      <c r="W2834" s="2" t="s">
        <v>52</v>
      </c>
      <c r="X2834" s="2">
        <v>313.33</v>
      </c>
    </row>
    <row r="2835" spans="20:24" x14ac:dyDescent="0.25">
      <c r="T2835" s="4"/>
      <c r="U2835" s="2" t="s">
        <v>9</v>
      </c>
      <c r="V2835" s="5">
        <v>41441</v>
      </c>
      <c r="W2835" s="2" t="s">
        <v>52</v>
      </c>
      <c r="X2835" s="2">
        <v>313.33</v>
      </c>
    </row>
    <row r="2836" spans="20:24" x14ac:dyDescent="0.25">
      <c r="T2836" s="4"/>
      <c r="U2836" s="2" t="s">
        <v>9</v>
      </c>
      <c r="V2836" s="5">
        <v>41445</v>
      </c>
      <c r="W2836" s="2" t="s">
        <v>52</v>
      </c>
      <c r="X2836" s="2">
        <v>313.33</v>
      </c>
    </row>
    <row r="2837" spans="20:24" x14ac:dyDescent="0.25">
      <c r="T2837" s="4"/>
      <c r="U2837" s="2" t="s">
        <v>9</v>
      </c>
      <c r="V2837" s="5">
        <v>41507</v>
      </c>
      <c r="W2837" s="2" t="s">
        <v>52</v>
      </c>
      <c r="X2837" s="2">
        <v>313.33</v>
      </c>
    </row>
    <row r="2838" spans="20:24" x14ac:dyDescent="0.25">
      <c r="T2838" s="4"/>
      <c r="U2838" s="2" t="s">
        <v>9</v>
      </c>
      <c r="V2838" s="5">
        <v>41841</v>
      </c>
      <c r="W2838" s="2" t="s">
        <v>54</v>
      </c>
      <c r="X2838" s="2">
        <v>313.33</v>
      </c>
    </row>
    <row r="2839" spans="20:24" x14ac:dyDescent="0.25">
      <c r="T2839" s="4"/>
      <c r="U2839" s="2" t="s">
        <v>9</v>
      </c>
      <c r="V2839" s="5">
        <v>42546</v>
      </c>
      <c r="W2839" s="2" t="s">
        <v>52</v>
      </c>
      <c r="X2839" s="2">
        <v>313.33</v>
      </c>
    </row>
    <row r="2840" spans="20:24" x14ac:dyDescent="0.25">
      <c r="T2840" s="4"/>
      <c r="U2840" s="2" t="s">
        <v>9</v>
      </c>
      <c r="V2840" s="5">
        <v>42554</v>
      </c>
      <c r="W2840" s="2" t="s">
        <v>52</v>
      </c>
      <c r="X2840" s="2">
        <v>313.33</v>
      </c>
    </row>
    <row r="2841" spans="20:24" x14ac:dyDescent="0.25">
      <c r="T2841" s="4"/>
      <c r="U2841" s="2" t="s">
        <v>9</v>
      </c>
      <c r="V2841" s="5">
        <v>42557</v>
      </c>
      <c r="W2841" s="2" t="s">
        <v>52</v>
      </c>
      <c r="X2841" s="2">
        <v>313.33</v>
      </c>
    </row>
    <row r="2842" spans="20:24" ht="30" x14ac:dyDescent="0.25">
      <c r="T2842" s="4"/>
      <c r="U2842" s="2" t="s">
        <v>8</v>
      </c>
      <c r="V2842" s="5">
        <v>42234</v>
      </c>
      <c r="W2842" s="2" t="s">
        <v>52</v>
      </c>
      <c r="X2842" s="2">
        <v>313.33</v>
      </c>
    </row>
    <row r="2843" spans="20:24" ht="30" x14ac:dyDescent="0.25">
      <c r="T2843" s="4"/>
      <c r="U2843" s="2" t="s">
        <v>8</v>
      </c>
      <c r="V2843" s="5">
        <v>42903</v>
      </c>
      <c r="W2843" s="2" t="s">
        <v>52</v>
      </c>
      <c r="X2843" s="2">
        <v>313.33</v>
      </c>
    </row>
    <row r="2844" spans="20:24" ht="30" x14ac:dyDescent="0.25">
      <c r="T2844" s="4"/>
      <c r="U2844" s="2" t="s">
        <v>8</v>
      </c>
      <c r="V2844" s="5">
        <v>42917</v>
      </c>
      <c r="W2844" s="2" t="s">
        <v>52</v>
      </c>
      <c r="X2844" s="2">
        <v>313.33</v>
      </c>
    </row>
    <row r="2845" spans="20:24" x14ac:dyDescent="0.25">
      <c r="T2845" s="4"/>
      <c r="U2845" s="2" t="s">
        <v>9</v>
      </c>
      <c r="V2845" s="5">
        <v>41804</v>
      </c>
      <c r="W2845" s="2" t="s">
        <v>52</v>
      </c>
      <c r="X2845" s="2">
        <v>313.329528708</v>
      </c>
    </row>
    <row r="2846" spans="20:24" ht="30" x14ac:dyDescent="0.25">
      <c r="T2846" s="4"/>
      <c r="U2846" s="2" t="s">
        <v>8</v>
      </c>
      <c r="V2846" s="5">
        <v>42974</v>
      </c>
      <c r="W2846" s="2" t="s">
        <v>52</v>
      </c>
      <c r="X2846" s="2">
        <v>313.32</v>
      </c>
    </row>
    <row r="2847" spans="20:24" x14ac:dyDescent="0.25">
      <c r="T2847" s="4"/>
      <c r="U2847" s="2" t="s">
        <v>9</v>
      </c>
      <c r="V2847" s="5">
        <v>42216</v>
      </c>
      <c r="W2847" s="2" t="s">
        <v>54</v>
      </c>
      <c r="X2847" s="2">
        <v>313.32</v>
      </c>
    </row>
    <row r="2848" spans="20:24" x14ac:dyDescent="0.25">
      <c r="T2848" s="4"/>
      <c r="U2848" s="2" t="s">
        <v>9</v>
      </c>
      <c r="V2848" s="5">
        <v>42572</v>
      </c>
      <c r="W2848" s="2" t="s">
        <v>54</v>
      </c>
      <c r="X2848" s="2">
        <v>313.32</v>
      </c>
    </row>
    <row r="2849" spans="20:24" x14ac:dyDescent="0.25">
      <c r="T2849" s="4"/>
      <c r="U2849" s="2" t="s">
        <v>9</v>
      </c>
      <c r="V2849" s="5">
        <v>42580</v>
      </c>
      <c r="W2849" s="2" t="s">
        <v>54</v>
      </c>
      <c r="X2849" s="2">
        <v>313.32</v>
      </c>
    </row>
    <row r="2850" spans="20:24" ht="30" x14ac:dyDescent="0.25">
      <c r="T2850" s="4"/>
      <c r="U2850" s="2" t="s">
        <v>8</v>
      </c>
      <c r="V2850" s="5">
        <v>42917</v>
      </c>
      <c r="W2850" s="2" t="s">
        <v>52</v>
      </c>
      <c r="X2850" s="2">
        <v>313.32</v>
      </c>
    </row>
    <row r="2851" spans="20:24" ht="30" x14ac:dyDescent="0.25">
      <c r="T2851" s="4"/>
      <c r="U2851" s="2" t="s">
        <v>8</v>
      </c>
      <c r="V2851" s="5">
        <v>42917</v>
      </c>
      <c r="W2851" s="2" t="s">
        <v>52</v>
      </c>
      <c r="X2851" s="2">
        <v>313.32</v>
      </c>
    </row>
    <row r="2852" spans="20:24" ht="30" x14ac:dyDescent="0.25">
      <c r="T2852" s="4"/>
      <c r="U2852" s="2" t="s">
        <v>8</v>
      </c>
      <c r="V2852" s="5">
        <v>41489</v>
      </c>
      <c r="W2852" s="2" t="s">
        <v>52</v>
      </c>
      <c r="X2852" s="2">
        <v>313.31</v>
      </c>
    </row>
    <row r="2853" spans="20:24" ht="30" x14ac:dyDescent="0.25">
      <c r="T2853" s="4"/>
      <c r="U2853" s="2" t="s">
        <v>8</v>
      </c>
      <c r="V2853" s="5">
        <v>41842</v>
      </c>
      <c r="W2853" s="2" t="s">
        <v>52</v>
      </c>
      <c r="X2853" s="2">
        <v>313.31</v>
      </c>
    </row>
    <row r="2854" spans="20:24" ht="30" x14ac:dyDescent="0.25">
      <c r="T2854" s="4"/>
      <c r="U2854" s="2" t="s">
        <v>8</v>
      </c>
      <c r="V2854" s="5">
        <v>42237</v>
      </c>
      <c r="W2854" s="2" t="s">
        <v>52</v>
      </c>
      <c r="X2854" s="2">
        <v>313.31</v>
      </c>
    </row>
    <row r="2855" spans="20:24" ht="30" x14ac:dyDescent="0.25">
      <c r="T2855" s="4"/>
      <c r="U2855" s="2" t="s">
        <v>8</v>
      </c>
      <c r="V2855" s="5">
        <v>42903</v>
      </c>
      <c r="W2855" s="2" t="s">
        <v>65</v>
      </c>
      <c r="X2855" s="2">
        <v>313.31</v>
      </c>
    </row>
    <row r="2856" spans="20:24" ht="30" x14ac:dyDescent="0.25">
      <c r="T2856" s="4"/>
      <c r="U2856" s="2" t="s">
        <v>8</v>
      </c>
      <c r="V2856" s="5">
        <v>42913</v>
      </c>
      <c r="W2856" s="2" t="s">
        <v>52</v>
      </c>
      <c r="X2856" s="2">
        <v>313.31</v>
      </c>
    </row>
    <row r="2857" spans="20:24" ht="30" x14ac:dyDescent="0.25">
      <c r="T2857" s="4"/>
      <c r="U2857" s="2" t="s">
        <v>8</v>
      </c>
      <c r="V2857" s="5">
        <v>42916</v>
      </c>
      <c r="W2857" s="2" t="s">
        <v>52</v>
      </c>
      <c r="X2857" s="2">
        <v>313.31</v>
      </c>
    </row>
    <row r="2858" spans="20:24" ht="30" x14ac:dyDescent="0.25">
      <c r="T2858" s="4"/>
      <c r="U2858" s="2" t="s">
        <v>8</v>
      </c>
      <c r="V2858" s="5">
        <v>42980</v>
      </c>
      <c r="W2858" s="2" t="s">
        <v>52</v>
      </c>
      <c r="X2858" s="2">
        <v>313.31</v>
      </c>
    </row>
    <row r="2859" spans="20:24" x14ac:dyDescent="0.25">
      <c r="T2859" s="4"/>
      <c r="U2859" s="2" t="s">
        <v>34</v>
      </c>
      <c r="V2859" s="5">
        <v>42233</v>
      </c>
      <c r="W2859" s="2" t="s">
        <v>52</v>
      </c>
      <c r="X2859" s="2">
        <v>313.31</v>
      </c>
    </row>
    <row r="2860" spans="20:24" x14ac:dyDescent="0.25">
      <c r="T2860" s="4"/>
      <c r="U2860" s="2" t="s">
        <v>34</v>
      </c>
      <c r="V2860" s="5">
        <v>42258</v>
      </c>
      <c r="W2860" s="2" t="s">
        <v>66</v>
      </c>
      <c r="X2860" s="2">
        <v>313.31</v>
      </c>
    </row>
    <row r="2861" spans="20:24" x14ac:dyDescent="0.25">
      <c r="T2861" s="4"/>
      <c r="U2861" s="2" t="s">
        <v>34</v>
      </c>
      <c r="V2861" s="5">
        <v>42207</v>
      </c>
      <c r="W2861" s="2" t="s">
        <v>52</v>
      </c>
      <c r="X2861" s="2">
        <v>313.3</v>
      </c>
    </row>
    <row r="2862" spans="20:24" x14ac:dyDescent="0.25">
      <c r="T2862" s="4"/>
      <c r="U2862" s="2" t="s">
        <v>34</v>
      </c>
      <c r="V2862" s="5">
        <v>42211</v>
      </c>
      <c r="W2862" s="2" t="s">
        <v>52</v>
      </c>
      <c r="X2862" s="2">
        <v>313.3</v>
      </c>
    </row>
    <row r="2863" spans="20:24" x14ac:dyDescent="0.25">
      <c r="T2863" s="4"/>
      <c r="U2863" s="2" t="s">
        <v>34</v>
      </c>
      <c r="V2863" s="5">
        <v>42235</v>
      </c>
      <c r="W2863" s="2" t="s">
        <v>52</v>
      </c>
      <c r="X2863" s="2">
        <v>313.3</v>
      </c>
    </row>
    <row r="2864" spans="20:24" x14ac:dyDescent="0.25">
      <c r="T2864" s="4"/>
      <c r="U2864" s="2" t="s">
        <v>35</v>
      </c>
      <c r="V2864" s="5">
        <v>42267</v>
      </c>
      <c r="W2864" s="2" t="s">
        <v>52</v>
      </c>
      <c r="X2864" s="2">
        <v>313.3</v>
      </c>
    </row>
    <row r="2865" spans="20:24" x14ac:dyDescent="0.25">
      <c r="T2865" s="4"/>
      <c r="U2865" s="2" t="s">
        <v>9</v>
      </c>
      <c r="V2865" s="5">
        <v>42194</v>
      </c>
      <c r="W2865" s="2" t="s">
        <v>52</v>
      </c>
      <c r="X2865" s="2">
        <v>313.3</v>
      </c>
    </row>
    <row r="2866" spans="20:24" ht="30" x14ac:dyDescent="0.25">
      <c r="T2866" s="4"/>
      <c r="U2866" s="2" t="s">
        <v>8</v>
      </c>
      <c r="V2866" s="5">
        <v>42189</v>
      </c>
      <c r="W2866" s="2" t="s">
        <v>52</v>
      </c>
      <c r="X2866" s="2">
        <v>313.3</v>
      </c>
    </row>
    <row r="2867" spans="20:24" ht="30" x14ac:dyDescent="0.25">
      <c r="T2867" s="4"/>
      <c r="U2867" s="2" t="s">
        <v>8</v>
      </c>
      <c r="V2867" s="5">
        <v>42904</v>
      </c>
      <c r="W2867" s="2" t="s">
        <v>52</v>
      </c>
      <c r="X2867" s="2">
        <v>313.3</v>
      </c>
    </row>
    <row r="2868" spans="20:24" ht="30" x14ac:dyDescent="0.25">
      <c r="T2868" s="4"/>
      <c r="U2868" s="2" t="s">
        <v>8</v>
      </c>
      <c r="V2868" s="5">
        <v>42923</v>
      </c>
      <c r="W2868" s="2" t="s">
        <v>51</v>
      </c>
      <c r="X2868" s="2">
        <v>313.3</v>
      </c>
    </row>
    <row r="2869" spans="20:24" x14ac:dyDescent="0.25">
      <c r="T2869" s="4"/>
      <c r="U2869" s="2" t="s">
        <v>9</v>
      </c>
      <c r="V2869" s="5">
        <v>42927</v>
      </c>
      <c r="W2869" s="2" t="s">
        <v>54</v>
      </c>
      <c r="X2869" s="2">
        <v>313.3</v>
      </c>
    </row>
    <row r="2870" spans="20:24" x14ac:dyDescent="0.25">
      <c r="T2870" s="4"/>
      <c r="U2870" s="2" t="s">
        <v>13</v>
      </c>
      <c r="V2870" s="5">
        <v>42225</v>
      </c>
      <c r="W2870" s="2" t="s">
        <v>51</v>
      </c>
      <c r="X2870" s="2">
        <v>313.3</v>
      </c>
    </row>
    <row r="2871" spans="20:24" x14ac:dyDescent="0.25">
      <c r="T2871" s="4"/>
      <c r="U2871" s="2" t="s">
        <v>9</v>
      </c>
      <c r="V2871" s="5">
        <v>42894</v>
      </c>
      <c r="W2871" s="2" t="s">
        <v>52</v>
      </c>
      <c r="X2871" s="2">
        <v>313.29000000000002</v>
      </c>
    </row>
    <row r="2872" spans="20:24" x14ac:dyDescent="0.25">
      <c r="T2872" s="4"/>
      <c r="U2872" s="2" t="s">
        <v>9</v>
      </c>
      <c r="V2872" s="5">
        <v>42976</v>
      </c>
      <c r="W2872" s="2" t="s">
        <v>58</v>
      </c>
      <c r="X2872" s="2">
        <v>313.29000000000002</v>
      </c>
    </row>
    <row r="2873" spans="20:24" ht="30" x14ac:dyDescent="0.25">
      <c r="T2873" s="4"/>
      <c r="U2873" s="2" t="s">
        <v>8</v>
      </c>
      <c r="V2873" s="5">
        <v>42948</v>
      </c>
      <c r="W2873" s="2" t="s">
        <v>52</v>
      </c>
      <c r="X2873" s="2">
        <v>313.29000000000002</v>
      </c>
    </row>
    <row r="2874" spans="20:24" x14ac:dyDescent="0.25">
      <c r="T2874" s="4"/>
      <c r="U2874" s="2" t="s">
        <v>9</v>
      </c>
      <c r="V2874" s="5">
        <v>41427</v>
      </c>
      <c r="W2874" s="2" t="s">
        <v>52</v>
      </c>
      <c r="X2874" s="2">
        <v>313.29000000000002</v>
      </c>
    </row>
    <row r="2875" spans="20:24" x14ac:dyDescent="0.25">
      <c r="T2875" s="4"/>
      <c r="U2875" s="2" t="s">
        <v>9</v>
      </c>
      <c r="V2875" s="5">
        <v>42230</v>
      </c>
      <c r="W2875" s="2" t="s">
        <v>54</v>
      </c>
      <c r="X2875" s="2">
        <v>313.29000000000002</v>
      </c>
    </row>
    <row r="2876" spans="20:24" x14ac:dyDescent="0.25">
      <c r="T2876" s="4"/>
      <c r="U2876" s="2" t="s">
        <v>9</v>
      </c>
      <c r="V2876" s="5">
        <v>42551</v>
      </c>
      <c r="W2876" s="2" t="s">
        <v>52</v>
      </c>
      <c r="X2876" s="2">
        <v>313.29000000000002</v>
      </c>
    </row>
    <row r="2877" spans="20:24" ht="30" x14ac:dyDescent="0.25">
      <c r="T2877" s="4"/>
      <c r="U2877" s="2" t="s">
        <v>8</v>
      </c>
      <c r="V2877" s="5">
        <v>41436</v>
      </c>
      <c r="W2877" s="2" t="s">
        <v>52</v>
      </c>
      <c r="X2877" s="2">
        <v>313.29000000000002</v>
      </c>
    </row>
    <row r="2878" spans="20:24" ht="30" x14ac:dyDescent="0.25">
      <c r="T2878" s="4"/>
      <c r="U2878" s="2" t="s">
        <v>12</v>
      </c>
      <c r="V2878" s="5">
        <v>42945</v>
      </c>
      <c r="W2878" s="2" t="s">
        <v>52</v>
      </c>
      <c r="X2878" s="2">
        <v>313.27999999999997</v>
      </c>
    </row>
    <row r="2879" spans="20:24" x14ac:dyDescent="0.25">
      <c r="T2879" s="4"/>
      <c r="U2879" s="2" t="s">
        <v>9</v>
      </c>
      <c r="V2879" s="5">
        <v>41487</v>
      </c>
      <c r="W2879" s="2" t="s">
        <v>52</v>
      </c>
      <c r="X2879" s="2">
        <v>313.27999999999997</v>
      </c>
    </row>
    <row r="2880" spans="20:24" x14ac:dyDescent="0.25">
      <c r="T2880" s="4"/>
      <c r="U2880" s="2" t="s">
        <v>9</v>
      </c>
      <c r="V2880" s="5">
        <v>41845</v>
      </c>
      <c r="W2880" s="2" t="s">
        <v>54</v>
      </c>
      <c r="X2880" s="2">
        <v>313.27999999999997</v>
      </c>
    </row>
    <row r="2881" spans="20:24" x14ac:dyDescent="0.25">
      <c r="T2881" s="4"/>
      <c r="U2881" s="2" t="s">
        <v>9</v>
      </c>
      <c r="V2881" s="5">
        <v>41820</v>
      </c>
      <c r="W2881" s="2" t="s">
        <v>52</v>
      </c>
      <c r="X2881" s="2">
        <v>313.27918882799997</v>
      </c>
    </row>
    <row r="2882" spans="20:24" x14ac:dyDescent="0.25">
      <c r="T2882" s="4"/>
      <c r="U2882" s="2" t="s">
        <v>9</v>
      </c>
      <c r="V2882" s="5">
        <v>41463</v>
      </c>
      <c r="W2882" s="2" t="s">
        <v>52</v>
      </c>
      <c r="X2882" s="2">
        <v>313.27</v>
      </c>
    </row>
    <row r="2883" spans="20:24" x14ac:dyDescent="0.25">
      <c r="T2883" s="4"/>
      <c r="U2883" s="2" t="s">
        <v>9</v>
      </c>
      <c r="V2883" s="5">
        <v>41798</v>
      </c>
      <c r="W2883" s="2" t="s">
        <v>52</v>
      </c>
      <c r="X2883" s="2">
        <v>313.27</v>
      </c>
    </row>
    <row r="2884" spans="20:24" x14ac:dyDescent="0.25">
      <c r="T2884" s="4"/>
      <c r="U2884" s="2" t="s">
        <v>9</v>
      </c>
      <c r="V2884" s="5">
        <v>42232</v>
      </c>
      <c r="W2884" s="2" t="s">
        <v>58</v>
      </c>
      <c r="X2884" s="2">
        <v>313.27</v>
      </c>
    </row>
    <row r="2885" spans="20:24" x14ac:dyDescent="0.25">
      <c r="T2885" s="4"/>
      <c r="U2885" s="2" t="s">
        <v>9</v>
      </c>
      <c r="V2885" s="5">
        <v>42558</v>
      </c>
      <c r="W2885" s="2" t="s">
        <v>52</v>
      </c>
      <c r="X2885" s="2">
        <v>313.27</v>
      </c>
    </row>
    <row r="2886" spans="20:24" ht="30" x14ac:dyDescent="0.25">
      <c r="T2886" s="4"/>
      <c r="U2886" s="2" t="s">
        <v>8</v>
      </c>
      <c r="V2886" s="5">
        <v>41432</v>
      </c>
      <c r="W2886" s="2" t="s">
        <v>52</v>
      </c>
      <c r="X2886" s="2">
        <v>313.27</v>
      </c>
    </row>
    <row r="2887" spans="20:24" ht="30" x14ac:dyDescent="0.25">
      <c r="T2887" s="4"/>
      <c r="U2887" s="2" t="s">
        <v>8</v>
      </c>
      <c r="V2887" s="5">
        <v>42186</v>
      </c>
      <c r="W2887" s="2" t="s">
        <v>52</v>
      </c>
      <c r="X2887" s="2">
        <v>313.27</v>
      </c>
    </row>
    <row r="2888" spans="20:24" ht="30" x14ac:dyDescent="0.25">
      <c r="T2888" s="4"/>
      <c r="U2888" s="2" t="s">
        <v>8</v>
      </c>
      <c r="V2888" s="5">
        <v>42912</v>
      </c>
      <c r="W2888" s="2" t="s">
        <v>52</v>
      </c>
      <c r="X2888" s="2">
        <v>313.27</v>
      </c>
    </row>
    <row r="2889" spans="20:24" x14ac:dyDescent="0.25">
      <c r="T2889" s="4"/>
      <c r="U2889" s="2" t="s">
        <v>9</v>
      </c>
      <c r="V2889" s="5">
        <v>42595</v>
      </c>
      <c r="W2889" s="2" t="s">
        <v>52</v>
      </c>
      <c r="X2889" s="2">
        <v>313.27</v>
      </c>
    </row>
    <row r="2890" spans="20:24" x14ac:dyDescent="0.25">
      <c r="T2890" s="4"/>
      <c r="U2890" s="2" t="s">
        <v>9</v>
      </c>
      <c r="V2890" s="5">
        <v>42909</v>
      </c>
      <c r="W2890" s="2" t="s">
        <v>52</v>
      </c>
      <c r="X2890" s="2">
        <v>313.27</v>
      </c>
    </row>
    <row r="2891" spans="20:24" x14ac:dyDescent="0.25">
      <c r="T2891" s="4"/>
      <c r="U2891" s="2" t="s">
        <v>9</v>
      </c>
      <c r="V2891" s="5">
        <v>42959</v>
      </c>
      <c r="W2891" s="2" t="s">
        <v>52</v>
      </c>
      <c r="X2891" s="2">
        <v>313.27</v>
      </c>
    </row>
    <row r="2892" spans="20:24" ht="30" x14ac:dyDescent="0.25">
      <c r="T2892" s="4"/>
      <c r="U2892" s="2" t="s">
        <v>8</v>
      </c>
      <c r="V2892" s="5">
        <v>41820</v>
      </c>
      <c r="W2892" s="2" t="s">
        <v>52</v>
      </c>
      <c r="X2892" s="2">
        <v>313.265934426</v>
      </c>
    </row>
    <row r="2893" spans="20:24" x14ac:dyDescent="0.25">
      <c r="T2893" s="4"/>
      <c r="U2893" s="2" t="s">
        <v>9</v>
      </c>
      <c r="V2893" s="5">
        <v>41441</v>
      </c>
      <c r="W2893" s="2" t="s">
        <v>52</v>
      </c>
      <c r="X2893" s="2">
        <v>313.26</v>
      </c>
    </row>
    <row r="2894" spans="20:24" x14ac:dyDescent="0.25">
      <c r="T2894" s="4"/>
      <c r="U2894" s="2" t="s">
        <v>9</v>
      </c>
      <c r="V2894" s="5">
        <v>41505</v>
      </c>
      <c r="W2894" s="2" t="s">
        <v>52</v>
      </c>
      <c r="X2894" s="2">
        <v>313.26</v>
      </c>
    </row>
    <row r="2895" spans="20:24" x14ac:dyDescent="0.25">
      <c r="T2895" s="4"/>
      <c r="U2895" s="2" t="s">
        <v>9</v>
      </c>
      <c r="V2895" s="5">
        <v>41794</v>
      </c>
      <c r="W2895" s="2" t="s">
        <v>52</v>
      </c>
      <c r="X2895" s="2">
        <v>313.26</v>
      </c>
    </row>
    <row r="2896" spans="20:24" x14ac:dyDescent="0.25">
      <c r="T2896" s="4"/>
      <c r="U2896" s="2" t="s">
        <v>9</v>
      </c>
      <c r="V2896" s="5">
        <v>42235</v>
      </c>
      <c r="W2896" s="2" t="s">
        <v>52</v>
      </c>
      <c r="X2896" s="2">
        <v>313.26</v>
      </c>
    </row>
    <row r="2897" spans="20:24" x14ac:dyDescent="0.25">
      <c r="T2897" s="4"/>
      <c r="U2897" s="2" t="s">
        <v>9</v>
      </c>
      <c r="V2897" s="5">
        <v>42542</v>
      </c>
      <c r="W2897" s="2" t="s">
        <v>55</v>
      </c>
      <c r="X2897" s="2">
        <v>313.26</v>
      </c>
    </row>
    <row r="2898" spans="20:24" x14ac:dyDescent="0.25">
      <c r="T2898" s="4"/>
      <c r="U2898" s="2" t="s">
        <v>9</v>
      </c>
      <c r="V2898" s="5">
        <v>42579</v>
      </c>
      <c r="W2898" s="2" t="s">
        <v>58</v>
      </c>
      <c r="X2898" s="2">
        <v>313.26</v>
      </c>
    </row>
    <row r="2899" spans="20:24" x14ac:dyDescent="0.25">
      <c r="T2899" s="4"/>
      <c r="U2899" s="2" t="s">
        <v>9</v>
      </c>
      <c r="V2899" s="5">
        <v>42879</v>
      </c>
      <c r="W2899" s="2" t="s">
        <v>52</v>
      </c>
      <c r="X2899" s="2">
        <v>313.26</v>
      </c>
    </row>
    <row r="2900" spans="20:24" x14ac:dyDescent="0.25">
      <c r="T2900" s="4"/>
      <c r="U2900" s="2" t="s">
        <v>9</v>
      </c>
      <c r="V2900" s="5">
        <v>42889</v>
      </c>
      <c r="W2900" s="2" t="s">
        <v>52</v>
      </c>
      <c r="X2900" s="2">
        <v>313.26</v>
      </c>
    </row>
    <row r="2901" spans="20:24" x14ac:dyDescent="0.25">
      <c r="T2901" s="4"/>
      <c r="U2901" s="2" t="s">
        <v>9</v>
      </c>
      <c r="V2901" s="5">
        <v>42925</v>
      </c>
      <c r="W2901" s="2" t="s">
        <v>51</v>
      </c>
      <c r="X2901" s="2">
        <v>313.26</v>
      </c>
    </row>
    <row r="2902" spans="20:24" x14ac:dyDescent="0.25">
      <c r="T2902" s="4"/>
      <c r="U2902" s="2" t="s">
        <v>13</v>
      </c>
      <c r="V2902" s="5">
        <v>41492</v>
      </c>
      <c r="W2902" s="2" t="s">
        <v>52</v>
      </c>
      <c r="X2902" s="2">
        <v>313.26</v>
      </c>
    </row>
    <row r="2903" spans="20:24" x14ac:dyDescent="0.25">
      <c r="T2903" s="4"/>
      <c r="U2903" s="2" t="s">
        <v>9</v>
      </c>
      <c r="V2903" s="5">
        <v>42597</v>
      </c>
      <c r="W2903" s="2" t="s">
        <v>52</v>
      </c>
      <c r="X2903" s="2">
        <v>313.25</v>
      </c>
    </row>
    <row r="2904" spans="20:24" x14ac:dyDescent="0.25">
      <c r="T2904" s="4"/>
      <c r="U2904" s="2" t="s">
        <v>9</v>
      </c>
      <c r="V2904" s="5">
        <v>42926</v>
      </c>
      <c r="W2904" s="2" t="s">
        <v>58</v>
      </c>
      <c r="X2904" s="2">
        <v>313.25</v>
      </c>
    </row>
    <row r="2905" spans="20:24" x14ac:dyDescent="0.25">
      <c r="T2905" s="4"/>
      <c r="U2905" s="2" t="s">
        <v>9</v>
      </c>
      <c r="V2905" s="5">
        <v>42929</v>
      </c>
      <c r="W2905" s="2" t="s">
        <v>58</v>
      </c>
      <c r="X2905" s="2">
        <v>313.25</v>
      </c>
    </row>
    <row r="2906" spans="20:24" x14ac:dyDescent="0.25">
      <c r="T2906" s="4"/>
      <c r="U2906" s="2" t="s">
        <v>9</v>
      </c>
      <c r="V2906" s="5">
        <v>42983</v>
      </c>
      <c r="W2906" s="2" t="s">
        <v>52</v>
      </c>
      <c r="X2906" s="2">
        <v>313.25</v>
      </c>
    </row>
    <row r="2907" spans="20:24" ht="30" x14ac:dyDescent="0.25">
      <c r="T2907" s="4"/>
      <c r="U2907" s="2" t="s">
        <v>4</v>
      </c>
      <c r="V2907" s="5">
        <v>42980</v>
      </c>
      <c r="W2907" s="2" t="s">
        <v>61</v>
      </c>
      <c r="X2907" s="2">
        <v>313.25</v>
      </c>
    </row>
    <row r="2908" spans="20:24" x14ac:dyDescent="0.25">
      <c r="T2908" s="4"/>
      <c r="U2908" s="2" t="s">
        <v>35</v>
      </c>
      <c r="V2908" s="5">
        <v>42234</v>
      </c>
      <c r="W2908" s="2" t="s">
        <v>52</v>
      </c>
      <c r="X2908" s="2">
        <v>313.25</v>
      </c>
    </row>
    <row r="2909" spans="20:24" x14ac:dyDescent="0.25">
      <c r="T2909" s="4"/>
      <c r="U2909" s="2" t="s">
        <v>9</v>
      </c>
      <c r="V2909" s="5">
        <v>41502</v>
      </c>
      <c r="W2909" s="2" t="s">
        <v>52</v>
      </c>
      <c r="X2909" s="2">
        <v>313.25</v>
      </c>
    </row>
    <row r="2910" spans="20:24" x14ac:dyDescent="0.25">
      <c r="T2910" s="4"/>
      <c r="U2910" s="2" t="s">
        <v>9</v>
      </c>
      <c r="V2910" s="5">
        <v>41523</v>
      </c>
      <c r="W2910" s="2" t="s">
        <v>52</v>
      </c>
      <c r="X2910" s="2">
        <v>313.25</v>
      </c>
    </row>
    <row r="2911" spans="20:24" x14ac:dyDescent="0.25">
      <c r="T2911" s="4"/>
      <c r="U2911" s="2" t="s">
        <v>9</v>
      </c>
      <c r="V2911" s="5">
        <v>42557</v>
      </c>
      <c r="W2911" s="2" t="s">
        <v>52</v>
      </c>
      <c r="X2911" s="2">
        <v>313.25</v>
      </c>
    </row>
    <row r="2912" spans="20:24" ht="30" x14ac:dyDescent="0.25">
      <c r="T2912" s="4"/>
      <c r="U2912" s="2" t="s">
        <v>8</v>
      </c>
      <c r="V2912" s="5">
        <v>41820</v>
      </c>
      <c r="W2912" s="2" t="s">
        <v>52</v>
      </c>
      <c r="X2912" s="2">
        <v>313.24566666700002</v>
      </c>
    </row>
    <row r="2913" spans="20:24" ht="30" x14ac:dyDescent="0.25">
      <c r="T2913" s="4"/>
      <c r="U2913" s="2" t="s">
        <v>4</v>
      </c>
      <c r="V2913" s="5">
        <v>42981</v>
      </c>
      <c r="W2913" s="2" t="s">
        <v>61</v>
      </c>
      <c r="X2913" s="2">
        <v>313.24</v>
      </c>
    </row>
    <row r="2914" spans="20:24" ht="30" x14ac:dyDescent="0.25">
      <c r="T2914" s="4"/>
      <c r="U2914" s="2" t="s">
        <v>8</v>
      </c>
      <c r="V2914" s="5">
        <v>41438</v>
      </c>
      <c r="W2914" s="2" t="s">
        <v>54</v>
      </c>
      <c r="X2914" s="2">
        <v>313.24</v>
      </c>
    </row>
    <row r="2915" spans="20:24" ht="30" x14ac:dyDescent="0.25">
      <c r="T2915" s="4"/>
      <c r="U2915" s="2" t="s">
        <v>9</v>
      </c>
      <c r="V2915" s="5">
        <v>42243</v>
      </c>
      <c r="W2915" s="2" t="s">
        <v>68</v>
      </c>
      <c r="X2915" s="2">
        <v>313.24</v>
      </c>
    </row>
    <row r="2916" spans="20:24" x14ac:dyDescent="0.25">
      <c r="T2916" s="4"/>
      <c r="U2916" s="2" t="s">
        <v>9</v>
      </c>
      <c r="V2916" s="5">
        <v>42557</v>
      </c>
      <c r="W2916" s="2" t="s">
        <v>52</v>
      </c>
      <c r="X2916" s="2">
        <v>313.24</v>
      </c>
    </row>
    <row r="2917" spans="20:24" x14ac:dyDescent="0.25">
      <c r="T2917" s="4"/>
      <c r="U2917" s="2" t="s">
        <v>9</v>
      </c>
      <c r="V2917" s="5">
        <v>41435</v>
      </c>
      <c r="W2917" s="2" t="s">
        <v>52</v>
      </c>
      <c r="X2917" s="2">
        <v>313.23</v>
      </c>
    </row>
    <row r="2918" spans="20:24" x14ac:dyDescent="0.25">
      <c r="T2918" s="4"/>
      <c r="U2918" s="2" t="s">
        <v>34</v>
      </c>
      <c r="V2918" s="5">
        <v>42218</v>
      </c>
      <c r="W2918" s="2" t="s">
        <v>52</v>
      </c>
      <c r="X2918" s="2">
        <v>313.23</v>
      </c>
    </row>
    <row r="2919" spans="20:24" x14ac:dyDescent="0.25">
      <c r="T2919" s="4"/>
      <c r="U2919" s="2" t="s">
        <v>9</v>
      </c>
      <c r="V2919" s="5">
        <v>41445</v>
      </c>
      <c r="W2919" s="2" t="s">
        <v>52</v>
      </c>
      <c r="X2919" s="2">
        <v>313.22000000000003</v>
      </c>
    </row>
    <row r="2920" spans="20:24" x14ac:dyDescent="0.25">
      <c r="T2920" s="4"/>
      <c r="U2920" s="2" t="s">
        <v>9</v>
      </c>
      <c r="V2920" s="5">
        <v>41455</v>
      </c>
      <c r="W2920" s="2" t="s">
        <v>54</v>
      </c>
      <c r="X2920" s="2">
        <v>313.22000000000003</v>
      </c>
    </row>
    <row r="2921" spans="20:24" x14ac:dyDescent="0.25">
      <c r="T2921" s="4"/>
      <c r="U2921" s="2" t="s">
        <v>9</v>
      </c>
      <c r="V2921" s="5">
        <v>41480</v>
      </c>
      <c r="W2921" s="2" t="s">
        <v>52</v>
      </c>
      <c r="X2921" s="2">
        <v>313.22000000000003</v>
      </c>
    </row>
    <row r="2922" spans="20:24" x14ac:dyDescent="0.25">
      <c r="T2922" s="4"/>
      <c r="U2922" s="2" t="s">
        <v>9</v>
      </c>
      <c r="V2922" s="5">
        <v>41501</v>
      </c>
      <c r="W2922" s="2" t="s">
        <v>52</v>
      </c>
      <c r="X2922" s="2">
        <v>313.22000000000003</v>
      </c>
    </row>
    <row r="2923" spans="20:24" x14ac:dyDescent="0.25">
      <c r="T2923" s="4"/>
      <c r="U2923" s="2" t="s">
        <v>9</v>
      </c>
      <c r="V2923" s="5">
        <v>41792</v>
      </c>
      <c r="W2923" s="2" t="s">
        <v>52</v>
      </c>
      <c r="X2923" s="2">
        <v>313.22000000000003</v>
      </c>
    </row>
    <row r="2924" spans="20:24" x14ac:dyDescent="0.25">
      <c r="T2924" s="4"/>
      <c r="U2924" s="2" t="s">
        <v>9</v>
      </c>
      <c r="V2924" s="5">
        <v>41796</v>
      </c>
      <c r="W2924" s="2" t="s">
        <v>52</v>
      </c>
      <c r="X2924" s="2">
        <v>313.22000000000003</v>
      </c>
    </row>
    <row r="2925" spans="20:24" x14ac:dyDescent="0.25">
      <c r="T2925" s="4"/>
      <c r="U2925" s="2" t="s">
        <v>9</v>
      </c>
      <c r="V2925" s="5">
        <v>41846</v>
      </c>
      <c r="W2925" s="2" t="s">
        <v>51</v>
      </c>
      <c r="X2925" s="2">
        <v>313.22000000000003</v>
      </c>
    </row>
    <row r="2926" spans="20:24" x14ac:dyDescent="0.25">
      <c r="T2926" s="4"/>
      <c r="U2926" s="2" t="s">
        <v>9</v>
      </c>
      <c r="V2926" s="5">
        <v>42229</v>
      </c>
      <c r="W2926" s="2" t="s">
        <v>52</v>
      </c>
      <c r="X2926" s="2">
        <v>313.22000000000003</v>
      </c>
    </row>
    <row r="2927" spans="20:24" x14ac:dyDescent="0.25">
      <c r="T2927" s="4"/>
      <c r="U2927" s="2" t="s">
        <v>9</v>
      </c>
      <c r="V2927" s="5">
        <v>42562</v>
      </c>
      <c r="W2927" s="2" t="s">
        <v>52</v>
      </c>
      <c r="X2927" s="2">
        <v>313.22000000000003</v>
      </c>
    </row>
    <row r="2928" spans="20:24" x14ac:dyDescent="0.25">
      <c r="T2928" s="4"/>
      <c r="U2928" s="2" t="s">
        <v>9</v>
      </c>
      <c r="V2928" s="5">
        <v>41795</v>
      </c>
      <c r="W2928" s="2" t="s">
        <v>52</v>
      </c>
      <c r="X2928" s="2">
        <v>313.20999999999998</v>
      </c>
    </row>
    <row r="2929" spans="20:24" x14ac:dyDescent="0.25">
      <c r="T2929" s="4"/>
      <c r="U2929" s="2" t="s">
        <v>9</v>
      </c>
      <c r="V2929" s="5">
        <v>42212</v>
      </c>
      <c r="W2929" s="2" t="s">
        <v>52</v>
      </c>
      <c r="X2929" s="2">
        <v>313.20999999999998</v>
      </c>
    </row>
    <row r="2930" spans="20:24" x14ac:dyDescent="0.25">
      <c r="T2930" s="4"/>
      <c r="U2930" s="2" t="s">
        <v>9</v>
      </c>
      <c r="V2930" s="5">
        <v>42234</v>
      </c>
      <c r="W2930" s="2" t="s">
        <v>52</v>
      </c>
      <c r="X2930" s="2">
        <v>313.20999999999998</v>
      </c>
    </row>
    <row r="2931" spans="20:24" x14ac:dyDescent="0.25">
      <c r="T2931" s="4"/>
      <c r="U2931" s="2" t="s">
        <v>9</v>
      </c>
      <c r="V2931" s="5">
        <v>42235</v>
      </c>
      <c r="W2931" s="2" t="s">
        <v>52</v>
      </c>
      <c r="X2931" s="2">
        <v>313.20999999999998</v>
      </c>
    </row>
    <row r="2932" spans="20:24" x14ac:dyDescent="0.25">
      <c r="T2932" s="4"/>
      <c r="U2932" s="2" t="s">
        <v>9</v>
      </c>
      <c r="V2932" s="5">
        <v>41428</v>
      </c>
      <c r="W2932" s="2" t="s">
        <v>52</v>
      </c>
      <c r="X2932" s="2">
        <v>313.2</v>
      </c>
    </row>
    <row r="2933" spans="20:24" x14ac:dyDescent="0.25">
      <c r="T2933" s="4"/>
      <c r="U2933" s="2" t="s">
        <v>9</v>
      </c>
      <c r="V2933" s="5">
        <v>41436</v>
      </c>
      <c r="W2933" s="2" t="s">
        <v>52</v>
      </c>
      <c r="X2933" s="2">
        <v>313.2</v>
      </c>
    </row>
    <row r="2934" spans="20:24" x14ac:dyDescent="0.25">
      <c r="T2934" s="4"/>
      <c r="U2934" s="2" t="s">
        <v>9</v>
      </c>
      <c r="V2934" s="5">
        <v>41789</v>
      </c>
      <c r="W2934" s="2" t="s">
        <v>54</v>
      </c>
      <c r="X2934" s="2">
        <v>313.2</v>
      </c>
    </row>
    <row r="2935" spans="20:24" x14ac:dyDescent="0.25">
      <c r="T2935" s="4"/>
      <c r="U2935" s="2" t="s">
        <v>9</v>
      </c>
      <c r="V2935" s="5">
        <v>41831</v>
      </c>
      <c r="W2935" s="2" t="s">
        <v>52</v>
      </c>
      <c r="X2935" s="2">
        <v>313.2</v>
      </c>
    </row>
    <row r="2936" spans="20:24" x14ac:dyDescent="0.25">
      <c r="T2936" s="4"/>
      <c r="U2936" s="2" t="s">
        <v>9</v>
      </c>
      <c r="V2936" s="5">
        <v>41836</v>
      </c>
      <c r="W2936" s="2" t="s">
        <v>54</v>
      </c>
      <c r="X2936" s="2">
        <v>313.2</v>
      </c>
    </row>
    <row r="2937" spans="20:24" x14ac:dyDescent="0.25">
      <c r="T2937" s="4"/>
      <c r="U2937" s="2" t="s">
        <v>9</v>
      </c>
      <c r="V2937" s="5">
        <v>42187</v>
      </c>
      <c r="W2937" s="2" t="s">
        <v>52</v>
      </c>
      <c r="X2937" s="2">
        <v>313.2</v>
      </c>
    </row>
    <row r="2938" spans="20:24" x14ac:dyDescent="0.25">
      <c r="T2938" s="4"/>
      <c r="U2938" s="2" t="s">
        <v>9</v>
      </c>
      <c r="V2938" s="5">
        <v>42188</v>
      </c>
      <c r="W2938" s="2" t="s">
        <v>52</v>
      </c>
      <c r="X2938" s="2">
        <v>313.2</v>
      </c>
    </row>
    <row r="2939" spans="20:24" x14ac:dyDescent="0.25">
      <c r="T2939" s="4"/>
      <c r="U2939" s="2" t="s">
        <v>9</v>
      </c>
      <c r="V2939" s="5">
        <v>42550</v>
      </c>
      <c r="W2939" s="2" t="s">
        <v>52</v>
      </c>
      <c r="X2939" s="2">
        <v>313.2</v>
      </c>
    </row>
    <row r="2940" spans="20:24" ht="30" x14ac:dyDescent="0.25">
      <c r="T2940" s="4"/>
      <c r="U2940" s="2" t="s">
        <v>8</v>
      </c>
      <c r="V2940" s="5">
        <v>42580</v>
      </c>
      <c r="W2940" s="2" t="s">
        <v>64</v>
      </c>
      <c r="X2940" s="2">
        <v>313.2</v>
      </c>
    </row>
    <row r="2941" spans="20:24" x14ac:dyDescent="0.25">
      <c r="T2941" s="4"/>
      <c r="U2941" s="2" t="s">
        <v>34</v>
      </c>
      <c r="V2941" s="5">
        <v>41418</v>
      </c>
      <c r="W2941" s="2" t="s">
        <v>52</v>
      </c>
      <c r="X2941" s="2">
        <v>313.2</v>
      </c>
    </row>
    <row r="2942" spans="20:24" x14ac:dyDescent="0.25">
      <c r="T2942" s="4"/>
      <c r="U2942" s="2" t="s">
        <v>34</v>
      </c>
      <c r="V2942" s="5">
        <v>41824</v>
      </c>
      <c r="W2942" s="2" t="s">
        <v>52</v>
      </c>
      <c r="X2942" s="2">
        <v>313.2</v>
      </c>
    </row>
    <row r="2943" spans="20:24" x14ac:dyDescent="0.25">
      <c r="T2943" s="4"/>
      <c r="U2943" s="2" t="s">
        <v>13</v>
      </c>
      <c r="V2943" s="5">
        <v>41519</v>
      </c>
      <c r="W2943" s="2" t="s">
        <v>52</v>
      </c>
      <c r="X2943" s="2">
        <v>313.2</v>
      </c>
    </row>
    <row r="2944" spans="20:24" x14ac:dyDescent="0.25">
      <c r="T2944" s="4"/>
      <c r="U2944" s="2" t="s">
        <v>9</v>
      </c>
      <c r="V2944" s="5">
        <v>41816</v>
      </c>
      <c r="W2944" s="2" t="s">
        <v>52</v>
      </c>
      <c r="X2944" s="2">
        <v>313.19994047599999</v>
      </c>
    </row>
    <row r="2945" spans="20:24" x14ac:dyDescent="0.25">
      <c r="T2945" s="4"/>
      <c r="U2945" s="2" t="s">
        <v>9</v>
      </c>
      <c r="V2945" s="5">
        <v>41496</v>
      </c>
      <c r="W2945" s="2" t="s">
        <v>52</v>
      </c>
      <c r="X2945" s="2">
        <v>313.19</v>
      </c>
    </row>
    <row r="2946" spans="20:24" x14ac:dyDescent="0.25">
      <c r="T2946" s="4"/>
      <c r="U2946" s="2" t="s">
        <v>9</v>
      </c>
      <c r="V2946" s="5">
        <v>41841</v>
      </c>
      <c r="W2946" s="2" t="s">
        <v>54</v>
      </c>
      <c r="X2946" s="2">
        <v>313.19</v>
      </c>
    </row>
    <row r="2947" spans="20:24" x14ac:dyDescent="0.25">
      <c r="T2947" s="4"/>
      <c r="U2947" s="2" t="s">
        <v>9</v>
      </c>
      <c r="V2947" s="5">
        <v>42212</v>
      </c>
      <c r="W2947" s="2" t="s">
        <v>52</v>
      </c>
      <c r="X2947" s="2">
        <v>313.19</v>
      </c>
    </row>
    <row r="2948" spans="20:24" x14ac:dyDescent="0.25">
      <c r="T2948" s="4"/>
      <c r="U2948" s="2" t="s">
        <v>9</v>
      </c>
      <c r="V2948" s="5">
        <v>42561</v>
      </c>
      <c r="W2948" s="2" t="s">
        <v>52</v>
      </c>
      <c r="X2948" s="2">
        <v>313.19</v>
      </c>
    </row>
    <row r="2949" spans="20:24" x14ac:dyDescent="0.25">
      <c r="T2949" s="4"/>
      <c r="U2949" s="2" t="s">
        <v>9</v>
      </c>
      <c r="V2949" s="5">
        <v>42575</v>
      </c>
      <c r="W2949" s="2" t="s">
        <v>52</v>
      </c>
      <c r="X2949" s="2">
        <v>313.19</v>
      </c>
    </row>
    <row r="2950" spans="20:24" x14ac:dyDescent="0.25">
      <c r="T2950" s="4"/>
      <c r="U2950" s="2" t="s">
        <v>34</v>
      </c>
      <c r="V2950" s="5">
        <v>41870</v>
      </c>
      <c r="W2950" s="2" t="s">
        <v>52</v>
      </c>
      <c r="X2950" s="2">
        <v>313.19</v>
      </c>
    </row>
    <row r="2951" spans="20:24" x14ac:dyDescent="0.25">
      <c r="T2951" s="4"/>
      <c r="U2951" s="2" t="s">
        <v>34</v>
      </c>
      <c r="V2951" s="5">
        <v>41886</v>
      </c>
      <c r="W2951" s="2" t="s">
        <v>65</v>
      </c>
      <c r="X2951" s="2">
        <v>313.19</v>
      </c>
    </row>
    <row r="2952" spans="20:24" ht="30" x14ac:dyDescent="0.25">
      <c r="T2952" s="4"/>
      <c r="U2952" s="2" t="s">
        <v>8</v>
      </c>
      <c r="V2952" s="5">
        <v>41836</v>
      </c>
      <c r="W2952" s="2" t="s">
        <v>51</v>
      </c>
      <c r="X2952" s="2">
        <v>313.19</v>
      </c>
    </row>
    <row r="2953" spans="20:24" ht="30" x14ac:dyDescent="0.25">
      <c r="T2953" s="4"/>
      <c r="U2953" s="2" t="s">
        <v>8</v>
      </c>
      <c r="V2953" s="5">
        <v>42551</v>
      </c>
      <c r="W2953" s="2" t="s">
        <v>52</v>
      </c>
      <c r="X2953" s="2">
        <v>313.19</v>
      </c>
    </row>
    <row r="2954" spans="20:24" ht="30" x14ac:dyDescent="0.25">
      <c r="T2954" s="4"/>
      <c r="U2954" s="2" t="s">
        <v>8</v>
      </c>
      <c r="V2954" s="5">
        <v>41819</v>
      </c>
      <c r="W2954" s="2" t="s">
        <v>52</v>
      </c>
      <c r="X2954" s="2">
        <v>313.18332154500001</v>
      </c>
    </row>
    <row r="2955" spans="20:24" x14ac:dyDescent="0.25">
      <c r="T2955" s="4"/>
      <c r="U2955" s="2" t="s">
        <v>34</v>
      </c>
      <c r="V2955" s="5">
        <v>41830</v>
      </c>
      <c r="W2955" s="2" t="s">
        <v>52</v>
      </c>
      <c r="X2955" s="2">
        <v>313.18</v>
      </c>
    </row>
    <row r="2956" spans="20:24" x14ac:dyDescent="0.25">
      <c r="T2956" s="4"/>
      <c r="U2956" s="2" t="s">
        <v>34</v>
      </c>
      <c r="V2956" s="5">
        <v>41843</v>
      </c>
      <c r="W2956" s="2" t="s">
        <v>52</v>
      </c>
      <c r="X2956" s="2">
        <v>313.18</v>
      </c>
    </row>
    <row r="2957" spans="20:24" x14ac:dyDescent="0.25">
      <c r="T2957" s="4"/>
      <c r="U2957" s="2" t="s">
        <v>34</v>
      </c>
      <c r="V2957" s="5">
        <v>41843</v>
      </c>
      <c r="W2957" s="2" t="s">
        <v>52</v>
      </c>
      <c r="X2957" s="2">
        <v>313.18</v>
      </c>
    </row>
    <row r="2958" spans="20:24" x14ac:dyDescent="0.25">
      <c r="T2958" s="4"/>
      <c r="U2958" s="2" t="s">
        <v>34</v>
      </c>
      <c r="V2958" s="5">
        <v>41843</v>
      </c>
      <c r="W2958" s="2" t="s">
        <v>52</v>
      </c>
      <c r="X2958" s="2">
        <v>313.18</v>
      </c>
    </row>
    <row r="2959" spans="20:24" x14ac:dyDescent="0.25">
      <c r="T2959" s="4"/>
      <c r="U2959" s="2" t="s">
        <v>34</v>
      </c>
      <c r="V2959" s="5">
        <v>41848</v>
      </c>
      <c r="W2959" s="2" t="s">
        <v>52</v>
      </c>
      <c r="X2959" s="2">
        <v>313.18</v>
      </c>
    </row>
    <row r="2960" spans="20:24" x14ac:dyDescent="0.25">
      <c r="T2960" s="4"/>
      <c r="U2960" s="2" t="s">
        <v>34</v>
      </c>
      <c r="V2960" s="5">
        <v>41876</v>
      </c>
      <c r="W2960" s="2" t="s">
        <v>52</v>
      </c>
      <c r="X2960" s="2">
        <v>313.18</v>
      </c>
    </row>
    <row r="2961" spans="20:24" x14ac:dyDescent="0.25">
      <c r="T2961" s="4"/>
      <c r="U2961" s="2" t="s">
        <v>9</v>
      </c>
      <c r="V2961" s="5">
        <v>41443</v>
      </c>
      <c r="W2961" s="2" t="s">
        <v>52</v>
      </c>
      <c r="X2961" s="2">
        <v>313.18</v>
      </c>
    </row>
    <row r="2962" spans="20:24" x14ac:dyDescent="0.25">
      <c r="T2962" s="4"/>
      <c r="U2962" s="2" t="s">
        <v>9</v>
      </c>
      <c r="V2962" s="5">
        <v>42213</v>
      </c>
      <c r="W2962" s="2" t="s">
        <v>58</v>
      </c>
      <c r="X2962" s="2">
        <v>313.18</v>
      </c>
    </row>
    <row r="2963" spans="20:24" x14ac:dyDescent="0.25">
      <c r="T2963" s="4"/>
      <c r="U2963" s="2" t="s">
        <v>9</v>
      </c>
      <c r="V2963" s="5">
        <v>42231</v>
      </c>
      <c r="W2963" s="2" t="s">
        <v>52</v>
      </c>
      <c r="X2963" s="2">
        <v>313.18</v>
      </c>
    </row>
    <row r="2964" spans="20:24" x14ac:dyDescent="0.25">
      <c r="T2964" s="4"/>
      <c r="U2964" s="2" t="s">
        <v>9</v>
      </c>
      <c r="V2964" s="5">
        <v>42247</v>
      </c>
      <c r="W2964" s="2" t="s">
        <v>58</v>
      </c>
      <c r="X2964" s="2">
        <v>313.18</v>
      </c>
    </row>
    <row r="2965" spans="20:24" x14ac:dyDescent="0.25">
      <c r="T2965" s="4"/>
      <c r="U2965" s="2" t="s">
        <v>34</v>
      </c>
      <c r="V2965" s="5">
        <v>42230</v>
      </c>
      <c r="W2965" s="2" t="s">
        <v>52</v>
      </c>
      <c r="X2965" s="2">
        <v>313.18</v>
      </c>
    </row>
    <row r="2966" spans="20:24" x14ac:dyDescent="0.25">
      <c r="T2966" s="4"/>
      <c r="U2966" s="2" t="s">
        <v>34</v>
      </c>
      <c r="V2966" s="5">
        <v>42262</v>
      </c>
      <c r="W2966" s="2" t="s">
        <v>52</v>
      </c>
      <c r="X2966" s="2">
        <v>313.18</v>
      </c>
    </row>
    <row r="2967" spans="20:24" x14ac:dyDescent="0.25">
      <c r="T2967" s="4"/>
      <c r="U2967" s="2" t="s">
        <v>34</v>
      </c>
      <c r="V2967" s="5">
        <v>42504</v>
      </c>
      <c r="W2967" s="2" t="s">
        <v>52</v>
      </c>
      <c r="X2967" s="2">
        <v>313.18</v>
      </c>
    </row>
    <row r="2968" spans="20:24" x14ac:dyDescent="0.25">
      <c r="T2968" s="4"/>
      <c r="U2968" s="2" t="s">
        <v>34</v>
      </c>
      <c r="V2968" s="5">
        <v>42560</v>
      </c>
      <c r="W2968" s="2" t="s">
        <v>54</v>
      </c>
      <c r="X2968" s="2">
        <v>313.18</v>
      </c>
    </row>
    <row r="2969" spans="20:24" x14ac:dyDescent="0.25">
      <c r="T2969" s="4"/>
      <c r="U2969" s="2" t="s">
        <v>34</v>
      </c>
      <c r="V2969" s="5">
        <v>42870</v>
      </c>
      <c r="W2969" s="2" t="s">
        <v>52</v>
      </c>
      <c r="X2969" s="2">
        <v>313.18</v>
      </c>
    </row>
    <row r="2970" spans="20:24" x14ac:dyDescent="0.25">
      <c r="T2970" s="4"/>
      <c r="U2970" s="2" t="s">
        <v>34</v>
      </c>
      <c r="V2970" s="5">
        <v>42217</v>
      </c>
      <c r="W2970" s="2" t="s">
        <v>52</v>
      </c>
      <c r="X2970" s="2">
        <v>313.17</v>
      </c>
    </row>
    <row r="2971" spans="20:24" x14ac:dyDescent="0.25">
      <c r="T2971" s="4"/>
      <c r="U2971" s="2" t="s">
        <v>34</v>
      </c>
      <c r="V2971" s="5">
        <v>42219</v>
      </c>
      <c r="W2971" s="2" t="s">
        <v>52</v>
      </c>
      <c r="X2971" s="2">
        <v>313.17</v>
      </c>
    </row>
    <row r="2972" spans="20:24" x14ac:dyDescent="0.25">
      <c r="T2972" s="4"/>
      <c r="U2972" s="2" t="s">
        <v>34</v>
      </c>
      <c r="V2972" s="5">
        <v>42220</v>
      </c>
      <c r="W2972" s="2" t="s">
        <v>52</v>
      </c>
      <c r="X2972" s="2">
        <v>313.17</v>
      </c>
    </row>
    <row r="2973" spans="20:24" x14ac:dyDescent="0.25">
      <c r="T2973" s="4"/>
      <c r="U2973" s="2" t="s">
        <v>34</v>
      </c>
      <c r="V2973" s="5">
        <v>42222</v>
      </c>
      <c r="W2973" s="2" t="s">
        <v>52</v>
      </c>
      <c r="X2973" s="2">
        <v>313.17</v>
      </c>
    </row>
    <row r="2974" spans="20:24" x14ac:dyDescent="0.25">
      <c r="T2974" s="4"/>
      <c r="U2974" s="2" t="s">
        <v>34</v>
      </c>
      <c r="V2974" s="5">
        <v>42227</v>
      </c>
      <c r="W2974" s="2" t="s">
        <v>52</v>
      </c>
      <c r="X2974" s="2">
        <v>313.17</v>
      </c>
    </row>
    <row r="2975" spans="20:24" x14ac:dyDescent="0.25">
      <c r="T2975" s="4"/>
      <c r="U2975" s="2" t="s">
        <v>34</v>
      </c>
      <c r="V2975" s="5">
        <v>42231</v>
      </c>
      <c r="W2975" s="2" t="s">
        <v>52</v>
      </c>
      <c r="X2975" s="2">
        <v>313.17</v>
      </c>
    </row>
    <row r="2976" spans="20:24" x14ac:dyDescent="0.25">
      <c r="T2976" s="4"/>
      <c r="U2976" s="2" t="s">
        <v>34</v>
      </c>
      <c r="V2976" s="5">
        <v>42585</v>
      </c>
      <c r="W2976" s="2" t="s">
        <v>52</v>
      </c>
      <c r="X2976" s="2">
        <v>313.17</v>
      </c>
    </row>
    <row r="2977" spans="20:24" x14ac:dyDescent="0.25">
      <c r="T2977" s="4"/>
      <c r="U2977" s="2" t="s">
        <v>34</v>
      </c>
      <c r="V2977" s="5">
        <v>42905</v>
      </c>
      <c r="W2977" s="2" t="s">
        <v>52</v>
      </c>
      <c r="X2977" s="2">
        <v>313.17</v>
      </c>
    </row>
    <row r="2978" spans="20:24" x14ac:dyDescent="0.25">
      <c r="T2978" s="4"/>
      <c r="U2978" s="2" t="s">
        <v>34</v>
      </c>
      <c r="V2978" s="5">
        <v>42911</v>
      </c>
      <c r="W2978" s="2" t="s">
        <v>52</v>
      </c>
      <c r="X2978" s="2">
        <v>313.17</v>
      </c>
    </row>
    <row r="2979" spans="20:24" x14ac:dyDescent="0.25">
      <c r="T2979" s="4"/>
      <c r="U2979" s="2" t="s">
        <v>34</v>
      </c>
      <c r="V2979" s="5">
        <v>42922</v>
      </c>
      <c r="W2979" s="2" t="s">
        <v>52</v>
      </c>
      <c r="X2979" s="2">
        <v>313.17</v>
      </c>
    </row>
    <row r="2980" spans="20:24" x14ac:dyDescent="0.25">
      <c r="T2980" s="4"/>
      <c r="U2980" s="2" t="s">
        <v>34</v>
      </c>
      <c r="V2980" s="5">
        <v>42922</v>
      </c>
      <c r="W2980" s="2" t="s">
        <v>52</v>
      </c>
      <c r="X2980" s="2">
        <v>313.17</v>
      </c>
    </row>
    <row r="2981" spans="20:24" x14ac:dyDescent="0.25">
      <c r="T2981" s="4"/>
      <c r="U2981" s="2" t="s">
        <v>34</v>
      </c>
      <c r="V2981" s="5">
        <v>42924</v>
      </c>
      <c r="W2981" s="2" t="s">
        <v>52</v>
      </c>
      <c r="X2981" s="2">
        <v>313.17</v>
      </c>
    </row>
    <row r="2982" spans="20:24" x14ac:dyDescent="0.25">
      <c r="T2982" s="4"/>
      <c r="U2982" s="2" t="s">
        <v>34</v>
      </c>
      <c r="V2982" s="5">
        <v>42942</v>
      </c>
      <c r="W2982" s="2" t="s">
        <v>54</v>
      </c>
      <c r="X2982" s="2">
        <v>313.17</v>
      </c>
    </row>
    <row r="2983" spans="20:24" x14ac:dyDescent="0.25">
      <c r="T2983" s="4"/>
      <c r="U2983" s="2" t="s">
        <v>34</v>
      </c>
      <c r="V2983" s="5">
        <v>42943</v>
      </c>
      <c r="W2983" s="2" t="s">
        <v>52</v>
      </c>
      <c r="X2983" s="2">
        <v>313.17</v>
      </c>
    </row>
    <row r="2984" spans="20:24" x14ac:dyDescent="0.25">
      <c r="T2984" s="4"/>
      <c r="U2984" s="2" t="s">
        <v>34</v>
      </c>
      <c r="V2984" s="5">
        <v>42943</v>
      </c>
      <c r="W2984" s="2" t="s">
        <v>52</v>
      </c>
      <c r="X2984" s="2">
        <v>313.17</v>
      </c>
    </row>
    <row r="2985" spans="20:24" x14ac:dyDescent="0.25">
      <c r="T2985" s="4"/>
      <c r="U2985" s="2" t="s">
        <v>34</v>
      </c>
      <c r="V2985" s="5">
        <v>42944</v>
      </c>
      <c r="W2985" s="2" t="s">
        <v>52</v>
      </c>
      <c r="X2985" s="2">
        <v>313.17</v>
      </c>
    </row>
    <row r="2986" spans="20:24" x14ac:dyDescent="0.25">
      <c r="T2986" s="4"/>
      <c r="U2986" s="2" t="s">
        <v>34</v>
      </c>
      <c r="V2986" s="5">
        <v>42952</v>
      </c>
      <c r="W2986" s="2" t="s">
        <v>52</v>
      </c>
      <c r="X2986" s="2">
        <v>313.17</v>
      </c>
    </row>
    <row r="2987" spans="20:24" x14ac:dyDescent="0.25">
      <c r="T2987" s="4"/>
      <c r="U2987" s="2" t="s">
        <v>34</v>
      </c>
      <c r="V2987" s="5">
        <v>42954</v>
      </c>
      <c r="W2987" s="2" t="s">
        <v>52</v>
      </c>
      <c r="X2987" s="2">
        <v>313.17</v>
      </c>
    </row>
    <row r="2988" spans="20:24" x14ac:dyDescent="0.25">
      <c r="T2988" s="4"/>
      <c r="U2988" s="2" t="s">
        <v>34</v>
      </c>
      <c r="V2988" s="5">
        <v>42954</v>
      </c>
      <c r="W2988" s="2" t="s">
        <v>52</v>
      </c>
      <c r="X2988" s="2">
        <v>313.17</v>
      </c>
    </row>
    <row r="2989" spans="20:24" x14ac:dyDescent="0.25">
      <c r="T2989" s="4"/>
      <c r="U2989" s="2" t="s">
        <v>34</v>
      </c>
      <c r="V2989" s="5">
        <v>42960</v>
      </c>
      <c r="W2989" s="2" t="s">
        <v>52</v>
      </c>
      <c r="X2989" s="2">
        <v>313.17</v>
      </c>
    </row>
    <row r="2990" spans="20:24" x14ac:dyDescent="0.25">
      <c r="T2990" s="4"/>
      <c r="U2990" s="2" t="s">
        <v>34</v>
      </c>
      <c r="V2990" s="5">
        <v>41853</v>
      </c>
      <c r="W2990" s="2" t="s">
        <v>52</v>
      </c>
      <c r="X2990" s="2">
        <v>313.17</v>
      </c>
    </row>
    <row r="2991" spans="20:24" x14ac:dyDescent="0.25">
      <c r="T2991" s="4"/>
      <c r="U2991" s="2" t="s">
        <v>34</v>
      </c>
      <c r="V2991" s="5">
        <v>41856</v>
      </c>
      <c r="W2991" s="2" t="s">
        <v>52</v>
      </c>
      <c r="X2991" s="2">
        <v>313.17</v>
      </c>
    </row>
    <row r="2992" spans="20:24" x14ac:dyDescent="0.25">
      <c r="T2992" s="4"/>
      <c r="U2992" s="2" t="s">
        <v>34</v>
      </c>
      <c r="V2992" s="5">
        <v>41862</v>
      </c>
      <c r="W2992" s="2" t="s">
        <v>52</v>
      </c>
      <c r="X2992" s="2">
        <v>313.17</v>
      </c>
    </row>
    <row r="2993" spans="20:24" x14ac:dyDescent="0.25">
      <c r="T2993" s="4"/>
      <c r="U2993" s="2" t="s">
        <v>34</v>
      </c>
      <c r="V2993" s="5">
        <v>41862</v>
      </c>
      <c r="W2993" s="2" t="s">
        <v>52</v>
      </c>
      <c r="X2993" s="2">
        <v>313.17</v>
      </c>
    </row>
    <row r="2994" spans="20:24" x14ac:dyDescent="0.25">
      <c r="T2994" s="4"/>
      <c r="U2994" s="2" t="s">
        <v>34</v>
      </c>
      <c r="V2994" s="5">
        <v>41863</v>
      </c>
      <c r="W2994" s="2" t="s">
        <v>52</v>
      </c>
      <c r="X2994" s="2">
        <v>313.17</v>
      </c>
    </row>
    <row r="2995" spans="20:24" x14ac:dyDescent="0.25">
      <c r="T2995" s="4"/>
      <c r="U2995" s="2" t="s">
        <v>34</v>
      </c>
      <c r="V2995" s="5">
        <v>41866</v>
      </c>
      <c r="W2995" s="2" t="s">
        <v>52</v>
      </c>
      <c r="X2995" s="2">
        <v>313.17</v>
      </c>
    </row>
    <row r="2996" spans="20:24" x14ac:dyDescent="0.25">
      <c r="T2996" s="4"/>
      <c r="U2996" s="2" t="s">
        <v>34</v>
      </c>
      <c r="V2996" s="5">
        <v>41867</v>
      </c>
      <c r="W2996" s="2" t="s">
        <v>52</v>
      </c>
      <c r="X2996" s="2">
        <v>313.17</v>
      </c>
    </row>
    <row r="2997" spans="20:24" x14ac:dyDescent="0.25">
      <c r="T2997" s="4"/>
      <c r="U2997" s="2" t="s">
        <v>34</v>
      </c>
      <c r="V2997" s="5">
        <v>41871</v>
      </c>
      <c r="W2997" s="2" t="s">
        <v>52</v>
      </c>
      <c r="X2997" s="2">
        <v>313.17</v>
      </c>
    </row>
    <row r="2998" spans="20:24" x14ac:dyDescent="0.25">
      <c r="T2998" s="4"/>
      <c r="U2998" s="2" t="s">
        <v>34</v>
      </c>
      <c r="V2998" s="5">
        <v>41872</v>
      </c>
      <c r="W2998" s="2" t="s">
        <v>52</v>
      </c>
      <c r="X2998" s="2">
        <v>313.17</v>
      </c>
    </row>
    <row r="2999" spans="20:24" x14ac:dyDescent="0.25">
      <c r="T2999" s="4"/>
      <c r="U2999" s="2" t="s">
        <v>34</v>
      </c>
      <c r="V2999" s="5">
        <v>41872</v>
      </c>
      <c r="W2999" s="2" t="s">
        <v>52</v>
      </c>
      <c r="X2999" s="2">
        <v>313.17</v>
      </c>
    </row>
    <row r="3000" spans="20:24" x14ac:dyDescent="0.25">
      <c r="T3000" s="4"/>
      <c r="U3000" s="2" t="s">
        <v>34</v>
      </c>
      <c r="V3000" s="5">
        <v>41874</v>
      </c>
      <c r="W3000" s="2" t="s">
        <v>52</v>
      </c>
      <c r="X3000" s="2">
        <v>313.17</v>
      </c>
    </row>
    <row r="3001" spans="20:24" x14ac:dyDescent="0.25">
      <c r="T3001" s="4"/>
      <c r="U3001" s="2" t="s">
        <v>34</v>
      </c>
      <c r="V3001" s="5">
        <v>41874</v>
      </c>
      <c r="W3001" s="2" t="s">
        <v>52</v>
      </c>
      <c r="X3001" s="2">
        <v>313.17</v>
      </c>
    </row>
    <row r="3002" spans="20:24" x14ac:dyDescent="0.25">
      <c r="T3002" s="4"/>
      <c r="U3002" s="2" t="s">
        <v>34</v>
      </c>
      <c r="V3002" s="5">
        <v>41875</v>
      </c>
      <c r="W3002" s="2" t="s">
        <v>52</v>
      </c>
      <c r="X3002" s="2">
        <v>313.17</v>
      </c>
    </row>
    <row r="3003" spans="20:24" x14ac:dyDescent="0.25">
      <c r="T3003" s="4"/>
      <c r="U3003" s="2" t="s">
        <v>34</v>
      </c>
      <c r="V3003" s="5">
        <v>41877</v>
      </c>
      <c r="W3003" s="2" t="s">
        <v>52</v>
      </c>
      <c r="X3003" s="2">
        <v>313.17</v>
      </c>
    </row>
    <row r="3004" spans="20:24" x14ac:dyDescent="0.25">
      <c r="T3004" s="4"/>
      <c r="U3004" s="2" t="s">
        <v>34</v>
      </c>
      <c r="V3004" s="5">
        <v>41877</v>
      </c>
      <c r="W3004" s="2" t="s">
        <v>52</v>
      </c>
      <c r="X3004" s="2">
        <v>313.17</v>
      </c>
    </row>
    <row r="3005" spans="20:24" x14ac:dyDescent="0.25">
      <c r="T3005" s="4"/>
      <c r="U3005" s="2" t="s">
        <v>34</v>
      </c>
      <c r="V3005" s="5">
        <v>41881</v>
      </c>
      <c r="W3005" s="2" t="s">
        <v>52</v>
      </c>
      <c r="X3005" s="2">
        <v>313.17</v>
      </c>
    </row>
    <row r="3006" spans="20:24" x14ac:dyDescent="0.25">
      <c r="T3006" s="4"/>
      <c r="U3006" s="2" t="s">
        <v>34</v>
      </c>
      <c r="V3006" s="5">
        <v>41881</v>
      </c>
      <c r="W3006" s="2" t="s">
        <v>52</v>
      </c>
      <c r="X3006" s="2">
        <v>313.17</v>
      </c>
    </row>
    <row r="3007" spans="20:24" x14ac:dyDescent="0.25">
      <c r="T3007" s="4"/>
      <c r="U3007" s="2" t="s">
        <v>34</v>
      </c>
      <c r="V3007" s="5">
        <v>41886</v>
      </c>
      <c r="W3007" s="2" t="s">
        <v>65</v>
      </c>
      <c r="X3007" s="2">
        <v>313.17</v>
      </c>
    </row>
    <row r="3008" spans="20:24" x14ac:dyDescent="0.25">
      <c r="T3008" s="4"/>
      <c r="U3008" s="2" t="s">
        <v>34</v>
      </c>
      <c r="V3008" s="5">
        <v>41886</v>
      </c>
      <c r="W3008" s="2" t="s">
        <v>65</v>
      </c>
      <c r="X3008" s="2">
        <v>313.17</v>
      </c>
    </row>
    <row r="3009" spans="20:24" ht="30" x14ac:dyDescent="0.25">
      <c r="T3009" s="4"/>
      <c r="U3009" s="2" t="s">
        <v>8</v>
      </c>
      <c r="V3009" s="5">
        <v>41432</v>
      </c>
      <c r="W3009" s="2" t="s">
        <v>52</v>
      </c>
      <c r="X3009" s="2">
        <v>313.17</v>
      </c>
    </row>
    <row r="3010" spans="20:24" ht="30" x14ac:dyDescent="0.25">
      <c r="T3010" s="4"/>
      <c r="U3010" s="2" t="s">
        <v>8</v>
      </c>
      <c r="V3010" s="5">
        <v>41786</v>
      </c>
      <c r="W3010" s="2" t="s">
        <v>52</v>
      </c>
      <c r="X3010" s="2">
        <v>313.17</v>
      </c>
    </row>
    <row r="3011" spans="20:24" ht="30" x14ac:dyDescent="0.25">
      <c r="T3011" s="4"/>
      <c r="U3011" s="2" t="s">
        <v>8</v>
      </c>
      <c r="V3011" s="5">
        <v>42181</v>
      </c>
      <c r="W3011" s="2" t="s">
        <v>52</v>
      </c>
      <c r="X3011" s="2">
        <v>313.17</v>
      </c>
    </row>
    <row r="3012" spans="20:24" ht="30" x14ac:dyDescent="0.25">
      <c r="T3012" s="4"/>
      <c r="U3012" s="2" t="s">
        <v>8</v>
      </c>
      <c r="V3012" s="5">
        <v>42545</v>
      </c>
      <c r="W3012" s="2" t="s">
        <v>52</v>
      </c>
      <c r="X3012" s="2">
        <v>313.17</v>
      </c>
    </row>
    <row r="3013" spans="20:24" x14ac:dyDescent="0.25">
      <c r="T3013" s="4"/>
      <c r="U3013" s="2" t="s">
        <v>9</v>
      </c>
      <c r="V3013" s="5">
        <v>42240</v>
      </c>
      <c r="W3013" s="2" t="s">
        <v>52</v>
      </c>
      <c r="X3013" s="2">
        <v>313.17</v>
      </c>
    </row>
    <row r="3014" spans="20:24" x14ac:dyDescent="0.25">
      <c r="T3014" s="4"/>
      <c r="U3014" s="2" t="s">
        <v>9</v>
      </c>
      <c r="V3014" s="5">
        <v>42556</v>
      </c>
      <c r="W3014" s="2" t="s">
        <v>52</v>
      </c>
      <c r="X3014" s="2">
        <v>313.17</v>
      </c>
    </row>
    <row r="3015" spans="20:24" x14ac:dyDescent="0.25">
      <c r="T3015" s="4"/>
      <c r="U3015" s="2" t="s">
        <v>9</v>
      </c>
      <c r="V3015" s="5">
        <v>42560</v>
      </c>
      <c r="W3015" s="2" t="s">
        <v>52</v>
      </c>
      <c r="X3015" s="2">
        <v>313.17</v>
      </c>
    </row>
    <row r="3016" spans="20:24" x14ac:dyDescent="0.25">
      <c r="T3016" s="4"/>
      <c r="U3016" s="2" t="s">
        <v>9</v>
      </c>
      <c r="V3016" s="5">
        <v>41836</v>
      </c>
      <c r="W3016" s="2" t="s">
        <v>51</v>
      </c>
      <c r="X3016" s="2">
        <v>313.16000000000003</v>
      </c>
    </row>
    <row r="3017" spans="20:24" x14ac:dyDescent="0.25">
      <c r="T3017" s="4"/>
      <c r="U3017" s="2" t="s">
        <v>9</v>
      </c>
      <c r="V3017" s="5">
        <v>41844</v>
      </c>
      <c r="W3017" s="2" t="s">
        <v>51</v>
      </c>
      <c r="X3017" s="2">
        <v>313.16000000000003</v>
      </c>
    </row>
    <row r="3018" spans="20:24" x14ac:dyDescent="0.25">
      <c r="T3018" s="4"/>
      <c r="U3018" s="2" t="s">
        <v>9</v>
      </c>
      <c r="V3018" s="5">
        <v>42278</v>
      </c>
      <c r="W3018" s="2" t="s">
        <v>52</v>
      </c>
      <c r="X3018" s="2">
        <v>313.16000000000003</v>
      </c>
    </row>
    <row r="3019" spans="20:24" x14ac:dyDescent="0.25">
      <c r="T3019" s="4"/>
      <c r="U3019" s="2" t="s">
        <v>34</v>
      </c>
      <c r="V3019" s="5">
        <v>42936</v>
      </c>
      <c r="W3019" s="2" t="s">
        <v>52</v>
      </c>
      <c r="X3019" s="2">
        <v>313.16000000000003</v>
      </c>
    </row>
    <row r="3020" spans="20:24" x14ac:dyDescent="0.25">
      <c r="T3020" s="4"/>
      <c r="U3020" s="2" t="s">
        <v>9</v>
      </c>
      <c r="V3020" s="5">
        <v>42890</v>
      </c>
      <c r="W3020" s="2" t="s">
        <v>52</v>
      </c>
      <c r="X3020" s="2">
        <v>313.16000000000003</v>
      </c>
    </row>
    <row r="3021" spans="20:24" x14ac:dyDescent="0.25">
      <c r="T3021" s="4"/>
      <c r="U3021" s="2" t="s">
        <v>9</v>
      </c>
      <c r="V3021" s="5">
        <v>42894</v>
      </c>
      <c r="W3021" s="2" t="s">
        <v>52</v>
      </c>
      <c r="X3021" s="2">
        <v>313.16000000000003</v>
      </c>
    </row>
    <row r="3022" spans="20:24" ht="30" x14ac:dyDescent="0.25">
      <c r="T3022" s="4"/>
      <c r="U3022" s="2" t="s">
        <v>12</v>
      </c>
      <c r="V3022" s="5">
        <v>42946</v>
      </c>
      <c r="W3022" s="2" t="s">
        <v>58</v>
      </c>
      <c r="X3022" s="2">
        <v>313.16000000000003</v>
      </c>
    </row>
    <row r="3023" spans="20:24" x14ac:dyDescent="0.25">
      <c r="T3023" s="4"/>
      <c r="U3023" s="2" t="s">
        <v>13</v>
      </c>
      <c r="V3023" s="5">
        <v>41496</v>
      </c>
      <c r="W3023" s="2" t="s">
        <v>52</v>
      </c>
      <c r="X3023" s="2">
        <v>313.16000000000003</v>
      </c>
    </row>
    <row r="3024" spans="20:24" ht="30" x14ac:dyDescent="0.25">
      <c r="T3024" s="4"/>
      <c r="U3024" s="2" t="s">
        <v>8</v>
      </c>
      <c r="V3024" s="5">
        <v>41454</v>
      </c>
      <c r="W3024" s="2" t="s">
        <v>52</v>
      </c>
      <c r="X3024" s="2">
        <v>313.16000000000003</v>
      </c>
    </row>
    <row r="3025" spans="20:24" ht="30" x14ac:dyDescent="0.25">
      <c r="T3025" s="4"/>
      <c r="U3025" s="2" t="s">
        <v>8</v>
      </c>
      <c r="V3025" s="5">
        <v>42183</v>
      </c>
      <c r="W3025" s="2" t="s">
        <v>52</v>
      </c>
      <c r="X3025" s="2">
        <v>313.16000000000003</v>
      </c>
    </row>
    <row r="3026" spans="20:24" ht="30" x14ac:dyDescent="0.25">
      <c r="T3026" s="4"/>
      <c r="U3026" s="2" t="s">
        <v>8</v>
      </c>
      <c r="V3026" s="5">
        <v>42524</v>
      </c>
      <c r="W3026" s="2" t="s">
        <v>52</v>
      </c>
      <c r="X3026" s="2">
        <v>313.16000000000003</v>
      </c>
    </row>
    <row r="3027" spans="20:24" ht="30" x14ac:dyDescent="0.25">
      <c r="T3027" s="4"/>
      <c r="U3027" s="2" t="s">
        <v>8</v>
      </c>
      <c r="V3027" s="5">
        <v>42524</v>
      </c>
      <c r="W3027" s="2" t="s">
        <v>52</v>
      </c>
      <c r="X3027" s="2">
        <v>313.16000000000003</v>
      </c>
    </row>
    <row r="3028" spans="20:24" ht="30" x14ac:dyDescent="0.25">
      <c r="T3028" s="4"/>
      <c r="U3028" s="2" t="s">
        <v>8</v>
      </c>
      <c r="V3028" s="5">
        <v>42524</v>
      </c>
      <c r="W3028" s="2" t="s">
        <v>52</v>
      </c>
      <c r="X3028" s="2">
        <v>313.16000000000003</v>
      </c>
    </row>
    <row r="3029" spans="20:24" ht="30" x14ac:dyDescent="0.25">
      <c r="T3029" s="4"/>
      <c r="U3029" s="2" t="s">
        <v>8</v>
      </c>
      <c r="V3029" s="5">
        <v>42525</v>
      </c>
      <c r="W3029" s="2" t="s">
        <v>52</v>
      </c>
      <c r="X3029" s="2">
        <v>313.16000000000003</v>
      </c>
    </row>
    <row r="3030" spans="20:24" ht="30" x14ac:dyDescent="0.25">
      <c r="T3030" s="4"/>
      <c r="U3030" s="2" t="s">
        <v>8</v>
      </c>
      <c r="V3030" s="5">
        <v>41456</v>
      </c>
      <c r="W3030" s="2" t="s">
        <v>68</v>
      </c>
      <c r="X3030" s="2">
        <v>313.14999999999998</v>
      </c>
    </row>
    <row r="3031" spans="20:24" ht="30" x14ac:dyDescent="0.25">
      <c r="T3031" s="4"/>
      <c r="U3031" s="2" t="s">
        <v>8</v>
      </c>
      <c r="V3031" s="5">
        <v>41457</v>
      </c>
      <c r="W3031" s="2" t="s">
        <v>52</v>
      </c>
      <c r="X3031" s="2">
        <v>313.14999999999998</v>
      </c>
    </row>
    <row r="3032" spans="20:24" ht="30" x14ac:dyDescent="0.25">
      <c r="T3032" s="4"/>
      <c r="U3032" s="2" t="s">
        <v>8</v>
      </c>
      <c r="V3032" s="5">
        <v>41457</v>
      </c>
      <c r="W3032" s="2" t="s">
        <v>52</v>
      </c>
      <c r="X3032" s="2">
        <v>313.14999999999998</v>
      </c>
    </row>
    <row r="3033" spans="20:24" ht="30" x14ac:dyDescent="0.25">
      <c r="T3033" s="4"/>
      <c r="U3033" s="2" t="s">
        <v>8</v>
      </c>
      <c r="V3033" s="5">
        <v>41459</v>
      </c>
      <c r="W3033" s="2" t="s">
        <v>52</v>
      </c>
      <c r="X3033" s="2">
        <v>313.14999999999998</v>
      </c>
    </row>
    <row r="3034" spans="20:24" ht="30" x14ac:dyDescent="0.25">
      <c r="T3034" s="4"/>
      <c r="U3034" s="2" t="s">
        <v>8</v>
      </c>
      <c r="V3034" s="5">
        <v>41460</v>
      </c>
      <c r="W3034" s="2" t="s">
        <v>52</v>
      </c>
      <c r="X3034" s="2">
        <v>313.14999999999998</v>
      </c>
    </row>
    <row r="3035" spans="20:24" ht="30" x14ac:dyDescent="0.25">
      <c r="T3035" s="4"/>
      <c r="U3035" s="2" t="s">
        <v>8</v>
      </c>
      <c r="V3035" s="5">
        <v>41460</v>
      </c>
      <c r="W3035" s="2" t="s">
        <v>68</v>
      </c>
      <c r="X3035" s="2">
        <v>313.14999999999998</v>
      </c>
    </row>
    <row r="3036" spans="20:24" ht="30" x14ac:dyDescent="0.25">
      <c r="T3036" s="4"/>
      <c r="U3036" s="2" t="s">
        <v>8</v>
      </c>
      <c r="V3036" s="5">
        <v>41487</v>
      </c>
      <c r="W3036" s="2" t="s">
        <v>52</v>
      </c>
      <c r="X3036" s="2">
        <v>313.14999999999998</v>
      </c>
    </row>
    <row r="3037" spans="20:24" ht="30" x14ac:dyDescent="0.25">
      <c r="T3037" s="4"/>
      <c r="U3037" s="2" t="s">
        <v>8</v>
      </c>
      <c r="V3037" s="5">
        <v>41488</v>
      </c>
      <c r="W3037" s="2" t="s">
        <v>52</v>
      </c>
      <c r="X3037" s="2">
        <v>313.14999999999998</v>
      </c>
    </row>
    <row r="3038" spans="20:24" ht="30" x14ac:dyDescent="0.25">
      <c r="T3038" s="4"/>
      <c r="U3038" s="2" t="s">
        <v>8</v>
      </c>
      <c r="V3038" s="5">
        <v>41491</v>
      </c>
      <c r="W3038" s="2" t="s">
        <v>52</v>
      </c>
      <c r="X3038" s="2">
        <v>313.14999999999998</v>
      </c>
    </row>
    <row r="3039" spans="20:24" ht="30" x14ac:dyDescent="0.25">
      <c r="T3039" s="4"/>
      <c r="U3039" s="2" t="s">
        <v>8</v>
      </c>
      <c r="V3039" s="5">
        <v>41492</v>
      </c>
      <c r="W3039" s="2" t="s">
        <v>52</v>
      </c>
      <c r="X3039" s="2">
        <v>313.14999999999998</v>
      </c>
    </row>
    <row r="3040" spans="20:24" ht="30" x14ac:dyDescent="0.25">
      <c r="T3040" s="4"/>
      <c r="U3040" s="2" t="s">
        <v>8</v>
      </c>
      <c r="V3040" s="5">
        <v>41492</v>
      </c>
      <c r="W3040" s="2" t="s">
        <v>55</v>
      </c>
      <c r="X3040" s="2">
        <v>313.14999999999998</v>
      </c>
    </row>
    <row r="3041" spans="20:24" ht="30" x14ac:dyDescent="0.25">
      <c r="T3041" s="4"/>
      <c r="U3041" s="2" t="s">
        <v>8</v>
      </c>
      <c r="V3041" s="5">
        <v>41502</v>
      </c>
      <c r="W3041" s="2" t="s">
        <v>58</v>
      </c>
      <c r="X3041" s="2">
        <v>313.14999999999998</v>
      </c>
    </row>
    <row r="3042" spans="20:24" ht="30" x14ac:dyDescent="0.25">
      <c r="T3042" s="4"/>
      <c r="U3042" s="2" t="s">
        <v>8</v>
      </c>
      <c r="V3042" s="5">
        <v>41502</v>
      </c>
      <c r="W3042" s="2" t="s">
        <v>54</v>
      </c>
      <c r="X3042" s="2">
        <v>313.14999999999998</v>
      </c>
    </row>
    <row r="3043" spans="20:24" ht="30" x14ac:dyDescent="0.25">
      <c r="T3043" s="4"/>
      <c r="U3043" s="2" t="s">
        <v>8</v>
      </c>
      <c r="V3043" s="5">
        <v>41503</v>
      </c>
      <c r="W3043" s="2" t="s">
        <v>52</v>
      </c>
      <c r="X3043" s="2">
        <v>313.14999999999998</v>
      </c>
    </row>
    <row r="3044" spans="20:24" ht="30" x14ac:dyDescent="0.25">
      <c r="T3044" s="4"/>
      <c r="U3044" s="2" t="s">
        <v>8</v>
      </c>
      <c r="V3044" s="5">
        <v>41503</v>
      </c>
      <c r="W3044" s="2" t="s">
        <v>58</v>
      </c>
      <c r="X3044" s="2">
        <v>313.14999999999998</v>
      </c>
    </row>
    <row r="3045" spans="20:24" ht="30" x14ac:dyDescent="0.25">
      <c r="T3045" s="4"/>
      <c r="U3045" s="2" t="s">
        <v>8</v>
      </c>
      <c r="V3045" s="5">
        <v>41503</v>
      </c>
      <c r="W3045" s="2" t="s">
        <v>54</v>
      </c>
      <c r="X3045" s="2">
        <v>313.14999999999998</v>
      </c>
    </row>
    <row r="3046" spans="20:24" ht="30" x14ac:dyDescent="0.25">
      <c r="T3046" s="4"/>
      <c r="U3046" s="2" t="s">
        <v>8</v>
      </c>
      <c r="V3046" s="5">
        <v>41504</v>
      </c>
      <c r="W3046" s="2" t="s">
        <v>52</v>
      </c>
      <c r="X3046" s="2">
        <v>313.14999999999998</v>
      </c>
    </row>
    <row r="3047" spans="20:24" ht="30" x14ac:dyDescent="0.25">
      <c r="T3047" s="4"/>
      <c r="U3047" s="2" t="s">
        <v>8</v>
      </c>
      <c r="V3047" s="5">
        <v>41504</v>
      </c>
      <c r="W3047" s="2" t="s">
        <v>52</v>
      </c>
      <c r="X3047" s="2">
        <v>313.14999999999998</v>
      </c>
    </row>
    <row r="3048" spans="20:24" ht="30" x14ac:dyDescent="0.25">
      <c r="T3048" s="4"/>
      <c r="U3048" s="2" t="s">
        <v>8</v>
      </c>
      <c r="V3048" s="5">
        <v>41504</v>
      </c>
      <c r="W3048" s="2" t="s">
        <v>52</v>
      </c>
      <c r="X3048" s="2">
        <v>313.14999999999998</v>
      </c>
    </row>
    <row r="3049" spans="20:24" ht="30" x14ac:dyDescent="0.25">
      <c r="T3049" s="4"/>
      <c r="U3049" s="2" t="s">
        <v>8</v>
      </c>
      <c r="V3049" s="5">
        <v>42220</v>
      </c>
      <c r="W3049" s="2" t="s">
        <v>52</v>
      </c>
      <c r="X3049" s="2">
        <v>313.14999999999998</v>
      </c>
    </row>
    <row r="3050" spans="20:24" ht="30" x14ac:dyDescent="0.25">
      <c r="T3050" s="4"/>
      <c r="U3050" s="2" t="s">
        <v>8</v>
      </c>
      <c r="V3050" s="5">
        <v>42529</v>
      </c>
      <c r="W3050" s="2" t="s">
        <v>52</v>
      </c>
      <c r="X3050" s="2">
        <v>313.14999999999998</v>
      </c>
    </row>
    <row r="3051" spans="20:24" ht="30" x14ac:dyDescent="0.25">
      <c r="T3051" s="4"/>
      <c r="U3051" s="2" t="s">
        <v>8</v>
      </c>
      <c r="V3051" s="5">
        <v>42530</v>
      </c>
      <c r="W3051" s="2" t="s">
        <v>54</v>
      </c>
      <c r="X3051" s="2">
        <v>313.14999999999998</v>
      </c>
    </row>
    <row r="3052" spans="20:24" ht="30" x14ac:dyDescent="0.25">
      <c r="T3052" s="4"/>
      <c r="U3052" s="2" t="s">
        <v>8</v>
      </c>
      <c r="V3052" s="5">
        <v>42531</v>
      </c>
      <c r="W3052" s="2" t="s">
        <v>58</v>
      </c>
      <c r="X3052" s="2">
        <v>313.14999999999998</v>
      </c>
    </row>
    <row r="3053" spans="20:24" ht="30" x14ac:dyDescent="0.25">
      <c r="T3053" s="4"/>
      <c r="U3053" s="2" t="s">
        <v>8</v>
      </c>
      <c r="V3053" s="5">
        <v>42542</v>
      </c>
      <c r="W3053" s="2" t="s">
        <v>52</v>
      </c>
      <c r="X3053" s="2">
        <v>313.14999999999998</v>
      </c>
    </row>
    <row r="3054" spans="20:24" ht="30" x14ac:dyDescent="0.25">
      <c r="T3054" s="4"/>
      <c r="U3054" s="2" t="s">
        <v>8</v>
      </c>
      <c r="V3054" s="5">
        <v>42544</v>
      </c>
      <c r="W3054" s="2" t="s">
        <v>52</v>
      </c>
      <c r="X3054" s="2">
        <v>313.14999999999998</v>
      </c>
    </row>
    <row r="3055" spans="20:24" ht="30" x14ac:dyDescent="0.25">
      <c r="T3055" s="4"/>
      <c r="U3055" s="2" t="s">
        <v>8</v>
      </c>
      <c r="V3055" s="5">
        <v>42547</v>
      </c>
      <c r="W3055" s="2" t="s">
        <v>52</v>
      </c>
      <c r="X3055" s="2">
        <v>313.14999999999998</v>
      </c>
    </row>
    <row r="3056" spans="20:24" ht="30" x14ac:dyDescent="0.25">
      <c r="T3056" s="4"/>
      <c r="U3056" s="2" t="s">
        <v>8</v>
      </c>
      <c r="V3056" s="5">
        <v>42563</v>
      </c>
      <c r="W3056" s="2" t="s">
        <v>52</v>
      </c>
      <c r="X3056" s="2">
        <v>313.14999999999998</v>
      </c>
    </row>
    <row r="3057" spans="20:24" ht="30" x14ac:dyDescent="0.25">
      <c r="T3057" s="4"/>
      <c r="U3057" s="2" t="s">
        <v>8</v>
      </c>
      <c r="V3057" s="5">
        <v>42565</v>
      </c>
      <c r="W3057" s="2" t="s">
        <v>52</v>
      </c>
      <c r="X3057" s="2">
        <v>313.14999999999998</v>
      </c>
    </row>
    <row r="3058" spans="20:24" ht="30" x14ac:dyDescent="0.25">
      <c r="T3058" s="4"/>
      <c r="U3058" s="2" t="s">
        <v>8</v>
      </c>
      <c r="V3058" s="5">
        <v>42589</v>
      </c>
      <c r="W3058" s="2" t="s">
        <v>52</v>
      </c>
      <c r="X3058" s="2">
        <v>313.14999999999998</v>
      </c>
    </row>
    <row r="3059" spans="20:24" ht="30" x14ac:dyDescent="0.25">
      <c r="T3059" s="4"/>
      <c r="U3059" s="2" t="s">
        <v>8</v>
      </c>
      <c r="V3059" s="5">
        <v>42589</v>
      </c>
      <c r="W3059" s="2" t="s">
        <v>52</v>
      </c>
      <c r="X3059" s="2">
        <v>313.14999999999998</v>
      </c>
    </row>
    <row r="3060" spans="20:24" ht="30" x14ac:dyDescent="0.25">
      <c r="T3060" s="4"/>
      <c r="U3060" s="2" t="s">
        <v>8</v>
      </c>
      <c r="V3060" s="5">
        <v>42589</v>
      </c>
      <c r="W3060" s="2" t="s">
        <v>52</v>
      </c>
      <c r="X3060" s="2">
        <v>313.14999999999998</v>
      </c>
    </row>
    <row r="3061" spans="20:24" ht="30" x14ac:dyDescent="0.25">
      <c r="T3061" s="4"/>
      <c r="U3061" s="2" t="s">
        <v>8</v>
      </c>
      <c r="V3061" s="5">
        <v>42590</v>
      </c>
      <c r="W3061" s="2" t="s">
        <v>52</v>
      </c>
      <c r="X3061" s="2">
        <v>313.14999999999998</v>
      </c>
    </row>
    <row r="3062" spans="20:24" ht="30" x14ac:dyDescent="0.25">
      <c r="T3062" s="4"/>
      <c r="U3062" s="2" t="s">
        <v>8</v>
      </c>
      <c r="V3062" s="5">
        <v>42590</v>
      </c>
      <c r="W3062" s="2" t="s">
        <v>52</v>
      </c>
      <c r="X3062" s="2">
        <v>313.14999999999998</v>
      </c>
    </row>
    <row r="3063" spans="20:24" ht="30" x14ac:dyDescent="0.25">
      <c r="T3063" s="4"/>
      <c r="U3063" s="2" t="s">
        <v>8</v>
      </c>
      <c r="V3063" s="5">
        <v>42590</v>
      </c>
      <c r="W3063" s="2" t="s">
        <v>52</v>
      </c>
      <c r="X3063" s="2">
        <v>313.14999999999998</v>
      </c>
    </row>
    <row r="3064" spans="20:24" ht="30" x14ac:dyDescent="0.25">
      <c r="T3064" s="4"/>
      <c r="U3064" s="2" t="s">
        <v>8</v>
      </c>
      <c r="V3064" s="5">
        <v>42594</v>
      </c>
      <c r="W3064" s="2" t="s">
        <v>52</v>
      </c>
      <c r="X3064" s="2">
        <v>313.14999999999998</v>
      </c>
    </row>
    <row r="3065" spans="20:24" ht="30" x14ac:dyDescent="0.25">
      <c r="T3065" s="4"/>
      <c r="U3065" s="2" t="s">
        <v>8</v>
      </c>
      <c r="V3065" s="5">
        <v>42594</v>
      </c>
      <c r="W3065" s="2" t="s">
        <v>52</v>
      </c>
      <c r="X3065" s="2">
        <v>313.14999999999998</v>
      </c>
    </row>
    <row r="3066" spans="20:24" ht="30" x14ac:dyDescent="0.25">
      <c r="T3066" s="4"/>
      <c r="U3066" s="2" t="s">
        <v>8</v>
      </c>
      <c r="V3066" s="5">
        <v>42595</v>
      </c>
      <c r="W3066" s="2" t="s">
        <v>52</v>
      </c>
      <c r="X3066" s="2">
        <v>313.14999999999998</v>
      </c>
    </row>
    <row r="3067" spans="20:24" ht="30" x14ac:dyDescent="0.25">
      <c r="T3067" s="4"/>
      <c r="U3067" s="2" t="s">
        <v>8</v>
      </c>
      <c r="V3067" s="5">
        <v>42596</v>
      </c>
      <c r="W3067" s="2" t="s">
        <v>52</v>
      </c>
      <c r="X3067" s="2">
        <v>313.14999999999998</v>
      </c>
    </row>
    <row r="3068" spans="20:24" ht="30" x14ac:dyDescent="0.25">
      <c r="T3068" s="4"/>
      <c r="U3068" s="2" t="s">
        <v>8</v>
      </c>
      <c r="V3068" s="5">
        <v>42597</v>
      </c>
      <c r="W3068" s="2" t="s">
        <v>52</v>
      </c>
      <c r="X3068" s="2">
        <v>313.14999999999998</v>
      </c>
    </row>
    <row r="3069" spans="20:24" ht="30" x14ac:dyDescent="0.25">
      <c r="T3069" s="4"/>
      <c r="U3069" s="2" t="s">
        <v>8</v>
      </c>
      <c r="V3069" s="5">
        <v>42598</v>
      </c>
      <c r="W3069" s="2" t="s">
        <v>52</v>
      </c>
      <c r="X3069" s="2">
        <v>313.14999999999998</v>
      </c>
    </row>
    <row r="3070" spans="20:24" ht="30" x14ac:dyDescent="0.25">
      <c r="T3070" s="4"/>
      <c r="U3070" s="2" t="s">
        <v>8</v>
      </c>
      <c r="V3070" s="5">
        <v>42598</v>
      </c>
      <c r="W3070" s="2" t="s">
        <v>52</v>
      </c>
      <c r="X3070" s="2">
        <v>313.14999999999998</v>
      </c>
    </row>
    <row r="3071" spans="20:24" ht="30" x14ac:dyDescent="0.25">
      <c r="T3071" s="4"/>
      <c r="U3071" s="2" t="s">
        <v>8</v>
      </c>
      <c r="V3071" s="5">
        <v>42599</v>
      </c>
      <c r="W3071" s="2" t="s">
        <v>52</v>
      </c>
      <c r="X3071" s="2">
        <v>313.14999999999998</v>
      </c>
    </row>
    <row r="3072" spans="20:24" ht="30" x14ac:dyDescent="0.25">
      <c r="T3072" s="4"/>
      <c r="U3072" s="2" t="s">
        <v>8</v>
      </c>
      <c r="V3072" s="5">
        <v>42599</v>
      </c>
      <c r="W3072" s="2" t="s">
        <v>52</v>
      </c>
      <c r="X3072" s="2">
        <v>313.14999999999998</v>
      </c>
    </row>
    <row r="3073" spans="20:24" ht="30" x14ac:dyDescent="0.25">
      <c r="T3073" s="4"/>
      <c r="U3073" s="2" t="s">
        <v>8</v>
      </c>
      <c r="V3073" s="5">
        <v>42600</v>
      </c>
      <c r="W3073" s="2" t="s">
        <v>52</v>
      </c>
      <c r="X3073" s="2">
        <v>313.14999999999998</v>
      </c>
    </row>
    <row r="3074" spans="20:24" ht="30" x14ac:dyDescent="0.25">
      <c r="T3074" s="4"/>
      <c r="U3074" s="2" t="s">
        <v>8</v>
      </c>
      <c r="V3074" s="5">
        <v>42926</v>
      </c>
      <c r="W3074" s="2" t="s">
        <v>58</v>
      </c>
      <c r="X3074" s="2">
        <v>313.14999999999998</v>
      </c>
    </row>
    <row r="3075" spans="20:24" x14ac:dyDescent="0.25">
      <c r="T3075" s="4"/>
      <c r="U3075" s="2" t="s">
        <v>34</v>
      </c>
      <c r="V3075" s="5">
        <v>42203</v>
      </c>
      <c r="W3075" s="2" t="s">
        <v>52</v>
      </c>
      <c r="X3075" s="2">
        <v>313.14999999999998</v>
      </c>
    </row>
    <row r="3076" spans="20:24" x14ac:dyDescent="0.25">
      <c r="T3076" s="4"/>
      <c r="U3076" s="2" t="s">
        <v>34</v>
      </c>
      <c r="V3076" s="5">
        <v>42203</v>
      </c>
      <c r="W3076" s="2" t="s">
        <v>52</v>
      </c>
      <c r="X3076" s="2">
        <v>313.14999999999998</v>
      </c>
    </row>
    <row r="3077" spans="20:24" x14ac:dyDescent="0.25">
      <c r="T3077" s="4"/>
      <c r="U3077" s="2" t="s">
        <v>34</v>
      </c>
      <c r="V3077" s="5">
        <v>42204</v>
      </c>
      <c r="W3077" s="2" t="s">
        <v>52</v>
      </c>
      <c r="X3077" s="2">
        <v>313.14999999999998</v>
      </c>
    </row>
    <row r="3078" spans="20:24" x14ac:dyDescent="0.25">
      <c r="T3078" s="4"/>
      <c r="U3078" s="2" t="s">
        <v>34</v>
      </c>
      <c r="V3078" s="5">
        <v>42204</v>
      </c>
      <c r="W3078" s="2" t="s">
        <v>52</v>
      </c>
      <c r="X3078" s="2">
        <v>313.14999999999998</v>
      </c>
    </row>
    <row r="3079" spans="20:24" x14ac:dyDescent="0.25">
      <c r="T3079" s="4"/>
      <c r="U3079" s="2" t="s">
        <v>34</v>
      </c>
      <c r="V3079" s="5">
        <v>42204</v>
      </c>
      <c r="W3079" s="2" t="s">
        <v>52</v>
      </c>
      <c r="X3079" s="2">
        <v>313.14999999999998</v>
      </c>
    </row>
    <row r="3080" spans="20:24" x14ac:dyDescent="0.25">
      <c r="T3080" s="4"/>
      <c r="U3080" s="2" t="s">
        <v>34</v>
      </c>
      <c r="V3080" s="5">
        <v>42205</v>
      </c>
      <c r="W3080" s="2" t="s">
        <v>52</v>
      </c>
      <c r="X3080" s="2">
        <v>313.14999999999998</v>
      </c>
    </row>
    <row r="3081" spans="20:24" x14ac:dyDescent="0.25">
      <c r="T3081" s="4"/>
      <c r="U3081" s="2" t="s">
        <v>34</v>
      </c>
      <c r="V3081" s="5">
        <v>42206</v>
      </c>
      <c r="W3081" s="2" t="s">
        <v>52</v>
      </c>
      <c r="X3081" s="2">
        <v>313.14999999999998</v>
      </c>
    </row>
    <row r="3082" spans="20:24" x14ac:dyDescent="0.25">
      <c r="T3082" s="4"/>
      <c r="U3082" s="2" t="s">
        <v>34</v>
      </c>
      <c r="V3082" s="5">
        <v>42212</v>
      </c>
      <c r="W3082" s="2" t="s">
        <v>52</v>
      </c>
      <c r="X3082" s="2">
        <v>313.14999999999998</v>
      </c>
    </row>
    <row r="3083" spans="20:24" x14ac:dyDescent="0.25">
      <c r="T3083" s="4"/>
      <c r="U3083" s="2" t="s">
        <v>34</v>
      </c>
      <c r="V3083" s="5">
        <v>42212</v>
      </c>
      <c r="W3083" s="2" t="s">
        <v>52</v>
      </c>
      <c r="X3083" s="2">
        <v>313.14999999999998</v>
      </c>
    </row>
    <row r="3084" spans="20:24" x14ac:dyDescent="0.25">
      <c r="T3084" s="4"/>
      <c r="U3084" s="2" t="s">
        <v>34</v>
      </c>
      <c r="V3084" s="5">
        <v>42212</v>
      </c>
      <c r="W3084" s="2" t="s">
        <v>52</v>
      </c>
      <c r="X3084" s="2">
        <v>313.14999999999998</v>
      </c>
    </row>
    <row r="3085" spans="20:24" x14ac:dyDescent="0.25">
      <c r="T3085" s="4"/>
      <c r="U3085" s="2" t="s">
        <v>34</v>
      </c>
      <c r="V3085" s="5">
        <v>42212</v>
      </c>
      <c r="W3085" s="2" t="s">
        <v>52</v>
      </c>
      <c r="X3085" s="2">
        <v>313.14999999999998</v>
      </c>
    </row>
    <row r="3086" spans="20:24" x14ac:dyDescent="0.25">
      <c r="T3086" s="4"/>
      <c r="U3086" s="2" t="s">
        <v>34</v>
      </c>
      <c r="V3086" s="5">
        <v>42213</v>
      </c>
      <c r="W3086" s="2" t="s">
        <v>52</v>
      </c>
      <c r="X3086" s="2">
        <v>313.14999999999998</v>
      </c>
    </row>
    <row r="3087" spans="20:24" x14ac:dyDescent="0.25">
      <c r="T3087" s="4"/>
      <c r="U3087" s="2" t="s">
        <v>34</v>
      </c>
      <c r="V3087" s="5">
        <v>42213</v>
      </c>
      <c r="W3087" s="2" t="s">
        <v>52</v>
      </c>
      <c r="X3087" s="2">
        <v>313.14999999999998</v>
      </c>
    </row>
    <row r="3088" spans="20:24" x14ac:dyDescent="0.25">
      <c r="T3088" s="4"/>
      <c r="U3088" s="2" t="s">
        <v>34</v>
      </c>
      <c r="V3088" s="5">
        <v>42215</v>
      </c>
      <c r="W3088" s="2" t="s">
        <v>52</v>
      </c>
      <c r="X3088" s="2">
        <v>313.14999999999998</v>
      </c>
    </row>
    <row r="3089" spans="20:24" x14ac:dyDescent="0.25">
      <c r="T3089" s="4"/>
      <c r="U3089" s="2" t="s">
        <v>34</v>
      </c>
      <c r="V3089" s="5">
        <v>42216</v>
      </c>
      <c r="W3089" s="2" t="s">
        <v>52</v>
      </c>
      <c r="X3089" s="2">
        <v>313.14999999999998</v>
      </c>
    </row>
    <row r="3090" spans="20:24" x14ac:dyDescent="0.25">
      <c r="T3090" s="4"/>
      <c r="U3090" s="2" t="s">
        <v>34</v>
      </c>
      <c r="V3090" s="5">
        <v>42218</v>
      </c>
      <c r="W3090" s="2" t="s">
        <v>52</v>
      </c>
      <c r="X3090" s="2">
        <v>313.14999999999998</v>
      </c>
    </row>
    <row r="3091" spans="20:24" x14ac:dyDescent="0.25">
      <c r="T3091" s="4"/>
      <c r="U3091" s="2" t="s">
        <v>34</v>
      </c>
      <c r="V3091" s="5">
        <v>42220</v>
      </c>
      <c r="W3091" s="2" t="s">
        <v>52</v>
      </c>
      <c r="X3091" s="2">
        <v>313.14999999999998</v>
      </c>
    </row>
    <row r="3092" spans="20:24" x14ac:dyDescent="0.25">
      <c r="T3092" s="4"/>
      <c r="U3092" s="2" t="s">
        <v>34</v>
      </c>
      <c r="V3092" s="5">
        <v>42221</v>
      </c>
      <c r="W3092" s="2" t="s">
        <v>52</v>
      </c>
      <c r="X3092" s="2">
        <v>313.14999999999998</v>
      </c>
    </row>
    <row r="3093" spans="20:24" x14ac:dyDescent="0.25">
      <c r="T3093" s="4"/>
      <c r="U3093" s="2" t="s">
        <v>34</v>
      </c>
      <c r="V3093" s="5">
        <v>42224</v>
      </c>
      <c r="W3093" s="2" t="s">
        <v>52</v>
      </c>
      <c r="X3093" s="2">
        <v>313.14999999999998</v>
      </c>
    </row>
    <row r="3094" spans="20:24" x14ac:dyDescent="0.25">
      <c r="T3094" s="4"/>
      <c r="U3094" s="2" t="s">
        <v>34</v>
      </c>
      <c r="V3094" s="5">
        <v>42233</v>
      </c>
      <c r="W3094" s="2" t="s">
        <v>52</v>
      </c>
      <c r="X3094" s="2">
        <v>313.14999999999998</v>
      </c>
    </row>
    <row r="3095" spans="20:24" x14ac:dyDescent="0.25">
      <c r="T3095" s="4"/>
      <c r="U3095" s="2" t="s">
        <v>34</v>
      </c>
      <c r="V3095" s="5">
        <v>42237</v>
      </c>
      <c r="W3095" s="2" t="s">
        <v>52</v>
      </c>
      <c r="X3095" s="2">
        <v>313.14999999999998</v>
      </c>
    </row>
    <row r="3096" spans="20:24" x14ac:dyDescent="0.25">
      <c r="T3096" s="4"/>
      <c r="U3096" s="2" t="s">
        <v>34</v>
      </c>
      <c r="V3096" s="5">
        <v>42237</v>
      </c>
      <c r="W3096" s="2" t="s">
        <v>52</v>
      </c>
      <c r="X3096" s="2">
        <v>313.14999999999998</v>
      </c>
    </row>
    <row r="3097" spans="20:24" x14ac:dyDescent="0.25">
      <c r="T3097" s="4"/>
      <c r="U3097" s="2" t="s">
        <v>34</v>
      </c>
      <c r="V3097" s="5">
        <v>42237</v>
      </c>
      <c r="W3097" s="2" t="s">
        <v>52</v>
      </c>
      <c r="X3097" s="2">
        <v>313.14999999999998</v>
      </c>
    </row>
    <row r="3098" spans="20:24" x14ac:dyDescent="0.25">
      <c r="T3098" s="4"/>
      <c r="U3098" s="2" t="s">
        <v>34</v>
      </c>
      <c r="V3098" s="5">
        <v>42239</v>
      </c>
      <c r="W3098" s="2" t="s">
        <v>52</v>
      </c>
      <c r="X3098" s="2">
        <v>313.14999999999998</v>
      </c>
    </row>
    <row r="3099" spans="20:24" x14ac:dyDescent="0.25">
      <c r="T3099" s="4"/>
      <c r="U3099" s="2" t="s">
        <v>34</v>
      </c>
      <c r="V3099" s="5">
        <v>42239</v>
      </c>
      <c r="W3099" s="2" t="s">
        <v>52</v>
      </c>
      <c r="X3099" s="2">
        <v>313.14999999999998</v>
      </c>
    </row>
    <row r="3100" spans="20:24" x14ac:dyDescent="0.25">
      <c r="T3100" s="4"/>
      <c r="U3100" s="2" t="s">
        <v>34</v>
      </c>
      <c r="V3100" s="5">
        <v>42249</v>
      </c>
      <c r="W3100" s="2" t="s">
        <v>52</v>
      </c>
      <c r="X3100" s="2">
        <v>313.14999999999998</v>
      </c>
    </row>
    <row r="3101" spans="20:24" x14ac:dyDescent="0.25">
      <c r="T3101" s="4"/>
      <c r="U3101" s="2" t="s">
        <v>34</v>
      </c>
      <c r="V3101" s="5">
        <v>42249</v>
      </c>
      <c r="W3101" s="2" t="s">
        <v>52</v>
      </c>
      <c r="X3101" s="2">
        <v>313.14999999999998</v>
      </c>
    </row>
    <row r="3102" spans="20:24" x14ac:dyDescent="0.25">
      <c r="T3102" s="4"/>
      <c r="U3102" s="2" t="s">
        <v>34</v>
      </c>
      <c r="V3102" s="5">
        <v>42255</v>
      </c>
      <c r="W3102" s="2" t="s">
        <v>66</v>
      </c>
      <c r="X3102" s="2">
        <v>313.14999999999998</v>
      </c>
    </row>
    <row r="3103" spans="20:24" x14ac:dyDescent="0.25">
      <c r="T3103" s="4"/>
      <c r="U3103" s="2" t="s">
        <v>34</v>
      </c>
      <c r="V3103" s="5">
        <v>42258</v>
      </c>
      <c r="W3103" s="2" t="s">
        <v>66</v>
      </c>
      <c r="X3103" s="2">
        <v>313.14999999999998</v>
      </c>
    </row>
    <row r="3104" spans="20:24" x14ac:dyDescent="0.25">
      <c r="T3104" s="4"/>
      <c r="U3104" s="2" t="s">
        <v>34</v>
      </c>
      <c r="V3104" s="5">
        <v>42259</v>
      </c>
      <c r="W3104" s="2" t="s">
        <v>66</v>
      </c>
      <c r="X3104" s="2">
        <v>313.14999999999998</v>
      </c>
    </row>
    <row r="3105" spans="20:24" x14ac:dyDescent="0.25">
      <c r="T3105" s="4"/>
      <c r="U3105" s="2" t="s">
        <v>34</v>
      </c>
      <c r="V3105" s="5">
        <v>42259</v>
      </c>
      <c r="W3105" s="2" t="s">
        <v>66</v>
      </c>
      <c r="X3105" s="2">
        <v>313.14999999999998</v>
      </c>
    </row>
    <row r="3106" spans="20:24" x14ac:dyDescent="0.25">
      <c r="T3106" s="4"/>
      <c r="U3106" s="2" t="s">
        <v>34</v>
      </c>
      <c r="V3106" s="5">
        <v>42261</v>
      </c>
      <c r="W3106" s="2" t="s">
        <v>52</v>
      </c>
      <c r="X3106" s="2">
        <v>313.14999999999998</v>
      </c>
    </row>
    <row r="3107" spans="20:24" x14ac:dyDescent="0.25">
      <c r="T3107" s="4"/>
      <c r="U3107" s="2" t="s">
        <v>34</v>
      </c>
      <c r="V3107" s="5">
        <v>42261</v>
      </c>
      <c r="W3107" s="2" t="s">
        <v>52</v>
      </c>
      <c r="X3107" s="2">
        <v>313.14999999999998</v>
      </c>
    </row>
    <row r="3108" spans="20:24" x14ac:dyDescent="0.25">
      <c r="T3108" s="4"/>
      <c r="U3108" s="2" t="s">
        <v>34</v>
      </c>
      <c r="V3108" s="5">
        <v>42270</v>
      </c>
      <c r="W3108" s="2" t="s">
        <v>52</v>
      </c>
      <c r="X3108" s="2">
        <v>313.14999999999998</v>
      </c>
    </row>
    <row r="3109" spans="20:24" x14ac:dyDescent="0.25">
      <c r="T3109" s="4"/>
      <c r="U3109" s="2" t="s">
        <v>34</v>
      </c>
      <c r="V3109" s="5">
        <v>42270</v>
      </c>
      <c r="W3109" s="2" t="s">
        <v>52</v>
      </c>
      <c r="X3109" s="2">
        <v>313.14999999999998</v>
      </c>
    </row>
    <row r="3110" spans="20:24" x14ac:dyDescent="0.25">
      <c r="T3110" s="4"/>
      <c r="U3110" s="2" t="s">
        <v>34</v>
      </c>
      <c r="V3110" s="5">
        <v>42296</v>
      </c>
      <c r="W3110" s="2" t="s">
        <v>54</v>
      </c>
      <c r="X3110" s="2">
        <v>313.14999999999998</v>
      </c>
    </row>
    <row r="3111" spans="20:24" x14ac:dyDescent="0.25">
      <c r="T3111" s="4"/>
      <c r="U3111" s="2" t="s">
        <v>34</v>
      </c>
      <c r="V3111" s="5">
        <v>42505</v>
      </c>
      <c r="W3111" s="2" t="s">
        <v>52</v>
      </c>
      <c r="X3111" s="2">
        <v>313.14999999999998</v>
      </c>
    </row>
    <row r="3112" spans="20:24" x14ac:dyDescent="0.25">
      <c r="T3112" s="4"/>
      <c r="U3112" s="2" t="s">
        <v>34</v>
      </c>
      <c r="V3112" s="5">
        <v>42545</v>
      </c>
      <c r="W3112" s="2" t="s">
        <v>52</v>
      </c>
      <c r="X3112" s="2">
        <v>313.14999999999998</v>
      </c>
    </row>
    <row r="3113" spans="20:24" x14ac:dyDescent="0.25">
      <c r="T3113" s="4"/>
      <c r="U3113" s="2" t="s">
        <v>34</v>
      </c>
      <c r="V3113" s="5">
        <v>42546</v>
      </c>
      <c r="W3113" s="2" t="s">
        <v>52</v>
      </c>
      <c r="X3113" s="2">
        <v>313.14999999999998</v>
      </c>
    </row>
    <row r="3114" spans="20:24" x14ac:dyDescent="0.25">
      <c r="T3114" s="4"/>
      <c r="U3114" s="2" t="s">
        <v>34</v>
      </c>
      <c r="V3114" s="5">
        <v>42547</v>
      </c>
      <c r="W3114" s="2" t="s">
        <v>52</v>
      </c>
      <c r="X3114" s="2">
        <v>313.14999999999998</v>
      </c>
    </row>
    <row r="3115" spans="20:24" x14ac:dyDescent="0.25">
      <c r="T3115" s="4"/>
      <c r="U3115" s="2" t="s">
        <v>34</v>
      </c>
      <c r="V3115" s="5">
        <v>42548</v>
      </c>
      <c r="W3115" s="2" t="s">
        <v>52</v>
      </c>
      <c r="X3115" s="2">
        <v>313.14999999999998</v>
      </c>
    </row>
    <row r="3116" spans="20:24" x14ac:dyDescent="0.25">
      <c r="T3116" s="4"/>
      <c r="U3116" s="2" t="s">
        <v>34</v>
      </c>
      <c r="V3116" s="5">
        <v>42550</v>
      </c>
      <c r="W3116" s="2" t="s">
        <v>52</v>
      </c>
      <c r="X3116" s="2">
        <v>313.14999999999998</v>
      </c>
    </row>
    <row r="3117" spans="20:24" x14ac:dyDescent="0.25">
      <c r="T3117" s="4"/>
      <c r="U3117" s="2" t="s">
        <v>34</v>
      </c>
      <c r="V3117" s="5">
        <v>42550</v>
      </c>
      <c r="W3117" s="2" t="s">
        <v>52</v>
      </c>
      <c r="X3117" s="2">
        <v>313.14999999999998</v>
      </c>
    </row>
    <row r="3118" spans="20:24" x14ac:dyDescent="0.25">
      <c r="T3118" s="4"/>
      <c r="U3118" s="2" t="s">
        <v>34</v>
      </c>
      <c r="V3118" s="5">
        <v>42551</v>
      </c>
      <c r="W3118" s="2" t="s">
        <v>52</v>
      </c>
      <c r="X3118" s="2">
        <v>313.14999999999998</v>
      </c>
    </row>
    <row r="3119" spans="20:24" x14ac:dyDescent="0.25">
      <c r="T3119" s="4"/>
      <c r="U3119" s="2" t="s">
        <v>34</v>
      </c>
      <c r="V3119" s="5">
        <v>42552</v>
      </c>
      <c r="W3119" s="2" t="s">
        <v>52</v>
      </c>
      <c r="X3119" s="2">
        <v>313.14999999999998</v>
      </c>
    </row>
    <row r="3120" spans="20:24" x14ac:dyDescent="0.25">
      <c r="T3120" s="4"/>
      <c r="U3120" s="2" t="s">
        <v>34</v>
      </c>
      <c r="V3120" s="5">
        <v>42558</v>
      </c>
      <c r="W3120" s="2" t="s">
        <v>52</v>
      </c>
      <c r="X3120" s="2">
        <v>313.14999999999998</v>
      </c>
    </row>
    <row r="3121" spans="20:24" x14ac:dyDescent="0.25">
      <c r="T3121" s="4"/>
      <c r="U3121" s="2" t="s">
        <v>34</v>
      </c>
      <c r="V3121" s="5">
        <v>42563</v>
      </c>
      <c r="W3121" s="2" t="s">
        <v>52</v>
      </c>
      <c r="X3121" s="2">
        <v>313.14999999999998</v>
      </c>
    </row>
    <row r="3122" spans="20:24" x14ac:dyDescent="0.25">
      <c r="T3122" s="4"/>
      <c r="U3122" s="2" t="s">
        <v>34</v>
      </c>
      <c r="V3122" s="5">
        <v>42573</v>
      </c>
      <c r="W3122" s="2" t="s">
        <v>52</v>
      </c>
      <c r="X3122" s="2">
        <v>313.14999999999998</v>
      </c>
    </row>
    <row r="3123" spans="20:24" x14ac:dyDescent="0.25">
      <c r="T3123" s="4"/>
      <c r="U3123" s="2" t="s">
        <v>34</v>
      </c>
      <c r="V3123" s="5">
        <v>42576</v>
      </c>
      <c r="W3123" s="2" t="s">
        <v>52</v>
      </c>
      <c r="X3123" s="2">
        <v>313.14999999999998</v>
      </c>
    </row>
    <row r="3124" spans="20:24" x14ac:dyDescent="0.25">
      <c r="T3124" s="4"/>
      <c r="U3124" s="2" t="s">
        <v>34</v>
      </c>
      <c r="V3124" s="5">
        <v>42576</v>
      </c>
      <c r="W3124" s="2" t="s">
        <v>52</v>
      </c>
      <c r="X3124" s="2">
        <v>313.14999999999998</v>
      </c>
    </row>
    <row r="3125" spans="20:24" x14ac:dyDescent="0.25">
      <c r="T3125" s="4"/>
      <c r="U3125" s="2" t="s">
        <v>34</v>
      </c>
      <c r="V3125" s="5">
        <v>42577</v>
      </c>
      <c r="W3125" s="2" t="s">
        <v>52</v>
      </c>
      <c r="X3125" s="2">
        <v>313.14999999999998</v>
      </c>
    </row>
    <row r="3126" spans="20:24" x14ac:dyDescent="0.25">
      <c r="T3126" s="4"/>
      <c r="U3126" s="2" t="s">
        <v>34</v>
      </c>
      <c r="V3126" s="5">
        <v>42577</v>
      </c>
      <c r="W3126" s="2" t="s">
        <v>52</v>
      </c>
      <c r="X3126" s="2">
        <v>313.14999999999998</v>
      </c>
    </row>
    <row r="3127" spans="20:24" x14ac:dyDescent="0.25">
      <c r="T3127" s="4"/>
      <c r="U3127" s="2" t="s">
        <v>34</v>
      </c>
      <c r="V3127" s="5">
        <v>42577</v>
      </c>
      <c r="W3127" s="2" t="s">
        <v>52</v>
      </c>
      <c r="X3127" s="2">
        <v>313.14999999999998</v>
      </c>
    </row>
    <row r="3128" spans="20:24" x14ac:dyDescent="0.25">
      <c r="T3128" s="4"/>
      <c r="U3128" s="2" t="s">
        <v>34</v>
      </c>
      <c r="V3128" s="5">
        <v>42579</v>
      </c>
      <c r="W3128" s="2" t="s">
        <v>52</v>
      </c>
      <c r="X3128" s="2">
        <v>313.14999999999998</v>
      </c>
    </row>
    <row r="3129" spans="20:24" x14ac:dyDescent="0.25">
      <c r="T3129" s="4"/>
      <c r="U3129" s="2" t="s">
        <v>34</v>
      </c>
      <c r="V3129" s="5">
        <v>42580</v>
      </c>
      <c r="W3129" s="2" t="s">
        <v>52</v>
      </c>
      <c r="X3129" s="2">
        <v>313.14999999999998</v>
      </c>
    </row>
    <row r="3130" spans="20:24" x14ac:dyDescent="0.25">
      <c r="T3130" s="4"/>
      <c r="U3130" s="2" t="s">
        <v>34</v>
      </c>
      <c r="V3130" s="5">
        <v>42580</v>
      </c>
      <c r="W3130" s="2" t="s">
        <v>52</v>
      </c>
      <c r="X3130" s="2">
        <v>313.14999999999998</v>
      </c>
    </row>
    <row r="3131" spans="20:24" x14ac:dyDescent="0.25">
      <c r="T3131" s="4"/>
      <c r="U3131" s="2" t="s">
        <v>34</v>
      </c>
      <c r="V3131" s="5">
        <v>42581</v>
      </c>
      <c r="W3131" s="2" t="s">
        <v>52</v>
      </c>
      <c r="X3131" s="2">
        <v>313.14999999999998</v>
      </c>
    </row>
    <row r="3132" spans="20:24" x14ac:dyDescent="0.25">
      <c r="T3132" s="4"/>
      <c r="U3132" s="2" t="s">
        <v>34</v>
      </c>
      <c r="V3132" s="5">
        <v>42603</v>
      </c>
      <c r="W3132" s="2" t="s">
        <v>52</v>
      </c>
      <c r="X3132" s="2">
        <v>313.14999999999998</v>
      </c>
    </row>
    <row r="3133" spans="20:24" x14ac:dyDescent="0.25">
      <c r="T3133" s="4"/>
      <c r="U3133" s="2" t="s">
        <v>34</v>
      </c>
      <c r="V3133" s="5">
        <v>42604</v>
      </c>
      <c r="W3133" s="2" t="s">
        <v>52</v>
      </c>
      <c r="X3133" s="2">
        <v>313.14999999999998</v>
      </c>
    </row>
    <row r="3134" spans="20:24" x14ac:dyDescent="0.25">
      <c r="T3134" s="4"/>
      <c r="U3134" s="2" t="s">
        <v>34</v>
      </c>
      <c r="V3134" s="5">
        <v>42608</v>
      </c>
      <c r="W3134" s="2" t="s">
        <v>52</v>
      </c>
      <c r="X3134" s="2">
        <v>313.14999999999998</v>
      </c>
    </row>
    <row r="3135" spans="20:24" x14ac:dyDescent="0.25">
      <c r="T3135" s="4"/>
      <c r="U3135" s="2" t="s">
        <v>34</v>
      </c>
      <c r="V3135" s="5">
        <v>42623</v>
      </c>
      <c r="W3135" s="2" t="s">
        <v>52</v>
      </c>
      <c r="X3135" s="2">
        <v>313.14999999999998</v>
      </c>
    </row>
    <row r="3136" spans="20:24" x14ac:dyDescent="0.25">
      <c r="T3136" s="4"/>
      <c r="U3136" s="2" t="s">
        <v>34</v>
      </c>
      <c r="V3136" s="5">
        <v>42846</v>
      </c>
      <c r="W3136" s="2" t="s">
        <v>65</v>
      </c>
      <c r="X3136" s="2">
        <v>313.14999999999998</v>
      </c>
    </row>
    <row r="3137" spans="20:24" x14ac:dyDescent="0.25">
      <c r="T3137" s="4"/>
      <c r="U3137" s="2" t="s">
        <v>34</v>
      </c>
      <c r="V3137" s="5">
        <v>42846</v>
      </c>
      <c r="W3137" s="2" t="s">
        <v>52</v>
      </c>
      <c r="X3137" s="2">
        <v>313.14999999999998</v>
      </c>
    </row>
    <row r="3138" spans="20:24" x14ac:dyDescent="0.25">
      <c r="T3138" s="4"/>
      <c r="U3138" s="2" t="s">
        <v>34</v>
      </c>
      <c r="V3138" s="5">
        <v>42893</v>
      </c>
      <c r="W3138" s="2" t="s">
        <v>52</v>
      </c>
      <c r="X3138" s="2">
        <v>313.14999999999998</v>
      </c>
    </row>
    <row r="3139" spans="20:24" x14ac:dyDescent="0.25">
      <c r="T3139" s="4"/>
      <c r="U3139" s="2" t="s">
        <v>34</v>
      </c>
      <c r="V3139" s="5">
        <v>42893</v>
      </c>
      <c r="W3139" s="2" t="s">
        <v>52</v>
      </c>
      <c r="X3139" s="2">
        <v>313.14999999999998</v>
      </c>
    </row>
    <row r="3140" spans="20:24" x14ac:dyDescent="0.25">
      <c r="T3140" s="4"/>
      <c r="U3140" s="2" t="s">
        <v>34</v>
      </c>
      <c r="V3140" s="5">
        <v>42893</v>
      </c>
      <c r="W3140" s="2" t="s">
        <v>52</v>
      </c>
      <c r="X3140" s="2">
        <v>313.14999999999998</v>
      </c>
    </row>
    <row r="3141" spans="20:24" x14ac:dyDescent="0.25">
      <c r="T3141" s="4"/>
      <c r="U3141" s="2" t="s">
        <v>34</v>
      </c>
      <c r="V3141" s="5">
        <v>42895</v>
      </c>
      <c r="W3141" s="2" t="s">
        <v>52</v>
      </c>
      <c r="X3141" s="2">
        <v>313.14999999999998</v>
      </c>
    </row>
    <row r="3142" spans="20:24" x14ac:dyDescent="0.25">
      <c r="T3142" s="4"/>
      <c r="U3142" s="2" t="s">
        <v>34</v>
      </c>
      <c r="V3142" s="5">
        <v>42900</v>
      </c>
      <c r="W3142" s="2" t="s">
        <v>52</v>
      </c>
      <c r="X3142" s="2">
        <v>313.14999999999998</v>
      </c>
    </row>
    <row r="3143" spans="20:24" x14ac:dyDescent="0.25">
      <c r="T3143" s="4"/>
      <c r="U3143" s="2" t="s">
        <v>34</v>
      </c>
      <c r="V3143" s="5">
        <v>42904</v>
      </c>
      <c r="W3143" s="2" t="s">
        <v>52</v>
      </c>
      <c r="X3143" s="2">
        <v>313.14999999999998</v>
      </c>
    </row>
    <row r="3144" spans="20:24" x14ac:dyDescent="0.25">
      <c r="T3144" s="4"/>
      <c r="U3144" s="2" t="s">
        <v>34</v>
      </c>
      <c r="V3144" s="5">
        <v>42904</v>
      </c>
      <c r="W3144" s="2" t="s">
        <v>52</v>
      </c>
      <c r="X3144" s="2">
        <v>313.14999999999998</v>
      </c>
    </row>
    <row r="3145" spans="20:24" x14ac:dyDescent="0.25">
      <c r="T3145" s="4"/>
      <c r="U3145" s="2" t="s">
        <v>34</v>
      </c>
      <c r="V3145" s="5">
        <v>42906</v>
      </c>
      <c r="W3145" s="2" t="s">
        <v>52</v>
      </c>
      <c r="X3145" s="2">
        <v>313.14999999999998</v>
      </c>
    </row>
    <row r="3146" spans="20:24" x14ac:dyDescent="0.25">
      <c r="T3146" s="4"/>
      <c r="U3146" s="2" t="s">
        <v>34</v>
      </c>
      <c r="V3146" s="5">
        <v>42911</v>
      </c>
      <c r="W3146" s="2" t="s">
        <v>66</v>
      </c>
      <c r="X3146" s="2">
        <v>313.14999999999998</v>
      </c>
    </row>
    <row r="3147" spans="20:24" x14ac:dyDescent="0.25">
      <c r="T3147" s="4"/>
      <c r="U3147" s="2" t="s">
        <v>34</v>
      </c>
      <c r="V3147" s="5">
        <v>42912</v>
      </c>
      <c r="W3147" s="2" t="s">
        <v>52</v>
      </c>
      <c r="X3147" s="2">
        <v>313.14999999999998</v>
      </c>
    </row>
    <row r="3148" spans="20:24" x14ac:dyDescent="0.25">
      <c r="T3148" s="4"/>
      <c r="U3148" s="2" t="s">
        <v>34</v>
      </c>
      <c r="V3148" s="5">
        <v>42913</v>
      </c>
      <c r="W3148" s="2" t="s">
        <v>65</v>
      </c>
      <c r="X3148" s="2">
        <v>313.14999999999998</v>
      </c>
    </row>
    <row r="3149" spans="20:24" x14ac:dyDescent="0.25">
      <c r="T3149" s="4"/>
      <c r="U3149" s="2" t="s">
        <v>34</v>
      </c>
      <c r="V3149" s="5">
        <v>42917</v>
      </c>
      <c r="W3149" s="2" t="s">
        <v>52</v>
      </c>
      <c r="X3149" s="2">
        <v>313.14999999999998</v>
      </c>
    </row>
    <row r="3150" spans="20:24" x14ac:dyDescent="0.25">
      <c r="T3150" s="4"/>
      <c r="U3150" s="2" t="s">
        <v>34</v>
      </c>
      <c r="V3150" s="5">
        <v>42919</v>
      </c>
      <c r="W3150" s="2" t="s">
        <v>52</v>
      </c>
      <c r="X3150" s="2">
        <v>313.14999999999998</v>
      </c>
    </row>
    <row r="3151" spans="20:24" x14ac:dyDescent="0.25">
      <c r="T3151" s="4"/>
      <c r="U3151" s="2" t="s">
        <v>34</v>
      </c>
      <c r="V3151" s="5">
        <v>42920</v>
      </c>
      <c r="W3151" s="2" t="s">
        <v>52</v>
      </c>
      <c r="X3151" s="2">
        <v>313.14999999999998</v>
      </c>
    </row>
    <row r="3152" spans="20:24" x14ac:dyDescent="0.25">
      <c r="T3152" s="4"/>
      <c r="U3152" s="2" t="s">
        <v>34</v>
      </c>
      <c r="V3152" s="5">
        <v>42928</v>
      </c>
      <c r="W3152" s="2" t="s">
        <v>52</v>
      </c>
      <c r="X3152" s="2">
        <v>313.14999999999998</v>
      </c>
    </row>
    <row r="3153" spans="20:24" x14ac:dyDescent="0.25">
      <c r="T3153" s="4"/>
      <c r="U3153" s="2" t="s">
        <v>34</v>
      </c>
      <c r="V3153" s="5">
        <v>42931</v>
      </c>
      <c r="W3153" s="2" t="s">
        <v>52</v>
      </c>
      <c r="X3153" s="2">
        <v>313.14999999999998</v>
      </c>
    </row>
    <row r="3154" spans="20:24" x14ac:dyDescent="0.25">
      <c r="T3154" s="4"/>
      <c r="U3154" s="2" t="s">
        <v>34</v>
      </c>
      <c r="V3154" s="5">
        <v>42934</v>
      </c>
      <c r="W3154" s="2" t="s">
        <v>52</v>
      </c>
      <c r="X3154" s="2">
        <v>313.14999999999998</v>
      </c>
    </row>
    <row r="3155" spans="20:24" x14ac:dyDescent="0.25">
      <c r="T3155" s="4"/>
      <c r="U3155" s="2" t="s">
        <v>34</v>
      </c>
      <c r="V3155" s="5">
        <v>42935</v>
      </c>
      <c r="W3155" s="2" t="s">
        <v>52</v>
      </c>
      <c r="X3155" s="2">
        <v>313.14999999999998</v>
      </c>
    </row>
    <row r="3156" spans="20:24" x14ac:dyDescent="0.25">
      <c r="T3156" s="4"/>
      <c r="U3156" s="2" t="s">
        <v>34</v>
      </c>
      <c r="V3156" s="5">
        <v>42937</v>
      </c>
      <c r="W3156" s="2" t="s">
        <v>52</v>
      </c>
      <c r="X3156" s="2">
        <v>313.14999999999998</v>
      </c>
    </row>
    <row r="3157" spans="20:24" x14ac:dyDescent="0.25">
      <c r="T3157" s="4"/>
      <c r="U3157" s="2" t="s">
        <v>34</v>
      </c>
      <c r="V3157" s="5">
        <v>42937</v>
      </c>
      <c r="W3157" s="2" t="s">
        <v>52</v>
      </c>
      <c r="X3157" s="2">
        <v>313.14999999999998</v>
      </c>
    </row>
    <row r="3158" spans="20:24" x14ac:dyDescent="0.25">
      <c r="T3158" s="4"/>
      <c r="U3158" s="2" t="s">
        <v>34</v>
      </c>
      <c r="V3158" s="5">
        <v>42940</v>
      </c>
      <c r="W3158" s="2" t="s">
        <v>52</v>
      </c>
      <c r="X3158" s="2">
        <v>313.14999999999998</v>
      </c>
    </row>
    <row r="3159" spans="20:24" x14ac:dyDescent="0.25">
      <c r="T3159" s="4"/>
      <c r="U3159" s="2" t="s">
        <v>34</v>
      </c>
      <c r="V3159" s="5">
        <v>42945</v>
      </c>
      <c r="W3159" s="2" t="s">
        <v>52</v>
      </c>
      <c r="X3159" s="2">
        <v>313.14999999999998</v>
      </c>
    </row>
    <row r="3160" spans="20:24" x14ac:dyDescent="0.25">
      <c r="T3160" s="4"/>
      <c r="U3160" s="2" t="s">
        <v>34</v>
      </c>
      <c r="V3160" s="5">
        <v>42947</v>
      </c>
      <c r="W3160" s="2" t="s">
        <v>52</v>
      </c>
      <c r="X3160" s="2">
        <v>313.14999999999998</v>
      </c>
    </row>
    <row r="3161" spans="20:24" x14ac:dyDescent="0.25">
      <c r="T3161" s="4"/>
      <c r="U3161" s="2" t="s">
        <v>34</v>
      </c>
      <c r="V3161" s="5">
        <v>42948</v>
      </c>
      <c r="W3161" s="2" t="s">
        <v>52</v>
      </c>
      <c r="X3161" s="2">
        <v>313.14999999999998</v>
      </c>
    </row>
    <row r="3162" spans="20:24" x14ac:dyDescent="0.25">
      <c r="T3162" s="4"/>
      <c r="U3162" s="2" t="s">
        <v>34</v>
      </c>
      <c r="V3162" s="5">
        <v>42949</v>
      </c>
      <c r="W3162" s="2" t="s">
        <v>52</v>
      </c>
      <c r="X3162" s="2">
        <v>313.14999999999998</v>
      </c>
    </row>
    <row r="3163" spans="20:24" x14ac:dyDescent="0.25">
      <c r="T3163" s="4"/>
      <c r="U3163" s="2" t="s">
        <v>34</v>
      </c>
      <c r="V3163" s="5">
        <v>42951</v>
      </c>
      <c r="W3163" s="2" t="s">
        <v>52</v>
      </c>
      <c r="X3163" s="2">
        <v>313.14999999999998</v>
      </c>
    </row>
    <row r="3164" spans="20:24" x14ac:dyDescent="0.25">
      <c r="T3164" s="4"/>
      <c r="U3164" s="2" t="s">
        <v>34</v>
      </c>
      <c r="V3164" s="5">
        <v>42953</v>
      </c>
      <c r="W3164" s="2" t="s">
        <v>52</v>
      </c>
      <c r="X3164" s="2">
        <v>313.14999999999998</v>
      </c>
    </row>
    <row r="3165" spans="20:24" x14ac:dyDescent="0.25">
      <c r="T3165" s="4"/>
      <c r="U3165" s="2" t="s">
        <v>34</v>
      </c>
      <c r="V3165" s="5">
        <v>42954</v>
      </c>
      <c r="W3165" s="2" t="s">
        <v>52</v>
      </c>
      <c r="X3165" s="2">
        <v>313.14999999999998</v>
      </c>
    </row>
    <row r="3166" spans="20:24" x14ac:dyDescent="0.25">
      <c r="T3166" s="4"/>
      <c r="U3166" s="2" t="s">
        <v>34</v>
      </c>
      <c r="V3166" s="5">
        <v>42955</v>
      </c>
      <c r="W3166" s="2" t="s">
        <v>52</v>
      </c>
      <c r="X3166" s="2">
        <v>313.14999999999998</v>
      </c>
    </row>
    <row r="3167" spans="20:24" x14ac:dyDescent="0.25">
      <c r="T3167" s="4"/>
      <c r="U3167" s="2" t="s">
        <v>34</v>
      </c>
      <c r="V3167" s="5">
        <v>42956</v>
      </c>
      <c r="W3167" s="2" t="s">
        <v>52</v>
      </c>
      <c r="X3167" s="2">
        <v>313.14999999999998</v>
      </c>
    </row>
    <row r="3168" spans="20:24" x14ac:dyDescent="0.25">
      <c r="T3168" s="4"/>
      <c r="U3168" s="2" t="s">
        <v>34</v>
      </c>
      <c r="V3168" s="5">
        <v>42957</v>
      </c>
      <c r="W3168" s="2" t="s">
        <v>52</v>
      </c>
      <c r="X3168" s="2">
        <v>313.14999999999998</v>
      </c>
    </row>
    <row r="3169" spans="20:24" x14ac:dyDescent="0.25">
      <c r="T3169" s="4"/>
      <c r="U3169" s="2" t="s">
        <v>34</v>
      </c>
      <c r="V3169" s="5">
        <v>42958</v>
      </c>
      <c r="W3169" s="2" t="s">
        <v>52</v>
      </c>
      <c r="X3169" s="2">
        <v>313.14999999999998</v>
      </c>
    </row>
    <row r="3170" spans="20:24" x14ac:dyDescent="0.25">
      <c r="T3170" s="4"/>
      <c r="U3170" s="2" t="s">
        <v>34</v>
      </c>
      <c r="V3170" s="5">
        <v>42958</v>
      </c>
      <c r="W3170" s="2" t="s">
        <v>52</v>
      </c>
      <c r="X3170" s="2">
        <v>313.14999999999998</v>
      </c>
    </row>
    <row r="3171" spans="20:24" x14ac:dyDescent="0.25">
      <c r="T3171" s="4"/>
      <c r="U3171" s="2" t="s">
        <v>34</v>
      </c>
      <c r="V3171" s="5">
        <v>42959</v>
      </c>
      <c r="W3171" s="2" t="s">
        <v>52</v>
      </c>
      <c r="X3171" s="2">
        <v>313.14999999999998</v>
      </c>
    </row>
    <row r="3172" spans="20:24" x14ac:dyDescent="0.25">
      <c r="T3172" s="4"/>
      <c r="U3172" s="2" t="s">
        <v>34</v>
      </c>
      <c r="V3172" s="5">
        <v>42959</v>
      </c>
      <c r="W3172" s="2" t="s">
        <v>52</v>
      </c>
      <c r="X3172" s="2">
        <v>313.14999999999998</v>
      </c>
    </row>
    <row r="3173" spans="20:24" x14ac:dyDescent="0.25">
      <c r="T3173" s="4"/>
      <c r="U3173" s="2" t="s">
        <v>34</v>
      </c>
      <c r="V3173" s="5">
        <v>42961</v>
      </c>
      <c r="W3173" s="2" t="s">
        <v>52</v>
      </c>
      <c r="X3173" s="2">
        <v>313.14999999999998</v>
      </c>
    </row>
    <row r="3174" spans="20:24" x14ac:dyDescent="0.25">
      <c r="T3174" s="4"/>
      <c r="U3174" s="2" t="s">
        <v>34</v>
      </c>
      <c r="V3174" s="5">
        <v>42962</v>
      </c>
      <c r="W3174" s="2" t="s">
        <v>52</v>
      </c>
      <c r="X3174" s="2">
        <v>313.14999999999998</v>
      </c>
    </row>
    <row r="3175" spans="20:24" x14ac:dyDescent="0.25">
      <c r="T3175" s="4"/>
      <c r="U3175" s="2" t="s">
        <v>34</v>
      </c>
      <c r="V3175" s="5">
        <v>42962</v>
      </c>
      <c r="W3175" s="2" t="s">
        <v>52</v>
      </c>
      <c r="X3175" s="2">
        <v>313.14999999999998</v>
      </c>
    </row>
    <row r="3176" spans="20:24" x14ac:dyDescent="0.25">
      <c r="T3176" s="4"/>
      <c r="U3176" s="2" t="s">
        <v>34</v>
      </c>
      <c r="V3176" s="5">
        <v>42962</v>
      </c>
      <c r="W3176" s="2" t="s">
        <v>52</v>
      </c>
      <c r="X3176" s="2">
        <v>313.14999999999998</v>
      </c>
    </row>
    <row r="3177" spans="20:24" x14ac:dyDescent="0.25">
      <c r="T3177" s="4"/>
      <c r="U3177" s="2" t="s">
        <v>34</v>
      </c>
      <c r="V3177" s="5">
        <v>42963</v>
      </c>
      <c r="W3177" s="2" t="s">
        <v>52</v>
      </c>
      <c r="X3177" s="2">
        <v>313.14999999999998</v>
      </c>
    </row>
    <row r="3178" spans="20:24" x14ac:dyDescent="0.25">
      <c r="T3178" s="4"/>
      <c r="U3178" s="2" t="s">
        <v>34</v>
      </c>
      <c r="V3178" s="5">
        <v>42965</v>
      </c>
      <c r="W3178" s="2" t="s">
        <v>52</v>
      </c>
      <c r="X3178" s="2">
        <v>313.14999999999998</v>
      </c>
    </row>
    <row r="3179" spans="20:24" x14ac:dyDescent="0.25">
      <c r="T3179" s="4"/>
      <c r="U3179" s="2" t="s">
        <v>34</v>
      </c>
      <c r="V3179" s="5">
        <v>42966</v>
      </c>
      <c r="W3179" s="2" t="s">
        <v>52</v>
      </c>
      <c r="X3179" s="2">
        <v>313.14999999999998</v>
      </c>
    </row>
    <row r="3180" spans="20:24" x14ac:dyDescent="0.25">
      <c r="T3180" s="4"/>
      <c r="U3180" s="2" t="s">
        <v>34</v>
      </c>
      <c r="V3180" s="5">
        <v>42967</v>
      </c>
      <c r="W3180" s="2" t="s">
        <v>52</v>
      </c>
      <c r="X3180" s="2">
        <v>313.14999999999998</v>
      </c>
    </row>
    <row r="3181" spans="20:24" x14ac:dyDescent="0.25">
      <c r="T3181" s="4"/>
      <c r="U3181" s="2" t="s">
        <v>34</v>
      </c>
      <c r="V3181" s="5">
        <v>42972</v>
      </c>
      <c r="W3181" s="2" t="s">
        <v>52</v>
      </c>
      <c r="X3181" s="2">
        <v>313.14999999999998</v>
      </c>
    </row>
    <row r="3182" spans="20:24" x14ac:dyDescent="0.25">
      <c r="T3182" s="4"/>
      <c r="U3182" s="2" t="s">
        <v>34</v>
      </c>
      <c r="V3182" s="5">
        <v>42973</v>
      </c>
      <c r="W3182" s="2" t="s">
        <v>52</v>
      </c>
      <c r="X3182" s="2">
        <v>313.14999999999998</v>
      </c>
    </row>
    <row r="3183" spans="20:24" x14ac:dyDescent="0.25">
      <c r="T3183" s="4"/>
      <c r="U3183" s="2" t="s">
        <v>34</v>
      </c>
      <c r="V3183" s="5">
        <v>42973</v>
      </c>
      <c r="W3183" s="2" t="s">
        <v>52</v>
      </c>
      <c r="X3183" s="2">
        <v>313.14999999999998</v>
      </c>
    </row>
    <row r="3184" spans="20:24" x14ac:dyDescent="0.25">
      <c r="T3184" s="4"/>
      <c r="U3184" s="2" t="s">
        <v>34</v>
      </c>
      <c r="V3184" s="5">
        <v>42974</v>
      </c>
      <c r="W3184" s="2" t="s">
        <v>52</v>
      </c>
      <c r="X3184" s="2">
        <v>313.14999999999998</v>
      </c>
    </row>
    <row r="3185" spans="20:24" x14ac:dyDescent="0.25">
      <c r="T3185" s="4"/>
      <c r="U3185" s="2" t="s">
        <v>34</v>
      </c>
      <c r="V3185" s="5">
        <v>42982</v>
      </c>
      <c r="W3185" s="2" t="s">
        <v>52</v>
      </c>
      <c r="X3185" s="2">
        <v>313.14999999999998</v>
      </c>
    </row>
    <row r="3186" spans="20:24" x14ac:dyDescent="0.25">
      <c r="T3186" s="4"/>
      <c r="U3186" s="2" t="s">
        <v>34</v>
      </c>
      <c r="V3186" s="5">
        <v>42982</v>
      </c>
      <c r="W3186" s="2" t="s">
        <v>52</v>
      </c>
      <c r="X3186" s="2">
        <v>313.14999999999998</v>
      </c>
    </row>
    <row r="3187" spans="20:24" x14ac:dyDescent="0.25">
      <c r="T3187" s="4"/>
      <c r="U3187" s="2" t="s">
        <v>34</v>
      </c>
      <c r="V3187" s="5">
        <v>42988</v>
      </c>
      <c r="W3187" s="2" t="s">
        <v>52</v>
      </c>
      <c r="X3187" s="2">
        <v>313.14999999999998</v>
      </c>
    </row>
    <row r="3188" spans="20:24" x14ac:dyDescent="0.25">
      <c r="T3188" s="4"/>
      <c r="U3188" s="2" t="s">
        <v>34</v>
      </c>
      <c r="V3188" s="5">
        <v>43010</v>
      </c>
      <c r="W3188" s="2" t="s">
        <v>52</v>
      </c>
      <c r="X3188" s="2">
        <v>313.14999999999998</v>
      </c>
    </row>
    <row r="3189" spans="20:24" x14ac:dyDescent="0.25">
      <c r="T3189" s="4"/>
      <c r="U3189" s="2" t="s">
        <v>35</v>
      </c>
      <c r="V3189" s="5">
        <v>41865</v>
      </c>
      <c r="W3189" s="2" t="s">
        <v>52</v>
      </c>
      <c r="X3189" s="2">
        <v>313.14999999999998</v>
      </c>
    </row>
    <row r="3190" spans="20:24" x14ac:dyDescent="0.25">
      <c r="T3190" s="4"/>
      <c r="U3190" s="2" t="s">
        <v>35</v>
      </c>
      <c r="V3190" s="5">
        <v>42182</v>
      </c>
      <c r="W3190" s="2" t="s">
        <v>52</v>
      </c>
      <c r="X3190" s="2">
        <v>313.14999999999998</v>
      </c>
    </row>
    <row r="3191" spans="20:24" x14ac:dyDescent="0.25">
      <c r="T3191" s="4"/>
      <c r="U3191" s="2" t="s">
        <v>35</v>
      </c>
      <c r="V3191" s="5">
        <v>42237</v>
      </c>
      <c r="W3191" s="2" t="s">
        <v>52</v>
      </c>
      <c r="X3191" s="2">
        <v>313.14999999999998</v>
      </c>
    </row>
    <row r="3192" spans="20:24" x14ac:dyDescent="0.25">
      <c r="T3192" s="4"/>
      <c r="U3192" s="2" t="s">
        <v>35</v>
      </c>
      <c r="V3192" s="5">
        <v>42237</v>
      </c>
      <c r="W3192" s="2" t="s">
        <v>52</v>
      </c>
      <c r="X3192" s="2">
        <v>313.14999999999998</v>
      </c>
    </row>
    <row r="3193" spans="20:24" x14ac:dyDescent="0.25">
      <c r="T3193" s="4"/>
      <c r="U3193" s="2" t="s">
        <v>35</v>
      </c>
      <c r="V3193" s="5">
        <v>42238</v>
      </c>
      <c r="W3193" s="2" t="s">
        <v>52</v>
      </c>
      <c r="X3193" s="2">
        <v>313.14999999999998</v>
      </c>
    </row>
    <row r="3194" spans="20:24" x14ac:dyDescent="0.25">
      <c r="T3194" s="4"/>
      <c r="U3194" s="2" t="s">
        <v>35</v>
      </c>
      <c r="V3194" s="5">
        <v>42506</v>
      </c>
      <c r="W3194" s="2" t="s">
        <v>52</v>
      </c>
      <c r="X3194" s="2">
        <v>313.14999999999998</v>
      </c>
    </row>
    <row r="3195" spans="20:24" x14ac:dyDescent="0.25">
      <c r="T3195" s="4"/>
      <c r="U3195" s="2" t="s">
        <v>35</v>
      </c>
      <c r="V3195" s="5">
        <v>42506</v>
      </c>
      <c r="W3195" s="2" t="s">
        <v>52</v>
      </c>
      <c r="X3195" s="2">
        <v>313.14999999999998</v>
      </c>
    </row>
    <row r="3196" spans="20:24" x14ac:dyDescent="0.25">
      <c r="T3196" s="4"/>
      <c r="U3196" s="2" t="s">
        <v>35</v>
      </c>
      <c r="V3196" s="5">
        <v>42506</v>
      </c>
      <c r="W3196" s="2" t="s">
        <v>52</v>
      </c>
      <c r="X3196" s="2">
        <v>313.14999999999998</v>
      </c>
    </row>
    <row r="3197" spans="20:24" x14ac:dyDescent="0.25">
      <c r="T3197" s="4"/>
      <c r="U3197" s="2" t="s">
        <v>35</v>
      </c>
      <c r="V3197" s="5">
        <v>42594</v>
      </c>
      <c r="W3197" s="2" t="s">
        <v>52</v>
      </c>
      <c r="X3197" s="2">
        <v>313.14999999999998</v>
      </c>
    </row>
    <row r="3198" spans="20:24" x14ac:dyDescent="0.25">
      <c r="T3198" s="4"/>
      <c r="U3198" s="2" t="s">
        <v>35</v>
      </c>
      <c r="V3198" s="5">
        <v>42595</v>
      </c>
      <c r="W3198" s="2" t="s">
        <v>52</v>
      </c>
      <c r="X3198" s="2">
        <v>313.14999999999998</v>
      </c>
    </row>
    <row r="3199" spans="20:24" x14ac:dyDescent="0.25">
      <c r="T3199" s="4"/>
      <c r="U3199" s="2" t="s">
        <v>35</v>
      </c>
      <c r="V3199" s="5">
        <v>42645</v>
      </c>
      <c r="W3199" s="2" t="s">
        <v>52</v>
      </c>
      <c r="X3199" s="2">
        <v>313.14999999999998</v>
      </c>
    </row>
    <row r="3200" spans="20:24" ht="30" x14ac:dyDescent="0.25">
      <c r="T3200" s="4"/>
      <c r="U3200" s="2" t="s">
        <v>36</v>
      </c>
      <c r="V3200" s="5">
        <v>41865</v>
      </c>
      <c r="W3200" s="2" t="s">
        <v>52</v>
      </c>
      <c r="X3200" s="2">
        <v>313.14999999999998</v>
      </c>
    </row>
    <row r="3201" spans="20:24" x14ac:dyDescent="0.25">
      <c r="T3201" s="4"/>
      <c r="U3201" s="2" t="s">
        <v>34</v>
      </c>
      <c r="V3201" s="5">
        <v>41438</v>
      </c>
      <c r="W3201" s="2" t="s">
        <v>52</v>
      </c>
      <c r="X3201" s="2">
        <v>313.14999999999998</v>
      </c>
    </row>
    <row r="3202" spans="20:24" x14ac:dyDescent="0.25">
      <c r="T3202" s="4"/>
      <c r="U3202" s="2" t="s">
        <v>34</v>
      </c>
      <c r="V3202" s="5">
        <v>41447</v>
      </c>
      <c r="W3202" s="2" t="s">
        <v>52</v>
      </c>
      <c r="X3202" s="2">
        <v>313.14999999999998</v>
      </c>
    </row>
    <row r="3203" spans="20:24" x14ac:dyDescent="0.25">
      <c r="T3203" s="4"/>
      <c r="U3203" s="2" t="s">
        <v>34</v>
      </c>
      <c r="V3203" s="5">
        <v>41447</v>
      </c>
      <c r="W3203" s="2" t="s">
        <v>52</v>
      </c>
      <c r="X3203" s="2">
        <v>313.14999999999998</v>
      </c>
    </row>
    <row r="3204" spans="20:24" x14ac:dyDescent="0.25">
      <c r="T3204" s="4"/>
      <c r="U3204" s="2" t="s">
        <v>34</v>
      </c>
      <c r="V3204" s="5">
        <v>41448</v>
      </c>
      <c r="W3204" s="2" t="s">
        <v>52</v>
      </c>
      <c r="X3204" s="2">
        <v>313.14999999999998</v>
      </c>
    </row>
    <row r="3205" spans="20:24" x14ac:dyDescent="0.25">
      <c r="T3205" s="4"/>
      <c r="U3205" s="2" t="s">
        <v>34</v>
      </c>
      <c r="V3205" s="5">
        <v>41449</v>
      </c>
      <c r="W3205" s="2" t="s">
        <v>52</v>
      </c>
      <c r="X3205" s="2">
        <v>313.14999999999998</v>
      </c>
    </row>
    <row r="3206" spans="20:24" x14ac:dyDescent="0.25">
      <c r="T3206" s="4"/>
      <c r="U3206" s="2" t="s">
        <v>34</v>
      </c>
      <c r="V3206" s="5">
        <v>41450</v>
      </c>
      <c r="W3206" s="2" t="s">
        <v>52</v>
      </c>
      <c r="X3206" s="2">
        <v>313.14999999999998</v>
      </c>
    </row>
    <row r="3207" spans="20:24" x14ac:dyDescent="0.25">
      <c r="T3207" s="4"/>
      <c r="U3207" s="2" t="s">
        <v>34</v>
      </c>
      <c r="V3207" s="5">
        <v>41450</v>
      </c>
      <c r="W3207" s="2" t="s">
        <v>52</v>
      </c>
      <c r="X3207" s="2">
        <v>313.14999999999998</v>
      </c>
    </row>
    <row r="3208" spans="20:24" x14ac:dyDescent="0.25">
      <c r="T3208" s="4"/>
      <c r="U3208" s="2" t="s">
        <v>34</v>
      </c>
      <c r="V3208" s="5">
        <v>41450</v>
      </c>
      <c r="W3208" s="2" t="s">
        <v>52</v>
      </c>
      <c r="X3208" s="2">
        <v>313.14999999999998</v>
      </c>
    </row>
    <row r="3209" spans="20:24" x14ac:dyDescent="0.25">
      <c r="T3209" s="4"/>
      <c r="U3209" s="2" t="s">
        <v>34</v>
      </c>
      <c r="V3209" s="5">
        <v>41451</v>
      </c>
      <c r="W3209" s="2" t="s">
        <v>52</v>
      </c>
      <c r="X3209" s="2">
        <v>313.14999999999998</v>
      </c>
    </row>
    <row r="3210" spans="20:24" x14ac:dyDescent="0.25">
      <c r="T3210" s="4"/>
      <c r="U3210" s="2" t="s">
        <v>34</v>
      </c>
      <c r="V3210" s="5">
        <v>41451</v>
      </c>
      <c r="W3210" s="2" t="s">
        <v>52</v>
      </c>
      <c r="X3210" s="2">
        <v>313.14999999999998</v>
      </c>
    </row>
    <row r="3211" spans="20:24" x14ac:dyDescent="0.25">
      <c r="T3211" s="4"/>
      <c r="U3211" s="2" t="s">
        <v>34</v>
      </c>
      <c r="V3211" s="5">
        <v>41452</v>
      </c>
      <c r="W3211" s="2" t="s">
        <v>52</v>
      </c>
      <c r="X3211" s="2">
        <v>313.14999999999998</v>
      </c>
    </row>
    <row r="3212" spans="20:24" x14ac:dyDescent="0.25">
      <c r="T3212" s="4"/>
      <c r="U3212" s="2" t="s">
        <v>34</v>
      </c>
      <c r="V3212" s="5">
        <v>41453</v>
      </c>
      <c r="W3212" s="2" t="s">
        <v>52</v>
      </c>
      <c r="X3212" s="2">
        <v>313.14999999999998</v>
      </c>
    </row>
    <row r="3213" spans="20:24" x14ac:dyDescent="0.25">
      <c r="T3213" s="4"/>
      <c r="U3213" s="2" t="s">
        <v>34</v>
      </c>
      <c r="V3213" s="5">
        <v>41455</v>
      </c>
      <c r="W3213" s="2" t="s">
        <v>52</v>
      </c>
      <c r="X3213" s="2">
        <v>313.14999999999998</v>
      </c>
    </row>
    <row r="3214" spans="20:24" x14ac:dyDescent="0.25">
      <c r="T3214" s="4"/>
      <c r="U3214" s="2" t="s">
        <v>34</v>
      </c>
      <c r="V3214" s="5">
        <v>41456</v>
      </c>
      <c r="W3214" s="2" t="s">
        <v>52</v>
      </c>
      <c r="X3214" s="2">
        <v>313.14999999999998</v>
      </c>
    </row>
    <row r="3215" spans="20:24" x14ac:dyDescent="0.25">
      <c r="T3215" s="4"/>
      <c r="U3215" s="2" t="s">
        <v>34</v>
      </c>
      <c r="V3215" s="5">
        <v>41460</v>
      </c>
      <c r="W3215" s="2" t="s">
        <v>52</v>
      </c>
      <c r="X3215" s="2">
        <v>313.14999999999998</v>
      </c>
    </row>
    <row r="3216" spans="20:24" x14ac:dyDescent="0.25">
      <c r="T3216" s="4"/>
      <c r="U3216" s="2" t="s">
        <v>34</v>
      </c>
      <c r="V3216" s="5">
        <v>41461</v>
      </c>
      <c r="W3216" s="2" t="s">
        <v>52</v>
      </c>
      <c r="X3216" s="2">
        <v>313.14999999999998</v>
      </c>
    </row>
    <row r="3217" spans="20:24" x14ac:dyDescent="0.25">
      <c r="T3217" s="4"/>
      <c r="U3217" s="2" t="s">
        <v>34</v>
      </c>
      <c r="V3217" s="5">
        <v>41462</v>
      </c>
      <c r="W3217" s="2" t="s">
        <v>52</v>
      </c>
      <c r="X3217" s="2">
        <v>313.14999999999998</v>
      </c>
    </row>
    <row r="3218" spans="20:24" x14ac:dyDescent="0.25">
      <c r="T3218" s="4"/>
      <c r="U3218" s="2" t="s">
        <v>34</v>
      </c>
      <c r="V3218" s="5">
        <v>41471</v>
      </c>
      <c r="W3218" s="2" t="s">
        <v>52</v>
      </c>
      <c r="X3218" s="2">
        <v>313.14999999999998</v>
      </c>
    </row>
    <row r="3219" spans="20:24" x14ac:dyDescent="0.25">
      <c r="T3219" s="4"/>
      <c r="U3219" s="2" t="s">
        <v>34</v>
      </c>
      <c r="V3219" s="5">
        <v>41471</v>
      </c>
      <c r="W3219" s="2" t="s">
        <v>52</v>
      </c>
      <c r="X3219" s="2">
        <v>313.14999999999998</v>
      </c>
    </row>
    <row r="3220" spans="20:24" x14ac:dyDescent="0.25">
      <c r="T3220" s="4"/>
      <c r="U3220" s="2" t="s">
        <v>34</v>
      </c>
      <c r="V3220" s="5">
        <v>41472</v>
      </c>
      <c r="W3220" s="2" t="s">
        <v>52</v>
      </c>
      <c r="X3220" s="2">
        <v>313.14999999999998</v>
      </c>
    </row>
    <row r="3221" spans="20:24" x14ac:dyDescent="0.25">
      <c r="T3221" s="4"/>
      <c r="U3221" s="2" t="s">
        <v>34</v>
      </c>
      <c r="V3221" s="5">
        <v>41472</v>
      </c>
      <c r="W3221" s="2" t="s">
        <v>52</v>
      </c>
      <c r="X3221" s="2">
        <v>313.14999999999998</v>
      </c>
    </row>
    <row r="3222" spans="20:24" x14ac:dyDescent="0.25">
      <c r="T3222" s="4"/>
      <c r="U3222" s="2" t="s">
        <v>34</v>
      </c>
      <c r="V3222" s="5">
        <v>41472</v>
      </c>
      <c r="W3222" s="2" t="s">
        <v>52</v>
      </c>
      <c r="X3222" s="2">
        <v>313.14999999999998</v>
      </c>
    </row>
    <row r="3223" spans="20:24" x14ac:dyDescent="0.25">
      <c r="T3223" s="4"/>
      <c r="U3223" s="2" t="s">
        <v>34</v>
      </c>
      <c r="V3223" s="5">
        <v>41479</v>
      </c>
      <c r="W3223" s="2" t="s">
        <v>52</v>
      </c>
      <c r="X3223" s="2">
        <v>313.14999999999998</v>
      </c>
    </row>
    <row r="3224" spans="20:24" x14ac:dyDescent="0.25">
      <c r="T3224" s="4"/>
      <c r="U3224" s="2" t="s">
        <v>34</v>
      </c>
      <c r="V3224" s="5">
        <v>41479</v>
      </c>
      <c r="W3224" s="2" t="s">
        <v>52</v>
      </c>
      <c r="X3224" s="2">
        <v>313.14999999999998</v>
      </c>
    </row>
    <row r="3225" spans="20:24" x14ac:dyDescent="0.25">
      <c r="T3225" s="4"/>
      <c r="U3225" s="2" t="s">
        <v>34</v>
      </c>
      <c r="V3225" s="5">
        <v>41480</v>
      </c>
      <c r="W3225" s="2" t="s">
        <v>52</v>
      </c>
      <c r="X3225" s="2">
        <v>313.14999999999998</v>
      </c>
    </row>
    <row r="3226" spans="20:24" x14ac:dyDescent="0.25">
      <c r="T3226" s="4"/>
      <c r="U3226" s="2" t="s">
        <v>34</v>
      </c>
      <c r="V3226" s="5">
        <v>41480</v>
      </c>
      <c r="W3226" s="2" t="s">
        <v>52</v>
      </c>
      <c r="X3226" s="2">
        <v>313.14999999999998</v>
      </c>
    </row>
    <row r="3227" spans="20:24" x14ac:dyDescent="0.25">
      <c r="T3227" s="4"/>
      <c r="U3227" s="2" t="s">
        <v>34</v>
      </c>
      <c r="V3227" s="5">
        <v>41481</v>
      </c>
      <c r="W3227" s="2" t="s">
        <v>52</v>
      </c>
      <c r="X3227" s="2">
        <v>313.14999999999998</v>
      </c>
    </row>
    <row r="3228" spans="20:24" x14ac:dyDescent="0.25">
      <c r="T3228" s="4"/>
      <c r="U3228" s="2" t="s">
        <v>34</v>
      </c>
      <c r="V3228" s="5">
        <v>41483</v>
      </c>
      <c r="W3228" s="2" t="s">
        <v>52</v>
      </c>
      <c r="X3228" s="2">
        <v>313.14999999999998</v>
      </c>
    </row>
    <row r="3229" spans="20:24" x14ac:dyDescent="0.25">
      <c r="T3229" s="4"/>
      <c r="U3229" s="2" t="s">
        <v>34</v>
      </c>
      <c r="V3229" s="5">
        <v>41483</v>
      </c>
      <c r="W3229" s="2" t="s">
        <v>52</v>
      </c>
      <c r="X3229" s="2">
        <v>313.14999999999998</v>
      </c>
    </row>
    <row r="3230" spans="20:24" x14ac:dyDescent="0.25">
      <c r="T3230" s="4"/>
      <c r="U3230" s="2" t="s">
        <v>34</v>
      </c>
      <c r="V3230" s="5">
        <v>41485</v>
      </c>
      <c r="W3230" s="2" t="s">
        <v>52</v>
      </c>
      <c r="X3230" s="2">
        <v>313.14999999999998</v>
      </c>
    </row>
    <row r="3231" spans="20:24" x14ac:dyDescent="0.25">
      <c r="T3231" s="4"/>
      <c r="U3231" s="2" t="s">
        <v>34</v>
      </c>
      <c r="V3231" s="5">
        <v>41489</v>
      </c>
      <c r="W3231" s="2" t="s">
        <v>52</v>
      </c>
      <c r="X3231" s="2">
        <v>313.14999999999998</v>
      </c>
    </row>
    <row r="3232" spans="20:24" x14ac:dyDescent="0.25">
      <c r="T3232" s="4"/>
      <c r="U3232" s="2" t="s">
        <v>34</v>
      </c>
      <c r="V3232" s="5">
        <v>41490</v>
      </c>
      <c r="W3232" s="2" t="s">
        <v>52</v>
      </c>
      <c r="X3232" s="2">
        <v>313.14999999999998</v>
      </c>
    </row>
    <row r="3233" spans="20:24" x14ac:dyDescent="0.25">
      <c r="T3233" s="4"/>
      <c r="U3233" s="2" t="s">
        <v>34</v>
      </c>
      <c r="V3233" s="5">
        <v>41490</v>
      </c>
      <c r="W3233" s="2" t="s">
        <v>52</v>
      </c>
      <c r="X3233" s="2">
        <v>313.14999999999998</v>
      </c>
    </row>
    <row r="3234" spans="20:24" x14ac:dyDescent="0.25">
      <c r="T3234" s="4"/>
      <c r="U3234" s="2" t="s">
        <v>34</v>
      </c>
      <c r="V3234" s="5">
        <v>41495</v>
      </c>
      <c r="W3234" s="2" t="s">
        <v>52</v>
      </c>
      <c r="X3234" s="2">
        <v>313.14999999999998</v>
      </c>
    </row>
    <row r="3235" spans="20:24" x14ac:dyDescent="0.25">
      <c r="T3235" s="4"/>
      <c r="U3235" s="2" t="s">
        <v>34</v>
      </c>
      <c r="V3235" s="5">
        <v>41496</v>
      </c>
      <c r="W3235" s="2" t="s">
        <v>52</v>
      </c>
      <c r="X3235" s="2">
        <v>313.14999999999998</v>
      </c>
    </row>
    <row r="3236" spans="20:24" x14ac:dyDescent="0.25">
      <c r="T3236" s="4"/>
      <c r="U3236" s="2" t="s">
        <v>34</v>
      </c>
      <c r="V3236" s="5">
        <v>41497</v>
      </c>
      <c r="W3236" s="2" t="s">
        <v>52</v>
      </c>
      <c r="X3236" s="2">
        <v>313.14999999999998</v>
      </c>
    </row>
    <row r="3237" spans="20:24" x14ac:dyDescent="0.25">
      <c r="T3237" s="4"/>
      <c r="U3237" s="2" t="s">
        <v>34</v>
      </c>
      <c r="V3237" s="5">
        <v>41504</v>
      </c>
      <c r="W3237" s="2" t="s">
        <v>52</v>
      </c>
      <c r="X3237" s="2">
        <v>313.14999999999998</v>
      </c>
    </row>
    <row r="3238" spans="20:24" x14ac:dyDescent="0.25">
      <c r="T3238" s="4"/>
      <c r="U3238" s="2" t="s">
        <v>34</v>
      </c>
      <c r="V3238" s="5">
        <v>41504</v>
      </c>
      <c r="W3238" s="2" t="s">
        <v>52</v>
      </c>
      <c r="X3238" s="2">
        <v>313.14999999999998</v>
      </c>
    </row>
    <row r="3239" spans="20:24" x14ac:dyDescent="0.25">
      <c r="T3239" s="4"/>
      <c r="U3239" s="2" t="s">
        <v>34</v>
      </c>
      <c r="V3239" s="5">
        <v>41505</v>
      </c>
      <c r="W3239" s="2" t="s">
        <v>52</v>
      </c>
      <c r="X3239" s="2">
        <v>313.14999999999998</v>
      </c>
    </row>
    <row r="3240" spans="20:24" x14ac:dyDescent="0.25">
      <c r="T3240" s="4"/>
      <c r="U3240" s="2" t="s">
        <v>34</v>
      </c>
      <c r="V3240" s="5">
        <v>41505</v>
      </c>
      <c r="W3240" s="2" t="s">
        <v>52</v>
      </c>
      <c r="X3240" s="2">
        <v>313.14999999999998</v>
      </c>
    </row>
    <row r="3241" spans="20:24" x14ac:dyDescent="0.25">
      <c r="T3241" s="4"/>
      <c r="U3241" s="2" t="s">
        <v>34</v>
      </c>
      <c r="V3241" s="5">
        <v>41507</v>
      </c>
      <c r="W3241" s="2" t="s">
        <v>52</v>
      </c>
      <c r="X3241" s="2">
        <v>313.14999999999998</v>
      </c>
    </row>
    <row r="3242" spans="20:24" x14ac:dyDescent="0.25">
      <c r="T3242" s="4"/>
      <c r="U3242" s="2" t="s">
        <v>34</v>
      </c>
      <c r="V3242" s="5">
        <v>41507</v>
      </c>
      <c r="W3242" s="2" t="s">
        <v>52</v>
      </c>
      <c r="X3242" s="2">
        <v>313.14999999999998</v>
      </c>
    </row>
    <row r="3243" spans="20:24" x14ac:dyDescent="0.25">
      <c r="T3243" s="4"/>
      <c r="U3243" s="2" t="s">
        <v>34</v>
      </c>
      <c r="V3243" s="5">
        <v>41508</v>
      </c>
      <c r="W3243" s="2" t="s">
        <v>52</v>
      </c>
      <c r="X3243" s="2">
        <v>313.14999999999998</v>
      </c>
    </row>
    <row r="3244" spans="20:24" x14ac:dyDescent="0.25">
      <c r="T3244" s="4"/>
      <c r="U3244" s="2" t="s">
        <v>34</v>
      </c>
      <c r="V3244" s="5">
        <v>41508</v>
      </c>
      <c r="W3244" s="2" t="s">
        <v>52</v>
      </c>
      <c r="X3244" s="2">
        <v>313.14999999999998</v>
      </c>
    </row>
    <row r="3245" spans="20:24" x14ac:dyDescent="0.25">
      <c r="T3245" s="4"/>
      <c r="U3245" s="2" t="s">
        <v>34</v>
      </c>
      <c r="V3245" s="5">
        <v>41508</v>
      </c>
      <c r="W3245" s="2" t="s">
        <v>52</v>
      </c>
      <c r="X3245" s="2">
        <v>313.14999999999998</v>
      </c>
    </row>
    <row r="3246" spans="20:24" x14ac:dyDescent="0.25">
      <c r="T3246" s="4"/>
      <c r="U3246" s="2" t="s">
        <v>34</v>
      </c>
      <c r="V3246" s="5">
        <v>41508</v>
      </c>
      <c r="W3246" s="2" t="s">
        <v>52</v>
      </c>
      <c r="X3246" s="2">
        <v>313.14999999999998</v>
      </c>
    </row>
    <row r="3247" spans="20:24" x14ac:dyDescent="0.25">
      <c r="T3247" s="4"/>
      <c r="U3247" s="2" t="s">
        <v>34</v>
      </c>
      <c r="V3247" s="5">
        <v>41508</v>
      </c>
      <c r="W3247" s="2" t="s">
        <v>52</v>
      </c>
      <c r="X3247" s="2">
        <v>313.14999999999998</v>
      </c>
    </row>
    <row r="3248" spans="20:24" x14ac:dyDescent="0.25">
      <c r="T3248" s="4"/>
      <c r="U3248" s="2" t="s">
        <v>34</v>
      </c>
      <c r="V3248" s="5">
        <v>41509</v>
      </c>
      <c r="W3248" s="2" t="s">
        <v>52</v>
      </c>
      <c r="X3248" s="2">
        <v>313.14999999999998</v>
      </c>
    </row>
    <row r="3249" spans="20:24" x14ac:dyDescent="0.25">
      <c r="T3249" s="4"/>
      <c r="U3249" s="2" t="s">
        <v>34</v>
      </c>
      <c r="V3249" s="5">
        <v>41509</v>
      </c>
      <c r="W3249" s="2" t="s">
        <v>52</v>
      </c>
      <c r="X3249" s="2">
        <v>313.14999999999998</v>
      </c>
    </row>
    <row r="3250" spans="20:24" x14ac:dyDescent="0.25">
      <c r="T3250" s="4"/>
      <c r="U3250" s="2" t="s">
        <v>34</v>
      </c>
      <c r="V3250" s="5">
        <v>41509</v>
      </c>
      <c r="W3250" s="2" t="s">
        <v>52</v>
      </c>
      <c r="X3250" s="2">
        <v>313.14999999999998</v>
      </c>
    </row>
    <row r="3251" spans="20:24" x14ac:dyDescent="0.25">
      <c r="T3251" s="4"/>
      <c r="U3251" s="2" t="s">
        <v>34</v>
      </c>
      <c r="V3251" s="5">
        <v>41515</v>
      </c>
      <c r="W3251" s="2" t="s">
        <v>52</v>
      </c>
      <c r="X3251" s="2">
        <v>313.14999999999998</v>
      </c>
    </row>
    <row r="3252" spans="20:24" x14ac:dyDescent="0.25">
      <c r="T3252" s="4"/>
      <c r="U3252" s="2" t="s">
        <v>34</v>
      </c>
      <c r="V3252" s="5">
        <v>41515</v>
      </c>
      <c r="W3252" s="2" t="s">
        <v>52</v>
      </c>
      <c r="X3252" s="2">
        <v>313.14999999999998</v>
      </c>
    </row>
    <row r="3253" spans="20:24" x14ac:dyDescent="0.25">
      <c r="T3253" s="4"/>
      <c r="U3253" s="2" t="s">
        <v>34</v>
      </c>
      <c r="V3253" s="5">
        <v>41516</v>
      </c>
      <c r="W3253" s="2" t="s">
        <v>52</v>
      </c>
      <c r="X3253" s="2">
        <v>313.14999999999998</v>
      </c>
    </row>
    <row r="3254" spans="20:24" x14ac:dyDescent="0.25">
      <c r="T3254" s="4"/>
      <c r="U3254" s="2" t="s">
        <v>34</v>
      </c>
      <c r="V3254" s="5">
        <v>41516</v>
      </c>
      <c r="W3254" s="2" t="s">
        <v>52</v>
      </c>
      <c r="X3254" s="2">
        <v>313.14999999999998</v>
      </c>
    </row>
    <row r="3255" spans="20:24" x14ac:dyDescent="0.25">
      <c r="T3255" s="4"/>
      <c r="U3255" s="2" t="s">
        <v>34</v>
      </c>
      <c r="V3255" s="5">
        <v>41519</v>
      </c>
      <c r="W3255" s="2" t="s">
        <v>52</v>
      </c>
      <c r="X3255" s="2">
        <v>313.14999999999998</v>
      </c>
    </row>
    <row r="3256" spans="20:24" x14ac:dyDescent="0.25">
      <c r="T3256" s="4"/>
      <c r="U3256" s="2" t="s">
        <v>34</v>
      </c>
      <c r="V3256" s="5">
        <v>41519</v>
      </c>
      <c r="W3256" s="2" t="s">
        <v>52</v>
      </c>
      <c r="X3256" s="2">
        <v>313.14999999999998</v>
      </c>
    </row>
    <row r="3257" spans="20:24" x14ac:dyDescent="0.25">
      <c r="T3257" s="4"/>
      <c r="U3257" s="2" t="s">
        <v>34</v>
      </c>
      <c r="V3257" s="5">
        <v>41535</v>
      </c>
      <c r="W3257" s="2" t="s">
        <v>54</v>
      </c>
      <c r="X3257" s="2">
        <v>313.14999999999998</v>
      </c>
    </row>
    <row r="3258" spans="20:24" x14ac:dyDescent="0.25">
      <c r="T3258" s="4"/>
      <c r="U3258" s="2" t="s">
        <v>34</v>
      </c>
      <c r="V3258" s="5">
        <v>41806</v>
      </c>
      <c r="W3258" s="2" t="s">
        <v>52</v>
      </c>
      <c r="X3258" s="2">
        <v>313.14999999999998</v>
      </c>
    </row>
    <row r="3259" spans="20:24" x14ac:dyDescent="0.25">
      <c r="T3259" s="4"/>
      <c r="U3259" s="2" t="s">
        <v>34</v>
      </c>
      <c r="V3259" s="5">
        <v>41807</v>
      </c>
      <c r="W3259" s="2" t="s">
        <v>66</v>
      </c>
      <c r="X3259" s="2">
        <v>313.14999999999998</v>
      </c>
    </row>
    <row r="3260" spans="20:24" x14ac:dyDescent="0.25">
      <c r="T3260" s="4"/>
      <c r="U3260" s="2" t="s">
        <v>34</v>
      </c>
      <c r="V3260" s="5">
        <v>41809</v>
      </c>
      <c r="W3260" s="2" t="s">
        <v>52</v>
      </c>
      <c r="X3260" s="2">
        <v>313.14999999999998</v>
      </c>
    </row>
    <row r="3261" spans="20:24" x14ac:dyDescent="0.25">
      <c r="T3261" s="4"/>
      <c r="U3261" s="2" t="s">
        <v>34</v>
      </c>
      <c r="V3261" s="5">
        <v>41810</v>
      </c>
      <c r="W3261" s="2" t="s">
        <v>52</v>
      </c>
      <c r="X3261" s="2">
        <v>313.14999999999998</v>
      </c>
    </row>
    <row r="3262" spans="20:24" x14ac:dyDescent="0.25">
      <c r="T3262" s="4"/>
      <c r="U3262" s="2" t="s">
        <v>34</v>
      </c>
      <c r="V3262" s="5">
        <v>41810</v>
      </c>
      <c r="W3262" s="2" t="s">
        <v>52</v>
      </c>
      <c r="X3262" s="2">
        <v>313.14999999999998</v>
      </c>
    </row>
    <row r="3263" spans="20:24" x14ac:dyDescent="0.25">
      <c r="T3263" s="4"/>
      <c r="U3263" s="2" t="s">
        <v>34</v>
      </c>
      <c r="V3263" s="5">
        <v>41817</v>
      </c>
      <c r="W3263" s="2" t="s">
        <v>52</v>
      </c>
      <c r="X3263" s="2">
        <v>313.14999999999998</v>
      </c>
    </row>
    <row r="3264" spans="20:24" x14ac:dyDescent="0.25">
      <c r="T3264" s="4"/>
      <c r="U3264" s="2" t="s">
        <v>34</v>
      </c>
      <c r="V3264" s="5">
        <v>41821</v>
      </c>
      <c r="W3264" s="2" t="s">
        <v>52</v>
      </c>
      <c r="X3264" s="2">
        <v>313.14999999999998</v>
      </c>
    </row>
    <row r="3265" spans="20:24" x14ac:dyDescent="0.25">
      <c r="T3265" s="4"/>
      <c r="U3265" s="2" t="s">
        <v>34</v>
      </c>
      <c r="V3265" s="5">
        <v>41822</v>
      </c>
      <c r="W3265" s="2" t="s">
        <v>52</v>
      </c>
      <c r="X3265" s="2">
        <v>313.14999999999998</v>
      </c>
    </row>
    <row r="3266" spans="20:24" x14ac:dyDescent="0.25">
      <c r="T3266" s="4"/>
      <c r="U3266" s="2" t="s">
        <v>34</v>
      </c>
      <c r="V3266" s="5">
        <v>41823</v>
      </c>
      <c r="W3266" s="2" t="s">
        <v>52</v>
      </c>
      <c r="X3266" s="2">
        <v>313.14999999999998</v>
      </c>
    </row>
    <row r="3267" spans="20:24" x14ac:dyDescent="0.25">
      <c r="T3267" s="4"/>
      <c r="U3267" s="2" t="s">
        <v>34</v>
      </c>
      <c r="V3267" s="5">
        <v>41825</v>
      </c>
      <c r="W3267" s="2" t="s">
        <v>52</v>
      </c>
      <c r="X3267" s="2">
        <v>313.14999999999998</v>
      </c>
    </row>
    <row r="3268" spans="20:24" x14ac:dyDescent="0.25">
      <c r="T3268" s="4"/>
      <c r="U3268" s="2" t="s">
        <v>34</v>
      </c>
      <c r="V3268" s="5">
        <v>41825</v>
      </c>
      <c r="W3268" s="2" t="s">
        <v>52</v>
      </c>
      <c r="X3268" s="2">
        <v>313.14999999999998</v>
      </c>
    </row>
    <row r="3269" spans="20:24" x14ac:dyDescent="0.25">
      <c r="T3269" s="4"/>
      <c r="U3269" s="2" t="s">
        <v>34</v>
      </c>
      <c r="V3269" s="5">
        <v>41828</v>
      </c>
      <c r="W3269" s="2" t="s">
        <v>52</v>
      </c>
      <c r="X3269" s="2">
        <v>313.14999999999998</v>
      </c>
    </row>
    <row r="3270" spans="20:24" x14ac:dyDescent="0.25">
      <c r="T3270" s="4"/>
      <c r="U3270" s="2" t="s">
        <v>34</v>
      </c>
      <c r="V3270" s="5">
        <v>41829</v>
      </c>
      <c r="W3270" s="2" t="s">
        <v>52</v>
      </c>
      <c r="X3270" s="2">
        <v>313.14999999999998</v>
      </c>
    </row>
    <row r="3271" spans="20:24" x14ac:dyDescent="0.25">
      <c r="T3271" s="4"/>
      <c r="U3271" s="2" t="s">
        <v>34</v>
      </c>
      <c r="V3271" s="5">
        <v>41831</v>
      </c>
      <c r="W3271" s="2" t="s">
        <v>52</v>
      </c>
      <c r="X3271" s="2">
        <v>313.14999999999998</v>
      </c>
    </row>
    <row r="3272" spans="20:24" x14ac:dyDescent="0.25">
      <c r="T3272" s="4"/>
      <c r="U3272" s="2" t="s">
        <v>34</v>
      </c>
      <c r="V3272" s="5">
        <v>41831</v>
      </c>
      <c r="W3272" s="2" t="s">
        <v>52</v>
      </c>
      <c r="X3272" s="2">
        <v>313.14999999999998</v>
      </c>
    </row>
    <row r="3273" spans="20:24" x14ac:dyDescent="0.25">
      <c r="T3273" s="4"/>
      <c r="U3273" s="2" t="s">
        <v>34</v>
      </c>
      <c r="V3273" s="5">
        <v>41832</v>
      </c>
      <c r="W3273" s="2" t="s">
        <v>52</v>
      </c>
      <c r="X3273" s="2">
        <v>313.14999999999998</v>
      </c>
    </row>
    <row r="3274" spans="20:24" x14ac:dyDescent="0.25">
      <c r="T3274" s="4"/>
      <c r="U3274" s="2" t="s">
        <v>34</v>
      </c>
      <c r="V3274" s="5">
        <v>41833</v>
      </c>
      <c r="W3274" s="2" t="s">
        <v>52</v>
      </c>
      <c r="X3274" s="2">
        <v>313.14999999999998</v>
      </c>
    </row>
    <row r="3275" spans="20:24" x14ac:dyDescent="0.25">
      <c r="T3275" s="4"/>
      <c r="U3275" s="2" t="s">
        <v>34</v>
      </c>
      <c r="V3275" s="5">
        <v>41844</v>
      </c>
      <c r="W3275" s="2" t="s">
        <v>52</v>
      </c>
      <c r="X3275" s="2">
        <v>313.14999999999998</v>
      </c>
    </row>
    <row r="3276" spans="20:24" x14ac:dyDescent="0.25">
      <c r="T3276" s="4"/>
      <c r="U3276" s="2" t="s">
        <v>34</v>
      </c>
      <c r="V3276" s="5">
        <v>41845</v>
      </c>
      <c r="W3276" s="2" t="s">
        <v>52</v>
      </c>
      <c r="X3276" s="2">
        <v>313.14999999999998</v>
      </c>
    </row>
    <row r="3277" spans="20:24" x14ac:dyDescent="0.25">
      <c r="T3277" s="4"/>
      <c r="U3277" s="2" t="s">
        <v>34</v>
      </c>
      <c r="V3277" s="5">
        <v>41851</v>
      </c>
      <c r="W3277" s="2" t="s">
        <v>52</v>
      </c>
      <c r="X3277" s="2">
        <v>313.14999999999998</v>
      </c>
    </row>
    <row r="3278" spans="20:24" x14ac:dyDescent="0.25">
      <c r="T3278" s="4"/>
      <c r="U3278" s="2" t="s">
        <v>34</v>
      </c>
      <c r="V3278" s="5">
        <v>41852</v>
      </c>
      <c r="W3278" s="2" t="s">
        <v>52</v>
      </c>
      <c r="X3278" s="2">
        <v>313.14999999999998</v>
      </c>
    </row>
    <row r="3279" spans="20:24" x14ac:dyDescent="0.25">
      <c r="T3279" s="4"/>
      <c r="U3279" s="2" t="s">
        <v>34</v>
      </c>
      <c r="V3279" s="5">
        <v>41852</v>
      </c>
      <c r="W3279" s="2" t="s">
        <v>52</v>
      </c>
      <c r="X3279" s="2">
        <v>313.14999999999998</v>
      </c>
    </row>
    <row r="3280" spans="20:24" x14ac:dyDescent="0.25">
      <c r="T3280" s="4"/>
      <c r="U3280" s="2" t="s">
        <v>34</v>
      </c>
      <c r="V3280" s="5">
        <v>41853</v>
      </c>
      <c r="W3280" s="2" t="s">
        <v>52</v>
      </c>
      <c r="X3280" s="2">
        <v>313.14999999999998</v>
      </c>
    </row>
    <row r="3281" spans="20:24" x14ac:dyDescent="0.25">
      <c r="T3281" s="4"/>
      <c r="U3281" s="2" t="s">
        <v>34</v>
      </c>
      <c r="V3281" s="5">
        <v>41857</v>
      </c>
      <c r="W3281" s="2" t="s">
        <v>52</v>
      </c>
      <c r="X3281" s="2">
        <v>313.14999999999998</v>
      </c>
    </row>
    <row r="3282" spans="20:24" x14ac:dyDescent="0.25">
      <c r="T3282" s="4"/>
      <c r="U3282" s="2" t="s">
        <v>34</v>
      </c>
      <c r="V3282" s="5">
        <v>41858</v>
      </c>
      <c r="W3282" s="2" t="s">
        <v>52</v>
      </c>
      <c r="X3282" s="2">
        <v>313.14999999999998</v>
      </c>
    </row>
    <row r="3283" spans="20:24" x14ac:dyDescent="0.25">
      <c r="T3283" s="4"/>
      <c r="U3283" s="2" t="s">
        <v>34</v>
      </c>
      <c r="V3283" s="5">
        <v>41859</v>
      </c>
      <c r="W3283" s="2" t="s">
        <v>52</v>
      </c>
      <c r="X3283" s="2">
        <v>313.14999999999998</v>
      </c>
    </row>
    <row r="3284" spans="20:24" x14ac:dyDescent="0.25">
      <c r="T3284" s="4"/>
      <c r="U3284" s="2" t="s">
        <v>34</v>
      </c>
      <c r="V3284" s="5">
        <v>41866</v>
      </c>
      <c r="W3284" s="2" t="s">
        <v>52</v>
      </c>
      <c r="X3284" s="2">
        <v>313.14999999999998</v>
      </c>
    </row>
    <row r="3285" spans="20:24" x14ac:dyDescent="0.25">
      <c r="T3285" s="4"/>
      <c r="U3285" s="2" t="s">
        <v>34</v>
      </c>
      <c r="V3285" s="5">
        <v>41875</v>
      </c>
      <c r="W3285" s="2" t="s">
        <v>52</v>
      </c>
      <c r="X3285" s="2">
        <v>313.14999999999998</v>
      </c>
    </row>
    <row r="3286" spans="20:24" x14ac:dyDescent="0.25">
      <c r="T3286" s="4"/>
      <c r="U3286" s="2" t="s">
        <v>34</v>
      </c>
      <c r="V3286" s="5">
        <v>41887</v>
      </c>
      <c r="W3286" s="2" t="s">
        <v>52</v>
      </c>
      <c r="X3286" s="2">
        <v>313.14999999999998</v>
      </c>
    </row>
    <row r="3287" spans="20:24" x14ac:dyDescent="0.25">
      <c r="T3287" s="4"/>
      <c r="U3287" s="2" t="s">
        <v>34</v>
      </c>
      <c r="V3287" s="5">
        <v>41889</v>
      </c>
      <c r="W3287" s="2" t="s">
        <v>52</v>
      </c>
      <c r="X3287" s="2">
        <v>313.14999999999998</v>
      </c>
    </row>
    <row r="3288" spans="20:24" x14ac:dyDescent="0.25">
      <c r="T3288" s="4"/>
      <c r="U3288" s="2" t="s">
        <v>34</v>
      </c>
      <c r="V3288" s="5">
        <v>42164</v>
      </c>
      <c r="W3288" s="2" t="s">
        <v>55</v>
      </c>
      <c r="X3288" s="2">
        <v>313.14999999999998</v>
      </c>
    </row>
    <row r="3289" spans="20:24" x14ac:dyDescent="0.25">
      <c r="T3289" s="4"/>
      <c r="U3289" s="2" t="s">
        <v>34</v>
      </c>
      <c r="V3289" s="5">
        <v>42191</v>
      </c>
      <c r="W3289" s="2" t="s">
        <v>52</v>
      </c>
      <c r="X3289" s="2">
        <v>313.14999999999998</v>
      </c>
    </row>
    <row r="3290" spans="20:24" x14ac:dyDescent="0.25">
      <c r="T3290" s="4"/>
      <c r="U3290" s="2" t="s">
        <v>34</v>
      </c>
      <c r="V3290" s="5">
        <v>42194</v>
      </c>
      <c r="W3290" s="2" t="s">
        <v>52</v>
      </c>
      <c r="X3290" s="2">
        <v>313.14999999999998</v>
      </c>
    </row>
    <row r="3291" spans="20:24" x14ac:dyDescent="0.25">
      <c r="T3291" s="4"/>
      <c r="U3291" s="2" t="s">
        <v>34</v>
      </c>
      <c r="V3291" s="5">
        <v>42200</v>
      </c>
      <c r="W3291" s="2" t="s">
        <v>52</v>
      </c>
      <c r="X3291" s="2">
        <v>313.14999999999998</v>
      </c>
    </row>
    <row r="3292" spans="20:24" x14ac:dyDescent="0.25">
      <c r="T3292" s="4"/>
      <c r="U3292" s="2" t="s">
        <v>34</v>
      </c>
      <c r="V3292" s="5">
        <v>42200</v>
      </c>
      <c r="W3292" s="2" t="s">
        <v>52</v>
      </c>
      <c r="X3292" s="2">
        <v>313.14999999999998</v>
      </c>
    </row>
    <row r="3293" spans="20:24" x14ac:dyDescent="0.25">
      <c r="T3293" s="4"/>
      <c r="U3293" s="2" t="s">
        <v>34</v>
      </c>
      <c r="V3293" s="5">
        <v>42201</v>
      </c>
      <c r="W3293" s="2" t="s">
        <v>52</v>
      </c>
      <c r="X3293" s="2">
        <v>313.14999999999998</v>
      </c>
    </row>
    <row r="3294" spans="20:24" ht="30" x14ac:dyDescent="0.25">
      <c r="T3294" s="4"/>
      <c r="U3294" s="2" t="s">
        <v>8</v>
      </c>
      <c r="V3294" s="5">
        <v>42938</v>
      </c>
      <c r="W3294" s="2" t="s">
        <v>52</v>
      </c>
      <c r="X3294" s="2">
        <v>313.14999999999998</v>
      </c>
    </row>
    <row r="3295" spans="20:24" ht="30" x14ac:dyDescent="0.25">
      <c r="T3295" s="4"/>
      <c r="U3295" s="2" t="s">
        <v>8</v>
      </c>
      <c r="V3295" s="5">
        <v>42948</v>
      </c>
      <c r="W3295" s="2" t="s">
        <v>52</v>
      </c>
      <c r="X3295" s="2">
        <v>313.14999999999998</v>
      </c>
    </row>
    <row r="3296" spans="20:24" x14ac:dyDescent="0.25">
      <c r="T3296" s="4"/>
      <c r="U3296" s="2" t="s">
        <v>9</v>
      </c>
      <c r="V3296" s="5">
        <v>41441</v>
      </c>
      <c r="W3296" s="2" t="s">
        <v>52</v>
      </c>
      <c r="X3296" s="2">
        <v>313.14999999999998</v>
      </c>
    </row>
    <row r="3297" spans="20:24" x14ac:dyDescent="0.25">
      <c r="T3297" s="4"/>
      <c r="U3297" s="2" t="s">
        <v>9</v>
      </c>
      <c r="V3297" s="5">
        <v>41443</v>
      </c>
      <c r="W3297" s="2" t="s">
        <v>52</v>
      </c>
      <c r="X3297" s="2">
        <v>313.14999999999998</v>
      </c>
    </row>
    <row r="3298" spans="20:24" x14ac:dyDescent="0.25">
      <c r="T3298" s="4"/>
      <c r="U3298" s="2" t="s">
        <v>9</v>
      </c>
      <c r="V3298" s="5">
        <v>41821</v>
      </c>
      <c r="W3298" s="2" t="s">
        <v>52</v>
      </c>
      <c r="X3298" s="2">
        <v>313.14999999999998</v>
      </c>
    </row>
    <row r="3299" spans="20:24" x14ac:dyDescent="0.25">
      <c r="T3299" s="4"/>
      <c r="U3299" s="2" t="s">
        <v>9</v>
      </c>
      <c r="V3299" s="5">
        <v>42860</v>
      </c>
      <c r="W3299" s="2" t="s">
        <v>58</v>
      </c>
      <c r="X3299" s="2">
        <v>313.14999999999998</v>
      </c>
    </row>
    <row r="3300" spans="20:24" x14ac:dyDescent="0.25">
      <c r="T3300" s="4"/>
      <c r="U3300" s="2" t="s">
        <v>9</v>
      </c>
      <c r="V3300" s="5">
        <v>42890</v>
      </c>
      <c r="W3300" s="2" t="s">
        <v>52</v>
      </c>
      <c r="X3300" s="2">
        <v>313.14999999999998</v>
      </c>
    </row>
    <row r="3301" spans="20:24" x14ac:dyDescent="0.25">
      <c r="T3301" s="4"/>
      <c r="U3301" s="2" t="s">
        <v>9</v>
      </c>
      <c r="V3301" s="5">
        <v>42893</v>
      </c>
      <c r="W3301" s="2" t="s">
        <v>52</v>
      </c>
      <c r="X3301" s="2">
        <v>313.14999999999998</v>
      </c>
    </row>
    <row r="3302" spans="20:24" x14ac:dyDescent="0.25">
      <c r="T3302" s="4"/>
      <c r="U3302" s="2" t="s">
        <v>9</v>
      </c>
      <c r="V3302" s="5">
        <v>42901</v>
      </c>
      <c r="W3302" s="2" t="s">
        <v>52</v>
      </c>
      <c r="X3302" s="2">
        <v>313.14999999999998</v>
      </c>
    </row>
    <row r="3303" spans="20:24" x14ac:dyDescent="0.25">
      <c r="T3303" s="4"/>
      <c r="U3303" s="2" t="s">
        <v>9</v>
      </c>
      <c r="V3303" s="5">
        <v>42909</v>
      </c>
      <c r="W3303" s="2" t="s">
        <v>52</v>
      </c>
      <c r="X3303" s="2">
        <v>313.14999999999998</v>
      </c>
    </row>
    <row r="3304" spans="20:24" x14ac:dyDescent="0.25">
      <c r="T3304" s="4"/>
      <c r="U3304" s="2" t="s">
        <v>9</v>
      </c>
      <c r="V3304" s="5">
        <v>42915</v>
      </c>
      <c r="W3304" s="2" t="s">
        <v>52</v>
      </c>
      <c r="X3304" s="2">
        <v>313.14999999999998</v>
      </c>
    </row>
    <row r="3305" spans="20:24" x14ac:dyDescent="0.25">
      <c r="T3305" s="4"/>
      <c r="U3305" s="2" t="s">
        <v>9</v>
      </c>
      <c r="V3305" s="5">
        <v>42915</v>
      </c>
      <c r="W3305" s="2" t="s">
        <v>52</v>
      </c>
      <c r="X3305" s="2">
        <v>313.14999999999998</v>
      </c>
    </row>
    <row r="3306" spans="20:24" x14ac:dyDescent="0.25">
      <c r="T3306" s="4"/>
      <c r="U3306" s="2" t="s">
        <v>9</v>
      </c>
      <c r="V3306" s="5">
        <v>42917</v>
      </c>
      <c r="W3306" s="2" t="s">
        <v>52</v>
      </c>
      <c r="X3306" s="2">
        <v>313.14999999999998</v>
      </c>
    </row>
    <row r="3307" spans="20:24" x14ac:dyDescent="0.25">
      <c r="T3307" s="4"/>
      <c r="U3307" s="2" t="s">
        <v>9</v>
      </c>
      <c r="V3307" s="5">
        <v>42955</v>
      </c>
      <c r="W3307" s="2" t="s">
        <v>52</v>
      </c>
      <c r="X3307" s="2">
        <v>313.14999999999998</v>
      </c>
    </row>
    <row r="3308" spans="20:24" x14ac:dyDescent="0.25">
      <c r="T3308" s="4"/>
      <c r="U3308" s="2" t="s">
        <v>9</v>
      </c>
      <c r="V3308" s="5">
        <v>42955</v>
      </c>
      <c r="W3308" s="2" t="s">
        <v>52</v>
      </c>
      <c r="X3308" s="2">
        <v>313.14999999999998</v>
      </c>
    </row>
    <row r="3309" spans="20:24" ht="30" x14ac:dyDescent="0.25">
      <c r="T3309" s="4"/>
      <c r="U3309" s="2" t="s">
        <v>36</v>
      </c>
      <c r="V3309" s="5">
        <v>42506</v>
      </c>
      <c r="W3309" s="2" t="s">
        <v>52</v>
      </c>
      <c r="X3309" s="2">
        <v>313.14999999999998</v>
      </c>
    </row>
    <row r="3310" spans="20:24" ht="30" x14ac:dyDescent="0.25">
      <c r="T3310" s="4"/>
      <c r="U3310" s="2" t="s">
        <v>36</v>
      </c>
      <c r="V3310" s="5">
        <v>42506</v>
      </c>
      <c r="W3310" s="2" t="s">
        <v>52</v>
      </c>
      <c r="X3310" s="2">
        <v>313.14999999999998</v>
      </c>
    </row>
    <row r="3311" spans="20:24" ht="30" x14ac:dyDescent="0.25">
      <c r="T3311" s="4"/>
      <c r="U3311" s="2" t="s">
        <v>36</v>
      </c>
      <c r="V3311" s="5">
        <v>42506</v>
      </c>
      <c r="W3311" s="2" t="s">
        <v>52</v>
      </c>
      <c r="X3311" s="2">
        <v>313.14999999999998</v>
      </c>
    </row>
    <row r="3312" spans="20:24" ht="30" x14ac:dyDescent="0.25">
      <c r="T3312" s="4"/>
      <c r="U3312" s="2" t="s">
        <v>36</v>
      </c>
      <c r="V3312" s="5">
        <v>42525</v>
      </c>
      <c r="W3312" s="2" t="s">
        <v>52</v>
      </c>
      <c r="X3312" s="2">
        <v>313.14999999999998</v>
      </c>
    </row>
    <row r="3313" spans="20:24" x14ac:dyDescent="0.25">
      <c r="T3313" s="4"/>
      <c r="U3313" s="2" t="s">
        <v>9</v>
      </c>
      <c r="V3313" s="5">
        <v>41823</v>
      </c>
      <c r="W3313" s="2" t="s">
        <v>58</v>
      </c>
      <c r="X3313" s="2">
        <v>313.14072841799998</v>
      </c>
    </row>
    <row r="3314" spans="20:24" x14ac:dyDescent="0.25">
      <c r="T3314" s="4"/>
      <c r="U3314" s="2" t="s">
        <v>34</v>
      </c>
      <c r="V3314" s="5">
        <v>41817</v>
      </c>
      <c r="W3314" s="2" t="s">
        <v>52</v>
      </c>
      <c r="X3314" s="2">
        <v>313.14</v>
      </c>
    </row>
    <row r="3315" spans="20:24" ht="30" x14ac:dyDescent="0.25">
      <c r="T3315" s="4"/>
      <c r="U3315" s="2" t="s">
        <v>8</v>
      </c>
      <c r="V3315" s="5">
        <v>42528</v>
      </c>
      <c r="W3315" s="2" t="s">
        <v>52</v>
      </c>
      <c r="X3315" s="2">
        <v>313.14</v>
      </c>
    </row>
    <row r="3316" spans="20:24" ht="30" x14ac:dyDescent="0.25">
      <c r="T3316" s="4"/>
      <c r="U3316" s="2" t="s">
        <v>8</v>
      </c>
      <c r="V3316" s="5">
        <v>42575</v>
      </c>
      <c r="W3316" s="2" t="s">
        <v>52</v>
      </c>
      <c r="X3316" s="2">
        <v>313.14</v>
      </c>
    </row>
    <row r="3317" spans="20:24" x14ac:dyDescent="0.25">
      <c r="T3317" s="4"/>
      <c r="U3317" s="2" t="s">
        <v>9</v>
      </c>
      <c r="V3317" s="5">
        <v>42905</v>
      </c>
      <c r="W3317" s="2" t="s">
        <v>52</v>
      </c>
      <c r="X3317" s="2">
        <v>313.14</v>
      </c>
    </row>
    <row r="3318" spans="20:24" x14ac:dyDescent="0.25">
      <c r="T3318" s="4"/>
      <c r="U3318" s="2" t="s">
        <v>9</v>
      </c>
      <c r="V3318" s="5">
        <v>42923</v>
      </c>
      <c r="W3318" s="2" t="s">
        <v>52</v>
      </c>
      <c r="X3318" s="2">
        <v>313.14</v>
      </c>
    </row>
    <row r="3319" spans="20:24" x14ac:dyDescent="0.25">
      <c r="T3319" s="4"/>
      <c r="U3319" s="2" t="s">
        <v>9</v>
      </c>
      <c r="V3319" s="5">
        <v>42943</v>
      </c>
      <c r="W3319" s="2" t="s">
        <v>52</v>
      </c>
      <c r="X3319" s="2">
        <v>313.14</v>
      </c>
    </row>
    <row r="3320" spans="20:24" x14ac:dyDescent="0.25">
      <c r="T3320" s="4"/>
      <c r="U3320" s="2" t="s">
        <v>9</v>
      </c>
      <c r="V3320" s="5">
        <v>42990</v>
      </c>
      <c r="W3320" s="2" t="s">
        <v>52</v>
      </c>
      <c r="X3320" s="2">
        <v>313.14</v>
      </c>
    </row>
    <row r="3321" spans="20:24" x14ac:dyDescent="0.25">
      <c r="T3321" s="4"/>
      <c r="U3321" s="2" t="s">
        <v>9</v>
      </c>
      <c r="V3321" s="5">
        <v>42597</v>
      </c>
      <c r="W3321" s="2" t="s">
        <v>52</v>
      </c>
      <c r="X3321" s="2">
        <v>313.13</v>
      </c>
    </row>
    <row r="3322" spans="20:24" x14ac:dyDescent="0.25">
      <c r="T3322" s="4"/>
      <c r="U3322" s="2" t="s">
        <v>9</v>
      </c>
      <c r="V3322" s="5">
        <v>41442</v>
      </c>
      <c r="W3322" s="2" t="s">
        <v>52</v>
      </c>
      <c r="X3322" s="2">
        <v>313.13</v>
      </c>
    </row>
    <row r="3323" spans="20:24" x14ac:dyDescent="0.25">
      <c r="T3323" s="4"/>
      <c r="U3323" s="2" t="s">
        <v>9</v>
      </c>
      <c r="V3323" s="5">
        <v>41461</v>
      </c>
      <c r="W3323" s="2" t="s">
        <v>52</v>
      </c>
      <c r="X3323" s="2">
        <v>313.13</v>
      </c>
    </row>
    <row r="3324" spans="20:24" x14ac:dyDescent="0.25">
      <c r="T3324" s="4"/>
      <c r="U3324" s="2" t="s">
        <v>9</v>
      </c>
      <c r="V3324" s="5">
        <v>41840</v>
      </c>
      <c r="W3324" s="2" t="s">
        <v>58</v>
      </c>
      <c r="X3324" s="2">
        <v>313.13</v>
      </c>
    </row>
    <row r="3325" spans="20:24" x14ac:dyDescent="0.25">
      <c r="T3325" s="4"/>
      <c r="U3325" s="2" t="s">
        <v>9</v>
      </c>
      <c r="V3325" s="5">
        <v>42559</v>
      </c>
      <c r="W3325" s="2" t="s">
        <v>52</v>
      </c>
      <c r="X3325" s="2">
        <v>313.13</v>
      </c>
    </row>
    <row r="3326" spans="20:24" x14ac:dyDescent="0.25">
      <c r="T3326" s="4"/>
      <c r="U3326" s="2" t="s">
        <v>34</v>
      </c>
      <c r="V3326" s="5">
        <v>42937</v>
      </c>
      <c r="W3326" s="2" t="s">
        <v>52</v>
      </c>
      <c r="X3326" s="2">
        <v>313.13</v>
      </c>
    </row>
    <row r="3327" spans="20:24" ht="30" x14ac:dyDescent="0.25">
      <c r="T3327" s="4"/>
      <c r="U3327" s="2" t="s">
        <v>8</v>
      </c>
      <c r="V3327" s="5">
        <v>41461</v>
      </c>
      <c r="W3327" s="2" t="s">
        <v>51</v>
      </c>
      <c r="X3327" s="2">
        <v>313.13</v>
      </c>
    </row>
    <row r="3328" spans="20:24" ht="30" x14ac:dyDescent="0.25">
      <c r="T3328" s="4"/>
      <c r="U3328" s="2" t="s">
        <v>8</v>
      </c>
      <c r="V3328" s="5">
        <v>42916</v>
      </c>
      <c r="W3328" s="2" t="s">
        <v>52</v>
      </c>
      <c r="X3328" s="2">
        <v>313.13</v>
      </c>
    </row>
    <row r="3329" spans="20:24" x14ac:dyDescent="0.25">
      <c r="T3329" s="4"/>
      <c r="U3329" s="2" t="s">
        <v>9</v>
      </c>
      <c r="V3329" s="5">
        <v>41815</v>
      </c>
      <c r="W3329" s="2" t="s">
        <v>52</v>
      </c>
      <c r="X3329" s="2">
        <v>313.12712678399998</v>
      </c>
    </row>
    <row r="3330" spans="20:24" ht="30" x14ac:dyDescent="0.25">
      <c r="T3330" s="4"/>
      <c r="U3330" s="2" t="s">
        <v>8</v>
      </c>
      <c r="V3330" s="5">
        <v>41464</v>
      </c>
      <c r="W3330" s="2" t="s">
        <v>52</v>
      </c>
      <c r="X3330" s="2">
        <v>313.12650000000002</v>
      </c>
    </row>
    <row r="3331" spans="20:24" x14ac:dyDescent="0.25">
      <c r="T3331" s="4"/>
      <c r="U3331" s="2" t="s">
        <v>9</v>
      </c>
      <c r="V3331" s="5">
        <v>42176</v>
      </c>
      <c r="W3331" s="2" t="s">
        <v>52</v>
      </c>
      <c r="X3331" s="2">
        <v>313.12366666700001</v>
      </c>
    </row>
    <row r="3332" spans="20:24" ht="30" x14ac:dyDescent="0.25">
      <c r="T3332" s="4"/>
      <c r="U3332" s="2" t="s">
        <v>8</v>
      </c>
      <c r="V3332" s="5">
        <v>42947</v>
      </c>
      <c r="W3332" s="2" t="s">
        <v>52</v>
      </c>
      <c r="X3332" s="2">
        <v>313.12</v>
      </c>
    </row>
    <row r="3333" spans="20:24" x14ac:dyDescent="0.25">
      <c r="T3333" s="4"/>
      <c r="U3333" s="2" t="s">
        <v>9</v>
      </c>
      <c r="V3333" s="5">
        <v>41433</v>
      </c>
      <c r="W3333" s="2" t="s">
        <v>52</v>
      </c>
      <c r="X3333" s="2">
        <v>313.12</v>
      </c>
    </row>
    <row r="3334" spans="20:24" x14ac:dyDescent="0.25">
      <c r="T3334" s="4"/>
      <c r="U3334" s="2" t="s">
        <v>9</v>
      </c>
      <c r="V3334" s="5">
        <v>41485</v>
      </c>
      <c r="W3334" s="2" t="s">
        <v>52</v>
      </c>
      <c r="X3334" s="2">
        <v>313.12</v>
      </c>
    </row>
    <row r="3335" spans="20:24" x14ac:dyDescent="0.25">
      <c r="T3335" s="4"/>
      <c r="U3335" s="2" t="s">
        <v>9</v>
      </c>
      <c r="V3335" s="5">
        <v>41498</v>
      </c>
      <c r="W3335" s="2" t="s">
        <v>52</v>
      </c>
      <c r="X3335" s="2">
        <v>313.12</v>
      </c>
    </row>
    <row r="3336" spans="20:24" x14ac:dyDescent="0.25">
      <c r="T3336" s="4"/>
      <c r="U3336" s="2" t="s">
        <v>9</v>
      </c>
      <c r="V3336" s="5">
        <v>41791</v>
      </c>
      <c r="W3336" s="2" t="s">
        <v>52</v>
      </c>
      <c r="X3336" s="2">
        <v>313.12</v>
      </c>
    </row>
    <row r="3337" spans="20:24" ht="30" x14ac:dyDescent="0.25">
      <c r="T3337" s="4"/>
      <c r="U3337" s="2" t="s">
        <v>8</v>
      </c>
      <c r="V3337" s="5">
        <v>42528</v>
      </c>
      <c r="W3337" s="2" t="s">
        <v>52</v>
      </c>
      <c r="X3337" s="2">
        <v>313.12</v>
      </c>
    </row>
    <row r="3338" spans="20:24" ht="30" x14ac:dyDescent="0.25">
      <c r="T3338" s="4"/>
      <c r="U3338" s="2" t="s">
        <v>8</v>
      </c>
      <c r="V3338" s="5">
        <v>42529</v>
      </c>
      <c r="W3338" s="2" t="s">
        <v>52</v>
      </c>
      <c r="X3338" s="2">
        <v>313.12</v>
      </c>
    </row>
    <row r="3339" spans="20:24" ht="30" x14ac:dyDescent="0.25">
      <c r="T3339" s="4"/>
      <c r="U3339" s="2" t="s">
        <v>8</v>
      </c>
      <c r="V3339" s="5">
        <v>42922</v>
      </c>
      <c r="W3339" s="2" t="s">
        <v>52</v>
      </c>
      <c r="X3339" s="2">
        <v>313.12</v>
      </c>
    </row>
    <row r="3340" spans="20:24" x14ac:dyDescent="0.25">
      <c r="T3340" s="4"/>
      <c r="U3340" s="2" t="s">
        <v>34</v>
      </c>
      <c r="V3340" s="5">
        <v>41871</v>
      </c>
      <c r="W3340" s="2" t="s">
        <v>52</v>
      </c>
      <c r="X3340" s="2">
        <v>313.12</v>
      </c>
    </row>
    <row r="3341" spans="20:24" x14ac:dyDescent="0.25">
      <c r="T3341" s="4"/>
      <c r="U3341" s="2" t="s">
        <v>9</v>
      </c>
      <c r="V3341" s="5">
        <v>41800</v>
      </c>
      <c r="W3341" s="2" t="s">
        <v>51</v>
      </c>
      <c r="X3341" s="2">
        <v>313.11244228100003</v>
      </c>
    </row>
    <row r="3342" spans="20:24" ht="30" x14ac:dyDescent="0.25">
      <c r="T3342" s="4"/>
      <c r="U3342" s="2" t="s">
        <v>8</v>
      </c>
      <c r="V3342" s="5">
        <v>42938</v>
      </c>
      <c r="W3342" s="2" t="s">
        <v>52</v>
      </c>
      <c r="X3342" s="2">
        <v>313.11</v>
      </c>
    </row>
    <row r="3343" spans="20:24" x14ac:dyDescent="0.25">
      <c r="T3343" s="4"/>
      <c r="U3343" s="2" t="s">
        <v>9</v>
      </c>
      <c r="V3343" s="5">
        <v>41444</v>
      </c>
      <c r="W3343" s="2" t="s">
        <v>52</v>
      </c>
      <c r="X3343" s="2">
        <v>313.11</v>
      </c>
    </row>
    <row r="3344" spans="20:24" x14ac:dyDescent="0.25">
      <c r="T3344" s="4"/>
      <c r="U3344" s="2" t="s">
        <v>9</v>
      </c>
      <c r="V3344" s="5">
        <v>41498</v>
      </c>
      <c r="W3344" s="2" t="s">
        <v>52</v>
      </c>
      <c r="X3344" s="2">
        <v>313.11</v>
      </c>
    </row>
    <row r="3345" spans="20:24" x14ac:dyDescent="0.25">
      <c r="T3345" s="4"/>
      <c r="U3345" s="2" t="s">
        <v>9</v>
      </c>
      <c r="V3345" s="5">
        <v>42213</v>
      </c>
      <c r="W3345" s="2" t="s">
        <v>52</v>
      </c>
      <c r="X3345" s="2">
        <v>313.11</v>
      </c>
    </row>
    <row r="3346" spans="20:24" x14ac:dyDescent="0.25">
      <c r="T3346" s="4"/>
      <c r="U3346" s="2" t="s">
        <v>9</v>
      </c>
      <c r="V3346" s="5">
        <v>42524</v>
      </c>
      <c r="W3346" s="2" t="s">
        <v>54</v>
      </c>
      <c r="X3346" s="2">
        <v>313.11</v>
      </c>
    </row>
    <row r="3347" spans="20:24" ht="30" x14ac:dyDescent="0.25">
      <c r="T3347" s="4"/>
      <c r="U3347" s="2" t="s">
        <v>7</v>
      </c>
      <c r="V3347" s="5">
        <v>42541</v>
      </c>
      <c r="W3347" s="2" t="s">
        <v>52</v>
      </c>
      <c r="X3347" s="2">
        <v>313.11</v>
      </c>
    </row>
    <row r="3348" spans="20:24" ht="30" x14ac:dyDescent="0.25">
      <c r="T3348" s="4"/>
      <c r="U3348" s="2" t="s">
        <v>8</v>
      </c>
      <c r="V3348" s="5">
        <v>42575</v>
      </c>
      <c r="W3348" s="2" t="s">
        <v>52</v>
      </c>
      <c r="X3348" s="2">
        <v>313.11</v>
      </c>
    </row>
    <row r="3349" spans="20:24" ht="30" x14ac:dyDescent="0.25">
      <c r="T3349" s="4"/>
      <c r="U3349" s="2" t="s">
        <v>8</v>
      </c>
      <c r="V3349" s="5">
        <v>42931</v>
      </c>
      <c r="W3349" s="2" t="s">
        <v>52</v>
      </c>
      <c r="X3349" s="2">
        <v>313.11</v>
      </c>
    </row>
    <row r="3350" spans="20:24" x14ac:dyDescent="0.25">
      <c r="T3350" s="4"/>
      <c r="U3350" s="2" t="s">
        <v>13</v>
      </c>
      <c r="V3350" s="5">
        <v>42225</v>
      </c>
      <c r="W3350" s="2" t="s">
        <v>51</v>
      </c>
      <c r="X3350" s="2">
        <v>313.11</v>
      </c>
    </row>
    <row r="3351" spans="20:24" ht="30" x14ac:dyDescent="0.25">
      <c r="T3351" s="4"/>
      <c r="U3351" s="2" t="s">
        <v>8</v>
      </c>
      <c r="V3351" s="5">
        <v>42974</v>
      </c>
      <c r="W3351" s="2" t="s">
        <v>52</v>
      </c>
      <c r="X3351" s="2">
        <v>313.10000000000002</v>
      </c>
    </row>
    <row r="3352" spans="20:24" x14ac:dyDescent="0.25">
      <c r="T3352" s="4"/>
      <c r="U3352" s="2" t="s">
        <v>9</v>
      </c>
      <c r="V3352" s="5">
        <v>41857</v>
      </c>
      <c r="W3352" s="2" t="s">
        <v>54</v>
      </c>
      <c r="X3352" s="2">
        <v>313.10000000000002</v>
      </c>
    </row>
    <row r="3353" spans="20:24" x14ac:dyDescent="0.25">
      <c r="T3353" s="4"/>
      <c r="U3353" s="2" t="s">
        <v>34</v>
      </c>
      <c r="V3353" s="5">
        <v>42919</v>
      </c>
      <c r="W3353" s="2" t="s">
        <v>52</v>
      </c>
      <c r="X3353" s="2">
        <v>313.10000000000002</v>
      </c>
    </row>
    <row r="3354" spans="20:24" x14ac:dyDescent="0.25">
      <c r="T3354" s="4"/>
      <c r="U3354" s="2" t="s">
        <v>35</v>
      </c>
      <c r="V3354" s="5">
        <v>42265</v>
      </c>
      <c r="W3354" s="2" t="s">
        <v>52</v>
      </c>
      <c r="X3354" s="2">
        <v>313.10000000000002</v>
      </c>
    </row>
    <row r="3355" spans="20:24" ht="30" x14ac:dyDescent="0.25">
      <c r="T3355" s="4"/>
      <c r="U3355" s="2" t="s">
        <v>8</v>
      </c>
      <c r="V3355" s="5">
        <v>41820</v>
      </c>
      <c r="W3355" s="2" t="s">
        <v>54</v>
      </c>
      <c r="X3355" s="2">
        <v>313.09833333300003</v>
      </c>
    </row>
    <row r="3356" spans="20:24" x14ac:dyDescent="0.25">
      <c r="T3356" s="4"/>
      <c r="U3356" s="2" t="s">
        <v>9</v>
      </c>
      <c r="V3356" s="5">
        <v>42178</v>
      </c>
      <c r="W3356" s="2" t="s">
        <v>54</v>
      </c>
      <c r="X3356" s="2">
        <v>313.097666667</v>
      </c>
    </row>
    <row r="3357" spans="20:24" x14ac:dyDescent="0.25">
      <c r="T3357" s="4"/>
      <c r="U3357" s="2" t="s">
        <v>9</v>
      </c>
      <c r="V3357" s="5">
        <v>41457</v>
      </c>
      <c r="W3357" s="2" t="s">
        <v>54</v>
      </c>
      <c r="X3357" s="2">
        <v>313.096</v>
      </c>
    </row>
    <row r="3358" spans="20:24" x14ac:dyDescent="0.25">
      <c r="T3358" s="4"/>
      <c r="U3358" s="2" t="s">
        <v>9</v>
      </c>
      <c r="V3358" s="5">
        <v>41457</v>
      </c>
      <c r="W3358" s="2" t="s">
        <v>54</v>
      </c>
      <c r="X3358" s="2">
        <v>313.096</v>
      </c>
    </row>
    <row r="3359" spans="20:24" x14ac:dyDescent="0.25">
      <c r="T3359" s="4"/>
      <c r="U3359" s="2" t="s">
        <v>9</v>
      </c>
      <c r="V3359" s="5">
        <v>41457</v>
      </c>
      <c r="W3359" s="2" t="s">
        <v>54</v>
      </c>
      <c r="X3359" s="2">
        <v>313.096</v>
      </c>
    </row>
    <row r="3360" spans="20:24" x14ac:dyDescent="0.25">
      <c r="T3360" s="4"/>
      <c r="U3360" s="2" t="s">
        <v>9</v>
      </c>
      <c r="V3360" s="5">
        <v>41444</v>
      </c>
      <c r="W3360" s="2" t="s">
        <v>52</v>
      </c>
      <c r="X3360" s="2">
        <v>313.08999999999997</v>
      </c>
    </row>
    <row r="3361" spans="20:24" x14ac:dyDescent="0.25">
      <c r="T3361" s="4"/>
      <c r="U3361" s="2" t="s">
        <v>9</v>
      </c>
      <c r="V3361" s="5">
        <v>41795</v>
      </c>
      <c r="W3361" s="2" t="s">
        <v>52</v>
      </c>
      <c r="X3361" s="2">
        <v>313.08999999999997</v>
      </c>
    </row>
    <row r="3362" spans="20:24" x14ac:dyDescent="0.25">
      <c r="T3362" s="4"/>
      <c r="U3362" s="2" t="s">
        <v>9</v>
      </c>
      <c r="V3362" s="5">
        <v>41799</v>
      </c>
      <c r="W3362" s="2" t="s">
        <v>52</v>
      </c>
      <c r="X3362" s="2">
        <v>313.08999999999997</v>
      </c>
    </row>
    <row r="3363" spans="20:24" x14ac:dyDescent="0.25">
      <c r="T3363" s="4"/>
      <c r="U3363" s="2" t="s">
        <v>9</v>
      </c>
      <c r="V3363" s="5">
        <v>42239</v>
      </c>
      <c r="W3363" s="2" t="s">
        <v>52</v>
      </c>
      <c r="X3363" s="2">
        <v>313.08999999999997</v>
      </c>
    </row>
    <row r="3364" spans="20:24" ht="30" x14ac:dyDescent="0.25">
      <c r="T3364" s="4"/>
      <c r="U3364" s="2" t="s">
        <v>4</v>
      </c>
      <c r="V3364" s="5">
        <v>42980</v>
      </c>
      <c r="W3364" s="2" t="s">
        <v>61</v>
      </c>
      <c r="X3364" s="2">
        <v>313.08999999999997</v>
      </c>
    </row>
    <row r="3365" spans="20:24" ht="30" x14ac:dyDescent="0.25">
      <c r="T3365" s="4"/>
      <c r="U3365" s="2" t="s">
        <v>8</v>
      </c>
      <c r="V3365" s="5">
        <v>42580</v>
      </c>
      <c r="W3365" s="2" t="s">
        <v>52</v>
      </c>
      <c r="X3365" s="2">
        <v>313.08999999999997</v>
      </c>
    </row>
    <row r="3366" spans="20:24" ht="30" x14ac:dyDescent="0.25">
      <c r="T3366" s="4"/>
      <c r="U3366" s="2" t="s">
        <v>8</v>
      </c>
      <c r="V3366" s="5">
        <v>42906</v>
      </c>
      <c r="W3366" s="2" t="s">
        <v>52</v>
      </c>
      <c r="X3366" s="2">
        <v>313.08999999999997</v>
      </c>
    </row>
    <row r="3367" spans="20:24" x14ac:dyDescent="0.25">
      <c r="T3367" s="4"/>
      <c r="U3367" s="2" t="s">
        <v>9</v>
      </c>
      <c r="V3367" s="5">
        <v>41849</v>
      </c>
      <c r="W3367" s="2" t="s">
        <v>52</v>
      </c>
      <c r="X3367" s="2">
        <v>313.08466666700002</v>
      </c>
    </row>
    <row r="3368" spans="20:24" x14ac:dyDescent="0.25">
      <c r="T3368" s="4"/>
      <c r="U3368" s="2" t="s">
        <v>9</v>
      </c>
      <c r="V3368" s="5">
        <v>41509</v>
      </c>
      <c r="W3368" s="2" t="s">
        <v>54</v>
      </c>
      <c r="X3368" s="2">
        <v>313.08</v>
      </c>
    </row>
    <row r="3369" spans="20:24" x14ac:dyDescent="0.25">
      <c r="T3369" s="4"/>
      <c r="U3369" s="2" t="s">
        <v>9</v>
      </c>
      <c r="V3369" s="5">
        <v>41786</v>
      </c>
      <c r="W3369" s="2" t="s">
        <v>54</v>
      </c>
      <c r="X3369" s="2">
        <v>313.08</v>
      </c>
    </row>
    <row r="3370" spans="20:24" x14ac:dyDescent="0.25">
      <c r="T3370" s="4"/>
      <c r="U3370" s="2" t="s">
        <v>9</v>
      </c>
      <c r="V3370" s="5">
        <v>41820</v>
      </c>
      <c r="W3370" s="2" t="s">
        <v>52</v>
      </c>
      <c r="X3370" s="2">
        <v>313.08</v>
      </c>
    </row>
    <row r="3371" spans="20:24" x14ac:dyDescent="0.25">
      <c r="T3371" s="4"/>
      <c r="U3371" s="2" t="s">
        <v>9</v>
      </c>
      <c r="V3371" s="5">
        <v>42220</v>
      </c>
      <c r="W3371" s="2" t="s">
        <v>52</v>
      </c>
      <c r="X3371" s="2">
        <v>313.08</v>
      </c>
    </row>
    <row r="3372" spans="20:24" x14ac:dyDescent="0.25">
      <c r="T3372" s="4"/>
      <c r="U3372" s="2" t="s">
        <v>34</v>
      </c>
      <c r="V3372" s="5">
        <v>42918</v>
      </c>
      <c r="W3372" s="2" t="s">
        <v>52</v>
      </c>
      <c r="X3372" s="2">
        <v>313.08</v>
      </c>
    </row>
    <row r="3373" spans="20:24" x14ac:dyDescent="0.25">
      <c r="T3373" s="4"/>
      <c r="U3373" s="2" t="s">
        <v>34</v>
      </c>
      <c r="V3373" s="5">
        <v>41425</v>
      </c>
      <c r="W3373" s="2" t="s">
        <v>52</v>
      </c>
      <c r="X3373" s="2">
        <v>313.08</v>
      </c>
    </row>
    <row r="3374" spans="20:24" ht="30" x14ac:dyDescent="0.25">
      <c r="T3374" s="4"/>
      <c r="U3374" s="2" t="s">
        <v>8</v>
      </c>
      <c r="V3374" s="5">
        <v>41471</v>
      </c>
      <c r="W3374" s="2" t="s">
        <v>54</v>
      </c>
      <c r="X3374" s="2">
        <v>313.08</v>
      </c>
    </row>
    <row r="3375" spans="20:24" ht="30" x14ac:dyDescent="0.25">
      <c r="T3375" s="4"/>
      <c r="U3375" s="2" t="s">
        <v>8</v>
      </c>
      <c r="V3375" s="5">
        <v>41474</v>
      </c>
      <c r="W3375" s="2" t="s">
        <v>68</v>
      </c>
      <c r="X3375" s="2">
        <v>313.08</v>
      </c>
    </row>
    <row r="3376" spans="20:24" ht="30" x14ac:dyDescent="0.25">
      <c r="T3376" s="4"/>
      <c r="U3376" s="2" t="s">
        <v>8</v>
      </c>
      <c r="V3376" s="5">
        <v>41815</v>
      </c>
      <c r="W3376" s="2" t="s">
        <v>65</v>
      </c>
      <c r="X3376" s="2">
        <v>313.08</v>
      </c>
    </row>
    <row r="3377" spans="20:24" ht="30" x14ac:dyDescent="0.25">
      <c r="T3377" s="4"/>
      <c r="U3377" s="2" t="s">
        <v>8</v>
      </c>
      <c r="V3377" s="5">
        <v>42578</v>
      </c>
      <c r="W3377" s="2" t="s">
        <v>52</v>
      </c>
      <c r="X3377" s="2">
        <v>313.08</v>
      </c>
    </row>
    <row r="3378" spans="20:24" ht="30" x14ac:dyDescent="0.25">
      <c r="T3378" s="4"/>
      <c r="U3378" s="2" t="s">
        <v>8</v>
      </c>
      <c r="V3378" s="5">
        <v>41475</v>
      </c>
      <c r="W3378" s="2" t="s">
        <v>54</v>
      </c>
      <c r="X3378" s="2">
        <v>313.07</v>
      </c>
    </row>
    <row r="3379" spans="20:24" ht="30" x14ac:dyDescent="0.25">
      <c r="T3379" s="4"/>
      <c r="U3379" s="2" t="s">
        <v>8</v>
      </c>
      <c r="V3379" s="5">
        <v>42188</v>
      </c>
      <c r="W3379" s="2" t="s">
        <v>52</v>
      </c>
      <c r="X3379" s="2">
        <v>313.07</v>
      </c>
    </row>
    <row r="3380" spans="20:24" ht="30" x14ac:dyDescent="0.25">
      <c r="T3380" s="4"/>
      <c r="U3380" s="2" t="s">
        <v>8</v>
      </c>
      <c r="V3380" s="5">
        <v>42930</v>
      </c>
      <c r="W3380" s="2" t="s">
        <v>52</v>
      </c>
      <c r="X3380" s="2">
        <v>313.07</v>
      </c>
    </row>
    <row r="3381" spans="20:24" x14ac:dyDescent="0.25">
      <c r="T3381" s="4"/>
      <c r="U3381" s="2" t="s">
        <v>9</v>
      </c>
      <c r="V3381" s="5">
        <v>41500</v>
      </c>
      <c r="W3381" s="2" t="s">
        <v>52</v>
      </c>
      <c r="X3381" s="2">
        <v>313.07</v>
      </c>
    </row>
    <row r="3382" spans="20:24" x14ac:dyDescent="0.25">
      <c r="T3382" s="4"/>
      <c r="U3382" s="2" t="s">
        <v>9</v>
      </c>
      <c r="V3382" s="5">
        <v>42236</v>
      </c>
      <c r="W3382" s="2" t="s">
        <v>52</v>
      </c>
      <c r="X3382" s="2">
        <v>313.07</v>
      </c>
    </row>
    <row r="3383" spans="20:24" x14ac:dyDescent="0.25">
      <c r="T3383" s="4"/>
      <c r="U3383" s="2" t="s">
        <v>9</v>
      </c>
      <c r="V3383" s="5">
        <v>42259</v>
      </c>
      <c r="W3383" s="2" t="s">
        <v>52</v>
      </c>
      <c r="X3383" s="2">
        <v>313.07</v>
      </c>
    </row>
    <row r="3384" spans="20:24" x14ac:dyDescent="0.25">
      <c r="T3384" s="4"/>
      <c r="U3384" s="2" t="s">
        <v>9</v>
      </c>
      <c r="V3384" s="5">
        <v>42547</v>
      </c>
      <c r="W3384" s="2" t="s">
        <v>52</v>
      </c>
      <c r="X3384" s="2">
        <v>313.07</v>
      </c>
    </row>
    <row r="3385" spans="20:24" x14ac:dyDescent="0.25">
      <c r="T3385" s="4"/>
      <c r="U3385" s="2" t="s">
        <v>9</v>
      </c>
      <c r="V3385" s="5">
        <v>42931</v>
      </c>
      <c r="W3385" s="2" t="s">
        <v>65</v>
      </c>
      <c r="X3385" s="2">
        <v>313.07</v>
      </c>
    </row>
    <row r="3386" spans="20:24" x14ac:dyDescent="0.25">
      <c r="T3386" s="4"/>
      <c r="U3386" s="2" t="s">
        <v>13</v>
      </c>
      <c r="V3386" s="5">
        <v>42226</v>
      </c>
      <c r="W3386" s="2" t="s">
        <v>54</v>
      </c>
      <c r="X3386" s="2">
        <v>313.07</v>
      </c>
    </row>
    <row r="3387" spans="20:24" x14ac:dyDescent="0.25">
      <c r="T3387" s="4"/>
      <c r="U3387" s="2" t="s">
        <v>9</v>
      </c>
      <c r="V3387" s="5">
        <v>42186</v>
      </c>
      <c r="W3387" s="2" t="s">
        <v>53</v>
      </c>
      <c r="X3387" s="2">
        <v>313.06033333300002</v>
      </c>
    </row>
    <row r="3388" spans="20:24" x14ac:dyDescent="0.25">
      <c r="T3388" s="4"/>
      <c r="U3388" s="2" t="s">
        <v>9</v>
      </c>
      <c r="V3388" s="5">
        <v>41506</v>
      </c>
      <c r="W3388" s="2" t="s">
        <v>51</v>
      </c>
      <c r="X3388" s="2">
        <v>313.06</v>
      </c>
    </row>
    <row r="3389" spans="20:24" x14ac:dyDescent="0.25">
      <c r="T3389" s="4"/>
      <c r="U3389" s="2" t="s">
        <v>9</v>
      </c>
      <c r="V3389" s="5">
        <v>42238</v>
      </c>
      <c r="W3389" s="2" t="s">
        <v>52</v>
      </c>
      <c r="X3389" s="2">
        <v>313.06</v>
      </c>
    </row>
    <row r="3390" spans="20:24" x14ac:dyDescent="0.25">
      <c r="T3390" s="4"/>
      <c r="U3390" s="2" t="s">
        <v>9</v>
      </c>
      <c r="V3390" s="5">
        <v>42545</v>
      </c>
      <c r="W3390" s="2" t="s">
        <v>52</v>
      </c>
      <c r="X3390" s="2">
        <v>313.06</v>
      </c>
    </row>
    <row r="3391" spans="20:24" x14ac:dyDescent="0.25">
      <c r="T3391" s="4"/>
      <c r="U3391" s="2" t="s">
        <v>9</v>
      </c>
      <c r="V3391" s="5">
        <v>42992</v>
      </c>
      <c r="W3391" s="2" t="s">
        <v>52</v>
      </c>
      <c r="X3391" s="2">
        <v>313.06</v>
      </c>
    </row>
    <row r="3392" spans="20:24" ht="30" x14ac:dyDescent="0.25">
      <c r="T3392" s="4"/>
      <c r="U3392" s="2" t="s">
        <v>8</v>
      </c>
      <c r="V3392" s="5">
        <v>41786</v>
      </c>
      <c r="W3392" s="2" t="s">
        <v>52</v>
      </c>
      <c r="X3392" s="2">
        <v>313.06</v>
      </c>
    </row>
    <row r="3393" spans="20:24" ht="30" x14ac:dyDescent="0.25">
      <c r="T3393" s="4"/>
      <c r="U3393" s="2" t="s">
        <v>8</v>
      </c>
      <c r="V3393" s="5">
        <v>41821</v>
      </c>
      <c r="W3393" s="2" t="s">
        <v>52</v>
      </c>
      <c r="X3393" s="2">
        <v>313.05720666299999</v>
      </c>
    </row>
    <row r="3394" spans="20:24" ht="30" x14ac:dyDescent="0.25">
      <c r="T3394" s="4"/>
      <c r="U3394" s="2" t="s">
        <v>8</v>
      </c>
      <c r="V3394" s="5">
        <v>41453</v>
      </c>
      <c r="W3394" s="2" t="s">
        <v>52</v>
      </c>
      <c r="X3394" s="2">
        <v>313.05</v>
      </c>
    </row>
    <row r="3395" spans="20:24" ht="30" x14ac:dyDescent="0.25">
      <c r="T3395" s="4"/>
      <c r="U3395" s="2" t="s">
        <v>8</v>
      </c>
      <c r="V3395" s="5">
        <v>42220</v>
      </c>
      <c r="W3395" s="2" t="s">
        <v>52</v>
      </c>
      <c r="X3395" s="2">
        <v>313.05</v>
      </c>
    </row>
    <row r="3396" spans="20:24" x14ac:dyDescent="0.25">
      <c r="T3396" s="4"/>
      <c r="U3396" s="2" t="s">
        <v>9</v>
      </c>
      <c r="V3396" s="5">
        <v>42913</v>
      </c>
      <c r="W3396" s="2" t="s">
        <v>52</v>
      </c>
      <c r="X3396" s="2">
        <v>313.05</v>
      </c>
    </row>
    <row r="3397" spans="20:24" ht="30" x14ac:dyDescent="0.25">
      <c r="T3397" s="4"/>
      <c r="U3397" s="2" t="s">
        <v>9</v>
      </c>
      <c r="V3397" s="5">
        <v>42948</v>
      </c>
      <c r="W3397" s="2" t="s">
        <v>68</v>
      </c>
      <c r="X3397" s="2">
        <v>313.05</v>
      </c>
    </row>
    <row r="3398" spans="20:24" x14ac:dyDescent="0.25">
      <c r="T3398" s="4"/>
      <c r="U3398" s="2" t="s">
        <v>34</v>
      </c>
      <c r="V3398" s="5">
        <v>42202</v>
      </c>
      <c r="W3398" s="2" t="s">
        <v>52</v>
      </c>
      <c r="X3398" s="2">
        <v>313.05</v>
      </c>
    </row>
    <row r="3399" spans="20:24" x14ac:dyDescent="0.25">
      <c r="T3399" s="4"/>
      <c r="U3399" s="2" t="s">
        <v>9</v>
      </c>
      <c r="V3399" s="5">
        <v>41496</v>
      </c>
      <c r="W3399" s="2" t="s">
        <v>52</v>
      </c>
      <c r="X3399" s="2">
        <v>313.05</v>
      </c>
    </row>
    <row r="3400" spans="20:24" x14ac:dyDescent="0.25">
      <c r="T3400" s="4"/>
      <c r="U3400" s="2" t="s">
        <v>9</v>
      </c>
      <c r="V3400" s="5">
        <v>41851</v>
      </c>
      <c r="W3400" s="2" t="s">
        <v>52</v>
      </c>
      <c r="X3400" s="2">
        <v>313.05</v>
      </c>
    </row>
    <row r="3401" spans="20:24" x14ac:dyDescent="0.25">
      <c r="T3401" s="4"/>
      <c r="U3401" s="2" t="s">
        <v>9</v>
      </c>
      <c r="V3401" s="5">
        <v>42193</v>
      </c>
      <c r="W3401" s="2" t="s">
        <v>52</v>
      </c>
      <c r="X3401" s="2">
        <v>313.05</v>
      </c>
    </row>
    <row r="3402" spans="20:24" x14ac:dyDescent="0.25">
      <c r="T3402" s="4"/>
      <c r="U3402" s="2" t="s">
        <v>9</v>
      </c>
      <c r="V3402" s="5">
        <v>42223</v>
      </c>
      <c r="W3402" s="2" t="s">
        <v>52</v>
      </c>
      <c r="X3402" s="2">
        <v>313.05</v>
      </c>
    </row>
    <row r="3403" spans="20:24" x14ac:dyDescent="0.25">
      <c r="T3403" s="4"/>
      <c r="U3403" s="2" t="s">
        <v>9</v>
      </c>
      <c r="V3403" s="5">
        <v>42237</v>
      </c>
      <c r="W3403" s="2" t="s">
        <v>52</v>
      </c>
      <c r="X3403" s="2">
        <v>313.05</v>
      </c>
    </row>
    <row r="3404" spans="20:24" x14ac:dyDescent="0.25">
      <c r="T3404" s="4"/>
      <c r="U3404" s="2" t="s">
        <v>9</v>
      </c>
      <c r="V3404" s="5">
        <v>42259</v>
      </c>
      <c r="W3404" s="2" t="s">
        <v>52</v>
      </c>
      <c r="X3404" s="2">
        <v>313.05</v>
      </c>
    </row>
    <row r="3405" spans="20:24" x14ac:dyDescent="0.25">
      <c r="T3405" s="4"/>
      <c r="U3405" s="2" t="s">
        <v>34</v>
      </c>
      <c r="V3405" s="5">
        <v>42257</v>
      </c>
      <c r="W3405" s="2" t="s">
        <v>66</v>
      </c>
      <c r="X3405" s="2">
        <v>313.04000000000002</v>
      </c>
    </row>
    <row r="3406" spans="20:24" ht="30" x14ac:dyDescent="0.25">
      <c r="T3406" s="4"/>
      <c r="U3406" s="2" t="s">
        <v>8</v>
      </c>
      <c r="V3406" s="5">
        <v>41799</v>
      </c>
      <c r="W3406" s="2" t="s">
        <v>52</v>
      </c>
      <c r="X3406" s="2">
        <v>313.04000000000002</v>
      </c>
    </row>
    <row r="3407" spans="20:24" ht="30" x14ac:dyDescent="0.25">
      <c r="T3407" s="4"/>
      <c r="U3407" s="2" t="s">
        <v>8</v>
      </c>
      <c r="V3407" s="5">
        <v>42240</v>
      </c>
      <c r="W3407" s="2" t="s">
        <v>52</v>
      </c>
      <c r="X3407" s="2">
        <v>313.04000000000002</v>
      </c>
    </row>
    <row r="3408" spans="20:24" ht="30" x14ac:dyDescent="0.25">
      <c r="T3408" s="4"/>
      <c r="U3408" s="2" t="s">
        <v>8</v>
      </c>
      <c r="V3408" s="5">
        <v>42526</v>
      </c>
      <c r="W3408" s="2" t="s">
        <v>52</v>
      </c>
      <c r="X3408" s="2">
        <v>313.04000000000002</v>
      </c>
    </row>
    <row r="3409" spans="20:24" ht="30" x14ac:dyDescent="0.25">
      <c r="T3409" s="4"/>
      <c r="U3409" s="2" t="s">
        <v>8</v>
      </c>
      <c r="V3409" s="5">
        <v>42555</v>
      </c>
      <c r="W3409" s="2" t="s">
        <v>52</v>
      </c>
      <c r="X3409" s="2">
        <v>313.04000000000002</v>
      </c>
    </row>
    <row r="3410" spans="20:24" ht="30" x14ac:dyDescent="0.25">
      <c r="T3410" s="4"/>
      <c r="U3410" s="2" t="s">
        <v>8</v>
      </c>
      <c r="V3410" s="5">
        <v>42560</v>
      </c>
      <c r="W3410" s="2" t="s">
        <v>52</v>
      </c>
      <c r="X3410" s="2">
        <v>313.04000000000002</v>
      </c>
    </row>
    <row r="3411" spans="20:24" x14ac:dyDescent="0.25">
      <c r="T3411" s="4"/>
      <c r="U3411" s="2" t="s">
        <v>9</v>
      </c>
      <c r="V3411" s="5">
        <v>42931</v>
      </c>
      <c r="W3411" s="2" t="s">
        <v>52</v>
      </c>
      <c r="X3411" s="2">
        <v>313.04000000000002</v>
      </c>
    </row>
    <row r="3412" spans="20:24" x14ac:dyDescent="0.25">
      <c r="T3412" s="4"/>
      <c r="U3412" s="2" t="s">
        <v>9</v>
      </c>
      <c r="V3412" s="5">
        <v>42976</v>
      </c>
      <c r="W3412" s="2" t="s">
        <v>52</v>
      </c>
      <c r="X3412" s="2">
        <v>313.04000000000002</v>
      </c>
    </row>
    <row r="3413" spans="20:24" ht="30" x14ac:dyDescent="0.25">
      <c r="T3413" s="4"/>
      <c r="U3413" s="2" t="s">
        <v>33</v>
      </c>
      <c r="V3413" s="5">
        <v>42505</v>
      </c>
      <c r="W3413" s="2" t="s">
        <v>52</v>
      </c>
      <c r="X3413" s="2">
        <v>313.04000000000002</v>
      </c>
    </row>
    <row r="3414" spans="20:24" x14ac:dyDescent="0.25">
      <c r="T3414" s="4"/>
      <c r="U3414" s="2" t="s">
        <v>9</v>
      </c>
      <c r="V3414" s="5">
        <v>42178</v>
      </c>
      <c r="W3414" s="2" t="s">
        <v>58</v>
      </c>
      <c r="X3414" s="2">
        <v>313.03533333299998</v>
      </c>
    </row>
    <row r="3415" spans="20:24" x14ac:dyDescent="0.25">
      <c r="T3415" s="4"/>
      <c r="U3415" s="2" t="s">
        <v>9</v>
      </c>
      <c r="V3415" s="5">
        <v>41485</v>
      </c>
      <c r="W3415" s="2" t="s">
        <v>56</v>
      </c>
      <c r="X3415" s="2">
        <v>313.02999999999997</v>
      </c>
    </row>
    <row r="3416" spans="20:24" x14ac:dyDescent="0.25">
      <c r="T3416" s="4"/>
      <c r="U3416" s="2" t="s">
        <v>9</v>
      </c>
      <c r="V3416" s="5">
        <v>42221</v>
      </c>
      <c r="W3416" s="2" t="s">
        <v>52</v>
      </c>
      <c r="X3416" s="2">
        <v>313.02999999999997</v>
      </c>
    </row>
    <row r="3417" spans="20:24" ht="30" x14ac:dyDescent="0.25">
      <c r="T3417" s="4"/>
      <c r="U3417" s="2" t="s">
        <v>8</v>
      </c>
      <c r="V3417" s="5">
        <v>42555</v>
      </c>
      <c r="W3417" s="2" t="s">
        <v>52</v>
      </c>
      <c r="X3417" s="2">
        <v>313.02999999999997</v>
      </c>
    </row>
    <row r="3418" spans="20:24" x14ac:dyDescent="0.25">
      <c r="T3418" s="4"/>
      <c r="U3418" s="2" t="s">
        <v>9</v>
      </c>
      <c r="V3418" s="5">
        <v>42596</v>
      </c>
      <c r="W3418" s="2" t="s">
        <v>52</v>
      </c>
      <c r="X3418" s="2">
        <v>313.02999999999997</v>
      </c>
    </row>
    <row r="3419" spans="20:24" x14ac:dyDescent="0.25">
      <c r="T3419" s="4"/>
      <c r="U3419" s="2" t="s">
        <v>9</v>
      </c>
      <c r="V3419" s="5">
        <v>42919</v>
      </c>
      <c r="W3419" s="2" t="s">
        <v>52</v>
      </c>
      <c r="X3419" s="2">
        <v>313.02999999999997</v>
      </c>
    </row>
    <row r="3420" spans="20:24" ht="30" x14ac:dyDescent="0.25">
      <c r="T3420" s="4"/>
      <c r="U3420" s="2" t="s">
        <v>37</v>
      </c>
      <c r="V3420" s="5">
        <v>42535</v>
      </c>
      <c r="W3420" s="2" t="s">
        <v>52</v>
      </c>
      <c r="X3420" s="2">
        <v>313.02999999999997</v>
      </c>
    </row>
    <row r="3421" spans="20:24" x14ac:dyDescent="0.25">
      <c r="T3421" s="4"/>
      <c r="U3421" s="2" t="s">
        <v>9</v>
      </c>
      <c r="V3421" s="5">
        <v>41437</v>
      </c>
      <c r="W3421" s="2" t="s">
        <v>52</v>
      </c>
      <c r="X3421" s="2">
        <v>313.02</v>
      </c>
    </row>
    <row r="3422" spans="20:24" x14ac:dyDescent="0.25">
      <c r="T3422" s="4"/>
      <c r="U3422" s="2" t="s">
        <v>9</v>
      </c>
      <c r="V3422" s="5">
        <v>41474</v>
      </c>
      <c r="W3422" s="2" t="s">
        <v>54</v>
      </c>
      <c r="X3422" s="2">
        <v>313.02</v>
      </c>
    </row>
    <row r="3423" spans="20:24" x14ac:dyDescent="0.25">
      <c r="T3423" s="4"/>
      <c r="U3423" s="2" t="s">
        <v>9</v>
      </c>
      <c r="V3423" s="5">
        <v>41497</v>
      </c>
      <c r="W3423" s="2" t="s">
        <v>52</v>
      </c>
      <c r="X3423" s="2">
        <v>313.02</v>
      </c>
    </row>
    <row r="3424" spans="20:24" x14ac:dyDescent="0.25">
      <c r="T3424" s="4"/>
      <c r="U3424" s="2" t="s">
        <v>9</v>
      </c>
      <c r="V3424" s="5">
        <v>41789</v>
      </c>
      <c r="W3424" s="2" t="s">
        <v>54</v>
      </c>
      <c r="X3424" s="2">
        <v>313.02</v>
      </c>
    </row>
    <row r="3425" spans="20:24" x14ac:dyDescent="0.25">
      <c r="T3425" s="4"/>
      <c r="U3425" s="2" t="s">
        <v>9</v>
      </c>
      <c r="V3425" s="5">
        <v>42210</v>
      </c>
      <c r="W3425" s="2" t="s">
        <v>52</v>
      </c>
      <c r="X3425" s="2">
        <v>313.02</v>
      </c>
    </row>
    <row r="3426" spans="20:24" x14ac:dyDescent="0.25">
      <c r="T3426" s="4"/>
      <c r="U3426" s="2" t="s">
        <v>9</v>
      </c>
      <c r="V3426" s="5">
        <v>42237</v>
      </c>
      <c r="W3426" s="2" t="s">
        <v>52</v>
      </c>
      <c r="X3426" s="2">
        <v>313.02</v>
      </c>
    </row>
    <row r="3427" spans="20:24" x14ac:dyDescent="0.25">
      <c r="T3427" s="4"/>
      <c r="U3427" s="2" t="s">
        <v>9</v>
      </c>
      <c r="V3427" s="5">
        <v>42247</v>
      </c>
      <c r="W3427" s="2" t="s">
        <v>52</v>
      </c>
      <c r="X3427" s="2">
        <v>313.02</v>
      </c>
    </row>
    <row r="3428" spans="20:24" x14ac:dyDescent="0.25">
      <c r="T3428" s="4"/>
      <c r="U3428" s="2" t="s">
        <v>9</v>
      </c>
      <c r="V3428" s="5">
        <v>42554</v>
      </c>
      <c r="W3428" s="2" t="s">
        <v>58</v>
      </c>
      <c r="X3428" s="2">
        <v>313.02</v>
      </c>
    </row>
    <row r="3429" spans="20:24" x14ac:dyDescent="0.25">
      <c r="T3429" s="4"/>
      <c r="U3429" s="2" t="s">
        <v>34</v>
      </c>
      <c r="V3429" s="5">
        <v>41419</v>
      </c>
      <c r="W3429" s="2" t="s">
        <v>52</v>
      </c>
      <c r="X3429" s="2">
        <v>313.02</v>
      </c>
    </row>
    <row r="3430" spans="20:24" x14ac:dyDescent="0.25">
      <c r="T3430" s="4"/>
      <c r="U3430" s="2" t="s">
        <v>9</v>
      </c>
      <c r="V3430" s="5">
        <v>42860</v>
      </c>
      <c r="W3430" s="2" t="s">
        <v>54</v>
      </c>
      <c r="X3430" s="2">
        <v>313.02</v>
      </c>
    </row>
    <row r="3431" spans="20:24" x14ac:dyDescent="0.25">
      <c r="T3431" s="4"/>
      <c r="U3431" s="2" t="s">
        <v>9</v>
      </c>
      <c r="V3431" s="5">
        <v>42893</v>
      </c>
      <c r="W3431" s="2" t="s">
        <v>52</v>
      </c>
      <c r="X3431" s="2">
        <v>313.02</v>
      </c>
    </row>
    <row r="3432" spans="20:24" x14ac:dyDescent="0.25">
      <c r="T3432" s="4"/>
      <c r="U3432" s="2" t="s">
        <v>9</v>
      </c>
      <c r="V3432" s="5">
        <v>42930</v>
      </c>
      <c r="W3432" s="2" t="s">
        <v>52</v>
      </c>
      <c r="X3432" s="2">
        <v>313.02</v>
      </c>
    </row>
    <row r="3433" spans="20:24" ht="30" x14ac:dyDescent="0.25">
      <c r="T3433" s="4"/>
      <c r="U3433" s="2" t="s">
        <v>8</v>
      </c>
      <c r="V3433" s="5">
        <v>41851</v>
      </c>
      <c r="W3433" s="2" t="s">
        <v>52</v>
      </c>
      <c r="X3433" s="2">
        <v>313.02</v>
      </c>
    </row>
    <row r="3434" spans="20:24" x14ac:dyDescent="0.25">
      <c r="T3434" s="4"/>
      <c r="U3434" s="2" t="s">
        <v>9</v>
      </c>
      <c r="V3434" s="5">
        <v>42176</v>
      </c>
      <c r="W3434" s="2" t="s">
        <v>52</v>
      </c>
      <c r="X3434" s="2">
        <v>313.01756179799997</v>
      </c>
    </row>
    <row r="3435" spans="20:24" x14ac:dyDescent="0.25">
      <c r="T3435" s="4"/>
      <c r="U3435" s="2" t="s">
        <v>9</v>
      </c>
      <c r="V3435" s="5">
        <v>41455</v>
      </c>
      <c r="W3435" s="2" t="s">
        <v>52</v>
      </c>
      <c r="X3435" s="2">
        <v>313.01100000000002</v>
      </c>
    </row>
    <row r="3436" spans="20:24" x14ac:dyDescent="0.25">
      <c r="T3436" s="4"/>
      <c r="U3436" s="2" t="s">
        <v>9</v>
      </c>
      <c r="V3436" s="5">
        <v>41432</v>
      </c>
      <c r="W3436" s="2" t="s">
        <v>52</v>
      </c>
      <c r="X3436" s="2">
        <v>313.01</v>
      </c>
    </row>
    <row r="3437" spans="20:24" x14ac:dyDescent="0.25">
      <c r="T3437" s="4"/>
      <c r="U3437" s="2" t="s">
        <v>9</v>
      </c>
      <c r="V3437" s="5">
        <v>41443</v>
      </c>
      <c r="W3437" s="2" t="s">
        <v>52</v>
      </c>
      <c r="X3437" s="2">
        <v>313.01</v>
      </c>
    </row>
    <row r="3438" spans="20:24" x14ac:dyDescent="0.25">
      <c r="T3438" s="4"/>
      <c r="U3438" s="2" t="s">
        <v>9</v>
      </c>
      <c r="V3438" s="5">
        <v>41454</v>
      </c>
      <c r="W3438" s="2" t="s">
        <v>52</v>
      </c>
      <c r="X3438" s="2">
        <v>313.01</v>
      </c>
    </row>
    <row r="3439" spans="20:24" x14ac:dyDescent="0.25">
      <c r="T3439" s="4"/>
      <c r="U3439" s="2" t="s">
        <v>9</v>
      </c>
      <c r="V3439" s="5">
        <v>41498</v>
      </c>
      <c r="W3439" s="2" t="s">
        <v>52</v>
      </c>
      <c r="X3439" s="2">
        <v>313.01</v>
      </c>
    </row>
    <row r="3440" spans="20:24" x14ac:dyDescent="0.25">
      <c r="T3440" s="4"/>
      <c r="U3440" s="2" t="s">
        <v>9</v>
      </c>
      <c r="V3440" s="5">
        <v>42184</v>
      </c>
      <c r="W3440" s="2" t="s">
        <v>66</v>
      </c>
      <c r="X3440" s="2">
        <v>313.01</v>
      </c>
    </row>
    <row r="3441" spans="20:24" x14ac:dyDescent="0.25">
      <c r="T3441" s="4"/>
      <c r="U3441" s="2" t="s">
        <v>9</v>
      </c>
      <c r="V3441" s="5">
        <v>42233</v>
      </c>
      <c r="W3441" s="2" t="s">
        <v>52</v>
      </c>
      <c r="X3441" s="2">
        <v>313.01</v>
      </c>
    </row>
    <row r="3442" spans="20:24" x14ac:dyDescent="0.25">
      <c r="T3442" s="4"/>
      <c r="U3442" s="2" t="s">
        <v>9</v>
      </c>
      <c r="V3442" s="5">
        <v>42555</v>
      </c>
      <c r="W3442" s="2" t="s">
        <v>52</v>
      </c>
      <c r="X3442" s="2">
        <v>313.01</v>
      </c>
    </row>
    <row r="3443" spans="20:24" ht="30" x14ac:dyDescent="0.25">
      <c r="T3443" s="4"/>
      <c r="U3443" s="2" t="s">
        <v>8</v>
      </c>
      <c r="V3443" s="5">
        <v>41847</v>
      </c>
      <c r="W3443" s="2" t="s">
        <v>52</v>
      </c>
      <c r="X3443" s="2">
        <v>313.01</v>
      </c>
    </row>
    <row r="3444" spans="20:24" ht="30" x14ac:dyDescent="0.25">
      <c r="T3444" s="4"/>
      <c r="U3444" s="2" t="s">
        <v>8</v>
      </c>
      <c r="V3444" s="5">
        <v>42186</v>
      </c>
      <c r="W3444" s="2" t="s">
        <v>52</v>
      </c>
      <c r="X3444" s="2">
        <v>313.01</v>
      </c>
    </row>
    <row r="3445" spans="20:24" ht="30" x14ac:dyDescent="0.25">
      <c r="T3445" s="4"/>
      <c r="U3445" s="2" t="s">
        <v>8</v>
      </c>
      <c r="V3445" s="5">
        <v>42220</v>
      </c>
      <c r="W3445" s="2" t="s">
        <v>52</v>
      </c>
      <c r="X3445" s="2">
        <v>313.01</v>
      </c>
    </row>
    <row r="3446" spans="20:24" x14ac:dyDescent="0.25">
      <c r="T3446" s="4"/>
      <c r="U3446" s="2" t="s">
        <v>9</v>
      </c>
      <c r="V3446" s="5">
        <v>42892</v>
      </c>
      <c r="W3446" s="2" t="s">
        <v>52</v>
      </c>
      <c r="X3446" s="2">
        <v>313.01</v>
      </c>
    </row>
    <row r="3447" spans="20:24" x14ac:dyDescent="0.25">
      <c r="T3447" s="4"/>
      <c r="U3447" s="2" t="s">
        <v>13</v>
      </c>
      <c r="V3447" s="5">
        <v>42226</v>
      </c>
      <c r="W3447" s="2" t="s">
        <v>54</v>
      </c>
      <c r="X3447" s="2">
        <v>313</v>
      </c>
    </row>
    <row r="3448" spans="20:24" x14ac:dyDescent="0.25">
      <c r="T3448" s="4"/>
      <c r="U3448" s="2" t="s">
        <v>9</v>
      </c>
      <c r="V3448" s="5">
        <v>41465</v>
      </c>
      <c r="W3448" s="2" t="s">
        <v>58</v>
      </c>
      <c r="X3448" s="2">
        <v>313</v>
      </c>
    </row>
    <row r="3449" spans="20:24" x14ac:dyDescent="0.25">
      <c r="T3449" s="4"/>
      <c r="U3449" s="2" t="s">
        <v>9</v>
      </c>
      <c r="V3449" s="5">
        <v>42220</v>
      </c>
      <c r="W3449" s="2" t="s">
        <v>52</v>
      </c>
      <c r="X3449" s="2">
        <v>313</v>
      </c>
    </row>
    <row r="3450" spans="20:24" x14ac:dyDescent="0.25">
      <c r="T3450" s="4"/>
      <c r="U3450" s="2" t="s">
        <v>9</v>
      </c>
      <c r="V3450" s="5">
        <v>42560</v>
      </c>
      <c r="W3450" s="2" t="s">
        <v>52</v>
      </c>
      <c r="X3450" s="2">
        <v>313</v>
      </c>
    </row>
    <row r="3451" spans="20:24" x14ac:dyDescent="0.25">
      <c r="T3451" s="4"/>
      <c r="U3451" s="2" t="s">
        <v>34</v>
      </c>
      <c r="V3451" s="5">
        <v>42921</v>
      </c>
      <c r="W3451" s="2" t="s">
        <v>52</v>
      </c>
      <c r="X3451" s="2">
        <v>313</v>
      </c>
    </row>
    <row r="3452" spans="20:24" ht="30" x14ac:dyDescent="0.25">
      <c r="T3452" s="4"/>
      <c r="U3452" s="2" t="s">
        <v>8</v>
      </c>
      <c r="V3452" s="5">
        <v>41846</v>
      </c>
      <c r="W3452" s="2" t="s">
        <v>52</v>
      </c>
      <c r="X3452" s="2">
        <v>313</v>
      </c>
    </row>
    <row r="3453" spans="20:24" ht="30" x14ac:dyDescent="0.25">
      <c r="T3453" s="4"/>
      <c r="U3453" s="2" t="s">
        <v>8</v>
      </c>
      <c r="V3453" s="5">
        <v>42188</v>
      </c>
      <c r="W3453" s="2" t="s">
        <v>52</v>
      </c>
      <c r="X3453" s="2">
        <v>313</v>
      </c>
    </row>
    <row r="3454" spans="20:24" ht="30" x14ac:dyDescent="0.25">
      <c r="T3454" s="4"/>
      <c r="U3454" s="2" t="s">
        <v>8</v>
      </c>
      <c r="V3454" s="5">
        <v>42240</v>
      </c>
      <c r="W3454" s="2" t="s">
        <v>52</v>
      </c>
      <c r="X3454" s="2">
        <v>313</v>
      </c>
    </row>
    <row r="3455" spans="20:24" ht="30" x14ac:dyDescent="0.25">
      <c r="T3455" s="4"/>
      <c r="U3455" s="2" t="s">
        <v>8</v>
      </c>
      <c r="V3455" s="5">
        <v>42525</v>
      </c>
      <c r="W3455" s="2" t="s">
        <v>52</v>
      </c>
      <c r="X3455" s="2">
        <v>313</v>
      </c>
    </row>
    <row r="3456" spans="20:24" ht="30" x14ac:dyDescent="0.25">
      <c r="T3456" s="4"/>
      <c r="U3456" s="2" t="s">
        <v>6</v>
      </c>
      <c r="V3456" s="5">
        <v>42541</v>
      </c>
      <c r="W3456" s="2" t="s">
        <v>52</v>
      </c>
      <c r="X3456" s="2">
        <v>312.99</v>
      </c>
    </row>
    <row r="3457" spans="20:24" ht="30" x14ac:dyDescent="0.25">
      <c r="T3457" s="4"/>
      <c r="U3457" s="2" t="s">
        <v>8</v>
      </c>
      <c r="V3457" s="5">
        <v>41798</v>
      </c>
      <c r="W3457" s="2" t="s">
        <v>52</v>
      </c>
      <c r="X3457" s="2">
        <v>312.99</v>
      </c>
    </row>
    <row r="3458" spans="20:24" x14ac:dyDescent="0.25">
      <c r="T3458" s="4"/>
      <c r="U3458" s="2" t="s">
        <v>9</v>
      </c>
      <c r="V3458" s="5">
        <v>41474</v>
      </c>
      <c r="W3458" s="2" t="s">
        <v>54</v>
      </c>
      <c r="X3458" s="2">
        <v>312.99</v>
      </c>
    </row>
    <row r="3459" spans="20:24" x14ac:dyDescent="0.25">
      <c r="T3459" s="4"/>
      <c r="U3459" s="2" t="s">
        <v>9</v>
      </c>
      <c r="V3459" s="5">
        <v>41485</v>
      </c>
      <c r="W3459" s="2" t="s">
        <v>52</v>
      </c>
      <c r="X3459" s="2">
        <v>312.99</v>
      </c>
    </row>
    <row r="3460" spans="20:24" x14ac:dyDescent="0.25">
      <c r="T3460" s="4"/>
      <c r="U3460" s="2" t="s">
        <v>9</v>
      </c>
      <c r="V3460" s="5">
        <v>41489</v>
      </c>
      <c r="W3460" s="2" t="s">
        <v>52</v>
      </c>
      <c r="X3460" s="2">
        <v>312.99</v>
      </c>
    </row>
    <row r="3461" spans="20:24" x14ac:dyDescent="0.25">
      <c r="T3461" s="4"/>
      <c r="U3461" s="2" t="s">
        <v>9</v>
      </c>
      <c r="V3461" s="5">
        <v>41791</v>
      </c>
      <c r="W3461" s="2" t="s">
        <v>52</v>
      </c>
      <c r="X3461" s="2">
        <v>312.99</v>
      </c>
    </row>
    <row r="3462" spans="20:24" x14ac:dyDescent="0.25">
      <c r="T3462" s="4"/>
      <c r="U3462" s="2" t="s">
        <v>9</v>
      </c>
      <c r="V3462" s="5">
        <v>42241</v>
      </c>
      <c r="W3462" s="2" t="s">
        <v>58</v>
      </c>
      <c r="X3462" s="2">
        <v>312.99</v>
      </c>
    </row>
    <row r="3463" spans="20:24" x14ac:dyDescent="0.25">
      <c r="T3463" s="4"/>
      <c r="U3463" s="2" t="s">
        <v>34</v>
      </c>
      <c r="V3463" s="5">
        <v>42505</v>
      </c>
      <c r="W3463" s="2" t="s">
        <v>65</v>
      </c>
      <c r="X3463" s="2">
        <v>312.99</v>
      </c>
    </row>
    <row r="3464" spans="20:24" x14ac:dyDescent="0.25">
      <c r="T3464" s="4"/>
      <c r="U3464" s="2" t="s">
        <v>9</v>
      </c>
      <c r="V3464" s="5">
        <v>41849</v>
      </c>
      <c r="W3464" s="2" t="s">
        <v>52</v>
      </c>
      <c r="X3464" s="2">
        <v>312.98333333300002</v>
      </c>
    </row>
    <row r="3465" spans="20:24" x14ac:dyDescent="0.25">
      <c r="T3465" s="4"/>
      <c r="U3465" s="2" t="s">
        <v>9</v>
      </c>
      <c r="V3465" s="5">
        <v>42245</v>
      </c>
      <c r="W3465" s="2" t="s">
        <v>54</v>
      </c>
      <c r="X3465" s="2">
        <v>312.98</v>
      </c>
    </row>
    <row r="3466" spans="20:24" x14ac:dyDescent="0.25">
      <c r="T3466" s="4"/>
      <c r="U3466" s="2" t="s">
        <v>9</v>
      </c>
      <c r="V3466" s="5">
        <v>42564</v>
      </c>
      <c r="W3466" s="2" t="s">
        <v>54</v>
      </c>
      <c r="X3466" s="2">
        <v>312.98</v>
      </c>
    </row>
    <row r="3467" spans="20:24" ht="30" x14ac:dyDescent="0.25">
      <c r="T3467" s="4"/>
      <c r="U3467" s="2" t="s">
        <v>8</v>
      </c>
      <c r="V3467" s="5">
        <v>41434</v>
      </c>
      <c r="W3467" s="2" t="s">
        <v>52</v>
      </c>
      <c r="X3467" s="2">
        <v>312.98</v>
      </c>
    </row>
    <row r="3468" spans="20:24" ht="30" x14ac:dyDescent="0.25">
      <c r="T3468" s="4"/>
      <c r="U3468" s="2" t="s">
        <v>8</v>
      </c>
      <c r="V3468" s="5">
        <v>42547</v>
      </c>
      <c r="W3468" s="2" t="s">
        <v>52</v>
      </c>
      <c r="X3468" s="2">
        <v>312.98</v>
      </c>
    </row>
    <row r="3469" spans="20:24" x14ac:dyDescent="0.25">
      <c r="T3469" s="4"/>
      <c r="U3469" s="2" t="s">
        <v>9</v>
      </c>
      <c r="V3469" s="5">
        <v>42600</v>
      </c>
      <c r="W3469" s="2" t="s">
        <v>52</v>
      </c>
      <c r="X3469" s="2">
        <v>312.98</v>
      </c>
    </row>
    <row r="3470" spans="20:24" x14ac:dyDescent="0.25">
      <c r="T3470" s="4"/>
      <c r="U3470" s="2" t="s">
        <v>35</v>
      </c>
      <c r="V3470" s="5">
        <v>42262</v>
      </c>
      <c r="W3470" s="2" t="s">
        <v>54</v>
      </c>
      <c r="X3470" s="2">
        <v>312.98</v>
      </c>
    </row>
    <row r="3471" spans="20:24" x14ac:dyDescent="0.25">
      <c r="T3471" s="4"/>
      <c r="U3471" s="2" t="s">
        <v>13</v>
      </c>
      <c r="V3471" s="5">
        <v>42593</v>
      </c>
      <c r="W3471" s="2" t="s">
        <v>52</v>
      </c>
      <c r="X3471" s="2">
        <v>312.98</v>
      </c>
    </row>
    <row r="3472" spans="20:24" ht="30" x14ac:dyDescent="0.25">
      <c r="T3472" s="4"/>
      <c r="U3472" s="2" t="s">
        <v>33</v>
      </c>
      <c r="V3472" s="5">
        <v>42505</v>
      </c>
      <c r="W3472" s="2" t="s">
        <v>52</v>
      </c>
      <c r="X3472" s="2">
        <v>312.98</v>
      </c>
    </row>
    <row r="3473" spans="20:24" x14ac:dyDescent="0.25">
      <c r="T3473" s="4"/>
      <c r="U3473" s="2" t="s">
        <v>9</v>
      </c>
      <c r="V3473" s="5">
        <v>41820</v>
      </c>
      <c r="W3473" s="2" t="s">
        <v>52</v>
      </c>
      <c r="X3473" s="2">
        <v>312.97899999999998</v>
      </c>
    </row>
    <row r="3474" spans="20:24" ht="30" x14ac:dyDescent="0.25">
      <c r="T3474" s="4"/>
      <c r="U3474" s="2" t="s">
        <v>8</v>
      </c>
      <c r="V3474" s="5">
        <v>42974</v>
      </c>
      <c r="W3474" s="2" t="s">
        <v>52</v>
      </c>
      <c r="X3474" s="2">
        <v>312.97000000000003</v>
      </c>
    </row>
    <row r="3475" spans="20:24" ht="30" x14ac:dyDescent="0.25">
      <c r="T3475" s="4"/>
      <c r="U3475" s="2" t="s">
        <v>8</v>
      </c>
      <c r="V3475" s="5">
        <v>42980</v>
      </c>
      <c r="W3475" s="2" t="s">
        <v>52</v>
      </c>
      <c r="X3475" s="2">
        <v>312.97000000000003</v>
      </c>
    </row>
    <row r="3476" spans="20:24" x14ac:dyDescent="0.25">
      <c r="T3476" s="4"/>
      <c r="U3476" s="2" t="s">
        <v>9</v>
      </c>
      <c r="V3476" s="5">
        <v>41452</v>
      </c>
      <c r="W3476" s="2" t="s">
        <v>52</v>
      </c>
      <c r="X3476" s="2">
        <v>312.97000000000003</v>
      </c>
    </row>
    <row r="3477" spans="20:24" x14ac:dyDescent="0.25">
      <c r="T3477" s="4"/>
      <c r="U3477" s="2" t="s">
        <v>9</v>
      </c>
      <c r="V3477" s="5">
        <v>41843</v>
      </c>
      <c r="W3477" s="2" t="s">
        <v>51</v>
      </c>
      <c r="X3477" s="2">
        <v>312.97000000000003</v>
      </c>
    </row>
    <row r="3478" spans="20:24" x14ac:dyDescent="0.25">
      <c r="T3478" s="4"/>
      <c r="U3478" s="2" t="s">
        <v>9</v>
      </c>
      <c r="V3478" s="5">
        <v>42541</v>
      </c>
      <c r="W3478" s="2" t="s">
        <v>52</v>
      </c>
      <c r="X3478" s="2">
        <v>312.97000000000003</v>
      </c>
    </row>
    <row r="3479" spans="20:24" ht="30" x14ac:dyDescent="0.25">
      <c r="T3479" s="4"/>
      <c r="U3479" s="2" t="s">
        <v>8</v>
      </c>
      <c r="V3479" s="5">
        <v>41488</v>
      </c>
      <c r="W3479" s="2" t="s">
        <v>52</v>
      </c>
      <c r="X3479" s="2">
        <v>312.97000000000003</v>
      </c>
    </row>
    <row r="3480" spans="20:24" ht="30" x14ac:dyDescent="0.25">
      <c r="T3480" s="4"/>
      <c r="U3480" s="2" t="s">
        <v>8</v>
      </c>
      <c r="V3480" s="5">
        <v>42546</v>
      </c>
      <c r="W3480" s="2" t="s">
        <v>52</v>
      </c>
      <c r="X3480" s="2">
        <v>312.97000000000003</v>
      </c>
    </row>
    <row r="3481" spans="20:24" x14ac:dyDescent="0.25">
      <c r="T3481" s="4"/>
      <c r="U3481" s="2" t="s">
        <v>34</v>
      </c>
      <c r="V3481" s="5">
        <v>42547</v>
      </c>
      <c r="W3481" s="2" t="s">
        <v>52</v>
      </c>
      <c r="X3481" s="2">
        <v>312.97000000000003</v>
      </c>
    </row>
    <row r="3482" spans="20:24" x14ac:dyDescent="0.25">
      <c r="T3482" s="4"/>
      <c r="U3482" s="2" t="s">
        <v>34</v>
      </c>
      <c r="V3482" s="5">
        <v>42577</v>
      </c>
      <c r="W3482" s="2" t="s">
        <v>52</v>
      </c>
      <c r="X3482" s="2">
        <v>312.97000000000003</v>
      </c>
    </row>
    <row r="3483" spans="20:24" x14ac:dyDescent="0.25">
      <c r="T3483" s="4"/>
      <c r="U3483" s="2" t="s">
        <v>35</v>
      </c>
      <c r="V3483" s="5">
        <v>42288</v>
      </c>
      <c r="W3483" s="2" t="s">
        <v>52</v>
      </c>
      <c r="X3483" s="2">
        <v>312.97000000000003</v>
      </c>
    </row>
    <row r="3484" spans="20:24" x14ac:dyDescent="0.25">
      <c r="T3484" s="4"/>
      <c r="U3484" s="2" t="s">
        <v>9</v>
      </c>
      <c r="V3484" s="5">
        <v>42599</v>
      </c>
      <c r="W3484" s="2" t="s">
        <v>52</v>
      </c>
      <c r="X3484" s="2">
        <v>312.97000000000003</v>
      </c>
    </row>
    <row r="3485" spans="20:24" x14ac:dyDescent="0.25">
      <c r="T3485" s="4"/>
      <c r="U3485" s="2" t="s">
        <v>9</v>
      </c>
      <c r="V3485" s="5">
        <v>41820</v>
      </c>
      <c r="W3485" s="2" t="s">
        <v>52</v>
      </c>
      <c r="X3485" s="2">
        <v>312.96499999999997</v>
      </c>
    </row>
    <row r="3486" spans="20:24" x14ac:dyDescent="0.25">
      <c r="T3486" s="4"/>
      <c r="U3486" s="2" t="s">
        <v>9</v>
      </c>
      <c r="V3486" s="5">
        <v>41533</v>
      </c>
      <c r="W3486" s="2" t="s">
        <v>52</v>
      </c>
      <c r="X3486" s="2">
        <v>312.964</v>
      </c>
    </row>
    <row r="3487" spans="20:24" x14ac:dyDescent="0.25">
      <c r="T3487" s="4"/>
      <c r="U3487" s="2" t="s">
        <v>9</v>
      </c>
      <c r="V3487" s="5">
        <v>41439</v>
      </c>
      <c r="W3487" s="2" t="s">
        <v>58</v>
      </c>
      <c r="X3487" s="2">
        <v>312.96350000000001</v>
      </c>
    </row>
    <row r="3488" spans="20:24" ht="30" x14ac:dyDescent="0.25">
      <c r="T3488" s="4"/>
      <c r="U3488" s="2" t="s">
        <v>8</v>
      </c>
      <c r="V3488" s="5">
        <v>42945</v>
      </c>
      <c r="W3488" s="2" t="s">
        <v>52</v>
      </c>
      <c r="X3488" s="2">
        <v>312.95999999999998</v>
      </c>
    </row>
    <row r="3489" spans="20:24" x14ac:dyDescent="0.25">
      <c r="T3489" s="4"/>
      <c r="U3489" s="2" t="s">
        <v>9</v>
      </c>
      <c r="V3489" s="5">
        <v>41796</v>
      </c>
      <c r="W3489" s="2" t="s">
        <v>52</v>
      </c>
      <c r="X3489" s="2">
        <v>312.95999999999998</v>
      </c>
    </row>
    <row r="3490" spans="20:24" x14ac:dyDescent="0.25">
      <c r="T3490" s="4"/>
      <c r="U3490" s="2" t="s">
        <v>9</v>
      </c>
      <c r="V3490" s="5">
        <v>42236</v>
      </c>
      <c r="W3490" s="2" t="s">
        <v>52</v>
      </c>
      <c r="X3490" s="2">
        <v>312.95999999999998</v>
      </c>
    </row>
    <row r="3491" spans="20:24" x14ac:dyDescent="0.25">
      <c r="T3491" s="4"/>
      <c r="U3491" s="2" t="s">
        <v>34</v>
      </c>
      <c r="V3491" s="5">
        <v>42208</v>
      </c>
      <c r="W3491" s="2" t="s">
        <v>52</v>
      </c>
      <c r="X3491" s="2">
        <v>312.95999999999998</v>
      </c>
    </row>
    <row r="3492" spans="20:24" x14ac:dyDescent="0.25">
      <c r="T3492" s="4"/>
      <c r="U3492" s="2" t="s">
        <v>9</v>
      </c>
      <c r="V3492" s="5">
        <v>41868</v>
      </c>
      <c r="W3492" s="2" t="s">
        <v>52</v>
      </c>
      <c r="X3492" s="2">
        <v>312.95766666700001</v>
      </c>
    </row>
    <row r="3493" spans="20:24" x14ac:dyDescent="0.25">
      <c r="T3493" s="4"/>
      <c r="U3493" s="2" t="s">
        <v>9</v>
      </c>
      <c r="V3493" s="5">
        <v>41844</v>
      </c>
      <c r="W3493" s="2" t="s">
        <v>53</v>
      </c>
      <c r="X3493" s="2">
        <v>312.95366666699999</v>
      </c>
    </row>
    <row r="3494" spans="20:24" x14ac:dyDescent="0.25">
      <c r="T3494" s="4"/>
      <c r="U3494" s="2" t="s">
        <v>9</v>
      </c>
      <c r="V3494" s="5">
        <v>41433</v>
      </c>
      <c r="W3494" s="2" t="s">
        <v>52</v>
      </c>
      <c r="X3494" s="2">
        <v>312.95</v>
      </c>
    </row>
    <row r="3495" spans="20:24" ht="30" x14ac:dyDescent="0.25">
      <c r="T3495" s="4"/>
      <c r="U3495" s="2" t="s">
        <v>9</v>
      </c>
      <c r="V3495" s="5">
        <v>42223</v>
      </c>
      <c r="W3495" s="2" t="s">
        <v>68</v>
      </c>
      <c r="X3495" s="2">
        <v>312.95</v>
      </c>
    </row>
    <row r="3496" spans="20:24" x14ac:dyDescent="0.25">
      <c r="T3496" s="4"/>
      <c r="U3496" s="2" t="s">
        <v>9</v>
      </c>
      <c r="V3496" s="5">
        <v>42613</v>
      </c>
      <c r="W3496" s="2" t="s">
        <v>52</v>
      </c>
      <c r="X3496" s="2">
        <v>312.95</v>
      </c>
    </row>
    <row r="3497" spans="20:24" x14ac:dyDescent="0.25">
      <c r="T3497" s="4"/>
      <c r="U3497" s="2" t="s">
        <v>9</v>
      </c>
      <c r="V3497" s="5">
        <v>42977</v>
      </c>
      <c r="W3497" s="2" t="s">
        <v>52</v>
      </c>
      <c r="X3497" s="2">
        <v>312.95</v>
      </c>
    </row>
    <row r="3498" spans="20:24" x14ac:dyDescent="0.25">
      <c r="T3498" s="4"/>
      <c r="U3498" s="2" t="s">
        <v>13</v>
      </c>
      <c r="V3498" s="5">
        <v>41489</v>
      </c>
      <c r="W3498" s="2" t="s">
        <v>54</v>
      </c>
      <c r="X3498" s="2">
        <v>312.95</v>
      </c>
    </row>
    <row r="3499" spans="20:24" x14ac:dyDescent="0.25">
      <c r="T3499" s="4"/>
      <c r="U3499" s="2" t="s">
        <v>34</v>
      </c>
      <c r="V3499" s="5">
        <v>42933</v>
      </c>
      <c r="W3499" s="2" t="s">
        <v>52</v>
      </c>
      <c r="X3499" s="2">
        <v>312.95</v>
      </c>
    </row>
    <row r="3500" spans="20:24" x14ac:dyDescent="0.25">
      <c r="T3500" s="4"/>
      <c r="U3500" s="2" t="s">
        <v>34</v>
      </c>
      <c r="V3500" s="5">
        <v>42989</v>
      </c>
      <c r="W3500" s="2" t="s">
        <v>52</v>
      </c>
      <c r="X3500" s="2">
        <v>312.95</v>
      </c>
    </row>
    <row r="3501" spans="20:24" x14ac:dyDescent="0.25">
      <c r="T3501" s="4"/>
      <c r="U3501" s="2" t="s">
        <v>34</v>
      </c>
      <c r="V3501" s="5">
        <v>42991</v>
      </c>
      <c r="W3501" s="2" t="s">
        <v>52</v>
      </c>
      <c r="X3501" s="2">
        <v>312.95</v>
      </c>
    </row>
    <row r="3502" spans="20:24" x14ac:dyDescent="0.25">
      <c r="T3502" s="4"/>
      <c r="U3502" s="2" t="s">
        <v>9</v>
      </c>
      <c r="V3502" s="5">
        <v>42174</v>
      </c>
      <c r="W3502" s="2" t="s">
        <v>52</v>
      </c>
      <c r="X3502" s="2">
        <v>312.94638599299998</v>
      </c>
    </row>
    <row r="3503" spans="20:24" x14ac:dyDescent="0.25">
      <c r="T3503" s="4"/>
      <c r="U3503" s="2" t="s">
        <v>9</v>
      </c>
      <c r="V3503" s="5">
        <v>42568</v>
      </c>
      <c r="W3503" s="2" t="s">
        <v>52</v>
      </c>
      <c r="X3503" s="2">
        <v>312.94499999999999</v>
      </c>
    </row>
    <row r="3504" spans="20:24" x14ac:dyDescent="0.25">
      <c r="T3504" s="4"/>
      <c r="U3504" s="2" t="s">
        <v>9</v>
      </c>
      <c r="V3504" s="5">
        <v>42568</v>
      </c>
      <c r="W3504" s="2" t="s">
        <v>52</v>
      </c>
      <c r="X3504" s="2">
        <v>312.94499999999999</v>
      </c>
    </row>
    <row r="3505" spans="20:24" x14ac:dyDescent="0.25">
      <c r="T3505" s="4"/>
      <c r="U3505" s="2" t="s">
        <v>9</v>
      </c>
      <c r="V3505" s="5">
        <v>42568</v>
      </c>
      <c r="W3505" s="2" t="s">
        <v>52</v>
      </c>
      <c r="X3505" s="2">
        <v>312.94499999999999</v>
      </c>
    </row>
    <row r="3506" spans="20:24" x14ac:dyDescent="0.25">
      <c r="T3506" s="4"/>
      <c r="U3506" s="2" t="s">
        <v>9</v>
      </c>
      <c r="V3506" s="5">
        <v>41460</v>
      </c>
      <c r="W3506" s="2" t="s">
        <v>51</v>
      </c>
      <c r="X3506" s="2">
        <v>312.94</v>
      </c>
    </row>
    <row r="3507" spans="20:24" x14ac:dyDescent="0.25">
      <c r="T3507" s="4"/>
      <c r="U3507" s="2" t="s">
        <v>9</v>
      </c>
      <c r="V3507" s="5">
        <v>41800</v>
      </c>
      <c r="W3507" s="2" t="s">
        <v>55</v>
      </c>
      <c r="X3507" s="2">
        <v>312.94</v>
      </c>
    </row>
    <row r="3508" spans="20:24" x14ac:dyDescent="0.25">
      <c r="T3508" s="4"/>
      <c r="U3508" s="2" t="s">
        <v>9</v>
      </c>
      <c r="V3508" s="5">
        <v>42526</v>
      </c>
      <c r="W3508" s="2" t="s">
        <v>52</v>
      </c>
      <c r="X3508" s="2">
        <v>312.94</v>
      </c>
    </row>
    <row r="3509" spans="20:24" x14ac:dyDescent="0.25">
      <c r="T3509" s="4"/>
      <c r="U3509" s="2" t="s">
        <v>34</v>
      </c>
      <c r="V3509" s="5">
        <v>42205</v>
      </c>
      <c r="W3509" s="2" t="s">
        <v>52</v>
      </c>
      <c r="X3509" s="2">
        <v>312.94</v>
      </c>
    </row>
    <row r="3510" spans="20:24" x14ac:dyDescent="0.25">
      <c r="T3510" s="4"/>
      <c r="U3510" s="2" t="s">
        <v>34</v>
      </c>
      <c r="V3510" s="5">
        <v>42213</v>
      </c>
      <c r="W3510" s="2" t="s">
        <v>52</v>
      </c>
      <c r="X3510" s="2">
        <v>312.94</v>
      </c>
    </row>
    <row r="3511" spans="20:24" x14ac:dyDescent="0.25">
      <c r="T3511" s="4"/>
      <c r="U3511" s="2" t="s">
        <v>34</v>
      </c>
      <c r="V3511" s="5">
        <v>42559</v>
      </c>
      <c r="W3511" s="2" t="s">
        <v>52</v>
      </c>
      <c r="X3511" s="2">
        <v>312.94</v>
      </c>
    </row>
    <row r="3512" spans="20:24" x14ac:dyDescent="0.25">
      <c r="T3512" s="4"/>
      <c r="U3512" s="2" t="s">
        <v>34</v>
      </c>
      <c r="V3512" s="5">
        <v>42561</v>
      </c>
      <c r="W3512" s="2" t="s">
        <v>52</v>
      </c>
      <c r="X3512" s="2">
        <v>312.94</v>
      </c>
    </row>
    <row r="3513" spans="20:24" x14ac:dyDescent="0.25">
      <c r="T3513" s="4"/>
      <c r="U3513" s="2" t="s">
        <v>34</v>
      </c>
      <c r="V3513" s="5">
        <v>42581</v>
      </c>
      <c r="W3513" s="2" t="s">
        <v>52</v>
      </c>
      <c r="X3513" s="2">
        <v>312.94</v>
      </c>
    </row>
    <row r="3514" spans="20:24" x14ac:dyDescent="0.25">
      <c r="T3514" s="4"/>
      <c r="U3514" s="2" t="s">
        <v>34</v>
      </c>
      <c r="V3514" s="5">
        <v>42582</v>
      </c>
      <c r="W3514" s="2" t="s">
        <v>52</v>
      </c>
      <c r="X3514" s="2">
        <v>312.94</v>
      </c>
    </row>
    <row r="3515" spans="20:24" ht="30" x14ac:dyDescent="0.25">
      <c r="T3515" s="4"/>
      <c r="U3515" s="2" t="s">
        <v>33</v>
      </c>
      <c r="V3515" s="5">
        <v>42525</v>
      </c>
      <c r="W3515" s="2" t="s">
        <v>52</v>
      </c>
      <c r="X3515" s="2">
        <v>312.94</v>
      </c>
    </row>
    <row r="3516" spans="20:24" x14ac:dyDescent="0.25">
      <c r="T3516" s="4"/>
      <c r="U3516" s="2" t="s">
        <v>34</v>
      </c>
      <c r="V3516" s="5">
        <v>41877</v>
      </c>
      <c r="W3516" s="2" t="s">
        <v>52</v>
      </c>
      <c r="X3516" s="2">
        <v>312.94</v>
      </c>
    </row>
    <row r="3517" spans="20:24" ht="30" x14ac:dyDescent="0.25">
      <c r="T3517" s="4"/>
      <c r="U3517" s="2" t="s">
        <v>8</v>
      </c>
      <c r="V3517" s="5">
        <v>42235</v>
      </c>
      <c r="W3517" s="2" t="s">
        <v>52</v>
      </c>
      <c r="X3517" s="2">
        <v>312.94</v>
      </c>
    </row>
    <row r="3518" spans="20:24" ht="30" x14ac:dyDescent="0.25">
      <c r="T3518" s="4"/>
      <c r="U3518" s="2" t="s">
        <v>8</v>
      </c>
      <c r="V3518" s="5">
        <v>42908</v>
      </c>
      <c r="W3518" s="2" t="s">
        <v>52</v>
      </c>
      <c r="X3518" s="2">
        <v>312.94</v>
      </c>
    </row>
    <row r="3519" spans="20:24" ht="30" x14ac:dyDescent="0.25">
      <c r="T3519" s="4"/>
      <c r="U3519" s="2" t="s">
        <v>8</v>
      </c>
      <c r="V3519" s="5">
        <v>41434</v>
      </c>
      <c r="W3519" s="2" t="s">
        <v>52</v>
      </c>
      <c r="X3519" s="2">
        <v>312.93</v>
      </c>
    </row>
    <row r="3520" spans="20:24" ht="30" x14ac:dyDescent="0.25">
      <c r="T3520" s="4"/>
      <c r="U3520" s="2" t="s">
        <v>8</v>
      </c>
      <c r="V3520" s="5">
        <v>42903</v>
      </c>
      <c r="W3520" s="2" t="s">
        <v>52</v>
      </c>
      <c r="X3520" s="2">
        <v>312.93</v>
      </c>
    </row>
    <row r="3521" spans="20:24" x14ac:dyDescent="0.25">
      <c r="T3521" s="4"/>
      <c r="U3521" s="2" t="s">
        <v>34</v>
      </c>
      <c r="V3521" s="5">
        <v>42205</v>
      </c>
      <c r="W3521" s="2" t="s">
        <v>52</v>
      </c>
      <c r="X3521" s="2">
        <v>312.93</v>
      </c>
    </row>
    <row r="3522" spans="20:24" x14ac:dyDescent="0.25">
      <c r="T3522" s="4"/>
      <c r="U3522" s="2" t="s">
        <v>34</v>
      </c>
      <c r="V3522" s="5">
        <v>42256</v>
      </c>
      <c r="W3522" s="2" t="s">
        <v>66</v>
      </c>
      <c r="X3522" s="2">
        <v>312.93</v>
      </c>
    </row>
    <row r="3523" spans="20:24" ht="30" x14ac:dyDescent="0.25">
      <c r="T3523" s="4"/>
      <c r="U3523" s="2" t="s">
        <v>8</v>
      </c>
      <c r="V3523" s="5">
        <v>42956</v>
      </c>
      <c r="W3523" s="2" t="s">
        <v>52</v>
      </c>
      <c r="X3523" s="2">
        <v>312.93</v>
      </c>
    </row>
    <row r="3524" spans="20:24" ht="30" x14ac:dyDescent="0.25">
      <c r="T3524" s="4"/>
      <c r="U3524" s="2" t="s">
        <v>8</v>
      </c>
      <c r="V3524" s="5">
        <v>42973</v>
      </c>
      <c r="W3524" s="2" t="s">
        <v>52</v>
      </c>
      <c r="X3524" s="2">
        <v>312.93</v>
      </c>
    </row>
    <row r="3525" spans="20:24" x14ac:dyDescent="0.25">
      <c r="T3525" s="4"/>
      <c r="U3525" s="2" t="s">
        <v>9</v>
      </c>
      <c r="V3525" s="5">
        <v>41439</v>
      </c>
      <c r="W3525" s="2" t="s">
        <v>51</v>
      </c>
      <c r="X3525" s="2">
        <v>312.93</v>
      </c>
    </row>
    <row r="3526" spans="20:24" x14ac:dyDescent="0.25">
      <c r="T3526" s="4"/>
      <c r="U3526" s="2" t="s">
        <v>9</v>
      </c>
      <c r="V3526" s="5">
        <v>41515</v>
      </c>
      <c r="W3526" s="2" t="s">
        <v>52</v>
      </c>
      <c r="X3526" s="2">
        <v>312.93</v>
      </c>
    </row>
    <row r="3527" spans="20:24" x14ac:dyDescent="0.25">
      <c r="T3527" s="4"/>
      <c r="U3527" s="2" t="s">
        <v>34</v>
      </c>
      <c r="V3527" s="5">
        <v>42201</v>
      </c>
      <c r="W3527" s="2" t="s">
        <v>52</v>
      </c>
      <c r="X3527" s="2">
        <v>312.93</v>
      </c>
    </row>
    <row r="3528" spans="20:24" x14ac:dyDescent="0.25">
      <c r="T3528" s="4"/>
      <c r="U3528" s="2" t="s">
        <v>9</v>
      </c>
      <c r="V3528" s="5">
        <v>42879</v>
      </c>
      <c r="W3528" s="2" t="s">
        <v>52</v>
      </c>
      <c r="X3528" s="2">
        <v>312.93</v>
      </c>
    </row>
    <row r="3529" spans="20:24" x14ac:dyDescent="0.25">
      <c r="T3529" s="4"/>
      <c r="U3529" s="2" t="s">
        <v>9</v>
      </c>
      <c r="V3529" s="5">
        <v>42896</v>
      </c>
      <c r="W3529" s="2" t="s">
        <v>52</v>
      </c>
      <c r="X3529" s="2">
        <v>312.93</v>
      </c>
    </row>
    <row r="3530" spans="20:24" x14ac:dyDescent="0.25">
      <c r="T3530" s="4"/>
      <c r="U3530" s="2" t="s">
        <v>13</v>
      </c>
      <c r="V3530" s="5">
        <v>41490</v>
      </c>
      <c r="W3530" s="2" t="s">
        <v>52</v>
      </c>
      <c r="X3530" s="2">
        <v>312.93</v>
      </c>
    </row>
    <row r="3531" spans="20:24" ht="30" x14ac:dyDescent="0.25">
      <c r="T3531" s="4"/>
      <c r="U3531" s="2" t="s">
        <v>8</v>
      </c>
      <c r="V3531" s="5">
        <v>42175</v>
      </c>
      <c r="W3531" s="2" t="s">
        <v>52</v>
      </c>
      <c r="X3531" s="2">
        <v>312.92366666700002</v>
      </c>
    </row>
    <row r="3532" spans="20:24" ht="30" x14ac:dyDescent="0.25">
      <c r="T3532" s="4"/>
      <c r="U3532" s="2" t="s">
        <v>8</v>
      </c>
      <c r="V3532" s="5">
        <v>41821</v>
      </c>
      <c r="W3532" s="2" t="s">
        <v>52</v>
      </c>
      <c r="X3532" s="2">
        <v>312.92184116700003</v>
      </c>
    </row>
    <row r="3533" spans="20:24" x14ac:dyDescent="0.25">
      <c r="T3533" s="4"/>
      <c r="U3533" s="2" t="s">
        <v>9</v>
      </c>
      <c r="V3533" s="5">
        <v>41803</v>
      </c>
      <c r="W3533" s="2" t="s">
        <v>52</v>
      </c>
      <c r="X3533" s="2">
        <v>312.92111870799999</v>
      </c>
    </row>
    <row r="3534" spans="20:24" x14ac:dyDescent="0.25">
      <c r="T3534" s="4"/>
      <c r="U3534" s="2" t="s">
        <v>9</v>
      </c>
      <c r="V3534" s="5">
        <v>41443</v>
      </c>
      <c r="W3534" s="2" t="s">
        <v>52</v>
      </c>
      <c r="X3534" s="2">
        <v>312.92</v>
      </c>
    </row>
    <row r="3535" spans="20:24" x14ac:dyDescent="0.25">
      <c r="T3535" s="4"/>
      <c r="U3535" s="2" t="s">
        <v>9</v>
      </c>
      <c r="V3535" s="5">
        <v>41453</v>
      </c>
      <c r="W3535" s="2" t="s">
        <v>52</v>
      </c>
      <c r="X3535" s="2">
        <v>312.92</v>
      </c>
    </row>
    <row r="3536" spans="20:24" x14ac:dyDescent="0.25">
      <c r="T3536" s="4"/>
      <c r="U3536" s="2" t="s">
        <v>9</v>
      </c>
      <c r="V3536" s="5">
        <v>41462</v>
      </c>
      <c r="W3536" s="2" t="s">
        <v>52</v>
      </c>
      <c r="X3536" s="2">
        <v>312.92</v>
      </c>
    </row>
    <row r="3537" spans="20:24" x14ac:dyDescent="0.25">
      <c r="T3537" s="4"/>
      <c r="U3537" s="2" t="s">
        <v>9</v>
      </c>
      <c r="V3537" s="5">
        <v>42192</v>
      </c>
      <c r="W3537" s="2" t="s">
        <v>52</v>
      </c>
      <c r="X3537" s="2">
        <v>312.92</v>
      </c>
    </row>
    <row r="3538" spans="20:24" x14ac:dyDescent="0.25">
      <c r="T3538" s="4"/>
      <c r="U3538" s="2" t="s">
        <v>9</v>
      </c>
      <c r="V3538" s="5">
        <v>42200</v>
      </c>
      <c r="W3538" s="2" t="s">
        <v>52</v>
      </c>
      <c r="X3538" s="2">
        <v>312.92</v>
      </c>
    </row>
    <row r="3539" spans="20:24" x14ac:dyDescent="0.25">
      <c r="T3539" s="4"/>
      <c r="U3539" s="2" t="s">
        <v>9</v>
      </c>
      <c r="V3539" s="5">
        <v>42226</v>
      </c>
      <c r="W3539" s="2" t="s">
        <v>52</v>
      </c>
      <c r="X3539" s="2">
        <v>312.92</v>
      </c>
    </row>
    <row r="3540" spans="20:24" x14ac:dyDescent="0.25">
      <c r="T3540" s="4"/>
      <c r="U3540" s="2" t="s">
        <v>9</v>
      </c>
      <c r="V3540" s="5">
        <v>42955</v>
      </c>
      <c r="W3540" s="2" t="s">
        <v>52</v>
      </c>
      <c r="X3540" s="2">
        <v>312.92</v>
      </c>
    </row>
    <row r="3541" spans="20:24" x14ac:dyDescent="0.25">
      <c r="T3541" s="4"/>
      <c r="U3541" s="2" t="s">
        <v>13</v>
      </c>
      <c r="V3541" s="5">
        <v>41490</v>
      </c>
      <c r="W3541" s="2" t="s">
        <v>52</v>
      </c>
      <c r="X3541" s="2">
        <v>312.92</v>
      </c>
    </row>
    <row r="3542" spans="20:24" x14ac:dyDescent="0.25">
      <c r="T3542" s="4"/>
      <c r="U3542" s="2" t="s">
        <v>34</v>
      </c>
      <c r="V3542" s="5">
        <v>42206</v>
      </c>
      <c r="W3542" s="2" t="s">
        <v>52</v>
      </c>
      <c r="X3542" s="2">
        <v>312.92</v>
      </c>
    </row>
    <row r="3543" spans="20:24" x14ac:dyDescent="0.25">
      <c r="T3543" s="4"/>
      <c r="U3543" s="2" t="s">
        <v>34</v>
      </c>
      <c r="V3543" s="5">
        <v>42210</v>
      </c>
      <c r="W3543" s="2" t="s">
        <v>52</v>
      </c>
      <c r="X3543" s="2">
        <v>312.92</v>
      </c>
    </row>
    <row r="3544" spans="20:24" x14ac:dyDescent="0.25">
      <c r="T3544" s="4"/>
      <c r="U3544" s="2" t="s">
        <v>34</v>
      </c>
      <c r="V3544" s="5">
        <v>42216</v>
      </c>
      <c r="W3544" s="2" t="s">
        <v>52</v>
      </c>
      <c r="X3544" s="2">
        <v>312.92</v>
      </c>
    </row>
    <row r="3545" spans="20:24" x14ac:dyDescent="0.25">
      <c r="T3545" s="4"/>
      <c r="U3545" s="2" t="s">
        <v>34</v>
      </c>
      <c r="V3545" s="5">
        <v>42226</v>
      </c>
      <c r="W3545" s="2" t="s">
        <v>52</v>
      </c>
      <c r="X3545" s="2">
        <v>312.92</v>
      </c>
    </row>
    <row r="3546" spans="20:24" x14ac:dyDescent="0.25">
      <c r="T3546" s="4"/>
      <c r="U3546" s="2" t="s">
        <v>34</v>
      </c>
      <c r="V3546" s="5">
        <v>42257</v>
      </c>
      <c r="W3546" s="2" t="s">
        <v>66</v>
      </c>
      <c r="X3546" s="2">
        <v>312.92</v>
      </c>
    </row>
    <row r="3547" spans="20:24" ht="30" x14ac:dyDescent="0.25">
      <c r="T3547" s="4"/>
      <c r="U3547" s="2" t="s">
        <v>8</v>
      </c>
      <c r="V3547" s="5">
        <v>42221</v>
      </c>
      <c r="W3547" s="2" t="s">
        <v>58</v>
      </c>
      <c r="X3547" s="2">
        <v>312.92</v>
      </c>
    </row>
    <row r="3548" spans="20:24" ht="30" x14ac:dyDescent="0.25">
      <c r="T3548" s="4"/>
      <c r="U3548" s="2" t="s">
        <v>8</v>
      </c>
      <c r="V3548" s="5">
        <v>42917</v>
      </c>
      <c r="W3548" s="2" t="s">
        <v>52</v>
      </c>
      <c r="X3548" s="2">
        <v>312.92</v>
      </c>
    </row>
    <row r="3549" spans="20:24" ht="30" x14ac:dyDescent="0.25">
      <c r="T3549" s="4"/>
      <c r="U3549" s="2" t="s">
        <v>8</v>
      </c>
      <c r="V3549" s="5">
        <v>42922</v>
      </c>
      <c r="W3549" s="2" t="s">
        <v>52</v>
      </c>
      <c r="X3549" s="2">
        <v>312.92</v>
      </c>
    </row>
    <row r="3550" spans="20:24" x14ac:dyDescent="0.25">
      <c r="T3550" s="4"/>
      <c r="U3550" s="2" t="s">
        <v>13</v>
      </c>
      <c r="V3550" s="5">
        <v>42594</v>
      </c>
      <c r="W3550" s="2" t="s">
        <v>53</v>
      </c>
      <c r="X3550" s="2">
        <v>312.92</v>
      </c>
    </row>
    <row r="3551" spans="20:24" x14ac:dyDescent="0.25">
      <c r="T3551" s="4"/>
      <c r="U3551" s="2" t="s">
        <v>34</v>
      </c>
      <c r="V3551" s="5">
        <v>42191</v>
      </c>
      <c r="W3551" s="2" t="s">
        <v>52</v>
      </c>
      <c r="X3551" s="2">
        <v>312.92</v>
      </c>
    </row>
    <row r="3552" spans="20:24" x14ac:dyDescent="0.25">
      <c r="T3552" s="4"/>
      <c r="U3552" s="2" t="s">
        <v>14</v>
      </c>
      <c r="V3552" s="5">
        <v>41455</v>
      </c>
      <c r="W3552" s="2" t="s">
        <v>52</v>
      </c>
      <c r="X3552" s="2">
        <v>312.91000000000003</v>
      </c>
    </row>
    <row r="3553" spans="20:24" x14ac:dyDescent="0.25">
      <c r="T3553" s="4"/>
      <c r="U3553" s="2" t="s">
        <v>34</v>
      </c>
      <c r="V3553" s="5">
        <v>41418</v>
      </c>
      <c r="W3553" s="2" t="s">
        <v>52</v>
      </c>
      <c r="X3553" s="2">
        <v>312.91000000000003</v>
      </c>
    </row>
    <row r="3554" spans="20:24" x14ac:dyDescent="0.25">
      <c r="T3554" s="4"/>
      <c r="U3554" s="2" t="s">
        <v>9</v>
      </c>
      <c r="V3554" s="5">
        <v>42575</v>
      </c>
      <c r="W3554" s="2" t="s">
        <v>52</v>
      </c>
      <c r="X3554" s="2">
        <v>312.91000000000003</v>
      </c>
    </row>
    <row r="3555" spans="20:24" x14ac:dyDescent="0.25">
      <c r="T3555" s="4"/>
      <c r="U3555" s="2" t="s">
        <v>13</v>
      </c>
      <c r="V3555" s="5">
        <v>41491</v>
      </c>
      <c r="W3555" s="2" t="s">
        <v>52</v>
      </c>
      <c r="X3555" s="2">
        <v>312.91000000000003</v>
      </c>
    </row>
    <row r="3556" spans="20:24" x14ac:dyDescent="0.25">
      <c r="T3556" s="4"/>
      <c r="U3556" s="2" t="s">
        <v>9</v>
      </c>
      <c r="V3556" s="5">
        <v>41449</v>
      </c>
      <c r="W3556" s="2" t="s">
        <v>52</v>
      </c>
      <c r="X3556" s="2">
        <v>312.91000000000003</v>
      </c>
    </row>
    <row r="3557" spans="20:24" x14ac:dyDescent="0.25">
      <c r="T3557" s="4"/>
      <c r="U3557" s="2" t="s">
        <v>9</v>
      </c>
      <c r="V3557" s="5">
        <v>41469</v>
      </c>
      <c r="W3557" s="2" t="s">
        <v>52</v>
      </c>
      <c r="X3557" s="2">
        <v>312.91000000000003</v>
      </c>
    </row>
    <row r="3558" spans="20:24" x14ac:dyDescent="0.25">
      <c r="T3558" s="4"/>
      <c r="U3558" s="2" t="s">
        <v>9</v>
      </c>
      <c r="V3558" s="5">
        <v>42529</v>
      </c>
      <c r="W3558" s="2" t="s">
        <v>52</v>
      </c>
      <c r="X3558" s="2">
        <v>312.91000000000003</v>
      </c>
    </row>
    <row r="3559" spans="20:24" ht="30" x14ac:dyDescent="0.25">
      <c r="T3559" s="4"/>
      <c r="U3559" s="2" t="s">
        <v>8</v>
      </c>
      <c r="V3559" s="5">
        <v>41823</v>
      </c>
      <c r="W3559" s="2" t="s">
        <v>52</v>
      </c>
      <c r="X3559" s="2">
        <v>312.91000000000003</v>
      </c>
    </row>
    <row r="3560" spans="20:24" ht="30" x14ac:dyDescent="0.25">
      <c r="T3560" s="4"/>
      <c r="U3560" s="2" t="s">
        <v>8</v>
      </c>
      <c r="V3560" s="5">
        <v>42233</v>
      </c>
      <c r="W3560" s="2" t="s">
        <v>52</v>
      </c>
      <c r="X3560" s="2">
        <v>312.91000000000003</v>
      </c>
    </row>
    <row r="3561" spans="20:24" ht="30" x14ac:dyDescent="0.25">
      <c r="T3561" s="4"/>
      <c r="U3561" s="2" t="s">
        <v>8</v>
      </c>
      <c r="V3561" s="5">
        <v>42914</v>
      </c>
      <c r="W3561" s="2" t="s">
        <v>52</v>
      </c>
      <c r="X3561" s="2">
        <v>312.91000000000003</v>
      </c>
    </row>
    <row r="3562" spans="20:24" ht="30" x14ac:dyDescent="0.25">
      <c r="T3562" s="4"/>
      <c r="U3562" s="2" t="s">
        <v>6</v>
      </c>
      <c r="V3562" s="5">
        <v>42540</v>
      </c>
      <c r="W3562" s="2" t="s">
        <v>52</v>
      </c>
      <c r="X3562" s="2">
        <v>312.89999999999998</v>
      </c>
    </row>
    <row r="3563" spans="20:24" ht="30" x14ac:dyDescent="0.25">
      <c r="T3563" s="4"/>
      <c r="U3563" s="2" t="s">
        <v>8</v>
      </c>
      <c r="V3563" s="5">
        <v>41464</v>
      </c>
      <c r="W3563" s="2" t="s">
        <v>52</v>
      </c>
      <c r="X3563" s="2">
        <v>312.89999999999998</v>
      </c>
    </row>
    <row r="3564" spans="20:24" ht="30" x14ac:dyDescent="0.25">
      <c r="T3564" s="4"/>
      <c r="U3564" s="2" t="s">
        <v>8</v>
      </c>
      <c r="V3564" s="5">
        <v>41488</v>
      </c>
      <c r="W3564" s="2" t="s">
        <v>52</v>
      </c>
      <c r="X3564" s="2">
        <v>312.89999999999998</v>
      </c>
    </row>
    <row r="3565" spans="20:24" ht="30" x14ac:dyDescent="0.25">
      <c r="T3565" s="4"/>
      <c r="U3565" s="2" t="s">
        <v>8</v>
      </c>
      <c r="V3565" s="5">
        <v>41800</v>
      </c>
      <c r="W3565" s="2" t="s">
        <v>52</v>
      </c>
      <c r="X3565" s="2">
        <v>312.89999999999998</v>
      </c>
    </row>
    <row r="3566" spans="20:24" ht="30" x14ac:dyDescent="0.25">
      <c r="T3566" s="4"/>
      <c r="U3566" s="2" t="s">
        <v>8</v>
      </c>
      <c r="V3566" s="5">
        <v>42186</v>
      </c>
      <c r="W3566" s="2" t="s">
        <v>54</v>
      </c>
      <c r="X3566" s="2">
        <v>312.89999999999998</v>
      </c>
    </row>
    <row r="3567" spans="20:24" ht="30" x14ac:dyDescent="0.25">
      <c r="T3567" s="4"/>
      <c r="U3567" s="2" t="s">
        <v>8</v>
      </c>
      <c r="V3567" s="5">
        <v>42525</v>
      </c>
      <c r="W3567" s="2" t="s">
        <v>52</v>
      </c>
      <c r="X3567" s="2">
        <v>312.89999999999998</v>
      </c>
    </row>
    <row r="3568" spans="20:24" ht="30" x14ac:dyDescent="0.25">
      <c r="T3568" s="4"/>
      <c r="U3568" s="2" t="s">
        <v>8</v>
      </c>
      <c r="V3568" s="5">
        <v>42905</v>
      </c>
      <c r="W3568" s="2" t="s">
        <v>54</v>
      </c>
      <c r="X3568" s="2">
        <v>312.89999999999998</v>
      </c>
    </row>
    <row r="3569" spans="20:24" ht="30" x14ac:dyDescent="0.25">
      <c r="T3569" s="4"/>
      <c r="U3569" s="2" t="s">
        <v>8</v>
      </c>
      <c r="V3569" s="5">
        <v>42925</v>
      </c>
      <c r="W3569" s="2" t="s">
        <v>54</v>
      </c>
      <c r="X3569" s="2">
        <v>312.89999999999998</v>
      </c>
    </row>
    <row r="3570" spans="20:24" x14ac:dyDescent="0.25">
      <c r="T3570" s="4"/>
      <c r="U3570" s="2" t="s">
        <v>9</v>
      </c>
      <c r="V3570" s="5">
        <v>42588</v>
      </c>
      <c r="W3570" s="2" t="s">
        <v>52</v>
      </c>
      <c r="X3570" s="2">
        <v>312.89999999999998</v>
      </c>
    </row>
    <row r="3571" spans="20:24" x14ac:dyDescent="0.25">
      <c r="T3571" s="4"/>
      <c r="U3571" s="2" t="s">
        <v>9</v>
      </c>
      <c r="V3571" s="5">
        <v>42614</v>
      </c>
      <c r="W3571" s="2" t="s">
        <v>52</v>
      </c>
      <c r="X3571" s="2">
        <v>312.89999999999998</v>
      </c>
    </row>
    <row r="3572" spans="20:24" x14ac:dyDescent="0.25">
      <c r="T3572" s="4"/>
      <c r="U3572" s="2" t="s">
        <v>9</v>
      </c>
      <c r="V3572" s="5">
        <v>42891</v>
      </c>
      <c r="W3572" s="2" t="s">
        <v>52</v>
      </c>
      <c r="X3572" s="2">
        <v>312.89999999999998</v>
      </c>
    </row>
    <row r="3573" spans="20:24" x14ac:dyDescent="0.25">
      <c r="T3573" s="4"/>
      <c r="U3573" s="2" t="s">
        <v>9</v>
      </c>
      <c r="V3573" s="5">
        <v>42893</v>
      </c>
      <c r="W3573" s="2" t="s">
        <v>52</v>
      </c>
      <c r="X3573" s="2">
        <v>312.89999999999998</v>
      </c>
    </row>
    <row r="3574" spans="20:24" x14ac:dyDescent="0.25">
      <c r="T3574" s="4"/>
      <c r="U3574" s="2" t="s">
        <v>9</v>
      </c>
      <c r="V3574" s="5">
        <v>42920</v>
      </c>
      <c r="W3574" s="2" t="s">
        <v>52</v>
      </c>
      <c r="X3574" s="2">
        <v>312.89999999999998</v>
      </c>
    </row>
    <row r="3575" spans="20:24" x14ac:dyDescent="0.25">
      <c r="T3575" s="4"/>
      <c r="U3575" s="2" t="s">
        <v>9</v>
      </c>
      <c r="V3575" s="5">
        <v>42922</v>
      </c>
      <c r="W3575" s="2" t="s">
        <v>51</v>
      </c>
      <c r="X3575" s="2">
        <v>312.89999999999998</v>
      </c>
    </row>
    <row r="3576" spans="20:24" x14ac:dyDescent="0.25">
      <c r="T3576" s="4"/>
      <c r="U3576" s="2" t="s">
        <v>9</v>
      </c>
      <c r="V3576" s="5">
        <v>42924</v>
      </c>
      <c r="W3576" s="2" t="s">
        <v>52</v>
      </c>
      <c r="X3576" s="2">
        <v>312.89999999999998</v>
      </c>
    </row>
    <row r="3577" spans="20:24" ht="30" x14ac:dyDescent="0.25">
      <c r="T3577" s="4"/>
      <c r="U3577" s="2" t="s">
        <v>12</v>
      </c>
      <c r="V3577" s="5">
        <v>42945</v>
      </c>
      <c r="W3577" s="2" t="s">
        <v>52</v>
      </c>
      <c r="X3577" s="2">
        <v>312.89999999999998</v>
      </c>
    </row>
    <row r="3578" spans="20:24" x14ac:dyDescent="0.25">
      <c r="T3578" s="4"/>
      <c r="U3578" s="2" t="s">
        <v>9</v>
      </c>
      <c r="V3578" s="5">
        <v>41507</v>
      </c>
      <c r="W3578" s="2" t="s">
        <v>52</v>
      </c>
      <c r="X3578" s="2">
        <v>312.89999999999998</v>
      </c>
    </row>
    <row r="3579" spans="20:24" x14ac:dyDescent="0.25">
      <c r="T3579" s="4"/>
      <c r="U3579" s="2" t="s">
        <v>9</v>
      </c>
      <c r="V3579" s="5">
        <v>41857</v>
      </c>
      <c r="W3579" s="2" t="s">
        <v>52</v>
      </c>
      <c r="X3579" s="2">
        <v>312.89999999999998</v>
      </c>
    </row>
    <row r="3580" spans="20:24" x14ac:dyDescent="0.25">
      <c r="T3580" s="4"/>
      <c r="U3580" s="2" t="s">
        <v>9</v>
      </c>
      <c r="V3580" s="5">
        <v>42189</v>
      </c>
      <c r="W3580" s="2" t="s">
        <v>52</v>
      </c>
      <c r="X3580" s="2">
        <v>312.89999999999998</v>
      </c>
    </row>
    <row r="3581" spans="20:24" x14ac:dyDescent="0.25">
      <c r="T3581" s="4"/>
      <c r="U3581" s="2" t="s">
        <v>9</v>
      </c>
      <c r="V3581" s="5">
        <v>42222</v>
      </c>
      <c r="W3581" s="2" t="s">
        <v>54</v>
      </c>
      <c r="X3581" s="2">
        <v>312.89999999999998</v>
      </c>
    </row>
    <row r="3582" spans="20:24" x14ac:dyDescent="0.25">
      <c r="T3582" s="4"/>
      <c r="U3582" s="2" t="s">
        <v>34</v>
      </c>
      <c r="V3582" s="5">
        <v>42525</v>
      </c>
      <c r="W3582" s="2" t="s">
        <v>52</v>
      </c>
      <c r="X3582" s="2">
        <v>312.89999999999998</v>
      </c>
    </row>
    <row r="3583" spans="20:24" x14ac:dyDescent="0.25">
      <c r="T3583" s="4"/>
      <c r="U3583" s="2" t="s">
        <v>9</v>
      </c>
      <c r="V3583" s="5">
        <v>41811</v>
      </c>
      <c r="W3583" s="2" t="s">
        <v>52</v>
      </c>
      <c r="X3583" s="2">
        <v>312.89903529399999</v>
      </c>
    </row>
    <row r="3584" spans="20:24" x14ac:dyDescent="0.25">
      <c r="T3584" s="4"/>
      <c r="U3584" s="2" t="s">
        <v>34</v>
      </c>
      <c r="V3584" s="5">
        <v>41871</v>
      </c>
      <c r="W3584" s="2" t="s">
        <v>52</v>
      </c>
      <c r="X3584" s="2">
        <v>312.89740199300002</v>
      </c>
    </row>
    <row r="3585" spans="20:24" ht="30" x14ac:dyDescent="0.25">
      <c r="T3585" s="4"/>
      <c r="U3585" s="2" t="s">
        <v>8</v>
      </c>
      <c r="V3585" s="5">
        <v>41800</v>
      </c>
      <c r="W3585" s="2" t="s">
        <v>54</v>
      </c>
      <c r="X3585" s="2">
        <v>312.89181527800002</v>
      </c>
    </row>
    <row r="3586" spans="20:24" ht="30" x14ac:dyDescent="0.25">
      <c r="T3586" s="4"/>
      <c r="U3586" s="2" t="s">
        <v>8</v>
      </c>
      <c r="V3586" s="5">
        <v>41475</v>
      </c>
      <c r="W3586" s="2" t="s">
        <v>52</v>
      </c>
      <c r="X3586" s="2">
        <v>312.89</v>
      </c>
    </row>
    <row r="3587" spans="20:24" ht="30" x14ac:dyDescent="0.25">
      <c r="T3587" s="4"/>
      <c r="U3587" s="2" t="s">
        <v>8</v>
      </c>
      <c r="V3587" s="5">
        <v>41488</v>
      </c>
      <c r="W3587" s="2" t="s">
        <v>52</v>
      </c>
      <c r="X3587" s="2">
        <v>312.89</v>
      </c>
    </row>
    <row r="3588" spans="20:24" ht="30" x14ac:dyDescent="0.25">
      <c r="T3588" s="4"/>
      <c r="U3588" s="2" t="s">
        <v>8</v>
      </c>
      <c r="V3588" s="5">
        <v>41492</v>
      </c>
      <c r="W3588" s="2" t="s">
        <v>55</v>
      </c>
      <c r="X3588" s="2">
        <v>312.89</v>
      </c>
    </row>
    <row r="3589" spans="20:24" ht="30" x14ac:dyDescent="0.25">
      <c r="T3589" s="4"/>
      <c r="U3589" s="2" t="s">
        <v>8</v>
      </c>
      <c r="V3589" s="5">
        <v>41800</v>
      </c>
      <c r="W3589" s="2" t="s">
        <v>54</v>
      </c>
      <c r="X3589" s="2">
        <v>312.89</v>
      </c>
    </row>
    <row r="3590" spans="20:24" ht="30" x14ac:dyDescent="0.25">
      <c r="T3590" s="4"/>
      <c r="U3590" s="2" t="s">
        <v>8</v>
      </c>
      <c r="V3590" s="5">
        <v>42938</v>
      </c>
      <c r="W3590" s="2" t="s">
        <v>52</v>
      </c>
      <c r="X3590" s="2">
        <v>312.89</v>
      </c>
    </row>
    <row r="3591" spans="20:24" x14ac:dyDescent="0.25">
      <c r="T3591" s="4"/>
      <c r="U3591" s="2" t="s">
        <v>9</v>
      </c>
      <c r="V3591" s="5">
        <v>41795</v>
      </c>
      <c r="W3591" s="2" t="s">
        <v>52</v>
      </c>
      <c r="X3591" s="2">
        <v>312.89</v>
      </c>
    </row>
    <row r="3592" spans="20:24" x14ac:dyDescent="0.25">
      <c r="T3592" s="4"/>
      <c r="U3592" s="2" t="s">
        <v>9</v>
      </c>
      <c r="V3592" s="5">
        <v>41815</v>
      </c>
      <c r="W3592" s="2" t="s">
        <v>51</v>
      </c>
      <c r="X3592" s="2">
        <v>312.89</v>
      </c>
    </row>
    <row r="3593" spans="20:24" x14ac:dyDescent="0.25">
      <c r="T3593" s="4"/>
      <c r="U3593" s="2" t="s">
        <v>9</v>
      </c>
      <c r="V3593" s="5">
        <v>42528</v>
      </c>
      <c r="W3593" s="2" t="s">
        <v>52</v>
      </c>
      <c r="X3593" s="2">
        <v>312.89</v>
      </c>
    </row>
    <row r="3594" spans="20:24" x14ac:dyDescent="0.25">
      <c r="T3594" s="4"/>
      <c r="U3594" s="2" t="s">
        <v>35</v>
      </c>
      <c r="V3594" s="5">
        <v>42234</v>
      </c>
      <c r="W3594" s="2" t="s">
        <v>52</v>
      </c>
      <c r="X3594" s="2">
        <v>312.89</v>
      </c>
    </row>
    <row r="3595" spans="20:24" x14ac:dyDescent="0.25">
      <c r="T3595" s="4"/>
      <c r="U3595" s="2" t="s">
        <v>35</v>
      </c>
      <c r="V3595" s="5">
        <v>42258</v>
      </c>
      <c r="W3595" s="2" t="s">
        <v>66</v>
      </c>
      <c r="X3595" s="2">
        <v>312.88</v>
      </c>
    </row>
    <row r="3596" spans="20:24" ht="30" x14ac:dyDescent="0.25">
      <c r="T3596" s="4"/>
      <c r="U3596" s="2" t="s">
        <v>8</v>
      </c>
      <c r="V3596" s="5">
        <v>42579</v>
      </c>
      <c r="W3596" s="2" t="s">
        <v>52</v>
      </c>
      <c r="X3596" s="2">
        <v>312.88</v>
      </c>
    </row>
    <row r="3597" spans="20:24" ht="30" x14ac:dyDescent="0.25">
      <c r="T3597" s="4"/>
      <c r="U3597" s="2" t="s">
        <v>8</v>
      </c>
      <c r="V3597" s="5">
        <v>42929</v>
      </c>
      <c r="W3597" s="2" t="s">
        <v>52</v>
      </c>
      <c r="X3597" s="2">
        <v>312.88</v>
      </c>
    </row>
    <row r="3598" spans="20:24" ht="30" x14ac:dyDescent="0.25">
      <c r="T3598" s="4"/>
      <c r="U3598" s="2" t="s">
        <v>37</v>
      </c>
      <c r="V3598" s="5">
        <v>42525</v>
      </c>
      <c r="W3598" s="2" t="s">
        <v>52</v>
      </c>
      <c r="X3598" s="2">
        <v>312.88</v>
      </c>
    </row>
    <row r="3599" spans="20:24" x14ac:dyDescent="0.25">
      <c r="T3599" s="4"/>
      <c r="U3599" s="2" t="s">
        <v>34</v>
      </c>
      <c r="V3599" s="5">
        <v>41435</v>
      </c>
      <c r="W3599" s="2" t="s">
        <v>65</v>
      </c>
      <c r="X3599" s="2">
        <v>312.88</v>
      </c>
    </row>
    <row r="3600" spans="20:24" x14ac:dyDescent="0.25">
      <c r="T3600" s="4"/>
      <c r="U3600" s="2" t="s">
        <v>34</v>
      </c>
      <c r="V3600" s="5">
        <v>41453</v>
      </c>
      <c r="W3600" s="2" t="s">
        <v>52</v>
      </c>
      <c r="X3600" s="2">
        <v>312.88</v>
      </c>
    </row>
    <row r="3601" spans="20:24" x14ac:dyDescent="0.25">
      <c r="T3601" s="4"/>
      <c r="U3601" s="2" t="s">
        <v>9</v>
      </c>
      <c r="V3601" s="5">
        <v>41448</v>
      </c>
      <c r="W3601" s="2" t="s">
        <v>51</v>
      </c>
      <c r="X3601" s="2">
        <v>312.88</v>
      </c>
    </row>
    <row r="3602" spans="20:24" x14ac:dyDescent="0.25">
      <c r="T3602" s="4"/>
      <c r="U3602" s="2" t="s">
        <v>9</v>
      </c>
      <c r="V3602" s="5">
        <v>41474</v>
      </c>
      <c r="W3602" s="2" t="s">
        <v>54</v>
      </c>
      <c r="X3602" s="2">
        <v>312.88</v>
      </c>
    </row>
    <row r="3603" spans="20:24" x14ac:dyDescent="0.25">
      <c r="T3603" s="4"/>
      <c r="U3603" s="2" t="s">
        <v>9</v>
      </c>
      <c r="V3603" s="5">
        <v>41797</v>
      </c>
      <c r="W3603" s="2" t="s">
        <v>52</v>
      </c>
      <c r="X3603" s="2">
        <v>312.88</v>
      </c>
    </row>
    <row r="3604" spans="20:24" x14ac:dyDescent="0.25">
      <c r="T3604" s="4"/>
      <c r="U3604" s="2" t="s">
        <v>9</v>
      </c>
      <c r="V3604" s="5">
        <v>42577</v>
      </c>
      <c r="W3604" s="2" t="s">
        <v>52</v>
      </c>
      <c r="X3604" s="2">
        <v>312.88</v>
      </c>
    </row>
    <row r="3605" spans="20:24" x14ac:dyDescent="0.25">
      <c r="T3605" s="4"/>
      <c r="U3605" s="2" t="s">
        <v>9</v>
      </c>
      <c r="V3605" s="5">
        <v>41819</v>
      </c>
      <c r="W3605" s="2" t="s">
        <v>52</v>
      </c>
      <c r="X3605" s="2">
        <v>312.87266666699998</v>
      </c>
    </row>
    <row r="3606" spans="20:24" x14ac:dyDescent="0.25">
      <c r="T3606" s="4"/>
      <c r="U3606" s="2" t="s">
        <v>9</v>
      </c>
      <c r="V3606" s="5">
        <v>41464</v>
      </c>
      <c r="W3606" s="2" t="s">
        <v>52</v>
      </c>
      <c r="X3606" s="2">
        <v>312.87</v>
      </c>
    </row>
    <row r="3607" spans="20:24" x14ac:dyDescent="0.25">
      <c r="T3607" s="4"/>
      <c r="U3607" s="2" t="s">
        <v>9</v>
      </c>
      <c r="V3607" s="5">
        <v>41839</v>
      </c>
      <c r="W3607" s="2" t="s">
        <v>54</v>
      </c>
      <c r="X3607" s="2">
        <v>312.87</v>
      </c>
    </row>
    <row r="3608" spans="20:24" x14ac:dyDescent="0.25">
      <c r="T3608" s="4"/>
      <c r="U3608" s="2" t="s">
        <v>35</v>
      </c>
      <c r="V3608" s="5">
        <v>42262</v>
      </c>
      <c r="W3608" s="2" t="s">
        <v>54</v>
      </c>
      <c r="X3608" s="2">
        <v>312.87</v>
      </c>
    </row>
    <row r="3609" spans="20:24" ht="30" x14ac:dyDescent="0.25">
      <c r="T3609" s="4"/>
      <c r="U3609" s="2" t="s">
        <v>8</v>
      </c>
      <c r="V3609" s="5">
        <v>41460</v>
      </c>
      <c r="W3609" s="2" t="s">
        <v>51</v>
      </c>
      <c r="X3609" s="2">
        <v>312.87</v>
      </c>
    </row>
    <row r="3610" spans="20:24" ht="30" x14ac:dyDescent="0.25">
      <c r="T3610" s="4"/>
      <c r="U3610" s="2" t="s">
        <v>8</v>
      </c>
      <c r="V3610" s="5">
        <v>42906</v>
      </c>
      <c r="W3610" s="2" t="s">
        <v>54</v>
      </c>
      <c r="X3610" s="2">
        <v>312.87</v>
      </c>
    </row>
    <row r="3611" spans="20:24" ht="30" x14ac:dyDescent="0.25">
      <c r="T3611" s="4"/>
      <c r="U3611" s="2" t="s">
        <v>8</v>
      </c>
      <c r="V3611" s="5">
        <v>42915</v>
      </c>
      <c r="W3611" s="2" t="s">
        <v>52</v>
      </c>
      <c r="X3611" s="2">
        <v>312.87</v>
      </c>
    </row>
    <row r="3612" spans="20:24" x14ac:dyDescent="0.25">
      <c r="T3612" s="4"/>
      <c r="U3612" s="2" t="s">
        <v>9</v>
      </c>
      <c r="V3612" s="5">
        <v>42594</v>
      </c>
      <c r="W3612" s="2" t="s">
        <v>52</v>
      </c>
      <c r="X3612" s="2">
        <v>312.87</v>
      </c>
    </row>
    <row r="3613" spans="20:24" x14ac:dyDescent="0.25">
      <c r="T3613" s="4"/>
      <c r="U3613" s="2" t="s">
        <v>9</v>
      </c>
      <c r="V3613" s="5">
        <v>42861</v>
      </c>
      <c r="W3613" s="2" t="s">
        <v>52</v>
      </c>
      <c r="X3613" s="2">
        <v>312.87</v>
      </c>
    </row>
    <row r="3614" spans="20:24" x14ac:dyDescent="0.25">
      <c r="T3614" s="4"/>
      <c r="U3614" s="2" t="s">
        <v>9</v>
      </c>
      <c r="V3614" s="5">
        <v>42938</v>
      </c>
      <c r="W3614" s="2" t="s">
        <v>52</v>
      </c>
      <c r="X3614" s="2">
        <v>312.87</v>
      </c>
    </row>
    <row r="3615" spans="20:24" x14ac:dyDescent="0.25">
      <c r="T3615" s="4"/>
      <c r="U3615" s="2" t="s">
        <v>34</v>
      </c>
      <c r="V3615" s="5">
        <v>41418</v>
      </c>
      <c r="W3615" s="2" t="s">
        <v>52</v>
      </c>
      <c r="X3615" s="2">
        <v>312.87</v>
      </c>
    </row>
    <row r="3616" spans="20:24" x14ac:dyDescent="0.25">
      <c r="T3616" s="4"/>
      <c r="U3616" s="2" t="s">
        <v>34</v>
      </c>
      <c r="V3616" s="5">
        <v>41418</v>
      </c>
      <c r="W3616" s="2" t="s">
        <v>52</v>
      </c>
      <c r="X3616" s="2">
        <v>312.87</v>
      </c>
    </row>
    <row r="3617" spans="20:24" x14ac:dyDescent="0.25">
      <c r="T3617" s="4"/>
      <c r="U3617" s="2" t="s">
        <v>9</v>
      </c>
      <c r="V3617" s="5">
        <v>41486</v>
      </c>
      <c r="W3617" s="2" t="s">
        <v>52</v>
      </c>
      <c r="X3617" s="2">
        <v>312.86</v>
      </c>
    </row>
    <row r="3618" spans="20:24" x14ac:dyDescent="0.25">
      <c r="T3618" s="4"/>
      <c r="U3618" s="2" t="s">
        <v>9</v>
      </c>
      <c r="V3618" s="5">
        <v>42183</v>
      </c>
      <c r="W3618" s="2" t="s">
        <v>58</v>
      </c>
      <c r="X3618" s="2">
        <v>312.86</v>
      </c>
    </row>
    <row r="3619" spans="20:24" x14ac:dyDescent="0.25">
      <c r="T3619" s="4"/>
      <c r="U3619" s="2" t="s">
        <v>9</v>
      </c>
      <c r="V3619" s="5">
        <v>42201</v>
      </c>
      <c r="W3619" s="2" t="s">
        <v>52</v>
      </c>
      <c r="X3619" s="2">
        <v>312.86</v>
      </c>
    </row>
    <row r="3620" spans="20:24" x14ac:dyDescent="0.25">
      <c r="T3620" s="4"/>
      <c r="U3620" s="2" t="s">
        <v>9</v>
      </c>
      <c r="V3620" s="5">
        <v>42548</v>
      </c>
      <c r="W3620" s="2" t="s">
        <v>52</v>
      </c>
      <c r="X3620" s="2">
        <v>312.86</v>
      </c>
    </row>
    <row r="3621" spans="20:24" x14ac:dyDescent="0.25">
      <c r="T3621" s="4"/>
      <c r="U3621" s="2" t="s">
        <v>9</v>
      </c>
      <c r="V3621" s="5">
        <v>42861</v>
      </c>
      <c r="W3621" s="2" t="s">
        <v>54</v>
      </c>
      <c r="X3621" s="2">
        <v>312.86</v>
      </c>
    </row>
    <row r="3622" spans="20:24" x14ac:dyDescent="0.25">
      <c r="T3622" s="4"/>
      <c r="U3622" s="2" t="s">
        <v>9</v>
      </c>
      <c r="V3622" s="5">
        <v>42891</v>
      </c>
      <c r="W3622" s="2" t="s">
        <v>54</v>
      </c>
      <c r="X3622" s="2">
        <v>312.86</v>
      </c>
    </row>
    <row r="3623" spans="20:24" x14ac:dyDescent="0.25">
      <c r="T3623" s="4"/>
      <c r="U3623" s="2" t="s">
        <v>9</v>
      </c>
      <c r="V3623" s="5">
        <v>42921</v>
      </c>
      <c r="W3623" s="2" t="s">
        <v>52</v>
      </c>
      <c r="X3623" s="2">
        <v>312.86</v>
      </c>
    </row>
    <row r="3624" spans="20:24" ht="30" x14ac:dyDescent="0.25">
      <c r="T3624" s="4"/>
      <c r="U3624" s="2" t="s">
        <v>8</v>
      </c>
      <c r="V3624" s="5">
        <v>41452</v>
      </c>
      <c r="W3624" s="2" t="s">
        <v>52</v>
      </c>
      <c r="X3624" s="2">
        <v>312.86</v>
      </c>
    </row>
    <row r="3625" spans="20:24" x14ac:dyDescent="0.25">
      <c r="T3625" s="4"/>
      <c r="U3625" s="2" t="s">
        <v>9</v>
      </c>
      <c r="V3625" s="5">
        <v>41868</v>
      </c>
      <c r="W3625" s="2" t="s">
        <v>52</v>
      </c>
      <c r="X3625" s="2">
        <v>312.854333333</v>
      </c>
    </row>
    <row r="3626" spans="20:24" x14ac:dyDescent="0.25">
      <c r="T3626" s="4"/>
      <c r="U3626" s="2" t="s">
        <v>9</v>
      </c>
      <c r="V3626" s="5">
        <v>42523</v>
      </c>
      <c r="W3626" s="2" t="s">
        <v>54</v>
      </c>
      <c r="X3626" s="2">
        <v>312.85433056199997</v>
      </c>
    </row>
    <row r="3627" spans="20:24" x14ac:dyDescent="0.25">
      <c r="T3627" s="4"/>
      <c r="U3627" s="2" t="s">
        <v>9</v>
      </c>
      <c r="V3627" s="5">
        <v>41461</v>
      </c>
      <c r="W3627" s="2" t="s">
        <v>54</v>
      </c>
      <c r="X3627" s="2">
        <v>312.85000000000002</v>
      </c>
    </row>
    <row r="3628" spans="20:24" x14ac:dyDescent="0.25">
      <c r="T3628" s="4"/>
      <c r="U3628" s="2" t="s">
        <v>9</v>
      </c>
      <c r="V3628" s="5">
        <v>42173</v>
      </c>
      <c r="W3628" s="2" t="s">
        <v>52</v>
      </c>
      <c r="X3628" s="2">
        <v>312.85000000000002</v>
      </c>
    </row>
    <row r="3629" spans="20:24" x14ac:dyDescent="0.25">
      <c r="T3629" s="4"/>
      <c r="U3629" s="2" t="s">
        <v>9</v>
      </c>
      <c r="V3629" s="5">
        <v>42181</v>
      </c>
      <c r="W3629" s="2" t="s">
        <v>52</v>
      </c>
      <c r="X3629" s="2">
        <v>312.85000000000002</v>
      </c>
    </row>
    <row r="3630" spans="20:24" x14ac:dyDescent="0.25">
      <c r="T3630" s="4"/>
      <c r="U3630" s="2" t="s">
        <v>9</v>
      </c>
      <c r="V3630" s="5">
        <v>42278</v>
      </c>
      <c r="W3630" s="2" t="s">
        <v>52</v>
      </c>
      <c r="X3630" s="2">
        <v>312.85000000000002</v>
      </c>
    </row>
    <row r="3631" spans="20:24" x14ac:dyDescent="0.25">
      <c r="T3631" s="4"/>
      <c r="U3631" s="2" t="s">
        <v>9</v>
      </c>
      <c r="V3631" s="5">
        <v>42546</v>
      </c>
      <c r="W3631" s="2" t="s">
        <v>54</v>
      </c>
      <c r="X3631" s="2">
        <v>312.85000000000002</v>
      </c>
    </row>
    <row r="3632" spans="20:24" ht="30" x14ac:dyDescent="0.25">
      <c r="T3632" s="4"/>
      <c r="U3632" s="2" t="s">
        <v>37</v>
      </c>
      <c r="V3632" s="5">
        <v>42505</v>
      </c>
      <c r="W3632" s="2" t="s">
        <v>52</v>
      </c>
      <c r="X3632" s="2">
        <v>312.85000000000002</v>
      </c>
    </row>
    <row r="3633" spans="20:24" ht="30" x14ac:dyDescent="0.25">
      <c r="T3633" s="4"/>
      <c r="U3633" s="2" t="s">
        <v>37</v>
      </c>
      <c r="V3633" s="5">
        <v>42525</v>
      </c>
      <c r="W3633" s="2" t="s">
        <v>52</v>
      </c>
      <c r="X3633" s="2">
        <v>312.85000000000002</v>
      </c>
    </row>
    <row r="3634" spans="20:24" ht="30" x14ac:dyDescent="0.25">
      <c r="T3634" s="4"/>
      <c r="U3634" s="2" t="s">
        <v>8</v>
      </c>
      <c r="V3634" s="5">
        <v>41452</v>
      </c>
      <c r="W3634" s="2" t="s">
        <v>68</v>
      </c>
      <c r="X3634" s="2">
        <v>312.85000000000002</v>
      </c>
    </row>
    <row r="3635" spans="20:24" ht="30" x14ac:dyDescent="0.25">
      <c r="T3635" s="4"/>
      <c r="U3635" s="2" t="s">
        <v>8</v>
      </c>
      <c r="V3635" s="5">
        <v>42221</v>
      </c>
      <c r="W3635" s="2" t="s">
        <v>52</v>
      </c>
      <c r="X3635" s="2">
        <v>312.85000000000002</v>
      </c>
    </row>
    <row r="3636" spans="20:24" x14ac:dyDescent="0.25">
      <c r="T3636" s="4"/>
      <c r="U3636" s="2" t="s">
        <v>9</v>
      </c>
      <c r="V3636" s="5">
        <v>42943</v>
      </c>
      <c r="W3636" s="2" t="s">
        <v>52</v>
      </c>
      <c r="X3636" s="2">
        <v>312.85000000000002</v>
      </c>
    </row>
    <row r="3637" spans="20:24" x14ac:dyDescent="0.25">
      <c r="T3637" s="4"/>
      <c r="U3637" s="2" t="s">
        <v>9</v>
      </c>
      <c r="V3637" s="5">
        <v>42990</v>
      </c>
      <c r="W3637" s="2" t="s">
        <v>52</v>
      </c>
      <c r="X3637" s="2">
        <v>312.85000000000002</v>
      </c>
    </row>
    <row r="3638" spans="20:24" x14ac:dyDescent="0.25">
      <c r="T3638" s="4"/>
      <c r="U3638" s="2" t="s">
        <v>9</v>
      </c>
      <c r="V3638" s="5">
        <v>41438</v>
      </c>
      <c r="W3638" s="2" t="s">
        <v>52</v>
      </c>
      <c r="X3638" s="2">
        <v>312.83999999999997</v>
      </c>
    </row>
    <row r="3639" spans="20:24" x14ac:dyDescent="0.25">
      <c r="T3639" s="4"/>
      <c r="U3639" s="2" t="s">
        <v>9</v>
      </c>
      <c r="V3639" s="5">
        <v>41491</v>
      </c>
      <c r="W3639" s="2" t="s">
        <v>54</v>
      </c>
      <c r="X3639" s="2">
        <v>312.83999999999997</v>
      </c>
    </row>
    <row r="3640" spans="20:24" x14ac:dyDescent="0.25">
      <c r="T3640" s="4"/>
      <c r="U3640" s="2" t="s">
        <v>9</v>
      </c>
      <c r="V3640" s="5">
        <v>41522</v>
      </c>
      <c r="W3640" s="2" t="s">
        <v>52</v>
      </c>
      <c r="X3640" s="2">
        <v>312.83999999999997</v>
      </c>
    </row>
    <row r="3641" spans="20:24" x14ac:dyDescent="0.25">
      <c r="T3641" s="4"/>
      <c r="U3641" s="2" t="s">
        <v>9</v>
      </c>
      <c r="V3641" s="5">
        <v>42182</v>
      </c>
      <c r="W3641" s="2" t="s">
        <v>54</v>
      </c>
      <c r="X3641" s="2">
        <v>312.83999999999997</v>
      </c>
    </row>
    <row r="3642" spans="20:24" x14ac:dyDescent="0.25">
      <c r="T3642" s="4"/>
      <c r="U3642" s="2" t="s">
        <v>13</v>
      </c>
      <c r="V3642" s="5">
        <v>42593</v>
      </c>
      <c r="W3642" s="2" t="s">
        <v>52</v>
      </c>
      <c r="X3642" s="2">
        <v>312.83999999999997</v>
      </c>
    </row>
    <row r="3643" spans="20:24" x14ac:dyDescent="0.25">
      <c r="T3643" s="4"/>
      <c r="U3643" s="2" t="s">
        <v>35</v>
      </c>
      <c r="V3643" s="5">
        <v>42235</v>
      </c>
      <c r="W3643" s="2" t="s">
        <v>52</v>
      </c>
      <c r="X3643" s="2">
        <v>312.83999999999997</v>
      </c>
    </row>
    <row r="3644" spans="20:24" ht="30" x14ac:dyDescent="0.25">
      <c r="T3644" s="4"/>
      <c r="U3644" s="2" t="s">
        <v>37</v>
      </c>
      <c r="V3644" s="5">
        <v>42505</v>
      </c>
      <c r="W3644" s="2" t="s">
        <v>52</v>
      </c>
      <c r="X3644" s="2">
        <v>312.83999999999997</v>
      </c>
    </row>
    <row r="3645" spans="20:24" x14ac:dyDescent="0.25">
      <c r="T3645" s="4"/>
      <c r="U3645" s="2" t="s">
        <v>9</v>
      </c>
      <c r="V3645" s="5">
        <v>42174</v>
      </c>
      <c r="W3645" s="2" t="s">
        <v>52</v>
      </c>
      <c r="X3645" s="2">
        <v>312.83933333300001</v>
      </c>
    </row>
    <row r="3646" spans="20:24" x14ac:dyDescent="0.25">
      <c r="T3646" s="4"/>
      <c r="U3646" s="2" t="s">
        <v>9</v>
      </c>
      <c r="V3646" s="5">
        <v>42176</v>
      </c>
      <c r="W3646" s="2" t="s">
        <v>52</v>
      </c>
      <c r="X3646" s="2">
        <v>312.83333333299998</v>
      </c>
    </row>
    <row r="3647" spans="20:24" x14ac:dyDescent="0.25">
      <c r="T3647" s="4"/>
      <c r="U3647" s="2" t="s">
        <v>9</v>
      </c>
      <c r="V3647" s="5">
        <v>41480</v>
      </c>
      <c r="W3647" s="2" t="s">
        <v>52</v>
      </c>
      <c r="X3647" s="2">
        <v>312.83</v>
      </c>
    </row>
    <row r="3648" spans="20:24" x14ac:dyDescent="0.25">
      <c r="T3648" s="4"/>
      <c r="U3648" s="2" t="s">
        <v>9</v>
      </c>
      <c r="V3648" s="5">
        <v>41515</v>
      </c>
      <c r="W3648" s="2" t="s">
        <v>52</v>
      </c>
      <c r="X3648" s="2">
        <v>312.83</v>
      </c>
    </row>
    <row r="3649" spans="20:24" ht="30" x14ac:dyDescent="0.25">
      <c r="T3649" s="4"/>
      <c r="U3649" s="2" t="s">
        <v>33</v>
      </c>
      <c r="V3649" s="5">
        <v>42525</v>
      </c>
      <c r="W3649" s="2" t="s">
        <v>52</v>
      </c>
      <c r="X3649" s="2">
        <v>312.83</v>
      </c>
    </row>
    <row r="3650" spans="20:24" ht="30" x14ac:dyDescent="0.25">
      <c r="T3650" s="4"/>
      <c r="U3650" s="2" t="s">
        <v>8</v>
      </c>
      <c r="V3650" s="5">
        <v>41438</v>
      </c>
      <c r="W3650" s="2" t="s">
        <v>52</v>
      </c>
      <c r="X3650" s="2">
        <v>312.83</v>
      </c>
    </row>
    <row r="3651" spans="20:24" ht="30" x14ac:dyDescent="0.25">
      <c r="T3651" s="4"/>
      <c r="U3651" s="2" t="s">
        <v>8</v>
      </c>
      <c r="V3651" s="5">
        <v>41833</v>
      </c>
      <c r="W3651" s="2" t="s">
        <v>52</v>
      </c>
      <c r="X3651" s="2">
        <v>312.83</v>
      </c>
    </row>
    <row r="3652" spans="20:24" ht="30" x14ac:dyDescent="0.25">
      <c r="T3652" s="4"/>
      <c r="U3652" s="2" t="s">
        <v>8</v>
      </c>
      <c r="V3652" s="5">
        <v>42524</v>
      </c>
      <c r="W3652" s="2" t="s">
        <v>52</v>
      </c>
      <c r="X3652" s="2">
        <v>312.83</v>
      </c>
    </row>
    <row r="3653" spans="20:24" ht="30" x14ac:dyDescent="0.25">
      <c r="T3653" s="4"/>
      <c r="U3653" s="2" t="s">
        <v>8</v>
      </c>
      <c r="V3653" s="5">
        <v>42547</v>
      </c>
      <c r="W3653" s="2" t="s">
        <v>52</v>
      </c>
      <c r="X3653" s="2">
        <v>312.83</v>
      </c>
    </row>
    <row r="3654" spans="20:24" ht="30" x14ac:dyDescent="0.25">
      <c r="T3654" s="4"/>
      <c r="U3654" s="2" t="s">
        <v>8</v>
      </c>
      <c r="V3654" s="5">
        <v>42564</v>
      </c>
      <c r="W3654" s="2" t="s">
        <v>52</v>
      </c>
      <c r="X3654" s="2">
        <v>312.83</v>
      </c>
    </row>
    <row r="3655" spans="20:24" ht="30" x14ac:dyDescent="0.25">
      <c r="T3655" s="4"/>
      <c r="U3655" s="2" t="s">
        <v>8</v>
      </c>
      <c r="V3655" s="5">
        <v>42573</v>
      </c>
      <c r="W3655" s="2" t="s">
        <v>52</v>
      </c>
      <c r="X3655" s="2">
        <v>312.83</v>
      </c>
    </row>
    <row r="3656" spans="20:24" ht="30" x14ac:dyDescent="0.25">
      <c r="T3656" s="4"/>
      <c r="U3656" s="2" t="s">
        <v>8</v>
      </c>
      <c r="V3656" s="5">
        <v>42914</v>
      </c>
      <c r="W3656" s="2" t="s">
        <v>52</v>
      </c>
      <c r="X3656" s="2">
        <v>312.83</v>
      </c>
    </row>
    <row r="3657" spans="20:24" x14ac:dyDescent="0.25">
      <c r="T3657" s="4"/>
      <c r="U3657" s="2" t="s">
        <v>9</v>
      </c>
      <c r="V3657" s="5">
        <v>42175</v>
      </c>
      <c r="W3657" s="2" t="s">
        <v>52</v>
      </c>
      <c r="X3657" s="2">
        <v>312.82133333299998</v>
      </c>
    </row>
    <row r="3658" spans="20:24" ht="30" x14ac:dyDescent="0.25">
      <c r="T3658" s="4"/>
      <c r="U3658" s="2" t="s">
        <v>8</v>
      </c>
      <c r="V3658" s="5">
        <v>42948</v>
      </c>
      <c r="W3658" s="2" t="s">
        <v>52</v>
      </c>
      <c r="X3658" s="2">
        <v>312.82</v>
      </c>
    </row>
    <row r="3659" spans="20:24" x14ac:dyDescent="0.25">
      <c r="T3659" s="4"/>
      <c r="U3659" s="2" t="s">
        <v>9</v>
      </c>
      <c r="V3659" s="5">
        <v>41484</v>
      </c>
      <c r="W3659" s="2" t="s">
        <v>52</v>
      </c>
      <c r="X3659" s="2">
        <v>312.82</v>
      </c>
    </row>
    <row r="3660" spans="20:24" x14ac:dyDescent="0.25">
      <c r="T3660" s="4"/>
      <c r="U3660" s="2" t="s">
        <v>9</v>
      </c>
      <c r="V3660" s="5">
        <v>41797</v>
      </c>
      <c r="W3660" s="2" t="s">
        <v>52</v>
      </c>
      <c r="X3660" s="2">
        <v>312.82</v>
      </c>
    </row>
    <row r="3661" spans="20:24" x14ac:dyDescent="0.25">
      <c r="T3661" s="4"/>
      <c r="U3661" s="2" t="s">
        <v>9</v>
      </c>
      <c r="V3661" s="5">
        <v>41822</v>
      </c>
      <c r="W3661" s="2" t="s">
        <v>54</v>
      </c>
      <c r="X3661" s="2">
        <v>312.82</v>
      </c>
    </row>
    <row r="3662" spans="20:24" x14ac:dyDescent="0.25">
      <c r="T3662" s="4"/>
      <c r="U3662" s="2" t="s">
        <v>9</v>
      </c>
      <c r="V3662" s="5">
        <v>41833</v>
      </c>
      <c r="W3662" s="2" t="s">
        <v>54</v>
      </c>
      <c r="X3662" s="2">
        <v>312.82</v>
      </c>
    </row>
    <row r="3663" spans="20:24" x14ac:dyDescent="0.25">
      <c r="T3663" s="4"/>
      <c r="U3663" s="2" t="s">
        <v>9</v>
      </c>
      <c r="V3663" s="5">
        <v>42185</v>
      </c>
      <c r="W3663" s="2" t="s">
        <v>52</v>
      </c>
      <c r="X3663" s="2">
        <v>312.82</v>
      </c>
    </row>
    <row r="3664" spans="20:24" x14ac:dyDescent="0.25">
      <c r="T3664" s="4"/>
      <c r="U3664" s="2" t="s">
        <v>9</v>
      </c>
      <c r="V3664" s="5">
        <v>42549</v>
      </c>
      <c r="W3664" s="2" t="s">
        <v>52</v>
      </c>
      <c r="X3664" s="2">
        <v>312.82</v>
      </c>
    </row>
    <row r="3665" spans="20:24" x14ac:dyDescent="0.25">
      <c r="T3665" s="4"/>
      <c r="U3665" s="2" t="s">
        <v>9</v>
      </c>
      <c r="V3665" s="5">
        <v>42555</v>
      </c>
      <c r="W3665" s="2" t="s">
        <v>52</v>
      </c>
      <c r="X3665" s="2">
        <v>312.82</v>
      </c>
    </row>
    <row r="3666" spans="20:24" x14ac:dyDescent="0.25">
      <c r="T3666" s="4"/>
      <c r="U3666" s="2" t="s">
        <v>9</v>
      </c>
      <c r="V3666" s="5">
        <v>42980</v>
      </c>
      <c r="W3666" s="2" t="s">
        <v>58</v>
      </c>
      <c r="X3666" s="2">
        <v>312.82</v>
      </c>
    </row>
    <row r="3667" spans="20:24" x14ac:dyDescent="0.25">
      <c r="T3667" s="4"/>
      <c r="U3667" s="2" t="s">
        <v>34</v>
      </c>
      <c r="V3667" s="5">
        <v>41426</v>
      </c>
      <c r="W3667" s="2" t="s">
        <v>52</v>
      </c>
      <c r="X3667" s="2">
        <v>312.82</v>
      </c>
    </row>
    <row r="3668" spans="20:24" x14ac:dyDescent="0.25">
      <c r="T3668" s="4"/>
      <c r="U3668" s="2" t="s">
        <v>34</v>
      </c>
      <c r="V3668" s="5">
        <v>41819</v>
      </c>
      <c r="W3668" s="2" t="s">
        <v>52</v>
      </c>
      <c r="X3668" s="2">
        <v>312.82</v>
      </c>
    </row>
    <row r="3669" spans="20:24" x14ac:dyDescent="0.25">
      <c r="T3669" s="4"/>
      <c r="U3669" s="2" t="s">
        <v>34</v>
      </c>
      <c r="V3669" s="5">
        <v>41822</v>
      </c>
      <c r="W3669" s="2" t="s">
        <v>52</v>
      </c>
      <c r="X3669" s="2">
        <v>312.82</v>
      </c>
    </row>
    <row r="3670" spans="20:24" x14ac:dyDescent="0.25">
      <c r="T3670" s="4"/>
      <c r="U3670" s="2" t="s">
        <v>34</v>
      </c>
      <c r="V3670" s="5">
        <v>42225</v>
      </c>
      <c r="W3670" s="2" t="s">
        <v>52</v>
      </c>
      <c r="X3670" s="2">
        <v>312.82</v>
      </c>
    </row>
    <row r="3671" spans="20:24" x14ac:dyDescent="0.25">
      <c r="T3671" s="4"/>
      <c r="U3671" s="2" t="s">
        <v>34</v>
      </c>
      <c r="V3671" s="5">
        <v>42505</v>
      </c>
      <c r="W3671" s="2" t="s">
        <v>65</v>
      </c>
      <c r="X3671" s="2">
        <v>312.82</v>
      </c>
    </row>
    <row r="3672" spans="20:24" x14ac:dyDescent="0.25">
      <c r="T3672" s="4"/>
      <c r="U3672" s="2" t="s">
        <v>9</v>
      </c>
      <c r="V3672" s="5">
        <v>41845</v>
      </c>
      <c r="W3672" s="2" t="s">
        <v>53</v>
      </c>
      <c r="X3672" s="2">
        <v>312.81666666699999</v>
      </c>
    </row>
    <row r="3673" spans="20:24" x14ac:dyDescent="0.25">
      <c r="T3673" s="4"/>
      <c r="U3673" s="2" t="s">
        <v>9</v>
      </c>
      <c r="V3673" s="5">
        <v>41499</v>
      </c>
      <c r="W3673" s="2" t="s">
        <v>52</v>
      </c>
      <c r="X3673" s="2">
        <v>312.81</v>
      </c>
    </row>
    <row r="3674" spans="20:24" x14ac:dyDescent="0.25">
      <c r="T3674" s="4"/>
      <c r="U3674" s="2" t="s">
        <v>9</v>
      </c>
      <c r="V3674" s="5">
        <v>41501</v>
      </c>
      <c r="W3674" s="2" t="s">
        <v>52</v>
      </c>
      <c r="X3674" s="2">
        <v>312.81</v>
      </c>
    </row>
    <row r="3675" spans="20:24" ht="30" x14ac:dyDescent="0.25">
      <c r="T3675" s="4"/>
      <c r="U3675" s="2" t="s">
        <v>8</v>
      </c>
      <c r="V3675" s="5">
        <v>41508</v>
      </c>
      <c r="W3675" s="2" t="s">
        <v>53</v>
      </c>
      <c r="X3675" s="2">
        <v>312.81</v>
      </c>
    </row>
    <row r="3676" spans="20:24" ht="30" x14ac:dyDescent="0.25">
      <c r="T3676" s="4"/>
      <c r="U3676" s="2" t="s">
        <v>8</v>
      </c>
      <c r="V3676" s="5">
        <v>42220</v>
      </c>
      <c r="W3676" s="2" t="s">
        <v>52</v>
      </c>
      <c r="X3676" s="2">
        <v>312.81</v>
      </c>
    </row>
    <row r="3677" spans="20:24" ht="30" x14ac:dyDescent="0.25">
      <c r="T3677" s="4"/>
      <c r="U3677" s="2" t="s">
        <v>8</v>
      </c>
      <c r="V3677" s="5">
        <v>42555</v>
      </c>
      <c r="W3677" s="2" t="s">
        <v>52</v>
      </c>
      <c r="X3677" s="2">
        <v>312.81</v>
      </c>
    </row>
    <row r="3678" spans="20:24" x14ac:dyDescent="0.25">
      <c r="T3678" s="4"/>
      <c r="U3678" s="2" t="s">
        <v>34</v>
      </c>
      <c r="V3678" s="5">
        <v>41806</v>
      </c>
      <c r="W3678" s="2" t="s">
        <v>52</v>
      </c>
      <c r="X3678" s="2">
        <v>312.81</v>
      </c>
    </row>
    <row r="3679" spans="20:24" x14ac:dyDescent="0.25">
      <c r="T3679" s="4"/>
      <c r="U3679" s="2" t="s">
        <v>34</v>
      </c>
      <c r="V3679" s="5">
        <v>41809</v>
      </c>
      <c r="W3679" s="2" t="s">
        <v>52</v>
      </c>
      <c r="X3679" s="2">
        <v>312.81</v>
      </c>
    </row>
    <row r="3680" spans="20:24" x14ac:dyDescent="0.25">
      <c r="T3680" s="4"/>
      <c r="U3680" s="2" t="s">
        <v>34</v>
      </c>
      <c r="V3680" s="5">
        <v>41809</v>
      </c>
      <c r="W3680" s="2" t="s">
        <v>52</v>
      </c>
      <c r="X3680" s="2">
        <v>312.81</v>
      </c>
    </row>
    <row r="3681" spans="20:24" x14ac:dyDescent="0.25">
      <c r="T3681" s="4"/>
      <c r="U3681" s="2" t="s">
        <v>9</v>
      </c>
      <c r="V3681" s="5">
        <v>42590</v>
      </c>
      <c r="W3681" s="2" t="s">
        <v>52</v>
      </c>
      <c r="X3681" s="2">
        <v>312.81</v>
      </c>
    </row>
    <row r="3682" spans="20:24" x14ac:dyDescent="0.25">
      <c r="T3682" s="4"/>
      <c r="U3682" s="2" t="s">
        <v>9</v>
      </c>
      <c r="V3682" s="5">
        <v>42601</v>
      </c>
      <c r="W3682" s="2" t="s">
        <v>53</v>
      </c>
      <c r="X3682" s="2">
        <v>312.81</v>
      </c>
    </row>
    <row r="3683" spans="20:24" x14ac:dyDescent="0.25">
      <c r="T3683" s="4"/>
      <c r="U3683" s="2" t="s">
        <v>9</v>
      </c>
      <c r="V3683" s="5">
        <v>42623</v>
      </c>
      <c r="W3683" s="2" t="s">
        <v>52</v>
      </c>
      <c r="X3683" s="2">
        <v>312.81</v>
      </c>
    </row>
    <row r="3684" spans="20:24" x14ac:dyDescent="0.25">
      <c r="T3684" s="4"/>
      <c r="U3684" s="2" t="s">
        <v>9</v>
      </c>
      <c r="V3684" s="5">
        <v>42921</v>
      </c>
      <c r="W3684" s="2" t="s">
        <v>54</v>
      </c>
      <c r="X3684" s="2">
        <v>312.81</v>
      </c>
    </row>
    <row r="3685" spans="20:24" x14ac:dyDescent="0.25">
      <c r="T3685" s="4"/>
      <c r="U3685" s="2" t="s">
        <v>9</v>
      </c>
      <c r="V3685" s="5">
        <v>42970</v>
      </c>
      <c r="W3685" s="2" t="s">
        <v>52</v>
      </c>
      <c r="X3685" s="2">
        <v>312.81</v>
      </c>
    </row>
    <row r="3686" spans="20:24" x14ac:dyDescent="0.25">
      <c r="T3686" s="4"/>
      <c r="U3686" s="2" t="s">
        <v>9</v>
      </c>
      <c r="V3686" s="5">
        <v>42984</v>
      </c>
      <c r="W3686" s="2" t="s">
        <v>58</v>
      </c>
      <c r="X3686" s="2">
        <v>312.81</v>
      </c>
    </row>
    <row r="3687" spans="20:24" ht="30" x14ac:dyDescent="0.25">
      <c r="T3687" s="4"/>
      <c r="U3687" s="2" t="s">
        <v>8</v>
      </c>
      <c r="V3687" s="5">
        <v>42939</v>
      </c>
      <c r="W3687" s="2" t="s">
        <v>52</v>
      </c>
      <c r="X3687" s="2">
        <v>312.8</v>
      </c>
    </row>
    <row r="3688" spans="20:24" x14ac:dyDescent="0.25">
      <c r="T3688" s="4"/>
      <c r="U3688" s="2" t="s">
        <v>9</v>
      </c>
      <c r="V3688" s="5">
        <v>41492</v>
      </c>
      <c r="W3688" s="2" t="s">
        <v>54</v>
      </c>
      <c r="X3688" s="2">
        <v>312.8</v>
      </c>
    </row>
    <row r="3689" spans="20:24" x14ac:dyDescent="0.25">
      <c r="T3689" s="4"/>
      <c r="U3689" s="2" t="s">
        <v>9</v>
      </c>
      <c r="V3689" s="5">
        <v>41792</v>
      </c>
      <c r="W3689" s="2" t="s">
        <v>52</v>
      </c>
      <c r="X3689" s="2">
        <v>312.8</v>
      </c>
    </row>
    <row r="3690" spans="20:24" x14ac:dyDescent="0.25">
      <c r="T3690" s="4"/>
      <c r="U3690" s="2" t="s">
        <v>9</v>
      </c>
      <c r="V3690" s="5">
        <v>41800</v>
      </c>
      <c r="W3690" s="2" t="s">
        <v>52</v>
      </c>
      <c r="X3690" s="2">
        <v>312.8</v>
      </c>
    </row>
    <row r="3691" spans="20:24" x14ac:dyDescent="0.25">
      <c r="T3691" s="4"/>
      <c r="U3691" s="2" t="s">
        <v>35</v>
      </c>
      <c r="V3691" s="5">
        <v>42258</v>
      </c>
      <c r="W3691" s="2" t="s">
        <v>66</v>
      </c>
      <c r="X3691" s="2">
        <v>312.8</v>
      </c>
    </row>
    <row r="3692" spans="20:24" x14ac:dyDescent="0.25">
      <c r="T3692" s="4"/>
      <c r="U3692" s="2" t="s">
        <v>34</v>
      </c>
      <c r="V3692" s="5">
        <v>41821</v>
      </c>
      <c r="W3692" s="2" t="s">
        <v>52</v>
      </c>
      <c r="X3692" s="2">
        <v>312.8</v>
      </c>
    </row>
    <row r="3693" spans="20:24" ht="30" x14ac:dyDescent="0.25">
      <c r="T3693" s="4"/>
      <c r="U3693" s="2" t="s">
        <v>8</v>
      </c>
      <c r="V3693" s="5">
        <v>42186</v>
      </c>
      <c r="W3693" s="2" t="s">
        <v>52</v>
      </c>
      <c r="X3693" s="2">
        <v>312.8</v>
      </c>
    </row>
    <row r="3694" spans="20:24" ht="30" x14ac:dyDescent="0.25">
      <c r="T3694" s="4"/>
      <c r="U3694" s="2" t="s">
        <v>8</v>
      </c>
      <c r="V3694" s="5">
        <v>42241</v>
      </c>
      <c r="W3694" s="2" t="s">
        <v>52</v>
      </c>
      <c r="X3694" s="2">
        <v>312.8</v>
      </c>
    </row>
    <row r="3695" spans="20:24" ht="30" x14ac:dyDescent="0.25">
      <c r="T3695" s="4"/>
      <c r="U3695" s="2" t="s">
        <v>8</v>
      </c>
      <c r="V3695" s="5">
        <v>42602</v>
      </c>
      <c r="W3695" s="2" t="s">
        <v>52</v>
      </c>
      <c r="X3695" s="2">
        <v>312.8</v>
      </c>
    </row>
    <row r="3696" spans="20:24" ht="30" x14ac:dyDescent="0.25">
      <c r="T3696" s="4"/>
      <c r="U3696" s="2" t="s">
        <v>8</v>
      </c>
      <c r="V3696" s="5">
        <v>42934</v>
      </c>
      <c r="W3696" s="2" t="s">
        <v>52</v>
      </c>
      <c r="X3696" s="2">
        <v>312.79000000000002</v>
      </c>
    </row>
    <row r="3697" spans="20:24" x14ac:dyDescent="0.25">
      <c r="T3697" s="4"/>
      <c r="U3697" s="2" t="s">
        <v>9</v>
      </c>
      <c r="V3697" s="5">
        <v>41450</v>
      </c>
      <c r="W3697" s="2" t="s">
        <v>52</v>
      </c>
      <c r="X3697" s="2">
        <v>312.79000000000002</v>
      </c>
    </row>
    <row r="3698" spans="20:24" x14ac:dyDescent="0.25">
      <c r="T3698" s="4"/>
      <c r="U3698" s="2" t="s">
        <v>9</v>
      </c>
      <c r="V3698" s="5">
        <v>41789</v>
      </c>
      <c r="W3698" s="2" t="s">
        <v>54</v>
      </c>
      <c r="X3698" s="2">
        <v>312.79000000000002</v>
      </c>
    </row>
    <row r="3699" spans="20:24" x14ac:dyDescent="0.25">
      <c r="T3699" s="4"/>
      <c r="U3699" s="2" t="s">
        <v>9</v>
      </c>
      <c r="V3699" s="5">
        <v>41791</v>
      </c>
      <c r="W3699" s="2" t="s">
        <v>52</v>
      </c>
      <c r="X3699" s="2">
        <v>312.79000000000002</v>
      </c>
    </row>
    <row r="3700" spans="20:24" x14ac:dyDescent="0.25">
      <c r="T3700" s="4"/>
      <c r="U3700" s="2" t="s">
        <v>9</v>
      </c>
      <c r="V3700" s="5">
        <v>41841</v>
      </c>
      <c r="W3700" s="2" t="s">
        <v>54</v>
      </c>
      <c r="X3700" s="2">
        <v>312.79000000000002</v>
      </c>
    </row>
    <row r="3701" spans="20:24" x14ac:dyDescent="0.25">
      <c r="T3701" s="4"/>
      <c r="U3701" s="2" t="s">
        <v>9</v>
      </c>
      <c r="V3701" s="5">
        <v>41842</v>
      </c>
      <c r="W3701" s="2" t="s">
        <v>54</v>
      </c>
      <c r="X3701" s="2">
        <v>312.79000000000002</v>
      </c>
    </row>
    <row r="3702" spans="20:24" x14ac:dyDescent="0.25">
      <c r="T3702" s="4"/>
      <c r="U3702" s="2" t="s">
        <v>9</v>
      </c>
      <c r="V3702" s="5">
        <v>42529</v>
      </c>
      <c r="W3702" s="2" t="s">
        <v>52</v>
      </c>
      <c r="X3702" s="2">
        <v>312.79000000000002</v>
      </c>
    </row>
    <row r="3703" spans="20:24" x14ac:dyDescent="0.25">
      <c r="T3703" s="4"/>
      <c r="U3703" s="2" t="s">
        <v>9</v>
      </c>
      <c r="V3703" s="5">
        <v>42929</v>
      </c>
      <c r="W3703" s="2" t="s">
        <v>52</v>
      </c>
      <c r="X3703" s="2">
        <v>312.79000000000002</v>
      </c>
    </row>
    <row r="3704" spans="20:24" x14ac:dyDescent="0.25">
      <c r="T3704" s="4"/>
      <c r="U3704" s="2" t="s">
        <v>35</v>
      </c>
      <c r="V3704" s="5">
        <v>42525</v>
      </c>
      <c r="W3704" s="2" t="s">
        <v>52</v>
      </c>
      <c r="X3704" s="2">
        <v>312.79000000000002</v>
      </c>
    </row>
    <row r="3705" spans="20:24" ht="30" x14ac:dyDescent="0.25">
      <c r="T3705" s="4"/>
      <c r="U3705" s="2" t="s">
        <v>8</v>
      </c>
      <c r="V3705" s="5">
        <v>42569</v>
      </c>
      <c r="W3705" s="2" t="s">
        <v>54</v>
      </c>
      <c r="X3705" s="2">
        <v>312.78399999999999</v>
      </c>
    </row>
    <row r="3706" spans="20:24" ht="30" x14ac:dyDescent="0.25">
      <c r="T3706" s="4"/>
      <c r="U3706" s="2" t="s">
        <v>8</v>
      </c>
      <c r="V3706" s="5">
        <v>42569</v>
      </c>
      <c r="W3706" s="2" t="s">
        <v>54</v>
      </c>
      <c r="X3706" s="2">
        <v>312.78399999999999</v>
      </c>
    </row>
    <row r="3707" spans="20:24" ht="30" x14ac:dyDescent="0.25">
      <c r="T3707" s="4"/>
      <c r="U3707" s="2" t="s">
        <v>8</v>
      </c>
      <c r="V3707" s="5">
        <v>42569</v>
      </c>
      <c r="W3707" s="2" t="s">
        <v>54</v>
      </c>
      <c r="X3707" s="2">
        <v>312.78399999999999</v>
      </c>
    </row>
    <row r="3708" spans="20:24" ht="30" x14ac:dyDescent="0.25">
      <c r="T3708" s="4"/>
      <c r="U3708" s="2" t="s">
        <v>8</v>
      </c>
      <c r="V3708" s="5">
        <v>42566</v>
      </c>
      <c r="W3708" s="2" t="s">
        <v>52</v>
      </c>
      <c r="X3708" s="2">
        <v>312.78199999999998</v>
      </c>
    </row>
    <row r="3709" spans="20:24" ht="30" x14ac:dyDescent="0.25">
      <c r="T3709" s="4"/>
      <c r="U3709" s="2" t="s">
        <v>8</v>
      </c>
      <c r="V3709" s="5">
        <v>42566</v>
      </c>
      <c r="W3709" s="2" t="s">
        <v>52</v>
      </c>
      <c r="X3709" s="2">
        <v>312.78199999999998</v>
      </c>
    </row>
    <row r="3710" spans="20:24" ht="30" x14ac:dyDescent="0.25">
      <c r="T3710" s="4"/>
      <c r="U3710" s="2" t="s">
        <v>8</v>
      </c>
      <c r="V3710" s="5">
        <v>42566</v>
      </c>
      <c r="W3710" s="2" t="s">
        <v>52</v>
      </c>
      <c r="X3710" s="2">
        <v>312.78199999999998</v>
      </c>
    </row>
    <row r="3711" spans="20:24" ht="30" x14ac:dyDescent="0.25">
      <c r="T3711" s="4"/>
      <c r="U3711" s="2" t="s">
        <v>8</v>
      </c>
      <c r="V3711" s="5">
        <v>42182</v>
      </c>
      <c r="W3711" s="2" t="s">
        <v>52</v>
      </c>
      <c r="X3711" s="2">
        <v>312.77999999999997</v>
      </c>
    </row>
    <row r="3712" spans="20:24" ht="30" x14ac:dyDescent="0.25">
      <c r="T3712" s="4"/>
      <c r="U3712" s="2" t="s">
        <v>8</v>
      </c>
      <c r="V3712" s="5">
        <v>42183</v>
      </c>
      <c r="W3712" s="2" t="s">
        <v>65</v>
      </c>
      <c r="X3712" s="2">
        <v>312.77999999999997</v>
      </c>
    </row>
    <row r="3713" spans="20:24" x14ac:dyDescent="0.25">
      <c r="T3713" s="4"/>
      <c r="U3713" s="2" t="s">
        <v>34</v>
      </c>
      <c r="V3713" s="5">
        <v>42550</v>
      </c>
      <c r="W3713" s="2" t="s">
        <v>52</v>
      </c>
      <c r="X3713" s="2">
        <v>312.77999999999997</v>
      </c>
    </row>
    <row r="3714" spans="20:24" x14ac:dyDescent="0.25">
      <c r="T3714" s="4"/>
      <c r="U3714" s="2" t="s">
        <v>34</v>
      </c>
      <c r="V3714" s="5">
        <v>42551</v>
      </c>
      <c r="W3714" s="2" t="s">
        <v>52</v>
      </c>
      <c r="X3714" s="2">
        <v>312.77999999999997</v>
      </c>
    </row>
    <row r="3715" spans="20:24" x14ac:dyDescent="0.25">
      <c r="T3715" s="4"/>
      <c r="U3715" s="2" t="s">
        <v>34</v>
      </c>
      <c r="V3715" s="5">
        <v>42552</v>
      </c>
      <c r="W3715" s="2" t="s">
        <v>52</v>
      </c>
      <c r="X3715" s="2">
        <v>312.77999999999997</v>
      </c>
    </row>
    <row r="3716" spans="20:24" x14ac:dyDescent="0.25">
      <c r="T3716" s="4"/>
      <c r="U3716" s="2" t="s">
        <v>34</v>
      </c>
      <c r="V3716" s="5">
        <v>42564</v>
      </c>
      <c r="W3716" s="2" t="s">
        <v>52</v>
      </c>
      <c r="X3716" s="2">
        <v>312.77999999999997</v>
      </c>
    </row>
    <row r="3717" spans="20:24" x14ac:dyDescent="0.25">
      <c r="T3717" s="4"/>
      <c r="U3717" s="2" t="s">
        <v>9</v>
      </c>
      <c r="V3717" s="5">
        <v>41465</v>
      </c>
      <c r="W3717" s="2" t="s">
        <v>51</v>
      </c>
      <c r="X3717" s="2">
        <v>312.77999999999997</v>
      </c>
    </row>
    <row r="3718" spans="20:24" x14ac:dyDescent="0.25">
      <c r="T3718" s="4"/>
      <c r="U3718" s="2" t="s">
        <v>9</v>
      </c>
      <c r="V3718" s="5">
        <v>41790</v>
      </c>
      <c r="W3718" s="2" t="s">
        <v>54</v>
      </c>
      <c r="X3718" s="2">
        <v>312.77999999999997</v>
      </c>
    </row>
    <row r="3719" spans="20:24" x14ac:dyDescent="0.25">
      <c r="T3719" s="4"/>
      <c r="U3719" s="2" t="s">
        <v>9</v>
      </c>
      <c r="V3719" s="5">
        <v>41816</v>
      </c>
      <c r="W3719" s="2" t="s">
        <v>52</v>
      </c>
      <c r="X3719" s="2">
        <v>312.77999999999997</v>
      </c>
    </row>
    <row r="3720" spans="20:24" x14ac:dyDescent="0.25">
      <c r="T3720" s="4"/>
      <c r="U3720" s="2" t="s">
        <v>9</v>
      </c>
      <c r="V3720" s="5">
        <v>42200</v>
      </c>
      <c r="W3720" s="2" t="s">
        <v>52</v>
      </c>
      <c r="X3720" s="2">
        <v>312.77999999999997</v>
      </c>
    </row>
    <row r="3721" spans="20:24" x14ac:dyDescent="0.25">
      <c r="T3721" s="4"/>
      <c r="U3721" s="2" t="s">
        <v>9</v>
      </c>
      <c r="V3721" s="5">
        <v>42880</v>
      </c>
      <c r="W3721" s="2" t="s">
        <v>52</v>
      </c>
      <c r="X3721" s="2">
        <v>312.77999999999997</v>
      </c>
    </row>
    <row r="3722" spans="20:24" x14ac:dyDescent="0.25">
      <c r="T3722" s="4"/>
      <c r="U3722" s="2" t="s">
        <v>9</v>
      </c>
      <c r="V3722" s="5">
        <v>42573</v>
      </c>
      <c r="W3722" s="2" t="s">
        <v>58</v>
      </c>
      <c r="X3722" s="2">
        <v>312.77</v>
      </c>
    </row>
    <row r="3723" spans="20:24" x14ac:dyDescent="0.25">
      <c r="T3723" s="4"/>
      <c r="U3723" s="2" t="s">
        <v>9</v>
      </c>
      <c r="V3723" s="5">
        <v>42861</v>
      </c>
      <c r="W3723" s="2" t="s">
        <v>54</v>
      </c>
      <c r="X3723" s="2">
        <v>312.77</v>
      </c>
    </row>
    <row r="3724" spans="20:24" x14ac:dyDescent="0.25">
      <c r="T3724" s="4"/>
      <c r="U3724" s="2" t="s">
        <v>9</v>
      </c>
      <c r="V3724" s="5">
        <v>42912</v>
      </c>
      <c r="W3724" s="2" t="s">
        <v>52</v>
      </c>
      <c r="X3724" s="2">
        <v>312.77</v>
      </c>
    </row>
    <row r="3725" spans="20:24" x14ac:dyDescent="0.25">
      <c r="T3725" s="4"/>
      <c r="U3725" s="2" t="s">
        <v>9</v>
      </c>
      <c r="V3725" s="5">
        <v>42973</v>
      </c>
      <c r="W3725" s="2" t="s">
        <v>58</v>
      </c>
      <c r="X3725" s="2">
        <v>312.77</v>
      </c>
    </row>
    <row r="3726" spans="20:24" x14ac:dyDescent="0.25">
      <c r="T3726" s="4"/>
      <c r="U3726" s="2" t="s">
        <v>34</v>
      </c>
      <c r="V3726" s="5">
        <v>42951</v>
      </c>
      <c r="W3726" s="2" t="s">
        <v>52</v>
      </c>
      <c r="X3726" s="2">
        <v>312.77</v>
      </c>
    </row>
    <row r="3727" spans="20:24" x14ac:dyDescent="0.25">
      <c r="T3727" s="4"/>
      <c r="U3727" s="2" t="s">
        <v>34</v>
      </c>
      <c r="V3727" s="5">
        <v>42963</v>
      </c>
      <c r="W3727" s="2" t="s">
        <v>52</v>
      </c>
      <c r="X3727" s="2">
        <v>312.77</v>
      </c>
    </row>
    <row r="3728" spans="20:24" x14ac:dyDescent="0.25">
      <c r="T3728" s="4"/>
      <c r="U3728" s="2" t="s">
        <v>34</v>
      </c>
      <c r="V3728" s="5">
        <v>42965</v>
      </c>
      <c r="W3728" s="2" t="s">
        <v>52</v>
      </c>
      <c r="X3728" s="2">
        <v>312.77</v>
      </c>
    </row>
    <row r="3729" spans="20:24" x14ac:dyDescent="0.25">
      <c r="T3729" s="4"/>
      <c r="U3729" s="2" t="s">
        <v>34</v>
      </c>
      <c r="V3729" s="5">
        <v>42967</v>
      </c>
      <c r="W3729" s="2" t="s">
        <v>52</v>
      </c>
      <c r="X3729" s="2">
        <v>312.77</v>
      </c>
    </row>
    <row r="3730" spans="20:24" x14ac:dyDescent="0.25">
      <c r="T3730" s="4"/>
      <c r="U3730" s="2" t="s">
        <v>35</v>
      </c>
      <c r="V3730" s="5">
        <v>42272</v>
      </c>
      <c r="W3730" s="2" t="s">
        <v>52</v>
      </c>
      <c r="X3730" s="2">
        <v>312.77</v>
      </c>
    </row>
    <row r="3731" spans="20:24" ht="30" x14ac:dyDescent="0.25">
      <c r="T3731" s="4"/>
      <c r="U3731" s="2" t="s">
        <v>8</v>
      </c>
      <c r="V3731" s="5">
        <v>42574</v>
      </c>
      <c r="W3731" s="2" t="s">
        <v>52</v>
      </c>
      <c r="X3731" s="2">
        <v>312.77</v>
      </c>
    </row>
    <row r="3732" spans="20:24" ht="30" x14ac:dyDescent="0.25">
      <c r="T3732" s="4"/>
      <c r="U3732" s="2" t="s">
        <v>8</v>
      </c>
      <c r="V3732" s="5">
        <v>42956</v>
      </c>
      <c r="W3732" s="2" t="s">
        <v>52</v>
      </c>
      <c r="X3732" s="2">
        <v>312.77</v>
      </c>
    </row>
    <row r="3733" spans="20:24" ht="30" x14ac:dyDescent="0.25">
      <c r="T3733" s="4"/>
      <c r="U3733" s="2" t="s">
        <v>8</v>
      </c>
      <c r="V3733" s="5">
        <v>42975</v>
      </c>
      <c r="W3733" s="2" t="s">
        <v>52</v>
      </c>
      <c r="X3733" s="2">
        <v>312.77</v>
      </c>
    </row>
    <row r="3734" spans="20:24" x14ac:dyDescent="0.25">
      <c r="T3734" s="4"/>
      <c r="U3734" s="2" t="s">
        <v>9</v>
      </c>
      <c r="V3734" s="5">
        <v>41447</v>
      </c>
      <c r="W3734" s="2" t="s">
        <v>51</v>
      </c>
      <c r="X3734" s="2">
        <v>312.77</v>
      </c>
    </row>
    <row r="3735" spans="20:24" x14ac:dyDescent="0.25">
      <c r="T3735" s="4"/>
      <c r="U3735" s="2" t="s">
        <v>9</v>
      </c>
      <c r="V3735" s="5">
        <v>42201</v>
      </c>
      <c r="W3735" s="2" t="s">
        <v>52</v>
      </c>
      <c r="X3735" s="2">
        <v>312.77</v>
      </c>
    </row>
    <row r="3736" spans="20:24" x14ac:dyDescent="0.25">
      <c r="T3736" s="4"/>
      <c r="U3736" s="2" t="s">
        <v>9</v>
      </c>
      <c r="V3736" s="5">
        <v>42171</v>
      </c>
      <c r="W3736" s="2" t="s">
        <v>52</v>
      </c>
      <c r="X3736" s="2">
        <v>312.76900000000001</v>
      </c>
    </row>
    <row r="3737" spans="20:24" x14ac:dyDescent="0.25">
      <c r="T3737" s="4"/>
      <c r="U3737" s="2" t="s">
        <v>34</v>
      </c>
      <c r="V3737" s="5">
        <v>42915</v>
      </c>
      <c r="W3737" s="2" t="s">
        <v>52</v>
      </c>
      <c r="X3737" s="2">
        <v>312.76882572699998</v>
      </c>
    </row>
    <row r="3738" spans="20:24" x14ac:dyDescent="0.25">
      <c r="T3738" s="4"/>
      <c r="U3738" s="2" t="s">
        <v>34</v>
      </c>
      <c r="V3738" s="5">
        <v>41853</v>
      </c>
      <c r="W3738" s="2" t="s">
        <v>52</v>
      </c>
      <c r="X3738" s="2">
        <v>312.76786483199999</v>
      </c>
    </row>
    <row r="3739" spans="20:24" x14ac:dyDescent="0.25">
      <c r="T3739" s="4"/>
      <c r="U3739" s="2" t="s">
        <v>34</v>
      </c>
      <c r="V3739" s="5">
        <v>41828</v>
      </c>
      <c r="W3739" s="2" t="s">
        <v>52</v>
      </c>
      <c r="X3739" s="2">
        <v>312.76</v>
      </c>
    </row>
    <row r="3740" spans="20:24" ht="30" x14ac:dyDescent="0.25">
      <c r="T3740" s="4"/>
      <c r="U3740" s="2" t="s">
        <v>8</v>
      </c>
      <c r="V3740" s="5">
        <v>42976</v>
      </c>
      <c r="W3740" s="2" t="s">
        <v>52</v>
      </c>
      <c r="X3740" s="2">
        <v>312.76</v>
      </c>
    </row>
    <row r="3741" spans="20:24" x14ac:dyDescent="0.25">
      <c r="T3741" s="4"/>
      <c r="U3741" s="2" t="s">
        <v>9</v>
      </c>
      <c r="V3741" s="5">
        <v>41431</v>
      </c>
      <c r="W3741" s="2" t="s">
        <v>52</v>
      </c>
      <c r="X3741" s="2">
        <v>312.76</v>
      </c>
    </row>
    <row r="3742" spans="20:24" x14ac:dyDescent="0.25">
      <c r="T3742" s="4"/>
      <c r="U3742" s="2" t="s">
        <v>9</v>
      </c>
      <c r="V3742" s="5">
        <v>42180</v>
      </c>
      <c r="W3742" s="2" t="s">
        <v>58</v>
      </c>
      <c r="X3742" s="2">
        <v>312.76</v>
      </c>
    </row>
    <row r="3743" spans="20:24" x14ac:dyDescent="0.25">
      <c r="T3743" s="4"/>
      <c r="U3743" s="2" t="s">
        <v>9</v>
      </c>
      <c r="V3743" s="5">
        <v>42185</v>
      </c>
      <c r="W3743" s="2" t="s">
        <v>52</v>
      </c>
      <c r="X3743" s="2">
        <v>312.76</v>
      </c>
    </row>
    <row r="3744" spans="20:24" x14ac:dyDescent="0.25">
      <c r="T3744" s="4"/>
      <c r="U3744" s="2" t="s">
        <v>9</v>
      </c>
      <c r="V3744" s="5">
        <v>42550</v>
      </c>
      <c r="W3744" s="2" t="s">
        <v>51</v>
      </c>
      <c r="X3744" s="2">
        <v>312.76</v>
      </c>
    </row>
    <row r="3745" spans="20:24" x14ac:dyDescent="0.25">
      <c r="T3745" s="4"/>
      <c r="U3745" s="2" t="s">
        <v>9</v>
      </c>
      <c r="V3745" s="5">
        <v>42574</v>
      </c>
      <c r="W3745" s="2" t="s">
        <v>51</v>
      </c>
      <c r="X3745" s="2">
        <v>312.76</v>
      </c>
    </row>
    <row r="3746" spans="20:24" x14ac:dyDescent="0.25">
      <c r="T3746" s="4"/>
      <c r="U3746" s="2" t="s">
        <v>34</v>
      </c>
      <c r="V3746" s="5">
        <v>42211</v>
      </c>
      <c r="W3746" s="2" t="s">
        <v>52</v>
      </c>
      <c r="X3746" s="2">
        <v>312.76</v>
      </c>
    </row>
    <row r="3747" spans="20:24" x14ac:dyDescent="0.25">
      <c r="T3747" s="4"/>
      <c r="U3747" s="2" t="s">
        <v>34</v>
      </c>
      <c r="V3747" s="5">
        <v>42212</v>
      </c>
      <c r="W3747" s="2" t="s">
        <v>52</v>
      </c>
      <c r="X3747" s="2">
        <v>312.76</v>
      </c>
    </row>
    <row r="3748" spans="20:24" x14ac:dyDescent="0.25">
      <c r="T3748" s="4"/>
      <c r="U3748" s="2" t="s">
        <v>34</v>
      </c>
      <c r="V3748" s="5">
        <v>42217</v>
      </c>
      <c r="W3748" s="2" t="s">
        <v>52</v>
      </c>
      <c r="X3748" s="2">
        <v>312.76</v>
      </c>
    </row>
    <row r="3749" spans="20:24" x14ac:dyDescent="0.25">
      <c r="T3749" s="4"/>
      <c r="U3749" s="2" t="s">
        <v>34</v>
      </c>
      <c r="V3749" s="5">
        <v>42220</v>
      </c>
      <c r="W3749" s="2" t="s">
        <v>52</v>
      </c>
      <c r="X3749" s="2">
        <v>312.76</v>
      </c>
    </row>
    <row r="3750" spans="20:24" x14ac:dyDescent="0.25">
      <c r="T3750" s="4"/>
      <c r="U3750" s="2" t="s">
        <v>34</v>
      </c>
      <c r="V3750" s="5">
        <v>42236</v>
      </c>
      <c r="W3750" s="2" t="s">
        <v>52</v>
      </c>
      <c r="X3750" s="2">
        <v>312.76</v>
      </c>
    </row>
    <row r="3751" spans="20:24" x14ac:dyDescent="0.25">
      <c r="T3751" s="4"/>
      <c r="U3751" s="2" t="s">
        <v>34</v>
      </c>
      <c r="V3751" s="5">
        <v>42239</v>
      </c>
      <c r="W3751" s="2" t="s">
        <v>52</v>
      </c>
      <c r="X3751" s="2">
        <v>312.76</v>
      </c>
    </row>
    <row r="3752" spans="20:24" x14ac:dyDescent="0.25">
      <c r="T3752" s="4"/>
      <c r="U3752" s="2" t="s">
        <v>34</v>
      </c>
      <c r="V3752" s="5">
        <v>42255</v>
      </c>
      <c r="W3752" s="2" t="s">
        <v>66</v>
      </c>
      <c r="X3752" s="2">
        <v>312.76</v>
      </c>
    </row>
    <row r="3753" spans="20:24" x14ac:dyDescent="0.25">
      <c r="T3753" s="4"/>
      <c r="U3753" s="2" t="s">
        <v>34</v>
      </c>
      <c r="V3753" s="5">
        <v>42522</v>
      </c>
      <c r="W3753" s="2" t="s">
        <v>65</v>
      </c>
      <c r="X3753" s="2">
        <v>312.76</v>
      </c>
    </row>
    <row r="3754" spans="20:24" x14ac:dyDescent="0.25">
      <c r="T3754" s="4"/>
      <c r="U3754" s="2" t="s">
        <v>34</v>
      </c>
      <c r="V3754" s="5">
        <v>42546</v>
      </c>
      <c r="W3754" s="2" t="s">
        <v>52</v>
      </c>
      <c r="X3754" s="2">
        <v>312.76</v>
      </c>
    </row>
    <row r="3755" spans="20:24" x14ac:dyDescent="0.25">
      <c r="T3755" s="4"/>
      <c r="U3755" s="2" t="s">
        <v>34</v>
      </c>
      <c r="V3755" s="5">
        <v>42558</v>
      </c>
      <c r="W3755" s="2" t="s">
        <v>52</v>
      </c>
      <c r="X3755" s="2">
        <v>312.76</v>
      </c>
    </row>
    <row r="3756" spans="20:24" x14ac:dyDescent="0.25">
      <c r="T3756" s="4"/>
      <c r="U3756" s="2" t="s">
        <v>34</v>
      </c>
      <c r="V3756" s="5">
        <v>42561</v>
      </c>
      <c r="W3756" s="2" t="s">
        <v>52</v>
      </c>
      <c r="X3756" s="2">
        <v>312.76</v>
      </c>
    </row>
    <row r="3757" spans="20:24" x14ac:dyDescent="0.25">
      <c r="T3757" s="4"/>
      <c r="U3757" s="2" t="s">
        <v>34</v>
      </c>
      <c r="V3757" s="5">
        <v>42562</v>
      </c>
      <c r="W3757" s="2" t="s">
        <v>52</v>
      </c>
      <c r="X3757" s="2">
        <v>312.76</v>
      </c>
    </row>
    <row r="3758" spans="20:24" x14ac:dyDescent="0.25">
      <c r="T3758" s="4"/>
      <c r="U3758" s="2" t="s">
        <v>34</v>
      </c>
      <c r="V3758" s="5">
        <v>42579</v>
      </c>
      <c r="W3758" s="2" t="s">
        <v>52</v>
      </c>
      <c r="X3758" s="2">
        <v>312.76</v>
      </c>
    </row>
    <row r="3759" spans="20:24" ht="30" x14ac:dyDescent="0.25">
      <c r="T3759" s="4"/>
      <c r="U3759" s="2" t="s">
        <v>4</v>
      </c>
      <c r="V3759" s="5">
        <v>42979</v>
      </c>
      <c r="W3759" s="2" t="s">
        <v>61</v>
      </c>
      <c r="X3759" s="2">
        <v>312.76</v>
      </c>
    </row>
    <row r="3760" spans="20:24" ht="30" x14ac:dyDescent="0.25">
      <c r="T3760" s="4"/>
      <c r="U3760" s="2" t="s">
        <v>8</v>
      </c>
      <c r="V3760" s="5">
        <v>41428</v>
      </c>
      <c r="W3760" s="2" t="s">
        <v>52</v>
      </c>
      <c r="X3760" s="2">
        <v>312.76</v>
      </c>
    </row>
    <row r="3761" spans="20:24" ht="30" x14ac:dyDescent="0.25">
      <c r="T3761" s="4"/>
      <c r="U3761" s="2" t="s">
        <v>8</v>
      </c>
      <c r="V3761" s="5">
        <v>42239</v>
      </c>
      <c r="W3761" s="2" t="s">
        <v>52</v>
      </c>
      <c r="X3761" s="2">
        <v>312.76</v>
      </c>
    </row>
    <row r="3762" spans="20:24" ht="30" x14ac:dyDescent="0.25">
      <c r="T3762" s="4"/>
      <c r="U3762" s="2" t="s">
        <v>8</v>
      </c>
      <c r="V3762" s="5">
        <v>41847</v>
      </c>
      <c r="W3762" s="2" t="s">
        <v>52</v>
      </c>
      <c r="X3762" s="2">
        <v>312.75</v>
      </c>
    </row>
    <row r="3763" spans="20:24" ht="30" x14ac:dyDescent="0.25">
      <c r="T3763" s="4"/>
      <c r="U3763" s="2" t="s">
        <v>8</v>
      </c>
      <c r="V3763" s="5">
        <v>42202</v>
      </c>
      <c r="W3763" s="2" t="s">
        <v>52</v>
      </c>
      <c r="X3763" s="2">
        <v>312.75</v>
      </c>
    </row>
    <row r="3764" spans="20:24" ht="30" x14ac:dyDescent="0.25">
      <c r="T3764" s="4"/>
      <c r="U3764" s="2" t="s">
        <v>8</v>
      </c>
      <c r="V3764" s="5">
        <v>42244</v>
      </c>
      <c r="W3764" s="2" t="s">
        <v>52</v>
      </c>
      <c r="X3764" s="2">
        <v>312.75</v>
      </c>
    </row>
    <row r="3765" spans="20:24" ht="30" x14ac:dyDescent="0.25">
      <c r="T3765" s="4"/>
      <c r="U3765" s="2" t="s">
        <v>8</v>
      </c>
      <c r="V3765" s="5">
        <v>42902</v>
      </c>
      <c r="W3765" s="2" t="s">
        <v>52</v>
      </c>
      <c r="X3765" s="2">
        <v>312.75</v>
      </c>
    </row>
    <row r="3766" spans="20:24" ht="30" x14ac:dyDescent="0.25">
      <c r="T3766" s="4"/>
      <c r="U3766" s="2" t="s">
        <v>8</v>
      </c>
      <c r="V3766" s="5">
        <v>42979</v>
      </c>
      <c r="W3766" s="2" t="s">
        <v>52</v>
      </c>
      <c r="X3766" s="2">
        <v>312.75</v>
      </c>
    </row>
    <row r="3767" spans="20:24" x14ac:dyDescent="0.25">
      <c r="T3767" s="4"/>
      <c r="U3767" s="2" t="s">
        <v>9</v>
      </c>
      <c r="V3767" s="5">
        <v>41495</v>
      </c>
      <c r="W3767" s="2" t="s">
        <v>52</v>
      </c>
      <c r="X3767" s="2">
        <v>312.75</v>
      </c>
    </row>
    <row r="3768" spans="20:24" x14ac:dyDescent="0.25">
      <c r="T3768" s="4"/>
      <c r="U3768" s="2" t="s">
        <v>9</v>
      </c>
      <c r="V3768" s="5">
        <v>42235</v>
      </c>
      <c r="W3768" s="2" t="s">
        <v>52</v>
      </c>
      <c r="X3768" s="2">
        <v>312.75</v>
      </c>
    </row>
    <row r="3769" spans="20:24" x14ac:dyDescent="0.25">
      <c r="T3769" s="4"/>
      <c r="U3769" s="2" t="s">
        <v>9</v>
      </c>
      <c r="V3769" s="5">
        <v>42545</v>
      </c>
      <c r="W3769" s="2" t="s">
        <v>52</v>
      </c>
      <c r="X3769" s="2">
        <v>312.75</v>
      </c>
    </row>
    <row r="3770" spans="20:24" x14ac:dyDescent="0.25">
      <c r="T3770" s="4"/>
      <c r="U3770" s="2" t="s">
        <v>34</v>
      </c>
      <c r="V3770" s="5">
        <v>41417</v>
      </c>
      <c r="W3770" s="2" t="s">
        <v>52</v>
      </c>
      <c r="X3770" s="2">
        <v>312.75</v>
      </c>
    </row>
    <row r="3771" spans="20:24" x14ac:dyDescent="0.25">
      <c r="T3771" s="4"/>
      <c r="U3771" s="2" t="s">
        <v>34</v>
      </c>
      <c r="V3771" s="5">
        <v>41420</v>
      </c>
      <c r="W3771" s="2" t="s">
        <v>52</v>
      </c>
      <c r="X3771" s="2">
        <v>312.75</v>
      </c>
    </row>
    <row r="3772" spans="20:24" x14ac:dyDescent="0.25">
      <c r="T3772" s="4"/>
      <c r="U3772" s="2" t="s">
        <v>34</v>
      </c>
      <c r="V3772" s="5">
        <v>41427</v>
      </c>
      <c r="W3772" s="2" t="s">
        <v>52</v>
      </c>
      <c r="X3772" s="2">
        <v>312.75</v>
      </c>
    </row>
    <row r="3773" spans="20:24" x14ac:dyDescent="0.25">
      <c r="T3773" s="4"/>
      <c r="U3773" s="2" t="s">
        <v>34</v>
      </c>
      <c r="V3773" s="5">
        <v>42215</v>
      </c>
      <c r="W3773" s="2" t="s">
        <v>52</v>
      </c>
      <c r="X3773" s="2">
        <v>312.75</v>
      </c>
    </row>
    <row r="3774" spans="20:24" x14ac:dyDescent="0.25">
      <c r="T3774" s="4"/>
      <c r="U3774" s="2" t="s">
        <v>34</v>
      </c>
      <c r="V3774" s="5">
        <v>42260</v>
      </c>
      <c r="W3774" s="2" t="s">
        <v>52</v>
      </c>
      <c r="X3774" s="2">
        <v>312.75</v>
      </c>
    </row>
    <row r="3775" spans="20:24" x14ac:dyDescent="0.25">
      <c r="T3775" s="4"/>
      <c r="U3775" s="2" t="s">
        <v>34</v>
      </c>
      <c r="V3775" s="5">
        <v>42577</v>
      </c>
      <c r="W3775" s="2" t="s">
        <v>52</v>
      </c>
      <c r="X3775" s="2">
        <v>312.75</v>
      </c>
    </row>
    <row r="3776" spans="20:24" x14ac:dyDescent="0.25">
      <c r="T3776" s="4"/>
      <c r="U3776" s="2" t="s">
        <v>34</v>
      </c>
      <c r="V3776" s="5">
        <v>42915</v>
      </c>
      <c r="W3776" s="2" t="s">
        <v>52</v>
      </c>
      <c r="X3776" s="2">
        <v>312.75</v>
      </c>
    </row>
    <row r="3777" spans="20:24" x14ac:dyDescent="0.25">
      <c r="T3777" s="4"/>
      <c r="U3777" s="2" t="s">
        <v>35</v>
      </c>
      <c r="V3777" s="5">
        <v>42266</v>
      </c>
      <c r="W3777" s="2" t="s">
        <v>52</v>
      </c>
      <c r="X3777" s="2">
        <v>312.75</v>
      </c>
    </row>
    <row r="3778" spans="20:24" x14ac:dyDescent="0.25">
      <c r="T3778" s="4"/>
      <c r="U3778" s="2" t="s">
        <v>9</v>
      </c>
      <c r="V3778" s="5">
        <v>42595</v>
      </c>
      <c r="W3778" s="2" t="s">
        <v>52</v>
      </c>
      <c r="X3778" s="2">
        <v>312.75</v>
      </c>
    </row>
    <row r="3779" spans="20:24" x14ac:dyDescent="0.25">
      <c r="T3779" s="4"/>
      <c r="U3779" s="2" t="s">
        <v>9</v>
      </c>
      <c r="V3779" s="5">
        <v>42959</v>
      </c>
      <c r="W3779" s="2" t="s">
        <v>52</v>
      </c>
      <c r="X3779" s="2">
        <v>312.75</v>
      </c>
    </row>
    <row r="3780" spans="20:24" x14ac:dyDescent="0.25">
      <c r="T3780" s="4"/>
      <c r="U3780" s="2" t="s">
        <v>9</v>
      </c>
      <c r="V3780" s="5">
        <v>42959</v>
      </c>
      <c r="W3780" s="2" t="s">
        <v>52</v>
      </c>
      <c r="X3780" s="2">
        <v>312.75</v>
      </c>
    </row>
    <row r="3781" spans="20:24" x14ac:dyDescent="0.25">
      <c r="T3781" s="4"/>
      <c r="U3781" s="2" t="s">
        <v>9</v>
      </c>
      <c r="V3781" s="5">
        <v>41471</v>
      </c>
      <c r="W3781" s="2" t="s">
        <v>52</v>
      </c>
      <c r="X3781" s="2">
        <v>312.745</v>
      </c>
    </row>
    <row r="3782" spans="20:24" x14ac:dyDescent="0.25">
      <c r="T3782" s="4"/>
      <c r="U3782" s="2" t="s">
        <v>9</v>
      </c>
      <c r="V3782" s="5">
        <v>42174</v>
      </c>
      <c r="W3782" s="2" t="s">
        <v>52</v>
      </c>
      <c r="X3782" s="2">
        <v>312.745</v>
      </c>
    </row>
    <row r="3783" spans="20:24" x14ac:dyDescent="0.25">
      <c r="T3783" s="4"/>
      <c r="U3783" s="2" t="s">
        <v>9</v>
      </c>
      <c r="V3783" s="5">
        <v>41431</v>
      </c>
      <c r="W3783" s="2" t="s">
        <v>52</v>
      </c>
      <c r="X3783" s="2">
        <v>312.74</v>
      </c>
    </row>
    <row r="3784" spans="20:24" x14ac:dyDescent="0.25">
      <c r="T3784" s="4"/>
      <c r="U3784" s="2" t="s">
        <v>9</v>
      </c>
      <c r="V3784" s="5">
        <v>41441</v>
      </c>
      <c r="W3784" s="2" t="s">
        <v>52</v>
      </c>
      <c r="X3784" s="2">
        <v>312.74</v>
      </c>
    </row>
    <row r="3785" spans="20:24" x14ac:dyDescent="0.25">
      <c r="T3785" s="4"/>
      <c r="U3785" s="2" t="s">
        <v>9</v>
      </c>
      <c r="V3785" s="5">
        <v>41490</v>
      </c>
      <c r="W3785" s="2" t="s">
        <v>52</v>
      </c>
      <c r="X3785" s="2">
        <v>312.74</v>
      </c>
    </row>
    <row r="3786" spans="20:24" x14ac:dyDescent="0.25">
      <c r="T3786" s="4"/>
      <c r="U3786" s="2" t="s">
        <v>9</v>
      </c>
      <c r="V3786" s="5">
        <v>41838</v>
      </c>
      <c r="W3786" s="2" t="s">
        <v>58</v>
      </c>
      <c r="X3786" s="2">
        <v>312.74</v>
      </c>
    </row>
    <row r="3787" spans="20:24" x14ac:dyDescent="0.25">
      <c r="T3787" s="4"/>
      <c r="U3787" s="2" t="s">
        <v>9</v>
      </c>
      <c r="V3787" s="5">
        <v>42213</v>
      </c>
      <c r="W3787" s="2" t="s">
        <v>52</v>
      </c>
      <c r="X3787" s="2">
        <v>312.74</v>
      </c>
    </row>
    <row r="3788" spans="20:24" x14ac:dyDescent="0.25">
      <c r="T3788" s="4"/>
      <c r="U3788" s="2" t="s">
        <v>9</v>
      </c>
      <c r="V3788" s="5">
        <v>42954</v>
      </c>
      <c r="W3788" s="2" t="s">
        <v>52</v>
      </c>
      <c r="X3788" s="2">
        <v>312.74</v>
      </c>
    </row>
    <row r="3789" spans="20:24" x14ac:dyDescent="0.25">
      <c r="T3789" s="4"/>
      <c r="U3789" s="2" t="s">
        <v>13</v>
      </c>
      <c r="V3789" s="5">
        <v>41489</v>
      </c>
      <c r="W3789" s="2" t="s">
        <v>52</v>
      </c>
      <c r="X3789" s="2">
        <v>312.74</v>
      </c>
    </row>
    <row r="3790" spans="20:24" ht="30" x14ac:dyDescent="0.25">
      <c r="T3790" s="4"/>
      <c r="U3790" s="2" t="s">
        <v>8</v>
      </c>
      <c r="V3790" s="5">
        <v>41819</v>
      </c>
      <c r="W3790" s="2" t="s">
        <v>52</v>
      </c>
      <c r="X3790" s="2">
        <v>312.74</v>
      </c>
    </row>
    <row r="3791" spans="20:24" ht="30" x14ac:dyDescent="0.25">
      <c r="T3791" s="4"/>
      <c r="U3791" s="2" t="s">
        <v>8</v>
      </c>
      <c r="V3791" s="5">
        <v>42219</v>
      </c>
      <c r="W3791" s="2" t="s">
        <v>52</v>
      </c>
      <c r="X3791" s="2">
        <v>312.73</v>
      </c>
    </row>
    <row r="3792" spans="20:24" ht="30" x14ac:dyDescent="0.25">
      <c r="T3792" s="4"/>
      <c r="U3792" s="2" t="s">
        <v>8</v>
      </c>
      <c r="V3792" s="5">
        <v>42231</v>
      </c>
      <c r="W3792" s="2" t="s">
        <v>52</v>
      </c>
      <c r="X3792" s="2">
        <v>312.73</v>
      </c>
    </row>
    <row r="3793" spans="20:24" x14ac:dyDescent="0.25">
      <c r="T3793" s="4"/>
      <c r="U3793" s="2" t="s">
        <v>9</v>
      </c>
      <c r="V3793" s="5">
        <v>42977</v>
      </c>
      <c r="W3793" s="2" t="s">
        <v>54</v>
      </c>
      <c r="X3793" s="2">
        <v>312.73</v>
      </c>
    </row>
    <row r="3794" spans="20:24" x14ac:dyDescent="0.25">
      <c r="T3794" s="4"/>
      <c r="U3794" s="2" t="s">
        <v>9</v>
      </c>
      <c r="V3794" s="5">
        <v>41491</v>
      </c>
      <c r="W3794" s="2" t="s">
        <v>52</v>
      </c>
      <c r="X3794" s="2">
        <v>312.73</v>
      </c>
    </row>
    <row r="3795" spans="20:24" x14ac:dyDescent="0.25">
      <c r="T3795" s="4"/>
      <c r="U3795" s="2" t="s">
        <v>9</v>
      </c>
      <c r="V3795" s="5">
        <v>41798</v>
      </c>
      <c r="W3795" s="2" t="s">
        <v>52</v>
      </c>
      <c r="X3795" s="2">
        <v>312.73</v>
      </c>
    </row>
    <row r="3796" spans="20:24" x14ac:dyDescent="0.25">
      <c r="T3796" s="4"/>
      <c r="U3796" s="2" t="s">
        <v>9</v>
      </c>
      <c r="V3796" s="5">
        <v>42260</v>
      </c>
      <c r="W3796" s="2" t="s">
        <v>58</v>
      </c>
      <c r="X3796" s="2">
        <v>312.73</v>
      </c>
    </row>
    <row r="3797" spans="20:24" x14ac:dyDescent="0.25">
      <c r="T3797" s="4"/>
      <c r="U3797" s="2" t="s">
        <v>9</v>
      </c>
      <c r="V3797" s="5">
        <v>42526</v>
      </c>
      <c r="W3797" s="2" t="s">
        <v>52</v>
      </c>
      <c r="X3797" s="2">
        <v>312.73</v>
      </c>
    </row>
    <row r="3798" spans="20:24" x14ac:dyDescent="0.25">
      <c r="T3798" s="4"/>
      <c r="U3798" s="2" t="s">
        <v>9</v>
      </c>
      <c r="V3798" s="5">
        <v>42539</v>
      </c>
      <c r="W3798" s="2" t="s">
        <v>58</v>
      </c>
      <c r="X3798" s="2">
        <v>312.73</v>
      </c>
    </row>
    <row r="3799" spans="20:24" x14ac:dyDescent="0.25">
      <c r="T3799" s="4"/>
      <c r="U3799" s="2" t="s">
        <v>34</v>
      </c>
      <c r="V3799" s="5">
        <v>41428</v>
      </c>
      <c r="W3799" s="2" t="s">
        <v>52</v>
      </c>
      <c r="X3799" s="2">
        <v>312.73</v>
      </c>
    </row>
    <row r="3800" spans="20:24" x14ac:dyDescent="0.25">
      <c r="T3800" s="4"/>
      <c r="U3800" s="2" t="s">
        <v>9</v>
      </c>
      <c r="V3800" s="5">
        <v>41816</v>
      </c>
      <c r="W3800" s="2" t="s">
        <v>54</v>
      </c>
      <c r="X3800" s="2">
        <v>312.72756251700002</v>
      </c>
    </row>
    <row r="3801" spans="20:24" ht="30" x14ac:dyDescent="0.25">
      <c r="T3801" s="4"/>
      <c r="U3801" s="2" t="s">
        <v>8</v>
      </c>
      <c r="V3801" s="5">
        <v>41844</v>
      </c>
      <c r="W3801" s="2" t="s">
        <v>52</v>
      </c>
      <c r="X3801" s="2">
        <v>312.72033333299999</v>
      </c>
    </row>
    <row r="3802" spans="20:24" ht="30" x14ac:dyDescent="0.25">
      <c r="T3802" s="4"/>
      <c r="U3802" s="2" t="s">
        <v>8</v>
      </c>
      <c r="V3802" s="5">
        <v>41453</v>
      </c>
      <c r="W3802" s="2" t="s">
        <v>52</v>
      </c>
      <c r="X3802" s="2">
        <v>312.72000000000003</v>
      </c>
    </row>
    <row r="3803" spans="20:24" ht="30" x14ac:dyDescent="0.25">
      <c r="T3803" s="4"/>
      <c r="U3803" s="2" t="s">
        <v>8</v>
      </c>
      <c r="V3803" s="5">
        <v>41850</v>
      </c>
      <c r="W3803" s="2" t="s">
        <v>52</v>
      </c>
      <c r="X3803" s="2">
        <v>312.72000000000003</v>
      </c>
    </row>
    <row r="3804" spans="20:24" ht="30" x14ac:dyDescent="0.25">
      <c r="T3804" s="4"/>
      <c r="U3804" s="2" t="s">
        <v>8</v>
      </c>
      <c r="V3804" s="5">
        <v>42920</v>
      </c>
      <c r="W3804" s="2" t="s">
        <v>52</v>
      </c>
      <c r="X3804" s="2">
        <v>312.72000000000003</v>
      </c>
    </row>
    <row r="3805" spans="20:24" ht="30" x14ac:dyDescent="0.25">
      <c r="T3805" s="4"/>
      <c r="U3805" s="2" t="s">
        <v>8</v>
      </c>
      <c r="V3805" s="5">
        <v>42931</v>
      </c>
      <c r="W3805" s="2" t="s">
        <v>52</v>
      </c>
      <c r="X3805" s="2">
        <v>312.72000000000003</v>
      </c>
    </row>
    <row r="3806" spans="20:24" x14ac:dyDescent="0.25">
      <c r="T3806" s="4"/>
      <c r="U3806" s="2" t="s">
        <v>9</v>
      </c>
      <c r="V3806" s="5">
        <v>41440</v>
      </c>
      <c r="W3806" s="2" t="s">
        <v>51</v>
      </c>
      <c r="X3806" s="2">
        <v>312.72000000000003</v>
      </c>
    </row>
    <row r="3807" spans="20:24" x14ac:dyDescent="0.25">
      <c r="T3807" s="4"/>
      <c r="U3807" s="2" t="s">
        <v>9</v>
      </c>
      <c r="V3807" s="5">
        <v>42207</v>
      </c>
      <c r="W3807" s="2" t="s">
        <v>52</v>
      </c>
      <c r="X3807" s="2">
        <v>312.72000000000003</v>
      </c>
    </row>
    <row r="3808" spans="20:24" x14ac:dyDescent="0.25">
      <c r="T3808" s="4"/>
      <c r="U3808" s="2" t="s">
        <v>9</v>
      </c>
      <c r="V3808" s="5">
        <v>42892</v>
      </c>
      <c r="W3808" s="2" t="s">
        <v>52</v>
      </c>
      <c r="X3808" s="2">
        <v>312.72000000000003</v>
      </c>
    </row>
    <row r="3809" spans="20:24" x14ac:dyDescent="0.25">
      <c r="T3809" s="4"/>
      <c r="U3809" s="2" t="s">
        <v>13</v>
      </c>
      <c r="V3809" s="5">
        <v>41516</v>
      </c>
      <c r="W3809" s="2" t="s">
        <v>52</v>
      </c>
      <c r="X3809" s="2">
        <v>312.72000000000003</v>
      </c>
    </row>
    <row r="3810" spans="20:24" x14ac:dyDescent="0.25">
      <c r="T3810" s="4"/>
      <c r="U3810" s="2" t="s">
        <v>13</v>
      </c>
      <c r="V3810" s="5">
        <v>42225</v>
      </c>
      <c r="W3810" s="2" t="s">
        <v>58</v>
      </c>
      <c r="X3810" s="2">
        <v>312.72000000000003</v>
      </c>
    </row>
    <row r="3811" spans="20:24" x14ac:dyDescent="0.25">
      <c r="T3811" s="4"/>
      <c r="U3811" s="2" t="s">
        <v>35</v>
      </c>
      <c r="V3811" s="5">
        <v>42249</v>
      </c>
      <c r="W3811" s="2" t="s">
        <v>54</v>
      </c>
      <c r="X3811" s="2">
        <v>312.72000000000003</v>
      </c>
    </row>
    <row r="3812" spans="20:24" x14ac:dyDescent="0.25">
      <c r="T3812" s="4"/>
      <c r="U3812" s="2" t="s">
        <v>35</v>
      </c>
      <c r="V3812" s="5">
        <v>42256</v>
      </c>
      <c r="W3812" s="2" t="s">
        <v>66</v>
      </c>
      <c r="X3812" s="2">
        <v>312.72000000000003</v>
      </c>
    </row>
    <row r="3813" spans="20:24" x14ac:dyDescent="0.25">
      <c r="T3813" s="4"/>
      <c r="U3813" s="2" t="s">
        <v>34</v>
      </c>
      <c r="V3813" s="5">
        <v>42924</v>
      </c>
      <c r="W3813" s="2" t="s">
        <v>52</v>
      </c>
      <c r="X3813" s="2">
        <v>312.70999999999998</v>
      </c>
    </row>
    <row r="3814" spans="20:24" x14ac:dyDescent="0.25">
      <c r="T3814" s="4"/>
      <c r="U3814" s="2" t="s">
        <v>35</v>
      </c>
      <c r="V3814" s="5">
        <v>42233</v>
      </c>
      <c r="W3814" s="2" t="s">
        <v>52</v>
      </c>
      <c r="X3814" s="2">
        <v>312.70999999999998</v>
      </c>
    </row>
    <row r="3815" spans="20:24" x14ac:dyDescent="0.25">
      <c r="T3815" s="4"/>
      <c r="U3815" s="2" t="s">
        <v>9</v>
      </c>
      <c r="V3815" s="5">
        <v>41840</v>
      </c>
      <c r="W3815" s="2" t="s">
        <v>54</v>
      </c>
      <c r="X3815" s="2">
        <v>312.70999999999998</v>
      </c>
    </row>
    <row r="3816" spans="20:24" x14ac:dyDescent="0.25">
      <c r="T3816" s="4"/>
      <c r="U3816" s="2" t="s">
        <v>9</v>
      </c>
      <c r="V3816" s="5">
        <v>42206</v>
      </c>
      <c r="W3816" s="2" t="s">
        <v>54</v>
      </c>
      <c r="X3816" s="2">
        <v>312.70999999999998</v>
      </c>
    </row>
    <row r="3817" spans="20:24" x14ac:dyDescent="0.25">
      <c r="T3817" s="4"/>
      <c r="U3817" s="2" t="s">
        <v>9</v>
      </c>
      <c r="V3817" s="5">
        <v>42248</v>
      </c>
      <c r="W3817" s="2" t="s">
        <v>52</v>
      </c>
      <c r="X3817" s="2">
        <v>312.70999999999998</v>
      </c>
    </row>
    <row r="3818" spans="20:24" x14ac:dyDescent="0.25">
      <c r="T3818" s="4"/>
      <c r="U3818" s="2" t="s">
        <v>9</v>
      </c>
      <c r="V3818" s="5">
        <v>42530</v>
      </c>
      <c r="W3818" s="2" t="s">
        <v>52</v>
      </c>
      <c r="X3818" s="2">
        <v>312.70999999999998</v>
      </c>
    </row>
    <row r="3819" spans="20:24" x14ac:dyDescent="0.25">
      <c r="T3819" s="4"/>
      <c r="U3819" s="2" t="s">
        <v>9</v>
      </c>
      <c r="V3819" s="5">
        <v>42530</v>
      </c>
      <c r="W3819" s="2" t="s">
        <v>52</v>
      </c>
      <c r="X3819" s="2">
        <v>312.70999999999998</v>
      </c>
    </row>
    <row r="3820" spans="20:24" ht="30" x14ac:dyDescent="0.25">
      <c r="T3820" s="4"/>
      <c r="U3820" s="2" t="s">
        <v>8</v>
      </c>
      <c r="V3820" s="5">
        <v>41431</v>
      </c>
      <c r="W3820" s="2" t="s">
        <v>52</v>
      </c>
      <c r="X3820" s="2">
        <v>312.70999999999998</v>
      </c>
    </row>
    <row r="3821" spans="20:24" ht="30" x14ac:dyDescent="0.25">
      <c r="T3821" s="4"/>
      <c r="U3821" s="2" t="s">
        <v>9</v>
      </c>
      <c r="V3821" s="5">
        <v>42613</v>
      </c>
      <c r="W3821" s="2" t="s">
        <v>68</v>
      </c>
      <c r="X3821" s="2">
        <v>312.70999999999998</v>
      </c>
    </row>
    <row r="3822" spans="20:24" x14ac:dyDescent="0.25">
      <c r="T3822" s="4"/>
      <c r="U3822" s="2" t="s">
        <v>9</v>
      </c>
      <c r="V3822" s="5">
        <v>42896</v>
      </c>
      <c r="W3822" s="2" t="s">
        <v>52</v>
      </c>
      <c r="X3822" s="2">
        <v>312.70999999999998</v>
      </c>
    </row>
    <row r="3823" spans="20:24" ht="30" x14ac:dyDescent="0.25">
      <c r="T3823" s="4"/>
      <c r="U3823" s="2" t="s">
        <v>10</v>
      </c>
      <c r="V3823" s="5">
        <v>41453</v>
      </c>
      <c r="W3823" s="2" t="s">
        <v>52</v>
      </c>
      <c r="X3823" s="2">
        <v>312.70999999999998</v>
      </c>
    </row>
    <row r="3824" spans="20:24" x14ac:dyDescent="0.25">
      <c r="T3824" s="4"/>
      <c r="U3824" s="2" t="s">
        <v>34</v>
      </c>
      <c r="V3824" s="5">
        <v>41850</v>
      </c>
      <c r="W3824" s="2" t="s">
        <v>52</v>
      </c>
      <c r="X3824" s="2">
        <v>312.70999999999998</v>
      </c>
    </row>
    <row r="3825" spans="20:24" x14ac:dyDescent="0.25">
      <c r="T3825" s="4"/>
      <c r="U3825" s="2" t="s">
        <v>34</v>
      </c>
      <c r="V3825" s="5">
        <v>41858</v>
      </c>
      <c r="W3825" s="2" t="s">
        <v>52</v>
      </c>
      <c r="X3825" s="2">
        <v>312.70999999999998</v>
      </c>
    </row>
    <row r="3826" spans="20:24" ht="30" x14ac:dyDescent="0.25">
      <c r="T3826" s="4"/>
      <c r="U3826" s="2" t="s">
        <v>8</v>
      </c>
      <c r="V3826" s="5">
        <v>41844</v>
      </c>
      <c r="W3826" s="2" t="s">
        <v>52</v>
      </c>
      <c r="X3826" s="2">
        <v>312.70650000000001</v>
      </c>
    </row>
    <row r="3827" spans="20:24" ht="30" x14ac:dyDescent="0.25">
      <c r="T3827" s="4"/>
      <c r="U3827" s="2" t="s">
        <v>8</v>
      </c>
      <c r="V3827" s="5">
        <v>41846</v>
      </c>
      <c r="W3827" s="2" t="s">
        <v>52</v>
      </c>
      <c r="X3827" s="2">
        <v>312.7</v>
      </c>
    </row>
    <row r="3828" spans="20:24" ht="30" x14ac:dyDescent="0.25">
      <c r="T3828" s="4"/>
      <c r="U3828" s="2" t="s">
        <v>8</v>
      </c>
      <c r="V3828" s="5">
        <v>42926</v>
      </c>
      <c r="W3828" s="2" t="s">
        <v>52</v>
      </c>
      <c r="X3828" s="2">
        <v>312.7</v>
      </c>
    </row>
    <row r="3829" spans="20:24" x14ac:dyDescent="0.25">
      <c r="T3829" s="4"/>
      <c r="U3829" s="2" t="s">
        <v>9</v>
      </c>
      <c r="V3829" s="5">
        <v>41486</v>
      </c>
      <c r="W3829" s="2" t="s">
        <v>52</v>
      </c>
      <c r="X3829" s="2">
        <v>312.7</v>
      </c>
    </row>
    <row r="3830" spans="20:24" x14ac:dyDescent="0.25">
      <c r="T3830" s="4"/>
      <c r="U3830" s="2" t="s">
        <v>9</v>
      </c>
      <c r="V3830" s="5">
        <v>41793</v>
      </c>
      <c r="W3830" s="2" t="s">
        <v>58</v>
      </c>
      <c r="X3830" s="2">
        <v>312.7</v>
      </c>
    </row>
    <row r="3831" spans="20:24" x14ac:dyDescent="0.25">
      <c r="T3831" s="4"/>
      <c r="U3831" s="2" t="s">
        <v>9</v>
      </c>
      <c r="V3831" s="5">
        <v>41850</v>
      </c>
      <c r="W3831" s="2" t="s">
        <v>52</v>
      </c>
      <c r="X3831" s="2">
        <v>312.7</v>
      </c>
    </row>
    <row r="3832" spans="20:24" x14ac:dyDescent="0.25">
      <c r="T3832" s="4"/>
      <c r="U3832" s="2" t="s">
        <v>9</v>
      </c>
      <c r="V3832" s="5">
        <v>42247</v>
      </c>
      <c r="W3832" s="2" t="s">
        <v>52</v>
      </c>
      <c r="X3832" s="2">
        <v>312.7</v>
      </c>
    </row>
    <row r="3833" spans="20:24" x14ac:dyDescent="0.25">
      <c r="T3833" s="4"/>
      <c r="U3833" s="2" t="s">
        <v>9</v>
      </c>
      <c r="V3833" s="5">
        <v>42612</v>
      </c>
      <c r="W3833" s="2" t="s">
        <v>52</v>
      </c>
      <c r="X3833" s="2">
        <v>312.7</v>
      </c>
    </row>
    <row r="3834" spans="20:24" x14ac:dyDescent="0.25">
      <c r="T3834" s="4"/>
      <c r="U3834" s="2" t="s">
        <v>9</v>
      </c>
      <c r="V3834" s="5">
        <v>42908</v>
      </c>
      <c r="W3834" s="2" t="s">
        <v>52</v>
      </c>
      <c r="X3834" s="2">
        <v>312.7</v>
      </c>
    </row>
    <row r="3835" spans="20:24" x14ac:dyDescent="0.25">
      <c r="T3835" s="4"/>
      <c r="U3835" s="2" t="s">
        <v>9</v>
      </c>
      <c r="V3835" s="5">
        <v>42908</v>
      </c>
      <c r="W3835" s="2" t="s">
        <v>52</v>
      </c>
      <c r="X3835" s="2">
        <v>312.7</v>
      </c>
    </row>
    <row r="3836" spans="20:24" x14ac:dyDescent="0.25">
      <c r="T3836" s="4"/>
      <c r="U3836" s="2" t="s">
        <v>9</v>
      </c>
      <c r="V3836" s="5">
        <v>42948</v>
      </c>
      <c r="W3836" s="2" t="s">
        <v>52</v>
      </c>
      <c r="X3836" s="2">
        <v>312.7</v>
      </c>
    </row>
    <row r="3837" spans="20:24" x14ac:dyDescent="0.25">
      <c r="T3837" s="4"/>
      <c r="U3837" s="2" t="s">
        <v>9</v>
      </c>
      <c r="V3837" s="5">
        <v>42966</v>
      </c>
      <c r="W3837" s="2" t="s">
        <v>52</v>
      </c>
      <c r="X3837" s="2">
        <v>312.7</v>
      </c>
    </row>
    <row r="3838" spans="20:24" x14ac:dyDescent="0.25">
      <c r="T3838" s="4"/>
      <c r="U3838" s="2" t="s">
        <v>9</v>
      </c>
      <c r="V3838" s="5">
        <v>42971</v>
      </c>
      <c r="W3838" s="2" t="s">
        <v>58</v>
      </c>
      <c r="X3838" s="2">
        <v>312.7</v>
      </c>
    </row>
    <row r="3839" spans="20:24" x14ac:dyDescent="0.25">
      <c r="T3839" s="4"/>
      <c r="U3839" s="2" t="s">
        <v>13</v>
      </c>
      <c r="V3839" s="5">
        <v>41496</v>
      </c>
      <c r="W3839" s="2" t="s">
        <v>52</v>
      </c>
      <c r="X3839" s="2">
        <v>312.69</v>
      </c>
    </row>
    <row r="3840" spans="20:24" x14ac:dyDescent="0.25">
      <c r="T3840" s="4"/>
      <c r="U3840" s="2" t="s">
        <v>34</v>
      </c>
      <c r="V3840" s="5">
        <v>42231</v>
      </c>
      <c r="W3840" s="2" t="s">
        <v>52</v>
      </c>
      <c r="X3840" s="2">
        <v>312.69</v>
      </c>
    </row>
    <row r="3841" spans="20:24" x14ac:dyDescent="0.25">
      <c r="T3841" s="4"/>
      <c r="U3841" s="2" t="s">
        <v>34</v>
      </c>
      <c r="V3841" s="5">
        <v>42892</v>
      </c>
      <c r="W3841" s="2" t="s">
        <v>52</v>
      </c>
      <c r="X3841" s="2">
        <v>312.69</v>
      </c>
    </row>
    <row r="3842" spans="20:24" x14ac:dyDescent="0.25">
      <c r="T3842" s="4"/>
      <c r="U3842" s="2" t="s">
        <v>34</v>
      </c>
      <c r="V3842" s="5">
        <v>42905</v>
      </c>
      <c r="W3842" s="2" t="s">
        <v>52</v>
      </c>
      <c r="X3842" s="2">
        <v>312.69</v>
      </c>
    </row>
    <row r="3843" spans="20:24" x14ac:dyDescent="0.25">
      <c r="T3843" s="4"/>
      <c r="U3843" s="2" t="s">
        <v>34</v>
      </c>
      <c r="V3843" s="5">
        <v>42914</v>
      </c>
      <c r="W3843" s="2" t="s">
        <v>52</v>
      </c>
      <c r="X3843" s="2">
        <v>312.69</v>
      </c>
    </row>
    <row r="3844" spans="20:24" x14ac:dyDescent="0.25">
      <c r="T3844" s="4"/>
      <c r="U3844" s="2" t="s">
        <v>35</v>
      </c>
      <c r="V3844" s="5">
        <v>42264</v>
      </c>
      <c r="W3844" s="2" t="s">
        <v>52</v>
      </c>
      <c r="X3844" s="2">
        <v>312.69</v>
      </c>
    </row>
    <row r="3845" spans="20:24" x14ac:dyDescent="0.25">
      <c r="T3845" s="4"/>
      <c r="U3845" s="2" t="s">
        <v>9</v>
      </c>
      <c r="V3845" s="5">
        <v>41440</v>
      </c>
      <c r="W3845" s="2" t="s">
        <v>52</v>
      </c>
      <c r="X3845" s="2">
        <v>312.69</v>
      </c>
    </row>
    <row r="3846" spans="20:24" x14ac:dyDescent="0.25">
      <c r="T3846" s="4"/>
      <c r="U3846" s="2" t="s">
        <v>9</v>
      </c>
      <c r="V3846" s="5">
        <v>41442</v>
      </c>
      <c r="W3846" s="2" t="s">
        <v>52</v>
      </c>
      <c r="X3846" s="2">
        <v>312.69</v>
      </c>
    </row>
    <row r="3847" spans="20:24" x14ac:dyDescent="0.25">
      <c r="T3847" s="4"/>
      <c r="U3847" s="2" t="s">
        <v>9</v>
      </c>
      <c r="V3847" s="5">
        <v>41453</v>
      </c>
      <c r="W3847" s="2" t="s">
        <v>52</v>
      </c>
      <c r="X3847" s="2">
        <v>312.69</v>
      </c>
    </row>
    <row r="3848" spans="20:24" x14ac:dyDescent="0.25">
      <c r="T3848" s="4"/>
      <c r="U3848" s="2" t="s">
        <v>9</v>
      </c>
      <c r="V3848" s="5">
        <v>41453</v>
      </c>
      <c r="W3848" s="2" t="s">
        <v>52</v>
      </c>
      <c r="X3848" s="2">
        <v>312.69</v>
      </c>
    </row>
    <row r="3849" spans="20:24" x14ac:dyDescent="0.25">
      <c r="T3849" s="4"/>
      <c r="U3849" s="2" t="s">
        <v>9</v>
      </c>
      <c r="V3849" s="5">
        <v>41490</v>
      </c>
      <c r="W3849" s="2" t="s">
        <v>52</v>
      </c>
      <c r="X3849" s="2">
        <v>312.69</v>
      </c>
    </row>
    <row r="3850" spans="20:24" x14ac:dyDescent="0.25">
      <c r="T3850" s="4"/>
      <c r="U3850" s="2" t="s">
        <v>9</v>
      </c>
      <c r="V3850" s="5">
        <v>41497</v>
      </c>
      <c r="W3850" s="2" t="s">
        <v>52</v>
      </c>
      <c r="X3850" s="2">
        <v>312.69</v>
      </c>
    </row>
    <row r="3851" spans="20:24" x14ac:dyDescent="0.25">
      <c r="T3851" s="4"/>
      <c r="U3851" s="2" t="s">
        <v>14</v>
      </c>
      <c r="V3851" s="5">
        <v>41455</v>
      </c>
      <c r="W3851" s="2" t="s">
        <v>52</v>
      </c>
      <c r="X3851" s="2">
        <v>312.69</v>
      </c>
    </row>
    <row r="3852" spans="20:24" x14ac:dyDescent="0.25">
      <c r="T3852" s="4"/>
      <c r="U3852" s="2" t="s">
        <v>34</v>
      </c>
      <c r="V3852" s="5">
        <v>41810</v>
      </c>
      <c r="W3852" s="2" t="s">
        <v>52</v>
      </c>
      <c r="X3852" s="2">
        <v>312.69</v>
      </c>
    </row>
    <row r="3853" spans="20:24" x14ac:dyDescent="0.25">
      <c r="T3853" s="4"/>
      <c r="U3853" s="2" t="s">
        <v>9</v>
      </c>
      <c r="V3853" s="5">
        <v>41819</v>
      </c>
      <c r="W3853" s="2" t="s">
        <v>52</v>
      </c>
      <c r="X3853" s="2">
        <v>312.68533333300002</v>
      </c>
    </row>
    <row r="3854" spans="20:24" x14ac:dyDescent="0.25">
      <c r="T3854" s="4"/>
      <c r="U3854" s="2" t="s">
        <v>9</v>
      </c>
      <c r="V3854" s="5">
        <v>41442</v>
      </c>
      <c r="W3854" s="2" t="s">
        <v>52</v>
      </c>
      <c r="X3854" s="2">
        <v>312.68</v>
      </c>
    </row>
    <row r="3855" spans="20:24" x14ac:dyDescent="0.25">
      <c r="T3855" s="4"/>
      <c r="U3855" s="2" t="s">
        <v>9</v>
      </c>
      <c r="V3855" s="5">
        <v>41444</v>
      </c>
      <c r="W3855" s="2" t="s">
        <v>52</v>
      </c>
      <c r="X3855" s="2">
        <v>312.68</v>
      </c>
    </row>
    <row r="3856" spans="20:24" x14ac:dyDescent="0.25">
      <c r="T3856" s="4"/>
      <c r="U3856" s="2" t="s">
        <v>9</v>
      </c>
      <c r="V3856" s="5">
        <v>41486</v>
      </c>
      <c r="W3856" s="2" t="s">
        <v>52</v>
      </c>
      <c r="X3856" s="2">
        <v>312.68</v>
      </c>
    </row>
    <row r="3857" spans="20:24" x14ac:dyDescent="0.25">
      <c r="T3857" s="4"/>
      <c r="U3857" s="2" t="s">
        <v>9</v>
      </c>
      <c r="V3857" s="5">
        <v>41787</v>
      </c>
      <c r="W3857" s="2" t="s">
        <v>58</v>
      </c>
      <c r="X3857" s="2">
        <v>312.68</v>
      </c>
    </row>
    <row r="3858" spans="20:24" ht="30" x14ac:dyDescent="0.25">
      <c r="T3858" s="4"/>
      <c r="U3858" s="2" t="s">
        <v>9</v>
      </c>
      <c r="V3858" s="5">
        <v>42212</v>
      </c>
      <c r="W3858" s="2" t="s">
        <v>72</v>
      </c>
      <c r="X3858" s="2">
        <v>312.68</v>
      </c>
    </row>
    <row r="3859" spans="20:24" ht="30" x14ac:dyDescent="0.25">
      <c r="T3859" s="4"/>
      <c r="U3859" s="2" t="s">
        <v>8</v>
      </c>
      <c r="V3859" s="5">
        <v>42572</v>
      </c>
      <c r="W3859" s="2" t="s">
        <v>52</v>
      </c>
      <c r="X3859" s="2">
        <v>312.68</v>
      </c>
    </row>
    <row r="3860" spans="20:24" x14ac:dyDescent="0.25">
      <c r="T3860" s="4"/>
      <c r="U3860" s="2" t="s">
        <v>34</v>
      </c>
      <c r="V3860" s="5">
        <v>41420</v>
      </c>
      <c r="W3860" s="2" t="s">
        <v>52</v>
      </c>
      <c r="X3860" s="2">
        <v>312.68</v>
      </c>
    </row>
    <row r="3861" spans="20:24" x14ac:dyDescent="0.25">
      <c r="T3861" s="4"/>
      <c r="U3861" s="2" t="s">
        <v>34</v>
      </c>
      <c r="V3861" s="5">
        <v>41427</v>
      </c>
      <c r="W3861" s="2" t="s">
        <v>52</v>
      </c>
      <c r="X3861" s="2">
        <v>312.68</v>
      </c>
    </row>
    <row r="3862" spans="20:24" x14ac:dyDescent="0.25">
      <c r="T3862" s="4"/>
      <c r="U3862" s="2" t="s">
        <v>34</v>
      </c>
      <c r="V3862" s="5">
        <v>41806</v>
      </c>
      <c r="W3862" s="2" t="s">
        <v>52</v>
      </c>
      <c r="X3862" s="2">
        <v>312.68</v>
      </c>
    </row>
    <row r="3863" spans="20:24" x14ac:dyDescent="0.25">
      <c r="T3863" s="4"/>
      <c r="U3863" s="2" t="s">
        <v>34</v>
      </c>
      <c r="V3863" s="5">
        <v>41865</v>
      </c>
      <c r="W3863" s="2" t="s">
        <v>52</v>
      </c>
      <c r="X3863" s="2">
        <v>312.68</v>
      </c>
    </row>
    <row r="3864" spans="20:24" x14ac:dyDescent="0.25">
      <c r="T3864" s="4"/>
      <c r="U3864" s="2" t="s">
        <v>34</v>
      </c>
      <c r="V3864" s="5">
        <v>41874</v>
      </c>
      <c r="W3864" s="2" t="s">
        <v>52</v>
      </c>
      <c r="X3864" s="2">
        <v>312.68</v>
      </c>
    </row>
    <row r="3865" spans="20:24" x14ac:dyDescent="0.25">
      <c r="T3865" s="4"/>
      <c r="U3865" s="2" t="s">
        <v>34</v>
      </c>
      <c r="V3865" s="5">
        <v>41876</v>
      </c>
      <c r="W3865" s="2" t="s">
        <v>52</v>
      </c>
      <c r="X3865" s="2">
        <v>312.68</v>
      </c>
    </row>
    <row r="3866" spans="20:24" x14ac:dyDescent="0.25">
      <c r="T3866" s="4"/>
      <c r="U3866" s="2" t="s">
        <v>34</v>
      </c>
      <c r="V3866" s="5">
        <v>41880</v>
      </c>
      <c r="W3866" s="2" t="s">
        <v>52</v>
      </c>
      <c r="X3866" s="2">
        <v>312.68</v>
      </c>
    </row>
    <row r="3867" spans="20:24" x14ac:dyDescent="0.25">
      <c r="T3867" s="4"/>
      <c r="U3867" s="2" t="s">
        <v>34</v>
      </c>
      <c r="V3867" s="5">
        <v>41880</v>
      </c>
      <c r="W3867" s="2" t="s">
        <v>52</v>
      </c>
      <c r="X3867" s="2">
        <v>312.68</v>
      </c>
    </row>
    <row r="3868" spans="20:24" x14ac:dyDescent="0.25">
      <c r="T3868" s="4"/>
      <c r="U3868" s="2" t="s">
        <v>34</v>
      </c>
      <c r="V3868" s="5">
        <v>41886</v>
      </c>
      <c r="W3868" s="2" t="s">
        <v>65</v>
      </c>
      <c r="X3868" s="2">
        <v>312.68</v>
      </c>
    </row>
    <row r="3869" spans="20:24" x14ac:dyDescent="0.25">
      <c r="T3869" s="4"/>
      <c r="U3869" s="2" t="s">
        <v>34</v>
      </c>
      <c r="V3869" s="5">
        <v>42202</v>
      </c>
      <c r="W3869" s="2" t="s">
        <v>52</v>
      </c>
      <c r="X3869" s="2">
        <v>312.68</v>
      </c>
    </row>
    <row r="3870" spans="20:24" x14ac:dyDescent="0.25">
      <c r="T3870" s="4"/>
      <c r="U3870" s="2" t="s">
        <v>34</v>
      </c>
      <c r="V3870" s="5">
        <v>42939</v>
      </c>
      <c r="W3870" s="2" t="s">
        <v>52</v>
      </c>
      <c r="X3870" s="2">
        <v>312.68</v>
      </c>
    </row>
    <row r="3871" spans="20:24" x14ac:dyDescent="0.25">
      <c r="T3871" s="4"/>
      <c r="U3871" s="2" t="s">
        <v>34</v>
      </c>
      <c r="V3871" s="5">
        <v>42940</v>
      </c>
      <c r="W3871" s="2" t="s">
        <v>52</v>
      </c>
      <c r="X3871" s="2">
        <v>312.68</v>
      </c>
    </row>
    <row r="3872" spans="20:24" x14ac:dyDescent="0.25">
      <c r="T3872" s="4"/>
      <c r="U3872" s="2" t="s">
        <v>34</v>
      </c>
      <c r="V3872" s="5">
        <v>42944</v>
      </c>
      <c r="W3872" s="2" t="s">
        <v>52</v>
      </c>
      <c r="X3872" s="2">
        <v>312.68</v>
      </c>
    </row>
    <row r="3873" spans="20:24" x14ac:dyDescent="0.25">
      <c r="T3873" s="4"/>
      <c r="U3873" s="2" t="s">
        <v>35</v>
      </c>
      <c r="V3873" s="5">
        <v>42258</v>
      </c>
      <c r="W3873" s="2" t="s">
        <v>66</v>
      </c>
      <c r="X3873" s="2">
        <v>312.68</v>
      </c>
    </row>
    <row r="3874" spans="20:24" x14ac:dyDescent="0.25">
      <c r="T3874" s="4"/>
      <c r="U3874" s="2" t="s">
        <v>34</v>
      </c>
      <c r="V3874" s="5">
        <v>42231</v>
      </c>
      <c r="W3874" s="2" t="s">
        <v>52</v>
      </c>
      <c r="X3874" s="2">
        <v>312.67</v>
      </c>
    </row>
    <row r="3875" spans="20:24" x14ac:dyDescent="0.25">
      <c r="T3875" s="4"/>
      <c r="U3875" s="2" t="s">
        <v>34</v>
      </c>
      <c r="V3875" s="5">
        <v>42936</v>
      </c>
      <c r="W3875" s="2" t="s">
        <v>52</v>
      </c>
      <c r="X3875" s="2">
        <v>312.67</v>
      </c>
    </row>
    <row r="3876" spans="20:24" x14ac:dyDescent="0.25">
      <c r="T3876" s="4"/>
      <c r="U3876" s="2" t="s">
        <v>9</v>
      </c>
      <c r="V3876" s="5">
        <v>41434</v>
      </c>
      <c r="W3876" s="2" t="s">
        <v>52</v>
      </c>
      <c r="X3876" s="2">
        <v>312.67</v>
      </c>
    </row>
    <row r="3877" spans="20:24" x14ac:dyDescent="0.25">
      <c r="T3877" s="4"/>
      <c r="U3877" s="2" t="s">
        <v>9</v>
      </c>
      <c r="V3877" s="5">
        <v>41470</v>
      </c>
      <c r="W3877" s="2" t="s">
        <v>52</v>
      </c>
      <c r="X3877" s="2">
        <v>312.67</v>
      </c>
    </row>
    <row r="3878" spans="20:24" x14ac:dyDescent="0.25">
      <c r="T3878" s="4"/>
      <c r="U3878" s="2" t="s">
        <v>9</v>
      </c>
      <c r="V3878" s="5">
        <v>41794</v>
      </c>
      <c r="W3878" s="2" t="s">
        <v>56</v>
      </c>
      <c r="X3878" s="2">
        <v>312.67</v>
      </c>
    </row>
    <row r="3879" spans="20:24" x14ac:dyDescent="0.25">
      <c r="T3879" s="4"/>
      <c r="U3879" s="2" t="s">
        <v>9</v>
      </c>
      <c r="V3879" s="5">
        <v>42218</v>
      </c>
      <c r="W3879" s="2" t="s">
        <v>52</v>
      </c>
      <c r="X3879" s="2">
        <v>312.67</v>
      </c>
    </row>
    <row r="3880" spans="20:24" x14ac:dyDescent="0.25">
      <c r="T3880" s="4"/>
      <c r="U3880" s="2" t="s">
        <v>9</v>
      </c>
      <c r="V3880" s="5">
        <v>42528</v>
      </c>
      <c r="W3880" s="2" t="s">
        <v>52</v>
      </c>
      <c r="X3880" s="2">
        <v>312.67</v>
      </c>
    </row>
    <row r="3881" spans="20:24" x14ac:dyDescent="0.25">
      <c r="T3881" s="4"/>
      <c r="U3881" s="2" t="s">
        <v>9</v>
      </c>
      <c r="V3881" s="5">
        <v>42974</v>
      </c>
      <c r="W3881" s="2" t="s">
        <v>66</v>
      </c>
      <c r="X3881" s="2">
        <v>312.67</v>
      </c>
    </row>
    <row r="3882" spans="20:24" ht="30" x14ac:dyDescent="0.25">
      <c r="T3882" s="4"/>
      <c r="U3882" s="2" t="s">
        <v>10</v>
      </c>
      <c r="V3882" s="5">
        <v>41453</v>
      </c>
      <c r="W3882" s="2" t="s">
        <v>52</v>
      </c>
      <c r="X3882" s="2">
        <v>312.67</v>
      </c>
    </row>
    <row r="3883" spans="20:24" x14ac:dyDescent="0.25">
      <c r="T3883" s="4"/>
      <c r="U3883" s="2" t="s">
        <v>13</v>
      </c>
      <c r="V3883" s="5">
        <v>41496</v>
      </c>
      <c r="W3883" s="2" t="s">
        <v>52</v>
      </c>
      <c r="X3883" s="2">
        <v>312.67</v>
      </c>
    </row>
    <row r="3884" spans="20:24" ht="30" x14ac:dyDescent="0.25">
      <c r="T3884" s="4"/>
      <c r="U3884" s="2" t="s">
        <v>33</v>
      </c>
      <c r="V3884" s="5">
        <v>42505</v>
      </c>
      <c r="W3884" s="2" t="s">
        <v>52</v>
      </c>
      <c r="X3884" s="2">
        <v>312.67</v>
      </c>
    </row>
    <row r="3885" spans="20:24" x14ac:dyDescent="0.25">
      <c r="T3885" s="4"/>
      <c r="U3885" s="2" t="s">
        <v>34</v>
      </c>
      <c r="V3885" s="5">
        <v>41848</v>
      </c>
      <c r="W3885" s="2" t="s">
        <v>52</v>
      </c>
      <c r="X3885" s="2">
        <v>312.67</v>
      </c>
    </row>
    <row r="3886" spans="20:24" ht="30" x14ac:dyDescent="0.25">
      <c r="T3886" s="4"/>
      <c r="U3886" s="2" t="s">
        <v>6</v>
      </c>
      <c r="V3886" s="5">
        <v>42542</v>
      </c>
      <c r="W3886" s="2" t="s">
        <v>52</v>
      </c>
      <c r="X3886" s="2">
        <v>312.67</v>
      </c>
    </row>
    <row r="3887" spans="20:24" ht="30" x14ac:dyDescent="0.25">
      <c r="T3887" s="4"/>
      <c r="U3887" s="2" t="s">
        <v>8</v>
      </c>
      <c r="V3887" s="5">
        <v>41823</v>
      </c>
      <c r="W3887" s="2" t="s">
        <v>52</v>
      </c>
      <c r="X3887" s="2">
        <v>312.67</v>
      </c>
    </row>
    <row r="3888" spans="20:24" ht="30" x14ac:dyDescent="0.25">
      <c r="T3888" s="4"/>
      <c r="U3888" s="2" t="s">
        <v>8</v>
      </c>
      <c r="V3888" s="5">
        <v>42216</v>
      </c>
      <c r="W3888" s="2" t="s">
        <v>58</v>
      </c>
      <c r="X3888" s="2">
        <v>312.67</v>
      </c>
    </row>
    <row r="3889" spans="20:24" ht="30" x14ac:dyDescent="0.25">
      <c r="T3889" s="4"/>
      <c r="U3889" s="2" t="s">
        <v>8</v>
      </c>
      <c r="V3889" s="5">
        <v>41796</v>
      </c>
      <c r="W3889" s="2" t="s">
        <v>52</v>
      </c>
      <c r="X3889" s="2">
        <v>312.66000000000003</v>
      </c>
    </row>
    <row r="3890" spans="20:24" x14ac:dyDescent="0.25">
      <c r="T3890" s="4"/>
      <c r="U3890" s="2" t="s">
        <v>9</v>
      </c>
      <c r="V3890" s="5">
        <v>41466</v>
      </c>
      <c r="W3890" s="2" t="s">
        <v>51</v>
      </c>
      <c r="X3890" s="2">
        <v>312.66000000000003</v>
      </c>
    </row>
    <row r="3891" spans="20:24" x14ac:dyDescent="0.25">
      <c r="T3891" s="4"/>
      <c r="U3891" s="2" t="s">
        <v>9</v>
      </c>
      <c r="V3891" s="5">
        <v>41790</v>
      </c>
      <c r="W3891" s="2" t="s">
        <v>54</v>
      </c>
      <c r="X3891" s="2">
        <v>312.66000000000003</v>
      </c>
    </row>
    <row r="3892" spans="20:24" x14ac:dyDescent="0.25">
      <c r="T3892" s="4"/>
      <c r="U3892" s="2" t="s">
        <v>9</v>
      </c>
      <c r="V3892" s="5">
        <v>41797</v>
      </c>
      <c r="W3892" s="2" t="s">
        <v>52</v>
      </c>
      <c r="X3892" s="2">
        <v>312.66000000000003</v>
      </c>
    </row>
    <row r="3893" spans="20:24" x14ac:dyDescent="0.25">
      <c r="T3893" s="4"/>
      <c r="U3893" s="2" t="s">
        <v>9</v>
      </c>
      <c r="V3893" s="5">
        <v>42237</v>
      </c>
      <c r="W3893" s="2" t="s">
        <v>52</v>
      </c>
      <c r="X3893" s="2">
        <v>312.66000000000003</v>
      </c>
    </row>
    <row r="3894" spans="20:24" x14ac:dyDescent="0.25">
      <c r="T3894" s="4"/>
      <c r="U3894" s="2" t="s">
        <v>9</v>
      </c>
      <c r="V3894" s="5">
        <v>42277</v>
      </c>
      <c r="W3894" s="2" t="s">
        <v>58</v>
      </c>
      <c r="X3894" s="2">
        <v>312.66000000000003</v>
      </c>
    </row>
    <row r="3895" spans="20:24" x14ac:dyDescent="0.25">
      <c r="T3895" s="4"/>
      <c r="U3895" s="2" t="s">
        <v>34</v>
      </c>
      <c r="V3895" s="5">
        <v>42203</v>
      </c>
      <c r="W3895" s="2" t="s">
        <v>52</v>
      </c>
      <c r="X3895" s="2">
        <v>312.66000000000003</v>
      </c>
    </row>
    <row r="3896" spans="20:24" x14ac:dyDescent="0.25">
      <c r="T3896" s="4"/>
      <c r="U3896" s="2" t="s">
        <v>34</v>
      </c>
      <c r="V3896" s="5">
        <v>42205</v>
      </c>
      <c r="W3896" s="2" t="s">
        <v>52</v>
      </c>
      <c r="X3896" s="2">
        <v>312.66000000000003</v>
      </c>
    </row>
    <row r="3897" spans="20:24" x14ac:dyDescent="0.25">
      <c r="T3897" s="4"/>
      <c r="U3897" s="2" t="s">
        <v>34</v>
      </c>
      <c r="V3897" s="5">
        <v>42216</v>
      </c>
      <c r="W3897" s="2" t="s">
        <v>52</v>
      </c>
      <c r="X3897" s="2">
        <v>312.66000000000003</v>
      </c>
    </row>
    <row r="3898" spans="20:24" x14ac:dyDescent="0.25">
      <c r="T3898" s="4"/>
      <c r="U3898" s="2" t="s">
        <v>34</v>
      </c>
      <c r="V3898" s="5">
        <v>42219</v>
      </c>
      <c r="W3898" s="2" t="s">
        <v>52</v>
      </c>
      <c r="X3898" s="2">
        <v>312.66000000000003</v>
      </c>
    </row>
    <row r="3899" spans="20:24" x14ac:dyDescent="0.25">
      <c r="T3899" s="4"/>
      <c r="U3899" s="2" t="s">
        <v>34</v>
      </c>
      <c r="V3899" s="5">
        <v>42219</v>
      </c>
      <c r="W3899" s="2" t="s">
        <v>52</v>
      </c>
      <c r="X3899" s="2">
        <v>312.66000000000003</v>
      </c>
    </row>
    <row r="3900" spans="20:24" x14ac:dyDescent="0.25">
      <c r="T3900" s="4"/>
      <c r="U3900" s="2" t="s">
        <v>34</v>
      </c>
      <c r="V3900" s="5">
        <v>42226</v>
      </c>
      <c r="W3900" s="2" t="s">
        <v>52</v>
      </c>
      <c r="X3900" s="2">
        <v>312.66000000000003</v>
      </c>
    </row>
    <row r="3901" spans="20:24" x14ac:dyDescent="0.25">
      <c r="T3901" s="4"/>
      <c r="U3901" s="2" t="s">
        <v>34</v>
      </c>
      <c r="V3901" s="5">
        <v>42235</v>
      </c>
      <c r="W3901" s="2" t="s">
        <v>52</v>
      </c>
      <c r="X3901" s="2">
        <v>312.66000000000003</v>
      </c>
    </row>
    <row r="3902" spans="20:24" x14ac:dyDescent="0.25">
      <c r="T3902" s="4"/>
      <c r="U3902" s="2" t="s">
        <v>34</v>
      </c>
      <c r="V3902" s="5">
        <v>42244</v>
      </c>
      <c r="W3902" s="2" t="s">
        <v>52</v>
      </c>
      <c r="X3902" s="2">
        <v>312.66000000000003</v>
      </c>
    </row>
    <row r="3903" spans="20:24" x14ac:dyDescent="0.25">
      <c r="T3903" s="4"/>
      <c r="U3903" s="2" t="s">
        <v>34</v>
      </c>
      <c r="V3903" s="5">
        <v>42256</v>
      </c>
      <c r="W3903" s="2" t="s">
        <v>66</v>
      </c>
      <c r="X3903" s="2">
        <v>312.66000000000003</v>
      </c>
    </row>
    <row r="3904" spans="20:24" x14ac:dyDescent="0.25">
      <c r="T3904" s="4"/>
      <c r="U3904" s="2" t="s">
        <v>34</v>
      </c>
      <c r="V3904" s="5">
        <v>42256</v>
      </c>
      <c r="W3904" s="2" t="s">
        <v>66</v>
      </c>
      <c r="X3904" s="2">
        <v>312.66000000000003</v>
      </c>
    </row>
    <row r="3905" spans="20:24" x14ac:dyDescent="0.25">
      <c r="T3905" s="4"/>
      <c r="U3905" s="2" t="s">
        <v>34</v>
      </c>
      <c r="V3905" s="5">
        <v>42296</v>
      </c>
      <c r="W3905" s="2" t="s">
        <v>54</v>
      </c>
      <c r="X3905" s="2">
        <v>312.66000000000003</v>
      </c>
    </row>
    <row r="3906" spans="20:24" x14ac:dyDescent="0.25">
      <c r="T3906" s="4"/>
      <c r="U3906" s="2" t="s">
        <v>34</v>
      </c>
      <c r="V3906" s="5">
        <v>42504</v>
      </c>
      <c r="W3906" s="2" t="s">
        <v>65</v>
      </c>
      <c r="X3906" s="2">
        <v>312.66000000000003</v>
      </c>
    </row>
    <row r="3907" spans="20:24" x14ac:dyDescent="0.25">
      <c r="T3907" s="4"/>
      <c r="U3907" s="2" t="s">
        <v>34</v>
      </c>
      <c r="V3907" s="5">
        <v>42505</v>
      </c>
      <c r="W3907" s="2" t="s">
        <v>65</v>
      </c>
      <c r="X3907" s="2">
        <v>312.66000000000003</v>
      </c>
    </row>
    <row r="3908" spans="20:24" x14ac:dyDescent="0.25">
      <c r="T3908" s="4"/>
      <c r="U3908" s="2" t="s">
        <v>34</v>
      </c>
      <c r="V3908" s="5">
        <v>42528</v>
      </c>
      <c r="W3908" s="2" t="s">
        <v>52</v>
      </c>
      <c r="X3908" s="2">
        <v>312.66000000000003</v>
      </c>
    </row>
    <row r="3909" spans="20:24" x14ac:dyDescent="0.25">
      <c r="T3909" s="4"/>
      <c r="U3909" s="2" t="s">
        <v>34</v>
      </c>
      <c r="V3909" s="5">
        <v>42548</v>
      </c>
      <c r="W3909" s="2" t="s">
        <v>52</v>
      </c>
      <c r="X3909" s="2">
        <v>312.66000000000003</v>
      </c>
    </row>
    <row r="3910" spans="20:24" x14ac:dyDescent="0.25">
      <c r="T3910" s="4"/>
      <c r="U3910" s="2" t="s">
        <v>34</v>
      </c>
      <c r="V3910" s="5">
        <v>42553</v>
      </c>
      <c r="W3910" s="2" t="s">
        <v>52</v>
      </c>
      <c r="X3910" s="2">
        <v>312.66000000000003</v>
      </c>
    </row>
    <row r="3911" spans="20:24" x14ac:dyDescent="0.25">
      <c r="T3911" s="4"/>
      <c r="U3911" s="2" t="s">
        <v>34</v>
      </c>
      <c r="V3911" s="5">
        <v>42553</v>
      </c>
      <c r="W3911" s="2" t="s">
        <v>52</v>
      </c>
      <c r="X3911" s="2">
        <v>312.66000000000003</v>
      </c>
    </row>
    <row r="3912" spans="20:24" x14ac:dyDescent="0.25">
      <c r="T3912" s="4"/>
      <c r="U3912" s="2" t="s">
        <v>34</v>
      </c>
      <c r="V3912" s="5">
        <v>42554</v>
      </c>
      <c r="W3912" s="2" t="s">
        <v>52</v>
      </c>
      <c r="X3912" s="2">
        <v>312.66000000000003</v>
      </c>
    </row>
    <row r="3913" spans="20:24" x14ac:dyDescent="0.25">
      <c r="T3913" s="4"/>
      <c r="U3913" s="2" t="s">
        <v>34</v>
      </c>
      <c r="V3913" s="5">
        <v>42555</v>
      </c>
      <c r="W3913" s="2" t="s">
        <v>52</v>
      </c>
      <c r="X3913" s="2">
        <v>312.66000000000003</v>
      </c>
    </row>
    <row r="3914" spans="20:24" x14ac:dyDescent="0.25">
      <c r="T3914" s="4"/>
      <c r="U3914" s="2" t="s">
        <v>34</v>
      </c>
      <c r="V3914" s="5">
        <v>42561</v>
      </c>
      <c r="W3914" s="2" t="s">
        <v>52</v>
      </c>
      <c r="X3914" s="2">
        <v>312.66000000000003</v>
      </c>
    </row>
    <row r="3915" spans="20:24" x14ac:dyDescent="0.25">
      <c r="T3915" s="4"/>
      <c r="U3915" s="2" t="s">
        <v>34</v>
      </c>
      <c r="V3915" s="5">
        <v>42562</v>
      </c>
      <c r="W3915" s="2" t="s">
        <v>52</v>
      </c>
      <c r="X3915" s="2">
        <v>312.66000000000003</v>
      </c>
    </row>
    <row r="3916" spans="20:24" x14ac:dyDescent="0.25">
      <c r="T3916" s="4"/>
      <c r="U3916" s="2" t="s">
        <v>34</v>
      </c>
      <c r="V3916" s="5">
        <v>42562</v>
      </c>
      <c r="W3916" s="2" t="s">
        <v>52</v>
      </c>
      <c r="X3916" s="2">
        <v>312.66000000000003</v>
      </c>
    </row>
    <row r="3917" spans="20:24" x14ac:dyDescent="0.25">
      <c r="T3917" s="4"/>
      <c r="U3917" s="2" t="s">
        <v>34</v>
      </c>
      <c r="V3917" s="5">
        <v>42562</v>
      </c>
      <c r="W3917" s="2" t="s">
        <v>52</v>
      </c>
      <c r="X3917" s="2">
        <v>312.66000000000003</v>
      </c>
    </row>
    <row r="3918" spans="20:24" x14ac:dyDescent="0.25">
      <c r="T3918" s="4"/>
      <c r="U3918" s="2" t="s">
        <v>34</v>
      </c>
      <c r="V3918" s="5">
        <v>42583</v>
      </c>
      <c r="W3918" s="2" t="s">
        <v>52</v>
      </c>
      <c r="X3918" s="2">
        <v>312.66000000000003</v>
      </c>
    </row>
    <row r="3919" spans="20:24" x14ac:dyDescent="0.25">
      <c r="T3919" s="4"/>
      <c r="U3919" s="2" t="s">
        <v>34</v>
      </c>
      <c r="V3919" s="5">
        <v>42584</v>
      </c>
      <c r="W3919" s="2" t="s">
        <v>52</v>
      </c>
      <c r="X3919" s="2">
        <v>312.66000000000003</v>
      </c>
    </row>
    <row r="3920" spans="20:24" x14ac:dyDescent="0.25">
      <c r="T3920" s="4"/>
      <c r="U3920" s="2" t="s">
        <v>34</v>
      </c>
      <c r="V3920" s="5">
        <v>42603</v>
      </c>
      <c r="W3920" s="2" t="s">
        <v>52</v>
      </c>
      <c r="X3920" s="2">
        <v>312.66000000000003</v>
      </c>
    </row>
    <row r="3921" spans="20:24" x14ac:dyDescent="0.25">
      <c r="T3921" s="4"/>
      <c r="U3921" s="2" t="s">
        <v>34</v>
      </c>
      <c r="V3921" s="5">
        <v>42623</v>
      </c>
      <c r="W3921" s="2" t="s">
        <v>52</v>
      </c>
      <c r="X3921" s="2">
        <v>312.66000000000003</v>
      </c>
    </row>
    <row r="3922" spans="20:24" x14ac:dyDescent="0.25">
      <c r="T3922" s="4"/>
      <c r="U3922" s="2" t="s">
        <v>34</v>
      </c>
      <c r="V3922" s="5">
        <v>42623</v>
      </c>
      <c r="W3922" s="2" t="s">
        <v>52</v>
      </c>
      <c r="X3922" s="2">
        <v>312.66000000000003</v>
      </c>
    </row>
    <row r="3923" spans="20:24" x14ac:dyDescent="0.25">
      <c r="T3923" s="4"/>
      <c r="U3923" s="2" t="s">
        <v>34</v>
      </c>
      <c r="V3923" s="5">
        <v>42892</v>
      </c>
      <c r="W3923" s="2" t="s">
        <v>52</v>
      </c>
      <c r="X3923" s="2">
        <v>312.66000000000003</v>
      </c>
    </row>
    <row r="3924" spans="20:24" x14ac:dyDescent="0.25">
      <c r="T3924" s="4"/>
      <c r="U3924" s="2" t="s">
        <v>34</v>
      </c>
      <c r="V3924" s="5">
        <v>42894</v>
      </c>
      <c r="W3924" s="2" t="s">
        <v>52</v>
      </c>
      <c r="X3924" s="2">
        <v>312.66000000000003</v>
      </c>
    </row>
    <row r="3925" spans="20:24" x14ac:dyDescent="0.25">
      <c r="T3925" s="4"/>
      <c r="U3925" s="2" t="s">
        <v>34</v>
      </c>
      <c r="V3925" s="5">
        <v>42906</v>
      </c>
      <c r="W3925" s="2" t="s">
        <v>52</v>
      </c>
      <c r="X3925" s="2">
        <v>312.66000000000003</v>
      </c>
    </row>
    <row r="3926" spans="20:24" x14ac:dyDescent="0.25">
      <c r="T3926" s="4"/>
      <c r="U3926" s="2" t="s">
        <v>34</v>
      </c>
      <c r="V3926" s="5">
        <v>42911</v>
      </c>
      <c r="W3926" s="2" t="s">
        <v>52</v>
      </c>
      <c r="X3926" s="2">
        <v>312.66000000000003</v>
      </c>
    </row>
    <row r="3927" spans="20:24" x14ac:dyDescent="0.25">
      <c r="T3927" s="4"/>
      <c r="U3927" s="2" t="s">
        <v>34</v>
      </c>
      <c r="V3927" s="5">
        <v>42921</v>
      </c>
      <c r="W3927" s="2" t="s">
        <v>52</v>
      </c>
      <c r="X3927" s="2">
        <v>312.66000000000003</v>
      </c>
    </row>
    <row r="3928" spans="20:24" x14ac:dyDescent="0.25">
      <c r="T3928" s="4"/>
      <c r="U3928" s="2" t="s">
        <v>34</v>
      </c>
      <c r="V3928" s="5">
        <v>42925</v>
      </c>
      <c r="W3928" s="2" t="s">
        <v>52</v>
      </c>
      <c r="X3928" s="2">
        <v>312.66000000000003</v>
      </c>
    </row>
    <row r="3929" spans="20:24" x14ac:dyDescent="0.25">
      <c r="T3929" s="4"/>
      <c r="U3929" s="2" t="s">
        <v>34</v>
      </c>
      <c r="V3929" s="5">
        <v>42926</v>
      </c>
      <c r="W3929" s="2" t="s">
        <v>54</v>
      </c>
      <c r="X3929" s="2">
        <v>312.66000000000003</v>
      </c>
    </row>
    <row r="3930" spans="20:24" x14ac:dyDescent="0.25">
      <c r="T3930" s="4"/>
      <c r="U3930" s="2" t="s">
        <v>34</v>
      </c>
      <c r="V3930" s="5">
        <v>42927</v>
      </c>
      <c r="W3930" s="2" t="s">
        <v>66</v>
      </c>
      <c r="X3930" s="2">
        <v>312.66000000000003</v>
      </c>
    </row>
    <row r="3931" spans="20:24" x14ac:dyDescent="0.25">
      <c r="T3931" s="4"/>
      <c r="U3931" s="2" t="s">
        <v>34</v>
      </c>
      <c r="V3931" s="5">
        <v>42928</v>
      </c>
      <c r="W3931" s="2" t="s">
        <v>52</v>
      </c>
      <c r="X3931" s="2">
        <v>312.66000000000003</v>
      </c>
    </row>
    <row r="3932" spans="20:24" x14ac:dyDescent="0.25">
      <c r="T3932" s="4"/>
      <c r="U3932" s="2" t="s">
        <v>34</v>
      </c>
      <c r="V3932" s="5">
        <v>42928</v>
      </c>
      <c r="W3932" s="2" t="s">
        <v>52</v>
      </c>
      <c r="X3932" s="2">
        <v>312.66000000000003</v>
      </c>
    </row>
    <row r="3933" spans="20:24" x14ac:dyDescent="0.25">
      <c r="T3933" s="4"/>
      <c r="U3933" s="2" t="s">
        <v>34</v>
      </c>
      <c r="V3933" s="5">
        <v>42932</v>
      </c>
      <c r="W3933" s="2" t="s">
        <v>52</v>
      </c>
      <c r="X3933" s="2">
        <v>312.66000000000003</v>
      </c>
    </row>
    <row r="3934" spans="20:24" x14ac:dyDescent="0.25">
      <c r="T3934" s="4"/>
      <c r="U3934" s="2" t="s">
        <v>34</v>
      </c>
      <c r="V3934" s="5">
        <v>42935</v>
      </c>
      <c r="W3934" s="2" t="s">
        <v>52</v>
      </c>
      <c r="X3934" s="2">
        <v>312.66000000000003</v>
      </c>
    </row>
    <row r="3935" spans="20:24" x14ac:dyDescent="0.25">
      <c r="T3935" s="4"/>
      <c r="U3935" s="2" t="s">
        <v>34</v>
      </c>
      <c r="V3935" s="5">
        <v>42936</v>
      </c>
      <c r="W3935" s="2" t="s">
        <v>52</v>
      </c>
      <c r="X3935" s="2">
        <v>312.66000000000003</v>
      </c>
    </row>
    <row r="3936" spans="20:24" x14ac:dyDescent="0.25">
      <c r="T3936" s="4"/>
      <c r="U3936" s="2" t="s">
        <v>34</v>
      </c>
      <c r="V3936" s="5">
        <v>42939</v>
      </c>
      <c r="W3936" s="2" t="s">
        <v>52</v>
      </c>
      <c r="X3936" s="2">
        <v>312.66000000000003</v>
      </c>
    </row>
    <row r="3937" spans="20:24" x14ac:dyDescent="0.25">
      <c r="T3937" s="4"/>
      <c r="U3937" s="2" t="s">
        <v>34</v>
      </c>
      <c r="V3937" s="5">
        <v>42944</v>
      </c>
      <c r="W3937" s="2" t="s">
        <v>52</v>
      </c>
      <c r="X3937" s="2">
        <v>312.66000000000003</v>
      </c>
    </row>
    <row r="3938" spans="20:24" x14ac:dyDescent="0.25">
      <c r="T3938" s="4"/>
      <c r="U3938" s="2" t="s">
        <v>34</v>
      </c>
      <c r="V3938" s="5">
        <v>42945</v>
      </c>
      <c r="W3938" s="2" t="s">
        <v>52</v>
      </c>
      <c r="X3938" s="2">
        <v>312.66000000000003</v>
      </c>
    </row>
    <row r="3939" spans="20:24" x14ac:dyDescent="0.25">
      <c r="T3939" s="4"/>
      <c r="U3939" s="2" t="s">
        <v>34</v>
      </c>
      <c r="V3939" s="5">
        <v>42946</v>
      </c>
      <c r="W3939" s="2" t="s">
        <v>52</v>
      </c>
      <c r="X3939" s="2">
        <v>312.66000000000003</v>
      </c>
    </row>
    <row r="3940" spans="20:24" x14ac:dyDescent="0.25">
      <c r="T3940" s="4"/>
      <c r="U3940" s="2" t="s">
        <v>34</v>
      </c>
      <c r="V3940" s="5">
        <v>42949</v>
      </c>
      <c r="W3940" s="2" t="s">
        <v>52</v>
      </c>
      <c r="X3940" s="2">
        <v>312.66000000000003</v>
      </c>
    </row>
    <row r="3941" spans="20:24" x14ac:dyDescent="0.25">
      <c r="T3941" s="4"/>
      <c r="U3941" s="2" t="s">
        <v>34</v>
      </c>
      <c r="V3941" s="5">
        <v>42950</v>
      </c>
      <c r="W3941" s="2" t="s">
        <v>52</v>
      </c>
      <c r="X3941" s="2">
        <v>312.66000000000003</v>
      </c>
    </row>
    <row r="3942" spans="20:24" x14ac:dyDescent="0.25">
      <c r="T3942" s="4"/>
      <c r="U3942" s="2" t="s">
        <v>34</v>
      </c>
      <c r="V3942" s="5">
        <v>42952</v>
      </c>
      <c r="W3942" s="2" t="s">
        <v>52</v>
      </c>
      <c r="X3942" s="2">
        <v>312.66000000000003</v>
      </c>
    </row>
    <row r="3943" spans="20:24" x14ac:dyDescent="0.25">
      <c r="T3943" s="4"/>
      <c r="U3943" s="2" t="s">
        <v>34</v>
      </c>
      <c r="V3943" s="5">
        <v>42952</v>
      </c>
      <c r="W3943" s="2" t="s">
        <v>52</v>
      </c>
      <c r="X3943" s="2">
        <v>312.66000000000003</v>
      </c>
    </row>
    <row r="3944" spans="20:24" x14ac:dyDescent="0.25">
      <c r="T3944" s="4"/>
      <c r="U3944" s="2" t="s">
        <v>34</v>
      </c>
      <c r="V3944" s="5">
        <v>42954</v>
      </c>
      <c r="W3944" s="2" t="s">
        <v>52</v>
      </c>
      <c r="X3944" s="2">
        <v>312.66000000000003</v>
      </c>
    </row>
    <row r="3945" spans="20:24" x14ac:dyDescent="0.25">
      <c r="T3945" s="4"/>
      <c r="U3945" s="2" t="s">
        <v>34</v>
      </c>
      <c r="V3945" s="5">
        <v>42956</v>
      </c>
      <c r="W3945" s="2" t="s">
        <v>52</v>
      </c>
      <c r="X3945" s="2">
        <v>312.66000000000003</v>
      </c>
    </row>
    <row r="3946" spans="20:24" x14ac:dyDescent="0.25">
      <c r="T3946" s="4"/>
      <c r="U3946" s="2" t="s">
        <v>34</v>
      </c>
      <c r="V3946" s="5">
        <v>42959</v>
      </c>
      <c r="W3946" s="2" t="s">
        <v>52</v>
      </c>
      <c r="X3946" s="2">
        <v>312.66000000000003</v>
      </c>
    </row>
    <row r="3947" spans="20:24" x14ac:dyDescent="0.25">
      <c r="T3947" s="4"/>
      <c r="U3947" s="2" t="s">
        <v>34</v>
      </c>
      <c r="V3947" s="5">
        <v>42960</v>
      </c>
      <c r="W3947" s="2" t="s">
        <v>52</v>
      </c>
      <c r="X3947" s="2">
        <v>312.66000000000003</v>
      </c>
    </row>
    <row r="3948" spans="20:24" x14ac:dyDescent="0.25">
      <c r="T3948" s="4"/>
      <c r="U3948" s="2" t="s">
        <v>34</v>
      </c>
      <c r="V3948" s="5">
        <v>42960</v>
      </c>
      <c r="W3948" s="2" t="s">
        <v>52</v>
      </c>
      <c r="X3948" s="2">
        <v>312.66000000000003</v>
      </c>
    </row>
    <row r="3949" spans="20:24" x14ac:dyDescent="0.25">
      <c r="T3949" s="4"/>
      <c r="U3949" s="2" t="s">
        <v>34</v>
      </c>
      <c r="V3949" s="5">
        <v>42960</v>
      </c>
      <c r="W3949" s="2" t="s">
        <v>52</v>
      </c>
      <c r="X3949" s="2">
        <v>312.66000000000003</v>
      </c>
    </row>
    <row r="3950" spans="20:24" x14ac:dyDescent="0.25">
      <c r="T3950" s="4"/>
      <c r="U3950" s="2" t="s">
        <v>34</v>
      </c>
      <c r="V3950" s="5">
        <v>42961</v>
      </c>
      <c r="W3950" s="2" t="s">
        <v>52</v>
      </c>
      <c r="X3950" s="2">
        <v>312.66000000000003</v>
      </c>
    </row>
    <row r="3951" spans="20:24" x14ac:dyDescent="0.25">
      <c r="T3951" s="4"/>
      <c r="U3951" s="2" t="s">
        <v>34</v>
      </c>
      <c r="V3951" s="5">
        <v>42962</v>
      </c>
      <c r="W3951" s="2" t="s">
        <v>52</v>
      </c>
      <c r="X3951" s="2">
        <v>312.66000000000003</v>
      </c>
    </row>
    <row r="3952" spans="20:24" x14ac:dyDescent="0.25">
      <c r="T3952" s="4"/>
      <c r="U3952" s="2" t="s">
        <v>34</v>
      </c>
      <c r="V3952" s="5">
        <v>42965</v>
      </c>
      <c r="W3952" s="2" t="s">
        <v>52</v>
      </c>
      <c r="X3952" s="2">
        <v>312.66000000000003</v>
      </c>
    </row>
    <row r="3953" spans="20:24" x14ac:dyDescent="0.25">
      <c r="T3953" s="4"/>
      <c r="U3953" s="2" t="s">
        <v>34</v>
      </c>
      <c r="V3953" s="5">
        <v>42966</v>
      </c>
      <c r="W3953" s="2" t="s">
        <v>52</v>
      </c>
      <c r="X3953" s="2">
        <v>312.66000000000003</v>
      </c>
    </row>
    <row r="3954" spans="20:24" x14ac:dyDescent="0.25">
      <c r="T3954" s="4"/>
      <c r="U3954" s="2" t="s">
        <v>34</v>
      </c>
      <c r="V3954" s="5">
        <v>42967</v>
      </c>
      <c r="W3954" s="2" t="s">
        <v>52</v>
      </c>
      <c r="X3954" s="2">
        <v>312.66000000000003</v>
      </c>
    </row>
    <row r="3955" spans="20:24" x14ac:dyDescent="0.25">
      <c r="T3955" s="4"/>
      <c r="U3955" s="2" t="s">
        <v>34</v>
      </c>
      <c r="V3955" s="5">
        <v>42974</v>
      </c>
      <c r="W3955" s="2" t="s">
        <v>52</v>
      </c>
      <c r="X3955" s="2">
        <v>312.66000000000003</v>
      </c>
    </row>
    <row r="3956" spans="20:24" x14ac:dyDescent="0.25">
      <c r="T3956" s="4"/>
      <c r="U3956" s="2" t="s">
        <v>34</v>
      </c>
      <c r="V3956" s="5">
        <v>42987</v>
      </c>
      <c r="W3956" s="2" t="s">
        <v>52</v>
      </c>
      <c r="X3956" s="2">
        <v>312.66000000000003</v>
      </c>
    </row>
    <row r="3957" spans="20:24" x14ac:dyDescent="0.25">
      <c r="T3957" s="4"/>
      <c r="U3957" s="2" t="s">
        <v>34</v>
      </c>
      <c r="V3957" s="5">
        <v>42987</v>
      </c>
      <c r="W3957" s="2" t="s">
        <v>52</v>
      </c>
      <c r="X3957" s="2">
        <v>312.66000000000003</v>
      </c>
    </row>
    <row r="3958" spans="20:24" x14ac:dyDescent="0.25">
      <c r="T3958" s="4"/>
      <c r="U3958" s="2" t="s">
        <v>34</v>
      </c>
      <c r="V3958" s="5">
        <v>42989</v>
      </c>
      <c r="W3958" s="2" t="s">
        <v>52</v>
      </c>
      <c r="X3958" s="2">
        <v>312.66000000000003</v>
      </c>
    </row>
    <row r="3959" spans="20:24" x14ac:dyDescent="0.25">
      <c r="T3959" s="4"/>
      <c r="U3959" s="2" t="s">
        <v>34</v>
      </c>
      <c r="V3959" s="5">
        <v>43010</v>
      </c>
      <c r="W3959" s="2" t="s">
        <v>52</v>
      </c>
      <c r="X3959" s="2">
        <v>312.66000000000003</v>
      </c>
    </row>
    <row r="3960" spans="20:24" x14ac:dyDescent="0.25">
      <c r="T3960" s="4"/>
      <c r="U3960" s="2" t="s">
        <v>34</v>
      </c>
      <c r="V3960" s="5">
        <v>43010</v>
      </c>
      <c r="W3960" s="2" t="s">
        <v>52</v>
      </c>
      <c r="X3960" s="2">
        <v>312.66000000000003</v>
      </c>
    </row>
    <row r="3961" spans="20:24" x14ac:dyDescent="0.25">
      <c r="T3961" s="4"/>
      <c r="U3961" s="2" t="s">
        <v>34</v>
      </c>
      <c r="V3961" s="5">
        <v>41827</v>
      </c>
      <c r="W3961" s="2" t="s">
        <v>52</v>
      </c>
      <c r="X3961" s="2">
        <v>312.66000000000003</v>
      </c>
    </row>
    <row r="3962" spans="20:24" x14ac:dyDescent="0.25">
      <c r="T3962" s="4"/>
      <c r="U3962" s="2" t="s">
        <v>34</v>
      </c>
      <c r="V3962" s="5">
        <v>41827</v>
      </c>
      <c r="W3962" s="2" t="s">
        <v>52</v>
      </c>
      <c r="X3962" s="2">
        <v>312.66000000000003</v>
      </c>
    </row>
    <row r="3963" spans="20:24" x14ac:dyDescent="0.25">
      <c r="T3963" s="4"/>
      <c r="U3963" s="2" t="s">
        <v>34</v>
      </c>
      <c r="V3963" s="5">
        <v>41828</v>
      </c>
      <c r="W3963" s="2" t="s">
        <v>52</v>
      </c>
      <c r="X3963" s="2">
        <v>312.66000000000003</v>
      </c>
    </row>
    <row r="3964" spans="20:24" x14ac:dyDescent="0.25">
      <c r="T3964" s="4"/>
      <c r="U3964" s="2" t="s">
        <v>34</v>
      </c>
      <c r="V3964" s="5">
        <v>41830</v>
      </c>
      <c r="W3964" s="2" t="s">
        <v>52</v>
      </c>
      <c r="X3964" s="2">
        <v>312.66000000000003</v>
      </c>
    </row>
    <row r="3965" spans="20:24" x14ac:dyDescent="0.25">
      <c r="T3965" s="4"/>
      <c r="U3965" s="2" t="s">
        <v>34</v>
      </c>
      <c r="V3965" s="5">
        <v>41843</v>
      </c>
      <c r="W3965" s="2" t="s">
        <v>52</v>
      </c>
      <c r="X3965" s="2">
        <v>312.66000000000003</v>
      </c>
    </row>
    <row r="3966" spans="20:24" x14ac:dyDescent="0.25">
      <c r="T3966" s="4"/>
      <c r="U3966" s="2" t="s">
        <v>34</v>
      </c>
      <c r="V3966" s="5">
        <v>41845</v>
      </c>
      <c r="W3966" s="2" t="s">
        <v>52</v>
      </c>
      <c r="X3966" s="2">
        <v>312.66000000000003</v>
      </c>
    </row>
    <row r="3967" spans="20:24" x14ac:dyDescent="0.25">
      <c r="T3967" s="4"/>
      <c r="U3967" s="2" t="s">
        <v>34</v>
      </c>
      <c r="V3967" s="5">
        <v>41847</v>
      </c>
      <c r="W3967" s="2" t="s">
        <v>52</v>
      </c>
      <c r="X3967" s="2">
        <v>312.66000000000003</v>
      </c>
    </row>
    <row r="3968" spans="20:24" x14ac:dyDescent="0.25">
      <c r="T3968" s="4"/>
      <c r="U3968" s="2" t="s">
        <v>34</v>
      </c>
      <c r="V3968" s="5">
        <v>41847</v>
      </c>
      <c r="W3968" s="2" t="s">
        <v>54</v>
      </c>
      <c r="X3968" s="2">
        <v>312.66000000000003</v>
      </c>
    </row>
    <row r="3969" spans="20:24" x14ac:dyDescent="0.25">
      <c r="T3969" s="4"/>
      <c r="U3969" s="2" t="s">
        <v>34</v>
      </c>
      <c r="V3969" s="5">
        <v>41848</v>
      </c>
      <c r="W3969" s="2" t="s">
        <v>52</v>
      </c>
      <c r="X3969" s="2">
        <v>312.66000000000003</v>
      </c>
    </row>
    <row r="3970" spans="20:24" x14ac:dyDescent="0.25">
      <c r="T3970" s="4"/>
      <c r="U3970" s="2" t="s">
        <v>34</v>
      </c>
      <c r="V3970" s="5">
        <v>41849</v>
      </c>
      <c r="W3970" s="2" t="s">
        <v>52</v>
      </c>
      <c r="X3970" s="2">
        <v>312.66000000000003</v>
      </c>
    </row>
    <row r="3971" spans="20:24" x14ac:dyDescent="0.25">
      <c r="T3971" s="4"/>
      <c r="U3971" s="2" t="s">
        <v>34</v>
      </c>
      <c r="V3971" s="5">
        <v>41851</v>
      </c>
      <c r="W3971" s="2" t="s">
        <v>52</v>
      </c>
      <c r="X3971" s="2">
        <v>312.66000000000003</v>
      </c>
    </row>
    <row r="3972" spans="20:24" x14ac:dyDescent="0.25">
      <c r="T3972" s="4"/>
      <c r="U3972" s="2" t="s">
        <v>34</v>
      </c>
      <c r="V3972" s="5">
        <v>41859</v>
      </c>
      <c r="W3972" s="2" t="s">
        <v>52</v>
      </c>
      <c r="X3972" s="2">
        <v>312.66000000000003</v>
      </c>
    </row>
    <row r="3973" spans="20:24" x14ac:dyDescent="0.25">
      <c r="T3973" s="4"/>
      <c r="U3973" s="2" t="s">
        <v>34</v>
      </c>
      <c r="V3973" s="5">
        <v>41873</v>
      </c>
      <c r="W3973" s="2" t="s">
        <v>52</v>
      </c>
      <c r="X3973" s="2">
        <v>312.66000000000003</v>
      </c>
    </row>
    <row r="3974" spans="20:24" x14ac:dyDescent="0.25">
      <c r="T3974" s="4"/>
      <c r="U3974" s="2" t="s">
        <v>34</v>
      </c>
      <c r="V3974" s="5">
        <v>41879</v>
      </c>
      <c r="W3974" s="2" t="s">
        <v>52</v>
      </c>
      <c r="X3974" s="2">
        <v>312.66000000000003</v>
      </c>
    </row>
    <row r="3975" spans="20:24" x14ac:dyDescent="0.25">
      <c r="T3975" s="4"/>
      <c r="U3975" s="2" t="s">
        <v>34</v>
      </c>
      <c r="V3975" s="5">
        <v>41880</v>
      </c>
      <c r="W3975" s="2" t="s">
        <v>52</v>
      </c>
      <c r="X3975" s="2">
        <v>312.66000000000003</v>
      </c>
    </row>
    <row r="3976" spans="20:24" x14ac:dyDescent="0.25">
      <c r="T3976" s="4"/>
      <c r="U3976" s="2" t="s">
        <v>34</v>
      </c>
      <c r="V3976" s="5">
        <v>41880</v>
      </c>
      <c r="W3976" s="2" t="s">
        <v>52</v>
      </c>
      <c r="X3976" s="2">
        <v>312.66000000000003</v>
      </c>
    </row>
    <row r="3977" spans="20:24" x14ac:dyDescent="0.25">
      <c r="T3977" s="4"/>
      <c r="U3977" s="2" t="s">
        <v>34</v>
      </c>
      <c r="V3977" s="5">
        <v>42191</v>
      </c>
      <c r="W3977" s="2" t="s">
        <v>52</v>
      </c>
      <c r="X3977" s="2">
        <v>312.66000000000003</v>
      </c>
    </row>
    <row r="3978" spans="20:24" x14ac:dyDescent="0.25">
      <c r="T3978" s="4"/>
      <c r="U3978" s="2" t="s">
        <v>34</v>
      </c>
      <c r="V3978" s="5">
        <v>42194</v>
      </c>
      <c r="W3978" s="2" t="s">
        <v>52</v>
      </c>
      <c r="X3978" s="2">
        <v>312.66000000000003</v>
      </c>
    </row>
    <row r="3979" spans="20:24" x14ac:dyDescent="0.25">
      <c r="T3979" s="4"/>
      <c r="U3979" s="2" t="s">
        <v>34</v>
      </c>
      <c r="V3979" s="5">
        <v>42194</v>
      </c>
      <c r="W3979" s="2" t="s">
        <v>52</v>
      </c>
      <c r="X3979" s="2">
        <v>312.66000000000003</v>
      </c>
    </row>
    <row r="3980" spans="20:24" x14ac:dyDescent="0.25">
      <c r="T3980" s="4"/>
      <c r="U3980" s="2" t="s">
        <v>13</v>
      </c>
      <c r="V3980" s="5">
        <v>41495</v>
      </c>
      <c r="W3980" s="2" t="s">
        <v>52</v>
      </c>
      <c r="X3980" s="2">
        <v>312.66000000000003</v>
      </c>
    </row>
    <row r="3981" spans="20:24" x14ac:dyDescent="0.25">
      <c r="T3981" s="4"/>
      <c r="U3981" s="2" t="s">
        <v>9</v>
      </c>
      <c r="V3981" s="5">
        <v>42902</v>
      </c>
      <c r="W3981" s="2" t="s">
        <v>52</v>
      </c>
      <c r="X3981" s="2">
        <v>312.64999999999998</v>
      </c>
    </row>
    <row r="3982" spans="20:24" x14ac:dyDescent="0.25">
      <c r="T3982" s="4"/>
      <c r="U3982" s="2" t="s">
        <v>9</v>
      </c>
      <c r="V3982" s="5">
        <v>42911</v>
      </c>
      <c r="W3982" s="2" t="s">
        <v>52</v>
      </c>
      <c r="X3982" s="2">
        <v>312.64999999999998</v>
      </c>
    </row>
    <row r="3983" spans="20:24" x14ac:dyDescent="0.25">
      <c r="T3983" s="4"/>
      <c r="U3983" s="2" t="s">
        <v>9</v>
      </c>
      <c r="V3983" s="5">
        <v>42956</v>
      </c>
      <c r="W3983" s="2" t="s">
        <v>52</v>
      </c>
      <c r="X3983" s="2">
        <v>312.64999999999998</v>
      </c>
    </row>
    <row r="3984" spans="20:24" x14ac:dyDescent="0.25">
      <c r="T3984" s="4"/>
      <c r="U3984" s="2" t="s">
        <v>9</v>
      </c>
      <c r="V3984" s="5">
        <v>42975</v>
      </c>
      <c r="W3984" s="2" t="s">
        <v>52</v>
      </c>
      <c r="X3984" s="2">
        <v>312.64999999999998</v>
      </c>
    </row>
    <row r="3985" spans="20:24" x14ac:dyDescent="0.25">
      <c r="T3985" s="4"/>
      <c r="U3985" s="2" t="s">
        <v>9</v>
      </c>
      <c r="V3985" s="5">
        <v>42989</v>
      </c>
      <c r="W3985" s="2" t="s">
        <v>52</v>
      </c>
      <c r="X3985" s="2">
        <v>312.64999999999998</v>
      </c>
    </row>
    <row r="3986" spans="20:24" ht="30" x14ac:dyDescent="0.25">
      <c r="T3986" s="4"/>
      <c r="U3986" s="2" t="s">
        <v>8</v>
      </c>
      <c r="V3986" s="5">
        <v>42980</v>
      </c>
      <c r="W3986" s="2" t="s">
        <v>52</v>
      </c>
      <c r="X3986" s="2">
        <v>312.64999999999998</v>
      </c>
    </row>
    <row r="3987" spans="20:24" x14ac:dyDescent="0.25">
      <c r="T3987" s="4"/>
      <c r="U3987" s="2" t="s">
        <v>9</v>
      </c>
      <c r="V3987" s="5">
        <v>41495</v>
      </c>
      <c r="W3987" s="2" t="s">
        <v>52</v>
      </c>
      <c r="X3987" s="2">
        <v>312.64999999999998</v>
      </c>
    </row>
    <row r="3988" spans="20:24" x14ac:dyDescent="0.25">
      <c r="T3988" s="4"/>
      <c r="U3988" s="2" t="s">
        <v>9</v>
      </c>
      <c r="V3988" s="5">
        <v>41535</v>
      </c>
      <c r="W3988" s="2" t="s">
        <v>52</v>
      </c>
      <c r="X3988" s="2">
        <v>312.64999999999998</v>
      </c>
    </row>
    <row r="3989" spans="20:24" x14ac:dyDescent="0.25">
      <c r="T3989" s="4"/>
      <c r="U3989" s="2" t="s">
        <v>9</v>
      </c>
      <c r="V3989" s="5">
        <v>41818</v>
      </c>
      <c r="W3989" s="2" t="s">
        <v>52</v>
      </c>
      <c r="X3989" s="2">
        <v>312.64999999999998</v>
      </c>
    </row>
    <row r="3990" spans="20:24" x14ac:dyDescent="0.25">
      <c r="T3990" s="4"/>
      <c r="U3990" s="2" t="s">
        <v>9</v>
      </c>
      <c r="V3990" s="5">
        <v>41841</v>
      </c>
      <c r="W3990" s="2" t="s">
        <v>54</v>
      </c>
      <c r="X3990" s="2">
        <v>312.64999999999998</v>
      </c>
    </row>
    <row r="3991" spans="20:24" x14ac:dyDescent="0.25">
      <c r="T3991" s="4"/>
      <c r="U3991" s="2" t="s">
        <v>9</v>
      </c>
      <c r="V3991" s="5">
        <v>42206</v>
      </c>
      <c r="W3991" s="2" t="s">
        <v>52</v>
      </c>
      <c r="X3991" s="2">
        <v>312.64999999999998</v>
      </c>
    </row>
    <row r="3992" spans="20:24" x14ac:dyDescent="0.25">
      <c r="T3992" s="4"/>
      <c r="U3992" s="2" t="s">
        <v>9</v>
      </c>
      <c r="V3992" s="5">
        <v>42244</v>
      </c>
      <c r="W3992" s="2" t="s">
        <v>54</v>
      </c>
      <c r="X3992" s="2">
        <v>312.64999999999998</v>
      </c>
    </row>
    <row r="3993" spans="20:24" x14ac:dyDescent="0.25">
      <c r="T3993" s="4"/>
      <c r="U3993" s="2" t="s">
        <v>9</v>
      </c>
      <c r="V3993" s="5">
        <v>42539</v>
      </c>
      <c r="W3993" s="2" t="s">
        <v>52</v>
      </c>
      <c r="X3993" s="2">
        <v>312.64999999999998</v>
      </c>
    </row>
    <row r="3994" spans="20:24" ht="30" x14ac:dyDescent="0.25">
      <c r="T3994" s="4"/>
      <c r="U3994" s="2" t="s">
        <v>8</v>
      </c>
      <c r="V3994" s="5">
        <v>41464</v>
      </c>
      <c r="W3994" s="2" t="s">
        <v>54</v>
      </c>
      <c r="X3994" s="2">
        <v>312.64999999999998</v>
      </c>
    </row>
    <row r="3995" spans="20:24" ht="30" x14ac:dyDescent="0.25">
      <c r="T3995" s="4"/>
      <c r="U3995" s="2" t="s">
        <v>8</v>
      </c>
      <c r="V3995" s="5">
        <v>41471</v>
      </c>
      <c r="W3995" s="2" t="s">
        <v>52</v>
      </c>
      <c r="X3995" s="2">
        <v>312.64999999999998</v>
      </c>
    </row>
    <row r="3996" spans="20:24" ht="30" x14ac:dyDescent="0.25">
      <c r="T3996" s="4"/>
      <c r="U3996" s="2" t="s">
        <v>8</v>
      </c>
      <c r="V3996" s="5">
        <v>41823</v>
      </c>
      <c r="W3996" s="2" t="s">
        <v>52</v>
      </c>
      <c r="X3996" s="2">
        <v>312.64999999999998</v>
      </c>
    </row>
    <row r="3997" spans="20:24" x14ac:dyDescent="0.25">
      <c r="T3997" s="4"/>
      <c r="U3997" s="2" t="s">
        <v>34</v>
      </c>
      <c r="V3997" s="5">
        <v>42526</v>
      </c>
      <c r="W3997" s="2" t="s">
        <v>54</v>
      </c>
      <c r="X3997" s="2">
        <v>312.64999999999998</v>
      </c>
    </row>
    <row r="3998" spans="20:24" x14ac:dyDescent="0.25">
      <c r="T3998" s="4"/>
      <c r="U3998" s="2" t="s">
        <v>9</v>
      </c>
      <c r="V3998" s="5">
        <v>41811</v>
      </c>
      <c r="W3998" s="2" t="s">
        <v>52</v>
      </c>
      <c r="X3998" s="2">
        <v>312.64839418399998</v>
      </c>
    </row>
    <row r="3999" spans="20:24" ht="30" x14ac:dyDescent="0.25">
      <c r="T3999" s="4"/>
      <c r="U3999" s="2" t="s">
        <v>8</v>
      </c>
      <c r="V3999" s="5">
        <v>42946</v>
      </c>
      <c r="W3999" s="2" t="s">
        <v>52</v>
      </c>
      <c r="X3999" s="2">
        <v>312.64</v>
      </c>
    </row>
    <row r="4000" spans="20:24" ht="30" x14ac:dyDescent="0.25">
      <c r="T4000" s="4"/>
      <c r="U4000" s="2" t="s">
        <v>8</v>
      </c>
      <c r="V4000" s="5">
        <v>42946</v>
      </c>
      <c r="W4000" s="2" t="s">
        <v>52</v>
      </c>
      <c r="X4000" s="2">
        <v>312.64</v>
      </c>
    </row>
    <row r="4001" spans="20:24" ht="30" x14ac:dyDescent="0.25">
      <c r="T4001" s="4"/>
      <c r="U4001" s="2" t="s">
        <v>8</v>
      </c>
      <c r="V4001" s="5">
        <v>42976</v>
      </c>
      <c r="W4001" s="2" t="s">
        <v>52</v>
      </c>
      <c r="X4001" s="2">
        <v>312.64</v>
      </c>
    </row>
    <row r="4002" spans="20:24" x14ac:dyDescent="0.25">
      <c r="T4002" s="4"/>
      <c r="U4002" s="2" t="s">
        <v>9</v>
      </c>
      <c r="V4002" s="5">
        <v>42216</v>
      </c>
      <c r="W4002" s="2" t="s">
        <v>52</v>
      </c>
      <c r="X4002" s="2">
        <v>312.64</v>
      </c>
    </row>
    <row r="4003" spans="20:24" x14ac:dyDescent="0.25">
      <c r="T4003" s="4"/>
      <c r="U4003" s="2" t="s">
        <v>9</v>
      </c>
      <c r="V4003" s="5">
        <v>42238</v>
      </c>
      <c r="W4003" s="2" t="s">
        <v>54</v>
      </c>
      <c r="X4003" s="2">
        <v>312.64</v>
      </c>
    </row>
    <row r="4004" spans="20:24" x14ac:dyDescent="0.25">
      <c r="T4004" s="4"/>
      <c r="U4004" s="2" t="s">
        <v>34</v>
      </c>
      <c r="V4004" s="5">
        <v>42226</v>
      </c>
      <c r="W4004" s="2" t="s">
        <v>52</v>
      </c>
      <c r="X4004" s="2">
        <v>312.64</v>
      </c>
    </row>
    <row r="4005" spans="20:24" x14ac:dyDescent="0.25">
      <c r="T4005" s="4"/>
      <c r="U4005" s="2" t="s">
        <v>34</v>
      </c>
      <c r="V4005" s="5">
        <v>42260</v>
      </c>
      <c r="W4005" s="2" t="s">
        <v>52</v>
      </c>
      <c r="X4005" s="2">
        <v>312.64</v>
      </c>
    </row>
    <row r="4006" spans="20:24" x14ac:dyDescent="0.25">
      <c r="T4006" s="4"/>
      <c r="U4006" s="2" t="s">
        <v>34</v>
      </c>
      <c r="V4006" s="5">
        <v>42527</v>
      </c>
      <c r="W4006" s="2" t="s">
        <v>52</v>
      </c>
      <c r="X4006" s="2">
        <v>312.64</v>
      </c>
    </row>
    <row r="4007" spans="20:24" x14ac:dyDescent="0.25">
      <c r="T4007" s="4"/>
      <c r="U4007" s="2" t="s">
        <v>34</v>
      </c>
      <c r="V4007" s="5">
        <v>42605</v>
      </c>
      <c r="W4007" s="2" t="s">
        <v>52</v>
      </c>
      <c r="X4007" s="2">
        <v>312.64</v>
      </c>
    </row>
    <row r="4008" spans="20:24" x14ac:dyDescent="0.25">
      <c r="T4008" s="4"/>
      <c r="U4008" s="2" t="s">
        <v>34</v>
      </c>
      <c r="V4008" s="5">
        <v>42892</v>
      </c>
      <c r="W4008" s="2" t="s">
        <v>52</v>
      </c>
      <c r="X4008" s="2">
        <v>312.64</v>
      </c>
    </row>
    <row r="4009" spans="20:24" x14ac:dyDescent="0.25">
      <c r="T4009" s="4"/>
      <c r="U4009" s="2" t="s">
        <v>34</v>
      </c>
      <c r="V4009" s="5">
        <v>42893</v>
      </c>
      <c r="W4009" s="2" t="s">
        <v>52</v>
      </c>
      <c r="X4009" s="2">
        <v>312.64</v>
      </c>
    </row>
    <row r="4010" spans="20:24" x14ac:dyDescent="0.25">
      <c r="T4010" s="4"/>
      <c r="U4010" s="2" t="s">
        <v>34</v>
      </c>
      <c r="V4010" s="5">
        <v>42900</v>
      </c>
      <c r="W4010" s="2" t="s">
        <v>52</v>
      </c>
      <c r="X4010" s="2">
        <v>312.64</v>
      </c>
    </row>
    <row r="4011" spans="20:24" x14ac:dyDescent="0.25">
      <c r="T4011" s="4"/>
      <c r="U4011" s="2" t="s">
        <v>34</v>
      </c>
      <c r="V4011" s="5">
        <v>42920</v>
      </c>
      <c r="W4011" s="2" t="s">
        <v>52</v>
      </c>
      <c r="X4011" s="2">
        <v>312.64</v>
      </c>
    </row>
    <row r="4012" spans="20:24" x14ac:dyDescent="0.25">
      <c r="T4012" s="4"/>
      <c r="U4012" s="2" t="s">
        <v>34</v>
      </c>
      <c r="V4012" s="5">
        <v>43010</v>
      </c>
      <c r="W4012" s="2" t="s">
        <v>52</v>
      </c>
      <c r="X4012" s="2">
        <v>312.64</v>
      </c>
    </row>
    <row r="4013" spans="20:24" x14ac:dyDescent="0.25">
      <c r="T4013" s="4"/>
      <c r="U4013" s="2" t="s">
        <v>9</v>
      </c>
      <c r="V4013" s="5">
        <v>42612</v>
      </c>
      <c r="W4013" s="2" t="s">
        <v>52</v>
      </c>
      <c r="X4013" s="2">
        <v>312.64</v>
      </c>
    </row>
    <row r="4014" spans="20:24" x14ac:dyDescent="0.25">
      <c r="T4014" s="4"/>
      <c r="U4014" s="2" t="s">
        <v>9</v>
      </c>
      <c r="V4014" s="5">
        <v>42956</v>
      </c>
      <c r="W4014" s="2" t="s">
        <v>52</v>
      </c>
      <c r="X4014" s="2">
        <v>312.64</v>
      </c>
    </row>
    <row r="4015" spans="20:24" x14ac:dyDescent="0.25">
      <c r="T4015" s="4"/>
      <c r="U4015" s="2" t="s">
        <v>9</v>
      </c>
      <c r="V4015" s="5">
        <v>42957</v>
      </c>
      <c r="W4015" s="2" t="s">
        <v>54</v>
      </c>
      <c r="X4015" s="2">
        <v>312.64</v>
      </c>
    </row>
    <row r="4016" spans="20:24" ht="30" x14ac:dyDescent="0.25">
      <c r="T4016" s="4"/>
      <c r="U4016" s="2" t="s">
        <v>7</v>
      </c>
      <c r="V4016" s="5">
        <v>42541</v>
      </c>
      <c r="W4016" s="2" t="s">
        <v>52</v>
      </c>
      <c r="X4016" s="2">
        <v>312.64</v>
      </c>
    </row>
    <row r="4017" spans="20:24" ht="30" x14ac:dyDescent="0.25">
      <c r="T4017" s="4"/>
      <c r="U4017" s="2" t="s">
        <v>8</v>
      </c>
      <c r="V4017" s="5">
        <v>41461</v>
      </c>
      <c r="W4017" s="2" t="s">
        <v>58</v>
      </c>
      <c r="X4017" s="2">
        <v>312.64</v>
      </c>
    </row>
    <row r="4018" spans="20:24" ht="30" x14ac:dyDescent="0.25">
      <c r="T4018" s="4"/>
      <c r="U4018" s="2" t="s">
        <v>8</v>
      </c>
      <c r="V4018" s="5">
        <v>41465</v>
      </c>
      <c r="W4018" s="2" t="s">
        <v>52</v>
      </c>
      <c r="X4018" s="2">
        <v>312.64</v>
      </c>
    </row>
    <row r="4019" spans="20:24" ht="30" x14ac:dyDescent="0.25">
      <c r="T4019" s="4"/>
      <c r="U4019" s="2" t="s">
        <v>8</v>
      </c>
      <c r="V4019" s="5">
        <v>42201</v>
      </c>
      <c r="W4019" s="2" t="s">
        <v>52</v>
      </c>
      <c r="X4019" s="2">
        <v>312.64</v>
      </c>
    </row>
    <row r="4020" spans="20:24" ht="30" x14ac:dyDescent="0.25">
      <c r="T4020" s="4"/>
      <c r="U4020" s="2" t="s">
        <v>8</v>
      </c>
      <c r="V4020" s="5">
        <v>42613</v>
      </c>
      <c r="W4020" s="2" t="s">
        <v>52</v>
      </c>
      <c r="X4020" s="2">
        <v>312.64</v>
      </c>
    </row>
    <row r="4021" spans="20:24" x14ac:dyDescent="0.25">
      <c r="T4021" s="4"/>
      <c r="U4021" s="2" t="s">
        <v>14</v>
      </c>
      <c r="V4021" s="5">
        <v>42227</v>
      </c>
      <c r="W4021" s="2" t="s">
        <v>52</v>
      </c>
      <c r="X4021" s="2">
        <v>312.64</v>
      </c>
    </row>
    <row r="4022" spans="20:24" x14ac:dyDescent="0.25">
      <c r="T4022" s="4"/>
      <c r="U4022" s="2" t="s">
        <v>34</v>
      </c>
      <c r="V4022" s="5">
        <v>41820</v>
      </c>
      <c r="W4022" s="2" t="s">
        <v>52</v>
      </c>
      <c r="X4022" s="2">
        <v>312.64</v>
      </c>
    </row>
    <row r="4023" spans="20:24" ht="30" x14ac:dyDescent="0.25">
      <c r="T4023" s="4"/>
      <c r="U4023" s="2" t="s">
        <v>8</v>
      </c>
      <c r="V4023" s="5">
        <v>42569</v>
      </c>
      <c r="W4023" s="2" t="s">
        <v>52</v>
      </c>
      <c r="X4023" s="2">
        <v>312.63799999999998</v>
      </c>
    </row>
    <row r="4024" spans="20:24" ht="30" x14ac:dyDescent="0.25">
      <c r="T4024" s="4"/>
      <c r="U4024" s="2" t="s">
        <v>8</v>
      </c>
      <c r="V4024" s="5">
        <v>42570</v>
      </c>
      <c r="W4024" s="2" t="s">
        <v>52</v>
      </c>
      <c r="X4024" s="2">
        <v>312.63799999999998</v>
      </c>
    </row>
    <row r="4025" spans="20:24" ht="30" x14ac:dyDescent="0.25">
      <c r="T4025" s="4"/>
      <c r="U4025" s="2" t="s">
        <v>8</v>
      </c>
      <c r="V4025" s="5">
        <v>42570</v>
      </c>
      <c r="W4025" s="2" t="s">
        <v>52</v>
      </c>
      <c r="X4025" s="2">
        <v>312.63799999999998</v>
      </c>
    </row>
    <row r="4026" spans="20:24" ht="30" x14ac:dyDescent="0.25">
      <c r="T4026" s="4"/>
      <c r="U4026" s="2" t="s">
        <v>8</v>
      </c>
      <c r="V4026" s="5">
        <v>42570</v>
      </c>
      <c r="W4026" s="2" t="s">
        <v>52</v>
      </c>
      <c r="X4026" s="2">
        <v>312.63799999999998</v>
      </c>
    </row>
    <row r="4027" spans="20:24" ht="30" x14ac:dyDescent="0.25">
      <c r="T4027" s="4"/>
      <c r="U4027" s="2" t="s">
        <v>8</v>
      </c>
      <c r="V4027" s="5">
        <v>42570</v>
      </c>
      <c r="W4027" s="2" t="s">
        <v>52</v>
      </c>
      <c r="X4027" s="2">
        <v>312.63799999999998</v>
      </c>
    </row>
    <row r="4028" spans="20:24" ht="30" x14ac:dyDescent="0.25">
      <c r="T4028" s="4"/>
      <c r="U4028" s="2" t="s">
        <v>8</v>
      </c>
      <c r="V4028" s="5">
        <v>42570</v>
      </c>
      <c r="W4028" s="2" t="s">
        <v>52</v>
      </c>
      <c r="X4028" s="2">
        <v>312.63799999999998</v>
      </c>
    </row>
    <row r="4029" spans="20:24" ht="30" x14ac:dyDescent="0.25">
      <c r="T4029" s="4"/>
      <c r="U4029" s="2" t="s">
        <v>8</v>
      </c>
      <c r="V4029" s="5">
        <v>42570</v>
      </c>
      <c r="W4029" s="2" t="s">
        <v>52</v>
      </c>
      <c r="X4029" s="2">
        <v>312.63799999999998</v>
      </c>
    </row>
    <row r="4030" spans="20:24" ht="30" x14ac:dyDescent="0.25">
      <c r="T4030" s="4"/>
      <c r="U4030" s="2" t="s">
        <v>8</v>
      </c>
      <c r="V4030" s="5">
        <v>42570</v>
      </c>
      <c r="W4030" s="2" t="s">
        <v>52</v>
      </c>
      <c r="X4030" s="2">
        <v>312.63799999999998</v>
      </c>
    </row>
    <row r="4031" spans="20:24" ht="30" x14ac:dyDescent="0.25">
      <c r="T4031" s="4"/>
      <c r="U4031" s="2" t="s">
        <v>8</v>
      </c>
      <c r="V4031" s="5">
        <v>42570</v>
      </c>
      <c r="W4031" s="2" t="s">
        <v>52</v>
      </c>
      <c r="X4031" s="2">
        <v>312.63799999999998</v>
      </c>
    </row>
    <row r="4032" spans="20:24" ht="30" x14ac:dyDescent="0.25">
      <c r="T4032" s="4"/>
      <c r="U4032" s="2" t="s">
        <v>8</v>
      </c>
      <c r="V4032" s="5">
        <v>42570</v>
      </c>
      <c r="W4032" s="2" t="s">
        <v>52</v>
      </c>
      <c r="X4032" s="2">
        <v>312.63799999999998</v>
      </c>
    </row>
    <row r="4033" spans="20:24" ht="30" x14ac:dyDescent="0.25">
      <c r="T4033" s="4"/>
      <c r="U4033" s="2" t="s">
        <v>8</v>
      </c>
      <c r="V4033" s="5">
        <v>42570</v>
      </c>
      <c r="W4033" s="2" t="s">
        <v>52</v>
      </c>
      <c r="X4033" s="2">
        <v>312.63799999999998</v>
      </c>
    </row>
    <row r="4034" spans="20:24" ht="30" x14ac:dyDescent="0.25">
      <c r="T4034" s="4"/>
      <c r="U4034" s="2" t="s">
        <v>8</v>
      </c>
      <c r="V4034" s="5">
        <v>42570</v>
      </c>
      <c r="W4034" s="2" t="s">
        <v>52</v>
      </c>
      <c r="X4034" s="2">
        <v>312.63799999999998</v>
      </c>
    </row>
    <row r="4035" spans="20:24" ht="30" x14ac:dyDescent="0.25">
      <c r="T4035" s="4"/>
      <c r="U4035" s="2" t="s">
        <v>8</v>
      </c>
      <c r="V4035" s="5">
        <v>42570</v>
      </c>
      <c r="W4035" s="2" t="s">
        <v>52</v>
      </c>
      <c r="X4035" s="2">
        <v>312.63799999999998</v>
      </c>
    </row>
    <row r="4036" spans="20:24" ht="30" x14ac:dyDescent="0.25">
      <c r="T4036" s="4"/>
      <c r="U4036" s="2" t="s">
        <v>8</v>
      </c>
      <c r="V4036" s="5">
        <v>42570</v>
      </c>
      <c r="W4036" s="2" t="s">
        <v>52</v>
      </c>
      <c r="X4036" s="2">
        <v>312.63799999999998</v>
      </c>
    </row>
    <row r="4037" spans="20:24" ht="30" x14ac:dyDescent="0.25">
      <c r="T4037" s="4"/>
      <c r="U4037" s="2" t="s">
        <v>8</v>
      </c>
      <c r="V4037" s="5">
        <v>42570</v>
      </c>
      <c r="W4037" s="2" t="s">
        <v>52</v>
      </c>
      <c r="X4037" s="2">
        <v>312.63799999999998</v>
      </c>
    </row>
    <row r="4038" spans="20:24" ht="30" x14ac:dyDescent="0.25">
      <c r="T4038" s="4"/>
      <c r="U4038" s="2" t="s">
        <v>8</v>
      </c>
      <c r="V4038" s="5">
        <v>42570</v>
      </c>
      <c r="W4038" s="2" t="s">
        <v>52</v>
      </c>
      <c r="X4038" s="2">
        <v>312.63799999999998</v>
      </c>
    </row>
    <row r="4039" spans="20:24" ht="30" x14ac:dyDescent="0.25">
      <c r="T4039" s="4"/>
      <c r="U4039" s="2" t="s">
        <v>8</v>
      </c>
      <c r="V4039" s="5">
        <v>42570</v>
      </c>
      <c r="W4039" s="2" t="s">
        <v>52</v>
      </c>
      <c r="X4039" s="2">
        <v>312.63799999999998</v>
      </c>
    </row>
    <row r="4040" spans="20:24" ht="30" x14ac:dyDescent="0.25">
      <c r="T4040" s="4"/>
      <c r="U4040" s="2" t="s">
        <v>8</v>
      </c>
      <c r="V4040" s="5">
        <v>42570</v>
      </c>
      <c r="W4040" s="2" t="s">
        <v>52</v>
      </c>
      <c r="X4040" s="2">
        <v>312.63799999999998</v>
      </c>
    </row>
    <row r="4041" spans="20:24" ht="30" x14ac:dyDescent="0.25">
      <c r="T4041" s="4"/>
      <c r="U4041" s="2" t="s">
        <v>8</v>
      </c>
      <c r="V4041" s="5">
        <v>42570</v>
      </c>
      <c r="W4041" s="2" t="s">
        <v>52</v>
      </c>
      <c r="X4041" s="2">
        <v>312.63799999999998</v>
      </c>
    </row>
    <row r="4042" spans="20:24" ht="30" x14ac:dyDescent="0.25">
      <c r="T4042" s="4"/>
      <c r="U4042" s="2" t="s">
        <v>8</v>
      </c>
      <c r="V4042" s="5">
        <v>42570</v>
      </c>
      <c r="W4042" s="2" t="s">
        <v>52</v>
      </c>
      <c r="X4042" s="2">
        <v>312.63799999999998</v>
      </c>
    </row>
    <row r="4043" spans="20:24" ht="30" x14ac:dyDescent="0.25">
      <c r="T4043" s="4"/>
      <c r="U4043" s="2" t="s">
        <v>8</v>
      </c>
      <c r="V4043" s="5">
        <v>42570</v>
      </c>
      <c r="W4043" s="2" t="s">
        <v>52</v>
      </c>
      <c r="X4043" s="2">
        <v>312.63799999999998</v>
      </c>
    </row>
    <row r="4044" spans="20:24" ht="30" x14ac:dyDescent="0.25">
      <c r="T4044" s="4"/>
      <c r="U4044" s="2" t="s">
        <v>8</v>
      </c>
      <c r="V4044" s="5">
        <v>42570</v>
      </c>
      <c r="W4044" s="2" t="s">
        <v>52</v>
      </c>
      <c r="X4044" s="2">
        <v>312.63799999999998</v>
      </c>
    </row>
    <row r="4045" spans="20:24" ht="30" x14ac:dyDescent="0.25">
      <c r="T4045" s="4"/>
      <c r="U4045" s="2" t="s">
        <v>8</v>
      </c>
      <c r="V4045" s="5">
        <v>42570</v>
      </c>
      <c r="W4045" s="2" t="s">
        <v>52</v>
      </c>
      <c r="X4045" s="2">
        <v>312.63799999999998</v>
      </c>
    </row>
    <row r="4046" spans="20:24" ht="30" x14ac:dyDescent="0.25">
      <c r="T4046" s="4"/>
      <c r="U4046" s="2" t="s">
        <v>8</v>
      </c>
      <c r="V4046" s="5">
        <v>42570</v>
      </c>
      <c r="W4046" s="2" t="s">
        <v>52</v>
      </c>
      <c r="X4046" s="2">
        <v>312.63799999999998</v>
      </c>
    </row>
    <row r="4047" spans="20:24" ht="30" x14ac:dyDescent="0.25">
      <c r="T4047" s="4"/>
      <c r="U4047" s="2" t="s">
        <v>8</v>
      </c>
      <c r="V4047" s="5">
        <v>42570</v>
      </c>
      <c r="W4047" s="2" t="s">
        <v>52</v>
      </c>
      <c r="X4047" s="2">
        <v>312.63799999999998</v>
      </c>
    </row>
    <row r="4048" spans="20:24" ht="30" x14ac:dyDescent="0.25">
      <c r="T4048" s="4"/>
      <c r="U4048" s="2" t="s">
        <v>8</v>
      </c>
      <c r="V4048" s="5">
        <v>42571</v>
      </c>
      <c r="W4048" s="2" t="s">
        <v>52</v>
      </c>
      <c r="X4048" s="2">
        <v>312.63799999999998</v>
      </c>
    </row>
    <row r="4049" spans="20:24" ht="30" x14ac:dyDescent="0.25">
      <c r="T4049" s="4"/>
      <c r="U4049" s="2" t="s">
        <v>8</v>
      </c>
      <c r="V4049" s="5">
        <v>42571</v>
      </c>
      <c r="W4049" s="2" t="s">
        <v>52</v>
      </c>
      <c r="X4049" s="2">
        <v>312.63799999999998</v>
      </c>
    </row>
    <row r="4050" spans="20:24" ht="30" x14ac:dyDescent="0.25">
      <c r="T4050" s="4"/>
      <c r="U4050" s="2" t="s">
        <v>8</v>
      </c>
      <c r="V4050" s="5">
        <v>42571</v>
      </c>
      <c r="W4050" s="2" t="s">
        <v>52</v>
      </c>
      <c r="X4050" s="2">
        <v>312.63799999999998</v>
      </c>
    </row>
    <row r="4051" spans="20:24" ht="30" x14ac:dyDescent="0.25">
      <c r="T4051" s="4"/>
      <c r="U4051" s="2" t="s">
        <v>8</v>
      </c>
      <c r="V4051" s="5">
        <v>42571</v>
      </c>
      <c r="W4051" s="2" t="s">
        <v>52</v>
      </c>
      <c r="X4051" s="2">
        <v>312.63799999999998</v>
      </c>
    </row>
    <row r="4052" spans="20:24" ht="30" x14ac:dyDescent="0.25">
      <c r="T4052" s="4"/>
      <c r="U4052" s="2" t="s">
        <v>8</v>
      </c>
      <c r="V4052" s="5">
        <v>42571</v>
      </c>
      <c r="W4052" s="2" t="s">
        <v>52</v>
      </c>
      <c r="X4052" s="2">
        <v>312.63799999999998</v>
      </c>
    </row>
    <row r="4053" spans="20:24" ht="30" x14ac:dyDescent="0.25">
      <c r="T4053" s="4"/>
      <c r="U4053" s="2" t="s">
        <v>8</v>
      </c>
      <c r="V4053" s="5">
        <v>42571</v>
      </c>
      <c r="W4053" s="2" t="s">
        <v>52</v>
      </c>
      <c r="X4053" s="2">
        <v>312.63799999999998</v>
      </c>
    </row>
    <row r="4054" spans="20:24" ht="30" x14ac:dyDescent="0.25">
      <c r="T4054" s="4"/>
      <c r="U4054" s="2" t="s">
        <v>8</v>
      </c>
      <c r="V4054" s="5">
        <v>42571</v>
      </c>
      <c r="W4054" s="2" t="s">
        <v>52</v>
      </c>
      <c r="X4054" s="2">
        <v>312.63799999999998</v>
      </c>
    </row>
    <row r="4055" spans="20:24" ht="30" x14ac:dyDescent="0.25">
      <c r="T4055" s="4"/>
      <c r="U4055" s="2" t="s">
        <v>8</v>
      </c>
      <c r="V4055" s="5">
        <v>42571</v>
      </c>
      <c r="W4055" s="2" t="s">
        <v>52</v>
      </c>
      <c r="X4055" s="2">
        <v>312.63799999999998</v>
      </c>
    </row>
    <row r="4056" spans="20:24" ht="30" x14ac:dyDescent="0.25">
      <c r="T4056" s="4"/>
      <c r="U4056" s="2" t="s">
        <v>8</v>
      </c>
      <c r="V4056" s="5">
        <v>42571</v>
      </c>
      <c r="W4056" s="2" t="s">
        <v>52</v>
      </c>
      <c r="X4056" s="2">
        <v>312.63799999999998</v>
      </c>
    </row>
    <row r="4057" spans="20:24" ht="30" x14ac:dyDescent="0.25">
      <c r="T4057" s="4"/>
      <c r="U4057" s="2" t="s">
        <v>8</v>
      </c>
      <c r="V4057" s="5">
        <v>42571</v>
      </c>
      <c r="W4057" s="2" t="s">
        <v>52</v>
      </c>
      <c r="X4057" s="2">
        <v>312.63799999999998</v>
      </c>
    </row>
    <row r="4058" spans="20:24" ht="30" x14ac:dyDescent="0.25">
      <c r="T4058" s="4"/>
      <c r="U4058" s="2" t="s">
        <v>8</v>
      </c>
      <c r="V4058" s="5">
        <v>42571</v>
      </c>
      <c r="W4058" s="2" t="s">
        <v>52</v>
      </c>
      <c r="X4058" s="2">
        <v>312.63799999999998</v>
      </c>
    </row>
    <row r="4059" spans="20:24" ht="30" x14ac:dyDescent="0.25">
      <c r="T4059" s="4"/>
      <c r="U4059" s="2" t="s">
        <v>8</v>
      </c>
      <c r="V4059" s="5">
        <v>42571</v>
      </c>
      <c r="W4059" s="2" t="s">
        <v>52</v>
      </c>
      <c r="X4059" s="2">
        <v>312.63799999999998</v>
      </c>
    </row>
    <row r="4060" spans="20:24" ht="30" x14ac:dyDescent="0.25">
      <c r="T4060" s="4"/>
      <c r="U4060" s="2" t="s">
        <v>8</v>
      </c>
      <c r="V4060" s="5">
        <v>42571</v>
      </c>
      <c r="W4060" s="2" t="s">
        <v>52</v>
      </c>
      <c r="X4060" s="2">
        <v>312.63799999999998</v>
      </c>
    </row>
    <row r="4061" spans="20:24" ht="30" x14ac:dyDescent="0.25">
      <c r="T4061" s="4"/>
      <c r="U4061" s="2" t="s">
        <v>8</v>
      </c>
      <c r="V4061" s="5">
        <v>42571</v>
      </c>
      <c r="W4061" s="2" t="s">
        <v>52</v>
      </c>
      <c r="X4061" s="2">
        <v>312.63799999999998</v>
      </c>
    </row>
    <row r="4062" spans="20:24" ht="30" x14ac:dyDescent="0.25">
      <c r="T4062" s="4"/>
      <c r="U4062" s="2" t="s">
        <v>8</v>
      </c>
      <c r="V4062" s="5">
        <v>42571</v>
      </c>
      <c r="W4062" s="2" t="s">
        <v>52</v>
      </c>
      <c r="X4062" s="2">
        <v>312.63799999999998</v>
      </c>
    </row>
    <row r="4063" spans="20:24" ht="30" x14ac:dyDescent="0.25">
      <c r="T4063" s="4"/>
      <c r="U4063" s="2" t="s">
        <v>8</v>
      </c>
      <c r="V4063" s="5">
        <v>42571</v>
      </c>
      <c r="W4063" s="2" t="s">
        <v>52</v>
      </c>
      <c r="X4063" s="2">
        <v>312.63799999999998</v>
      </c>
    </row>
    <row r="4064" spans="20:24" ht="30" x14ac:dyDescent="0.25">
      <c r="T4064" s="4"/>
      <c r="U4064" s="2" t="s">
        <v>8</v>
      </c>
      <c r="V4064" s="5">
        <v>42571</v>
      </c>
      <c r="W4064" s="2" t="s">
        <v>52</v>
      </c>
      <c r="X4064" s="2">
        <v>312.63799999999998</v>
      </c>
    </row>
    <row r="4065" spans="20:24" ht="30" x14ac:dyDescent="0.25">
      <c r="T4065" s="4"/>
      <c r="U4065" s="2" t="s">
        <v>8</v>
      </c>
      <c r="V4065" s="5">
        <v>42571</v>
      </c>
      <c r="W4065" s="2" t="s">
        <v>52</v>
      </c>
      <c r="X4065" s="2">
        <v>312.63799999999998</v>
      </c>
    </row>
    <row r="4066" spans="20:24" ht="30" x14ac:dyDescent="0.25">
      <c r="T4066" s="4"/>
      <c r="U4066" s="2" t="s">
        <v>8</v>
      </c>
      <c r="V4066" s="5">
        <v>42219</v>
      </c>
      <c r="W4066" s="2" t="s">
        <v>52</v>
      </c>
      <c r="X4066" s="2">
        <v>312.63</v>
      </c>
    </row>
    <row r="4067" spans="20:24" ht="30" x14ac:dyDescent="0.25">
      <c r="T4067" s="4"/>
      <c r="U4067" s="2" t="s">
        <v>8</v>
      </c>
      <c r="V4067" s="5">
        <v>42222</v>
      </c>
      <c r="W4067" s="2" t="s">
        <v>52</v>
      </c>
      <c r="X4067" s="2">
        <v>312.63</v>
      </c>
    </row>
    <row r="4068" spans="20:24" ht="30" x14ac:dyDescent="0.25">
      <c r="T4068" s="4"/>
      <c r="U4068" s="2" t="s">
        <v>8</v>
      </c>
      <c r="V4068" s="5">
        <v>42559</v>
      </c>
      <c r="W4068" s="2" t="s">
        <v>52</v>
      </c>
      <c r="X4068" s="2">
        <v>312.63</v>
      </c>
    </row>
    <row r="4069" spans="20:24" x14ac:dyDescent="0.25">
      <c r="T4069" s="4"/>
      <c r="U4069" s="2" t="s">
        <v>35</v>
      </c>
      <c r="V4069" s="5">
        <v>42288</v>
      </c>
      <c r="W4069" s="2" t="s">
        <v>52</v>
      </c>
      <c r="X4069" s="2">
        <v>312.63</v>
      </c>
    </row>
    <row r="4070" spans="20:24" x14ac:dyDescent="0.25">
      <c r="T4070" s="4"/>
      <c r="U4070" s="2" t="s">
        <v>9</v>
      </c>
      <c r="V4070" s="5">
        <v>41489</v>
      </c>
      <c r="W4070" s="2" t="s">
        <v>52</v>
      </c>
      <c r="X4070" s="2">
        <v>312.63</v>
      </c>
    </row>
    <row r="4071" spans="20:24" ht="30" x14ac:dyDescent="0.25">
      <c r="T4071" s="4"/>
      <c r="U4071" s="2" t="s">
        <v>9</v>
      </c>
      <c r="V4071" s="5">
        <v>41514</v>
      </c>
      <c r="W4071" s="2" t="s">
        <v>68</v>
      </c>
      <c r="X4071" s="2">
        <v>312.63</v>
      </c>
    </row>
    <row r="4072" spans="20:24" x14ac:dyDescent="0.25">
      <c r="T4072" s="4"/>
      <c r="U4072" s="2" t="s">
        <v>9</v>
      </c>
      <c r="V4072" s="5">
        <v>42277</v>
      </c>
      <c r="W4072" s="2" t="s">
        <v>52</v>
      </c>
      <c r="X4072" s="2">
        <v>312.63</v>
      </c>
    </row>
    <row r="4073" spans="20:24" x14ac:dyDescent="0.25">
      <c r="T4073" s="4"/>
      <c r="U4073" s="2" t="s">
        <v>9</v>
      </c>
      <c r="V4073" s="5">
        <v>42525</v>
      </c>
      <c r="W4073" s="2" t="s">
        <v>52</v>
      </c>
      <c r="X4073" s="2">
        <v>312.63</v>
      </c>
    </row>
    <row r="4074" spans="20:24" x14ac:dyDescent="0.25">
      <c r="T4074" s="4"/>
      <c r="U4074" s="2" t="s">
        <v>9</v>
      </c>
      <c r="V4074" s="5">
        <v>42576</v>
      </c>
      <c r="W4074" s="2" t="s">
        <v>52</v>
      </c>
      <c r="X4074" s="2">
        <v>312.63</v>
      </c>
    </row>
    <row r="4075" spans="20:24" x14ac:dyDescent="0.25">
      <c r="T4075" s="4"/>
      <c r="U4075" s="2" t="s">
        <v>9</v>
      </c>
      <c r="V4075" s="5">
        <v>42575</v>
      </c>
      <c r="W4075" s="2" t="s">
        <v>52</v>
      </c>
      <c r="X4075" s="2">
        <v>312.62</v>
      </c>
    </row>
    <row r="4076" spans="20:24" x14ac:dyDescent="0.25">
      <c r="T4076" s="4"/>
      <c r="U4076" s="2" t="s">
        <v>9</v>
      </c>
      <c r="V4076" s="5">
        <v>42601</v>
      </c>
      <c r="W4076" s="2" t="s">
        <v>53</v>
      </c>
      <c r="X4076" s="2">
        <v>312.62</v>
      </c>
    </row>
    <row r="4077" spans="20:24" x14ac:dyDescent="0.25">
      <c r="T4077" s="4"/>
      <c r="U4077" s="2" t="s">
        <v>9</v>
      </c>
      <c r="V4077" s="5">
        <v>42613</v>
      </c>
      <c r="W4077" s="2" t="s">
        <v>52</v>
      </c>
      <c r="X4077" s="2">
        <v>312.62</v>
      </c>
    </row>
    <row r="4078" spans="20:24" x14ac:dyDescent="0.25">
      <c r="T4078" s="4"/>
      <c r="U4078" s="2" t="s">
        <v>35</v>
      </c>
      <c r="V4078" s="5">
        <v>42258</v>
      </c>
      <c r="W4078" s="2" t="s">
        <v>66</v>
      </c>
      <c r="X4078" s="2">
        <v>312.62</v>
      </c>
    </row>
    <row r="4079" spans="20:24" ht="30" x14ac:dyDescent="0.25">
      <c r="T4079" s="4"/>
      <c r="U4079" s="2" t="s">
        <v>8</v>
      </c>
      <c r="V4079" s="5">
        <v>41462</v>
      </c>
      <c r="W4079" s="2" t="s">
        <v>58</v>
      </c>
      <c r="X4079" s="2">
        <v>312.62</v>
      </c>
    </row>
    <row r="4080" spans="20:24" ht="30" x14ac:dyDescent="0.25">
      <c r="T4080" s="4"/>
      <c r="U4080" s="2" t="s">
        <v>8</v>
      </c>
      <c r="V4080" s="5">
        <v>41797</v>
      </c>
      <c r="W4080" s="2" t="s">
        <v>52</v>
      </c>
      <c r="X4080" s="2">
        <v>312.62</v>
      </c>
    </row>
    <row r="4081" spans="20:24" ht="30" x14ac:dyDescent="0.25">
      <c r="T4081" s="4"/>
      <c r="U4081" s="2" t="s">
        <v>8</v>
      </c>
      <c r="V4081" s="5">
        <v>41797</v>
      </c>
      <c r="W4081" s="2" t="s">
        <v>52</v>
      </c>
      <c r="X4081" s="2">
        <v>312.62</v>
      </c>
    </row>
    <row r="4082" spans="20:24" ht="30" x14ac:dyDescent="0.25">
      <c r="T4082" s="4"/>
      <c r="U4082" s="2" t="s">
        <v>8</v>
      </c>
      <c r="V4082" s="5">
        <v>42549</v>
      </c>
      <c r="W4082" s="2" t="s">
        <v>52</v>
      </c>
      <c r="X4082" s="2">
        <v>312.62</v>
      </c>
    </row>
    <row r="4083" spans="20:24" x14ac:dyDescent="0.25">
      <c r="T4083" s="4"/>
      <c r="U4083" s="2" t="s">
        <v>9</v>
      </c>
      <c r="V4083" s="5">
        <v>41439</v>
      </c>
      <c r="W4083" s="2" t="s">
        <v>51</v>
      </c>
      <c r="X4083" s="2">
        <v>312.62</v>
      </c>
    </row>
    <row r="4084" spans="20:24" x14ac:dyDescent="0.25">
      <c r="T4084" s="4"/>
      <c r="U4084" s="2" t="s">
        <v>9</v>
      </c>
      <c r="V4084" s="5">
        <v>41485</v>
      </c>
      <c r="W4084" s="2" t="s">
        <v>52</v>
      </c>
      <c r="X4084" s="2">
        <v>312.62</v>
      </c>
    </row>
    <row r="4085" spans="20:24" x14ac:dyDescent="0.25">
      <c r="T4085" s="4"/>
      <c r="U4085" s="2" t="s">
        <v>9</v>
      </c>
      <c r="V4085" s="5">
        <v>41843</v>
      </c>
      <c r="W4085" s="2" t="s">
        <v>58</v>
      </c>
      <c r="X4085" s="2">
        <v>312.62</v>
      </c>
    </row>
    <row r="4086" spans="20:24" x14ac:dyDescent="0.25">
      <c r="T4086" s="4"/>
      <c r="U4086" s="2" t="s">
        <v>9</v>
      </c>
      <c r="V4086" s="5">
        <v>42182</v>
      </c>
      <c r="W4086" s="2" t="s">
        <v>54</v>
      </c>
      <c r="X4086" s="2">
        <v>312.62</v>
      </c>
    </row>
    <row r="4087" spans="20:24" x14ac:dyDescent="0.25">
      <c r="T4087" s="4"/>
      <c r="U4087" s="2" t="s">
        <v>9</v>
      </c>
      <c r="V4087" s="5">
        <v>42222</v>
      </c>
      <c r="W4087" s="2" t="s">
        <v>52</v>
      </c>
      <c r="X4087" s="2">
        <v>312.62</v>
      </c>
    </row>
    <row r="4088" spans="20:24" x14ac:dyDescent="0.25">
      <c r="T4088" s="4"/>
      <c r="U4088" s="2" t="s">
        <v>9</v>
      </c>
      <c r="V4088" s="5">
        <v>42547</v>
      </c>
      <c r="W4088" s="2" t="s">
        <v>52</v>
      </c>
      <c r="X4088" s="2">
        <v>312.62</v>
      </c>
    </row>
    <row r="4089" spans="20:24" x14ac:dyDescent="0.25">
      <c r="T4089" s="4"/>
      <c r="U4089" s="2" t="s">
        <v>9</v>
      </c>
      <c r="V4089" s="5">
        <v>41521</v>
      </c>
      <c r="W4089" s="2" t="s">
        <v>52</v>
      </c>
      <c r="X4089" s="2">
        <v>312.61</v>
      </c>
    </row>
    <row r="4090" spans="20:24" x14ac:dyDescent="0.25">
      <c r="T4090" s="4"/>
      <c r="U4090" s="2" t="s">
        <v>9</v>
      </c>
      <c r="V4090" s="5">
        <v>42215</v>
      </c>
      <c r="W4090" s="2" t="s">
        <v>52</v>
      </c>
      <c r="X4090" s="2">
        <v>312.61</v>
      </c>
    </row>
    <row r="4091" spans="20:24" x14ac:dyDescent="0.25">
      <c r="T4091" s="4"/>
      <c r="U4091" s="2" t="s">
        <v>34</v>
      </c>
      <c r="V4091" s="5">
        <v>42558</v>
      </c>
      <c r="W4091" s="2" t="s">
        <v>52</v>
      </c>
      <c r="X4091" s="2">
        <v>312.61</v>
      </c>
    </row>
    <row r="4092" spans="20:24" x14ac:dyDescent="0.25">
      <c r="T4092" s="4"/>
      <c r="U4092" s="2" t="s">
        <v>34</v>
      </c>
      <c r="V4092" s="5">
        <v>42917</v>
      </c>
      <c r="W4092" s="2" t="s">
        <v>52</v>
      </c>
      <c r="X4092" s="2">
        <v>312.61</v>
      </c>
    </row>
    <row r="4093" spans="20:24" x14ac:dyDescent="0.25">
      <c r="T4093" s="4"/>
      <c r="U4093" s="2" t="s">
        <v>9</v>
      </c>
      <c r="V4093" s="5">
        <v>42614</v>
      </c>
      <c r="W4093" s="2" t="s">
        <v>52</v>
      </c>
      <c r="X4093" s="2">
        <v>312.61</v>
      </c>
    </row>
    <row r="4094" spans="20:24" ht="30" x14ac:dyDescent="0.25">
      <c r="T4094" s="4"/>
      <c r="U4094" s="2" t="s">
        <v>8</v>
      </c>
      <c r="V4094" s="5">
        <v>41433</v>
      </c>
      <c r="W4094" s="2" t="s">
        <v>68</v>
      </c>
      <c r="X4094" s="2">
        <v>312.61</v>
      </c>
    </row>
    <row r="4095" spans="20:24" ht="30" x14ac:dyDescent="0.25">
      <c r="T4095" s="4"/>
      <c r="U4095" s="2" t="s">
        <v>8</v>
      </c>
      <c r="V4095" s="5">
        <v>41471</v>
      </c>
      <c r="W4095" s="2" t="s">
        <v>53</v>
      </c>
      <c r="X4095" s="2">
        <v>312.61</v>
      </c>
    </row>
    <row r="4096" spans="20:24" ht="30" x14ac:dyDescent="0.25">
      <c r="T4096" s="4"/>
      <c r="U4096" s="2" t="s">
        <v>8</v>
      </c>
      <c r="V4096" s="5">
        <v>42185</v>
      </c>
      <c r="W4096" s="2" t="s">
        <v>52</v>
      </c>
      <c r="X4096" s="2">
        <v>312.61</v>
      </c>
    </row>
    <row r="4097" spans="20:24" x14ac:dyDescent="0.25">
      <c r="T4097" s="4"/>
      <c r="U4097" s="2" t="s">
        <v>34</v>
      </c>
      <c r="V4097" s="5">
        <v>41425</v>
      </c>
      <c r="W4097" s="2" t="s">
        <v>52</v>
      </c>
      <c r="X4097" s="2">
        <v>312.61</v>
      </c>
    </row>
    <row r="4098" spans="20:24" ht="30" x14ac:dyDescent="0.25">
      <c r="T4098" s="4"/>
      <c r="U4098" s="2" t="s">
        <v>8</v>
      </c>
      <c r="V4098" s="5">
        <v>42174</v>
      </c>
      <c r="W4098" s="2" t="s">
        <v>52</v>
      </c>
      <c r="X4098" s="2">
        <v>312.60700000000003</v>
      </c>
    </row>
    <row r="4099" spans="20:24" ht="30" x14ac:dyDescent="0.25">
      <c r="T4099" s="4"/>
      <c r="U4099" s="2" t="s">
        <v>8</v>
      </c>
      <c r="V4099" s="5">
        <v>41466</v>
      </c>
      <c r="W4099" s="2" t="s">
        <v>52</v>
      </c>
      <c r="X4099" s="2">
        <v>312.60000000000002</v>
      </c>
    </row>
    <row r="4100" spans="20:24" ht="30" x14ac:dyDescent="0.25">
      <c r="T4100" s="4"/>
      <c r="U4100" s="2" t="s">
        <v>8</v>
      </c>
      <c r="V4100" s="5">
        <v>41473</v>
      </c>
      <c r="W4100" s="2" t="s">
        <v>52</v>
      </c>
      <c r="X4100" s="2">
        <v>312.60000000000002</v>
      </c>
    </row>
    <row r="4101" spans="20:24" ht="30" x14ac:dyDescent="0.25">
      <c r="T4101" s="4"/>
      <c r="U4101" s="2" t="s">
        <v>8</v>
      </c>
      <c r="V4101" s="5">
        <v>41480</v>
      </c>
      <c r="W4101" s="2" t="s">
        <v>53</v>
      </c>
      <c r="X4101" s="2">
        <v>312.60000000000002</v>
      </c>
    </row>
    <row r="4102" spans="20:24" ht="30" x14ac:dyDescent="0.25">
      <c r="T4102" s="4"/>
      <c r="U4102" s="2" t="s">
        <v>8</v>
      </c>
      <c r="V4102" s="5">
        <v>41491</v>
      </c>
      <c r="W4102" s="2" t="s">
        <v>52</v>
      </c>
      <c r="X4102" s="2">
        <v>312.60000000000002</v>
      </c>
    </row>
    <row r="4103" spans="20:24" ht="30" x14ac:dyDescent="0.25">
      <c r="T4103" s="4"/>
      <c r="U4103" s="2" t="s">
        <v>8</v>
      </c>
      <c r="V4103" s="5">
        <v>42957</v>
      </c>
      <c r="W4103" s="2" t="s">
        <v>52</v>
      </c>
      <c r="X4103" s="2">
        <v>312.60000000000002</v>
      </c>
    </row>
    <row r="4104" spans="20:24" x14ac:dyDescent="0.25">
      <c r="T4104" s="4"/>
      <c r="U4104" s="2" t="s">
        <v>9</v>
      </c>
      <c r="V4104" s="5">
        <v>41429</v>
      </c>
      <c r="W4104" s="2" t="s">
        <v>52</v>
      </c>
      <c r="X4104" s="2">
        <v>312.60000000000002</v>
      </c>
    </row>
    <row r="4105" spans="20:24" x14ac:dyDescent="0.25">
      <c r="T4105" s="4"/>
      <c r="U4105" s="2" t="s">
        <v>9</v>
      </c>
      <c r="V4105" s="5">
        <v>41837</v>
      </c>
      <c r="W4105" s="2" t="s">
        <v>51</v>
      </c>
      <c r="X4105" s="2">
        <v>312.60000000000002</v>
      </c>
    </row>
    <row r="4106" spans="20:24" x14ac:dyDescent="0.25">
      <c r="T4106" s="4"/>
      <c r="U4106" s="2" t="s">
        <v>9</v>
      </c>
      <c r="V4106" s="5">
        <v>41838</v>
      </c>
      <c r="W4106" s="2" t="s">
        <v>58</v>
      </c>
      <c r="X4106" s="2">
        <v>312.60000000000002</v>
      </c>
    </row>
    <row r="4107" spans="20:24" ht="30" x14ac:dyDescent="0.25">
      <c r="T4107" s="4"/>
      <c r="U4107" s="2" t="s">
        <v>33</v>
      </c>
      <c r="V4107" s="5">
        <v>42535</v>
      </c>
      <c r="W4107" s="2" t="s">
        <v>52</v>
      </c>
      <c r="X4107" s="2">
        <v>312.60000000000002</v>
      </c>
    </row>
    <row r="4108" spans="20:24" x14ac:dyDescent="0.25">
      <c r="T4108" s="4"/>
      <c r="U4108" s="2" t="s">
        <v>9</v>
      </c>
      <c r="V4108" s="5">
        <v>42969</v>
      </c>
      <c r="W4108" s="2" t="s">
        <v>52</v>
      </c>
      <c r="X4108" s="2">
        <v>312.60000000000002</v>
      </c>
    </row>
    <row r="4109" spans="20:24" x14ac:dyDescent="0.25">
      <c r="T4109" s="4"/>
      <c r="U4109" s="2" t="s">
        <v>9</v>
      </c>
      <c r="V4109" s="5">
        <v>42974</v>
      </c>
      <c r="W4109" s="2" t="s">
        <v>51</v>
      </c>
      <c r="X4109" s="2">
        <v>312.60000000000002</v>
      </c>
    </row>
    <row r="4110" spans="20:24" x14ac:dyDescent="0.25">
      <c r="T4110" s="4"/>
      <c r="U4110" s="2" t="s">
        <v>13</v>
      </c>
      <c r="V4110" s="5">
        <v>41466</v>
      </c>
      <c r="W4110" s="2" t="s">
        <v>58</v>
      </c>
      <c r="X4110" s="2">
        <v>312.60000000000002</v>
      </c>
    </row>
    <row r="4111" spans="20:24" x14ac:dyDescent="0.25">
      <c r="T4111" s="4"/>
      <c r="U4111" s="2" t="s">
        <v>13</v>
      </c>
      <c r="V4111" s="5">
        <v>41492</v>
      </c>
      <c r="W4111" s="2" t="s">
        <v>52</v>
      </c>
      <c r="X4111" s="2">
        <v>312.60000000000002</v>
      </c>
    </row>
    <row r="4112" spans="20:24" ht="30" x14ac:dyDescent="0.25">
      <c r="T4112" s="4"/>
      <c r="U4112" s="2" t="s">
        <v>8</v>
      </c>
      <c r="V4112" s="5">
        <v>42564</v>
      </c>
      <c r="W4112" s="2" t="s">
        <v>52</v>
      </c>
      <c r="X4112" s="2">
        <v>312.598558513</v>
      </c>
    </row>
    <row r="4113" spans="20:24" ht="30" x14ac:dyDescent="0.25">
      <c r="T4113" s="4"/>
      <c r="U4113" s="2" t="s">
        <v>8</v>
      </c>
      <c r="V4113" s="5">
        <v>41453</v>
      </c>
      <c r="W4113" s="2" t="s">
        <v>52</v>
      </c>
      <c r="X4113" s="2">
        <v>312.58999999999997</v>
      </c>
    </row>
    <row r="4114" spans="20:24" ht="30" x14ac:dyDescent="0.25">
      <c r="T4114" s="4"/>
      <c r="U4114" s="2" t="s">
        <v>8</v>
      </c>
      <c r="V4114" s="5">
        <v>41472</v>
      </c>
      <c r="W4114" s="2" t="s">
        <v>52</v>
      </c>
      <c r="X4114" s="2">
        <v>312.58999999999997</v>
      </c>
    </row>
    <row r="4115" spans="20:24" ht="30" x14ac:dyDescent="0.25">
      <c r="T4115" s="4"/>
      <c r="U4115" s="2" t="s">
        <v>8</v>
      </c>
      <c r="V4115" s="5">
        <v>41474</v>
      </c>
      <c r="W4115" s="2" t="s">
        <v>52</v>
      </c>
      <c r="X4115" s="2">
        <v>312.58999999999997</v>
      </c>
    </row>
    <row r="4116" spans="20:24" ht="30" x14ac:dyDescent="0.25">
      <c r="T4116" s="4"/>
      <c r="U4116" s="2" t="s">
        <v>8</v>
      </c>
      <c r="V4116" s="5">
        <v>41481</v>
      </c>
      <c r="W4116" s="2" t="s">
        <v>53</v>
      </c>
      <c r="X4116" s="2">
        <v>312.58999999999997</v>
      </c>
    </row>
    <row r="4117" spans="20:24" ht="30" x14ac:dyDescent="0.25">
      <c r="T4117" s="4"/>
      <c r="U4117" s="2" t="s">
        <v>8</v>
      </c>
      <c r="V4117" s="5">
        <v>41507</v>
      </c>
      <c r="W4117" s="2" t="s">
        <v>51</v>
      </c>
      <c r="X4117" s="2">
        <v>312.58999999999997</v>
      </c>
    </row>
    <row r="4118" spans="20:24" ht="30" x14ac:dyDescent="0.25">
      <c r="T4118" s="4"/>
      <c r="U4118" s="2" t="s">
        <v>8</v>
      </c>
      <c r="V4118" s="5">
        <v>41798</v>
      </c>
      <c r="W4118" s="2" t="s">
        <v>52</v>
      </c>
      <c r="X4118" s="2">
        <v>312.58999999999997</v>
      </c>
    </row>
    <row r="4119" spans="20:24" ht="30" x14ac:dyDescent="0.25">
      <c r="T4119" s="4"/>
      <c r="U4119" s="2" t="s">
        <v>8</v>
      </c>
      <c r="V4119" s="5">
        <v>42530</v>
      </c>
      <c r="W4119" s="2" t="s">
        <v>51</v>
      </c>
      <c r="X4119" s="2">
        <v>312.58999999999997</v>
      </c>
    </row>
    <row r="4120" spans="20:24" ht="30" x14ac:dyDescent="0.25">
      <c r="T4120" s="4"/>
      <c r="U4120" s="2" t="s">
        <v>8</v>
      </c>
      <c r="V4120" s="5">
        <v>42530</v>
      </c>
      <c r="W4120" s="2" t="s">
        <v>54</v>
      </c>
      <c r="X4120" s="2">
        <v>312.58999999999997</v>
      </c>
    </row>
    <row r="4121" spans="20:24" ht="30" x14ac:dyDescent="0.25">
      <c r="T4121" s="4"/>
      <c r="U4121" s="2" t="s">
        <v>8</v>
      </c>
      <c r="V4121" s="5">
        <v>42530</v>
      </c>
      <c r="W4121" s="2" t="s">
        <v>58</v>
      </c>
      <c r="X4121" s="2">
        <v>312.58999999999997</v>
      </c>
    </row>
    <row r="4122" spans="20:24" ht="30" x14ac:dyDescent="0.25">
      <c r="T4122" s="4"/>
      <c r="U4122" s="2" t="s">
        <v>8</v>
      </c>
      <c r="V4122" s="5">
        <v>42531</v>
      </c>
      <c r="W4122" s="2" t="s">
        <v>58</v>
      </c>
      <c r="X4122" s="2">
        <v>312.58999999999997</v>
      </c>
    </row>
    <row r="4123" spans="20:24" ht="30" x14ac:dyDescent="0.25">
      <c r="T4123" s="4"/>
      <c r="U4123" s="2" t="s">
        <v>8</v>
      </c>
      <c r="V4123" s="5">
        <v>42542</v>
      </c>
      <c r="W4123" s="2" t="s">
        <v>52</v>
      </c>
      <c r="X4123" s="2">
        <v>312.58999999999997</v>
      </c>
    </row>
    <row r="4124" spans="20:24" ht="30" x14ac:dyDescent="0.25">
      <c r="T4124" s="4"/>
      <c r="U4124" s="2" t="s">
        <v>8</v>
      </c>
      <c r="V4124" s="5">
        <v>42542</v>
      </c>
      <c r="W4124" s="2" t="s">
        <v>52</v>
      </c>
      <c r="X4124" s="2">
        <v>312.58999999999997</v>
      </c>
    </row>
    <row r="4125" spans="20:24" ht="30" x14ac:dyDescent="0.25">
      <c r="T4125" s="4"/>
      <c r="U4125" s="2" t="s">
        <v>8</v>
      </c>
      <c r="V4125" s="5">
        <v>42542</v>
      </c>
      <c r="W4125" s="2" t="s">
        <v>52</v>
      </c>
      <c r="X4125" s="2">
        <v>312.58999999999997</v>
      </c>
    </row>
    <row r="4126" spans="20:24" ht="30" x14ac:dyDescent="0.25">
      <c r="T4126" s="4"/>
      <c r="U4126" s="2" t="s">
        <v>8</v>
      </c>
      <c r="V4126" s="5">
        <v>42543</v>
      </c>
      <c r="W4126" s="2" t="s">
        <v>52</v>
      </c>
      <c r="X4126" s="2">
        <v>312.58999999999997</v>
      </c>
    </row>
    <row r="4127" spans="20:24" ht="30" x14ac:dyDescent="0.25">
      <c r="T4127" s="4"/>
      <c r="U4127" s="2" t="s">
        <v>8</v>
      </c>
      <c r="V4127" s="5">
        <v>42544</v>
      </c>
      <c r="W4127" s="2" t="s">
        <v>52</v>
      </c>
      <c r="X4127" s="2">
        <v>312.58999999999997</v>
      </c>
    </row>
    <row r="4128" spans="20:24" ht="30" x14ac:dyDescent="0.25">
      <c r="T4128" s="4"/>
      <c r="U4128" s="2" t="s">
        <v>8</v>
      </c>
      <c r="V4128" s="5">
        <v>42545</v>
      </c>
      <c r="W4128" s="2" t="s">
        <v>52</v>
      </c>
      <c r="X4128" s="2">
        <v>312.58999999999997</v>
      </c>
    </row>
    <row r="4129" spans="20:24" ht="30" x14ac:dyDescent="0.25">
      <c r="T4129" s="4"/>
      <c r="U4129" s="2" t="s">
        <v>8</v>
      </c>
      <c r="V4129" s="5">
        <v>42585</v>
      </c>
      <c r="W4129" s="2" t="s">
        <v>52</v>
      </c>
      <c r="X4129" s="2">
        <v>312.58999999999997</v>
      </c>
    </row>
    <row r="4130" spans="20:24" ht="30" x14ac:dyDescent="0.25">
      <c r="T4130" s="4"/>
      <c r="U4130" s="2" t="s">
        <v>8</v>
      </c>
      <c r="V4130" s="5">
        <v>42589</v>
      </c>
      <c r="W4130" s="2" t="s">
        <v>52</v>
      </c>
      <c r="X4130" s="2">
        <v>312.58999999999997</v>
      </c>
    </row>
    <row r="4131" spans="20:24" ht="30" x14ac:dyDescent="0.25">
      <c r="T4131" s="4"/>
      <c r="U4131" s="2" t="s">
        <v>8</v>
      </c>
      <c r="V4131" s="5">
        <v>42590</v>
      </c>
      <c r="W4131" s="2" t="s">
        <v>52</v>
      </c>
      <c r="X4131" s="2">
        <v>312.58999999999997</v>
      </c>
    </row>
    <row r="4132" spans="20:24" ht="30" x14ac:dyDescent="0.25">
      <c r="T4132" s="4"/>
      <c r="U4132" s="2" t="s">
        <v>8</v>
      </c>
      <c r="V4132" s="5">
        <v>42590</v>
      </c>
      <c r="W4132" s="2" t="s">
        <v>52</v>
      </c>
      <c r="X4132" s="2">
        <v>312.58999999999997</v>
      </c>
    </row>
    <row r="4133" spans="20:24" ht="30" x14ac:dyDescent="0.25">
      <c r="T4133" s="4"/>
      <c r="U4133" s="2" t="s">
        <v>8</v>
      </c>
      <c r="V4133" s="5">
        <v>42591</v>
      </c>
      <c r="W4133" s="2" t="s">
        <v>52</v>
      </c>
      <c r="X4133" s="2">
        <v>312.58999999999997</v>
      </c>
    </row>
    <row r="4134" spans="20:24" ht="30" x14ac:dyDescent="0.25">
      <c r="T4134" s="4"/>
      <c r="U4134" s="2" t="s">
        <v>8</v>
      </c>
      <c r="V4134" s="5">
        <v>42595</v>
      </c>
      <c r="W4134" s="2" t="s">
        <v>52</v>
      </c>
      <c r="X4134" s="2">
        <v>312.58999999999997</v>
      </c>
    </row>
    <row r="4135" spans="20:24" ht="30" x14ac:dyDescent="0.25">
      <c r="T4135" s="4"/>
      <c r="U4135" s="2" t="s">
        <v>8</v>
      </c>
      <c r="V4135" s="5">
        <v>42595</v>
      </c>
      <c r="W4135" s="2" t="s">
        <v>52</v>
      </c>
      <c r="X4135" s="2">
        <v>312.58999999999997</v>
      </c>
    </row>
    <row r="4136" spans="20:24" ht="30" x14ac:dyDescent="0.25">
      <c r="T4136" s="4"/>
      <c r="U4136" s="2" t="s">
        <v>8</v>
      </c>
      <c r="V4136" s="5">
        <v>42597</v>
      </c>
      <c r="W4136" s="2" t="s">
        <v>52</v>
      </c>
      <c r="X4136" s="2">
        <v>312.58999999999997</v>
      </c>
    </row>
    <row r="4137" spans="20:24" ht="30" x14ac:dyDescent="0.25">
      <c r="T4137" s="4"/>
      <c r="U4137" s="2" t="s">
        <v>8</v>
      </c>
      <c r="V4137" s="5">
        <v>42597</v>
      </c>
      <c r="W4137" s="2" t="s">
        <v>52</v>
      </c>
      <c r="X4137" s="2">
        <v>312.58999999999997</v>
      </c>
    </row>
    <row r="4138" spans="20:24" ht="30" x14ac:dyDescent="0.25">
      <c r="T4138" s="4"/>
      <c r="U4138" s="2" t="s">
        <v>8</v>
      </c>
      <c r="V4138" s="5">
        <v>42598</v>
      </c>
      <c r="W4138" s="2" t="s">
        <v>52</v>
      </c>
      <c r="X4138" s="2">
        <v>312.58999999999997</v>
      </c>
    </row>
    <row r="4139" spans="20:24" x14ac:dyDescent="0.25">
      <c r="T4139" s="4"/>
      <c r="U4139" s="2" t="s">
        <v>9</v>
      </c>
      <c r="V4139" s="5">
        <v>42903</v>
      </c>
      <c r="W4139" s="2" t="s">
        <v>52</v>
      </c>
      <c r="X4139" s="2">
        <v>312.58999999999997</v>
      </c>
    </row>
    <row r="4140" spans="20:24" x14ac:dyDescent="0.25">
      <c r="T4140" s="4"/>
      <c r="U4140" s="2" t="s">
        <v>34</v>
      </c>
      <c r="V4140" s="5">
        <v>42919</v>
      </c>
      <c r="W4140" s="2" t="s">
        <v>52</v>
      </c>
      <c r="X4140" s="2">
        <v>312.58999999999997</v>
      </c>
    </row>
    <row r="4141" spans="20:24" x14ac:dyDescent="0.25">
      <c r="T4141" s="4"/>
      <c r="U4141" s="2" t="s">
        <v>35</v>
      </c>
      <c r="V4141" s="5">
        <v>42182</v>
      </c>
      <c r="W4141" s="2" t="s">
        <v>52</v>
      </c>
      <c r="X4141" s="2">
        <v>312.58999999999997</v>
      </c>
    </row>
    <row r="4142" spans="20:24" x14ac:dyDescent="0.25">
      <c r="T4142" s="4"/>
      <c r="U4142" s="2" t="s">
        <v>35</v>
      </c>
      <c r="V4142" s="5">
        <v>42202</v>
      </c>
      <c r="W4142" s="2" t="s">
        <v>52</v>
      </c>
      <c r="X4142" s="2">
        <v>312.58999999999997</v>
      </c>
    </row>
    <row r="4143" spans="20:24" x14ac:dyDescent="0.25">
      <c r="T4143" s="4"/>
      <c r="U4143" s="2" t="s">
        <v>35</v>
      </c>
      <c r="V4143" s="5">
        <v>42203</v>
      </c>
      <c r="W4143" s="2" t="s">
        <v>52</v>
      </c>
      <c r="X4143" s="2">
        <v>312.58999999999997</v>
      </c>
    </row>
    <row r="4144" spans="20:24" x14ac:dyDescent="0.25">
      <c r="T4144" s="4"/>
      <c r="U4144" s="2" t="s">
        <v>35</v>
      </c>
      <c r="V4144" s="5">
        <v>42203</v>
      </c>
      <c r="W4144" s="2" t="s">
        <v>52</v>
      </c>
      <c r="X4144" s="2">
        <v>312.58999999999997</v>
      </c>
    </row>
    <row r="4145" spans="20:24" x14ac:dyDescent="0.25">
      <c r="T4145" s="4"/>
      <c r="U4145" s="2" t="s">
        <v>35</v>
      </c>
      <c r="V4145" s="5">
        <v>42209</v>
      </c>
      <c r="W4145" s="2" t="s">
        <v>52</v>
      </c>
      <c r="X4145" s="2">
        <v>312.58999999999997</v>
      </c>
    </row>
    <row r="4146" spans="20:24" x14ac:dyDescent="0.25">
      <c r="T4146" s="4"/>
      <c r="U4146" s="2" t="s">
        <v>35</v>
      </c>
      <c r="V4146" s="5">
        <v>42224</v>
      </c>
      <c r="W4146" s="2" t="s">
        <v>52</v>
      </c>
      <c r="X4146" s="2">
        <v>312.58999999999997</v>
      </c>
    </row>
    <row r="4147" spans="20:24" x14ac:dyDescent="0.25">
      <c r="T4147" s="4"/>
      <c r="U4147" s="2" t="s">
        <v>35</v>
      </c>
      <c r="V4147" s="5">
        <v>42224</v>
      </c>
      <c r="W4147" s="2" t="s">
        <v>52</v>
      </c>
      <c r="X4147" s="2">
        <v>312.58999999999997</v>
      </c>
    </row>
    <row r="4148" spans="20:24" x14ac:dyDescent="0.25">
      <c r="T4148" s="4"/>
      <c r="U4148" s="2" t="s">
        <v>35</v>
      </c>
      <c r="V4148" s="5">
        <v>42229</v>
      </c>
      <c r="W4148" s="2" t="s">
        <v>52</v>
      </c>
      <c r="X4148" s="2">
        <v>312.58999999999997</v>
      </c>
    </row>
    <row r="4149" spans="20:24" x14ac:dyDescent="0.25">
      <c r="T4149" s="4"/>
      <c r="U4149" s="2" t="s">
        <v>35</v>
      </c>
      <c r="V4149" s="5">
        <v>42231</v>
      </c>
      <c r="W4149" s="2" t="s">
        <v>52</v>
      </c>
      <c r="X4149" s="2">
        <v>312.58999999999997</v>
      </c>
    </row>
    <row r="4150" spans="20:24" x14ac:dyDescent="0.25">
      <c r="T4150" s="4"/>
      <c r="U4150" s="2" t="s">
        <v>35</v>
      </c>
      <c r="V4150" s="5">
        <v>42535</v>
      </c>
      <c r="W4150" s="2" t="s">
        <v>52</v>
      </c>
      <c r="X4150" s="2">
        <v>312.58999999999997</v>
      </c>
    </row>
    <row r="4151" spans="20:24" x14ac:dyDescent="0.25">
      <c r="T4151" s="4"/>
      <c r="U4151" s="2" t="s">
        <v>35</v>
      </c>
      <c r="V4151" s="5">
        <v>42535</v>
      </c>
      <c r="W4151" s="2" t="s">
        <v>52</v>
      </c>
      <c r="X4151" s="2">
        <v>312.58999999999997</v>
      </c>
    </row>
    <row r="4152" spans="20:24" x14ac:dyDescent="0.25">
      <c r="T4152" s="4"/>
      <c r="U4152" s="2" t="s">
        <v>35</v>
      </c>
      <c r="V4152" s="5">
        <v>42540</v>
      </c>
      <c r="W4152" s="2" t="s">
        <v>52</v>
      </c>
      <c r="X4152" s="2">
        <v>312.58999999999997</v>
      </c>
    </row>
    <row r="4153" spans="20:24" x14ac:dyDescent="0.25">
      <c r="T4153" s="4"/>
      <c r="U4153" s="2" t="s">
        <v>35</v>
      </c>
      <c r="V4153" s="5">
        <v>42541</v>
      </c>
      <c r="W4153" s="2" t="s">
        <v>52</v>
      </c>
      <c r="X4153" s="2">
        <v>312.58999999999997</v>
      </c>
    </row>
    <row r="4154" spans="20:24" x14ac:dyDescent="0.25">
      <c r="T4154" s="4"/>
      <c r="U4154" s="2" t="s">
        <v>35</v>
      </c>
      <c r="V4154" s="5">
        <v>42542</v>
      </c>
      <c r="W4154" s="2" t="s">
        <v>52</v>
      </c>
      <c r="X4154" s="2">
        <v>312.58999999999997</v>
      </c>
    </row>
    <row r="4155" spans="20:24" x14ac:dyDescent="0.25">
      <c r="T4155" s="4"/>
      <c r="U4155" s="2" t="s">
        <v>35</v>
      </c>
      <c r="V4155" s="5">
        <v>42564</v>
      </c>
      <c r="W4155" s="2" t="s">
        <v>52</v>
      </c>
      <c r="X4155" s="2">
        <v>312.58999999999997</v>
      </c>
    </row>
    <row r="4156" spans="20:24" x14ac:dyDescent="0.25">
      <c r="T4156" s="4"/>
      <c r="U4156" s="2" t="s">
        <v>35</v>
      </c>
      <c r="V4156" s="5">
        <v>42645</v>
      </c>
      <c r="W4156" s="2" t="s">
        <v>52</v>
      </c>
      <c r="X4156" s="2">
        <v>312.58999999999997</v>
      </c>
    </row>
    <row r="4157" spans="20:24" ht="30" x14ac:dyDescent="0.25">
      <c r="T4157" s="4"/>
      <c r="U4157" s="2" t="s">
        <v>32</v>
      </c>
      <c r="V4157" s="5">
        <v>41195</v>
      </c>
      <c r="W4157" s="2" t="s">
        <v>52</v>
      </c>
      <c r="X4157" s="2">
        <v>312.58999999999997</v>
      </c>
    </row>
    <row r="4158" spans="20:24" ht="30" x14ac:dyDescent="0.25">
      <c r="T4158" s="4"/>
      <c r="U4158" s="2" t="s">
        <v>32</v>
      </c>
      <c r="V4158" s="5">
        <v>41216</v>
      </c>
      <c r="W4158" s="2" t="s">
        <v>52</v>
      </c>
      <c r="X4158" s="2">
        <v>312.58999999999997</v>
      </c>
    </row>
    <row r="4159" spans="20:24" x14ac:dyDescent="0.25">
      <c r="T4159" s="4"/>
      <c r="U4159" s="2" t="s">
        <v>9</v>
      </c>
      <c r="V4159" s="5">
        <v>41473</v>
      </c>
      <c r="W4159" s="2" t="s">
        <v>52</v>
      </c>
      <c r="X4159" s="2">
        <v>312.58999999999997</v>
      </c>
    </row>
    <row r="4160" spans="20:24" x14ac:dyDescent="0.25">
      <c r="T4160" s="4"/>
      <c r="U4160" s="2" t="s">
        <v>9</v>
      </c>
      <c r="V4160" s="5">
        <v>42188</v>
      </c>
      <c r="W4160" s="2" t="s">
        <v>52</v>
      </c>
      <c r="X4160" s="2">
        <v>312.58999999999997</v>
      </c>
    </row>
    <row r="4161" spans="20:24" x14ac:dyDescent="0.25">
      <c r="T4161" s="4"/>
      <c r="U4161" s="2" t="s">
        <v>9</v>
      </c>
      <c r="V4161" s="5">
        <v>42211</v>
      </c>
      <c r="W4161" s="2" t="s">
        <v>58</v>
      </c>
      <c r="X4161" s="2">
        <v>312.58</v>
      </c>
    </row>
    <row r="4162" spans="20:24" x14ac:dyDescent="0.25">
      <c r="T4162" s="4"/>
      <c r="U4162" s="2" t="s">
        <v>9</v>
      </c>
      <c r="V4162" s="5">
        <v>42219</v>
      </c>
      <c r="W4162" s="2" t="s">
        <v>52</v>
      </c>
      <c r="X4162" s="2">
        <v>312.58</v>
      </c>
    </row>
    <row r="4163" spans="20:24" x14ac:dyDescent="0.25">
      <c r="T4163" s="4"/>
      <c r="U4163" s="2" t="s">
        <v>9</v>
      </c>
      <c r="V4163" s="5">
        <v>42530</v>
      </c>
      <c r="W4163" s="2" t="s">
        <v>52</v>
      </c>
      <c r="X4163" s="2">
        <v>312.58</v>
      </c>
    </row>
    <row r="4164" spans="20:24" x14ac:dyDescent="0.25">
      <c r="T4164" s="4"/>
      <c r="U4164" s="2" t="s">
        <v>9</v>
      </c>
      <c r="V4164" s="5">
        <v>42914</v>
      </c>
      <c r="W4164" s="2" t="s">
        <v>52</v>
      </c>
      <c r="X4164" s="2">
        <v>312.58</v>
      </c>
    </row>
    <row r="4165" spans="20:24" ht="30" x14ac:dyDescent="0.25">
      <c r="T4165" s="4"/>
      <c r="U4165" s="2" t="s">
        <v>8</v>
      </c>
      <c r="V4165" s="5">
        <v>41466</v>
      </c>
      <c r="W4165" s="2" t="s">
        <v>52</v>
      </c>
      <c r="X4165" s="2">
        <v>312.58</v>
      </c>
    </row>
    <row r="4166" spans="20:24" ht="30" x14ac:dyDescent="0.25">
      <c r="T4166" s="4"/>
      <c r="U4166" s="2" t="s">
        <v>8</v>
      </c>
      <c r="V4166" s="5">
        <v>41509</v>
      </c>
      <c r="W4166" s="2" t="s">
        <v>53</v>
      </c>
      <c r="X4166" s="2">
        <v>312.58</v>
      </c>
    </row>
    <row r="4167" spans="20:24" ht="30" x14ac:dyDescent="0.25">
      <c r="T4167" s="4"/>
      <c r="U4167" s="2" t="s">
        <v>8</v>
      </c>
      <c r="V4167" s="5">
        <v>41799</v>
      </c>
      <c r="W4167" s="2" t="s">
        <v>52</v>
      </c>
      <c r="X4167" s="2">
        <v>312.58</v>
      </c>
    </row>
    <row r="4168" spans="20:24" ht="30" x14ac:dyDescent="0.25">
      <c r="T4168" s="4"/>
      <c r="U4168" s="2" t="s">
        <v>8</v>
      </c>
      <c r="V4168" s="5">
        <v>41847</v>
      </c>
      <c r="W4168" s="2" t="s">
        <v>52</v>
      </c>
      <c r="X4168" s="2">
        <v>312.58</v>
      </c>
    </row>
    <row r="4169" spans="20:24" ht="30" x14ac:dyDescent="0.25">
      <c r="T4169" s="4"/>
      <c r="U4169" s="2" t="s">
        <v>8</v>
      </c>
      <c r="V4169" s="5">
        <v>42548</v>
      </c>
      <c r="W4169" s="2" t="s">
        <v>52</v>
      </c>
      <c r="X4169" s="2">
        <v>312.58</v>
      </c>
    </row>
    <row r="4170" spans="20:24" ht="30" x14ac:dyDescent="0.25">
      <c r="T4170" s="4"/>
      <c r="U4170" s="2" t="s">
        <v>8</v>
      </c>
      <c r="V4170" s="5">
        <v>42548</v>
      </c>
      <c r="W4170" s="2" t="s">
        <v>52</v>
      </c>
      <c r="X4170" s="2">
        <v>312.58</v>
      </c>
    </row>
    <row r="4171" spans="20:24" x14ac:dyDescent="0.25">
      <c r="T4171" s="4"/>
      <c r="U4171" s="2" t="s">
        <v>34</v>
      </c>
      <c r="V4171" s="5">
        <v>42512</v>
      </c>
      <c r="W4171" s="2" t="s">
        <v>52</v>
      </c>
      <c r="X4171" s="2">
        <v>312.58</v>
      </c>
    </row>
    <row r="4172" spans="20:24" x14ac:dyDescent="0.25">
      <c r="T4172" s="4"/>
      <c r="U4172" s="2" t="s">
        <v>35</v>
      </c>
      <c r="V4172" s="5">
        <v>42235</v>
      </c>
      <c r="W4172" s="2" t="s">
        <v>52</v>
      </c>
      <c r="X4172" s="2">
        <v>312.58</v>
      </c>
    </row>
    <row r="4173" spans="20:24" x14ac:dyDescent="0.25">
      <c r="T4173" s="4"/>
      <c r="U4173" s="2" t="s">
        <v>35</v>
      </c>
      <c r="V4173" s="5">
        <v>42267</v>
      </c>
      <c r="W4173" s="2" t="s">
        <v>54</v>
      </c>
      <c r="X4173" s="2">
        <v>312.58</v>
      </c>
    </row>
    <row r="4174" spans="20:24" x14ac:dyDescent="0.25">
      <c r="T4174" s="4"/>
      <c r="U4174" s="2" t="s">
        <v>9</v>
      </c>
      <c r="V4174" s="5">
        <v>41533</v>
      </c>
      <c r="W4174" s="2" t="s">
        <v>52</v>
      </c>
      <c r="X4174" s="2">
        <v>312.57274999999998</v>
      </c>
    </row>
    <row r="4175" spans="20:24" x14ac:dyDescent="0.25">
      <c r="T4175" s="4"/>
      <c r="U4175" s="2" t="s">
        <v>9</v>
      </c>
      <c r="V4175" s="5">
        <v>41452</v>
      </c>
      <c r="W4175" s="2" t="s">
        <v>52</v>
      </c>
      <c r="X4175" s="2">
        <v>312.57</v>
      </c>
    </row>
    <row r="4176" spans="20:24" x14ac:dyDescent="0.25">
      <c r="T4176" s="4"/>
      <c r="U4176" s="2" t="s">
        <v>9</v>
      </c>
      <c r="V4176" s="5">
        <v>41464</v>
      </c>
      <c r="W4176" s="2" t="s">
        <v>52</v>
      </c>
      <c r="X4176" s="2">
        <v>312.57</v>
      </c>
    </row>
    <row r="4177" spans="20:24" x14ac:dyDescent="0.25">
      <c r="T4177" s="4"/>
      <c r="U4177" s="2" t="s">
        <v>9</v>
      </c>
      <c r="V4177" s="5">
        <v>41492</v>
      </c>
      <c r="W4177" s="2" t="s">
        <v>54</v>
      </c>
      <c r="X4177" s="2">
        <v>312.57</v>
      </c>
    </row>
    <row r="4178" spans="20:24" x14ac:dyDescent="0.25">
      <c r="T4178" s="4"/>
      <c r="U4178" s="2" t="s">
        <v>9</v>
      </c>
      <c r="V4178" s="5">
        <v>41841</v>
      </c>
      <c r="W4178" s="2" t="s">
        <v>52</v>
      </c>
      <c r="X4178" s="2">
        <v>312.57</v>
      </c>
    </row>
    <row r="4179" spans="20:24" x14ac:dyDescent="0.25">
      <c r="T4179" s="4"/>
      <c r="U4179" s="2" t="s">
        <v>9</v>
      </c>
      <c r="V4179" s="5">
        <v>41851</v>
      </c>
      <c r="W4179" s="2" t="s">
        <v>54</v>
      </c>
      <c r="X4179" s="2">
        <v>312.57</v>
      </c>
    </row>
    <row r="4180" spans="20:24" x14ac:dyDescent="0.25">
      <c r="T4180" s="4"/>
      <c r="U4180" s="2" t="s">
        <v>9</v>
      </c>
      <c r="V4180" s="5">
        <v>42184</v>
      </c>
      <c r="W4180" s="2" t="s">
        <v>58</v>
      </c>
      <c r="X4180" s="2">
        <v>312.57</v>
      </c>
    </row>
    <row r="4181" spans="20:24" x14ac:dyDescent="0.25">
      <c r="T4181" s="4"/>
      <c r="U4181" s="2" t="s">
        <v>9</v>
      </c>
      <c r="V4181" s="5">
        <v>42202</v>
      </c>
      <c r="W4181" s="2" t="s">
        <v>52</v>
      </c>
      <c r="X4181" s="2">
        <v>312.57</v>
      </c>
    </row>
    <row r="4182" spans="20:24" x14ac:dyDescent="0.25">
      <c r="T4182" s="4"/>
      <c r="U4182" s="2" t="s">
        <v>9</v>
      </c>
      <c r="V4182" s="5">
        <v>42564</v>
      </c>
      <c r="W4182" s="2" t="s">
        <v>52</v>
      </c>
      <c r="X4182" s="2">
        <v>312.57</v>
      </c>
    </row>
    <row r="4183" spans="20:24" x14ac:dyDescent="0.25">
      <c r="T4183" s="4"/>
      <c r="U4183" s="2" t="s">
        <v>34</v>
      </c>
      <c r="V4183" s="5">
        <v>42582</v>
      </c>
      <c r="W4183" s="2" t="s">
        <v>52</v>
      </c>
      <c r="X4183" s="2">
        <v>312.57</v>
      </c>
    </row>
    <row r="4184" spans="20:24" x14ac:dyDescent="0.25">
      <c r="T4184" s="4"/>
      <c r="U4184" s="2" t="s">
        <v>35</v>
      </c>
      <c r="V4184" s="5">
        <v>42251</v>
      </c>
      <c r="W4184" s="2" t="s">
        <v>52</v>
      </c>
      <c r="X4184" s="2">
        <v>312.57</v>
      </c>
    </row>
    <row r="4185" spans="20:24" x14ac:dyDescent="0.25">
      <c r="T4185" s="4"/>
      <c r="U4185" s="2" t="s">
        <v>9</v>
      </c>
      <c r="V4185" s="5">
        <v>42601</v>
      </c>
      <c r="W4185" s="2" t="s">
        <v>52</v>
      </c>
      <c r="X4185" s="2">
        <v>312.57</v>
      </c>
    </row>
    <row r="4186" spans="20:24" x14ac:dyDescent="0.25">
      <c r="T4186" s="4"/>
      <c r="U4186" s="2" t="s">
        <v>9</v>
      </c>
      <c r="V4186" s="5">
        <v>42624</v>
      </c>
      <c r="W4186" s="2" t="s">
        <v>54</v>
      </c>
      <c r="X4186" s="2">
        <v>312.57</v>
      </c>
    </row>
    <row r="4187" spans="20:24" ht="30" x14ac:dyDescent="0.25">
      <c r="T4187" s="4"/>
      <c r="U4187" s="2" t="s">
        <v>8</v>
      </c>
      <c r="V4187" s="5">
        <v>42184</v>
      </c>
      <c r="W4187" s="2" t="s">
        <v>52</v>
      </c>
      <c r="X4187" s="2">
        <v>312.57</v>
      </c>
    </row>
    <row r="4188" spans="20:24" ht="30" x14ac:dyDescent="0.25">
      <c r="T4188" s="4"/>
      <c r="U4188" s="2" t="s">
        <v>8</v>
      </c>
      <c r="V4188" s="5">
        <v>42245</v>
      </c>
      <c r="W4188" s="2" t="s">
        <v>51</v>
      </c>
      <c r="X4188" s="2">
        <v>312.57</v>
      </c>
    </row>
    <row r="4189" spans="20:24" ht="30" x14ac:dyDescent="0.25">
      <c r="T4189" s="4"/>
      <c r="U4189" s="2" t="s">
        <v>8</v>
      </c>
      <c r="V4189" s="5">
        <v>41818</v>
      </c>
      <c r="W4189" s="2" t="s">
        <v>52</v>
      </c>
      <c r="X4189" s="2">
        <v>312.56144025399999</v>
      </c>
    </row>
    <row r="4190" spans="20:24" ht="30" x14ac:dyDescent="0.25">
      <c r="T4190" s="4"/>
      <c r="U4190" s="2" t="s">
        <v>8</v>
      </c>
      <c r="V4190" s="5">
        <v>42183</v>
      </c>
      <c r="W4190" s="2" t="s">
        <v>52</v>
      </c>
      <c r="X4190" s="2">
        <v>312.56</v>
      </c>
    </row>
    <row r="4191" spans="20:24" ht="30" x14ac:dyDescent="0.25">
      <c r="T4191" s="4"/>
      <c r="U4191" s="2" t="s">
        <v>8</v>
      </c>
      <c r="V4191" s="5">
        <v>42219</v>
      </c>
      <c r="W4191" s="2" t="s">
        <v>52</v>
      </c>
      <c r="X4191" s="2">
        <v>312.56</v>
      </c>
    </row>
    <row r="4192" spans="20:24" ht="30" x14ac:dyDescent="0.25">
      <c r="T4192" s="4"/>
      <c r="U4192" s="2" t="s">
        <v>8</v>
      </c>
      <c r="V4192" s="5">
        <v>42240</v>
      </c>
      <c r="W4192" s="2" t="s">
        <v>52</v>
      </c>
      <c r="X4192" s="2">
        <v>312.56</v>
      </c>
    </row>
    <row r="4193" spans="20:24" ht="30" x14ac:dyDescent="0.25">
      <c r="T4193" s="4"/>
      <c r="U4193" s="2" t="s">
        <v>8</v>
      </c>
      <c r="V4193" s="5">
        <v>42564</v>
      </c>
      <c r="W4193" s="2" t="s">
        <v>52</v>
      </c>
      <c r="X4193" s="2">
        <v>312.56</v>
      </c>
    </row>
    <row r="4194" spans="20:24" ht="30" x14ac:dyDescent="0.25">
      <c r="T4194" s="4"/>
      <c r="U4194" s="2" t="s">
        <v>8</v>
      </c>
      <c r="V4194" s="5">
        <v>42921</v>
      </c>
      <c r="W4194" s="2" t="s">
        <v>52</v>
      </c>
      <c r="X4194" s="2">
        <v>312.56</v>
      </c>
    </row>
    <row r="4195" spans="20:24" ht="30" x14ac:dyDescent="0.25">
      <c r="T4195" s="4"/>
      <c r="U4195" s="2" t="s">
        <v>8</v>
      </c>
      <c r="V4195" s="5">
        <v>42947</v>
      </c>
      <c r="W4195" s="2" t="s">
        <v>52</v>
      </c>
      <c r="X4195" s="2">
        <v>312.56</v>
      </c>
    </row>
    <row r="4196" spans="20:24" x14ac:dyDescent="0.25">
      <c r="T4196" s="4"/>
      <c r="U4196" s="2" t="s">
        <v>9</v>
      </c>
      <c r="V4196" s="5">
        <v>41432</v>
      </c>
      <c r="W4196" s="2" t="s">
        <v>52</v>
      </c>
      <c r="X4196" s="2">
        <v>312.56</v>
      </c>
    </row>
    <row r="4197" spans="20:24" x14ac:dyDescent="0.25">
      <c r="T4197" s="4"/>
      <c r="U4197" s="2" t="s">
        <v>9</v>
      </c>
      <c r="V4197" s="5">
        <v>41463</v>
      </c>
      <c r="W4197" s="2" t="s">
        <v>52</v>
      </c>
      <c r="X4197" s="2">
        <v>312.56</v>
      </c>
    </row>
    <row r="4198" spans="20:24" x14ac:dyDescent="0.25">
      <c r="T4198" s="4"/>
      <c r="U4198" s="2" t="s">
        <v>9</v>
      </c>
      <c r="V4198" s="5">
        <v>41847</v>
      </c>
      <c r="W4198" s="2" t="s">
        <v>52</v>
      </c>
      <c r="X4198" s="2">
        <v>312.56</v>
      </c>
    </row>
    <row r="4199" spans="20:24" x14ac:dyDescent="0.25">
      <c r="T4199" s="4"/>
      <c r="U4199" s="2" t="s">
        <v>9</v>
      </c>
      <c r="V4199" s="5">
        <v>42207</v>
      </c>
      <c r="W4199" s="2" t="s">
        <v>52</v>
      </c>
      <c r="X4199" s="2">
        <v>312.56</v>
      </c>
    </row>
    <row r="4200" spans="20:24" x14ac:dyDescent="0.25">
      <c r="T4200" s="4"/>
      <c r="U4200" s="2" t="s">
        <v>9</v>
      </c>
      <c r="V4200" s="5">
        <v>42219</v>
      </c>
      <c r="W4200" s="2" t="s">
        <v>54</v>
      </c>
      <c r="X4200" s="2">
        <v>312.56</v>
      </c>
    </row>
    <row r="4201" spans="20:24" x14ac:dyDescent="0.25">
      <c r="T4201" s="4"/>
      <c r="U4201" s="2" t="s">
        <v>9</v>
      </c>
      <c r="V4201" s="5">
        <v>41459</v>
      </c>
      <c r="W4201" s="2" t="s">
        <v>52</v>
      </c>
      <c r="X4201" s="2">
        <v>312.55799999999999</v>
      </c>
    </row>
    <row r="4202" spans="20:24" x14ac:dyDescent="0.25">
      <c r="T4202" s="4"/>
      <c r="U4202" s="2" t="s">
        <v>9</v>
      </c>
      <c r="V4202" s="5">
        <v>41459</v>
      </c>
      <c r="W4202" s="2" t="s">
        <v>52</v>
      </c>
      <c r="X4202" s="2">
        <v>312.55799999999999</v>
      </c>
    </row>
    <row r="4203" spans="20:24" x14ac:dyDescent="0.25">
      <c r="T4203" s="4"/>
      <c r="U4203" s="2" t="s">
        <v>9</v>
      </c>
      <c r="V4203" s="5">
        <v>41459</v>
      </c>
      <c r="W4203" s="2" t="s">
        <v>52</v>
      </c>
      <c r="X4203" s="2">
        <v>312.55799999999999</v>
      </c>
    </row>
    <row r="4204" spans="20:24" x14ac:dyDescent="0.25">
      <c r="T4204" s="4"/>
      <c r="U4204" s="2" t="s">
        <v>9</v>
      </c>
      <c r="V4204" s="5">
        <v>41449</v>
      </c>
      <c r="W4204" s="2" t="s">
        <v>52</v>
      </c>
      <c r="X4204" s="2">
        <v>312.55</v>
      </c>
    </row>
    <row r="4205" spans="20:24" x14ac:dyDescent="0.25">
      <c r="T4205" s="4"/>
      <c r="U4205" s="2" t="s">
        <v>9</v>
      </c>
      <c r="V4205" s="5">
        <v>42225</v>
      </c>
      <c r="W4205" s="2" t="s">
        <v>54</v>
      </c>
      <c r="X4205" s="2">
        <v>312.55</v>
      </c>
    </row>
    <row r="4206" spans="20:24" x14ac:dyDescent="0.25">
      <c r="T4206" s="4"/>
      <c r="U4206" s="2" t="s">
        <v>9</v>
      </c>
      <c r="V4206" s="5">
        <v>42234</v>
      </c>
      <c r="W4206" s="2" t="s">
        <v>52</v>
      </c>
      <c r="X4206" s="2">
        <v>312.55</v>
      </c>
    </row>
    <row r="4207" spans="20:24" x14ac:dyDescent="0.25">
      <c r="T4207" s="4"/>
      <c r="U4207" s="2" t="s">
        <v>9</v>
      </c>
      <c r="V4207" s="5">
        <v>42239</v>
      </c>
      <c r="W4207" s="2" t="s">
        <v>54</v>
      </c>
      <c r="X4207" s="2">
        <v>312.55</v>
      </c>
    </row>
    <row r="4208" spans="20:24" ht="30" x14ac:dyDescent="0.25">
      <c r="T4208" s="4"/>
      <c r="U4208" s="2" t="s">
        <v>8</v>
      </c>
      <c r="V4208" s="5">
        <v>42559</v>
      </c>
      <c r="W4208" s="2" t="s">
        <v>52</v>
      </c>
      <c r="X4208" s="2">
        <v>312.55</v>
      </c>
    </row>
    <row r="4209" spans="20:24" ht="30" x14ac:dyDescent="0.25">
      <c r="T4209" s="4"/>
      <c r="U4209" s="2" t="s">
        <v>8</v>
      </c>
      <c r="V4209" s="5">
        <v>42923</v>
      </c>
      <c r="W4209" s="2" t="s">
        <v>65</v>
      </c>
      <c r="X4209" s="2">
        <v>312.55</v>
      </c>
    </row>
    <row r="4210" spans="20:24" x14ac:dyDescent="0.25">
      <c r="T4210" s="4"/>
      <c r="U4210" s="2" t="s">
        <v>34</v>
      </c>
      <c r="V4210" s="5">
        <v>42229</v>
      </c>
      <c r="W4210" s="2" t="s">
        <v>52</v>
      </c>
      <c r="X4210" s="2">
        <v>312.55</v>
      </c>
    </row>
    <row r="4211" spans="20:24" x14ac:dyDescent="0.25">
      <c r="T4211" s="4"/>
      <c r="U4211" s="2" t="s">
        <v>34</v>
      </c>
      <c r="V4211" s="5">
        <v>42238</v>
      </c>
      <c r="W4211" s="2" t="s">
        <v>52</v>
      </c>
      <c r="X4211" s="2">
        <v>312.55</v>
      </c>
    </row>
    <row r="4212" spans="20:24" x14ac:dyDescent="0.25">
      <c r="T4212" s="4"/>
      <c r="U4212" s="2" t="s">
        <v>34</v>
      </c>
      <c r="V4212" s="5">
        <v>42239</v>
      </c>
      <c r="W4212" s="2" t="s">
        <v>52</v>
      </c>
      <c r="X4212" s="2">
        <v>312.55</v>
      </c>
    </row>
    <row r="4213" spans="20:24" x14ac:dyDescent="0.25">
      <c r="T4213" s="4"/>
      <c r="U4213" s="2" t="s">
        <v>34</v>
      </c>
      <c r="V4213" s="5">
        <v>42249</v>
      </c>
      <c r="W4213" s="2" t="s">
        <v>52</v>
      </c>
      <c r="X4213" s="2">
        <v>312.55</v>
      </c>
    </row>
    <row r="4214" spans="20:24" x14ac:dyDescent="0.25">
      <c r="T4214" s="4"/>
      <c r="U4214" s="2" t="s">
        <v>34</v>
      </c>
      <c r="V4214" s="5">
        <v>42255</v>
      </c>
      <c r="W4214" s="2" t="s">
        <v>65</v>
      </c>
      <c r="X4214" s="2">
        <v>312.55</v>
      </c>
    </row>
    <row r="4215" spans="20:24" x14ac:dyDescent="0.25">
      <c r="T4215" s="4"/>
      <c r="U4215" s="2" t="s">
        <v>34</v>
      </c>
      <c r="V4215" s="5">
        <v>42934</v>
      </c>
      <c r="W4215" s="2" t="s">
        <v>52</v>
      </c>
      <c r="X4215" s="2">
        <v>312.55</v>
      </c>
    </row>
    <row r="4216" spans="20:24" x14ac:dyDescent="0.25">
      <c r="T4216" s="4"/>
      <c r="U4216" s="2" t="s">
        <v>34</v>
      </c>
      <c r="V4216" s="5">
        <v>42990</v>
      </c>
      <c r="W4216" s="2" t="s">
        <v>52</v>
      </c>
      <c r="X4216" s="2">
        <v>312.55</v>
      </c>
    </row>
    <row r="4217" spans="20:24" x14ac:dyDescent="0.25">
      <c r="T4217" s="4"/>
      <c r="U4217" s="2" t="s">
        <v>35</v>
      </c>
      <c r="V4217" s="5">
        <v>42265</v>
      </c>
      <c r="W4217" s="2" t="s">
        <v>52</v>
      </c>
      <c r="X4217" s="2">
        <v>312.55</v>
      </c>
    </row>
    <row r="4218" spans="20:24" x14ac:dyDescent="0.25">
      <c r="T4218" s="4"/>
      <c r="U4218" s="2" t="s">
        <v>35</v>
      </c>
      <c r="V4218" s="5">
        <v>42278</v>
      </c>
      <c r="W4218" s="2" t="s">
        <v>52</v>
      </c>
      <c r="X4218" s="2">
        <v>312.55</v>
      </c>
    </row>
    <row r="4219" spans="20:24" x14ac:dyDescent="0.25">
      <c r="T4219" s="4"/>
      <c r="U4219" s="2" t="s">
        <v>9</v>
      </c>
      <c r="V4219" s="5">
        <v>42966</v>
      </c>
      <c r="W4219" s="2" t="s">
        <v>52</v>
      </c>
      <c r="X4219" s="2">
        <v>312.55</v>
      </c>
    </row>
    <row r="4220" spans="20:24" x14ac:dyDescent="0.25">
      <c r="T4220" s="4"/>
      <c r="U4220" s="2" t="s">
        <v>34</v>
      </c>
      <c r="V4220" s="5">
        <v>41909</v>
      </c>
      <c r="W4220" s="2" t="s">
        <v>52</v>
      </c>
      <c r="X4220" s="2">
        <v>312.55</v>
      </c>
    </row>
    <row r="4221" spans="20:24" x14ac:dyDescent="0.25">
      <c r="T4221" s="4"/>
      <c r="U4221" s="2" t="s">
        <v>34</v>
      </c>
      <c r="V4221" s="5">
        <v>42195</v>
      </c>
      <c r="W4221" s="2" t="s">
        <v>52</v>
      </c>
      <c r="X4221" s="2">
        <v>312.55</v>
      </c>
    </row>
    <row r="4222" spans="20:24" x14ac:dyDescent="0.25">
      <c r="T4222" s="4"/>
      <c r="U4222" s="2" t="s">
        <v>14</v>
      </c>
      <c r="V4222" s="5">
        <v>42227</v>
      </c>
      <c r="W4222" s="2" t="s">
        <v>52</v>
      </c>
      <c r="X4222" s="2">
        <v>312.54000000000002</v>
      </c>
    </row>
    <row r="4223" spans="20:24" x14ac:dyDescent="0.25">
      <c r="T4223" s="4"/>
      <c r="U4223" s="2" t="s">
        <v>34</v>
      </c>
      <c r="V4223" s="5">
        <v>41832</v>
      </c>
      <c r="W4223" s="2" t="s">
        <v>52</v>
      </c>
      <c r="X4223" s="2">
        <v>312.54000000000002</v>
      </c>
    </row>
    <row r="4224" spans="20:24" ht="30" x14ac:dyDescent="0.25">
      <c r="T4224" s="4"/>
      <c r="U4224" s="2" t="s">
        <v>8</v>
      </c>
      <c r="V4224" s="5">
        <v>42240</v>
      </c>
      <c r="W4224" s="2" t="s">
        <v>52</v>
      </c>
      <c r="X4224" s="2">
        <v>312.54000000000002</v>
      </c>
    </row>
    <row r="4225" spans="20:24" ht="30" x14ac:dyDescent="0.25">
      <c r="T4225" s="4"/>
      <c r="U4225" s="2" t="s">
        <v>8</v>
      </c>
      <c r="V4225" s="5">
        <v>42528</v>
      </c>
      <c r="W4225" s="2" t="s">
        <v>52</v>
      </c>
      <c r="X4225" s="2">
        <v>312.54000000000002</v>
      </c>
    </row>
    <row r="4226" spans="20:24" ht="30" x14ac:dyDescent="0.25">
      <c r="T4226" s="4"/>
      <c r="U4226" s="2" t="s">
        <v>8</v>
      </c>
      <c r="V4226" s="5">
        <v>42556</v>
      </c>
      <c r="W4226" s="2" t="s">
        <v>52</v>
      </c>
      <c r="X4226" s="2">
        <v>312.54000000000002</v>
      </c>
    </row>
    <row r="4227" spans="20:24" ht="30" x14ac:dyDescent="0.25">
      <c r="T4227" s="4"/>
      <c r="U4227" s="2" t="s">
        <v>8</v>
      </c>
      <c r="V4227" s="5">
        <v>42924</v>
      </c>
      <c r="W4227" s="2" t="s">
        <v>52</v>
      </c>
      <c r="X4227" s="2">
        <v>312.54000000000002</v>
      </c>
    </row>
    <row r="4228" spans="20:24" ht="30" x14ac:dyDescent="0.25">
      <c r="T4228" s="4"/>
      <c r="U4228" s="2" t="s">
        <v>8</v>
      </c>
      <c r="V4228" s="5">
        <v>42949</v>
      </c>
      <c r="W4228" s="2" t="s">
        <v>52</v>
      </c>
      <c r="X4228" s="2">
        <v>312.54000000000002</v>
      </c>
    </row>
    <row r="4229" spans="20:24" x14ac:dyDescent="0.25">
      <c r="T4229" s="4"/>
      <c r="U4229" s="2" t="s">
        <v>9</v>
      </c>
      <c r="V4229" s="5">
        <v>41446</v>
      </c>
      <c r="W4229" s="2" t="s">
        <v>52</v>
      </c>
      <c r="X4229" s="2">
        <v>312.54000000000002</v>
      </c>
    </row>
    <row r="4230" spans="20:24" x14ac:dyDescent="0.25">
      <c r="T4230" s="4"/>
      <c r="U4230" s="2" t="s">
        <v>9</v>
      </c>
      <c r="V4230" s="5">
        <v>41796</v>
      </c>
      <c r="W4230" s="2" t="s">
        <v>52</v>
      </c>
      <c r="X4230" s="2">
        <v>312.54000000000002</v>
      </c>
    </row>
    <row r="4231" spans="20:24" x14ac:dyDescent="0.25">
      <c r="T4231" s="4"/>
      <c r="U4231" s="2" t="s">
        <v>9</v>
      </c>
      <c r="V4231" s="5">
        <v>41846</v>
      </c>
      <c r="W4231" s="2" t="s">
        <v>52</v>
      </c>
      <c r="X4231" s="2">
        <v>312.54000000000002</v>
      </c>
    </row>
    <row r="4232" spans="20:24" x14ac:dyDescent="0.25">
      <c r="T4232" s="4"/>
      <c r="U4232" s="2" t="s">
        <v>9</v>
      </c>
      <c r="V4232" s="5">
        <v>42187</v>
      </c>
      <c r="W4232" s="2" t="s">
        <v>52</v>
      </c>
      <c r="X4232" s="2">
        <v>312.54000000000002</v>
      </c>
    </row>
    <row r="4233" spans="20:24" x14ac:dyDescent="0.25">
      <c r="T4233" s="4"/>
      <c r="U4233" s="2" t="s">
        <v>9</v>
      </c>
      <c r="V4233" s="5">
        <v>42523</v>
      </c>
      <c r="W4233" s="2" t="s">
        <v>54</v>
      </c>
      <c r="X4233" s="2">
        <v>312.54000000000002</v>
      </c>
    </row>
    <row r="4234" spans="20:24" x14ac:dyDescent="0.25">
      <c r="T4234" s="4"/>
      <c r="U4234" s="2" t="s">
        <v>9</v>
      </c>
      <c r="V4234" s="5">
        <v>42558</v>
      </c>
      <c r="W4234" s="2" t="s">
        <v>54</v>
      </c>
      <c r="X4234" s="2">
        <v>312.54000000000002</v>
      </c>
    </row>
    <row r="4235" spans="20:24" ht="30" x14ac:dyDescent="0.25">
      <c r="T4235" s="4"/>
      <c r="U4235" s="2" t="s">
        <v>37</v>
      </c>
      <c r="V4235" s="5">
        <v>42505</v>
      </c>
      <c r="W4235" s="2" t="s">
        <v>52</v>
      </c>
      <c r="X4235" s="2">
        <v>312.54000000000002</v>
      </c>
    </row>
    <row r="4236" spans="20:24" x14ac:dyDescent="0.25">
      <c r="T4236" s="4"/>
      <c r="U4236" s="2" t="s">
        <v>9</v>
      </c>
      <c r="V4236" s="5">
        <v>42600</v>
      </c>
      <c r="W4236" s="2" t="s">
        <v>52</v>
      </c>
      <c r="X4236" s="2">
        <v>312.54000000000002</v>
      </c>
    </row>
    <row r="4237" spans="20:24" x14ac:dyDescent="0.25">
      <c r="T4237" s="4"/>
      <c r="U4237" s="2" t="s">
        <v>9</v>
      </c>
      <c r="V4237" s="5">
        <v>42893</v>
      </c>
      <c r="W4237" s="2" t="s">
        <v>52</v>
      </c>
      <c r="X4237" s="2">
        <v>312.54000000000002</v>
      </c>
    </row>
    <row r="4238" spans="20:24" x14ac:dyDescent="0.25">
      <c r="T4238" s="4"/>
      <c r="U4238" s="2" t="s">
        <v>34</v>
      </c>
      <c r="V4238" s="5">
        <v>42231</v>
      </c>
      <c r="W4238" s="2" t="s">
        <v>52</v>
      </c>
      <c r="X4238" s="2">
        <v>312.54000000000002</v>
      </c>
    </row>
    <row r="4239" spans="20:24" x14ac:dyDescent="0.25">
      <c r="T4239" s="4"/>
      <c r="U4239" s="2" t="s">
        <v>34</v>
      </c>
      <c r="V4239" s="5">
        <v>42260</v>
      </c>
      <c r="W4239" s="2" t="s">
        <v>65</v>
      </c>
      <c r="X4239" s="2">
        <v>312.54000000000002</v>
      </c>
    </row>
    <row r="4240" spans="20:24" x14ac:dyDescent="0.25">
      <c r="T4240" s="4"/>
      <c r="U4240" s="2" t="s">
        <v>34</v>
      </c>
      <c r="V4240" s="5">
        <v>42555</v>
      </c>
      <c r="W4240" s="2" t="s">
        <v>52</v>
      </c>
      <c r="X4240" s="2">
        <v>312.54000000000002</v>
      </c>
    </row>
    <row r="4241" spans="20:24" x14ac:dyDescent="0.25">
      <c r="T4241" s="4"/>
      <c r="U4241" s="2" t="s">
        <v>34</v>
      </c>
      <c r="V4241" s="5">
        <v>42555</v>
      </c>
      <c r="W4241" s="2" t="s">
        <v>52</v>
      </c>
      <c r="X4241" s="2">
        <v>312.54000000000002</v>
      </c>
    </row>
    <row r="4242" spans="20:24" x14ac:dyDescent="0.25">
      <c r="T4242" s="4"/>
      <c r="U4242" s="2" t="s">
        <v>34</v>
      </c>
      <c r="V4242" s="5">
        <v>42572</v>
      </c>
      <c r="W4242" s="2" t="s">
        <v>52</v>
      </c>
      <c r="X4242" s="2">
        <v>312.54000000000002</v>
      </c>
    </row>
    <row r="4243" spans="20:24" x14ac:dyDescent="0.25">
      <c r="T4243" s="4"/>
      <c r="U4243" s="2" t="s">
        <v>34</v>
      </c>
      <c r="V4243" s="5">
        <v>42572</v>
      </c>
      <c r="W4243" s="2" t="s">
        <v>52</v>
      </c>
      <c r="X4243" s="2">
        <v>312.54000000000002</v>
      </c>
    </row>
    <row r="4244" spans="20:24" x14ac:dyDescent="0.25">
      <c r="T4244" s="4"/>
      <c r="U4244" s="2" t="s">
        <v>34</v>
      </c>
      <c r="V4244" s="5">
        <v>42573</v>
      </c>
      <c r="W4244" s="2" t="s">
        <v>52</v>
      </c>
      <c r="X4244" s="2">
        <v>312.54000000000002</v>
      </c>
    </row>
    <row r="4245" spans="20:24" x14ac:dyDescent="0.25">
      <c r="T4245" s="4"/>
      <c r="U4245" s="2" t="s">
        <v>34</v>
      </c>
      <c r="V4245" s="5">
        <v>42579</v>
      </c>
      <c r="W4245" s="2" t="s">
        <v>52</v>
      </c>
      <c r="X4245" s="2">
        <v>312.54000000000002</v>
      </c>
    </row>
    <row r="4246" spans="20:24" ht="30" x14ac:dyDescent="0.25">
      <c r="T4246" s="4"/>
      <c r="U4246" s="2" t="s">
        <v>8</v>
      </c>
      <c r="V4246" s="5">
        <v>42565</v>
      </c>
      <c r="W4246" s="2" t="s">
        <v>52</v>
      </c>
      <c r="X4246" s="2">
        <v>312.53399999999999</v>
      </c>
    </row>
    <row r="4247" spans="20:24" ht="30" x14ac:dyDescent="0.25">
      <c r="T4247" s="4"/>
      <c r="U4247" s="2" t="s">
        <v>8</v>
      </c>
      <c r="V4247" s="5">
        <v>42566</v>
      </c>
      <c r="W4247" s="2" t="s">
        <v>52</v>
      </c>
      <c r="X4247" s="2">
        <v>312.53399999999999</v>
      </c>
    </row>
    <row r="4248" spans="20:24" ht="30" x14ac:dyDescent="0.25">
      <c r="T4248" s="4"/>
      <c r="U4248" s="2" t="s">
        <v>8</v>
      </c>
      <c r="V4248" s="5">
        <v>42566</v>
      </c>
      <c r="W4248" s="2" t="s">
        <v>52</v>
      </c>
      <c r="X4248" s="2">
        <v>312.53399999999999</v>
      </c>
    </row>
    <row r="4249" spans="20:24" ht="30" x14ac:dyDescent="0.25">
      <c r="T4249" s="4"/>
      <c r="U4249" s="2" t="s">
        <v>8</v>
      </c>
      <c r="V4249" s="5">
        <v>42556</v>
      </c>
      <c r="W4249" s="2" t="s">
        <v>52</v>
      </c>
      <c r="X4249" s="2">
        <v>312.52999999999997</v>
      </c>
    </row>
    <row r="4250" spans="20:24" ht="30" x14ac:dyDescent="0.25">
      <c r="T4250" s="4"/>
      <c r="U4250" s="2" t="s">
        <v>8</v>
      </c>
      <c r="V4250" s="5">
        <v>42556</v>
      </c>
      <c r="W4250" s="2" t="s">
        <v>52</v>
      </c>
      <c r="X4250" s="2">
        <v>312.52999999999997</v>
      </c>
    </row>
    <row r="4251" spans="20:24" ht="30" x14ac:dyDescent="0.25">
      <c r="T4251" s="4"/>
      <c r="U4251" s="2" t="s">
        <v>8</v>
      </c>
      <c r="V4251" s="5">
        <v>42919</v>
      </c>
      <c r="W4251" s="2" t="s">
        <v>52</v>
      </c>
      <c r="X4251" s="2">
        <v>312.52999999999997</v>
      </c>
    </row>
    <row r="4252" spans="20:24" x14ac:dyDescent="0.25">
      <c r="T4252" s="4"/>
      <c r="U4252" s="2" t="s">
        <v>34</v>
      </c>
      <c r="V4252" s="5">
        <v>42203</v>
      </c>
      <c r="W4252" s="2" t="s">
        <v>52</v>
      </c>
      <c r="X4252" s="2">
        <v>312.52999999999997</v>
      </c>
    </row>
    <row r="4253" spans="20:24" x14ac:dyDescent="0.25">
      <c r="T4253" s="4"/>
      <c r="U4253" s="2" t="s">
        <v>34</v>
      </c>
      <c r="V4253" s="5">
        <v>42243</v>
      </c>
      <c r="W4253" s="2" t="s">
        <v>52</v>
      </c>
      <c r="X4253" s="2">
        <v>312.52999999999997</v>
      </c>
    </row>
    <row r="4254" spans="20:24" x14ac:dyDescent="0.25">
      <c r="T4254" s="4"/>
      <c r="U4254" s="2" t="s">
        <v>34</v>
      </c>
      <c r="V4254" s="5">
        <v>42900</v>
      </c>
      <c r="W4254" s="2" t="s">
        <v>52</v>
      </c>
      <c r="X4254" s="2">
        <v>312.52999999999997</v>
      </c>
    </row>
    <row r="4255" spans="20:24" x14ac:dyDescent="0.25">
      <c r="T4255" s="4"/>
      <c r="U4255" s="2" t="s">
        <v>34</v>
      </c>
      <c r="V4255" s="5">
        <v>42949</v>
      </c>
      <c r="W4255" s="2" t="s">
        <v>52</v>
      </c>
      <c r="X4255" s="2">
        <v>312.52999999999997</v>
      </c>
    </row>
    <row r="4256" spans="20:24" x14ac:dyDescent="0.25">
      <c r="T4256" s="4"/>
      <c r="U4256" s="2" t="s">
        <v>34</v>
      </c>
      <c r="V4256" s="5">
        <v>42164</v>
      </c>
      <c r="W4256" s="2" t="s">
        <v>65</v>
      </c>
      <c r="X4256" s="2">
        <v>312.52999999999997</v>
      </c>
    </row>
    <row r="4257" spans="20:24" x14ac:dyDescent="0.25">
      <c r="T4257" s="4"/>
      <c r="U4257" s="2" t="s">
        <v>9</v>
      </c>
      <c r="V4257" s="5">
        <v>42208</v>
      </c>
      <c r="W4257" s="2" t="s">
        <v>52</v>
      </c>
      <c r="X4257" s="2">
        <v>312.52999999999997</v>
      </c>
    </row>
    <row r="4258" spans="20:24" x14ac:dyDescent="0.25">
      <c r="T4258" s="4"/>
      <c r="U4258" s="2" t="s">
        <v>9</v>
      </c>
      <c r="V4258" s="5">
        <v>42548</v>
      </c>
      <c r="W4258" s="2" t="s">
        <v>51</v>
      </c>
      <c r="X4258" s="2">
        <v>312.52999999999997</v>
      </c>
    </row>
    <row r="4259" spans="20:24" x14ac:dyDescent="0.25">
      <c r="T4259" s="4"/>
      <c r="U4259" s="2" t="s">
        <v>9</v>
      </c>
      <c r="V4259" s="5">
        <v>42577</v>
      </c>
      <c r="W4259" s="2" t="s">
        <v>54</v>
      </c>
      <c r="X4259" s="2">
        <v>312.52999999999997</v>
      </c>
    </row>
    <row r="4260" spans="20:24" x14ac:dyDescent="0.25">
      <c r="T4260" s="4"/>
      <c r="U4260" s="2" t="s">
        <v>9</v>
      </c>
      <c r="V4260" s="5">
        <v>42916</v>
      </c>
      <c r="W4260" s="2" t="s">
        <v>52</v>
      </c>
      <c r="X4260" s="2">
        <v>312.52999999999997</v>
      </c>
    </row>
    <row r="4261" spans="20:24" x14ac:dyDescent="0.25">
      <c r="T4261" s="4"/>
      <c r="U4261" s="2" t="s">
        <v>9</v>
      </c>
      <c r="V4261" s="5">
        <v>42977</v>
      </c>
      <c r="W4261" s="2" t="s">
        <v>52</v>
      </c>
      <c r="X4261" s="2">
        <v>312.52999999999997</v>
      </c>
    </row>
    <row r="4262" spans="20:24" x14ac:dyDescent="0.25">
      <c r="T4262" s="4"/>
      <c r="U4262" s="2" t="s">
        <v>13</v>
      </c>
      <c r="V4262" s="5">
        <v>42225</v>
      </c>
      <c r="W4262" s="2" t="s">
        <v>51</v>
      </c>
      <c r="X4262" s="2">
        <v>312.52999999999997</v>
      </c>
    </row>
    <row r="4263" spans="20:24" x14ac:dyDescent="0.25">
      <c r="T4263" s="4"/>
      <c r="U4263" s="2" t="s">
        <v>9</v>
      </c>
      <c r="V4263" s="5">
        <v>42901</v>
      </c>
      <c r="W4263" s="2" t="s">
        <v>52</v>
      </c>
      <c r="X4263" s="2">
        <v>312.52</v>
      </c>
    </row>
    <row r="4264" spans="20:24" x14ac:dyDescent="0.25">
      <c r="T4264" s="4"/>
      <c r="U4264" s="2" t="s">
        <v>34</v>
      </c>
      <c r="V4264" s="5">
        <v>41871</v>
      </c>
      <c r="W4264" s="2" t="s">
        <v>52</v>
      </c>
      <c r="X4264" s="2">
        <v>312.52</v>
      </c>
    </row>
    <row r="4265" spans="20:24" x14ac:dyDescent="0.25">
      <c r="T4265" s="4"/>
      <c r="U4265" s="2" t="s">
        <v>3</v>
      </c>
      <c r="V4265" s="5">
        <v>42951</v>
      </c>
      <c r="W4265" s="2" t="s">
        <v>65</v>
      </c>
      <c r="X4265" s="2">
        <v>312.52</v>
      </c>
    </row>
    <row r="4266" spans="20:24" ht="30" x14ac:dyDescent="0.25">
      <c r="T4266" s="4"/>
      <c r="U4266" s="2" t="s">
        <v>6</v>
      </c>
      <c r="V4266" s="5">
        <v>43032</v>
      </c>
      <c r="W4266" s="2" t="s">
        <v>52</v>
      </c>
      <c r="X4266" s="2">
        <v>312.52</v>
      </c>
    </row>
    <row r="4267" spans="20:24" ht="30" x14ac:dyDescent="0.25">
      <c r="T4267" s="4"/>
      <c r="U4267" s="2" t="s">
        <v>8</v>
      </c>
      <c r="V4267" s="5">
        <v>42180</v>
      </c>
      <c r="W4267" s="2" t="s">
        <v>54</v>
      </c>
      <c r="X4267" s="2">
        <v>312.52</v>
      </c>
    </row>
    <row r="4268" spans="20:24" ht="30" x14ac:dyDescent="0.25">
      <c r="T4268" s="4"/>
      <c r="U4268" s="2" t="s">
        <v>8</v>
      </c>
      <c r="V4268" s="5">
        <v>42903</v>
      </c>
      <c r="W4268" s="2" t="s">
        <v>52</v>
      </c>
      <c r="X4268" s="2">
        <v>312.52</v>
      </c>
    </row>
    <row r="4269" spans="20:24" ht="30" x14ac:dyDescent="0.25">
      <c r="T4269" s="4"/>
      <c r="U4269" s="2" t="s">
        <v>8</v>
      </c>
      <c r="V4269" s="5">
        <v>42915</v>
      </c>
      <c r="W4269" s="2" t="s">
        <v>52</v>
      </c>
      <c r="X4269" s="2">
        <v>312.52</v>
      </c>
    </row>
    <row r="4270" spans="20:24" ht="30" x14ac:dyDescent="0.25">
      <c r="T4270" s="4"/>
      <c r="U4270" s="2" t="s">
        <v>8</v>
      </c>
      <c r="V4270" s="5">
        <v>42918</v>
      </c>
      <c r="W4270" s="2" t="s">
        <v>52</v>
      </c>
      <c r="X4270" s="2">
        <v>312.52</v>
      </c>
    </row>
    <row r="4271" spans="20:24" ht="30" x14ac:dyDescent="0.25">
      <c r="T4271" s="4"/>
      <c r="U4271" s="2" t="s">
        <v>8</v>
      </c>
      <c r="V4271" s="5">
        <v>42926</v>
      </c>
      <c r="W4271" s="2" t="s">
        <v>54</v>
      </c>
      <c r="X4271" s="2">
        <v>312.52</v>
      </c>
    </row>
    <row r="4272" spans="20:24" x14ac:dyDescent="0.25">
      <c r="T4272" s="4"/>
      <c r="U4272" s="2" t="s">
        <v>34</v>
      </c>
      <c r="V4272" s="5">
        <v>42558</v>
      </c>
      <c r="W4272" s="2" t="s">
        <v>52</v>
      </c>
      <c r="X4272" s="2">
        <v>312.52</v>
      </c>
    </row>
    <row r="4273" spans="20:24" x14ac:dyDescent="0.25">
      <c r="T4273" s="4"/>
      <c r="U4273" s="2" t="s">
        <v>34</v>
      </c>
      <c r="V4273" s="5">
        <v>42580</v>
      </c>
      <c r="W4273" s="2" t="s">
        <v>52</v>
      </c>
      <c r="X4273" s="2">
        <v>312.52</v>
      </c>
    </row>
    <row r="4274" spans="20:24" x14ac:dyDescent="0.25">
      <c r="T4274" s="4"/>
      <c r="U4274" s="2" t="s">
        <v>35</v>
      </c>
      <c r="V4274" s="5">
        <v>42236</v>
      </c>
      <c r="W4274" s="2" t="s">
        <v>52</v>
      </c>
      <c r="X4274" s="2">
        <v>312.52</v>
      </c>
    </row>
    <row r="4275" spans="20:24" x14ac:dyDescent="0.25">
      <c r="T4275" s="4"/>
      <c r="U4275" s="2" t="s">
        <v>9</v>
      </c>
      <c r="V4275" s="5">
        <v>41428</v>
      </c>
      <c r="W4275" s="2" t="s">
        <v>51</v>
      </c>
      <c r="X4275" s="2">
        <v>312.52</v>
      </c>
    </row>
    <row r="4276" spans="20:24" x14ac:dyDescent="0.25">
      <c r="T4276" s="4"/>
      <c r="U4276" s="2" t="s">
        <v>9</v>
      </c>
      <c r="V4276" s="5">
        <v>41488</v>
      </c>
      <c r="W4276" s="2" t="s">
        <v>58</v>
      </c>
      <c r="X4276" s="2">
        <v>312.52</v>
      </c>
    </row>
    <row r="4277" spans="20:24" x14ac:dyDescent="0.25">
      <c r="T4277" s="4"/>
      <c r="U4277" s="2" t="s">
        <v>9</v>
      </c>
      <c r="V4277" s="5">
        <v>42247</v>
      </c>
      <c r="W4277" s="2" t="s">
        <v>52</v>
      </c>
      <c r="X4277" s="2">
        <v>312.52</v>
      </c>
    </row>
    <row r="4278" spans="20:24" x14ac:dyDescent="0.25">
      <c r="T4278" s="4"/>
      <c r="U4278" s="2" t="s">
        <v>9</v>
      </c>
      <c r="V4278" s="5">
        <v>42277</v>
      </c>
      <c r="W4278" s="2" t="s">
        <v>52</v>
      </c>
      <c r="X4278" s="2">
        <v>312.52</v>
      </c>
    </row>
    <row r="4279" spans="20:24" x14ac:dyDescent="0.25">
      <c r="T4279" s="4"/>
      <c r="U4279" s="2" t="s">
        <v>9</v>
      </c>
      <c r="V4279" s="5">
        <v>41818</v>
      </c>
      <c r="W4279" s="2" t="s">
        <v>52</v>
      </c>
      <c r="X4279" s="2">
        <v>312.51026270699998</v>
      </c>
    </row>
    <row r="4280" spans="20:24" x14ac:dyDescent="0.25">
      <c r="T4280" s="4"/>
      <c r="U4280" s="2" t="s">
        <v>9</v>
      </c>
      <c r="V4280" s="5">
        <v>41837</v>
      </c>
      <c r="W4280" s="2" t="s">
        <v>58</v>
      </c>
      <c r="X4280" s="2">
        <v>312.51</v>
      </c>
    </row>
    <row r="4281" spans="20:24" x14ac:dyDescent="0.25">
      <c r="T4281" s="4"/>
      <c r="U4281" s="2" t="s">
        <v>9</v>
      </c>
      <c r="V4281" s="5">
        <v>42199</v>
      </c>
      <c r="W4281" s="2" t="s">
        <v>52</v>
      </c>
      <c r="X4281" s="2">
        <v>312.51</v>
      </c>
    </row>
    <row r="4282" spans="20:24" x14ac:dyDescent="0.25">
      <c r="T4282" s="4"/>
      <c r="U4282" s="2" t="s">
        <v>9</v>
      </c>
      <c r="V4282" s="5">
        <v>42240</v>
      </c>
      <c r="W4282" s="2" t="s">
        <v>58</v>
      </c>
      <c r="X4282" s="2">
        <v>312.51</v>
      </c>
    </row>
    <row r="4283" spans="20:24" x14ac:dyDescent="0.25">
      <c r="T4283" s="4"/>
      <c r="U4283" s="2" t="s">
        <v>9</v>
      </c>
      <c r="V4283" s="5">
        <v>42551</v>
      </c>
      <c r="W4283" s="2" t="s">
        <v>58</v>
      </c>
      <c r="X4283" s="2">
        <v>312.51</v>
      </c>
    </row>
    <row r="4284" spans="20:24" ht="30" x14ac:dyDescent="0.25">
      <c r="T4284" s="4"/>
      <c r="U4284" s="2" t="s">
        <v>8</v>
      </c>
      <c r="V4284" s="5">
        <v>42222</v>
      </c>
      <c r="W4284" s="2" t="s">
        <v>52</v>
      </c>
      <c r="X4284" s="2">
        <v>312.51</v>
      </c>
    </row>
    <row r="4285" spans="20:24" ht="30" x14ac:dyDescent="0.25">
      <c r="T4285" s="4"/>
      <c r="U4285" s="2" t="s">
        <v>8</v>
      </c>
      <c r="V4285" s="5">
        <v>42902</v>
      </c>
      <c r="W4285" s="2" t="s">
        <v>52</v>
      </c>
      <c r="X4285" s="2">
        <v>312.51</v>
      </c>
    </row>
    <row r="4286" spans="20:24" ht="30" x14ac:dyDescent="0.25">
      <c r="T4286" s="4"/>
      <c r="U4286" s="2" t="s">
        <v>8</v>
      </c>
      <c r="V4286" s="5">
        <v>42908</v>
      </c>
      <c r="W4286" s="2" t="s">
        <v>52</v>
      </c>
      <c r="X4286" s="2">
        <v>312.51</v>
      </c>
    </row>
    <row r="4287" spans="20:24" ht="30" x14ac:dyDescent="0.25">
      <c r="T4287" s="4"/>
      <c r="U4287" s="2" t="s">
        <v>8</v>
      </c>
      <c r="V4287" s="5">
        <v>42916</v>
      </c>
      <c r="W4287" s="2" t="s">
        <v>52</v>
      </c>
      <c r="X4287" s="2">
        <v>312.51</v>
      </c>
    </row>
    <row r="4288" spans="20:24" ht="30" x14ac:dyDescent="0.25">
      <c r="T4288" s="4"/>
      <c r="U4288" s="2" t="s">
        <v>8</v>
      </c>
      <c r="V4288" s="5">
        <v>42924</v>
      </c>
      <c r="W4288" s="2" t="s">
        <v>51</v>
      </c>
      <c r="X4288" s="2">
        <v>312.51</v>
      </c>
    </row>
    <row r="4289" spans="20:24" x14ac:dyDescent="0.25">
      <c r="T4289" s="4"/>
      <c r="U4289" s="2" t="s">
        <v>35</v>
      </c>
      <c r="V4289" s="5">
        <v>42504</v>
      </c>
      <c r="W4289" s="2" t="s">
        <v>52</v>
      </c>
      <c r="X4289" s="2">
        <v>312.51</v>
      </c>
    </row>
    <row r="4290" spans="20:24" x14ac:dyDescent="0.25">
      <c r="T4290" s="4"/>
      <c r="U4290" s="2" t="s">
        <v>9</v>
      </c>
      <c r="V4290" s="5">
        <v>41845</v>
      </c>
      <c r="W4290" s="2" t="s">
        <v>54</v>
      </c>
      <c r="X4290" s="2">
        <v>312.505281518</v>
      </c>
    </row>
    <row r="4291" spans="20:24" x14ac:dyDescent="0.25">
      <c r="T4291" s="4"/>
      <c r="U4291" s="2" t="s">
        <v>9</v>
      </c>
      <c r="V4291" s="5">
        <v>41429</v>
      </c>
      <c r="W4291" s="2" t="s">
        <v>52</v>
      </c>
      <c r="X4291" s="2">
        <v>312.5</v>
      </c>
    </row>
    <row r="4292" spans="20:24" x14ac:dyDescent="0.25">
      <c r="T4292" s="4"/>
      <c r="U4292" s="2" t="s">
        <v>9</v>
      </c>
      <c r="V4292" s="5">
        <v>41798</v>
      </c>
      <c r="W4292" s="2" t="s">
        <v>52</v>
      </c>
      <c r="X4292" s="2">
        <v>312.5</v>
      </c>
    </row>
    <row r="4293" spans="20:24" x14ac:dyDescent="0.25">
      <c r="T4293" s="4"/>
      <c r="U4293" s="2" t="s">
        <v>9</v>
      </c>
      <c r="V4293" s="5">
        <v>41816</v>
      </c>
      <c r="W4293" s="2" t="s">
        <v>51</v>
      </c>
      <c r="X4293" s="2">
        <v>312.5</v>
      </c>
    </row>
    <row r="4294" spans="20:24" x14ac:dyDescent="0.25">
      <c r="T4294" s="4"/>
      <c r="U4294" s="2" t="s">
        <v>9</v>
      </c>
      <c r="V4294" s="5">
        <v>42611</v>
      </c>
      <c r="W4294" s="2" t="s">
        <v>52</v>
      </c>
      <c r="X4294" s="2">
        <v>312.5</v>
      </c>
    </row>
    <row r="4295" spans="20:24" x14ac:dyDescent="0.25">
      <c r="T4295" s="4"/>
      <c r="U4295" s="2" t="s">
        <v>9</v>
      </c>
      <c r="V4295" s="5">
        <v>42894</v>
      </c>
      <c r="W4295" s="2" t="s">
        <v>52</v>
      </c>
      <c r="X4295" s="2">
        <v>312.5</v>
      </c>
    </row>
    <row r="4296" spans="20:24" ht="30" x14ac:dyDescent="0.25">
      <c r="T4296" s="4"/>
      <c r="U4296" s="2" t="s">
        <v>8</v>
      </c>
      <c r="V4296" s="5">
        <v>42576</v>
      </c>
      <c r="W4296" s="2" t="s">
        <v>52</v>
      </c>
      <c r="X4296" s="2">
        <v>312.5</v>
      </c>
    </row>
    <row r="4297" spans="20:24" ht="30" x14ac:dyDescent="0.25">
      <c r="T4297" s="4"/>
      <c r="U4297" s="2" t="s">
        <v>8</v>
      </c>
      <c r="V4297" s="5">
        <v>42577</v>
      </c>
      <c r="W4297" s="2" t="s">
        <v>52</v>
      </c>
      <c r="X4297" s="2">
        <v>312.5</v>
      </c>
    </row>
    <row r="4298" spans="20:24" ht="30" x14ac:dyDescent="0.25">
      <c r="T4298" s="4"/>
      <c r="U4298" s="2" t="s">
        <v>8</v>
      </c>
      <c r="V4298" s="5">
        <v>42909</v>
      </c>
      <c r="W4298" s="2" t="s">
        <v>52</v>
      </c>
      <c r="X4298" s="2">
        <v>312.5</v>
      </c>
    </row>
    <row r="4299" spans="20:24" ht="30" x14ac:dyDescent="0.25">
      <c r="T4299" s="4"/>
      <c r="U4299" s="2" t="s">
        <v>8</v>
      </c>
      <c r="V4299" s="5">
        <v>41429</v>
      </c>
      <c r="W4299" s="2" t="s">
        <v>52</v>
      </c>
      <c r="X4299" s="2">
        <v>312.49</v>
      </c>
    </row>
    <row r="4300" spans="20:24" ht="30" x14ac:dyDescent="0.25">
      <c r="T4300" s="4"/>
      <c r="U4300" s="2" t="s">
        <v>8</v>
      </c>
      <c r="V4300" s="5">
        <v>42232</v>
      </c>
      <c r="W4300" s="2" t="s">
        <v>52</v>
      </c>
      <c r="X4300" s="2">
        <v>312.49</v>
      </c>
    </row>
    <row r="4301" spans="20:24" ht="30" x14ac:dyDescent="0.25">
      <c r="T4301" s="4"/>
      <c r="U4301" s="2" t="s">
        <v>8</v>
      </c>
      <c r="V4301" s="5">
        <v>42911</v>
      </c>
      <c r="W4301" s="2" t="s">
        <v>58</v>
      </c>
      <c r="X4301" s="2">
        <v>312.49</v>
      </c>
    </row>
    <row r="4302" spans="20:24" x14ac:dyDescent="0.25">
      <c r="T4302" s="4"/>
      <c r="U4302" s="2" t="s">
        <v>9</v>
      </c>
      <c r="V4302" s="5">
        <v>41470</v>
      </c>
      <c r="W4302" s="2" t="s">
        <v>52</v>
      </c>
      <c r="X4302" s="2">
        <v>312.49</v>
      </c>
    </row>
    <row r="4303" spans="20:24" x14ac:dyDescent="0.25">
      <c r="T4303" s="4"/>
      <c r="U4303" s="2" t="s">
        <v>9</v>
      </c>
      <c r="V4303" s="5">
        <v>42213</v>
      </c>
      <c r="W4303" s="2" t="s">
        <v>52</v>
      </c>
      <c r="X4303" s="2">
        <v>312.49</v>
      </c>
    </row>
    <row r="4304" spans="20:24" x14ac:dyDescent="0.25">
      <c r="T4304" s="4"/>
      <c r="U4304" s="2" t="s">
        <v>9</v>
      </c>
      <c r="V4304" s="5">
        <v>42235</v>
      </c>
      <c r="W4304" s="2" t="s">
        <v>52</v>
      </c>
      <c r="X4304" s="2">
        <v>312.49</v>
      </c>
    </row>
    <row r="4305" spans="20:24" x14ac:dyDescent="0.25">
      <c r="T4305" s="4"/>
      <c r="U4305" s="2" t="s">
        <v>9</v>
      </c>
      <c r="V4305" s="5">
        <v>42578</v>
      </c>
      <c r="W4305" s="2" t="s">
        <v>52</v>
      </c>
      <c r="X4305" s="2">
        <v>312.49</v>
      </c>
    </row>
    <row r="4306" spans="20:24" x14ac:dyDescent="0.25">
      <c r="T4306" s="4"/>
      <c r="U4306" s="2" t="s">
        <v>9</v>
      </c>
      <c r="V4306" s="5">
        <v>42943</v>
      </c>
      <c r="W4306" s="2" t="s">
        <v>52</v>
      </c>
      <c r="X4306" s="2">
        <v>312.48</v>
      </c>
    </row>
    <row r="4307" spans="20:24" x14ac:dyDescent="0.25">
      <c r="T4307" s="4"/>
      <c r="U4307" s="2" t="s">
        <v>9</v>
      </c>
      <c r="V4307" s="5">
        <v>42991</v>
      </c>
      <c r="W4307" s="2" t="s">
        <v>58</v>
      </c>
      <c r="X4307" s="2">
        <v>312.48</v>
      </c>
    </row>
    <row r="4308" spans="20:24" ht="30" x14ac:dyDescent="0.25">
      <c r="T4308" s="4"/>
      <c r="U4308" s="2" t="s">
        <v>12</v>
      </c>
      <c r="V4308" s="5">
        <v>41455</v>
      </c>
      <c r="W4308" s="2" t="s">
        <v>52</v>
      </c>
      <c r="X4308" s="2">
        <v>312.48</v>
      </c>
    </row>
    <row r="4309" spans="20:24" ht="30" x14ac:dyDescent="0.25">
      <c r="T4309" s="4"/>
      <c r="U4309" s="2" t="s">
        <v>12</v>
      </c>
      <c r="V4309" s="5">
        <v>41455</v>
      </c>
      <c r="W4309" s="2" t="s">
        <v>52</v>
      </c>
      <c r="X4309" s="2">
        <v>312.48</v>
      </c>
    </row>
    <row r="4310" spans="20:24" ht="30" x14ac:dyDescent="0.25">
      <c r="T4310" s="4"/>
      <c r="U4310" s="2" t="s">
        <v>8</v>
      </c>
      <c r="V4310" s="5">
        <v>41846</v>
      </c>
      <c r="W4310" s="2" t="s">
        <v>52</v>
      </c>
      <c r="X4310" s="2">
        <v>312.48</v>
      </c>
    </row>
    <row r="4311" spans="20:24" ht="30" x14ac:dyDescent="0.25">
      <c r="T4311" s="4"/>
      <c r="U4311" s="2" t="s">
        <v>8</v>
      </c>
      <c r="V4311" s="5">
        <v>42235</v>
      </c>
      <c r="W4311" s="2" t="s">
        <v>52</v>
      </c>
      <c r="X4311" s="2">
        <v>312.48</v>
      </c>
    </row>
    <row r="4312" spans="20:24" ht="30" x14ac:dyDescent="0.25">
      <c r="T4312" s="4"/>
      <c r="U4312" s="2" t="s">
        <v>8</v>
      </c>
      <c r="V4312" s="5">
        <v>42524</v>
      </c>
      <c r="W4312" s="2" t="s">
        <v>52</v>
      </c>
      <c r="X4312" s="2">
        <v>312.48</v>
      </c>
    </row>
    <row r="4313" spans="20:24" x14ac:dyDescent="0.25">
      <c r="T4313" s="4"/>
      <c r="U4313" s="2" t="s">
        <v>35</v>
      </c>
      <c r="V4313" s="5">
        <v>42258</v>
      </c>
      <c r="W4313" s="2" t="s">
        <v>66</v>
      </c>
      <c r="X4313" s="2">
        <v>312.48</v>
      </c>
    </row>
    <row r="4314" spans="20:24" x14ac:dyDescent="0.25">
      <c r="T4314" s="4"/>
      <c r="U4314" s="2" t="s">
        <v>34</v>
      </c>
      <c r="V4314" s="5">
        <v>41807</v>
      </c>
      <c r="W4314" s="2" t="s">
        <v>66</v>
      </c>
      <c r="X4314" s="2">
        <v>312.48</v>
      </c>
    </row>
    <row r="4315" spans="20:24" x14ac:dyDescent="0.25">
      <c r="T4315" s="4"/>
      <c r="U4315" s="2" t="s">
        <v>34</v>
      </c>
      <c r="V4315" s="5">
        <v>41807</v>
      </c>
      <c r="W4315" s="2" t="s">
        <v>66</v>
      </c>
      <c r="X4315" s="2">
        <v>312.48</v>
      </c>
    </row>
    <row r="4316" spans="20:24" x14ac:dyDescent="0.25">
      <c r="T4316" s="4"/>
      <c r="U4316" s="2" t="s">
        <v>34</v>
      </c>
      <c r="V4316" s="5">
        <v>41816</v>
      </c>
      <c r="W4316" s="2" t="s">
        <v>52</v>
      </c>
      <c r="X4316" s="2">
        <v>312.48</v>
      </c>
    </row>
    <row r="4317" spans="20:24" ht="30" x14ac:dyDescent="0.25">
      <c r="T4317" s="4"/>
      <c r="U4317" s="2" t="s">
        <v>8</v>
      </c>
      <c r="V4317" s="5">
        <v>42949</v>
      </c>
      <c r="W4317" s="2" t="s">
        <v>68</v>
      </c>
      <c r="X4317" s="2">
        <v>312.48</v>
      </c>
    </row>
    <row r="4318" spans="20:24" ht="30" x14ac:dyDescent="0.25">
      <c r="T4318" s="4"/>
      <c r="U4318" s="2" t="s">
        <v>8</v>
      </c>
      <c r="V4318" s="5">
        <v>42958</v>
      </c>
      <c r="W4318" s="2" t="s">
        <v>68</v>
      </c>
      <c r="X4318" s="2">
        <v>312.48</v>
      </c>
    </row>
    <row r="4319" spans="20:24" x14ac:dyDescent="0.25">
      <c r="T4319" s="4"/>
      <c r="U4319" s="2" t="s">
        <v>9</v>
      </c>
      <c r="V4319" s="5">
        <v>41472</v>
      </c>
      <c r="W4319" s="2" t="s">
        <v>52</v>
      </c>
      <c r="X4319" s="2">
        <v>312.48</v>
      </c>
    </row>
    <row r="4320" spans="20:24" x14ac:dyDescent="0.25">
      <c r="T4320" s="4"/>
      <c r="U4320" s="2" t="s">
        <v>9</v>
      </c>
      <c r="V4320" s="5">
        <v>42207</v>
      </c>
      <c r="W4320" s="2" t="s">
        <v>52</v>
      </c>
      <c r="X4320" s="2">
        <v>312.48</v>
      </c>
    </row>
    <row r="4321" spans="20:24" ht="30" x14ac:dyDescent="0.25">
      <c r="T4321" s="4"/>
      <c r="U4321" s="2" t="s">
        <v>8</v>
      </c>
      <c r="V4321" s="5">
        <v>42563</v>
      </c>
      <c r="W4321" s="2" t="s">
        <v>52</v>
      </c>
      <c r="X4321" s="2">
        <v>312.47552693199998</v>
      </c>
    </row>
    <row r="4322" spans="20:24" ht="30" x14ac:dyDescent="0.25">
      <c r="T4322" s="4"/>
      <c r="U4322" s="2" t="s">
        <v>8</v>
      </c>
      <c r="V4322" s="5">
        <v>41480</v>
      </c>
      <c r="W4322" s="2" t="s">
        <v>53</v>
      </c>
      <c r="X4322" s="2">
        <v>312.47500000000002</v>
      </c>
    </row>
    <row r="4323" spans="20:24" ht="30" x14ac:dyDescent="0.25">
      <c r="T4323" s="4"/>
      <c r="U4323" s="2" t="s">
        <v>8</v>
      </c>
      <c r="V4323" s="5">
        <v>41491</v>
      </c>
      <c r="W4323" s="2" t="s">
        <v>52</v>
      </c>
      <c r="X4323" s="2">
        <v>312.47500000000002</v>
      </c>
    </row>
    <row r="4324" spans="20:24" ht="30" x14ac:dyDescent="0.25">
      <c r="T4324" s="4"/>
      <c r="U4324" s="2" t="s">
        <v>37</v>
      </c>
      <c r="V4324" s="5">
        <v>42269</v>
      </c>
      <c r="W4324" s="2" t="s">
        <v>52</v>
      </c>
      <c r="X4324" s="2">
        <v>312.472768938</v>
      </c>
    </row>
    <row r="4325" spans="20:24" x14ac:dyDescent="0.25">
      <c r="T4325" s="4"/>
      <c r="U4325" s="2" t="s">
        <v>9</v>
      </c>
      <c r="V4325" s="5">
        <v>41441</v>
      </c>
      <c r="W4325" s="2" t="s">
        <v>52</v>
      </c>
      <c r="X4325" s="2">
        <v>312.47000000000003</v>
      </c>
    </row>
    <row r="4326" spans="20:24" x14ac:dyDescent="0.25">
      <c r="T4326" s="4"/>
      <c r="U4326" s="2" t="s">
        <v>9</v>
      </c>
      <c r="V4326" s="5">
        <v>41461</v>
      </c>
      <c r="W4326" s="2" t="s">
        <v>54</v>
      </c>
      <c r="X4326" s="2">
        <v>312.47000000000003</v>
      </c>
    </row>
    <row r="4327" spans="20:24" x14ac:dyDescent="0.25">
      <c r="T4327" s="4"/>
      <c r="U4327" s="2" t="s">
        <v>9</v>
      </c>
      <c r="V4327" s="5">
        <v>41794</v>
      </c>
      <c r="W4327" s="2" t="s">
        <v>51</v>
      </c>
      <c r="X4327" s="2">
        <v>312.47000000000003</v>
      </c>
    </row>
    <row r="4328" spans="20:24" x14ac:dyDescent="0.25">
      <c r="T4328" s="4"/>
      <c r="U4328" s="2" t="s">
        <v>9</v>
      </c>
      <c r="V4328" s="5">
        <v>41802</v>
      </c>
      <c r="W4328" s="2" t="s">
        <v>52</v>
      </c>
      <c r="X4328" s="2">
        <v>312.47000000000003</v>
      </c>
    </row>
    <row r="4329" spans="20:24" x14ac:dyDescent="0.25">
      <c r="T4329" s="4"/>
      <c r="U4329" s="2" t="s">
        <v>9</v>
      </c>
      <c r="V4329" s="5">
        <v>41813</v>
      </c>
      <c r="W4329" s="2" t="s">
        <v>52</v>
      </c>
      <c r="X4329" s="2">
        <v>312.47000000000003</v>
      </c>
    </row>
    <row r="4330" spans="20:24" x14ac:dyDescent="0.25">
      <c r="T4330" s="4"/>
      <c r="U4330" s="2" t="s">
        <v>9</v>
      </c>
      <c r="V4330" s="5">
        <v>42246</v>
      </c>
      <c r="W4330" s="2" t="s">
        <v>52</v>
      </c>
      <c r="X4330" s="2">
        <v>312.47000000000003</v>
      </c>
    </row>
    <row r="4331" spans="20:24" x14ac:dyDescent="0.25">
      <c r="T4331" s="4"/>
      <c r="U4331" s="2" t="s">
        <v>9</v>
      </c>
      <c r="V4331" s="5">
        <v>42556</v>
      </c>
      <c r="W4331" s="2" t="s">
        <v>52</v>
      </c>
      <c r="X4331" s="2">
        <v>312.47000000000003</v>
      </c>
    </row>
    <row r="4332" spans="20:24" x14ac:dyDescent="0.25">
      <c r="T4332" s="4"/>
      <c r="U4332" s="2" t="s">
        <v>13</v>
      </c>
      <c r="V4332" s="5">
        <v>41488</v>
      </c>
      <c r="W4332" s="2" t="s">
        <v>52</v>
      </c>
      <c r="X4332" s="2">
        <v>312.47000000000003</v>
      </c>
    </row>
    <row r="4333" spans="20:24" ht="30" x14ac:dyDescent="0.25">
      <c r="T4333" s="4"/>
      <c r="U4333" s="2" t="s">
        <v>8</v>
      </c>
      <c r="V4333" s="5">
        <v>41851</v>
      </c>
      <c r="W4333" s="2" t="s">
        <v>52</v>
      </c>
      <c r="X4333" s="2">
        <v>312.47000000000003</v>
      </c>
    </row>
    <row r="4334" spans="20:24" ht="30" x14ac:dyDescent="0.25">
      <c r="T4334" s="4"/>
      <c r="U4334" s="2" t="s">
        <v>8</v>
      </c>
      <c r="V4334" s="5">
        <v>42602</v>
      </c>
      <c r="W4334" s="2" t="s">
        <v>52</v>
      </c>
      <c r="X4334" s="2">
        <v>312.47000000000003</v>
      </c>
    </row>
    <row r="4335" spans="20:24" ht="30" x14ac:dyDescent="0.25">
      <c r="T4335" s="4"/>
      <c r="U4335" s="2" t="s">
        <v>8</v>
      </c>
      <c r="V4335" s="5">
        <v>42904</v>
      </c>
      <c r="W4335" s="2" t="s">
        <v>52</v>
      </c>
      <c r="X4335" s="2">
        <v>312.47000000000003</v>
      </c>
    </row>
    <row r="4336" spans="20:24" x14ac:dyDescent="0.25">
      <c r="T4336" s="4"/>
      <c r="U4336" s="2" t="s">
        <v>34</v>
      </c>
      <c r="V4336" s="5">
        <v>41816</v>
      </c>
      <c r="W4336" s="2" t="s">
        <v>52</v>
      </c>
      <c r="X4336" s="2">
        <v>312.47000000000003</v>
      </c>
    </row>
    <row r="4337" spans="20:24" x14ac:dyDescent="0.25">
      <c r="T4337" s="4"/>
      <c r="U4337" s="2" t="s">
        <v>34</v>
      </c>
      <c r="V4337" s="5">
        <v>41827</v>
      </c>
      <c r="W4337" s="2" t="s">
        <v>52</v>
      </c>
      <c r="X4337" s="2">
        <v>312.47000000000003</v>
      </c>
    </row>
    <row r="4338" spans="20:24" x14ac:dyDescent="0.25">
      <c r="T4338" s="4"/>
      <c r="U4338" s="2" t="s">
        <v>9</v>
      </c>
      <c r="V4338" s="5">
        <v>41819</v>
      </c>
      <c r="W4338" s="2" t="s">
        <v>52</v>
      </c>
      <c r="X4338" s="2">
        <v>312.46990219899999</v>
      </c>
    </row>
    <row r="4339" spans="20:24" ht="30" x14ac:dyDescent="0.25">
      <c r="T4339" s="4"/>
      <c r="U4339" s="2" t="s">
        <v>8</v>
      </c>
      <c r="V4339" s="5">
        <v>42933</v>
      </c>
      <c r="W4339" s="2" t="s">
        <v>52</v>
      </c>
      <c r="X4339" s="2">
        <v>312.45999999999998</v>
      </c>
    </row>
    <row r="4340" spans="20:24" x14ac:dyDescent="0.25">
      <c r="T4340" s="4"/>
      <c r="U4340" s="2" t="s">
        <v>9</v>
      </c>
      <c r="V4340" s="5">
        <v>42215</v>
      </c>
      <c r="W4340" s="2" t="s">
        <v>52</v>
      </c>
      <c r="X4340" s="2">
        <v>312.45999999999998</v>
      </c>
    </row>
    <row r="4341" spans="20:24" x14ac:dyDescent="0.25">
      <c r="T4341" s="4"/>
      <c r="U4341" s="2" t="s">
        <v>9</v>
      </c>
      <c r="V4341" s="5">
        <v>42236</v>
      </c>
      <c r="W4341" s="2" t="s">
        <v>52</v>
      </c>
      <c r="X4341" s="2">
        <v>312.45999999999998</v>
      </c>
    </row>
    <row r="4342" spans="20:24" x14ac:dyDescent="0.25">
      <c r="T4342" s="4"/>
      <c r="U4342" s="2" t="s">
        <v>34</v>
      </c>
      <c r="V4342" s="5">
        <v>41810</v>
      </c>
      <c r="W4342" s="2" t="s">
        <v>52</v>
      </c>
      <c r="X4342" s="2">
        <v>312.45999999999998</v>
      </c>
    </row>
    <row r="4343" spans="20:24" ht="30" x14ac:dyDescent="0.25">
      <c r="T4343" s="4"/>
      <c r="U4343" s="2" t="s">
        <v>8</v>
      </c>
      <c r="V4343" s="5">
        <v>41837</v>
      </c>
      <c r="W4343" s="2" t="s">
        <v>51</v>
      </c>
      <c r="X4343" s="2">
        <v>312.45999999999998</v>
      </c>
    </row>
    <row r="4344" spans="20:24" ht="30" x14ac:dyDescent="0.25">
      <c r="T4344" s="4"/>
      <c r="U4344" s="2" t="s">
        <v>8</v>
      </c>
      <c r="V4344" s="5">
        <v>42557</v>
      </c>
      <c r="W4344" s="2" t="s">
        <v>52</v>
      </c>
      <c r="X4344" s="2">
        <v>312.45999999999998</v>
      </c>
    </row>
    <row r="4345" spans="20:24" x14ac:dyDescent="0.25">
      <c r="T4345" s="4"/>
      <c r="U4345" s="2" t="s">
        <v>9</v>
      </c>
      <c r="V4345" s="5">
        <v>42589</v>
      </c>
      <c r="W4345" s="2" t="s">
        <v>52</v>
      </c>
      <c r="X4345" s="2">
        <v>312.45999999999998</v>
      </c>
    </row>
    <row r="4346" spans="20:24" x14ac:dyDescent="0.25">
      <c r="T4346" s="4"/>
      <c r="U4346" s="2" t="s">
        <v>13</v>
      </c>
      <c r="V4346" s="5">
        <v>41487</v>
      </c>
      <c r="W4346" s="2" t="s">
        <v>52</v>
      </c>
      <c r="X4346" s="2">
        <v>312.45999999999998</v>
      </c>
    </row>
    <row r="4347" spans="20:24" x14ac:dyDescent="0.25">
      <c r="T4347" s="4"/>
      <c r="U4347" s="2" t="s">
        <v>13</v>
      </c>
      <c r="V4347" s="5">
        <v>41491</v>
      </c>
      <c r="W4347" s="2" t="s">
        <v>52</v>
      </c>
      <c r="X4347" s="2">
        <v>312.45999999999998</v>
      </c>
    </row>
    <row r="4348" spans="20:24" x14ac:dyDescent="0.25">
      <c r="T4348" s="4"/>
      <c r="U4348" s="2" t="s">
        <v>13</v>
      </c>
      <c r="V4348" s="5">
        <v>42226</v>
      </c>
      <c r="W4348" s="2" t="s">
        <v>54</v>
      </c>
      <c r="X4348" s="2">
        <v>312.45999999999998</v>
      </c>
    </row>
    <row r="4349" spans="20:24" x14ac:dyDescent="0.25">
      <c r="T4349" s="4"/>
      <c r="U4349" s="2" t="s">
        <v>9</v>
      </c>
      <c r="V4349" s="5">
        <v>42958</v>
      </c>
      <c r="W4349" s="2" t="s">
        <v>51</v>
      </c>
      <c r="X4349" s="2">
        <v>312.45</v>
      </c>
    </row>
    <row r="4350" spans="20:24" x14ac:dyDescent="0.25">
      <c r="T4350" s="4"/>
      <c r="U4350" s="2" t="s">
        <v>9</v>
      </c>
      <c r="V4350" s="5">
        <v>41430</v>
      </c>
      <c r="W4350" s="2" t="s">
        <v>52</v>
      </c>
      <c r="X4350" s="2">
        <v>312.45</v>
      </c>
    </row>
    <row r="4351" spans="20:24" x14ac:dyDescent="0.25">
      <c r="T4351" s="4"/>
      <c r="U4351" s="2" t="s">
        <v>9</v>
      </c>
      <c r="V4351" s="5">
        <v>41499</v>
      </c>
      <c r="W4351" s="2" t="s">
        <v>52</v>
      </c>
      <c r="X4351" s="2">
        <v>312.45</v>
      </c>
    </row>
    <row r="4352" spans="20:24" x14ac:dyDescent="0.25">
      <c r="T4352" s="4"/>
      <c r="U4352" s="2" t="s">
        <v>9</v>
      </c>
      <c r="V4352" s="5">
        <v>41502</v>
      </c>
      <c r="W4352" s="2" t="s">
        <v>51</v>
      </c>
      <c r="X4352" s="2">
        <v>312.45</v>
      </c>
    </row>
    <row r="4353" spans="20:24" x14ac:dyDescent="0.25">
      <c r="T4353" s="4"/>
      <c r="U4353" s="2" t="s">
        <v>9</v>
      </c>
      <c r="V4353" s="5">
        <v>41504</v>
      </c>
      <c r="W4353" s="2" t="s">
        <v>54</v>
      </c>
      <c r="X4353" s="2">
        <v>312.45</v>
      </c>
    </row>
    <row r="4354" spans="20:24" x14ac:dyDescent="0.25">
      <c r="T4354" s="4"/>
      <c r="U4354" s="2" t="s">
        <v>9</v>
      </c>
      <c r="V4354" s="5">
        <v>41509</v>
      </c>
      <c r="W4354" s="2" t="s">
        <v>54</v>
      </c>
      <c r="X4354" s="2">
        <v>312.45</v>
      </c>
    </row>
    <row r="4355" spans="20:24" x14ac:dyDescent="0.25">
      <c r="T4355" s="4"/>
      <c r="U4355" s="2" t="s">
        <v>9</v>
      </c>
      <c r="V4355" s="5">
        <v>41530</v>
      </c>
      <c r="W4355" s="2" t="s">
        <v>52</v>
      </c>
      <c r="X4355" s="2">
        <v>312.45</v>
      </c>
    </row>
    <row r="4356" spans="20:24" x14ac:dyDescent="0.25">
      <c r="T4356" s="4"/>
      <c r="U4356" s="2" t="s">
        <v>9</v>
      </c>
      <c r="V4356" s="5">
        <v>41532</v>
      </c>
      <c r="W4356" s="2" t="s">
        <v>52</v>
      </c>
      <c r="X4356" s="2">
        <v>312.45</v>
      </c>
    </row>
    <row r="4357" spans="20:24" x14ac:dyDescent="0.25">
      <c r="T4357" s="4"/>
      <c r="U4357" s="2" t="s">
        <v>9</v>
      </c>
      <c r="V4357" s="5">
        <v>41534</v>
      </c>
      <c r="W4357" s="2" t="s">
        <v>52</v>
      </c>
      <c r="X4357" s="2">
        <v>312.45</v>
      </c>
    </row>
    <row r="4358" spans="20:24" x14ac:dyDescent="0.25">
      <c r="T4358" s="4"/>
      <c r="U4358" s="2" t="s">
        <v>9</v>
      </c>
      <c r="V4358" s="5">
        <v>41534</v>
      </c>
      <c r="W4358" s="2" t="s">
        <v>52</v>
      </c>
      <c r="X4358" s="2">
        <v>312.45</v>
      </c>
    </row>
    <row r="4359" spans="20:24" x14ac:dyDescent="0.25">
      <c r="T4359" s="4"/>
      <c r="U4359" s="2" t="s">
        <v>9</v>
      </c>
      <c r="V4359" s="5">
        <v>41537</v>
      </c>
      <c r="W4359" s="2" t="s">
        <v>52</v>
      </c>
      <c r="X4359" s="2">
        <v>312.45</v>
      </c>
    </row>
    <row r="4360" spans="20:24" x14ac:dyDescent="0.25">
      <c r="T4360" s="4"/>
      <c r="U4360" s="2" t="s">
        <v>9</v>
      </c>
      <c r="V4360" s="5">
        <v>41839</v>
      </c>
      <c r="W4360" s="2" t="s">
        <v>58</v>
      </c>
      <c r="X4360" s="2">
        <v>312.45</v>
      </c>
    </row>
    <row r="4361" spans="20:24" x14ac:dyDescent="0.25">
      <c r="T4361" s="4"/>
      <c r="U4361" s="2" t="s">
        <v>9</v>
      </c>
      <c r="V4361" s="5">
        <v>42212</v>
      </c>
      <c r="W4361" s="2" t="s">
        <v>54</v>
      </c>
      <c r="X4361" s="2">
        <v>312.45</v>
      </c>
    </row>
    <row r="4362" spans="20:24" x14ac:dyDescent="0.25">
      <c r="T4362" s="4"/>
      <c r="U4362" s="2" t="s">
        <v>9</v>
      </c>
      <c r="V4362" s="5">
        <v>42228</v>
      </c>
      <c r="W4362" s="2" t="s">
        <v>58</v>
      </c>
      <c r="X4362" s="2">
        <v>312.45</v>
      </c>
    </row>
    <row r="4363" spans="20:24" x14ac:dyDescent="0.25">
      <c r="T4363" s="4"/>
      <c r="U4363" s="2" t="s">
        <v>9</v>
      </c>
      <c r="V4363" s="5">
        <v>42243</v>
      </c>
      <c r="W4363" s="2" t="s">
        <v>52</v>
      </c>
      <c r="X4363" s="2">
        <v>312.45</v>
      </c>
    </row>
    <row r="4364" spans="20:24" x14ac:dyDescent="0.25">
      <c r="T4364" s="4"/>
      <c r="U4364" s="2" t="s">
        <v>9</v>
      </c>
      <c r="V4364" s="5">
        <v>42562</v>
      </c>
      <c r="W4364" s="2" t="s">
        <v>52</v>
      </c>
      <c r="X4364" s="2">
        <v>312.45</v>
      </c>
    </row>
    <row r="4365" spans="20:24" ht="30" x14ac:dyDescent="0.25">
      <c r="T4365" s="4"/>
      <c r="U4365" s="2" t="s">
        <v>8</v>
      </c>
      <c r="V4365" s="5">
        <v>42237</v>
      </c>
      <c r="W4365" s="2" t="s">
        <v>52</v>
      </c>
      <c r="X4365" s="2">
        <v>312.45</v>
      </c>
    </row>
    <row r="4366" spans="20:24" x14ac:dyDescent="0.25">
      <c r="T4366" s="4"/>
      <c r="U4366" s="2" t="s">
        <v>9</v>
      </c>
      <c r="V4366" s="5">
        <v>42177</v>
      </c>
      <c r="W4366" s="2" t="s">
        <v>52</v>
      </c>
      <c r="X4366" s="2">
        <v>312.44400000000002</v>
      </c>
    </row>
    <row r="4367" spans="20:24" x14ac:dyDescent="0.25">
      <c r="T4367" s="4"/>
      <c r="U4367" s="2" t="s">
        <v>9</v>
      </c>
      <c r="V4367" s="5">
        <v>42237</v>
      </c>
      <c r="W4367" s="2" t="s">
        <v>54</v>
      </c>
      <c r="X4367" s="2">
        <v>312.44</v>
      </c>
    </row>
    <row r="4368" spans="20:24" x14ac:dyDescent="0.25">
      <c r="T4368" s="4"/>
      <c r="U4368" s="2" t="s">
        <v>9</v>
      </c>
      <c r="V4368" s="5">
        <v>42879</v>
      </c>
      <c r="W4368" s="2" t="s">
        <v>52</v>
      </c>
      <c r="X4368" s="2">
        <v>312.44</v>
      </c>
    </row>
    <row r="4369" spans="20:24" x14ac:dyDescent="0.25">
      <c r="T4369" s="4"/>
      <c r="U4369" s="2" t="s">
        <v>9</v>
      </c>
      <c r="V4369" s="5">
        <v>42919</v>
      </c>
      <c r="W4369" s="2" t="s">
        <v>52</v>
      </c>
      <c r="X4369" s="2">
        <v>312.44</v>
      </c>
    </row>
    <row r="4370" spans="20:24" x14ac:dyDescent="0.25">
      <c r="T4370" s="4"/>
      <c r="U4370" s="2" t="s">
        <v>9</v>
      </c>
      <c r="V4370" s="5">
        <v>42955</v>
      </c>
      <c r="W4370" s="2" t="s">
        <v>52</v>
      </c>
      <c r="X4370" s="2">
        <v>312.44</v>
      </c>
    </row>
    <row r="4371" spans="20:24" x14ac:dyDescent="0.25">
      <c r="T4371" s="4"/>
      <c r="U4371" s="2" t="s">
        <v>9</v>
      </c>
      <c r="V4371" s="5">
        <v>42959</v>
      </c>
      <c r="W4371" s="2" t="s">
        <v>58</v>
      </c>
      <c r="X4371" s="2">
        <v>312.44</v>
      </c>
    </row>
    <row r="4372" spans="20:24" x14ac:dyDescent="0.25">
      <c r="T4372" s="4"/>
      <c r="U4372" s="2" t="s">
        <v>35</v>
      </c>
      <c r="V4372" s="5">
        <v>42235</v>
      </c>
      <c r="W4372" s="2" t="s">
        <v>52</v>
      </c>
      <c r="X4372" s="2">
        <v>312.44</v>
      </c>
    </row>
    <row r="4373" spans="20:24" ht="30" x14ac:dyDescent="0.25">
      <c r="T4373" s="4"/>
      <c r="U4373" s="2" t="s">
        <v>8</v>
      </c>
      <c r="V4373" s="5">
        <v>41435</v>
      </c>
      <c r="W4373" s="2" t="s">
        <v>52</v>
      </c>
      <c r="X4373" s="2">
        <v>312.44</v>
      </c>
    </row>
    <row r="4374" spans="20:24" ht="30" x14ac:dyDescent="0.25">
      <c r="T4374" s="4"/>
      <c r="U4374" s="2" t="s">
        <v>8</v>
      </c>
      <c r="V4374" s="5">
        <v>42198</v>
      </c>
      <c r="W4374" s="2" t="s">
        <v>52</v>
      </c>
      <c r="X4374" s="2">
        <v>312.44</v>
      </c>
    </row>
    <row r="4375" spans="20:24" ht="30" x14ac:dyDescent="0.25">
      <c r="T4375" s="4"/>
      <c r="U4375" s="2" t="s">
        <v>8</v>
      </c>
      <c r="V4375" s="5">
        <v>42202</v>
      </c>
      <c r="W4375" s="2" t="s">
        <v>52</v>
      </c>
      <c r="X4375" s="2">
        <v>312.44</v>
      </c>
    </row>
    <row r="4376" spans="20:24" ht="30" x14ac:dyDescent="0.25">
      <c r="T4376" s="4"/>
      <c r="U4376" s="2" t="s">
        <v>8</v>
      </c>
      <c r="V4376" s="5">
        <v>42556</v>
      </c>
      <c r="W4376" s="2" t="s">
        <v>52</v>
      </c>
      <c r="X4376" s="2">
        <v>312.44</v>
      </c>
    </row>
    <row r="4377" spans="20:24" ht="30" x14ac:dyDescent="0.25">
      <c r="T4377" s="4"/>
      <c r="U4377" s="2" t="s">
        <v>8</v>
      </c>
      <c r="V4377" s="5">
        <v>42576</v>
      </c>
      <c r="W4377" s="2" t="s">
        <v>52</v>
      </c>
      <c r="X4377" s="2">
        <v>312.44</v>
      </c>
    </row>
    <row r="4378" spans="20:24" x14ac:dyDescent="0.25">
      <c r="T4378" s="4"/>
      <c r="U4378" s="2" t="s">
        <v>9</v>
      </c>
      <c r="V4378" s="5">
        <v>41802</v>
      </c>
      <c r="W4378" s="2" t="s">
        <v>52</v>
      </c>
      <c r="X4378" s="2">
        <v>312.43461552999997</v>
      </c>
    </row>
    <row r="4379" spans="20:24" x14ac:dyDescent="0.25">
      <c r="T4379" s="4"/>
      <c r="U4379" s="2" t="s">
        <v>9</v>
      </c>
      <c r="V4379" s="5">
        <v>41460</v>
      </c>
      <c r="W4379" s="2" t="s">
        <v>54</v>
      </c>
      <c r="X4379" s="2">
        <v>312.43200000000002</v>
      </c>
    </row>
    <row r="4380" spans="20:24" x14ac:dyDescent="0.25">
      <c r="T4380" s="4"/>
      <c r="U4380" s="2" t="s">
        <v>9</v>
      </c>
      <c r="V4380" s="5">
        <v>41460</v>
      </c>
      <c r="W4380" s="2" t="s">
        <v>54</v>
      </c>
      <c r="X4380" s="2">
        <v>312.43200000000002</v>
      </c>
    </row>
    <row r="4381" spans="20:24" x14ac:dyDescent="0.25">
      <c r="T4381" s="4"/>
      <c r="U4381" s="2" t="s">
        <v>9</v>
      </c>
      <c r="V4381" s="5">
        <v>41460</v>
      </c>
      <c r="W4381" s="2" t="s">
        <v>54</v>
      </c>
      <c r="X4381" s="2">
        <v>312.43200000000002</v>
      </c>
    </row>
    <row r="4382" spans="20:24" x14ac:dyDescent="0.25">
      <c r="T4382" s="4"/>
      <c r="U4382" s="2" t="s">
        <v>9</v>
      </c>
      <c r="V4382" s="5">
        <v>42216</v>
      </c>
      <c r="W4382" s="2" t="s">
        <v>53</v>
      </c>
      <c r="X4382" s="2">
        <v>312.43</v>
      </c>
    </row>
    <row r="4383" spans="20:24" x14ac:dyDescent="0.25">
      <c r="T4383" s="4"/>
      <c r="U4383" s="2" t="s">
        <v>9</v>
      </c>
      <c r="V4383" s="5">
        <v>42233</v>
      </c>
      <c r="W4383" s="2" t="s">
        <v>52</v>
      </c>
      <c r="X4383" s="2">
        <v>312.43</v>
      </c>
    </row>
    <row r="4384" spans="20:24" x14ac:dyDescent="0.25">
      <c r="T4384" s="4"/>
      <c r="U4384" s="2" t="s">
        <v>9</v>
      </c>
      <c r="V4384" s="5">
        <v>42242</v>
      </c>
      <c r="W4384" s="2" t="s">
        <v>52</v>
      </c>
      <c r="X4384" s="2">
        <v>312.43</v>
      </c>
    </row>
    <row r="4385" spans="20:24" x14ac:dyDescent="0.25">
      <c r="T4385" s="4"/>
      <c r="U4385" s="2" t="s">
        <v>9</v>
      </c>
      <c r="V4385" s="5">
        <v>42543</v>
      </c>
      <c r="W4385" s="2" t="s">
        <v>52</v>
      </c>
      <c r="X4385" s="2">
        <v>312.43</v>
      </c>
    </row>
    <row r="4386" spans="20:24" x14ac:dyDescent="0.25">
      <c r="T4386" s="4"/>
      <c r="U4386" s="2" t="s">
        <v>9</v>
      </c>
      <c r="V4386" s="5">
        <v>42600</v>
      </c>
      <c r="W4386" s="2" t="s">
        <v>53</v>
      </c>
      <c r="X4386" s="2">
        <v>312.43</v>
      </c>
    </row>
    <row r="4387" spans="20:24" x14ac:dyDescent="0.25">
      <c r="T4387" s="4"/>
      <c r="U4387" s="2" t="s">
        <v>13</v>
      </c>
      <c r="V4387" s="5">
        <v>42594</v>
      </c>
      <c r="W4387" s="2" t="s">
        <v>53</v>
      </c>
      <c r="X4387" s="2">
        <v>312.43</v>
      </c>
    </row>
    <row r="4388" spans="20:24" ht="30" x14ac:dyDescent="0.25">
      <c r="T4388" s="4"/>
      <c r="U4388" s="2" t="s">
        <v>8</v>
      </c>
      <c r="V4388" s="5">
        <v>42933</v>
      </c>
      <c r="W4388" s="2" t="s">
        <v>52</v>
      </c>
      <c r="X4388" s="2">
        <v>312.42</v>
      </c>
    </row>
    <row r="4389" spans="20:24" x14ac:dyDescent="0.25">
      <c r="T4389" s="4"/>
      <c r="U4389" s="2" t="s">
        <v>9</v>
      </c>
      <c r="V4389" s="5">
        <v>41456</v>
      </c>
      <c r="W4389" s="2" t="s">
        <v>52</v>
      </c>
      <c r="X4389" s="2">
        <v>312.42</v>
      </c>
    </row>
    <row r="4390" spans="20:24" x14ac:dyDescent="0.25">
      <c r="T4390" s="4"/>
      <c r="U4390" s="2" t="s">
        <v>9</v>
      </c>
      <c r="V4390" s="5">
        <v>41799</v>
      </c>
      <c r="W4390" s="2" t="s">
        <v>52</v>
      </c>
      <c r="X4390" s="2">
        <v>312.42</v>
      </c>
    </row>
    <row r="4391" spans="20:24" ht="30" x14ac:dyDescent="0.25">
      <c r="T4391" s="4"/>
      <c r="U4391" s="2" t="s">
        <v>8</v>
      </c>
      <c r="V4391" s="5">
        <v>41429</v>
      </c>
      <c r="W4391" s="2" t="s">
        <v>52</v>
      </c>
      <c r="X4391" s="2">
        <v>312.42</v>
      </c>
    </row>
    <row r="4392" spans="20:24" ht="30" x14ac:dyDescent="0.25">
      <c r="T4392" s="4"/>
      <c r="U4392" s="2" t="s">
        <v>8</v>
      </c>
      <c r="V4392" s="5">
        <v>41847</v>
      </c>
      <c r="W4392" s="2" t="s">
        <v>52</v>
      </c>
      <c r="X4392" s="2">
        <v>312.42</v>
      </c>
    </row>
    <row r="4393" spans="20:24" ht="30" x14ac:dyDescent="0.25">
      <c r="T4393" s="4"/>
      <c r="U4393" s="2" t="s">
        <v>8</v>
      </c>
      <c r="V4393" s="5">
        <v>41852</v>
      </c>
      <c r="W4393" s="2" t="s">
        <v>53</v>
      </c>
      <c r="X4393" s="2">
        <v>312.42</v>
      </c>
    </row>
    <row r="4394" spans="20:24" ht="30" x14ac:dyDescent="0.25">
      <c r="T4394" s="4"/>
      <c r="U4394" s="2" t="s">
        <v>8</v>
      </c>
      <c r="V4394" s="5">
        <v>41819</v>
      </c>
      <c r="W4394" s="2" t="s">
        <v>52</v>
      </c>
      <c r="X4394" s="2">
        <v>312.41000000000003</v>
      </c>
    </row>
    <row r="4395" spans="20:24" ht="30" x14ac:dyDescent="0.25">
      <c r="T4395" s="4"/>
      <c r="U4395" s="2" t="s">
        <v>8</v>
      </c>
      <c r="V4395" s="5">
        <v>41834</v>
      </c>
      <c r="W4395" s="2" t="s">
        <v>52</v>
      </c>
      <c r="X4395" s="2">
        <v>312.41000000000003</v>
      </c>
    </row>
    <row r="4396" spans="20:24" x14ac:dyDescent="0.25">
      <c r="T4396" s="4"/>
      <c r="U4396" s="2" t="s">
        <v>9</v>
      </c>
      <c r="V4396" s="5">
        <v>41504</v>
      </c>
      <c r="W4396" s="2" t="s">
        <v>52</v>
      </c>
      <c r="X4396" s="2">
        <v>312.41000000000003</v>
      </c>
    </row>
    <row r="4397" spans="20:24" ht="30" x14ac:dyDescent="0.25">
      <c r="T4397" s="4"/>
      <c r="U4397" s="2" t="s">
        <v>33</v>
      </c>
      <c r="V4397" s="5">
        <v>41794</v>
      </c>
      <c r="W4397" s="2" t="s">
        <v>52</v>
      </c>
      <c r="X4397" s="2">
        <v>312.41000000000003</v>
      </c>
    </row>
    <row r="4398" spans="20:24" x14ac:dyDescent="0.25">
      <c r="T4398" s="4"/>
      <c r="U4398" s="2" t="s">
        <v>9</v>
      </c>
      <c r="V4398" s="5">
        <v>42617</v>
      </c>
      <c r="W4398" s="2" t="s">
        <v>54</v>
      </c>
      <c r="X4398" s="2">
        <v>312.41000000000003</v>
      </c>
    </row>
    <row r="4399" spans="20:24" x14ac:dyDescent="0.25">
      <c r="T4399" s="4"/>
      <c r="U4399" s="2" t="s">
        <v>9</v>
      </c>
      <c r="V4399" s="5">
        <v>42991</v>
      </c>
      <c r="W4399" s="2" t="s">
        <v>52</v>
      </c>
      <c r="X4399" s="2">
        <v>312.41000000000003</v>
      </c>
    </row>
    <row r="4400" spans="20:24" x14ac:dyDescent="0.25">
      <c r="T4400" s="4"/>
      <c r="U4400" s="2" t="s">
        <v>9</v>
      </c>
      <c r="V4400" s="5">
        <v>42601</v>
      </c>
      <c r="W4400" s="2" t="s">
        <v>52</v>
      </c>
      <c r="X4400" s="2">
        <v>312.39999999999998</v>
      </c>
    </row>
    <row r="4401" spans="20:24" x14ac:dyDescent="0.25">
      <c r="T4401" s="4"/>
      <c r="U4401" s="2" t="s">
        <v>9</v>
      </c>
      <c r="V4401" s="5">
        <v>42916</v>
      </c>
      <c r="W4401" s="2" t="s">
        <v>52</v>
      </c>
      <c r="X4401" s="2">
        <v>312.39999999999998</v>
      </c>
    </row>
    <row r="4402" spans="20:24" x14ac:dyDescent="0.25">
      <c r="T4402" s="4"/>
      <c r="U4402" s="2" t="s">
        <v>9</v>
      </c>
      <c r="V4402" s="5">
        <v>42970</v>
      </c>
      <c r="W4402" s="2" t="s">
        <v>54</v>
      </c>
      <c r="X4402" s="2">
        <v>312.39999999999998</v>
      </c>
    </row>
    <row r="4403" spans="20:24" x14ac:dyDescent="0.25">
      <c r="T4403" s="4"/>
      <c r="U4403" s="2" t="s">
        <v>13</v>
      </c>
      <c r="V4403" s="5">
        <v>41454</v>
      </c>
      <c r="W4403" s="2" t="s">
        <v>52</v>
      </c>
      <c r="X4403" s="2">
        <v>312.39999999999998</v>
      </c>
    </row>
    <row r="4404" spans="20:24" x14ac:dyDescent="0.25">
      <c r="T4404" s="4"/>
      <c r="U4404" s="2" t="s">
        <v>9</v>
      </c>
      <c r="V4404" s="5">
        <v>41436</v>
      </c>
      <c r="W4404" s="2" t="s">
        <v>52</v>
      </c>
      <c r="X4404" s="2">
        <v>312.39999999999998</v>
      </c>
    </row>
    <row r="4405" spans="20:24" x14ac:dyDescent="0.25">
      <c r="T4405" s="4"/>
      <c r="U4405" s="2" t="s">
        <v>9</v>
      </c>
      <c r="V4405" s="5">
        <v>41509</v>
      </c>
      <c r="W4405" s="2" t="s">
        <v>52</v>
      </c>
      <c r="X4405" s="2">
        <v>312.39999999999998</v>
      </c>
    </row>
    <row r="4406" spans="20:24" x14ac:dyDescent="0.25">
      <c r="T4406" s="4"/>
      <c r="U4406" s="2" t="s">
        <v>9</v>
      </c>
      <c r="V4406" s="5">
        <v>42187</v>
      </c>
      <c r="W4406" s="2" t="s">
        <v>52</v>
      </c>
      <c r="X4406" s="2">
        <v>312.39999999999998</v>
      </c>
    </row>
    <row r="4407" spans="20:24" ht="30" x14ac:dyDescent="0.25">
      <c r="T4407" s="4"/>
      <c r="U4407" s="2" t="s">
        <v>8</v>
      </c>
      <c r="V4407" s="5">
        <v>41799</v>
      </c>
      <c r="W4407" s="2" t="s">
        <v>52</v>
      </c>
      <c r="X4407" s="2">
        <v>312.39999999999998</v>
      </c>
    </row>
    <row r="4408" spans="20:24" ht="30" x14ac:dyDescent="0.25">
      <c r="T4408" s="4"/>
      <c r="U4408" s="2" t="s">
        <v>8</v>
      </c>
      <c r="V4408" s="5">
        <v>41800</v>
      </c>
      <c r="W4408" s="2" t="s">
        <v>52</v>
      </c>
      <c r="X4408" s="2">
        <v>312.39999999999998</v>
      </c>
    </row>
    <row r="4409" spans="20:24" ht="30" x14ac:dyDescent="0.25">
      <c r="T4409" s="4"/>
      <c r="U4409" s="2" t="s">
        <v>8</v>
      </c>
      <c r="V4409" s="5">
        <v>41800</v>
      </c>
      <c r="W4409" s="2" t="s">
        <v>52</v>
      </c>
      <c r="X4409" s="2">
        <v>312.39999999999998</v>
      </c>
    </row>
    <row r="4410" spans="20:24" ht="30" x14ac:dyDescent="0.25">
      <c r="T4410" s="4"/>
      <c r="U4410" s="2" t="s">
        <v>8</v>
      </c>
      <c r="V4410" s="5">
        <v>41801</v>
      </c>
      <c r="W4410" s="2" t="s">
        <v>52</v>
      </c>
      <c r="X4410" s="2">
        <v>312.39999999999998</v>
      </c>
    </row>
    <row r="4411" spans="20:24" ht="30" x14ac:dyDescent="0.25">
      <c r="T4411" s="4"/>
      <c r="U4411" s="2" t="s">
        <v>8</v>
      </c>
      <c r="V4411" s="5">
        <v>41821</v>
      </c>
      <c r="W4411" s="2" t="s">
        <v>52</v>
      </c>
      <c r="X4411" s="2">
        <v>312.39999999999998</v>
      </c>
    </row>
    <row r="4412" spans="20:24" ht="30" x14ac:dyDescent="0.25">
      <c r="T4412" s="4"/>
      <c r="U4412" s="2" t="s">
        <v>8</v>
      </c>
      <c r="V4412" s="5">
        <v>41822</v>
      </c>
      <c r="W4412" s="2" t="s">
        <v>52</v>
      </c>
      <c r="X4412" s="2">
        <v>312.39999999999998</v>
      </c>
    </row>
    <row r="4413" spans="20:24" ht="30" x14ac:dyDescent="0.25">
      <c r="T4413" s="4"/>
      <c r="U4413" s="2" t="s">
        <v>8</v>
      </c>
      <c r="V4413" s="5">
        <v>41833</v>
      </c>
      <c r="W4413" s="2" t="s">
        <v>58</v>
      </c>
      <c r="X4413" s="2">
        <v>312.39999999999998</v>
      </c>
    </row>
    <row r="4414" spans="20:24" ht="30" x14ac:dyDescent="0.25">
      <c r="T4414" s="4"/>
      <c r="U4414" s="2" t="s">
        <v>8</v>
      </c>
      <c r="V4414" s="5">
        <v>42188</v>
      </c>
      <c r="W4414" s="2" t="s">
        <v>52</v>
      </c>
      <c r="X4414" s="2">
        <v>312.39999999999998</v>
      </c>
    </row>
    <row r="4415" spans="20:24" ht="30" x14ac:dyDescent="0.25">
      <c r="T4415" s="4"/>
      <c r="U4415" s="2" t="s">
        <v>8</v>
      </c>
      <c r="V4415" s="5">
        <v>42215</v>
      </c>
      <c r="W4415" s="2" t="s">
        <v>52</v>
      </c>
      <c r="X4415" s="2">
        <v>312.39999999999998</v>
      </c>
    </row>
    <row r="4416" spans="20:24" ht="30" x14ac:dyDescent="0.25">
      <c r="T4416" s="4"/>
      <c r="U4416" s="2" t="s">
        <v>8</v>
      </c>
      <c r="V4416" s="5">
        <v>42236</v>
      </c>
      <c r="W4416" s="2" t="s">
        <v>52</v>
      </c>
      <c r="X4416" s="2">
        <v>312.39999999999998</v>
      </c>
    </row>
    <row r="4417" spans="20:24" ht="30" x14ac:dyDescent="0.25">
      <c r="T4417" s="4"/>
      <c r="U4417" s="2" t="s">
        <v>8</v>
      </c>
      <c r="V4417" s="5">
        <v>42551</v>
      </c>
      <c r="W4417" s="2" t="s">
        <v>51</v>
      </c>
      <c r="X4417" s="2">
        <v>312.39999999999998</v>
      </c>
    </row>
    <row r="4418" spans="20:24" x14ac:dyDescent="0.25">
      <c r="T4418" s="4"/>
      <c r="U4418" s="2" t="s">
        <v>34</v>
      </c>
      <c r="V4418" s="5">
        <v>41878</v>
      </c>
      <c r="W4418" s="2" t="s">
        <v>52</v>
      </c>
      <c r="X4418" s="2">
        <v>312.39999999999998</v>
      </c>
    </row>
    <row r="4419" spans="20:24" x14ac:dyDescent="0.25">
      <c r="T4419" s="4"/>
      <c r="U4419" s="2" t="s">
        <v>34</v>
      </c>
      <c r="V4419" s="5">
        <v>42219</v>
      </c>
      <c r="W4419" s="2" t="s">
        <v>52</v>
      </c>
      <c r="X4419" s="2">
        <v>312.39999999999998</v>
      </c>
    </row>
    <row r="4420" spans="20:24" x14ac:dyDescent="0.25">
      <c r="T4420" s="4"/>
      <c r="U4420" s="2" t="s">
        <v>34</v>
      </c>
      <c r="V4420" s="5">
        <v>42957</v>
      </c>
      <c r="W4420" s="2" t="s">
        <v>52</v>
      </c>
      <c r="X4420" s="2">
        <v>312.39</v>
      </c>
    </row>
    <row r="4421" spans="20:24" x14ac:dyDescent="0.25">
      <c r="T4421" s="4"/>
      <c r="U4421" s="2" t="s">
        <v>34</v>
      </c>
      <c r="V4421" s="5">
        <v>42991</v>
      </c>
      <c r="W4421" s="2" t="s">
        <v>52</v>
      </c>
      <c r="X4421" s="2">
        <v>312.39</v>
      </c>
    </row>
    <row r="4422" spans="20:24" x14ac:dyDescent="0.25">
      <c r="T4422" s="4"/>
      <c r="U4422" s="2" t="s">
        <v>35</v>
      </c>
      <c r="V4422" s="5">
        <v>42264</v>
      </c>
      <c r="W4422" s="2" t="s">
        <v>52</v>
      </c>
      <c r="X4422" s="2">
        <v>312.39</v>
      </c>
    </row>
    <row r="4423" spans="20:24" x14ac:dyDescent="0.25">
      <c r="T4423" s="4"/>
      <c r="U4423" s="2" t="s">
        <v>9</v>
      </c>
      <c r="V4423" s="5">
        <v>41439</v>
      </c>
      <c r="W4423" s="2" t="s">
        <v>51</v>
      </c>
      <c r="X4423" s="2">
        <v>312.39</v>
      </c>
    </row>
    <row r="4424" spans="20:24" x14ac:dyDescent="0.25">
      <c r="T4424" s="4"/>
      <c r="U4424" s="2" t="s">
        <v>9</v>
      </c>
      <c r="V4424" s="5">
        <v>41515</v>
      </c>
      <c r="W4424" s="2" t="s">
        <v>52</v>
      </c>
      <c r="X4424" s="2">
        <v>312.39</v>
      </c>
    </row>
    <row r="4425" spans="20:24" x14ac:dyDescent="0.25">
      <c r="T4425" s="4"/>
      <c r="U4425" s="2" t="s">
        <v>9</v>
      </c>
      <c r="V4425" s="5">
        <v>41839</v>
      </c>
      <c r="W4425" s="2" t="s">
        <v>58</v>
      </c>
      <c r="X4425" s="2">
        <v>312.39</v>
      </c>
    </row>
    <row r="4426" spans="20:24" x14ac:dyDescent="0.25">
      <c r="T4426" s="4"/>
      <c r="U4426" s="2" t="s">
        <v>9</v>
      </c>
      <c r="V4426" s="5">
        <v>41858</v>
      </c>
      <c r="W4426" s="2" t="s">
        <v>52</v>
      </c>
      <c r="X4426" s="2">
        <v>312.39</v>
      </c>
    </row>
    <row r="4427" spans="20:24" x14ac:dyDescent="0.25">
      <c r="T4427" s="4"/>
      <c r="U4427" s="2" t="s">
        <v>9</v>
      </c>
      <c r="V4427" s="5">
        <v>42192</v>
      </c>
      <c r="W4427" s="2" t="s">
        <v>58</v>
      </c>
      <c r="X4427" s="2">
        <v>312.39</v>
      </c>
    </row>
    <row r="4428" spans="20:24" x14ac:dyDescent="0.25">
      <c r="T4428" s="4"/>
      <c r="U4428" s="2" t="s">
        <v>9</v>
      </c>
      <c r="V4428" s="5">
        <v>42198</v>
      </c>
      <c r="W4428" s="2" t="s">
        <v>54</v>
      </c>
      <c r="X4428" s="2">
        <v>312.39</v>
      </c>
    </row>
    <row r="4429" spans="20:24" x14ac:dyDescent="0.25">
      <c r="T4429" s="4"/>
      <c r="U4429" s="2" t="s">
        <v>9</v>
      </c>
      <c r="V4429" s="5">
        <v>42216</v>
      </c>
      <c r="W4429" s="2" t="s">
        <v>52</v>
      </c>
      <c r="X4429" s="2">
        <v>312.39</v>
      </c>
    </row>
    <row r="4430" spans="20:24" x14ac:dyDescent="0.25">
      <c r="T4430" s="4"/>
      <c r="U4430" s="2" t="s">
        <v>9</v>
      </c>
      <c r="V4430" s="5">
        <v>42259</v>
      </c>
      <c r="W4430" s="2" t="s">
        <v>58</v>
      </c>
      <c r="X4430" s="2">
        <v>312.39</v>
      </c>
    </row>
    <row r="4431" spans="20:24" x14ac:dyDescent="0.25">
      <c r="T4431" s="4"/>
      <c r="U4431" s="2" t="s">
        <v>9</v>
      </c>
      <c r="V4431" s="5">
        <v>42590</v>
      </c>
      <c r="W4431" s="2" t="s">
        <v>52</v>
      </c>
      <c r="X4431" s="2">
        <v>312.39</v>
      </c>
    </row>
    <row r="4432" spans="20:24" x14ac:dyDescent="0.25">
      <c r="T4432" s="4"/>
      <c r="U4432" s="2" t="s">
        <v>9</v>
      </c>
      <c r="V4432" s="5">
        <v>42890</v>
      </c>
      <c r="W4432" s="2" t="s">
        <v>52</v>
      </c>
      <c r="X4432" s="2">
        <v>312.39</v>
      </c>
    </row>
    <row r="4433" spans="20:24" x14ac:dyDescent="0.25">
      <c r="T4433" s="4"/>
      <c r="U4433" s="2" t="s">
        <v>13</v>
      </c>
      <c r="V4433" s="5">
        <v>41489</v>
      </c>
      <c r="W4433" s="2" t="s">
        <v>52</v>
      </c>
      <c r="X4433" s="2">
        <v>312.39</v>
      </c>
    </row>
    <row r="4434" spans="20:24" x14ac:dyDescent="0.25">
      <c r="T4434" s="4"/>
      <c r="U4434" s="2" t="s">
        <v>34</v>
      </c>
      <c r="V4434" s="5">
        <v>41418</v>
      </c>
      <c r="W4434" s="2" t="s">
        <v>52</v>
      </c>
      <c r="X4434" s="2">
        <v>312.39</v>
      </c>
    </row>
    <row r="4435" spans="20:24" x14ac:dyDescent="0.25">
      <c r="T4435" s="4"/>
      <c r="U4435" s="2" t="s">
        <v>34</v>
      </c>
      <c r="V4435" s="5">
        <v>41795</v>
      </c>
      <c r="W4435" s="2" t="s">
        <v>65</v>
      </c>
      <c r="X4435" s="2">
        <v>312.39</v>
      </c>
    </row>
    <row r="4436" spans="20:24" ht="30" x14ac:dyDescent="0.25">
      <c r="T4436" s="4"/>
      <c r="U4436" s="2" t="s">
        <v>8</v>
      </c>
      <c r="V4436" s="5">
        <v>41796</v>
      </c>
      <c r="W4436" s="2" t="s">
        <v>52</v>
      </c>
      <c r="X4436" s="2">
        <v>312.39</v>
      </c>
    </row>
    <row r="4437" spans="20:24" x14ac:dyDescent="0.25">
      <c r="T4437" s="4"/>
      <c r="U4437" s="2" t="s">
        <v>3</v>
      </c>
      <c r="V4437" s="5">
        <v>42950</v>
      </c>
      <c r="W4437" s="2" t="s">
        <v>61</v>
      </c>
      <c r="X4437" s="2">
        <v>312.38</v>
      </c>
    </row>
    <row r="4438" spans="20:24" ht="30" x14ac:dyDescent="0.25">
      <c r="T4438" s="4"/>
      <c r="U4438" s="2" t="s">
        <v>8</v>
      </c>
      <c r="V4438" s="5">
        <v>41463</v>
      </c>
      <c r="W4438" s="2" t="s">
        <v>54</v>
      </c>
      <c r="X4438" s="2">
        <v>312.38</v>
      </c>
    </row>
    <row r="4439" spans="20:24" ht="30" x14ac:dyDescent="0.25">
      <c r="T4439" s="4"/>
      <c r="U4439" s="2" t="s">
        <v>8</v>
      </c>
      <c r="V4439" s="5">
        <v>42245</v>
      </c>
      <c r="W4439" s="2" t="s">
        <v>52</v>
      </c>
      <c r="X4439" s="2">
        <v>312.38</v>
      </c>
    </row>
    <row r="4440" spans="20:24" x14ac:dyDescent="0.25">
      <c r="T4440" s="4"/>
      <c r="U4440" s="2" t="s">
        <v>9</v>
      </c>
      <c r="V4440" s="5">
        <v>41430</v>
      </c>
      <c r="W4440" s="2" t="s">
        <v>52</v>
      </c>
      <c r="X4440" s="2">
        <v>312.38</v>
      </c>
    </row>
    <row r="4441" spans="20:24" x14ac:dyDescent="0.25">
      <c r="T4441" s="4"/>
      <c r="U4441" s="2" t="s">
        <v>9</v>
      </c>
      <c r="V4441" s="5">
        <v>41438</v>
      </c>
      <c r="W4441" s="2" t="s">
        <v>52</v>
      </c>
      <c r="X4441" s="2">
        <v>312.38</v>
      </c>
    </row>
    <row r="4442" spans="20:24" x14ac:dyDescent="0.25">
      <c r="T4442" s="4"/>
      <c r="U4442" s="2" t="s">
        <v>9</v>
      </c>
      <c r="V4442" s="5">
        <v>41496</v>
      </c>
      <c r="W4442" s="2" t="s">
        <v>52</v>
      </c>
      <c r="X4442" s="2">
        <v>312.38</v>
      </c>
    </row>
    <row r="4443" spans="20:24" x14ac:dyDescent="0.25">
      <c r="T4443" s="4"/>
      <c r="U4443" s="2" t="s">
        <v>9</v>
      </c>
      <c r="V4443" s="5">
        <v>41815</v>
      </c>
      <c r="W4443" s="2" t="s">
        <v>52</v>
      </c>
      <c r="X4443" s="2">
        <v>312.38</v>
      </c>
    </row>
    <row r="4444" spans="20:24" x14ac:dyDescent="0.25">
      <c r="T4444" s="4"/>
      <c r="U4444" s="2" t="s">
        <v>9</v>
      </c>
      <c r="V4444" s="5">
        <v>42211</v>
      </c>
      <c r="W4444" s="2" t="s">
        <v>52</v>
      </c>
      <c r="X4444" s="2">
        <v>312.38</v>
      </c>
    </row>
    <row r="4445" spans="20:24" x14ac:dyDescent="0.25">
      <c r="T4445" s="4"/>
      <c r="U4445" s="2" t="s">
        <v>34</v>
      </c>
      <c r="V4445" s="5">
        <v>42221</v>
      </c>
      <c r="W4445" s="2" t="s">
        <v>52</v>
      </c>
      <c r="X4445" s="2">
        <v>312.38</v>
      </c>
    </row>
    <row r="4446" spans="20:24" x14ac:dyDescent="0.25">
      <c r="T4446" s="4"/>
      <c r="U4446" s="2" t="s">
        <v>34</v>
      </c>
      <c r="V4446" s="5">
        <v>42296</v>
      </c>
      <c r="W4446" s="2" t="s">
        <v>63</v>
      </c>
      <c r="X4446" s="2">
        <v>312.38</v>
      </c>
    </row>
    <row r="4447" spans="20:24" x14ac:dyDescent="0.25">
      <c r="T4447" s="4"/>
      <c r="U4447" s="2" t="s">
        <v>34</v>
      </c>
      <c r="V4447" s="5">
        <v>42947</v>
      </c>
      <c r="W4447" s="2" t="s">
        <v>52</v>
      </c>
      <c r="X4447" s="2">
        <v>312.38</v>
      </c>
    </row>
    <row r="4448" spans="20:24" x14ac:dyDescent="0.25">
      <c r="T4448" s="4"/>
      <c r="U4448" s="2" t="s">
        <v>35</v>
      </c>
      <c r="V4448" s="5">
        <v>42232</v>
      </c>
      <c r="W4448" s="2" t="s">
        <v>52</v>
      </c>
      <c r="X4448" s="2">
        <v>312.38</v>
      </c>
    </row>
    <row r="4449" spans="20:24" x14ac:dyDescent="0.25">
      <c r="T4449" s="4"/>
      <c r="U4449" s="2" t="s">
        <v>35</v>
      </c>
      <c r="V4449" s="5">
        <v>42257</v>
      </c>
      <c r="W4449" s="2" t="s">
        <v>66</v>
      </c>
      <c r="X4449" s="2">
        <v>312.38</v>
      </c>
    </row>
    <row r="4450" spans="20:24" x14ac:dyDescent="0.25">
      <c r="T4450" s="4"/>
      <c r="U4450" s="2" t="s">
        <v>35</v>
      </c>
      <c r="V4450" s="5">
        <v>42293</v>
      </c>
      <c r="W4450" s="2" t="s">
        <v>52</v>
      </c>
      <c r="X4450" s="2">
        <v>312.38</v>
      </c>
    </row>
    <row r="4451" spans="20:24" x14ac:dyDescent="0.25">
      <c r="T4451" s="4"/>
      <c r="U4451" s="2" t="s">
        <v>13</v>
      </c>
      <c r="V4451" s="5">
        <v>41494</v>
      </c>
      <c r="W4451" s="2" t="s">
        <v>52</v>
      </c>
      <c r="X4451" s="2">
        <v>312.38</v>
      </c>
    </row>
    <row r="4452" spans="20:24" x14ac:dyDescent="0.25">
      <c r="T4452" s="4"/>
      <c r="U4452" s="2" t="s">
        <v>9</v>
      </c>
      <c r="V4452" s="5">
        <v>42178</v>
      </c>
      <c r="W4452" s="2" t="s">
        <v>58</v>
      </c>
      <c r="X4452" s="2">
        <v>312.37433333299998</v>
      </c>
    </row>
    <row r="4453" spans="20:24" x14ac:dyDescent="0.25">
      <c r="T4453" s="4"/>
      <c r="U4453" s="2" t="s">
        <v>9</v>
      </c>
      <c r="V4453" s="5">
        <v>42895</v>
      </c>
      <c r="W4453" s="2" t="s">
        <v>52</v>
      </c>
      <c r="X4453" s="2">
        <v>312.37</v>
      </c>
    </row>
    <row r="4454" spans="20:24" x14ac:dyDescent="0.25">
      <c r="T4454" s="4"/>
      <c r="U4454" s="2" t="s">
        <v>9</v>
      </c>
      <c r="V4454" s="5">
        <v>42906</v>
      </c>
      <c r="W4454" s="2" t="s">
        <v>52</v>
      </c>
      <c r="X4454" s="2">
        <v>312.37</v>
      </c>
    </row>
    <row r="4455" spans="20:24" x14ac:dyDescent="0.25">
      <c r="T4455" s="4"/>
      <c r="U4455" s="2" t="s">
        <v>9</v>
      </c>
      <c r="V4455" s="5">
        <v>42910</v>
      </c>
      <c r="W4455" s="2" t="s">
        <v>55</v>
      </c>
      <c r="X4455" s="2">
        <v>312.37</v>
      </c>
    </row>
    <row r="4456" spans="20:24" x14ac:dyDescent="0.25">
      <c r="T4456" s="4"/>
      <c r="U4456" s="2" t="s">
        <v>9</v>
      </c>
      <c r="V4456" s="5">
        <v>42942</v>
      </c>
      <c r="W4456" s="2" t="s">
        <v>52</v>
      </c>
      <c r="X4456" s="2">
        <v>312.37</v>
      </c>
    </row>
    <row r="4457" spans="20:24" x14ac:dyDescent="0.25">
      <c r="T4457" s="4"/>
      <c r="U4457" s="2" t="s">
        <v>9</v>
      </c>
      <c r="V4457" s="5">
        <v>42983</v>
      </c>
      <c r="W4457" s="2" t="s">
        <v>52</v>
      </c>
      <c r="X4457" s="2">
        <v>312.37</v>
      </c>
    </row>
    <row r="4458" spans="20:24" ht="30" x14ac:dyDescent="0.25">
      <c r="T4458" s="4"/>
      <c r="U4458" s="2" t="s">
        <v>37</v>
      </c>
      <c r="V4458" s="5">
        <v>42505</v>
      </c>
      <c r="W4458" s="2" t="s">
        <v>52</v>
      </c>
      <c r="X4458" s="2">
        <v>312.37</v>
      </c>
    </row>
    <row r="4459" spans="20:24" ht="30" x14ac:dyDescent="0.25">
      <c r="T4459" s="4"/>
      <c r="U4459" s="2" t="s">
        <v>8</v>
      </c>
      <c r="V4459" s="5">
        <v>41459</v>
      </c>
      <c r="W4459" s="2" t="s">
        <v>65</v>
      </c>
      <c r="X4459" s="2">
        <v>312.37</v>
      </c>
    </row>
    <row r="4460" spans="20:24" ht="30" x14ac:dyDescent="0.25">
      <c r="T4460" s="4"/>
      <c r="U4460" s="2" t="s">
        <v>8</v>
      </c>
      <c r="V4460" s="5">
        <v>42523</v>
      </c>
      <c r="W4460" s="2" t="s">
        <v>52</v>
      </c>
      <c r="X4460" s="2">
        <v>312.37</v>
      </c>
    </row>
    <row r="4461" spans="20:24" x14ac:dyDescent="0.25">
      <c r="T4461" s="4"/>
      <c r="U4461" s="2" t="s">
        <v>34</v>
      </c>
      <c r="V4461" s="5">
        <v>42234</v>
      </c>
      <c r="W4461" s="2" t="s">
        <v>52</v>
      </c>
      <c r="X4461" s="2">
        <v>312.37</v>
      </c>
    </row>
    <row r="4462" spans="20:24" x14ac:dyDescent="0.25">
      <c r="T4462" s="4"/>
      <c r="U4462" s="2" t="s">
        <v>34</v>
      </c>
      <c r="V4462" s="5">
        <v>42260</v>
      </c>
      <c r="W4462" s="2" t="s">
        <v>52</v>
      </c>
      <c r="X4462" s="2">
        <v>312.37</v>
      </c>
    </row>
    <row r="4463" spans="20:24" x14ac:dyDescent="0.25">
      <c r="T4463" s="4"/>
      <c r="U4463" s="2" t="s">
        <v>34</v>
      </c>
      <c r="V4463" s="5">
        <v>42604</v>
      </c>
      <c r="W4463" s="2" t="s">
        <v>52</v>
      </c>
      <c r="X4463" s="2">
        <v>312.37</v>
      </c>
    </row>
    <row r="4464" spans="20:24" ht="30" x14ac:dyDescent="0.25">
      <c r="T4464" s="4"/>
      <c r="U4464" s="2" t="s">
        <v>8</v>
      </c>
      <c r="V4464" s="5">
        <v>42176</v>
      </c>
      <c r="W4464" s="2" t="s">
        <v>52</v>
      </c>
      <c r="X4464" s="2">
        <v>312.36143424199997</v>
      </c>
    </row>
    <row r="4465" spans="20:24" ht="30" x14ac:dyDescent="0.25">
      <c r="T4465" s="4"/>
      <c r="U4465" s="2" t="s">
        <v>8</v>
      </c>
      <c r="V4465" s="5">
        <v>41842</v>
      </c>
      <c r="W4465" s="2" t="s">
        <v>52</v>
      </c>
      <c r="X4465" s="2">
        <v>312.36</v>
      </c>
    </row>
    <row r="4466" spans="20:24" ht="30" x14ac:dyDescent="0.25">
      <c r="T4466" s="4"/>
      <c r="U4466" s="2" t="s">
        <v>8</v>
      </c>
      <c r="V4466" s="5">
        <v>42546</v>
      </c>
      <c r="W4466" s="2" t="s">
        <v>52</v>
      </c>
      <c r="X4466" s="2">
        <v>312.36</v>
      </c>
    </row>
    <row r="4467" spans="20:24" ht="30" x14ac:dyDescent="0.25">
      <c r="T4467" s="4"/>
      <c r="U4467" s="2" t="s">
        <v>8</v>
      </c>
      <c r="V4467" s="5">
        <v>42611</v>
      </c>
      <c r="W4467" s="2" t="s">
        <v>52</v>
      </c>
      <c r="X4467" s="2">
        <v>312.36</v>
      </c>
    </row>
    <row r="4468" spans="20:24" x14ac:dyDescent="0.25">
      <c r="T4468" s="4"/>
      <c r="U4468" s="2" t="s">
        <v>9</v>
      </c>
      <c r="V4468" s="5">
        <v>41519</v>
      </c>
      <c r="W4468" s="2" t="s">
        <v>52</v>
      </c>
      <c r="X4468" s="2">
        <v>312.36</v>
      </c>
    </row>
    <row r="4469" spans="20:24" x14ac:dyDescent="0.25">
      <c r="T4469" s="4"/>
      <c r="U4469" s="2" t="s">
        <v>9</v>
      </c>
      <c r="V4469" s="5">
        <v>41832</v>
      </c>
      <c r="W4469" s="2" t="s">
        <v>52</v>
      </c>
      <c r="X4469" s="2">
        <v>312.36</v>
      </c>
    </row>
    <row r="4470" spans="20:24" x14ac:dyDescent="0.25">
      <c r="T4470" s="4"/>
      <c r="U4470" s="2" t="s">
        <v>9</v>
      </c>
      <c r="V4470" s="5">
        <v>42548</v>
      </c>
      <c r="W4470" s="2" t="s">
        <v>52</v>
      </c>
      <c r="X4470" s="2">
        <v>312.36</v>
      </c>
    </row>
    <row r="4471" spans="20:24" x14ac:dyDescent="0.25">
      <c r="T4471" s="4"/>
      <c r="U4471" s="2" t="s">
        <v>9</v>
      </c>
      <c r="V4471" s="5">
        <v>42623</v>
      </c>
      <c r="W4471" s="2" t="s">
        <v>52</v>
      </c>
      <c r="X4471" s="2">
        <v>312.36</v>
      </c>
    </row>
    <row r="4472" spans="20:24" x14ac:dyDescent="0.25">
      <c r="T4472" s="4"/>
      <c r="U4472" s="2" t="s">
        <v>13</v>
      </c>
      <c r="V4472" s="5">
        <v>41493</v>
      </c>
      <c r="W4472" s="2" t="s">
        <v>52</v>
      </c>
      <c r="X4472" s="2">
        <v>312.36</v>
      </c>
    </row>
    <row r="4473" spans="20:24" ht="30" x14ac:dyDescent="0.25">
      <c r="T4473" s="4"/>
      <c r="U4473" s="2" t="s">
        <v>34</v>
      </c>
      <c r="V4473" s="5">
        <v>42261</v>
      </c>
      <c r="W4473" s="2" t="s">
        <v>68</v>
      </c>
      <c r="X4473" s="2">
        <v>312.36</v>
      </c>
    </row>
    <row r="4474" spans="20:24" x14ac:dyDescent="0.25">
      <c r="T4474" s="4"/>
      <c r="U4474" s="2" t="s">
        <v>34</v>
      </c>
      <c r="V4474" s="5">
        <v>42577</v>
      </c>
      <c r="W4474" s="2" t="s">
        <v>52</v>
      </c>
      <c r="X4474" s="2">
        <v>312.36</v>
      </c>
    </row>
    <row r="4475" spans="20:24" x14ac:dyDescent="0.25">
      <c r="T4475" s="4"/>
      <c r="U4475" s="2" t="s">
        <v>34</v>
      </c>
      <c r="V4475" s="5">
        <v>41871</v>
      </c>
      <c r="W4475" s="2" t="s">
        <v>52</v>
      </c>
      <c r="X4475" s="2">
        <v>312.36</v>
      </c>
    </row>
    <row r="4476" spans="20:24" x14ac:dyDescent="0.25">
      <c r="T4476" s="4"/>
      <c r="U4476" s="2" t="s">
        <v>34</v>
      </c>
      <c r="V4476" s="5">
        <v>41871</v>
      </c>
      <c r="W4476" s="2" t="s">
        <v>52</v>
      </c>
      <c r="X4476" s="2">
        <v>312.35000000000002</v>
      </c>
    </row>
    <row r="4477" spans="20:24" x14ac:dyDescent="0.25">
      <c r="T4477" s="4"/>
      <c r="U4477" s="2" t="s">
        <v>34</v>
      </c>
      <c r="V4477" s="5">
        <v>41877</v>
      </c>
      <c r="W4477" s="2" t="s">
        <v>52</v>
      </c>
      <c r="X4477" s="2">
        <v>312.35000000000002</v>
      </c>
    </row>
    <row r="4478" spans="20:24" ht="30" x14ac:dyDescent="0.25">
      <c r="T4478" s="4"/>
      <c r="U4478" s="2" t="s">
        <v>8</v>
      </c>
      <c r="V4478" s="5">
        <v>42976</v>
      </c>
      <c r="W4478" s="2" t="s">
        <v>52</v>
      </c>
      <c r="X4478" s="2">
        <v>312.35000000000002</v>
      </c>
    </row>
    <row r="4479" spans="20:24" ht="30" x14ac:dyDescent="0.25">
      <c r="T4479" s="4"/>
      <c r="U4479" s="2" t="s">
        <v>8</v>
      </c>
      <c r="V4479" s="5">
        <v>42977</v>
      </c>
      <c r="W4479" s="2" t="s">
        <v>52</v>
      </c>
      <c r="X4479" s="2">
        <v>312.35000000000002</v>
      </c>
    </row>
    <row r="4480" spans="20:24" x14ac:dyDescent="0.25">
      <c r="T4480" s="4"/>
      <c r="U4480" s="2" t="s">
        <v>9</v>
      </c>
      <c r="V4480" s="5">
        <v>41448</v>
      </c>
      <c r="W4480" s="2" t="s">
        <v>52</v>
      </c>
      <c r="X4480" s="2">
        <v>312.35000000000002</v>
      </c>
    </row>
    <row r="4481" spans="20:24" x14ac:dyDescent="0.25">
      <c r="T4481" s="4"/>
      <c r="U4481" s="2" t="s">
        <v>9</v>
      </c>
      <c r="V4481" s="5">
        <v>41481</v>
      </c>
      <c r="W4481" s="2" t="s">
        <v>52</v>
      </c>
      <c r="X4481" s="2">
        <v>312.35000000000002</v>
      </c>
    </row>
    <row r="4482" spans="20:24" x14ac:dyDescent="0.25">
      <c r="T4482" s="4"/>
      <c r="U4482" s="2" t="s">
        <v>9</v>
      </c>
      <c r="V4482" s="5">
        <v>41503</v>
      </c>
      <c r="W4482" s="2" t="s">
        <v>52</v>
      </c>
      <c r="X4482" s="2">
        <v>312.35000000000002</v>
      </c>
    </row>
    <row r="4483" spans="20:24" x14ac:dyDescent="0.25">
      <c r="T4483" s="4"/>
      <c r="U4483" s="2" t="s">
        <v>9</v>
      </c>
      <c r="V4483" s="5">
        <v>41532</v>
      </c>
      <c r="W4483" s="2" t="s">
        <v>52</v>
      </c>
      <c r="X4483" s="2">
        <v>312.35000000000002</v>
      </c>
    </row>
    <row r="4484" spans="20:24" x14ac:dyDescent="0.25">
      <c r="T4484" s="4"/>
      <c r="U4484" s="2" t="s">
        <v>9</v>
      </c>
      <c r="V4484" s="5">
        <v>41535</v>
      </c>
      <c r="W4484" s="2" t="s">
        <v>52</v>
      </c>
      <c r="X4484" s="2">
        <v>312.35000000000002</v>
      </c>
    </row>
    <row r="4485" spans="20:24" x14ac:dyDescent="0.25">
      <c r="T4485" s="4"/>
      <c r="U4485" s="2" t="s">
        <v>9</v>
      </c>
      <c r="V4485" s="5">
        <v>42197</v>
      </c>
      <c r="W4485" s="2" t="s">
        <v>52</v>
      </c>
      <c r="X4485" s="2">
        <v>312.35000000000002</v>
      </c>
    </row>
    <row r="4486" spans="20:24" x14ac:dyDescent="0.25">
      <c r="T4486" s="4"/>
      <c r="U4486" s="2" t="s">
        <v>9</v>
      </c>
      <c r="V4486" s="5">
        <v>42554</v>
      </c>
      <c r="W4486" s="2" t="s">
        <v>58</v>
      </c>
      <c r="X4486" s="2">
        <v>312.35000000000002</v>
      </c>
    </row>
    <row r="4487" spans="20:24" ht="30" x14ac:dyDescent="0.25">
      <c r="T4487" s="4"/>
      <c r="U4487" s="2" t="s">
        <v>8</v>
      </c>
      <c r="V4487" s="5">
        <v>41464</v>
      </c>
      <c r="W4487" s="2" t="s">
        <v>52</v>
      </c>
      <c r="X4487" s="2">
        <v>312.35000000000002</v>
      </c>
    </row>
    <row r="4488" spans="20:24" ht="30" x14ac:dyDescent="0.25">
      <c r="T4488" s="4"/>
      <c r="U4488" s="2" t="s">
        <v>8</v>
      </c>
      <c r="V4488" s="5">
        <v>41475</v>
      </c>
      <c r="W4488" s="2" t="s">
        <v>54</v>
      </c>
      <c r="X4488" s="2">
        <v>312.35000000000002</v>
      </c>
    </row>
    <row r="4489" spans="20:24" ht="30" x14ac:dyDescent="0.25">
      <c r="T4489" s="4"/>
      <c r="U4489" s="2" t="s">
        <v>8</v>
      </c>
      <c r="V4489" s="5">
        <v>41480</v>
      </c>
      <c r="W4489" s="2" t="s">
        <v>52</v>
      </c>
      <c r="X4489" s="2">
        <v>312.35000000000002</v>
      </c>
    </row>
    <row r="4490" spans="20:24" ht="30" x14ac:dyDescent="0.25">
      <c r="T4490" s="4"/>
      <c r="U4490" s="2" t="s">
        <v>8</v>
      </c>
      <c r="V4490" s="5">
        <v>41481</v>
      </c>
      <c r="W4490" s="2" t="s">
        <v>52</v>
      </c>
      <c r="X4490" s="2">
        <v>312.35000000000002</v>
      </c>
    </row>
    <row r="4491" spans="20:24" ht="30" x14ac:dyDescent="0.25">
      <c r="T4491" s="4"/>
      <c r="U4491" s="2" t="s">
        <v>8</v>
      </c>
      <c r="V4491" s="5">
        <v>41482</v>
      </c>
      <c r="W4491" s="2" t="s">
        <v>58</v>
      </c>
      <c r="X4491" s="2">
        <v>312.35000000000002</v>
      </c>
    </row>
    <row r="4492" spans="20:24" ht="30" x14ac:dyDescent="0.25">
      <c r="T4492" s="4"/>
      <c r="U4492" s="2" t="s">
        <v>8</v>
      </c>
      <c r="V4492" s="5">
        <v>41486</v>
      </c>
      <c r="W4492" s="2" t="s">
        <v>52</v>
      </c>
      <c r="X4492" s="2">
        <v>312.35000000000002</v>
      </c>
    </row>
    <row r="4493" spans="20:24" ht="30" x14ac:dyDescent="0.25">
      <c r="T4493" s="4"/>
      <c r="U4493" s="2" t="s">
        <v>8</v>
      </c>
      <c r="V4493" s="5">
        <v>41491</v>
      </c>
      <c r="W4493" s="2" t="s">
        <v>52</v>
      </c>
      <c r="X4493" s="2">
        <v>312.35000000000002</v>
      </c>
    </row>
    <row r="4494" spans="20:24" ht="30" x14ac:dyDescent="0.25">
      <c r="T4494" s="4"/>
      <c r="U4494" s="2" t="s">
        <v>8</v>
      </c>
      <c r="V4494" s="5">
        <v>41508</v>
      </c>
      <c r="W4494" s="2" t="s">
        <v>53</v>
      </c>
      <c r="X4494" s="2">
        <v>312.35000000000002</v>
      </c>
    </row>
    <row r="4495" spans="20:24" ht="30" x14ac:dyDescent="0.25">
      <c r="T4495" s="4"/>
      <c r="U4495" s="2" t="s">
        <v>8</v>
      </c>
      <c r="V4495" s="5">
        <v>41509</v>
      </c>
      <c r="W4495" s="2" t="s">
        <v>53</v>
      </c>
      <c r="X4495" s="2">
        <v>312.35000000000002</v>
      </c>
    </row>
    <row r="4496" spans="20:24" ht="30" x14ac:dyDescent="0.25">
      <c r="T4496" s="4"/>
      <c r="U4496" s="2" t="s">
        <v>8</v>
      </c>
      <c r="V4496" s="5">
        <v>41842</v>
      </c>
      <c r="W4496" s="2" t="s">
        <v>52</v>
      </c>
      <c r="X4496" s="2">
        <v>312.35000000000002</v>
      </c>
    </row>
    <row r="4497" spans="20:24" ht="30" x14ac:dyDescent="0.25">
      <c r="T4497" s="4"/>
      <c r="U4497" s="2" t="s">
        <v>8</v>
      </c>
      <c r="V4497" s="5">
        <v>42187</v>
      </c>
      <c r="W4497" s="2" t="s">
        <v>52</v>
      </c>
      <c r="X4497" s="2">
        <v>312.35000000000002</v>
      </c>
    </row>
    <row r="4498" spans="20:24" ht="30" x14ac:dyDescent="0.25">
      <c r="T4498" s="4"/>
      <c r="U4498" s="2" t="s">
        <v>8</v>
      </c>
      <c r="V4498" s="5">
        <v>42563</v>
      </c>
      <c r="W4498" s="2" t="s">
        <v>52</v>
      </c>
      <c r="X4498" s="2">
        <v>312.35000000000002</v>
      </c>
    </row>
    <row r="4499" spans="20:24" ht="30" x14ac:dyDescent="0.25">
      <c r="T4499" s="4"/>
      <c r="U4499" s="2" t="s">
        <v>8</v>
      </c>
      <c r="V4499" s="5">
        <v>42579</v>
      </c>
      <c r="W4499" s="2" t="s">
        <v>52</v>
      </c>
      <c r="X4499" s="2">
        <v>312.35000000000002</v>
      </c>
    </row>
    <row r="4500" spans="20:24" x14ac:dyDescent="0.25">
      <c r="T4500" s="4"/>
      <c r="U4500" s="2" t="s">
        <v>34</v>
      </c>
      <c r="V4500" s="5">
        <v>42936</v>
      </c>
      <c r="W4500" s="2" t="s">
        <v>52</v>
      </c>
      <c r="X4500" s="2">
        <v>312.35000000000002</v>
      </c>
    </row>
    <row r="4501" spans="20:24" x14ac:dyDescent="0.25">
      <c r="T4501" s="4"/>
      <c r="U4501" s="2" t="s">
        <v>9</v>
      </c>
      <c r="V4501" s="5">
        <v>42973</v>
      </c>
      <c r="W4501" s="2" t="s">
        <v>52</v>
      </c>
      <c r="X4501" s="2">
        <v>312.35000000000002</v>
      </c>
    </row>
    <row r="4502" spans="20:24" x14ac:dyDescent="0.25">
      <c r="T4502" s="4"/>
      <c r="U4502" s="2" t="s">
        <v>9</v>
      </c>
      <c r="V4502" s="5">
        <v>42978</v>
      </c>
      <c r="W4502" s="2" t="s">
        <v>52</v>
      </c>
      <c r="X4502" s="2">
        <v>312.35000000000002</v>
      </c>
    </row>
    <row r="4503" spans="20:24" x14ac:dyDescent="0.25">
      <c r="T4503" s="4"/>
      <c r="U4503" s="2" t="s">
        <v>9</v>
      </c>
      <c r="V4503" s="5">
        <v>42175</v>
      </c>
      <c r="W4503" s="2" t="s">
        <v>52</v>
      </c>
      <c r="X4503" s="2">
        <v>312.34515558300001</v>
      </c>
    </row>
    <row r="4504" spans="20:24" ht="30" x14ac:dyDescent="0.25">
      <c r="T4504" s="4"/>
      <c r="U4504" s="2" t="s">
        <v>8</v>
      </c>
      <c r="V4504" s="5">
        <v>41811</v>
      </c>
      <c r="W4504" s="2" t="s">
        <v>52</v>
      </c>
      <c r="X4504" s="2">
        <v>312.34321052600001</v>
      </c>
    </row>
    <row r="4505" spans="20:24" x14ac:dyDescent="0.25">
      <c r="T4505" s="4"/>
      <c r="U4505" s="2" t="s">
        <v>9</v>
      </c>
      <c r="V4505" s="5">
        <v>42569</v>
      </c>
      <c r="W4505" s="2" t="s">
        <v>52</v>
      </c>
      <c r="X4505" s="2">
        <v>312.34199999999998</v>
      </c>
    </row>
    <row r="4506" spans="20:24" x14ac:dyDescent="0.25">
      <c r="T4506" s="4"/>
      <c r="U4506" s="2" t="s">
        <v>9</v>
      </c>
      <c r="V4506" s="5">
        <v>42569</v>
      </c>
      <c r="W4506" s="2" t="s">
        <v>52</v>
      </c>
      <c r="X4506" s="2">
        <v>312.34199999999998</v>
      </c>
    </row>
    <row r="4507" spans="20:24" x14ac:dyDescent="0.25">
      <c r="T4507" s="4"/>
      <c r="U4507" s="2" t="s">
        <v>9</v>
      </c>
      <c r="V4507" s="5">
        <v>42569</v>
      </c>
      <c r="W4507" s="2" t="s">
        <v>52</v>
      </c>
      <c r="X4507" s="2">
        <v>312.34199999999998</v>
      </c>
    </row>
    <row r="4508" spans="20:24" ht="30" x14ac:dyDescent="0.25">
      <c r="T4508" s="4"/>
      <c r="U4508" s="2" t="s">
        <v>8</v>
      </c>
      <c r="V4508" s="5">
        <v>42933</v>
      </c>
      <c r="W4508" s="2" t="s">
        <v>52</v>
      </c>
      <c r="X4508" s="2">
        <v>312.33999999999997</v>
      </c>
    </row>
    <row r="4509" spans="20:24" ht="30" x14ac:dyDescent="0.25">
      <c r="T4509" s="4"/>
      <c r="U4509" s="2" t="s">
        <v>8</v>
      </c>
      <c r="V4509" s="5">
        <v>42944</v>
      </c>
      <c r="W4509" s="2" t="s">
        <v>52</v>
      </c>
      <c r="X4509" s="2">
        <v>312.33999999999997</v>
      </c>
    </row>
    <row r="4510" spans="20:24" x14ac:dyDescent="0.25">
      <c r="T4510" s="4"/>
      <c r="U4510" s="2" t="s">
        <v>9</v>
      </c>
      <c r="V4510" s="5">
        <v>41430</v>
      </c>
      <c r="W4510" s="2" t="s">
        <v>52</v>
      </c>
      <c r="X4510" s="2">
        <v>312.33999999999997</v>
      </c>
    </row>
    <row r="4511" spans="20:24" x14ac:dyDescent="0.25">
      <c r="T4511" s="4"/>
      <c r="U4511" s="2" t="s">
        <v>9</v>
      </c>
      <c r="V4511" s="5">
        <v>41486</v>
      </c>
      <c r="W4511" s="2" t="s">
        <v>52</v>
      </c>
      <c r="X4511" s="2">
        <v>312.33999999999997</v>
      </c>
    </row>
    <row r="4512" spans="20:24" x14ac:dyDescent="0.25">
      <c r="T4512" s="4"/>
      <c r="U4512" s="2" t="s">
        <v>9</v>
      </c>
      <c r="V4512" s="5">
        <v>41823</v>
      </c>
      <c r="W4512" s="2" t="s">
        <v>58</v>
      </c>
      <c r="X4512" s="2">
        <v>312.33999999999997</v>
      </c>
    </row>
    <row r="4513" spans="20:24" x14ac:dyDescent="0.25">
      <c r="T4513" s="4"/>
      <c r="U4513" s="2" t="s">
        <v>9</v>
      </c>
      <c r="V4513" s="5">
        <v>42223</v>
      </c>
      <c r="W4513" s="2" t="s">
        <v>52</v>
      </c>
      <c r="X4513" s="2">
        <v>312.33999999999997</v>
      </c>
    </row>
    <row r="4514" spans="20:24" ht="30" x14ac:dyDescent="0.25">
      <c r="T4514" s="4"/>
      <c r="U4514" s="2" t="s">
        <v>8</v>
      </c>
      <c r="V4514" s="5">
        <v>41470</v>
      </c>
      <c r="W4514" s="2" t="s">
        <v>52</v>
      </c>
      <c r="X4514" s="2">
        <v>312.33999999999997</v>
      </c>
    </row>
    <row r="4515" spans="20:24" ht="30" x14ac:dyDescent="0.25">
      <c r="T4515" s="4"/>
      <c r="U4515" s="2" t="s">
        <v>8</v>
      </c>
      <c r="V4515" s="5">
        <v>42546</v>
      </c>
      <c r="W4515" s="2" t="s">
        <v>52</v>
      </c>
      <c r="X4515" s="2">
        <v>312.33999999999997</v>
      </c>
    </row>
    <row r="4516" spans="20:24" ht="30" x14ac:dyDescent="0.25">
      <c r="T4516" s="4"/>
      <c r="U4516" s="2" t="s">
        <v>8</v>
      </c>
      <c r="V4516" s="5">
        <v>42581</v>
      </c>
      <c r="W4516" s="2" t="s">
        <v>66</v>
      </c>
      <c r="X4516" s="2">
        <v>312.33999999999997</v>
      </c>
    </row>
    <row r="4517" spans="20:24" ht="30" x14ac:dyDescent="0.25">
      <c r="T4517" s="4"/>
      <c r="U4517" s="2" t="s">
        <v>8</v>
      </c>
      <c r="V4517" s="5">
        <v>42902</v>
      </c>
      <c r="W4517" s="2" t="s">
        <v>52</v>
      </c>
      <c r="X4517" s="2">
        <v>312.33999999999997</v>
      </c>
    </row>
    <row r="4518" spans="20:24" ht="30" x14ac:dyDescent="0.25">
      <c r="T4518" s="4"/>
      <c r="U4518" s="2" t="s">
        <v>8</v>
      </c>
      <c r="V4518" s="5">
        <v>42907</v>
      </c>
      <c r="W4518" s="2" t="s">
        <v>52</v>
      </c>
      <c r="X4518" s="2">
        <v>312.33999999999997</v>
      </c>
    </row>
    <row r="4519" spans="20:24" ht="30" x14ac:dyDescent="0.25">
      <c r="T4519" s="4"/>
      <c r="U4519" s="2" t="s">
        <v>8</v>
      </c>
      <c r="V4519" s="5">
        <v>42918</v>
      </c>
      <c r="W4519" s="2" t="s">
        <v>52</v>
      </c>
      <c r="X4519" s="2">
        <v>312.33999999999997</v>
      </c>
    </row>
    <row r="4520" spans="20:24" x14ac:dyDescent="0.25">
      <c r="T4520" s="4"/>
      <c r="U4520" s="2" t="s">
        <v>13</v>
      </c>
      <c r="V4520" s="5">
        <v>42593</v>
      </c>
      <c r="W4520" s="2" t="s">
        <v>52</v>
      </c>
      <c r="X4520" s="2">
        <v>312.33999999999997</v>
      </c>
    </row>
    <row r="4521" spans="20:24" ht="30" x14ac:dyDescent="0.25">
      <c r="T4521" s="4"/>
      <c r="U4521" s="2" t="s">
        <v>33</v>
      </c>
      <c r="V4521" s="5">
        <v>42645</v>
      </c>
      <c r="W4521" s="2" t="s">
        <v>52</v>
      </c>
      <c r="X4521" s="2">
        <v>312.33999999999997</v>
      </c>
    </row>
    <row r="4522" spans="20:24" x14ac:dyDescent="0.25">
      <c r="T4522" s="4"/>
      <c r="U4522" s="2" t="s">
        <v>34</v>
      </c>
      <c r="V4522" s="5">
        <v>41909</v>
      </c>
      <c r="W4522" s="2" t="s">
        <v>52</v>
      </c>
      <c r="X4522" s="2">
        <v>312.33999999999997</v>
      </c>
    </row>
    <row r="4523" spans="20:24" x14ac:dyDescent="0.25">
      <c r="T4523" s="4"/>
      <c r="U4523" s="2" t="s">
        <v>34</v>
      </c>
      <c r="V4523" s="5">
        <v>42209</v>
      </c>
      <c r="W4523" s="2" t="s">
        <v>52</v>
      </c>
      <c r="X4523" s="2">
        <v>312.33999999999997</v>
      </c>
    </row>
    <row r="4524" spans="20:24" x14ac:dyDescent="0.25">
      <c r="T4524" s="4"/>
      <c r="U4524" s="2" t="s">
        <v>34</v>
      </c>
      <c r="V4524" s="5">
        <v>42223</v>
      </c>
      <c r="W4524" s="2" t="s">
        <v>52</v>
      </c>
      <c r="X4524" s="2">
        <v>312.33999999999997</v>
      </c>
    </row>
    <row r="4525" spans="20:24" x14ac:dyDescent="0.25">
      <c r="T4525" s="4"/>
      <c r="U4525" s="2" t="s">
        <v>9</v>
      </c>
      <c r="V4525" s="5">
        <v>42216</v>
      </c>
      <c r="W4525" s="2" t="s">
        <v>52</v>
      </c>
      <c r="X4525" s="2">
        <v>312.33966155600001</v>
      </c>
    </row>
    <row r="4526" spans="20:24" ht="30" x14ac:dyDescent="0.25">
      <c r="T4526" s="4"/>
      <c r="U4526" s="2" t="s">
        <v>8</v>
      </c>
      <c r="V4526" s="5">
        <v>42938</v>
      </c>
      <c r="W4526" s="2" t="s">
        <v>52</v>
      </c>
      <c r="X4526" s="2">
        <v>312.33</v>
      </c>
    </row>
    <row r="4527" spans="20:24" x14ac:dyDescent="0.25">
      <c r="T4527" s="4"/>
      <c r="U4527" s="2" t="s">
        <v>9</v>
      </c>
      <c r="V4527" s="5">
        <v>41432</v>
      </c>
      <c r="W4527" s="2" t="s">
        <v>52</v>
      </c>
      <c r="X4527" s="2">
        <v>312.33</v>
      </c>
    </row>
    <row r="4528" spans="20:24" x14ac:dyDescent="0.25">
      <c r="T4528" s="4"/>
      <c r="U4528" s="2" t="s">
        <v>9</v>
      </c>
      <c r="V4528" s="5">
        <v>41509</v>
      </c>
      <c r="W4528" s="2" t="s">
        <v>54</v>
      </c>
      <c r="X4528" s="2">
        <v>312.33</v>
      </c>
    </row>
    <row r="4529" spans="20:24" x14ac:dyDescent="0.25">
      <c r="T4529" s="4"/>
      <c r="U4529" s="2" t="s">
        <v>9</v>
      </c>
      <c r="V4529" s="5">
        <v>41801</v>
      </c>
      <c r="W4529" s="2" t="s">
        <v>54</v>
      </c>
      <c r="X4529" s="2">
        <v>312.33</v>
      </c>
    </row>
    <row r="4530" spans="20:24" x14ac:dyDescent="0.25">
      <c r="T4530" s="4"/>
      <c r="U4530" s="2" t="s">
        <v>9</v>
      </c>
      <c r="V4530" s="5">
        <v>42538</v>
      </c>
      <c r="W4530" s="2" t="s">
        <v>52</v>
      </c>
      <c r="X4530" s="2">
        <v>312.33</v>
      </c>
    </row>
    <row r="4531" spans="20:24" x14ac:dyDescent="0.25">
      <c r="T4531" s="4"/>
      <c r="U4531" s="2" t="s">
        <v>34</v>
      </c>
      <c r="V4531" s="5">
        <v>42233</v>
      </c>
      <c r="W4531" s="2" t="s">
        <v>52</v>
      </c>
      <c r="X4531" s="2">
        <v>312.33</v>
      </c>
    </row>
    <row r="4532" spans="20:24" x14ac:dyDescent="0.25">
      <c r="T4532" s="4"/>
      <c r="U4532" s="2" t="s">
        <v>34</v>
      </c>
      <c r="V4532" s="5">
        <v>42522</v>
      </c>
      <c r="W4532" s="2" t="s">
        <v>52</v>
      </c>
      <c r="X4532" s="2">
        <v>312.33</v>
      </c>
    </row>
    <row r="4533" spans="20:24" x14ac:dyDescent="0.25">
      <c r="T4533" s="4"/>
      <c r="U4533" s="2" t="s">
        <v>34</v>
      </c>
      <c r="V4533" s="5">
        <v>42547</v>
      </c>
      <c r="W4533" s="2" t="s">
        <v>52</v>
      </c>
      <c r="X4533" s="2">
        <v>312.33</v>
      </c>
    </row>
    <row r="4534" spans="20:24" x14ac:dyDescent="0.25">
      <c r="T4534" s="4"/>
      <c r="U4534" s="2" t="s">
        <v>34</v>
      </c>
      <c r="V4534" s="5">
        <v>42560</v>
      </c>
      <c r="W4534" s="2" t="s">
        <v>52</v>
      </c>
      <c r="X4534" s="2">
        <v>312.33</v>
      </c>
    </row>
    <row r="4535" spans="20:24" x14ac:dyDescent="0.25">
      <c r="T4535" s="4"/>
      <c r="U4535" s="2" t="s">
        <v>34</v>
      </c>
      <c r="V4535" s="5">
        <v>42563</v>
      </c>
      <c r="W4535" s="2" t="s">
        <v>52</v>
      </c>
      <c r="X4535" s="2">
        <v>312.33</v>
      </c>
    </row>
    <row r="4536" spans="20:24" ht="30" x14ac:dyDescent="0.25">
      <c r="T4536" s="4"/>
      <c r="U4536" s="2" t="s">
        <v>8</v>
      </c>
      <c r="V4536" s="5">
        <v>41472</v>
      </c>
      <c r="W4536" s="2" t="s">
        <v>52</v>
      </c>
      <c r="X4536" s="2">
        <v>312.33</v>
      </c>
    </row>
    <row r="4537" spans="20:24" ht="30" x14ac:dyDescent="0.25">
      <c r="T4537" s="4"/>
      <c r="U4537" s="2" t="s">
        <v>8</v>
      </c>
      <c r="V4537" s="5">
        <v>41473</v>
      </c>
      <c r="W4537" s="2" t="s">
        <v>52</v>
      </c>
      <c r="X4537" s="2">
        <v>312.33</v>
      </c>
    </row>
    <row r="4538" spans="20:24" ht="30" x14ac:dyDescent="0.25">
      <c r="T4538" s="4"/>
      <c r="U4538" s="2" t="s">
        <v>8</v>
      </c>
      <c r="V4538" s="5">
        <v>41507</v>
      </c>
      <c r="W4538" s="2" t="s">
        <v>54</v>
      </c>
      <c r="X4538" s="2">
        <v>312.33</v>
      </c>
    </row>
    <row r="4539" spans="20:24" ht="30" x14ac:dyDescent="0.25">
      <c r="T4539" s="4"/>
      <c r="U4539" s="2" t="s">
        <v>8</v>
      </c>
      <c r="V4539" s="5">
        <v>42220</v>
      </c>
      <c r="W4539" s="2" t="s">
        <v>52</v>
      </c>
      <c r="X4539" s="2">
        <v>312.33</v>
      </c>
    </row>
    <row r="4540" spans="20:24" ht="30" x14ac:dyDescent="0.25">
      <c r="T4540" s="4"/>
      <c r="U4540" s="2" t="s">
        <v>8</v>
      </c>
      <c r="V4540" s="5">
        <v>42913</v>
      </c>
      <c r="W4540" s="2" t="s">
        <v>52</v>
      </c>
      <c r="X4540" s="2">
        <v>312.33</v>
      </c>
    </row>
    <row r="4541" spans="20:24" ht="30" x14ac:dyDescent="0.25">
      <c r="T4541" s="4"/>
      <c r="U4541" s="2" t="s">
        <v>8</v>
      </c>
      <c r="V4541" s="5">
        <v>42915</v>
      </c>
      <c r="W4541" s="2" t="s">
        <v>52</v>
      </c>
      <c r="X4541" s="2">
        <v>312.33</v>
      </c>
    </row>
    <row r="4542" spans="20:24" ht="30" x14ac:dyDescent="0.25">
      <c r="T4542" s="4"/>
      <c r="U4542" s="2" t="s">
        <v>8</v>
      </c>
      <c r="V4542" s="5">
        <v>42930</v>
      </c>
      <c r="W4542" s="2" t="s">
        <v>52</v>
      </c>
      <c r="X4542" s="2">
        <v>312.33</v>
      </c>
    </row>
    <row r="4543" spans="20:24" x14ac:dyDescent="0.25">
      <c r="T4543" s="4"/>
      <c r="U4543" s="2" t="s">
        <v>9</v>
      </c>
      <c r="V4543" s="5">
        <v>42616</v>
      </c>
      <c r="W4543" s="2" t="s">
        <v>52</v>
      </c>
      <c r="X4543" s="2">
        <v>312.33</v>
      </c>
    </row>
    <row r="4544" spans="20:24" x14ac:dyDescent="0.25">
      <c r="T4544" s="4"/>
      <c r="U4544" s="2" t="s">
        <v>9</v>
      </c>
      <c r="V4544" s="5">
        <v>42616</v>
      </c>
      <c r="W4544" s="2" t="s">
        <v>52</v>
      </c>
      <c r="X4544" s="2">
        <v>312.33</v>
      </c>
    </row>
    <row r="4545" spans="20:24" x14ac:dyDescent="0.25">
      <c r="T4545" s="4"/>
      <c r="U4545" s="2" t="s">
        <v>9</v>
      </c>
      <c r="V4545" s="5">
        <v>42923</v>
      </c>
      <c r="W4545" s="2" t="s">
        <v>51</v>
      </c>
      <c r="X4545" s="2">
        <v>312.33</v>
      </c>
    </row>
    <row r="4546" spans="20:24" x14ac:dyDescent="0.25">
      <c r="T4546" s="4"/>
      <c r="U4546" s="2" t="s">
        <v>9</v>
      </c>
      <c r="V4546" s="5">
        <v>42938</v>
      </c>
      <c r="W4546" s="2" t="s">
        <v>58</v>
      </c>
      <c r="X4546" s="2">
        <v>312.33</v>
      </c>
    </row>
    <row r="4547" spans="20:24" x14ac:dyDescent="0.25">
      <c r="T4547" s="4"/>
      <c r="U4547" s="2" t="s">
        <v>13</v>
      </c>
      <c r="V4547" s="5">
        <v>41490</v>
      </c>
      <c r="W4547" s="2" t="s">
        <v>52</v>
      </c>
      <c r="X4547" s="2">
        <v>312.33</v>
      </c>
    </row>
    <row r="4548" spans="20:24" x14ac:dyDescent="0.25">
      <c r="T4548" s="4"/>
      <c r="U4548" s="2" t="s">
        <v>9</v>
      </c>
      <c r="V4548" s="5">
        <v>41444</v>
      </c>
      <c r="W4548" s="2" t="s">
        <v>52</v>
      </c>
      <c r="X4548" s="2">
        <v>312.32400000000001</v>
      </c>
    </row>
    <row r="4549" spans="20:24" ht="30" x14ac:dyDescent="0.25">
      <c r="T4549" s="4"/>
      <c r="U4549" s="2" t="s">
        <v>8</v>
      </c>
      <c r="V4549" s="5">
        <v>41819</v>
      </c>
      <c r="W4549" s="2" t="s">
        <v>52</v>
      </c>
      <c r="X4549" s="2">
        <v>312.32234232000002</v>
      </c>
    </row>
    <row r="4550" spans="20:24" ht="30" x14ac:dyDescent="0.25">
      <c r="T4550" s="4"/>
      <c r="U4550" s="2" t="s">
        <v>8</v>
      </c>
      <c r="V4550" s="5">
        <v>42186</v>
      </c>
      <c r="W4550" s="2" t="s">
        <v>52</v>
      </c>
      <c r="X4550" s="2">
        <v>312.32</v>
      </c>
    </row>
    <row r="4551" spans="20:24" ht="30" x14ac:dyDescent="0.25">
      <c r="T4551" s="4"/>
      <c r="U4551" s="2" t="s">
        <v>8</v>
      </c>
      <c r="V4551" s="5">
        <v>42188</v>
      </c>
      <c r="W4551" s="2" t="s">
        <v>52</v>
      </c>
      <c r="X4551" s="2">
        <v>312.32</v>
      </c>
    </row>
    <row r="4552" spans="20:24" ht="30" x14ac:dyDescent="0.25">
      <c r="T4552" s="4"/>
      <c r="U4552" s="2" t="s">
        <v>8</v>
      </c>
      <c r="V4552" s="5">
        <v>42917</v>
      </c>
      <c r="W4552" s="2" t="s">
        <v>52</v>
      </c>
      <c r="X4552" s="2">
        <v>312.32</v>
      </c>
    </row>
    <row r="4553" spans="20:24" ht="30" x14ac:dyDescent="0.25">
      <c r="T4553" s="4"/>
      <c r="U4553" s="2" t="s">
        <v>8</v>
      </c>
      <c r="V4553" s="5">
        <v>42931</v>
      </c>
      <c r="W4553" s="2" t="s">
        <v>52</v>
      </c>
      <c r="X4553" s="2">
        <v>312.32</v>
      </c>
    </row>
    <row r="4554" spans="20:24" x14ac:dyDescent="0.25">
      <c r="T4554" s="4"/>
      <c r="U4554" s="2" t="s">
        <v>13</v>
      </c>
      <c r="V4554" s="5">
        <v>41488</v>
      </c>
      <c r="W4554" s="2" t="s">
        <v>52</v>
      </c>
      <c r="X4554" s="2">
        <v>312.32</v>
      </c>
    </row>
    <row r="4555" spans="20:24" x14ac:dyDescent="0.25">
      <c r="T4555" s="4"/>
      <c r="U4555" s="2" t="s">
        <v>9</v>
      </c>
      <c r="V4555" s="5">
        <v>41817</v>
      </c>
      <c r="W4555" s="2" t="s">
        <v>51</v>
      </c>
      <c r="X4555" s="2">
        <v>312.32</v>
      </c>
    </row>
    <row r="4556" spans="20:24" x14ac:dyDescent="0.25">
      <c r="T4556" s="4"/>
      <c r="U4556" s="2" t="s">
        <v>9</v>
      </c>
      <c r="V4556" s="5">
        <v>41833</v>
      </c>
      <c r="W4556" s="2" t="s">
        <v>58</v>
      </c>
      <c r="X4556" s="2">
        <v>312.32</v>
      </c>
    </row>
    <row r="4557" spans="20:24" ht="30" x14ac:dyDescent="0.25">
      <c r="T4557" s="4"/>
      <c r="U4557" s="2" t="s">
        <v>8</v>
      </c>
      <c r="V4557" s="5">
        <v>42174</v>
      </c>
      <c r="W4557" s="2" t="s">
        <v>52</v>
      </c>
      <c r="X4557" s="2">
        <v>312.31180464699997</v>
      </c>
    </row>
    <row r="4558" spans="20:24" ht="30" x14ac:dyDescent="0.25">
      <c r="T4558" s="4"/>
      <c r="U4558" s="2" t="s">
        <v>8</v>
      </c>
      <c r="V4558" s="5">
        <v>41846</v>
      </c>
      <c r="W4558" s="2" t="s">
        <v>52</v>
      </c>
      <c r="X4558" s="2">
        <v>312.31</v>
      </c>
    </row>
    <row r="4559" spans="20:24" ht="30" x14ac:dyDescent="0.25">
      <c r="T4559" s="4"/>
      <c r="U4559" s="2" t="s">
        <v>8</v>
      </c>
      <c r="V4559" s="5">
        <v>42234</v>
      </c>
      <c r="W4559" s="2" t="s">
        <v>52</v>
      </c>
      <c r="X4559" s="2">
        <v>312.31</v>
      </c>
    </row>
    <row r="4560" spans="20:24" ht="30" x14ac:dyDescent="0.25">
      <c r="T4560" s="4"/>
      <c r="U4560" s="2" t="s">
        <v>8</v>
      </c>
      <c r="V4560" s="5">
        <v>42612</v>
      </c>
      <c r="W4560" s="2" t="s">
        <v>52</v>
      </c>
      <c r="X4560" s="2">
        <v>312.31</v>
      </c>
    </row>
    <row r="4561" spans="20:24" ht="30" x14ac:dyDescent="0.25">
      <c r="T4561" s="4"/>
      <c r="U4561" s="2" t="s">
        <v>8</v>
      </c>
      <c r="V4561" s="5">
        <v>42902</v>
      </c>
      <c r="W4561" s="2" t="s">
        <v>52</v>
      </c>
      <c r="X4561" s="2">
        <v>312.31</v>
      </c>
    </row>
    <row r="4562" spans="20:24" ht="30" x14ac:dyDescent="0.25">
      <c r="T4562" s="4"/>
      <c r="U4562" s="2" t="s">
        <v>8</v>
      </c>
      <c r="V4562" s="5">
        <v>42976</v>
      </c>
      <c r="W4562" s="2" t="s">
        <v>63</v>
      </c>
      <c r="X4562" s="2">
        <v>312.31</v>
      </c>
    </row>
    <row r="4563" spans="20:24" ht="30" x14ac:dyDescent="0.25">
      <c r="T4563" s="4"/>
      <c r="U4563" s="2" t="s">
        <v>8</v>
      </c>
      <c r="V4563" s="5">
        <v>42981</v>
      </c>
      <c r="W4563" s="2" t="s">
        <v>52</v>
      </c>
      <c r="X4563" s="2">
        <v>312.31</v>
      </c>
    </row>
    <row r="4564" spans="20:24" x14ac:dyDescent="0.25">
      <c r="T4564" s="4"/>
      <c r="U4564" s="2" t="s">
        <v>9</v>
      </c>
      <c r="V4564" s="5">
        <v>41791</v>
      </c>
      <c r="W4564" s="2" t="s">
        <v>52</v>
      </c>
      <c r="X4564" s="2">
        <v>312.31</v>
      </c>
    </row>
    <row r="4565" spans="20:24" x14ac:dyDescent="0.25">
      <c r="T4565" s="4"/>
      <c r="U4565" s="2" t="s">
        <v>34</v>
      </c>
      <c r="V4565" s="5">
        <v>42261</v>
      </c>
      <c r="W4565" s="2" t="s">
        <v>52</v>
      </c>
      <c r="X4565" s="2">
        <v>312.31</v>
      </c>
    </row>
    <row r="4566" spans="20:24" x14ac:dyDescent="0.25">
      <c r="T4566" s="4"/>
      <c r="U4566" s="2" t="s">
        <v>9</v>
      </c>
      <c r="V4566" s="5">
        <v>42599</v>
      </c>
      <c r="W4566" s="2" t="s">
        <v>58</v>
      </c>
      <c r="X4566" s="2">
        <v>312.31</v>
      </c>
    </row>
    <row r="4567" spans="20:24" x14ac:dyDescent="0.25">
      <c r="T4567" s="4"/>
      <c r="U4567" s="2" t="s">
        <v>9</v>
      </c>
      <c r="V4567" s="5">
        <v>42611</v>
      </c>
      <c r="W4567" s="2" t="s">
        <v>52</v>
      </c>
      <c r="X4567" s="2">
        <v>312.31</v>
      </c>
    </row>
    <row r="4568" spans="20:24" x14ac:dyDescent="0.25">
      <c r="T4568" s="4"/>
      <c r="U4568" s="2" t="s">
        <v>9</v>
      </c>
      <c r="V4568" s="5">
        <v>42615</v>
      </c>
      <c r="W4568" s="2" t="s">
        <v>58</v>
      </c>
      <c r="X4568" s="2">
        <v>312.31</v>
      </c>
    </row>
    <row r="4569" spans="20:24" x14ac:dyDescent="0.25">
      <c r="T4569" s="4"/>
      <c r="U4569" s="2" t="s">
        <v>9</v>
      </c>
      <c r="V4569" s="5">
        <v>42880</v>
      </c>
      <c r="W4569" s="2" t="s">
        <v>52</v>
      </c>
      <c r="X4569" s="2">
        <v>312.31</v>
      </c>
    </row>
    <row r="4570" spans="20:24" ht="30" x14ac:dyDescent="0.25">
      <c r="T4570" s="4"/>
      <c r="U4570" s="2" t="s">
        <v>12</v>
      </c>
      <c r="V4570" s="5">
        <v>41455</v>
      </c>
      <c r="W4570" s="2" t="s">
        <v>52</v>
      </c>
      <c r="X4570" s="2">
        <v>312.31</v>
      </c>
    </row>
    <row r="4571" spans="20:24" ht="30" x14ac:dyDescent="0.25">
      <c r="T4571" s="4"/>
      <c r="U4571" s="2" t="s">
        <v>32</v>
      </c>
      <c r="V4571" s="5">
        <v>42224</v>
      </c>
      <c r="W4571" s="2" t="s">
        <v>52</v>
      </c>
      <c r="X4571" s="2">
        <v>312.30799999999999</v>
      </c>
    </row>
    <row r="4572" spans="20:24" ht="30" x14ac:dyDescent="0.25">
      <c r="T4572" s="4"/>
      <c r="U4572" s="2" t="s">
        <v>32</v>
      </c>
      <c r="V4572" s="5">
        <v>42224</v>
      </c>
      <c r="W4572" s="2" t="s">
        <v>52</v>
      </c>
      <c r="X4572" s="2">
        <v>312.30799999999999</v>
      </c>
    </row>
    <row r="4573" spans="20:24" ht="30" x14ac:dyDescent="0.25">
      <c r="T4573" s="4"/>
      <c r="U4573" s="2" t="s">
        <v>32</v>
      </c>
      <c r="V4573" s="5">
        <v>42224</v>
      </c>
      <c r="W4573" s="2" t="s">
        <v>52</v>
      </c>
      <c r="X4573" s="2">
        <v>312.30799999999999</v>
      </c>
    </row>
    <row r="4574" spans="20:24" ht="30" x14ac:dyDescent="0.25">
      <c r="T4574" s="4"/>
      <c r="U4574" s="2" t="s">
        <v>8</v>
      </c>
      <c r="V4574" s="5">
        <v>41819</v>
      </c>
      <c r="W4574" s="2" t="s">
        <v>52</v>
      </c>
      <c r="X4574" s="2">
        <v>312.30327531900002</v>
      </c>
    </row>
    <row r="4575" spans="20:24" ht="30" x14ac:dyDescent="0.25">
      <c r="T4575" s="4"/>
      <c r="U4575" s="2" t="s">
        <v>8</v>
      </c>
      <c r="V4575" s="5">
        <v>42221</v>
      </c>
      <c r="W4575" s="2" t="s">
        <v>52</v>
      </c>
      <c r="X4575" s="2">
        <v>312.3</v>
      </c>
    </row>
    <row r="4576" spans="20:24" ht="30" x14ac:dyDescent="0.25">
      <c r="T4576" s="4"/>
      <c r="U4576" s="2" t="s">
        <v>8</v>
      </c>
      <c r="V4576" s="5">
        <v>42910</v>
      </c>
      <c r="W4576" s="2" t="s">
        <v>58</v>
      </c>
      <c r="X4576" s="2">
        <v>312.3</v>
      </c>
    </row>
    <row r="4577" spans="20:24" ht="30" x14ac:dyDescent="0.25">
      <c r="T4577" s="4"/>
      <c r="U4577" s="2" t="s">
        <v>8</v>
      </c>
      <c r="V4577" s="5">
        <v>42916</v>
      </c>
      <c r="W4577" s="2" t="s">
        <v>52</v>
      </c>
      <c r="X4577" s="2">
        <v>312.3</v>
      </c>
    </row>
    <row r="4578" spans="20:24" ht="30" x14ac:dyDescent="0.25">
      <c r="T4578" s="4"/>
      <c r="U4578" s="2" t="s">
        <v>8</v>
      </c>
      <c r="V4578" s="5">
        <v>42920</v>
      </c>
      <c r="W4578" s="2" t="s">
        <v>52</v>
      </c>
      <c r="X4578" s="2">
        <v>312.3</v>
      </c>
    </row>
    <row r="4579" spans="20:24" ht="30" x14ac:dyDescent="0.25">
      <c r="T4579" s="4"/>
      <c r="U4579" s="2" t="s">
        <v>8</v>
      </c>
      <c r="V4579" s="5">
        <v>42944</v>
      </c>
      <c r="W4579" s="2" t="s">
        <v>52</v>
      </c>
      <c r="X4579" s="2">
        <v>312.3</v>
      </c>
    </row>
    <row r="4580" spans="20:24" ht="30" x14ac:dyDescent="0.25">
      <c r="T4580" s="4"/>
      <c r="U4580" s="2" t="s">
        <v>8</v>
      </c>
      <c r="V4580" s="5">
        <v>42947</v>
      </c>
      <c r="W4580" s="2" t="s">
        <v>52</v>
      </c>
      <c r="X4580" s="2">
        <v>312.3</v>
      </c>
    </row>
    <row r="4581" spans="20:24" x14ac:dyDescent="0.25">
      <c r="T4581" s="4"/>
      <c r="U4581" s="2" t="s">
        <v>9</v>
      </c>
      <c r="V4581" s="5">
        <v>41469</v>
      </c>
      <c r="W4581" s="2" t="s">
        <v>52</v>
      </c>
      <c r="X4581" s="2">
        <v>312.3</v>
      </c>
    </row>
    <row r="4582" spans="20:24" x14ac:dyDescent="0.25">
      <c r="T4582" s="4"/>
      <c r="U4582" s="2" t="s">
        <v>9</v>
      </c>
      <c r="V4582" s="5">
        <v>42918</v>
      </c>
      <c r="W4582" s="2" t="s">
        <v>52</v>
      </c>
      <c r="X4582" s="2">
        <v>312.3</v>
      </c>
    </row>
    <row r="4583" spans="20:24" x14ac:dyDescent="0.25">
      <c r="T4583" s="4"/>
      <c r="U4583" s="2" t="s">
        <v>34</v>
      </c>
      <c r="V4583" s="5">
        <v>42236</v>
      </c>
      <c r="W4583" s="2" t="s">
        <v>52</v>
      </c>
      <c r="X4583" s="2">
        <v>312.3</v>
      </c>
    </row>
    <row r="4584" spans="20:24" ht="30" x14ac:dyDescent="0.25">
      <c r="T4584" s="4"/>
      <c r="U4584" s="2" t="s">
        <v>8</v>
      </c>
      <c r="V4584" s="5">
        <v>42612</v>
      </c>
      <c r="W4584" s="2" t="s">
        <v>52</v>
      </c>
      <c r="X4584" s="2">
        <v>312.29000000000002</v>
      </c>
    </row>
    <row r="4585" spans="20:24" ht="30" x14ac:dyDescent="0.25">
      <c r="T4585" s="4"/>
      <c r="U4585" s="2" t="s">
        <v>8</v>
      </c>
      <c r="V4585" s="5">
        <v>42929</v>
      </c>
      <c r="W4585" s="2" t="s">
        <v>52</v>
      </c>
      <c r="X4585" s="2">
        <v>312.29000000000002</v>
      </c>
    </row>
    <row r="4586" spans="20:24" ht="30" x14ac:dyDescent="0.25">
      <c r="T4586" s="4"/>
      <c r="U4586" s="2" t="s">
        <v>8</v>
      </c>
      <c r="V4586" s="5">
        <v>42930</v>
      </c>
      <c r="W4586" s="2" t="s">
        <v>52</v>
      </c>
      <c r="X4586" s="2">
        <v>312.29000000000002</v>
      </c>
    </row>
    <row r="4587" spans="20:24" x14ac:dyDescent="0.25">
      <c r="T4587" s="4"/>
      <c r="U4587" s="2" t="s">
        <v>14</v>
      </c>
      <c r="V4587" s="5">
        <v>41455</v>
      </c>
      <c r="W4587" s="2" t="s">
        <v>52</v>
      </c>
      <c r="X4587" s="2">
        <v>312.29000000000002</v>
      </c>
    </row>
    <row r="4588" spans="20:24" ht="30" x14ac:dyDescent="0.25">
      <c r="T4588" s="4"/>
      <c r="U4588" s="2" t="s">
        <v>8</v>
      </c>
      <c r="V4588" s="5">
        <v>42937</v>
      </c>
      <c r="W4588" s="2" t="s">
        <v>63</v>
      </c>
      <c r="X4588" s="2">
        <v>312.29000000000002</v>
      </c>
    </row>
    <row r="4589" spans="20:24" x14ac:dyDescent="0.25">
      <c r="T4589" s="4"/>
      <c r="U4589" s="2" t="s">
        <v>9</v>
      </c>
      <c r="V4589" s="5">
        <v>41838</v>
      </c>
      <c r="W4589" s="2" t="s">
        <v>58</v>
      </c>
      <c r="X4589" s="2">
        <v>312.29000000000002</v>
      </c>
    </row>
    <row r="4590" spans="20:24" x14ac:dyDescent="0.25">
      <c r="T4590" s="4"/>
      <c r="U4590" s="2" t="s">
        <v>9</v>
      </c>
      <c r="V4590" s="5">
        <v>42197</v>
      </c>
      <c r="W4590" s="2" t="s">
        <v>58</v>
      </c>
      <c r="X4590" s="2">
        <v>312.29000000000002</v>
      </c>
    </row>
    <row r="4591" spans="20:24" x14ac:dyDescent="0.25">
      <c r="T4591" s="4"/>
      <c r="U4591" s="2" t="s">
        <v>9</v>
      </c>
      <c r="V4591" s="5">
        <v>42550</v>
      </c>
      <c r="W4591" s="2" t="s">
        <v>51</v>
      </c>
      <c r="X4591" s="2">
        <v>312.29000000000002</v>
      </c>
    </row>
    <row r="4592" spans="20:24" ht="30" x14ac:dyDescent="0.25">
      <c r="T4592" s="4"/>
      <c r="U4592" s="2" t="s">
        <v>8</v>
      </c>
      <c r="V4592" s="5">
        <v>42957</v>
      </c>
      <c r="W4592" s="2" t="s">
        <v>52</v>
      </c>
      <c r="X4592" s="2">
        <v>312.27999999999997</v>
      </c>
    </row>
    <row r="4593" spans="20:24" x14ac:dyDescent="0.25">
      <c r="T4593" s="4"/>
      <c r="U4593" s="2" t="s">
        <v>9</v>
      </c>
      <c r="V4593" s="5">
        <v>42214</v>
      </c>
      <c r="W4593" s="2" t="s">
        <v>52</v>
      </c>
      <c r="X4593" s="2">
        <v>312.27999999999997</v>
      </c>
    </row>
    <row r="4594" spans="20:24" x14ac:dyDescent="0.25">
      <c r="T4594" s="4"/>
      <c r="U4594" s="2" t="s">
        <v>9</v>
      </c>
      <c r="V4594" s="5">
        <v>42234</v>
      </c>
      <c r="W4594" s="2" t="s">
        <v>52</v>
      </c>
      <c r="X4594" s="2">
        <v>312.27999999999997</v>
      </c>
    </row>
    <row r="4595" spans="20:24" ht="30" x14ac:dyDescent="0.25">
      <c r="T4595" s="4"/>
      <c r="U4595" s="2" t="s">
        <v>8</v>
      </c>
      <c r="V4595" s="5">
        <v>41464</v>
      </c>
      <c r="W4595" s="2" t="s">
        <v>52</v>
      </c>
      <c r="X4595" s="2">
        <v>312.27999999999997</v>
      </c>
    </row>
    <row r="4596" spans="20:24" ht="30" x14ac:dyDescent="0.25">
      <c r="T4596" s="4"/>
      <c r="U4596" s="2" t="s">
        <v>8</v>
      </c>
      <c r="V4596" s="5">
        <v>41797</v>
      </c>
      <c r="W4596" s="2" t="s">
        <v>52</v>
      </c>
      <c r="X4596" s="2">
        <v>312.27999999999997</v>
      </c>
    </row>
    <row r="4597" spans="20:24" ht="30" x14ac:dyDescent="0.25">
      <c r="T4597" s="4"/>
      <c r="U4597" s="2" t="s">
        <v>8</v>
      </c>
      <c r="V4597" s="5">
        <v>42577</v>
      </c>
      <c r="W4597" s="2" t="s">
        <v>52</v>
      </c>
      <c r="X4597" s="2">
        <v>312.27999999999997</v>
      </c>
    </row>
    <row r="4598" spans="20:24" ht="30" x14ac:dyDescent="0.25">
      <c r="T4598" s="4"/>
      <c r="U4598" s="2" t="s">
        <v>8</v>
      </c>
      <c r="V4598" s="5">
        <v>42928</v>
      </c>
      <c r="W4598" s="2" t="s">
        <v>68</v>
      </c>
      <c r="X4598" s="2">
        <v>312.27999999999997</v>
      </c>
    </row>
    <row r="4599" spans="20:24" x14ac:dyDescent="0.25">
      <c r="T4599" s="4"/>
      <c r="U4599" s="2" t="s">
        <v>35</v>
      </c>
      <c r="V4599" s="5">
        <v>42234</v>
      </c>
      <c r="W4599" s="2" t="s">
        <v>52</v>
      </c>
      <c r="X4599" s="2">
        <v>312.27999999999997</v>
      </c>
    </row>
    <row r="4600" spans="20:24" x14ac:dyDescent="0.25">
      <c r="T4600" s="4"/>
      <c r="U4600" s="2" t="s">
        <v>9</v>
      </c>
      <c r="V4600" s="5">
        <v>42591</v>
      </c>
      <c r="W4600" s="2" t="s">
        <v>52</v>
      </c>
      <c r="X4600" s="2">
        <v>312.27999999999997</v>
      </c>
    </row>
    <row r="4601" spans="20:24" ht="30" x14ac:dyDescent="0.25">
      <c r="T4601" s="4"/>
      <c r="U4601" s="2" t="s">
        <v>9</v>
      </c>
      <c r="V4601" s="5">
        <v>42948</v>
      </c>
      <c r="W4601" s="2" t="s">
        <v>68</v>
      </c>
      <c r="X4601" s="2">
        <v>312.27999999999997</v>
      </c>
    </row>
    <row r="4602" spans="20:24" x14ac:dyDescent="0.25">
      <c r="T4602" s="4"/>
      <c r="U4602" s="2" t="s">
        <v>13</v>
      </c>
      <c r="V4602" s="5">
        <v>41516</v>
      </c>
      <c r="W4602" s="2" t="s">
        <v>52</v>
      </c>
      <c r="X4602" s="2">
        <v>312.27999999999997</v>
      </c>
    </row>
    <row r="4603" spans="20:24" ht="30" x14ac:dyDescent="0.25">
      <c r="T4603" s="4"/>
      <c r="U4603" s="2" t="s">
        <v>8</v>
      </c>
      <c r="V4603" s="5">
        <v>42183</v>
      </c>
      <c r="W4603" s="2" t="s">
        <v>52</v>
      </c>
      <c r="X4603" s="2">
        <v>312.27724694300002</v>
      </c>
    </row>
    <row r="4604" spans="20:24" ht="30" x14ac:dyDescent="0.25">
      <c r="T4604" s="4"/>
      <c r="U4604" s="2" t="s">
        <v>8</v>
      </c>
      <c r="V4604" s="5">
        <v>42179</v>
      </c>
      <c r="W4604" s="2" t="s">
        <v>52</v>
      </c>
      <c r="X4604" s="2">
        <v>312.27100000000002</v>
      </c>
    </row>
    <row r="4605" spans="20:24" ht="30" x14ac:dyDescent="0.25">
      <c r="T4605" s="4"/>
      <c r="U4605" s="2" t="s">
        <v>8</v>
      </c>
      <c r="V4605" s="5">
        <v>42179</v>
      </c>
      <c r="W4605" s="2" t="s">
        <v>52</v>
      </c>
      <c r="X4605" s="2">
        <v>312.27100000000002</v>
      </c>
    </row>
    <row r="4606" spans="20:24" ht="30" x14ac:dyDescent="0.25">
      <c r="T4606" s="4"/>
      <c r="U4606" s="2" t="s">
        <v>8</v>
      </c>
      <c r="V4606" s="5">
        <v>42179</v>
      </c>
      <c r="W4606" s="2" t="s">
        <v>52</v>
      </c>
      <c r="X4606" s="2">
        <v>312.27100000000002</v>
      </c>
    </row>
    <row r="4607" spans="20:24" x14ac:dyDescent="0.25">
      <c r="T4607" s="4"/>
      <c r="U4607" s="2" t="s">
        <v>9</v>
      </c>
      <c r="V4607" s="5">
        <v>42902</v>
      </c>
      <c r="W4607" s="2" t="s">
        <v>52</v>
      </c>
      <c r="X4607" s="2">
        <v>312.27</v>
      </c>
    </row>
    <row r="4608" spans="20:24" x14ac:dyDescent="0.25">
      <c r="T4608" s="4"/>
      <c r="U4608" s="2" t="s">
        <v>9</v>
      </c>
      <c r="V4608" s="5">
        <v>42947</v>
      </c>
      <c r="W4608" s="2" t="s">
        <v>52</v>
      </c>
      <c r="X4608" s="2">
        <v>312.27</v>
      </c>
    </row>
    <row r="4609" spans="20:24" x14ac:dyDescent="0.25">
      <c r="T4609" s="4"/>
      <c r="U4609" s="2" t="s">
        <v>9</v>
      </c>
      <c r="V4609" s="5">
        <v>41437</v>
      </c>
      <c r="W4609" s="2" t="s">
        <v>54</v>
      </c>
      <c r="X4609" s="2">
        <v>312.27</v>
      </c>
    </row>
    <row r="4610" spans="20:24" x14ac:dyDescent="0.25">
      <c r="T4610" s="4"/>
      <c r="U4610" s="2" t="s">
        <v>9</v>
      </c>
      <c r="V4610" s="5">
        <v>41440</v>
      </c>
      <c r="W4610" s="2" t="s">
        <v>51</v>
      </c>
      <c r="X4610" s="2">
        <v>312.27</v>
      </c>
    </row>
    <row r="4611" spans="20:24" x14ac:dyDescent="0.25">
      <c r="T4611" s="4"/>
      <c r="U4611" s="2" t="s">
        <v>9</v>
      </c>
      <c r="V4611" s="5">
        <v>41473</v>
      </c>
      <c r="W4611" s="2" t="s">
        <v>54</v>
      </c>
      <c r="X4611" s="2">
        <v>312.27</v>
      </c>
    </row>
    <row r="4612" spans="20:24" x14ac:dyDescent="0.25">
      <c r="T4612" s="4"/>
      <c r="U4612" s="2" t="s">
        <v>9</v>
      </c>
      <c r="V4612" s="5">
        <v>41826</v>
      </c>
      <c r="W4612" s="2" t="s">
        <v>51</v>
      </c>
      <c r="X4612" s="2">
        <v>312.27</v>
      </c>
    </row>
    <row r="4613" spans="20:24" x14ac:dyDescent="0.25">
      <c r="T4613" s="4"/>
      <c r="U4613" s="2" t="s">
        <v>9</v>
      </c>
      <c r="V4613" s="5">
        <v>42193</v>
      </c>
      <c r="W4613" s="2" t="s">
        <v>54</v>
      </c>
      <c r="X4613" s="2">
        <v>312.27</v>
      </c>
    </row>
    <row r="4614" spans="20:24" x14ac:dyDescent="0.25">
      <c r="T4614" s="4"/>
      <c r="U4614" s="2" t="s">
        <v>9</v>
      </c>
      <c r="V4614" s="5">
        <v>42236</v>
      </c>
      <c r="W4614" s="2" t="s">
        <v>54</v>
      </c>
      <c r="X4614" s="2">
        <v>312.27</v>
      </c>
    </row>
    <row r="4615" spans="20:24" x14ac:dyDescent="0.25">
      <c r="T4615" s="4"/>
      <c r="U4615" s="2" t="s">
        <v>9</v>
      </c>
      <c r="V4615" s="5">
        <v>42243</v>
      </c>
      <c r="W4615" s="2" t="s">
        <v>58</v>
      </c>
      <c r="X4615" s="2">
        <v>312.27</v>
      </c>
    </row>
    <row r="4616" spans="20:24" x14ac:dyDescent="0.25">
      <c r="T4616" s="4"/>
      <c r="U4616" s="2" t="s">
        <v>34</v>
      </c>
      <c r="V4616" s="5">
        <v>42529</v>
      </c>
      <c r="W4616" s="2" t="s">
        <v>52</v>
      </c>
      <c r="X4616" s="2">
        <v>312.27</v>
      </c>
    </row>
    <row r="4617" spans="20:24" x14ac:dyDescent="0.25">
      <c r="T4617" s="4"/>
      <c r="U4617" s="2" t="s">
        <v>34</v>
      </c>
      <c r="V4617" s="5">
        <v>42558</v>
      </c>
      <c r="W4617" s="2" t="s">
        <v>52</v>
      </c>
      <c r="X4617" s="2">
        <v>312.27</v>
      </c>
    </row>
    <row r="4618" spans="20:24" x14ac:dyDescent="0.25">
      <c r="T4618" s="4"/>
      <c r="U4618" s="2" t="s">
        <v>9</v>
      </c>
      <c r="V4618" s="5">
        <v>42567</v>
      </c>
      <c r="W4618" s="2" t="s">
        <v>52</v>
      </c>
      <c r="X4618" s="2">
        <v>312.26400000000001</v>
      </c>
    </row>
    <row r="4619" spans="20:24" x14ac:dyDescent="0.25">
      <c r="T4619" s="4"/>
      <c r="U4619" s="2" t="s">
        <v>9</v>
      </c>
      <c r="V4619" s="5">
        <v>42567</v>
      </c>
      <c r="W4619" s="2" t="s">
        <v>52</v>
      </c>
      <c r="X4619" s="2">
        <v>312.26400000000001</v>
      </c>
    </row>
    <row r="4620" spans="20:24" x14ac:dyDescent="0.25">
      <c r="T4620" s="4"/>
      <c r="U4620" s="2" t="s">
        <v>9</v>
      </c>
      <c r="V4620" s="5">
        <v>42567</v>
      </c>
      <c r="W4620" s="2" t="s">
        <v>52</v>
      </c>
      <c r="X4620" s="2">
        <v>312.26400000000001</v>
      </c>
    </row>
    <row r="4621" spans="20:24" x14ac:dyDescent="0.25">
      <c r="T4621" s="4"/>
      <c r="U4621" s="2" t="s">
        <v>9</v>
      </c>
      <c r="V4621" s="5">
        <v>41475</v>
      </c>
      <c r="W4621" s="2" t="s">
        <v>52</v>
      </c>
      <c r="X4621" s="2">
        <v>312.26</v>
      </c>
    </row>
    <row r="4622" spans="20:24" x14ac:dyDescent="0.25">
      <c r="T4622" s="4"/>
      <c r="U4622" s="2" t="s">
        <v>9</v>
      </c>
      <c r="V4622" s="5">
        <v>42278</v>
      </c>
      <c r="W4622" s="2" t="s">
        <v>52</v>
      </c>
      <c r="X4622" s="2">
        <v>312.26</v>
      </c>
    </row>
    <row r="4623" spans="20:24" x14ac:dyDescent="0.25">
      <c r="T4623" s="4"/>
      <c r="U4623" s="2" t="s">
        <v>9</v>
      </c>
      <c r="V4623" s="5">
        <v>42524</v>
      </c>
      <c r="W4623" s="2" t="s">
        <v>52</v>
      </c>
      <c r="X4623" s="2">
        <v>312.26</v>
      </c>
    </row>
    <row r="4624" spans="20:24" x14ac:dyDescent="0.25">
      <c r="T4624" s="4"/>
      <c r="U4624" s="2" t="s">
        <v>9</v>
      </c>
      <c r="V4624" s="5">
        <v>42632</v>
      </c>
      <c r="W4624" s="2" t="s">
        <v>52</v>
      </c>
      <c r="X4624" s="2">
        <v>312.26</v>
      </c>
    </row>
    <row r="4625" spans="20:24" x14ac:dyDescent="0.25">
      <c r="T4625" s="4"/>
      <c r="U4625" s="2" t="s">
        <v>9</v>
      </c>
      <c r="V4625" s="5">
        <v>42905</v>
      </c>
      <c r="W4625" s="2" t="s">
        <v>51</v>
      </c>
      <c r="X4625" s="2">
        <v>312.26</v>
      </c>
    </row>
    <row r="4626" spans="20:24" x14ac:dyDescent="0.25">
      <c r="T4626" s="4"/>
      <c r="U4626" s="2" t="s">
        <v>9</v>
      </c>
      <c r="V4626" s="5">
        <v>42972</v>
      </c>
      <c r="W4626" s="2" t="s">
        <v>52</v>
      </c>
      <c r="X4626" s="2">
        <v>312.26</v>
      </c>
    </row>
    <row r="4627" spans="20:24" ht="30" x14ac:dyDescent="0.25">
      <c r="T4627" s="4"/>
      <c r="U4627" s="2" t="s">
        <v>8</v>
      </c>
      <c r="V4627" s="5">
        <v>42565</v>
      </c>
      <c r="W4627" s="2" t="s">
        <v>52</v>
      </c>
      <c r="X4627" s="2">
        <v>312.25400000000002</v>
      </c>
    </row>
    <row r="4628" spans="20:24" ht="30" x14ac:dyDescent="0.25">
      <c r="T4628" s="4"/>
      <c r="U4628" s="2" t="s">
        <v>8</v>
      </c>
      <c r="V4628" s="5">
        <v>42565</v>
      </c>
      <c r="W4628" s="2" t="s">
        <v>52</v>
      </c>
      <c r="X4628" s="2">
        <v>312.25400000000002</v>
      </c>
    </row>
    <row r="4629" spans="20:24" ht="30" x14ac:dyDescent="0.25">
      <c r="T4629" s="4"/>
      <c r="U4629" s="2" t="s">
        <v>8</v>
      </c>
      <c r="V4629" s="5">
        <v>42565</v>
      </c>
      <c r="W4629" s="2" t="s">
        <v>52</v>
      </c>
      <c r="X4629" s="2">
        <v>312.25400000000002</v>
      </c>
    </row>
    <row r="4630" spans="20:24" x14ac:dyDescent="0.25">
      <c r="T4630" s="4"/>
      <c r="U4630" s="2" t="s">
        <v>13</v>
      </c>
      <c r="V4630" s="5">
        <v>41518</v>
      </c>
      <c r="W4630" s="2" t="s">
        <v>52</v>
      </c>
      <c r="X4630" s="2">
        <v>312.25200000000001</v>
      </c>
    </row>
    <row r="4631" spans="20:24" x14ac:dyDescent="0.25">
      <c r="T4631" s="4"/>
      <c r="U4631" s="2" t="s">
        <v>9</v>
      </c>
      <c r="V4631" s="5">
        <v>42631</v>
      </c>
      <c r="W4631" s="2" t="s">
        <v>52</v>
      </c>
      <c r="X4631" s="2">
        <v>312.25</v>
      </c>
    </row>
    <row r="4632" spans="20:24" ht="30" x14ac:dyDescent="0.25">
      <c r="T4632" s="4"/>
      <c r="U4632" s="2" t="s">
        <v>8</v>
      </c>
      <c r="V4632" s="5">
        <v>41431</v>
      </c>
      <c r="W4632" s="2" t="s">
        <v>52</v>
      </c>
      <c r="X4632" s="2">
        <v>312.25</v>
      </c>
    </row>
    <row r="4633" spans="20:24" ht="30" x14ac:dyDescent="0.25">
      <c r="T4633" s="4"/>
      <c r="U4633" s="2" t="s">
        <v>8</v>
      </c>
      <c r="V4633" s="5">
        <v>42176</v>
      </c>
      <c r="W4633" s="2" t="s">
        <v>52</v>
      </c>
      <c r="X4633" s="2">
        <v>312.25</v>
      </c>
    </row>
    <row r="4634" spans="20:24" ht="30" x14ac:dyDescent="0.25">
      <c r="T4634" s="4"/>
      <c r="U4634" s="2" t="s">
        <v>8</v>
      </c>
      <c r="V4634" s="5">
        <v>42546</v>
      </c>
      <c r="W4634" s="2" t="s">
        <v>52</v>
      </c>
      <c r="X4634" s="2">
        <v>312.25</v>
      </c>
    </row>
    <row r="4635" spans="20:24" ht="30" x14ac:dyDescent="0.25">
      <c r="T4635" s="4"/>
      <c r="U4635" s="2" t="s">
        <v>8</v>
      </c>
      <c r="V4635" s="5">
        <v>42573</v>
      </c>
      <c r="W4635" s="2" t="s">
        <v>54</v>
      </c>
      <c r="X4635" s="2">
        <v>312.25</v>
      </c>
    </row>
    <row r="4636" spans="20:24" x14ac:dyDescent="0.25">
      <c r="T4636" s="4"/>
      <c r="U4636" s="2" t="s">
        <v>9</v>
      </c>
      <c r="V4636" s="5">
        <v>41440</v>
      </c>
      <c r="W4636" s="2" t="s">
        <v>52</v>
      </c>
      <c r="X4636" s="2">
        <v>312.25</v>
      </c>
    </row>
    <row r="4637" spans="20:24" x14ac:dyDescent="0.25">
      <c r="T4637" s="4"/>
      <c r="U4637" s="2" t="s">
        <v>9</v>
      </c>
      <c r="V4637" s="5">
        <v>41495</v>
      </c>
      <c r="W4637" s="2" t="s">
        <v>52</v>
      </c>
      <c r="X4637" s="2">
        <v>312.25</v>
      </c>
    </row>
    <row r="4638" spans="20:24" x14ac:dyDescent="0.25">
      <c r="T4638" s="4"/>
      <c r="U4638" s="2" t="s">
        <v>9</v>
      </c>
      <c r="V4638" s="5">
        <v>41496</v>
      </c>
      <c r="W4638" s="2" t="s">
        <v>52</v>
      </c>
      <c r="X4638" s="2">
        <v>312.25</v>
      </c>
    </row>
    <row r="4639" spans="20:24" x14ac:dyDescent="0.25">
      <c r="T4639" s="4"/>
      <c r="U4639" s="2" t="s">
        <v>9</v>
      </c>
      <c r="V4639" s="5">
        <v>41532</v>
      </c>
      <c r="W4639" s="2" t="s">
        <v>52</v>
      </c>
      <c r="X4639" s="2">
        <v>312.25</v>
      </c>
    </row>
    <row r="4640" spans="20:24" x14ac:dyDescent="0.25">
      <c r="T4640" s="4"/>
      <c r="U4640" s="2" t="s">
        <v>9</v>
      </c>
      <c r="V4640" s="5">
        <v>42194</v>
      </c>
      <c r="W4640" s="2" t="s">
        <v>52</v>
      </c>
      <c r="X4640" s="2">
        <v>312.25</v>
      </c>
    </row>
    <row r="4641" spans="20:24" x14ac:dyDescent="0.25">
      <c r="T4641" s="4"/>
      <c r="U4641" s="2" t="s">
        <v>9</v>
      </c>
      <c r="V4641" s="5">
        <v>42279</v>
      </c>
      <c r="W4641" s="2" t="s">
        <v>52</v>
      </c>
      <c r="X4641" s="2">
        <v>312.25</v>
      </c>
    </row>
    <row r="4642" spans="20:24" x14ac:dyDescent="0.25">
      <c r="T4642" s="4"/>
      <c r="U4642" s="2" t="s">
        <v>9</v>
      </c>
      <c r="V4642" s="5">
        <v>42533</v>
      </c>
      <c r="W4642" s="2" t="s">
        <v>52</v>
      </c>
      <c r="X4642" s="2">
        <v>312.25</v>
      </c>
    </row>
    <row r="4643" spans="20:24" x14ac:dyDescent="0.25">
      <c r="T4643" s="4"/>
      <c r="U4643" s="2" t="s">
        <v>34</v>
      </c>
      <c r="V4643" s="5">
        <v>41867</v>
      </c>
      <c r="W4643" s="2" t="s">
        <v>52</v>
      </c>
      <c r="X4643" s="2">
        <v>312.25</v>
      </c>
    </row>
    <row r="4644" spans="20:24" ht="30" x14ac:dyDescent="0.25">
      <c r="T4644" s="4"/>
      <c r="U4644" s="2" t="s">
        <v>8</v>
      </c>
      <c r="V4644" s="5">
        <v>41455</v>
      </c>
      <c r="W4644" s="2" t="s">
        <v>54</v>
      </c>
      <c r="X4644" s="2">
        <v>312.24599999999998</v>
      </c>
    </row>
    <row r="4645" spans="20:24" ht="30" x14ac:dyDescent="0.25">
      <c r="T4645" s="4"/>
      <c r="U4645" s="2" t="s">
        <v>8</v>
      </c>
      <c r="V4645" s="5">
        <v>42198</v>
      </c>
      <c r="W4645" s="2" t="s">
        <v>52</v>
      </c>
      <c r="X4645" s="2">
        <v>312.24</v>
      </c>
    </row>
    <row r="4646" spans="20:24" ht="30" x14ac:dyDescent="0.25">
      <c r="T4646" s="4"/>
      <c r="U4646" s="2" t="s">
        <v>8</v>
      </c>
      <c r="V4646" s="5">
        <v>42612</v>
      </c>
      <c r="W4646" s="2" t="s">
        <v>52</v>
      </c>
      <c r="X4646" s="2">
        <v>312.24</v>
      </c>
    </row>
    <row r="4647" spans="20:24" x14ac:dyDescent="0.25">
      <c r="T4647" s="4"/>
      <c r="U4647" s="2" t="s">
        <v>13</v>
      </c>
      <c r="V4647" s="5">
        <v>42593</v>
      </c>
      <c r="W4647" s="2" t="s">
        <v>52</v>
      </c>
      <c r="X4647" s="2">
        <v>312.24</v>
      </c>
    </row>
    <row r="4648" spans="20:24" x14ac:dyDescent="0.25">
      <c r="T4648" s="4"/>
      <c r="U4648" s="2" t="s">
        <v>9</v>
      </c>
      <c r="V4648" s="5">
        <v>42992</v>
      </c>
      <c r="W4648" s="2" t="s">
        <v>52</v>
      </c>
      <c r="X4648" s="2">
        <v>312.24</v>
      </c>
    </row>
    <row r="4649" spans="20:24" x14ac:dyDescent="0.25">
      <c r="T4649" s="4"/>
      <c r="U4649" s="2" t="s">
        <v>9</v>
      </c>
      <c r="V4649" s="5">
        <v>41435</v>
      </c>
      <c r="W4649" s="2" t="s">
        <v>52</v>
      </c>
      <c r="X4649" s="2">
        <v>312.24</v>
      </c>
    </row>
    <row r="4650" spans="20:24" x14ac:dyDescent="0.25">
      <c r="T4650" s="4"/>
      <c r="U4650" s="2" t="s">
        <v>9</v>
      </c>
      <c r="V4650" s="5">
        <v>41441</v>
      </c>
      <c r="W4650" s="2" t="s">
        <v>52</v>
      </c>
      <c r="X4650" s="2">
        <v>312.24</v>
      </c>
    </row>
    <row r="4651" spans="20:24" x14ac:dyDescent="0.25">
      <c r="T4651" s="4"/>
      <c r="U4651" s="2" t="s">
        <v>9</v>
      </c>
      <c r="V4651" s="5">
        <v>41488</v>
      </c>
      <c r="W4651" s="2" t="s">
        <v>52</v>
      </c>
      <c r="X4651" s="2">
        <v>312.24</v>
      </c>
    </row>
    <row r="4652" spans="20:24" x14ac:dyDescent="0.25">
      <c r="T4652" s="4"/>
      <c r="U4652" s="2" t="s">
        <v>9</v>
      </c>
      <c r="V4652" s="5">
        <v>41516</v>
      </c>
      <c r="W4652" s="2" t="s">
        <v>51</v>
      </c>
      <c r="X4652" s="2">
        <v>312.24</v>
      </c>
    </row>
    <row r="4653" spans="20:24" x14ac:dyDescent="0.25">
      <c r="T4653" s="4"/>
      <c r="U4653" s="2" t="s">
        <v>9</v>
      </c>
      <c r="V4653" s="5">
        <v>42549</v>
      </c>
      <c r="W4653" s="2" t="s">
        <v>52</v>
      </c>
      <c r="X4653" s="2">
        <v>312.24</v>
      </c>
    </row>
    <row r="4654" spans="20:24" ht="30" x14ac:dyDescent="0.25">
      <c r="T4654" s="4"/>
      <c r="U4654" s="2" t="s">
        <v>8</v>
      </c>
      <c r="V4654" s="5">
        <v>42179</v>
      </c>
      <c r="W4654" s="2" t="s">
        <v>52</v>
      </c>
      <c r="X4654" s="2">
        <v>312.23706927400002</v>
      </c>
    </row>
    <row r="4655" spans="20:24" ht="30" x14ac:dyDescent="0.25">
      <c r="T4655" s="4"/>
      <c r="U4655" s="2" t="s">
        <v>8</v>
      </c>
      <c r="V4655" s="5">
        <v>41798</v>
      </c>
      <c r="W4655" s="2" t="s">
        <v>52</v>
      </c>
      <c r="X4655" s="2">
        <v>312.23</v>
      </c>
    </row>
    <row r="4656" spans="20:24" ht="30" x14ac:dyDescent="0.25">
      <c r="T4656" s="4"/>
      <c r="U4656" s="2" t="s">
        <v>8</v>
      </c>
      <c r="V4656" s="5">
        <v>42185</v>
      </c>
      <c r="W4656" s="2" t="s">
        <v>52</v>
      </c>
      <c r="X4656" s="2">
        <v>312.23</v>
      </c>
    </row>
    <row r="4657" spans="20:24" ht="30" x14ac:dyDescent="0.25">
      <c r="T4657" s="4"/>
      <c r="U4657" s="2" t="s">
        <v>8</v>
      </c>
      <c r="V4657" s="5">
        <v>42187</v>
      </c>
      <c r="W4657" s="2" t="s">
        <v>52</v>
      </c>
      <c r="X4657" s="2">
        <v>312.23</v>
      </c>
    </row>
    <row r="4658" spans="20:24" x14ac:dyDescent="0.25">
      <c r="T4658" s="4"/>
      <c r="U4658" s="2" t="s">
        <v>9</v>
      </c>
      <c r="V4658" s="5">
        <v>41488</v>
      </c>
      <c r="W4658" s="2" t="s">
        <v>52</v>
      </c>
      <c r="X4658" s="2">
        <v>312.23</v>
      </c>
    </row>
    <row r="4659" spans="20:24" x14ac:dyDescent="0.25">
      <c r="T4659" s="4"/>
      <c r="U4659" s="2" t="s">
        <v>9</v>
      </c>
      <c r="V4659" s="5">
        <v>41792</v>
      </c>
      <c r="W4659" s="2" t="s">
        <v>52</v>
      </c>
      <c r="X4659" s="2">
        <v>312.23</v>
      </c>
    </row>
    <row r="4660" spans="20:24" x14ac:dyDescent="0.25">
      <c r="T4660" s="4"/>
      <c r="U4660" s="2" t="s">
        <v>9</v>
      </c>
      <c r="V4660" s="5">
        <v>42189</v>
      </c>
      <c r="W4660" s="2" t="s">
        <v>52</v>
      </c>
      <c r="X4660" s="2">
        <v>312.23</v>
      </c>
    </row>
    <row r="4661" spans="20:24" x14ac:dyDescent="0.25">
      <c r="T4661" s="4"/>
      <c r="U4661" s="2" t="s">
        <v>9</v>
      </c>
      <c r="V4661" s="5">
        <v>42238</v>
      </c>
      <c r="W4661" s="2" t="s">
        <v>52</v>
      </c>
      <c r="X4661" s="2">
        <v>312.23</v>
      </c>
    </row>
    <row r="4662" spans="20:24" x14ac:dyDescent="0.25">
      <c r="T4662" s="4"/>
      <c r="U4662" s="2" t="s">
        <v>13</v>
      </c>
      <c r="V4662" s="5">
        <v>42594</v>
      </c>
      <c r="W4662" s="2" t="s">
        <v>54</v>
      </c>
      <c r="X4662" s="2">
        <v>312.23</v>
      </c>
    </row>
    <row r="4663" spans="20:24" x14ac:dyDescent="0.25">
      <c r="T4663" s="4"/>
      <c r="U4663" s="2" t="s">
        <v>9</v>
      </c>
      <c r="V4663" s="5">
        <v>42943</v>
      </c>
      <c r="W4663" s="2" t="s">
        <v>52</v>
      </c>
      <c r="X4663" s="2">
        <v>312.23</v>
      </c>
    </row>
    <row r="4664" spans="20:24" x14ac:dyDescent="0.25">
      <c r="T4664" s="4"/>
      <c r="U4664" s="2" t="s">
        <v>9</v>
      </c>
      <c r="V4664" s="5">
        <v>42976</v>
      </c>
      <c r="W4664" s="2" t="s">
        <v>52</v>
      </c>
      <c r="X4664" s="2">
        <v>312.23</v>
      </c>
    </row>
    <row r="4665" spans="20:24" x14ac:dyDescent="0.25">
      <c r="T4665" s="4"/>
      <c r="U4665" s="2" t="s">
        <v>13</v>
      </c>
      <c r="V4665" s="5">
        <v>41491</v>
      </c>
      <c r="W4665" s="2" t="s">
        <v>52</v>
      </c>
      <c r="X4665" s="2">
        <v>312.23</v>
      </c>
    </row>
    <row r="4666" spans="20:24" x14ac:dyDescent="0.25">
      <c r="T4666" s="4"/>
      <c r="U4666" s="2" t="s">
        <v>13</v>
      </c>
      <c r="V4666" s="5">
        <v>41492</v>
      </c>
      <c r="W4666" s="2" t="s">
        <v>52</v>
      </c>
      <c r="X4666" s="2">
        <v>312.23</v>
      </c>
    </row>
    <row r="4667" spans="20:24" x14ac:dyDescent="0.25">
      <c r="T4667" s="4"/>
      <c r="U4667" s="2" t="s">
        <v>9</v>
      </c>
      <c r="V4667" s="5">
        <v>42580</v>
      </c>
      <c r="W4667" s="2" t="s">
        <v>54</v>
      </c>
      <c r="X4667" s="2">
        <v>312.22000000000003</v>
      </c>
    </row>
    <row r="4668" spans="20:24" x14ac:dyDescent="0.25">
      <c r="T4668" s="4"/>
      <c r="U4668" s="2" t="s">
        <v>13</v>
      </c>
      <c r="V4668" s="5">
        <v>41468</v>
      </c>
      <c r="W4668" s="2" t="s">
        <v>52</v>
      </c>
      <c r="X4668" s="2">
        <v>312.22000000000003</v>
      </c>
    </row>
    <row r="4669" spans="20:24" x14ac:dyDescent="0.25">
      <c r="T4669" s="4"/>
      <c r="U4669" s="2" t="s">
        <v>9</v>
      </c>
      <c r="V4669" s="5">
        <v>41466</v>
      </c>
      <c r="W4669" s="2" t="s">
        <v>51</v>
      </c>
      <c r="X4669" s="2">
        <v>312.22000000000003</v>
      </c>
    </row>
    <row r="4670" spans="20:24" x14ac:dyDescent="0.25">
      <c r="T4670" s="4"/>
      <c r="U4670" s="2" t="s">
        <v>9</v>
      </c>
      <c r="V4670" s="5">
        <v>41490</v>
      </c>
      <c r="W4670" s="2" t="s">
        <v>52</v>
      </c>
      <c r="X4670" s="2">
        <v>312.22000000000003</v>
      </c>
    </row>
    <row r="4671" spans="20:24" x14ac:dyDescent="0.25">
      <c r="T4671" s="4"/>
      <c r="U4671" s="2" t="s">
        <v>9</v>
      </c>
      <c r="V4671" s="5">
        <v>41857</v>
      </c>
      <c r="W4671" s="2" t="s">
        <v>54</v>
      </c>
      <c r="X4671" s="2">
        <v>312.22000000000003</v>
      </c>
    </row>
    <row r="4672" spans="20:24" x14ac:dyDescent="0.25">
      <c r="T4672" s="4"/>
      <c r="U4672" s="2" t="s">
        <v>9</v>
      </c>
      <c r="V4672" s="5">
        <v>42186</v>
      </c>
      <c r="W4672" s="2" t="s">
        <v>52</v>
      </c>
      <c r="X4672" s="2">
        <v>312.22000000000003</v>
      </c>
    </row>
    <row r="4673" spans="20:24" x14ac:dyDescent="0.25">
      <c r="T4673" s="4"/>
      <c r="U4673" s="2" t="s">
        <v>9</v>
      </c>
      <c r="V4673" s="5">
        <v>42190</v>
      </c>
      <c r="W4673" s="2" t="s">
        <v>58</v>
      </c>
      <c r="X4673" s="2">
        <v>312.22000000000003</v>
      </c>
    </row>
    <row r="4674" spans="20:24" x14ac:dyDescent="0.25">
      <c r="T4674" s="4"/>
      <c r="U4674" s="2" t="s">
        <v>9</v>
      </c>
      <c r="V4674" s="5">
        <v>42197</v>
      </c>
      <c r="W4674" s="2" t="s">
        <v>52</v>
      </c>
      <c r="X4674" s="2">
        <v>312.22000000000003</v>
      </c>
    </row>
    <row r="4675" spans="20:24" x14ac:dyDescent="0.25">
      <c r="T4675" s="4"/>
      <c r="U4675" s="2" t="s">
        <v>9</v>
      </c>
      <c r="V4675" s="5">
        <v>42210</v>
      </c>
      <c r="W4675" s="2" t="s">
        <v>52</v>
      </c>
      <c r="X4675" s="2">
        <v>312.22000000000003</v>
      </c>
    </row>
    <row r="4676" spans="20:24" x14ac:dyDescent="0.25">
      <c r="T4676" s="4"/>
      <c r="U4676" s="2" t="s">
        <v>9</v>
      </c>
      <c r="V4676" s="5">
        <v>42237</v>
      </c>
      <c r="W4676" s="2" t="s">
        <v>51</v>
      </c>
      <c r="X4676" s="2">
        <v>312.22000000000003</v>
      </c>
    </row>
    <row r="4677" spans="20:24" x14ac:dyDescent="0.25">
      <c r="T4677" s="4"/>
      <c r="U4677" s="2" t="s">
        <v>9</v>
      </c>
      <c r="V4677" s="5">
        <v>42239</v>
      </c>
      <c r="W4677" s="2" t="s">
        <v>52</v>
      </c>
      <c r="X4677" s="2">
        <v>312.22000000000003</v>
      </c>
    </row>
    <row r="4678" spans="20:24" ht="30" x14ac:dyDescent="0.25">
      <c r="T4678" s="4"/>
      <c r="U4678" s="2" t="s">
        <v>8</v>
      </c>
      <c r="V4678" s="5">
        <v>41815</v>
      </c>
      <c r="W4678" s="2" t="s">
        <v>52</v>
      </c>
      <c r="X4678" s="2">
        <v>312.22000000000003</v>
      </c>
    </row>
    <row r="4679" spans="20:24" ht="30" x14ac:dyDescent="0.25">
      <c r="T4679" s="4"/>
      <c r="U4679" s="2" t="s">
        <v>8</v>
      </c>
      <c r="V4679" s="5">
        <v>42244</v>
      </c>
      <c r="W4679" s="2" t="s">
        <v>52</v>
      </c>
      <c r="X4679" s="2">
        <v>312.22000000000003</v>
      </c>
    </row>
    <row r="4680" spans="20:24" ht="30" x14ac:dyDescent="0.25">
      <c r="T4680" s="4"/>
      <c r="U4680" s="2" t="s">
        <v>8</v>
      </c>
      <c r="V4680" s="5">
        <v>42564</v>
      </c>
      <c r="W4680" s="2" t="s">
        <v>52</v>
      </c>
      <c r="X4680" s="2">
        <v>312.22000000000003</v>
      </c>
    </row>
    <row r="4681" spans="20:24" x14ac:dyDescent="0.25">
      <c r="T4681" s="4"/>
      <c r="U4681" s="2" t="s">
        <v>34</v>
      </c>
      <c r="V4681" s="5">
        <v>41425</v>
      </c>
      <c r="W4681" s="2" t="s">
        <v>52</v>
      </c>
      <c r="X4681" s="2">
        <v>312.22000000000003</v>
      </c>
    </row>
    <row r="4682" spans="20:24" x14ac:dyDescent="0.25">
      <c r="T4682" s="4"/>
      <c r="U4682" s="2" t="s">
        <v>9</v>
      </c>
      <c r="V4682" s="5">
        <v>41480</v>
      </c>
      <c r="W4682" s="2" t="s">
        <v>58</v>
      </c>
      <c r="X4682" s="2">
        <v>312.20999999999998</v>
      </c>
    </row>
    <row r="4683" spans="20:24" x14ac:dyDescent="0.25">
      <c r="T4683" s="4"/>
      <c r="U4683" s="2" t="s">
        <v>9</v>
      </c>
      <c r="V4683" s="5">
        <v>41828</v>
      </c>
      <c r="W4683" s="2" t="s">
        <v>53</v>
      </c>
      <c r="X4683" s="2">
        <v>312.20999999999998</v>
      </c>
    </row>
    <row r="4684" spans="20:24" x14ac:dyDescent="0.25">
      <c r="T4684" s="4"/>
      <c r="U4684" s="2" t="s">
        <v>9</v>
      </c>
      <c r="V4684" s="5">
        <v>42196</v>
      </c>
      <c r="W4684" s="2" t="s">
        <v>58</v>
      </c>
      <c r="X4684" s="2">
        <v>312.20999999999998</v>
      </c>
    </row>
    <row r="4685" spans="20:24" x14ac:dyDescent="0.25">
      <c r="T4685" s="4"/>
      <c r="U4685" s="2" t="s">
        <v>9</v>
      </c>
      <c r="V4685" s="5">
        <v>42271</v>
      </c>
      <c r="W4685" s="2" t="s">
        <v>52</v>
      </c>
      <c r="X4685" s="2">
        <v>312.20999999999998</v>
      </c>
    </row>
    <row r="4686" spans="20:24" x14ac:dyDescent="0.25">
      <c r="T4686" s="4"/>
      <c r="U4686" s="2" t="s">
        <v>9</v>
      </c>
      <c r="V4686" s="5">
        <v>42602</v>
      </c>
      <c r="W4686" s="2" t="s">
        <v>53</v>
      </c>
      <c r="X4686" s="2">
        <v>312.20999999999998</v>
      </c>
    </row>
    <row r="4687" spans="20:24" x14ac:dyDescent="0.25">
      <c r="T4687" s="4"/>
      <c r="U4687" s="2" t="s">
        <v>9</v>
      </c>
      <c r="V4687" s="5">
        <v>42612</v>
      </c>
      <c r="W4687" s="2" t="s">
        <v>52</v>
      </c>
      <c r="X4687" s="2">
        <v>312.20999999999998</v>
      </c>
    </row>
    <row r="4688" spans="20:24" ht="30" x14ac:dyDescent="0.25">
      <c r="T4688" s="4"/>
      <c r="U4688" s="2" t="s">
        <v>8</v>
      </c>
      <c r="V4688" s="5">
        <v>41439</v>
      </c>
      <c r="W4688" s="2" t="s">
        <v>51</v>
      </c>
      <c r="X4688" s="2">
        <v>312.20999999999998</v>
      </c>
    </row>
    <row r="4689" spans="20:24" ht="30" x14ac:dyDescent="0.25">
      <c r="T4689" s="4"/>
      <c r="U4689" s="2" t="s">
        <v>8</v>
      </c>
      <c r="V4689" s="5">
        <v>42184</v>
      </c>
      <c r="W4689" s="2" t="s">
        <v>52</v>
      </c>
      <c r="X4689" s="2">
        <v>312.20999999999998</v>
      </c>
    </row>
    <row r="4690" spans="20:24" ht="30" x14ac:dyDescent="0.25">
      <c r="T4690" s="4"/>
      <c r="U4690" s="2" t="s">
        <v>8</v>
      </c>
      <c r="V4690" s="5">
        <v>41429</v>
      </c>
      <c r="W4690" s="2" t="s">
        <v>52</v>
      </c>
      <c r="X4690" s="2">
        <v>312.2</v>
      </c>
    </row>
    <row r="4691" spans="20:24" x14ac:dyDescent="0.25">
      <c r="T4691" s="4"/>
      <c r="U4691" s="2" t="s">
        <v>9</v>
      </c>
      <c r="V4691" s="5">
        <v>41441</v>
      </c>
      <c r="W4691" s="2" t="s">
        <v>52</v>
      </c>
      <c r="X4691" s="2">
        <v>312.2</v>
      </c>
    </row>
    <row r="4692" spans="20:24" x14ac:dyDescent="0.25">
      <c r="T4692" s="4"/>
      <c r="U4692" s="2" t="s">
        <v>9</v>
      </c>
      <c r="V4692" s="5">
        <v>41443</v>
      </c>
      <c r="W4692" s="2" t="s">
        <v>52</v>
      </c>
      <c r="X4692" s="2">
        <v>312.2</v>
      </c>
    </row>
    <row r="4693" spans="20:24" x14ac:dyDescent="0.25">
      <c r="T4693" s="4"/>
      <c r="U4693" s="2" t="s">
        <v>9</v>
      </c>
      <c r="V4693" s="5">
        <v>41475</v>
      </c>
      <c r="W4693" s="2" t="s">
        <v>54</v>
      </c>
      <c r="X4693" s="2">
        <v>312.2</v>
      </c>
    </row>
    <row r="4694" spans="20:24" x14ac:dyDescent="0.25">
      <c r="T4694" s="4"/>
      <c r="U4694" s="2" t="s">
        <v>9</v>
      </c>
      <c r="V4694" s="5">
        <v>41795</v>
      </c>
      <c r="W4694" s="2" t="s">
        <v>52</v>
      </c>
      <c r="X4694" s="2">
        <v>312.2</v>
      </c>
    </row>
    <row r="4695" spans="20:24" x14ac:dyDescent="0.25">
      <c r="T4695" s="4"/>
      <c r="U4695" s="2" t="s">
        <v>9</v>
      </c>
      <c r="V4695" s="5">
        <v>42185</v>
      </c>
      <c r="W4695" s="2" t="s">
        <v>52</v>
      </c>
      <c r="X4695" s="2">
        <v>312.2</v>
      </c>
    </row>
    <row r="4696" spans="20:24" x14ac:dyDescent="0.25">
      <c r="T4696" s="4"/>
      <c r="U4696" s="2" t="s">
        <v>9</v>
      </c>
      <c r="V4696" s="5">
        <v>42206</v>
      </c>
      <c r="W4696" s="2" t="s">
        <v>52</v>
      </c>
      <c r="X4696" s="2">
        <v>312.2</v>
      </c>
    </row>
    <row r="4697" spans="20:24" x14ac:dyDescent="0.25">
      <c r="T4697" s="4"/>
      <c r="U4697" s="2" t="s">
        <v>9</v>
      </c>
      <c r="V4697" s="5">
        <v>42217</v>
      </c>
      <c r="W4697" s="2" t="s">
        <v>58</v>
      </c>
      <c r="X4697" s="2">
        <v>312.2</v>
      </c>
    </row>
    <row r="4698" spans="20:24" x14ac:dyDescent="0.25">
      <c r="T4698" s="4"/>
      <c r="U4698" s="2" t="s">
        <v>9</v>
      </c>
      <c r="V4698" s="5">
        <v>42278</v>
      </c>
      <c r="W4698" s="2" t="s">
        <v>52</v>
      </c>
      <c r="X4698" s="2">
        <v>312.2</v>
      </c>
    </row>
    <row r="4699" spans="20:24" x14ac:dyDescent="0.25">
      <c r="T4699" s="4"/>
      <c r="U4699" s="2" t="s">
        <v>9</v>
      </c>
      <c r="V4699" s="5">
        <v>42574</v>
      </c>
      <c r="W4699" s="2" t="s">
        <v>52</v>
      </c>
      <c r="X4699" s="2">
        <v>312.2</v>
      </c>
    </row>
    <row r="4700" spans="20:24" x14ac:dyDescent="0.25">
      <c r="T4700" s="4"/>
      <c r="U4700" s="2" t="s">
        <v>34</v>
      </c>
      <c r="V4700" s="5">
        <v>42922</v>
      </c>
      <c r="W4700" s="2" t="s">
        <v>52</v>
      </c>
      <c r="X4700" s="2">
        <v>312.2</v>
      </c>
    </row>
    <row r="4701" spans="20:24" x14ac:dyDescent="0.25">
      <c r="T4701" s="4"/>
      <c r="U4701" s="2" t="s">
        <v>34</v>
      </c>
      <c r="V4701" s="5">
        <v>42924</v>
      </c>
      <c r="W4701" s="2" t="s">
        <v>52</v>
      </c>
      <c r="X4701" s="2">
        <v>312.2</v>
      </c>
    </row>
    <row r="4702" spans="20:24" x14ac:dyDescent="0.25">
      <c r="T4702" s="4"/>
      <c r="U4702" s="2" t="s">
        <v>34</v>
      </c>
      <c r="V4702" s="5">
        <v>42914</v>
      </c>
      <c r="W4702" s="2" t="s">
        <v>52</v>
      </c>
      <c r="X4702" s="2">
        <v>312.19</v>
      </c>
    </row>
    <row r="4703" spans="20:24" ht="30" x14ac:dyDescent="0.25">
      <c r="T4703" s="4"/>
      <c r="U4703" s="2" t="s">
        <v>6</v>
      </c>
      <c r="V4703" s="5">
        <v>42541</v>
      </c>
      <c r="W4703" s="2" t="s">
        <v>52</v>
      </c>
      <c r="X4703" s="2">
        <v>312.19</v>
      </c>
    </row>
    <row r="4704" spans="20:24" x14ac:dyDescent="0.25">
      <c r="T4704" s="4"/>
      <c r="U4704" s="2" t="s">
        <v>34</v>
      </c>
      <c r="V4704" s="5">
        <v>41887</v>
      </c>
      <c r="W4704" s="2" t="s">
        <v>52</v>
      </c>
      <c r="X4704" s="2">
        <v>312.19</v>
      </c>
    </row>
    <row r="4705" spans="20:24" x14ac:dyDescent="0.25">
      <c r="T4705" s="4"/>
      <c r="U4705" s="2" t="s">
        <v>9</v>
      </c>
      <c r="V4705" s="5">
        <v>42594</v>
      </c>
      <c r="W4705" s="2" t="s">
        <v>52</v>
      </c>
      <c r="X4705" s="2">
        <v>312.19</v>
      </c>
    </row>
    <row r="4706" spans="20:24" x14ac:dyDescent="0.25">
      <c r="T4706" s="4"/>
      <c r="U4706" s="2" t="s">
        <v>13</v>
      </c>
      <c r="V4706" s="5">
        <v>41466</v>
      </c>
      <c r="W4706" s="2" t="s">
        <v>58</v>
      </c>
      <c r="X4706" s="2">
        <v>312.19</v>
      </c>
    </row>
    <row r="4707" spans="20:24" x14ac:dyDescent="0.25">
      <c r="T4707" s="4"/>
      <c r="U4707" s="2" t="s">
        <v>9</v>
      </c>
      <c r="V4707" s="5">
        <v>41444</v>
      </c>
      <c r="W4707" s="2" t="s">
        <v>52</v>
      </c>
      <c r="X4707" s="2">
        <v>312.19</v>
      </c>
    </row>
    <row r="4708" spans="20:24" x14ac:dyDescent="0.25">
      <c r="T4708" s="4"/>
      <c r="U4708" s="2" t="s">
        <v>9</v>
      </c>
      <c r="V4708" s="5">
        <v>41822</v>
      </c>
      <c r="W4708" s="2" t="s">
        <v>52</v>
      </c>
      <c r="X4708" s="2">
        <v>312.19</v>
      </c>
    </row>
    <row r="4709" spans="20:24" x14ac:dyDescent="0.25">
      <c r="T4709" s="4"/>
      <c r="U4709" s="2" t="s">
        <v>9</v>
      </c>
      <c r="V4709" s="5">
        <v>41836</v>
      </c>
      <c r="W4709" s="2" t="s">
        <v>51</v>
      </c>
      <c r="X4709" s="2">
        <v>312.19</v>
      </c>
    </row>
    <row r="4710" spans="20:24" x14ac:dyDescent="0.25">
      <c r="T4710" s="4"/>
      <c r="U4710" s="2" t="s">
        <v>9</v>
      </c>
      <c r="V4710" s="5">
        <v>42238</v>
      </c>
      <c r="W4710" s="2" t="s">
        <v>54</v>
      </c>
      <c r="X4710" s="2">
        <v>312.19</v>
      </c>
    </row>
    <row r="4711" spans="20:24" x14ac:dyDescent="0.25">
      <c r="T4711" s="4"/>
      <c r="U4711" s="2" t="s">
        <v>9</v>
      </c>
      <c r="V4711" s="5">
        <v>42531</v>
      </c>
      <c r="W4711" s="2" t="s">
        <v>52</v>
      </c>
      <c r="X4711" s="2">
        <v>312.19</v>
      </c>
    </row>
    <row r="4712" spans="20:24" x14ac:dyDescent="0.25">
      <c r="T4712" s="4"/>
      <c r="U4712" s="2" t="s">
        <v>9</v>
      </c>
      <c r="V4712" s="5">
        <v>42542</v>
      </c>
      <c r="W4712" s="2" t="s">
        <v>52</v>
      </c>
      <c r="X4712" s="2">
        <v>312.19</v>
      </c>
    </row>
    <row r="4713" spans="20:24" x14ac:dyDescent="0.25">
      <c r="T4713" s="4"/>
      <c r="U4713" s="2" t="s">
        <v>9</v>
      </c>
      <c r="V4713" s="5">
        <v>42544</v>
      </c>
      <c r="W4713" s="2" t="s">
        <v>51</v>
      </c>
      <c r="X4713" s="2">
        <v>312.19</v>
      </c>
    </row>
    <row r="4714" spans="20:24" x14ac:dyDescent="0.25">
      <c r="T4714" s="4"/>
      <c r="U4714" s="2" t="s">
        <v>9</v>
      </c>
      <c r="V4714" s="5">
        <v>42179</v>
      </c>
      <c r="W4714" s="2" t="s">
        <v>52</v>
      </c>
      <c r="X4714" s="2">
        <v>312.18200000000002</v>
      </c>
    </row>
    <row r="4715" spans="20:24" x14ac:dyDescent="0.25">
      <c r="T4715" s="4"/>
      <c r="U4715" s="2" t="s">
        <v>9</v>
      </c>
      <c r="V4715" s="5">
        <v>42179</v>
      </c>
      <c r="W4715" s="2" t="s">
        <v>52</v>
      </c>
      <c r="X4715" s="2">
        <v>312.18200000000002</v>
      </c>
    </row>
    <row r="4716" spans="20:24" x14ac:dyDescent="0.25">
      <c r="T4716" s="4"/>
      <c r="U4716" s="2" t="s">
        <v>9</v>
      </c>
      <c r="V4716" s="5">
        <v>42179</v>
      </c>
      <c r="W4716" s="2" t="s">
        <v>52</v>
      </c>
      <c r="X4716" s="2">
        <v>312.18200000000002</v>
      </c>
    </row>
    <row r="4717" spans="20:24" ht="30" x14ac:dyDescent="0.25">
      <c r="T4717" s="4"/>
      <c r="U4717" s="2" t="s">
        <v>8</v>
      </c>
      <c r="V4717" s="5">
        <v>41822</v>
      </c>
      <c r="W4717" s="2" t="s">
        <v>52</v>
      </c>
      <c r="X4717" s="2">
        <v>312.18036516000001</v>
      </c>
    </row>
    <row r="4718" spans="20:24" x14ac:dyDescent="0.25">
      <c r="T4718" s="4"/>
      <c r="U4718" s="2" t="s">
        <v>9</v>
      </c>
      <c r="V4718" s="5">
        <v>41431</v>
      </c>
      <c r="W4718" s="2" t="s">
        <v>52</v>
      </c>
      <c r="X4718" s="2">
        <v>312.18</v>
      </c>
    </row>
    <row r="4719" spans="20:24" x14ac:dyDescent="0.25">
      <c r="T4719" s="4"/>
      <c r="U4719" s="2" t="s">
        <v>9</v>
      </c>
      <c r="V4719" s="5">
        <v>41431</v>
      </c>
      <c r="W4719" s="2" t="s">
        <v>52</v>
      </c>
      <c r="X4719" s="2">
        <v>312.18</v>
      </c>
    </row>
    <row r="4720" spans="20:24" x14ac:dyDescent="0.25">
      <c r="T4720" s="4"/>
      <c r="U4720" s="2" t="s">
        <v>9</v>
      </c>
      <c r="V4720" s="5">
        <v>41462</v>
      </c>
      <c r="W4720" s="2" t="s">
        <v>55</v>
      </c>
      <c r="X4720" s="2">
        <v>312.18</v>
      </c>
    </row>
    <row r="4721" spans="20:24" x14ac:dyDescent="0.25">
      <c r="T4721" s="4"/>
      <c r="U4721" s="2" t="s">
        <v>9</v>
      </c>
      <c r="V4721" s="5">
        <v>41508</v>
      </c>
      <c r="W4721" s="2" t="s">
        <v>51</v>
      </c>
      <c r="X4721" s="2">
        <v>312.18</v>
      </c>
    </row>
    <row r="4722" spans="20:24" x14ac:dyDescent="0.25">
      <c r="T4722" s="4"/>
      <c r="U4722" s="2" t="s">
        <v>9</v>
      </c>
      <c r="V4722" s="5">
        <v>42193</v>
      </c>
      <c r="W4722" s="2" t="s">
        <v>52</v>
      </c>
      <c r="X4722" s="2">
        <v>312.18</v>
      </c>
    </row>
    <row r="4723" spans="20:24" x14ac:dyDescent="0.25">
      <c r="T4723" s="4"/>
      <c r="U4723" s="2" t="s">
        <v>34</v>
      </c>
      <c r="V4723" s="5">
        <v>42602</v>
      </c>
      <c r="W4723" s="2" t="s">
        <v>52</v>
      </c>
      <c r="X4723" s="2">
        <v>312.18</v>
      </c>
    </row>
    <row r="4724" spans="20:24" x14ac:dyDescent="0.25">
      <c r="T4724" s="4"/>
      <c r="U4724" s="2" t="s">
        <v>34</v>
      </c>
      <c r="V4724" s="5">
        <v>42623</v>
      </c>
      <c r="W4724" s="2" t="s">
        <v>52</v>
      </c>
      <c r="X4724" s="2">
        <v>312.18</v>
      </c>
    </row>
    <row r="4725" spans="20:24" x14ac:dyDescent="0.25">
      <c r="T4725" s="4"/>
      <c r="U4725" s="2" t="s">
        <v>34</v>
      </c>
      <c r="V4725" s="5">
        <v>42623</v>
      </c>
      <c r="W4725" s="2" t="s">
        <v>52</v>
      </c>
      <c r="X4725" s="2">
        <v>312.18</v>
      </c>
    </row>
    <row r="4726" spans="20:24" x14ac:dyDescent="0.25">
      <c r="T4726" s="4"/>
      <c r="U4726" s="2" t="s">
        <v>34</v>
      </c>
      <c r="V4726" s="5">
        <v>42624</v>
      </c>
      <c r="W4726" s="2" t="s">
        <v>52</v>
      </c>
      <c r="X4726" s="2">
        <v>312.18</v>
      </c>
    </row>
    <row r="4727" spans="20:24" x14ac:dyDescent="0.25">
      <c r="T4727" s="4"/>
      <c r="U4727" s="2" t="s">
        <v>34</v>
      </c>
      <c r="V4727" s="5">
        <v>42624</v>
      </c>
      <c r="W4727" s="2" t="s">
        <v>52</v>
      </c>
      <c r="X4727" s="2">
        <v>312.18</v>
      </c>
    </row>
    <row r="4728" spans="20:24" x14ac:dyDescent="0.25">
      <c r="T4728" s="4"/>
      <c r="U4728" s="2" t="s">
        <v>13</v>
      </c>
      <c r="V4728" s="5">
        <v>41498</v>
      </c>
      <c r="W4728" s="2" t="s">
        <v>52</v>
      </c>
      <c r="X4728" s="2">
        <v>312.18</v>
      </c>
    </row>
    <row r="4729" spans="20:24" x14ac:dyDescent="0.25">
      <c r="T4729" s="4"/>
      <c r="U4729" s="2" t="s">
        <v>34</v>
      </c>
      <c r="V4729" s="5">
        <v>41829</v>
      </c>
      <c r="W4729" s="2" t="s">
        <v>52</v>
      </c>
      <c r="X4729" s="2">
        <v>312.18</v>
      </c>
    </row>
    <row r="4730" spans="20:24" x14ac:dyDescent="0.25">
      <c r="T4730" s="4"/>
      <c r="U4730" s="2" t="s">
        <v>34</v>
      </c>
      <c r="V4730" s="5">
        <v>41830</v>
      </c>
      <c r="W4730" s="2" t="s">
        <v>52</v>
      </c>
      <c r="X4730" s="2">
        <v>312.18</v>
      </c>
    </row>
    <row r="4731" spans="20:24" x14ac:dyDescent="0.25">
      <c r="T4731" s="4"/>
      <c r="U4731" s="2" t="s">
        <v>34</v>
      </c>
      <c r="V4731" s="5">
        <v>41831</v>
      </c>
      <c r="W4731" s="2" t="s">
        <v>52</v>
      </c>
      <c r="X4731" s="2">
        <v>312.18</v>
      </c>
    </row>
    <row r="4732" spans="20:24" x14ac:dyDescent="0.25">
      <c r="T4732" s="4"/>
      <c r="U4732" s="2" t="s">
        <v>34</v>
      </c>
      <c r="V4732" s="5">
        <v>41843</v>
      </c>
      <c r="W4732" s="2" t="s">
        <v>52</v>
      </c>
      <c r="X4732" s="2">
        <v>312.18</v>
      </c>
    </row>
    <row r="4733" spans="20:24" x14ac:dyDescent="0.25">
      <c r="T4733" s="4"/>
      <c r="U4733" s="2" t="s">
        <v>34</v>
      </c>
      <c r="V4733" s="5">
        <v>41845</v>
      </c>
      <c r="W4733" s="2" t="s">
        <v>52</v>
      </c>
      <c r="X4733" s="2">
        <v>312.18</v>
      </c>
    </row>
    <row r="4734" spans="20:24" x14ac:dyDescent="0.25">
      <c r="T4734" s="4"/>
      <c r="U4734" s="2" t="s">
        <v>34</v>
      </c>
      <c r="V4734" s="5">
        <v>41846</v>
      </c>
      <c r="W4734" s="2" t="s">
        <v>54</v>
      </c>
      <c r="X4734" s="2">
        <v>312.18</v>
      </c>
    </row>
    <row r="4735" spans="20:24" x14ac:dyDescent="0.25">
      <c r="T4735" s="4"/>
      <c r="U4735" s="2" t="s">
        <v>34</v>
      </c>
      <c r="V4735" s="5">
        <v>41848</v>
      </c>
      <c r="W4735" s="2" t="s">
        <v>52</v>
      </c>
      <c r="X4735" s="2">
        <v>312.18</v>
      </c>
    </row>
    <row r="4736" spans="20:24" x14ac:dyDescent="0.25">
      <c r="T4736" s="4"/>
      <c r="U4736" s="2" t="s">
        <v>9</v>
      </c>
      <c r="V4736" s="5">
        <v>41849</v>
      </c>
      <c r="W4736" s="2" t="s">
        <v>52</v>
      </c>
      <c r="X4736" s="2">
        <v>312.17433333299999</v>
      </c>
    </row>
    <row r="4737" spans="20:24" ht="30" x14ac:dyDescent="0.25">
      <c r="T4737" s="4"/>
      <c r="U4737" s="2" t="s">
        <v>8</v>
      </c>
      <c r="V4737" s="5">
        <v>42933</v>
      </c>
      <c r="W4737" s="2" t="s">
        <v>52</v>
      </c>
      <c r="X4737" s="2">
        <v>312.17</v>
      </c>
    </row>
    <row r="4738" spans="20:24" ht="30" x14ac:dyDescent="0.25">
      <c r="T4738" s="4"/>
      <c r="U4738" s="2" t="s">
        <v>8</v>
      </c>
      <c r="V4738" s="5">
        <v>42948</v>
      </c>
      <c r="W4738" s="2" t="s">
        <v>52</v>
      </c>
      <c r="X4738" s="2">
        <v>312.17</v>
      </c>
    </row>
    <row r="4739" spans="20:24" x14ac:dyDescent="0.25">
      <c r="T4739" s="4"/>
      <c r="U4739" s="2" t="s">
        <v>9</v>
      </c>
      <c r="V4739" s="5">
        <v>41440</v>
      </c>
      <c r="W4739" s="2" t="s">
        <v>52</v>
      </c>
      <c r="X4739" s="2">
        <v>312.17</v>
      </c>
    </row>
    <row r="4740" spans="20:24" x14ac:dyDescent="0.25">
      <c r="T4740" s="4"/>
      <c r="U4740" s="2" t="s">
        <v>9</v>
      </c>
      <c r="V4740" s="5">
        <v>41797</v>
      </c>
      <c r="W4740" s="2" t="s">
        <v>52</v>
      </c>
      <c r="X4740" s="2">
        <v>312.17</v>
      </c>
    </row>
    <row r="4741" spans="20:24" x14ac:dyDescent="0.25">
      <c r="T4741" s="4"/>
      <c r="U4741" s="2" t="s">
        <v>9</v>
      </c>
      <c r="V4741" s="5">
        <v>42563</v>
      </c>
      <c r="W4741" s="2" t="s">
        <v>52</v>
      </c>
      <c r="X4741" s="2">
        <v>312.17</v>
      </c>
    </row>
    <row r="4742" spans="20:24" ht="30" x14ac:dyDescent="0.25">
      <c r="T4742" s="4"/>
      <c r="U4742" s="2" t="s">
        <v>33</v>
      </c>
      <c r="V4742" s="5">
        <v>41794</v>
      </c>
      <c r="W4742" s="2" t="s">
        <v>52</v>
      </c>
      <c r="X4742" s="2">
        <v>312.17</v>
      </c>
    </row>
    <row r="4743" spans="20:24" x14ac:dyDescent="0.25">
      <c r="T4743" s="4"/>
      <c r="U4743" s="2" t="s">
        <v>34</v>
      </c>
      <c r="V4743" s="5">
        <v>41435</v>
      </c>
      <c r="W4743" s="2" t="s">
        <v>73</v>
      </c>
      <c r="X4743" s="2">
        <v>312.17</v>
      </c>
    </row>
    <row r="4744" spans="20:24" x14ac:dyDescent="0.25">
      <c r="T4744" s="4"/>
      <c r="U4744" s="2" t="s">
        <v>34</v>
      </c>
      <c r="V4744" s="5">
        <v>41851</v>
      </c>
      <c r="W4744" s="2" t="s">
        <v>52</v>
      </c>
      <c r="X4744" s="2">
        <v>312.17</v>
      </c>
    </row>
    <row r="4745" spans="20:24" x14ac:dyDescent="0.25">
      <c r="T4745" s="4"/>
      <c r="U4745" s="2" t="s">
        <v>34</v>
      </c>
      <c r="V4745" s="5">
        <v>41853</v>
      </c>
      <c r="W4745" s="2" t="s">
        <v>52</v>
      </c>
      <c r="X4745" s="2">
        <v>312.17</v>
      </c>
    </row>
    <row r="4746" spans="20:24" x14ac:dyDescent="0.25">
      <c r="T4746" s="4"/>
      <c r="U4746" s="2" t="s">
        <v>34</v>
      </c>
      <c r="V4746" s="5">
        <v>41863</v>
      </c>
      <c r="W4746" s="2" t="s">
        <v>52</v>
      </c>
      <c r="X4746" s="2">
        <v>312.17</v>
      </c>
    </row>
    <row r="4747" spans="20:24" x14ac:dyDescent="0.25">
      <c r="T4747" s="4"/>
      <c r="U4747" s="2" t="s">
        <v>34</v>
      </c>
      <c r="V4747" s="5">
        <v>41864</v>
      </c>
      <c r="W4747" s="2" t="s">
        <v>52</v>
      </c>
      <c r="X4747" s="2">
        <v>312.17</v>
      </c>
    </row>
    <row r="4748" spans="20:24" x14ac:dyDescent="0.25">
      <c r="T4748" s="4"/>
      <c r="U4748" s="2" t="s">
        <v>34</v>
      </c>
      <c r="V4748" s="5">
        <v>41867</v>
      </c>
      <c r="W4748" s="2" t="s">
        <v>52</v>
      </c>
      <c r="X4748" s="2">
        <v>312.17</v>
      </c>
    </row>
    <row r="4749" spans="20:24" x14ac:dyDescent="0.25">
      <c r="T4749" s="4"/>
      <c r="U4749" s="2" t="s">
        <v>34</v>
      </c>
      <c r="V4749" s="5">
        <v>41872</v>
      </c>
      <c r="W4749" s="2" t="s">
        <v>52</v>
      </c>
      <c r="X4749" s="2">
        <v>312.17</v>
      </c>
    </row>
    <row r="4750" spans="20:24" x14ac:dyDescent="0.25">
      <c r="T4750" s="4"/>
      <c r="U4750" s="2" t="s">
        <v>34</v>
      </c>
      <c r="V4750" s="5">
        <v>41873</v>
      </c>
      <c r="W4750" s="2" t="s">
        <v>52</v>
      </c>
      <c r="X4750" s="2">
        <v>312.17</v>
      </c>
    </row>
    <row r="4751" spans="20:24" x14ac:dyDescent="0.25">
      <c r="T4751" s="4"/>
      <c r="U4751" s="2" t="s">
        <v>34</v>
      </c>
      <c r="V4751" s="5">
        <v>41874</v>
      </c>
      <c r="W4751" s="2" t="s">
        <v>52</v>
      </c>
      <c r="X4751" s="2">
        <v>312.17</v>
      </c>
    </row>
    <row r="4752" spans="20:24" x14ac:dyDescent="0.25">
      <c r="T4752" s="4"/>
      <c r="U4752" s="2" t="s">
        <v>34</v>
      </c>
      <c r="V4752" s="5">
        <v>41874</v>
      </c>
      <c r="W4752" s="2" t="s">
        <v>52</v>
      </c>
      <c r="X4752" s="2">
        <v>312.17</v>
      </c>
    </row>
    <row r="4753" spans="20:24" x14ac:dyDescent="0.25">
      <c r="T4753" s="4"/>
      <c r="U4753" s="2" t="s">
        <v>34</v>
      </c>
      <c r="V4753" s="5">
        <v>41878</v>
      </c>
      <c r="W4753" s="2" t="s">
        <v>52</v>
      </c>
      <c r="X4753" s="2">
        <v>312.17</v>
      </c>
    </row>
    <row r="4754" spans="20:24" x14ac:dyDescent="0.25">
      <c r="T4754" s="4"/>
      <c r="U4754" s="2" t="s">
        <v>34</v>
      </c>
      <c r="V4754" s="5">
        <v>41881</v>
      </c>
      <c r="W4754" s="2" t="s">
        <v>52</v>
      </c>
      <c r="X4754" s="2">
        <v>312.17</v>
      </c>
    </row>
    <row r="4755" spans="20:24" x14ac:dyDescent="0.25">
      <c r="T4755" s="4"/>
      <c r="U4755" s="2" t="s">
        <v>34</v>
      </c>
      <c r="V4755" s="5">
        <v>41881</v>
      </c>
      <c r="W4755" s="2" t="s">
        <v>52</v>
      </c>
      <c r="X4755" s="2">
        <v>312.17</v>
      </c>
    </row>
    <row r="4756" spans="20:24" x14ac:dyDescent="0.25">
      <c r="T4756" s="4"/>
      <c r="U4756" s="2" t="s">
        <v>34</v>
      </c>
      <c r="V4756" s="5">
        <v>41882</v>
      </c>
      <c r="W4756" s="2" t="s">
        <v>52</v>
      </c>
      <c r="X4756" s="2">
        <v>312.17</v>
      </c>
    </row>
    <row r="4757" spans="20:24" x14ac:dyDescent="0.25">
      <c r="T4757" s="4"/>
      <c r="U4757" s="2" t="s">
        <v>34</v>
      </c>
      <c r="V4757" s="5">
        <v>41882</v>
      </c>
      <c r="W4757" s="2" t="s">
        <v>52</v>
      </c>
      <c r="X4757" s="2">
        <v>312.17</v>
      </c>
    </row>
    <row r="4758" spans="20:24" x14ac:dyDescent="0.25">
      <c r="T4758" s="4"/>
      <c r="U4758" s="2" t="s">
        <v>34</v>
      </c>
      <c r="V4758" s="5">
        <v>41886</v>
      </c>
      <c r="W4758" s="2" t="s">
        <v>65</v>
      </c>
      <c r="X4758" s="2">
        <v>312.17</v>
      </c>
    </row>
    <row r="4759" spans="20:24" x14ac:dyDescent="0.25">
      <c r="T4759" s="4"/>
      <c r="U4759" s="2" t="s">
        <v>34</v>
      </c>
      <c r="V4759" s="5">
        <v>41906</v>
      </c>
      <c r="W4759" s="2" t="s">
        <v>52</v>
      </c>
      <c r="X4759" s="2">
        <v>312.17</v>
      </c>
    </row>
    <row r="4760" spans="20:24" x14ac:dyDescent="0.25">
      <c r="T4760" s="4"/>
      <c r="U4760" s="2" t="s">
        <v>34</v>
      </c>
      <c r="V4760" s="5">
        <v>41909</v>
      </c>
      <c r="W4760" s="2" t="s">
        <v>52</v>
      </c>
      <c r="X4760" s="2">
        <v>312.17</v>
      </c>
    </row>
    <row r="4761" spans="20:24" x14ac:dyDescent="0.25">
      <c r="T4761" s="4"/>
      <c r="U4761" s="2" t="s">
        <v>34</v>
      </c>
      <c r="V4761" s="5">
        <v>42163</v>
      </c>
      <c r="W4761" s="2" t="s">
        <v>52</v>
      </c>
      <c r="X4761" s="2">
        <v>312.17</v>
      </c>
    </row>
    <row r="4762" spans="20:24" x14ac:dyDescent="0.25">
      <c r="T4762" s="4"/>
      <c r="U4762" s="2" t="s">
        <v>34</v>
      </c>
      <c r="V4762" s="5">
        <v>42189</v>
      </c>
      <c r="W4762" s="2" t="s">
        <v>52</v>
      </c>
      <c r="X4762" s="2">
        <v>312.17</v>
      </c>
    </row>
    <row r="4763" spans="20:24" x14ac:dyDescent="0.25">
      <c r="T4763" s="4"/>
      <c r="U4763" s="2" t="s">
        <v>34</v>
      </c>
      <c r="V4763" s="5">
        <v>42190</v>
      </c>
      <c r="W4763" s="2" t="s">
        <v>52</v>
      </c>
      <c r="X4763" s="2">
        <v>312.17</v>
      </c>
    </row>
    <row r="4764" spans="20:24" x14ac:dyDescent="0.25">
      <c r="T4764" s="4"/>
      <c r="U4764" s="2" t="s">
        <v>9</v>
      </c>
      <c r="V4764" s="5">
        <v>42576</v>
      </c>
      <c r="W4764" s="2" t="s">
        <v>58</v>
      </c>
      <c r="X4764" s="2">
        <v>312.17</v>
      </c>
    </row>
    <row r="4765" spans="20:24" x14ac:dyDescent="0.25">
      <c r="T4765" s="4"/>
      <c r="U4765" s="2" t="s">
        <v>34</v>
      </c>
      <c r="V4765" s="5">
        <v>42227</v>
      </c>
      <c r="W4765" s="2" t="s">
        <v>52</v>
      </c>
      <c r="X4765" s="2">
        <v>312.17</v>
      </c>
    </row>
    <row r="4766" spans="20:24" x14ac:dyDescent="0.25">
      <c r="T4766" s="4"/>
      <c r="U4766" s="2" t="s">
        <v>34</v>
      </c>
      <c r="V4766" s="5">
        <v>42522</v>
      </c>
      <c r="W4766" s="2" t="s">
        <v>52</v>
      </c>
      <c r="X4766" s="2">
        <v>312.17</v>
      </c>
    </row>
    <row r="4767" spans="20:24" x14ac:dyDescent="0.25">
      <c r="T4767" s="4"/>
      <c r="U4767" s="2" t="s">
        <v>34</v>
      </c>
      <c r="V4767" s="5">
        <v>42602</v>
      </c>
      <c r="W4767" s="2" t="s">
        <v>52</v>
      </c>
      <c r="X4767" s="2">
        <v>312.17</v>
      </c>
    </row>
    <row r="4768" spans="20:24" x14ac:dyDescent="0.25">
      <c r="T4768" s="4"/>
      <c r="U4768" s="2" t="s">
        <v>34</v>
      </c>
      <c r="V4768" s="5">
        <v>42870</v>
      </c>
      <c r="W4768" s="2" t="s">
        <v>65</v>
      </c>
      <c r="X4768" s="2">
        <v>312.17</v>
      </c>
    </row>
    <row r="4769" spans="20:24" x14ac:dyDescent="0.25">
      <c r="T4769" s="4"/>
      <c r="U4769" s="2" t="s">
        <v>34</v>
      </c>
      <c r="V4769" s="5">
        <v>42893</v>
      </c>
      <c r="W4769" s="2" t="s">
        <v>52</v>
      </c>
      <c r="X4769" s="2">
        <v>312.17</v>
      </c>
    </row>
    <row r="4770" spans="20:24" x14ac:dyDescent="0.25">
      <c r="T4770" s="4"/>
      <c r="U4770" s="2" t="s">
        <v>34</v>
      </c>
      <c r="V4770" s="5">
        <v>42895</v>
      </c>
      <c r="W4770" s="2" t="s">
        <v>52</v>
      </c>
      <c r="X4770" s="2">
        <v>312.17</v>
      </c>
    </row>
    <row r="4771" spans="20:24" x14ac:dyDescent="0.25">
      <c r="T4771" s="4"/>
      <c r="U4771" s="2" t="s">
        <v>34</v>
      </c>
      <c r="V4771" s="5">
        <v>42905</v>
      </c>
      <c r="W4771" s="2" t="s">
        <v>52</v>
      </c>
      <c r="X4771" s="2">
        <v>312.17</v>
      </c>
    </row>
    <row r="4772" spans="20:24" x14ac:dyDescent="0.25">
      <c r="T4772" s="4"/>
      <c r="U4772" s="2" t="s">
        <v>34</v>
      </c>
      <c r="V4772" s="5">
        <v>42906</v>
      </c>
      <c r="W4772" s="2" t="s">
        <v>52</v>
      </c>
      <c r="X4772" s="2">
        <v>312.17</v>
      </c>
    </row>
    <row r="4773" spans="20:24" x14ac:dyDescent="0.25">
      <c r="T4773" s="4"/>
      <c r="U4773" s="2" t="s">
        <v>34</v>
      </c>
      <c r="V4773" s="5">
        <v>42915</v>
      </c>
      <c r="W4773" s="2" t="s">
        <v>52</v>
      </c>
      <c r="X4773" s="2">
        <v>312.17</v>
      </c>
    </row>
    <row r="4774" spans="20:24" x14ac:dyDescent="0.25">
      <c r="T4774" s="4"/>
      <c r="U4774" s="2" t="s">
        <v>34</v>
      </c>
      <c r="V4774" s="5">
        <v>42916</v>
      </c>
      <c r="W4774" s="2" t="s">
        <v>52</v>
      </c>
      <c r="X4774" s="2">
        <v>312.17</v>
      </c>
    </row>
    <row r="4775" spans="20:24" x14ac:dyDescent="0.25">
      <c r="T4775" s="4"/>
      <c r="U4775" s="2" t="s">
        <v>34</v>
      </c>
      <c r="V4775" s="5">
        <v>42923</v>
      </c>
      <c r="W4775" s="2" t="s">
        <v>52</v>
      </c>
      <c r="X4775" s="2">
        <v>312.17</v>
      </c>
    </row>
    <row r="4776" spans="20:24" x14ac:dyDescent="0.25">
      <c r="T4776" s="4"/>
      <c r="U4776" s="2" t="s">
        <v>34</v>
      </c>
      <c r="V4776" s="5">
        <v>42924</v>
      </c>
      <c r="W4776" s="2" t="s">
        <v>52</v>
      </c>
      <c r="X4776" s="2">
        <v>312.17</v>
      </c>
    </row>
    <row r="4777" spans="20:24" x14ac:dyDescent="0.25">
      <c r="T4777" s="4"/>
      <c r="U4777" s="2" t="s">
        <v>34</v>
      </c>
      <c r="V4777" s="5">
        <v>42925</v>
      </c>
      <c r="W4777" s="2" t="s">
        <v>52</v>
      </c>
      <c r="X4777" s="2">
        <v>312.17</v>
      </c>
    </row>
    <row r="4778" spans="20:24" x14ac:dyDescent="0.25">
      <c r="T4778" s="4"/>
      <c r="U4778" s="2" t="s">
        <v>34</v>
      </c>
      <c r="V4778" s="5">
        <v>42947</v>
      </c>
      <c r="W4778" s="2" t="s">
        <v>52</v>
      </c>
      <c r="X4778" s="2">
        <v>312.17</v>
      </c>
    </row>
    <row r="4779" spans="20:24" x14ac:dyDescent="0.25">
      <c r="T4779" s="4"/>
      <c r="U4779" s="2" t="s">
        <v>34</v>
      </c>
      <c r="V4779" s="5">
        <v>42955</v>
      </c>
      <c r="W4779" s="2" t="s">
        <v>52</v>
      </c>
      <c r="X4779" s="2">
        <v>312.17</v>
      </c>
    </row>
    <row r="4780" spans="20:24" x14ac:dyDescent="0.25">
      <c r="T4780" s="4"/>
      <c r="U4780" s="2" t="s">
        <v>35</v>
      </c>
      <c r="V4780" s="5">
        <v>42272</v>
      </c>
      <c r="W4780" s="2" t="s">
        <v>52</v>
      </c>
      <c r="X4780" s="2">
        <v>312.17</v>
      </c>
    </row>
    <row r="4781" spans="20:24" x14ac:dyDescent="0.25">
      <c r="T4781" s="4"/>
      <c r="U4781" s="2" t="s">
        <v>9</v>
      </c>
      <c r="V4781" s="5">
        <v>42178</v>
      </c>
      <c r="W4781" s="2" t="s">
        <v>52</v>
      </c>
      <c r="X4781" s="2">
        <v>312.16849999999999</v>
      </c>
    </row>
    <row r="4782" spans="20:24" x14ac:dyDescent="0.25">
      <c r="T4782" s="4"/>
      <c r="U4782" s="2" t="s">
        <v>34</v>
      </c>
      <c r="V4782" s="5">
        <v>41909</v>
      </c>
      <c r="W4782" s="2" t="s">
        <v>52</v>
      </c>
      <c r="X4782" s="2">
        <v>312.16738151300001</v>
      </c>
    </row>
    <row r="4783" spans="20:24" ht="30" x14ac:dyDescent="0.25">
      <c r="T4783" s="4"/>
      <c r="U4783" s="2" t="s">
        <v>8</v>
      </c>
      <c r="V4783" s="5">
        <v>41852</v>
      </c>
      <c r="W4783" s="2" t="s">
        <v>52</v>
      </c>
      <c r="X4783" s="2">
        <v>312.16000000000003</v>
      </c>
    </row>
    <row r="4784" spans="20:24" ht="30" x14ac:dyDescent="0.25">
      <c r="T4784" s="4"/>
      <c r="U4784" s="2" t="s">
        <v>8</v>
      </c>
      <c r="V4784" s="5">
        <v>42549</v>
      </c>
      <c r="W4784" s="2" t="s">
        <v>52</v>
      </c>
      <c r="X4784" s="2">
        <v>312.16000000000003</v>
      </c>
    </row>
    <row r="4785" spans="20:24" ht="30" x14ac:dyDescent="0.25">
      <c r="T4785" s="4"/>
      <c r="U4785" s="2" t="s">
        <v>8</v>
      </c>
      <c r="V4785" s="5">
        <v>42902</v>
      </c>
      <c r="W4785" s="2" t="s">
        <v>52</v>
      </c>
      <c r="X4785" s="2">
        <v>312.16000000000003</v>
      </c>
    </row>
    <row r="4786" spans="20:24" ht="30" x14ac:dyDescent="0.25">
      <c r="T4786" s="4"/>
      <c r="U4786" s="2" t="s">
        <v>8</v>
      </c>
      <c r="V4786" s="5">
        <v>42946</v>
      </c>
      <c r="W4786" s="2" t="s">
        <v>52</v>
      </c>
      <c r="X4786" s="2">
        <v>312.16000000000003</v>
      </c>
    </row>
    <row r="4787" spans="20:24" x14ac:dyDescent="0.25">
      <c r="T4787" s="4"/>
      <c r="U4787" s="2" t="s">
        <v>9</v>
      </c>
      <c r="V4787" s="5">
        <v>41429</v>
      </c>
      <c r="W4787" s="2" t="s">
        <v>52</v>
      </c>
      <c r="X4787" s="2">
        <v>312.16000000000003</v>
      </c>
    </row>
    <row r="4788" spans="20:24" x14ac:dyDescent="0.25">
      <c r="T4788" s="4"/>
      <c r="U4788" s="2" t="s">
        <v>9</v>
      </c>
      <c r="V4788" s="5">
        <v>42186</v>
      </c>
      <c r="W4788" s="2" t="s">
        <v>52</v>
      </c>
      <c r="X4788" s="2">
        <v>312.16000000000003</v>
      </c>
    </row>
    <row r="4789" spans="20:24" x14ac:dyDescent="0.25">
      <c r="T4789" s="4"/>
      <c r="U4789" s="2" t="s">
        <v>9</v>
      </c>
      <c r="V4789" s="5">
        <v>42542</v>
      </c>
      <c r="W4789" s="2" t="s">
        <v>55</v>
      </c>
      <c r="X4789" s="2">
        <v>312.16000000000003</v>
      </c>
    </row>
    <row r="4790" spans="20:24" x14ac:dyDescent="0.25">
      <c r="T4790" s="4"/>
      <c r="U4790" s="2" t="s">
        <v>9</v>
      </c>
      <c r="V4790" s="5">
        <v>42896</v>
      </c>
      <c r="W4790" s="2" t="s">
        <v>52</v>
      </c>
      <c r="X4790" s="2">
        <v>312.16000000000003</v>
      </c>
    </row>
    <row r="4791" spans="20:24" x14ac:dyDescent="0.25">
      <c r="T4791" s="4"/>
      <c r="U4791" s="2" t="s">
        <v>9</v>
      </c>
      <c r="V4791" s="5">
        <v>42930</v>
      </c>
      <c r="W4791" s="2" t="s">
        <v>52</v>
      </c>
      <c r="X4791" s="2">
        <v>312.16000000000003</v>
      </c>
    </row>
    <row r="4792" spans="20:24" x14ac:dyDescent="0.25">
      <c r="T4792" s="4"/>
      <c r="U4792" s="2" t="s">
        <v>34</v>
      </c>
      <c r="V4792" s="5">
        <v>41844</v>
      </c>
      <c r="W4792" s="2" t="s">
        <v>52</v>
      </c>
      <c r="X4792" s="2">
        <v>312.15715024899998</v>
      </c>
    </row>
    <row r="4793" spans="20:24" ht="30" x14ac:dyDescent="0.25">
      <c r="T4793" s="4"/>
      <c r="U4793" s="2" t="s">
        <v>8</v>
      </c>
      <c r="V4793" s="5">
        <v>42176</v>
      </c>
      <c r="W4793" s="2" t="s">
        <v>52</v>
      </c>
      <c r="X4793" s="2">
        <v>312.15699999999998</v>
      </c>
    </row>
    <row r="4794" spans="20:24" x14ac:dyDescent="0.25">
      <c r="T4794" s="4"/>
      <c r="U4794" s="2" t="s">
        <v>9</v>
      </c>
      <c r="V4794" s="5">
        <v>42177</v>
      </c>
      <c r="W4794" s="2" t="s">
        <v>52</v>
      </c>
      <c r="X4794" s="2">
        <v>312.151747022</v>
      </c>
    </row>
    <row r="4795" spans="20:24" ht="30" x14ac:dyDescent="0.25">
      <c r="T4795" s="4"/>
      <c r="U4795" s="2" t="s">
        <v>8</v>
      </c>
      <c r="V4795" s="5">
        <v>42937</v>
      </c>
      <c r="W4795" s="2" t="s">
        <v>52</v>
      </c>
      <c r="X4795" s="2">
        <v>312.14999999999998</v>
      </c>
    </row>
    <row r="4796" spans="20:24" ht="30" x14ac:dyDescent="0.25">
      <c r="T4796" s="4"/>
      <c r="U4796" s="2" t="s">
        <v>8</v>
      </c>
      <c r="V4796" s="5">
        <v>42943</v>
      </c>
      <c r="W4796" s="2" t="s">
        <v>52</v>
      </c>
      <c r="X4796" s="2">
        <v>312.14999999999998</v>
      </c>
    </row>
    <row r="4797" spans="20:24" ht="30" x14ac:dyDescent="0.25">
      <c r="T4797" s="4"/>
      <c r="U4797" s="2" t="s">
        <v>8</v>
      </c>
      <c r="V4797" s="5">
        <v>42943</v>
      </c>
      <c r="W4797" s="2" t="s">
        <v>52</v>
      </c>
      <c r="X4797" s="2">
        <v>312.14999999999998</v>
      </c>
    </row>
    <row r="4798" spans="20:24" ht="30" x14ac:dyDescent="0.25">
      <c r="T4798" s="4"/>
      <c r="U4798" s="2" t="s">
        <v>8</v>
      </c>
      <c r="V4798" s="5">
        <v>42945</v>
      </c>
      <c r="W4798" s="2" t="s">
        <v>52</v>
      </c>
      <c r="X4798" s="2">
        <v>312.14999999999998</v>
      </c>
    </row>
    <row r="4799" spans="20:24" ht="30" x14ac:dyDescent="0.25">
      <c r="T4799" s="4"/>
      <c r="U4799" s="2" t="s">
        <v>8</v>
      </c>
      <c r="V4799" s="5">
        <v>42946</v>
      </c>
      <c r="W4799" s="2" t="s">
        <v>52</v>
      </c>
      <c r="X4799" s="2">
        <v>312.14999999999998</v>
      </c>
    </row>
    <row r="4800" spans="20:24" ht="30" x14ac:dyDescent="0.25">
      <c r="T4800" s="4"/>
      <c r="U4800" s="2" t="s">
        <v>8</v>
      </c>
      <c r="V4800" s="5">
        <v>42949</v>
      </c>
      <c r="W4800" s="2" t="s">
        <v>54</v>
      </c>
      <c r="X4800" s="2">
        <v>312.14999999999998</v>
      </c>
    </row>
    <row r="4801" spans="20:24" ht="30" x14ac:dyDescent="0.25">
      <c r="T4801" s="4"/>
      <c r="U4801" s="2" t="s">
        <v>8</v>
      </c>
      <c r="V4801" s="5">
        <v>42982</v>
      </c>
      <c r="W4801" s="2" t="s">
        <v>52</v>
      </c>
      <c r="X4801" s="2">
        <v>312.14999999999998</v>
      </c>
    </row>
    <row r="4802" spans="20:24" ht="30" x14ac:dyDescent="0.25">
      <c r="T4802" s="4"/>
      <c r="U4802" s="2" t="s">
        <v>8</v>
      </c>
      <c r="V4802" s="5">
        <v>42983</v>
      </c>
      <c r="W4802" s="2" t="s">
        <v>52</v>
      </c>
      <c r="X4802" s="2">
        <v>312.14999999999998</v>
      </c>
    </row>
    <row r="4803" spans="20:24" x14ac:dyDescent="0.25">
      <c r="T4803" s="4"/>
      <c r="U4803" s="2" t="s">
        <v>9</v>
      </c>
      <c r="V4803" s="5">
        <v>41448</v>
      </c>
      <c r="W4803" s="2" t="s">
        <v>52</v>
      </c>
      <c r="X4803" s="2">
        <v>312.14999999999998</v>
      </c>
    </row>
    <row r="4804" spans="20:24" x14ac:dyDescent="0.25">
      <c r="T4804" s="4"/>
      <c r="U4804" s="2" t="s">
        <v>9</v>
      </c>
      <c r="V4804" s="5">
        <v>41484</v>
      </c>
      <c r="W4804" s="2" t="s">
        <v>52</v>
      </c>
      <c r="X4804" s="2">
        <v>312.14999999999998</v>
      </c>
    </row>
    <row r="4805" spans="20:24" x14ac:dyDescent="0.25">
      <c r="T4805" s="4"/>
      <c r="U4805" s="2" t="s">
        <v>9</v>
      </c>
      <c r="V4805" s="5">
        <v>41792</v>
      </c>
      <c r="W4805" s="2" t="s">
        <v>52</v>
      </c>
      <c r="X4805" s="2">
        <v>312.14999999999998</v>
      </c>
    </row>
    <row r="4806" spans="20:24" x14ac:dyDescent="0.25">
      <c r="T4806" s="4"/>
      <c r="U4806" s="2" t="s">
        <v>9</v>
      </c>
      <c r="V4806" s="5">
        <v>41827</v>
      </c>
      <c r="W4806" s="2" t="s">
        <v>52</v>
      </c>
      <c r="X4806" s="2">
        <v>312.14999999999998</v>
      </c>
    </row>
    <row r="4807" spans="20:24" x14ac:dyDescent="0.25">
      <c r="T4807" s="4"/>
      <c r="U4807" s="2" t="s">
        <v>9</v>
      </c>
      <c r="V4807" s="5">
        <v>41831</v>
      </c>
      <c r="W4807" s="2" t="s">
        <v>52</v>
      </c>
      <c r="X4807" s="2">
        <v>312.14999999999998</v>
      </c>
    </row>
    <row r="4808" spans="20:24" ht="30" x14ac:dyDescent="0.25">
      <c r="T4808" s="4"/>
      <c r="U4808" s="2" t="s">
        <v>9</v>
      </c>
      <c r="V4808" s="5">
        <v>42248</v>
      </c>
      <c r="W4808" s="2" t="s">
        <v>68</v>
      </c>
      <c r="X4808" s="2">
        <v>312.14999999999998</v>
      </c>
    </row>
    <row r="4809" spans="20:24" x14ac:dyDescent="0.25">
      <c r="T4809" s="4"/>
      <c r="U4809" s="2" t="s">
        <v>9</v>
      </c>
      <c r="V4809" s="5">
        <v>42895</v>
      </c>
      <c r="W4809" s="2" t="s">
        <v>52</v>
      </c>
      <c r="X4809" s="2">
        <v>312.14999999999998</v>
      </c>
    </row>
    <row r="4810" spans="20:24" x14ac:dyDescent="0.25">
      <c r="T4810" s="4"/>
      <c r="U4810" s="2" t="s">
        <v>9</v>
      </c>
      <c r="V4810" s="5">
        <v>42907</v>
      </c>
      <c r="W4810" s="2" t="s">
        <v>57</v>
      </c>
      <c r="X4810" s="2">
        <v>312.14999999999998</v>
      </c>
    </row>
    <row r="4811" spans="20:24" x14ac:dyDescent="0.25">
      <c r="T4811" s="4"/>
      <c r="U4811" s="2" t="s">
        <v>9</v>
      </c>
      <c r="V4811" s="5">
        <v>42911</v>
      </c>
      <c r="W4811" s="2" t="s">
        <v>51</v>
      </c>
      <c r="X4811" s="2">
        <v>312.14999999999998</v>
      </c>
    </row>
    <row r="4812" spans="20:24" x14ac:dyDescent="0.25">
      <c r="T4812" s="4"/>
      <c r="U4812" s="2" t="s">
        <v>9</v>
      </c>
      <c r="V4812" s="5">
        <v>42912</v>
      </c>
      <c r="W4812" s="2" t="s">
        <v>52</v>
      </c>
      <c r="X4812" s="2">
        <v>312.14999999999998</v>
      </c>
    </row>
    <row r="4813" spans="20:24" x14ac:dyDescent="0.25">
      <c r="T4813" s="4"/>
      <c r="U4813" s="2" t="s">
        <v>9</v>
      </c>
      <c r="V4813" s="5">
        <v>42915</v>
      </c>
      <c r="W4813" s="2" t="s">
        <v>52</v>
      </c>
      <c r="X4813" s="2">
        <v>312.14999999999998</v>
      </c>
    </row>
    <row r="4814" spans="20:24" x14ac:dyDescent="0.25">
      <c r="T4814" s="4"/>
      <c r="U4814" s="2" t="s">
        <v>9</v>
      </c>
      <c r="V4814" s="5">
        <v>42917</v>
      </c>
      <c r="W4814" s="2" t="s">
        <v>52</v>
      </c>
      <c r="X4814" s="2">
        <v>312.14999999999998</v>
      </c>
    </row>
    <row r="4815" spans="20:24" x14ac:dyDescent="0.25">
      <c r="T4815" s="4"/>
      <c r="U4815" s="2" t="s">
        <v>9</v>
      </c>
      <c r="V4815" s="5">
        <v>42931</v>
      </c>
      <c r="W4815" s="2" t="s">
        <v>52</v>
      </c>
      <c r="X4815" s="2">
        <v>312.14999999999998</v>
      </c>
    </row>
    <row r="4816" spans="20:24" x14ac:dyDescent="0.25">
      <c r="T4816" s="4"/>
      <c r="U4816" s="2" t="s">
        <v>9</v>
      </c>
      <c r="V4816" s="5">
        <v>42943</v>
      </c>
      <c r="W4816" s="2" t="s">
        <v>52</v>
      </c>
      <c r="X4816" s="2">
        <v>312.14999999999998</v>
      </c>
    </row>
    <row r="4817" spans="20:24" x14ac:dyDescent="0.25">
      <c r="T4817" s="4"/>
      <c r="U4817" s="2" t="s">
        <v>9</v>
      </c>
      <c r="V4817" s="5">
        <v>42944</v>
      </c>
      <c r="W4817" s="2" t="s">
        <v>66</v>
      </c>
      <c r="X4817" s="2">
        <v>312.14999999999998</v>
      </c>
    </row>
    <row r="4818" spans="20:24" x14ac:dyDescent="0.25">
      <c r="T4818" s="4"/>
      <c r="U4818" s="2" t="s">
        <v>9</v>
      </c>
      <c r="V4818" s="5">
        <v>42975</v>
      </c>
      <c r="W4818" s="2" t="s">
        <v>66</v>
      </c>
      <c r="X4818" s="2">
        <v>312.14999999999998</v>
      </c>
    </row>
    <row r="4819" spans="20:24" ht="30" x14ac:dyDescent="0.25">
      <c r="T4819" s="4"/>
      <c r="U4819" s="2" t="s">
        <v>36</v>
      </c>
      <c r="V4819" s="5">
        <v>42505</v>
      </c>
      <c r="W4819" s="2" t="s">
        <v>52</v>
      </c>
      <c r="X4819" s="2">
        <v>312.14999999999998</v>
      </c>
    </row>
    <row r="4820" spans="20:24" ht="30" x14ac:dyDescent="0.25">
      <c r="T4820" s="4"/>
      <c r="U4820" s="2" t="s">
        <v>36</v>
      </c>
      <c r="V4820" s="5">
        <v>42505</v>
      </c>
      <c r="W4820" s="2" t="s">
        <v>52</v>
      </c>
      <c r="X4820" s="2">
        <v>312.14999999999998</v>
      </c>
    </row>
    <row r="4821" spans="20:24" ht="30" x14ac:dyDescent="0.25">
      <c r="T4821" s="4"/>
      <c r="U4821" s="2" t="s">
        <v>36</v>
      </c>
      <c r="V4821" s="5">
        <v>42505</v>
      </c>
      <c r="W4821" s="2" t="s">
        <v>52</v>
      </c>
      <c r="X4821" s="2">
        <v>312.14999999999998</v>
      </c>
    </row>
    <row r="4822" spans="20:24" ht="30" x14ac:dyDescent="0.25">
      <c r="T4822" s="4"/>
      <c r="U4822" s="2" t="s">
        <v>36</v>
      </c>
      <c r="V4822" s="5">
        <v>42506</v>
      </c>
      <c r="W4822" s="2" t="s">
        <v>52</v>
      </c>
      <c r="X4822" s="2">
        <v>312.14999999999998</v>
      </c>
    </row>
    <row r="4823" spans="20:24" ht="30" x14ac:dyDescent="0.25">
      <c r="T4823" s="4"/>
      <c r="U4823" s="2" t="s">
        <v>36</v>
      </c>
      <c r="V4823" s="5">
        <v>42506</v>
      </c>
      <c r="W4823" s="2" t="s">
        <v>52</v>
      </c>
      <c r="X4823" s="2">
        <v>312.14999999999998</v>
      </c>
    </row>
    <row r="4824" spans="20:24" ht="30" x14ac:dyDescent="0.25">
      <c r="T4824" s="4"/>
      <c r="U4824" s="2" t="s">
        <v>36</v>
      </c>
      <c r="V4824" s="5">
        <v>42525</v>
      </c>
      <c r="W4824" s="2" t="s">
        <v>52</v>
      </c>
      <c r="X4824" s="2">
        <v>312.14999999999998</v>
      </c>
    </row>
    <row r="4825" spans="20:24" ht="30" x14ac:dyDescent="0.25">
      <c r="T4825" s="4"/>
      <c r="U4825" s="2" t="s">
        <v>36</v>
      </c>
      <c r="V4825" s="5">
        <v>42525</v>
      </c>
      <c r="W4825" s="2" t="s">
        <v>52</v>
      </c>
      <c r="X4825" s="2">
        <v>312.14999999999998</v>
      </c>
    </row>
    <row r="4826" spans="20:24" ht="30" x14ac:dyDescent="0.25">
      <c r="T4826" s="4"/>
      <c r="U4826" s="2" t="s">
        <v>36</v>
      </c>
      <c r="V4826" s="5">
        <v>42546</v>
      </c>
      <c r="W4826" s="2" t="s">
        <v>52</v>
      </c>
      <c r="X4826" s="2">
        <v>312.14999999999998</v>
      </c>
    </row>
    <row r="4827" spans="20:24" ht="30" x14ac:dyDescent="0.25">
      <c r="T4827" s="4"/>
      <c r="U4827" s="2" t="s">
        <v>36</v>
      </c>
      <c r="V4827" s="5">
        <v>42547</v>
      </c>
      <c r="W4827" s="2" t="s">
        <v>52</v>
      </c>
      <c r="X4827" s="2">
        <v>312.14999999999998</v>
      </c>
    </row>
    <row r="4828" spans="20:24" ht="30" x14ac:dyDescent="0.25">
      <c r="T4828" s="4"/>
      <c r="U4828" s="2" t="s">
        <v>36</v>
      </c>
      <c r="V4828" s="5">
        <v>42584</v>
      </c>
      <c r="W4828" s="2" t="s">
        <v>52</v>
      </c>
      <c r="X4828" s="2">
        <v>312.14999999999998</v>
      </c>
    </row>
    <row r="4829" spans="20:24" ht="30" x14ac:dyDescent="0.25">
      <c r="T4829" s="4"/>
      <c r="U4829" s="2" t="s">
        <v>36</v>
      </c>
      <c r="V4829" s="5">
        <v>42986</v>
      </c>
      <c r="W4829" s="2" t="s">
        <v>52</v>
      </c>
      <c r="X4829" s="2">
        <v>312.14999999999998</v>
      </c>
    </row>
    <row r="4830" spans="20:24" ht="30" x14ac:dyDescent="0.25">
      <c r="T4830" s="4"/>
      <c r="U4830" s="2" t="s">
        <v>37</v>
      </c>
      <c r="V4830" s="5">
        <v>41763</v>
      </c>
      <c r="W4830" s="2" t="s">
        <v>52</v>
      </c>
      <c r="X4830" s="2">
        <v>312.14999999999998</v>
      </c>
    </row>
    <row r="4831" spans="20:24" x14ac:dyDescent="0.25">
      <c r="T4831" s="4"/>
      <c r="U4831" s="2" t="s">
        <v>34</v>
      </c>
      <c r="V4831" s="5">
        <v>42203</v>
      </c>
      <c r="W4831" s="2" t="s">
        <v>52</v>
      </c>
      <c r="X4831" s="2">
        <v>312.14999999999998</v>
      </c>
    </row>
    <row r="4832" spans="20:24" x14ac:dyDescent="0.25">
      <c r="T4832" s="4"/>
      <c r="U4832" s="2" t="s">
        <v>34</v>
      </c>
      <c r="V4832" s="5">
        <v>42204</v>
      </c>
      <c r="W4832" s="2" t="s">
        <v>52</v>
      </c>
      <c r="X4832" s="2">
        <v>312.14999999999998</v>
      </c>
    </row>
    <row r="4833" spans="20:24" x14ac:dyDescent="0.25">
      <c r="T4833" s="4"/>
      <c r="U4833" s="2" t="s">
        <v>34</v>
      </c>
      <c r="V4833" s="5">
        <v>42204</v>
      </c>
      <c r="W4833" s="2" t="s">
        <v>52</v>
      </c>
      <c r="X4833" s="2">
        <v>312.14999999999998</v>
      </c>
    </row>
    <row r="4834" spans="20:24" x14ac:dyDescent="0.25">
      <c r="T4834" s="4"/>
      <c r="U4834" s="2" t="s">
        <v>34</v>
      </c>
      <c r="V4834" s="5">
        <v>42206</v>
      </c>
      <c r="W4834" s="2" t="s">
        <v>52</v>
      </c>
      <c r="X4834" s="2">
        <v>312.14999999999998</v>
      </c>
    </row>
    <row r="4835" spans="20:24" x14ac:dyDescent="0.25">
      <c r="T4835" s="4"/>
      <c r="U4835" s="2" t="s">
        <v>34</v>
      </c>
      <c r="V4835" s="5">
        <v>42207</v>
      </c>
      <c r="W4835" s="2" t="s">
        <v>52</v>
      </c>
      <c r="X4835" s="2">
        <v>312.14999999999998</v>
      </c>
    </row>
    <row r="4836" spans="20:24" x14ac:dyDescent="0.25">
      <c r="T4836" s="4"/>
      <c r="U4836" s="2" t="s">
        <v>34</v>
      </c>
      <c r="V4836" s="5">
        <v>42208</v>
      </c>
      <c r="W4836" s="2" t="s">
        <v>52</v>
      </c>
      <c r="X4836" s="2">
        <v>312.14999999999998</v>
      </c>
    </row>
    <row r="4837" spans="20:24" x14ac:dyDescent="0.25">
      <c r="T4837" s="4"/>
      <c r="U4837" s="2" t="s">
        <v>34</v>
      </c>
      <c r="V4837" s="5">
        <v>42208</v>
      </c>
      <c r="W4837" s="2" t="s">
        <v>52</v>
      </c>
      <c r="X4837" s="2">
        <v>312.14999999999998</v>
      </c>
    </row>
    <row r="4838" spans="20:24" x14ac:dyDescent="0.25">
      <c r="T4838" s="4"/>
      <c r="U4838" s="2" t="s">
        <v>34</v>
      </c>
      <c r="V4838" s="5">
        <v>42209</v>
      </c>
      <c r="W4838" s="2" t="s">
        <v>52</v>
      </c>
      <c r="X4838" s="2">
        <v>312.14999999999998</v>
      </c>
    </row>
    <row r="4839" spans="20:24" x14ac:dyDescent="0.25">
      <c r="T4839" s="4"/>
      <c r="U4839" s="2" t="s">
        <v>34</v>
      </c>
      <c r="V4839" s="5">
        <v>42209</v>
      </c>
      <c r="W4839" s="2" t="s">
        <v>52</v>
      </c>
      <c r="X4839" s="2">
        <v>312.14999999999998</v>
      </c>
    </row>
    <row r="4840" spans="20:24" x14ac:dyDescent="0.25">
      <c r="T4840" s="4"/>
      <c r="U4840" s="2" t="s">
        <v>34</v>
      </c>
      <c r="V4840" s="5">
        <v>42213</v>
      </c>
      <c r="W4840" s="2" t="s">
        <v>52</v>
      </c>
      <c r="X4840" s="2">
        <v>312.14999999999998</v>
      </c>
    </row>
    <row r="4841" spans="20:24" x14ac:dyDescent="0.25">
      <c r="T4841" s="4"/>
      <c r="U4841" s="2" t="s">
        <v>34</v>
      </c>
      <c r="V4841" s="5">
        <v>42214</v>
      </c>
      <c r="W4841" s="2" t="s">
        <v>52</v>
      </c>
      <c r="X4841" s="2">
        <v>312.14999999999998</v>
      </c>
    </row>
    <row r="4842" spans="20:24" x14ac:dyDescent="0.25">
      <c r="T4842" s="4"/>
      <c r="U4842" s="2" t="s">
        <v>34</v>
      </c>
      <c r="V4842" s="5">
        <v>42214</v>
      </c>
      <c r="W4842" s="2" t="s">
        <v>52</v>
      </c>
      <c r="X4842" s="2">
        <v>312.14999999999998</v>
      </c>
    </row>
    <row r="4843" spans="20:24" x14ac:dyDescent="0.25">
      <c r="T4843" s="4"/>
      <c r="U4843" s="2" t="s">
        <v>34</v>
      </c>
      <c r="V4843" s="5">
        <v>42216</v>
      </c>
      <c r="W4843" s="2" t="s">
        <v>52</v>
      </c>
      <c r="X4843" s="2">
        <v>312.14999999999998</v>
      </c>
    </row>
    <row r="4844" spans="20:24" x14ac:dyDescent="0.25">
      <c r="T4844" s="4"/>
      <c r="U4844" s="2" t="s">
        <v>34</v>
      </c>
      <c r="V4844" s="5">
        <v>42216</v>
      </c>
      <c r="W4844" s="2" t="s">
        <v>52</v>
      </c>
      <c r="X4844" s="2">
        <v>312.14999999999998</v>
      </c>
    </row>
    <row r="4845" spans="20:24" x14ac:dyDescent="0.25">
      <c r="T4845" s="4"/>
      <c r="U4845" s="2" t="s">
        <v>34</v>
      </c>
      <c r="V4845" s="5">
        <v>42218</v>
      </c>
      <c r="W4845" s="2" t="s">
        <v>52</v>
      </c>
      <c r="X4845" s="2">
        <v>312.14999999999998</v>
      </c>
    </row>
    <row r="4846" spans="20:24" x14ac:dyDescent="0.25">
      <c r="T4846" s="4"/>
      <c r="U4846" s="2" t="s">
        <v>34</v>
      </c>
      <c r="V4846" s="5">
        <v>42222</v>
      </c>
      <c r="W4846" s="2" t="s">
        <v>52</v>
      </c>
      <c r="X4846" s="2">
        <v>312.14999999999998</v>
      </c>
    </row>
    <row r="4847" spans="20:24" x14ac:dyDescent="0.25">
      <c r="T4847" s="4"/>
      <c r="U4847" s="2" t="s">
        <v>34</v>
      </c>
      <c r="V4847" s="5">
        <v>42228</v>
      </c>
      <c r="W4847" s="2" t="s">
        <v>52</v>
      </c>
      <c r="X4847" s="2">
        <v>312.14999999999998</v>
      </c>
    </row>
    <row r="4848" spans="20:24" x14ac:dyDescent="0.25">
      <c r="T4848" s="4"/>
      <c r="U4848" s="2" t="s">
        <v>34</v>
      </c>
      <c r="V4848" s="5">
        <v>42229</v>
      </c>
      <c r="W4848" s="2" t="s">
        <v>52</v>
      </c>
      <c r="X4848" s="2">
        <v>312.14999999999998</v>
      </c>
    </row>
    <row r="4849" spans="20:24" x14ac:dyDescent="0.25">
      <c r="T4849" s="4"/>
      <c r="U4849" s="2" t="s">
        <v>34</v>
      </c>
      <c r="V4849" s="5">
        <v>42230</v>
      </c>
      <c r="W4849" s="2" t="s">
        <v>52</v>
      </c>
      <c r="X4849" s="2">
        <v>312.14999999999998</v>
      </c>
    </row>
    <row r="4850" spans="20:24" x14ac:dyDescent="0.25">
      <c r="T4850" s="4"/>
      <c r="U4850" s="2" t="s">
        <v>34</v>
      </c>
      <c r="V4850" s="5">
        <v>42232</v>
      </c>
      <c r="W4850" s="2" t="s">
        <v>52</v>
      </c>
      <c r="X4850" s="2">
        <v>312.14999999999998</v>
      </c>
    </row>
    <row r="4851" spans="20:24" x14ac:dyDescent="0.25">
      <c r="T4851" s="4"/>
      <c r="U4851" s="2" t="s">
        <v>34</v>
      </c>
      <c r="V4851" s="5">
        <v>42235</v>
      </c>
      <c r="W4851" s="2" t="s">
        <v>52</v>
      </c>
      <c r="X4851" s="2">
        <v>312.14999999999998</v>
      </c>
    </row>
    <row r="4852" spans="20:24" x14ac:dyDescent="0.25">
      <c r="T4852" s="4"/>
      <c r="U4852" s="2" t="s">
        <v>34</v>
      </c>
      <c r="V4852" s="5">
        <v>42237</v>
      </c>
      <c r="W4852" s="2" t="s">
        <v>52</v>
      </c>
      <c r="X4852" s="2">
        <v>312.14999999999998</v>
      </c>
    </row>
    <row r="4853" spans="20:24" x14ac:dyDescent="0.25">
      <c r="T4853" s="4"/>
      <c r="U4853" s="2" t="s">
        <v>34</v>
      </c>
      <c r="V4853" s="5">
        <v>42238</v>
      </c>
      <c r="W4853" s="2" t="s">
        <v>52</v>
      </c>
      <c r="X4853" s="2">
        <v>312.14999999999998</v>
      </c>
    </row>
    <row r="4854" spans="20:24" x14ac:dyDescent="0.25">
      <c r="T4854" s="4"/>
      <c r="U4854" s="2" t="s">
        <v>34</v>
      </c>
      <c r="V4854" s="5">
        <v>42239</v>
      </c>
      <c r="W4854" s="2" t="s">
        <v>52</v>
      </c>
      <c r="X4854" s="2">
        <v>312.14999999999998</v>
      </c>
    </row>
    <row r="4855" spans="20:24" x14ac:dyDescent="0.25">
      <c r="T4855" s="4"/>
      <c r="U4855" s="2" t="s">
        <v>34</v>
      </c>
      <c r="V4855" s="5">
        <v>42240</v>
      </c>
      <c r="W4855" s="2" t="s">
        <v>52</v>
      </c>
      <c r="X4855" s="2">
        <v>312.14999999999998</v>
      </c>
    </row>
    <row r="4856" spans="20:24" x14ac:dyDescent="0.25">
      <c r="T4856" s="4"/>
      <c r="U4856" s="2" t="s">
        <v>34</v>
      </c>
      <c r="V4856" s="5">
        <v>42240</v>
      </c>
      <c r="W4856" s="2" t="s">
        <v>52</v>
      </c>
      <c r="X4856" s="2">
        <v>312.14999999999998</v>
      </c>
    </row>
    <row r="4857" spans="20:24" x14ac:dyDescent="0.25">
      <c r="T4857" s="4"/>
      <c r="U4857" s="2" t="s">
        <v>34</v>
      </c>
      <c r="V4857" s="5">
        <v>42242</v>
      </c>
      <c r="W4857" s="2" t="s">
        <v>52</v>
      </c>
      <c r="X4857" s="2">
        <v>312.14999999999998</v>
      </c>
    </row>
    <row r="4858" spans="20:24" x14ac:dyDescent="0.25">
      <c r="T4858" s="4"/>
      <c r="U4858" s="2" t="s">
        <v>34</v>
      </c>
      <c r="V4858" s="5">
        <v>42243</v>
      </c>
      <c r="W4858" s="2" t="s">
        <v>52</v>
      </c>
      <c r="X4858" s="2">
        <v>312.14999999999998</v>
      </c>
    </row>
    <row r="4859" spans="20:24" x14ac:dyDescent="0.25">
      <c r="T4859" s="4"/>
      <c r="U4859" s="2" t="s">
        <v>34</v>
      </c>
      <c r="V4859" s="5">
        <v>42243</v>
      </c>
      <c r="W4859" s="2" t="s">
        <v>52</v>
      </c>
      <c r="X4859" s="2">
        <v>312.14999999999998</v>
      </c>
    </row>
    <row r="4860" spans="20:24" x14ac:dyDescent="0.25">
      <c r="T4860" s="4"/>
      <c r="U4860" s="2" t="s">
        <v>34</v>
      </c>
      <c r="V4860" s="5">
        <v>42243</v>
      </c>
      <c r="W4860" s="2" t="s">
        <v>52</v>
      </c>
      <c r="X4860" s="2">
        <v>312.14999999999998</v>
      </c>
    </row>
    <row r="4861" spans="20:24" x14ac:dyDescent="0.25">
      <c r="T4861" s="4"/>
      <c r="U4861" s="2" t="s">
        <v>34</v>
      </c>
      <c r="V4861" s="5">
        <v>42244</v>
      </c>
      <c r="W4861" s="2" t="s">
        <v>52</v>
      </c>
      <c r="X4861" s="2">
        <v>312.14999999999998</v>
      </c>
    </row>
    <row r="4862" spans="20:24" x14ac:dyDescent="0.25">
      <c r="T4862" s="4"/>
      <c r="U4862" s="2" t="s">
        <v>34</v>
      </c>
      <c r="V4862" s="5">
        <v>42244</v>
      </c>
      <c r="W4862" s="2" t="s">
        <v>52</v>
      </c>
      <c r="X4862" s="2">
        <v>312.14999999999998</v>
      </c>
    </row>
    <row r="4863" spans="20:24" x14ac:dyDescent="0.25">
      <c r="T4863" s="4"/>
      <c r="U4863" s="2" t="s">
        <v>34</v>
      </c>
      <c r="V4863" s="5">
        <v>42245</v>
      </c>
      <c r="W4863" s="2" t="s">
        <v>52</v>
      </c>
      <c r="X4863" s="2">
        <v>312.14999999999998</v>
      </c>
    </row>
    <row r="4864" spans="20:24" x14ac:dyDescent="0.25">
      <c r="T4864" s="4"/>
      <c r="U4864" s="2" t="s">
        <v>34</v>
      </c>
      <c r="V4864" s="5">
        <v>42245</v>
      </c>
      <c r="W4864" s="2" t="s">
        <v>52</v>
      </c>
      <c r="X4864" s="2">
        <v>312.14999999999998</v>
      </c>
    </row>
    <row r="4865" spans="20:24" x14ac:dyDescent="0.25">
      <c r="T4865" s="4"/>
      <c r="U4865" s="2" t="s">
        <v>34</v>
      </c>
      <c r="V4865" s="5">
        <v>42245</v>
      </c>
      <c r="W4865" s="2" t="s">
        <v>52</v>
      </c>
      <c r="X4865" s="2">
        <v>312.14999999999998</v>
      </c>
    </row>
    <row r="4866" spans="20:24" x14ac:dyDescent="0.25">
      <c r="T4866" s="4"/>
      <c r="U4866" s="2" t="s">
        <v>34</v>
      </c>
      <c r="V4866" s="5">
        <v>42245</v>
      </c>
      <c r="W4866" s="2" t="s">
        <v>52</v>
      </c>
      <c r="X4866" s="2">
        <v>312.14999999999998</v>
      </c>
    </row>
    <row r="4867" spans="20:24" x14ac:dyDescent="0.25">
      <c r="T4867" s="4"/>
      <c r="U4867" s="2" t="s">
        <v>34</v>
      </c>
      <c r="V4867" s="5">
        <v>42248</v>
      </c>
      <c r="W4867" s="2" t="s">
        <v>52</v>
      </c>
      <c r="X4867" s="2">
        <v>312.14999999999998</v>
      </c>
    </row>
    <row r="4868" spans="20:24" x14ac:dyDescent="0.25">
      <c r="T4868" s="4"/>
      <c r="U4868" s="2" t="s">
        <v>34</v>
      </c>
      <c r="V4868" s="5">
        <v>42248</v>
      </c>
      <c r="W4868" s="2" t="s">
        <v>52</v>
      </c>
      <c r="X4868" s="2">
        <v>312.14999999999998</v>
      </c>
    </row>
    <row r="4869" spans="20:24" x14ac:dyDescent="0.25">
      <c r="T4869" s="4"/>
      <c r="U4869" s="2" t="s">
        <v>34</v>
      </c>
      <c r="V4869" s="5">
        <v>42250</v>
      </c>
      <c r="W4869" s="2" t="s">
        <v>52</v>
      </c>
      <c r="X4869" s="2">
        <v>312.14999999999998</v>
      </c>
    </row>
    <row r="4870" spans="20:24" x14ac:dyDescent="0.25">
      <c r="T4870" s="4"/>
      <c r="U4870" s="2" t="s">
        <v>34</v>
      </c>
      <c r="V4870" s="5">
        <v>42254</v>
      </c>
      <c r="W4870" s="2" t="s">
        <v>52</v>
      </c>
      <c r="X4870" s="2">
        <v>312.14999999999998</v>
      </c>
    </row>
    <row r="4871" spans="20:24" x14ac:dyDescent="0.25">
      <c r="T4871" s="4"/>
      <c r="U4871" s="2" t="s">
        <v>34</v>
      </c>
      <c r="V4871" s="5">
        <v>42255</v>
      </c>
      <c r="W4871" s="2" t="s">
        <v>66</v>
      </c>
      <c r="X4871" s="2">
        <v>312.14999999999998</v>
      </c>
    </row>
    <row r="4872" spans="20:24" x14ac:dyDescent="0.25">
      <c r="T4872" s="4"/>
      <c r="U4872" s="2" t="s">
        <v>34</v>
      </c>
      <c r="V4872" s="5">
        <v>42256</v>
      </c>
      <c r="W4872" s="2" t="s">
        <v>66</v>
      </c>
      <c r="X4872" s="2">
        <v>312.14999999999998</v>
      </c>
    </row>
    <row r="4873" spans="20:24" x14ac:dyDescent="0.25">
      <c r="T4873" s="4"/>
      <c r="U4873" s="2" t="s">
        <v>34</v>
      </c>
      <c r="V4873" s="5">
        <v>42258</v>
      </c>
      <c r="W4873" s="2" t="s">
        <v>66</v>
      </c>
      <c r="X4873" s="2">
        <v>312.14999999999998</v>
      </c>
    </row>
    <row r="4874" spans="20:24" x14ac:dyDescent="0.25">
      <c r="T4874" s="4"/>
      <c r="U4874" s="2" t="s">
        <v>34</v>
      </c>
      <c r="V4874" s="5">
        <v>42264</v>
      </c>
      <c r="W4874" s="2" t="s">
        <v>52</v>
      </c>
      <c r="X4874" s="2">
        <v>312.14999999999998</v>
      </c>
    </row>
    <row r="4875" spans="20:24" x14ac:dyDescent="0.25">
      <c r="T4875" s="4"/>
      <c r="U4875" s="2" t="s">
        <v>34</v>
      </c>
      <c r="V4875" s="5">
        <v>42269</v>
      </c>
      <c r="W4875" s="2" t="s">
        <v>52</v>
      </c>
      <c r="X4875" s="2">
        <v>312.14999999999998</v>
      </c>
    </row>
    <row r="4876" spans="20:24" x14ac:dyDescent="0.25">
      <c r="T4876" s="4"/>
      <c r="U4876" s="2" t="s">
        <v>34</v>
      </c>
      <c r="V4876" s="5">
        <v>42271</v>
      </c>
      <c r="W4876" s="2" t="s">
        <v>52</v>
      </c>
      <c r="X4876" s="2">
        <v>312.14999999999998</v>
      </c>
    </row>
    <row r="4877" spans="20:24" x14ac:dyDescent="0.25">
      <c r="T4877" s="4"/>
      <c r="U4877" s="2" t="s">
        <v>34</v>
      </c>
      <c r="V4877" s="5">
        <v>42272</v>
      </c>
      <c r="W4877" s="2" t="s">
        <v>52</v>
      </c>
      <c r="X4877" s="2">
        <v>312.14999999999998</v>
      </c>
    </row>
    <row r="4878" spans="20:24" x14ac:dyDescent="0.25">
      <c r="T4878" s="4"/>
      <c r="U4878" s="2" t="s">
        <v>34</v>
      </c>
      <c r="V4878" s="5">
        <v>42272</v>
      </c>
      <c r="W4878" s="2" t="s">
        <v>52</v>
      </c>
      <c r="X4878" s="2">
        <v>312.14999999999998</v>
      </c>
    </row>
    <row r="4879" spans="20:24" x14ac:dyDescent="0.25">
      <c r="T4879" s="4"/>
      <c r="U4879" s="2" t="s">
        <v>34</v>
      </c>
      <c r="V4879" s="5">
        <v>42273</v>
      </c>
      <c r="W4879" s="2" t="s">
        <v>52</v>
      </c>
      <c r="X4879" s="2">
        <v>312.14999999999998</v>
      </c>
    </row>
    <row r="4880" spans="20:24" x14ac:dyDescent="0.25">
      <c r="T4880" s="4"/>
      <c r="U4880" s="2" t="s">
        <v>34</v>
      </c>
      <c r="V4880" s="5">
        <v>42273</v>
      </c>
      <c r="W4880" s="2" t="s">
        <v>52</v>
      </c>
      <c r="X4880" s="2">
        <v>312.14999999999998</v>
      </c>
    </row>
    <row r="4881" spans="20:24" x14ac:dyDescent="0.25">
      <c r="T4881" s="4"/>
      <c r="U4881" s="2" t="s">
        <v>34</v>
      </c>
      <c r="V4881" s="5">
        <v>42273</v>
      </c>
      <c r="W4881" s="2" t="s">
        <v>52</v>
      </c>
      <c r="X4881" s="2">
        <v>312.14999999999998</v>
      </c>
    </row>
    <row r="4882" spans="20:24" x14ac:dyDescent="0.25">
      <c r="T4882" s="4"/>
      <c r="U4882" s="2" t="s">
        <v>34</v>
      </c>
      <c r="V4882" s="5">
        <v>42479</v>
      </c>
      <c r="W4882" s="2" t="s">
        <v>52</v>
      </c>
      <c r="X4882" s="2">
        <v>312.14999999999998</v>
      </c>
    </row>
    <row r="4883" spans="20:24" x14ac:dyDescent="0.25">
      <c r="T4883" s="4"/>
      <c r="U4883" s="2" t="s">
        <v>34</v>
      </c>
      <c r="V4883" s="5">
        <v>42479</v>
      </c>
      <c r="W4883" s="2" t="s">
        <v>52</v>
      </c>
      <c r="X4883" s="2">
        <v>312.14999999999998</v>
      </c>
    </row>
    <row r="4884" spans="20:24" x14ac:dyDescent="0.25">
      <c r="T4884" s="4"/>
      <c r="U4884" s="2" t="s">
        <v>34</v>
      </c>
      <c r="V4884" s="5">
        <v>42479</v>
      </c>
      <c r="W4884" s="2" t="s">
        <v>52</v>
      </c>
      <c r="X4884" s="2">
        <v>312.14999999999998</v>
      </c>
    </row>
    <row r="4885" spans="20:24" x14ac:dyDescent="0.25">
      <c r="T4885" s="4"/>
      <c r="U4885" s="2" t="s">
        <v>34</v>
      </c>
      <c r="V4885" s="5">
        <v>42506</v>
      </c>
      <c r="W4885" s="2" t="s">
        <v>52</v>
      </c>
      <c r="X4885" s="2">
        <v>312.14999999999998</v>
      </c>
    </row>
    <row r="4886" spans="20:24" x14ac:dyDescent="0.25">
      <c r="T4886" s="4"/>
      <c r="U4886" s="2" t="s">
        <v>34</v>
      </c>
      <c r="V4886" s="5">
        <v>42507</v>
      </c>
      <c r="W4886" s="2" t="s">
        <v>52</v>
      </c>
      <c r="X4886" s="2">
        <v>312.14999999999998</v>
      </c>
    </row>
    <row r="4887" spans="20:24" x14ac:dyDescent="0.25">
      <c r="T4887" s="4"/>
      <c r="U4887" s="2" t="s">
        <v>34</v>
      </c>
      <c r="V4887" s="5">
        <v>42507</v>
      </c>
      <c r="W4887" s="2" t="s">
        <v>52</v>
      </c>
      <c r="X4887" s="2">
        <v>312.14999999999998</v>
      </c>
    </row>
    <row r="4888" spans="20:24" x14ac:dyDescent="0.25">
      <c r="T4888" s="4"/>
      <c r="U4888" s="2" t="s">
        <v>34</v>
      </c>
      <c r="V4888" s="5">
        <v>42523</v>
      </c>
      <c r="W4888" s="2" t="s">
        <v>52</v>
      </c>
      <c r="X4888" s="2">
        <v>312.14999999999998</v>
      </c>
    </row>
    <row r="4889" spans="20:24" x14ac:dyDescent="0.25">
      <c r="T4889" s="4"/>
      <c r="U4889" s="2" t="s">
        <v>34</v>
      </c>
      <c r="V4889" s="5">
        <v>42523</v>
      </c>
      <c r="W4889" s="2" t="s">
        <v>52</v>
      </c>
      <c r="X4889" s="2">
        <v>312.14999999999998</v>
      </c>
    </row>
    <row r="4890" spans="20:24" x14ac:dyDescent="0.25">
      <c r="T4890" s="4"/>
      <c r="U4890" s="2" t="s">
        <v>34</v>
      </c>
      <c r="V4890" s="5">
        <v>42550</v>
      </c>
      <c r="W4890" s="2" t="s">
        <v>52</v>
      </c>
      <c r="X4890" s="2">
        <v>312.14999999999998</v>
      </c>
    </row>
    <row r="4891" spans="20:24" x14ac:dyDescent="0.25">
      <c r="T4891" s="4"/>
      <c r="U4891" s="2" t="s">
        <v>34</v>
      </c>
      <c r="V4891" s="5">
        <v>42550</v>
      </c>
      <c r="W4891" s="2" t="s">
        <v>52</v>
      </c>
      <c r="X4891" s="2">
        <v>312.14999999999998</v>
      </c>
    </row>
    <row r="4892" spans="20:24" x14ac:dyDescent="0.25">
      <c r="T4892" s="4"/>
      <c r="U4892" s="2" t="s">
        <v>34</v>
      </c>
      <c r="V4892" s="5">
        <v>42550</v>
      </c>
      <c r="W4892" s="2" t="s">
        <v>52</v>
      </c>
      <c r="X4892" s="2">
        <v>312.14999999999998</v>
      </c>
    </row>
    <row r="4893" spans="20:24" x14ac:dyDescent="0.25">
      <c r="T4893" s="4"/>
      <c r="U4893" s="2" t="s">
        <v>34</v>
      </c>
      <c r="V4893" s="5">
        <v>42552</v>
      </c>
      <c r="W4893" s="2" t="s">
        <v>52</v>
      </c>
      <c r="X4893" s="2">
        <v>312.14999999999998</v>
      </c>
    </row>
    <row r="4894" spans="20:24" x14ac:dyDescent="0.25">
      <c r="T4894" s="4"/>
      <c r="U4894" s="2" t="s">
        <v>34</v>
      </c>
      <c r="V4894" s="5">
        <v>42553</v>
      </c>
      <c r="W4894" s="2" t="s">
        <v>52</v>
      </c>
      <c r="X4894" s="2">
        <v>312.14999999999998</v>
      </c>
    </row>
    <row r="4895" spans="20:24" x14ac:dyDescent="0.25">
      <c r="T4895" s="4"/>
      <c r="U4895" s="2" t="s">
        <v>34</v>
      </c>
      <c r="V4895" s="5">
        <v>42553</v>
      </c>
      <c r="W4895" s="2" t="s">
        <v>52</v>
      </c>
      <c r="X4895" s="2">
        <v>312.14999999999998</v>
      </c>
    </row>
    <row r="4896" spans="20:24" x14ac:dyDescent="0.25">
      <c r="T4896" s="4"/>
      <c r="U4896" s="2" t="s">
        <v>34</v>
      </c>
      <c r="V4896" s="5">
        <v>42554</v>
      </c>
      <c r="W4896" s="2" t="s">
        <v>52</v>
      </c>
      <c r="X4896" s="2">
        <v>312.14999999999998</v>
      </c>
    </row>
    <row r="4897" spans="20:24" x14ac:dyDescent="0.25">
      <c r="T4897" s="4"/>
      <c r="U4897" s="2" t="s">
        <v>34</v>
      </c>
      <c r="V4897" s="5">
        <v>42554</v>
      </c>
      <c r="W4897" s="2" t="s">
        <v>52</v>
      </c>
      <c r="X4897" s="2">
        <v>312.14999999999998</v>
      </c>
    </row>
    <row r="4898" spans="20:24" x14ac:dyDescent="0.25">
      <c r="T4898" s="4"/>
      <c r="U4898" s="2" t="s">
        <v>34</v>
      </c>
      <c r="V4898" s="5">
        <v>42554</v>
      </c>
      <c r="W4898" s="2" t="s">
        <v>52</v>
      </c>
      <c r="X4898" s="2">
        <v>312.14999999999998</v>
      </c>
    </row>
    <row r="4899" spans="20:24" x14ac:dyDescent="0.25">
      <c r="T4899" s="4"/>
      <c r="U4899" s="2" t="s">
        <v>34</v>
      </c>
      <c r="V4899" s="5">
        <v>42555</v>
      </c>
      <c r="W4899" s="2" t="s">
        <v>52</v>
      </c>
      <c r="X4899" s="2">
        <v>312.14999999999998</v>
      </c>
    </row>
    <row r="4900" spans="20:24" x14ac:dyDescent="0.25">
      <c r="T4900" s="4"/>
      <c r="U4900" s="2" t="s">
        <v>34</v>
      </c>
      <c r="V4900" s="5">
        <v>42555</v>
      </c>
      <c r="W4900" s="2" t="s">
        <v>52</v>
      </c>
      <c r="X4900" s="2">
        <v>312.14999999999998</v>
      </c>
    </row>
    <row r="4901" spans="20:24" x14ac:dyDescent="0.25">
      <c r="T4901" s="4"/>
      <c r="U4901" s="2" t="s">
        <v>34</v>
      </c>
      <c r="V4901" s="5">
        <v>42556</v>
      </c>
      <c r="W4901" s="2" t="s">
        <v>52</v>
      </c>
      <c r="X4901" s="2">
        <v>312.14999999999998</v>
      </c>
    </row>
    <row r="4902" spans="20:24" x14ac:dyDescent="0.25">
      <c r="T4902" s="4"/>
      <c r="U4902" s="2" t="s">
        <v>34</v>
      </c>
      <c r="V4902" s="5">
        <v>42558</v>
      </c>
      <c r="W4902" s="2" t="s">
        <v>52</v>
      </c>
      <c r="X4902" s="2">
        <v>312.14999999999998</v>
      </c>
    </row>
    <row r="4903" spans="20:24" x14ac:dyDescent="0.25">
      <c r="T4903" s="4"/>
      <c r="U4903" s="2" t="s">
        <v>34</v>
      </c>
      <c r="V4903" s="5">
        <v>42559</v>
      </c>
      <c r="W4903" s="2" t="s">
        <v>52</v>
      </c>
      <c r="X4903" s="2">
        <v>312.14999999999998</v>
      </c>
    </row>
    <row r="4904" spans="20:24" x14ac:dyDescent="0.25">
      <c r="T4904" s="4"/>
      <c r="U4904" s="2" t="s">
        <v>34</v>
      </c>
      <c r="V4904" s="5">
        <v>42560</v>
      </c>
      <c r="W4904" s="2" t="s">
        <v>52</v>
      </c>
      <c r="X4904" s="2">
        <v>312.14999999999998</v>
      </c>
    </row>
    <row r="4905" spans="20:24" x14ac:dyDescent="0.25">
      <c r="T4905" s="4"/>
      <c r="U4905" s="2" t="s">
        <v>34</v>
      </c>
      <c r="V4905" s="5">
        <v>42560</v>
      </c>
      <c r="W4905" s="2" t="s">
        <v>52</v>
      </c>
      <c r="X4905" s="2">
        <v>312.14999999999998</v>
      </c>
    </row>
    <row r="4906" spans="20:24" x14ac:dyDescent="0.25">
      <c r="T4906" s="4"/>
      <c r="U4906" s="2" t="s">
        <v>34</v>
      </c>
      <c r="V4906" s="5">
        <v>42562</v>
      </c>
      <c r="W4906" s="2" t="s">
        <v>52</v>
      </c>
      <c r="X4906" s="2">
        <v>312.14999999999998</v>
      </c>
    </row>
    <row r="4907" spans="20:24" x14ac:dyDescent="0.25">
      <c r="T4907" s="4"/>
      <c r="U4907" s="2" t="s">
        <v>34</v>
      </c>
      <c r="V4907" s="5">
        <v>42563</v>
      </c>
      <c r="W4907" s="2" t="s">
        <v>52</v>
      </c>
      <c r="X4907" s="2">
        <v>312.14999999999998</v>
      </c>
    </row>
    <row r="4908" spans="20:24" x14ac:dyDescent="0.25">
      <c r="T4908" s="4"/>
      <c r="U4908" s="2" t="s">
        <v>34</v>
      </c>
      <c r="V4908" s="5">
        <v>42563</v>
      </c>
      <c r="W4908" s="2" t="s">
        <v>52</v>
      </c>
      <c r="X4908" s="2">
        <v>312.14999999999998</v>
      </c>
    </row>
    <row r="4909" spans="20:24" x14ac:dyDescent="0.25">
      <c r="T4909" s="4"/>
      <c r="U4909" s="2" t="s">
        <v>34</v>
      </c>
      <c r="V4909" s="5">
        <v>42576</v>
      </c>
      <c r="W4909" s="2" t="s">
        <v>52</v>
      </c>
      <c r="X4909" s="2">
        <v>312.14999999999998</v>
      </c>
    </row>
    <row r="4910" spans="20:24" x14ac:dyDescent="0.25">
      <c r="T4910" s="4"/>
      <c r="U4910" s="2" t="s">
        <v>34</v>
      </c>
      <c r="V4910" s="5">
        <v>42582</v>
      </c>
      <c r="W4910" s="2" t="s">
        <v>52</v>
      </c>
      <c r="X4910" s="2">
        <v>312.14999999999998</v>
      </c>
    </row>
    <row r="4911" spans="20:24" x14ac:dyDescent="0.25">
      <c r="T4911" s="4"/>
      <c r="U4911" s="2" t="s">
        <v>34</v>
      </c>
      <c r="V4911" s="5">
        <v>42583</v>
      </c>
      <c r="W4911" s="2" t="s">
        <v>52</v>
      </c>
      <c r="X4911" s="2">
        <v>312.14999999999998</v>
      </c>
    </row>
    <row r="4912" spans="20:24" x14ac:dyDescent="0.25">
      <c r="T4912" s="4"/>
      <c r="U4912" s="2" t="s">
        <v>34</v>
      </c>
      <c r="V4912" s="5">
        <v>42603</v>
      </c>
      <c r="W4912" s="2" t="s">
        <v>52</v>
      </c>
      <c r="X4912" s="2">
        <v>312.14999999999998</v>
      </c>
    </row>
    <row r="4913" spans="20:24" x14ac:dyDescent="0.25">
      <c r="T4913" s="4"/>
      <c r="U4913" s="2" t="s">
        <v>34</v>
      </c>
      <c r="V4913" s="5">
        <v>42605</v>
      </c>
      <c r="W4913" s="2" t="s">
        <v>52</v>
      </c>
      <c r="X4913" s="2">
        <v>312.14999999999998</v>
      </c>
    </row>
    <row r="4914" spans="20:24" x14ac:dyDescent="0.25">
      <c r="T4914" s="4"/>
      <c r="U4914" s="2" t="s">
        <v>34</v>
      </c>
      <c r="V4914" s="5">
        <v>42605</v>
      </c>
      <c r="W4914" s="2" t="s">
        <v>52</v>
      </c>
      <c r="X4914" s="2">
        <v>312.14999999999998</v>
      </c>
    </row>
    <row r="4915" spans="20:24" x14ac:dyDescent="0.25">
      <c r="T4915" s="4"/>
      <c r="U4915" s="2" t="s">
        <v>34</v>
      </c>
      <c r="V4915" s="5">
        <v>42606</v>
      </c>
      <c r="W4915" s="2" t="s">
        <v>52</v>
      </c>
      <c r="X4915" s="2">
        <v>312.14999999999998</v>
      </c>
    </row>
    <row r="4916" spans="20:24" x14ac:dyDescent="0.25">
      <c r="T4916" s="4"/>
      <c r="U4916" s="2" t="s">
        <v>34</v>
      </c>
      <c r="V4916" s="5">
        <v>42607</v>
      </c>
      <c r="W4916" s="2" t="s">
        <v>52</v>
      </c>
      <c r="X4916" s="2">
        <v>312.14999999999998</v>
      </c>
    </row>
    <row r="4917" spans="20:24" x14ac:dyDescent="0.25">
      <c r="T4917" s="4"/>
      <c r="U4917" s="2" t="s">
        <v>34</v>
      </c>
      <c r="V4917" s="5">
        <v>42607</v>
      </c>
      <c r="W4917" s="2" t="s">
        <v>52</v>
      </c>
      <c r="X4917" s="2">
        <v>312.14999999999998</v>
      </c>
    </row>
    <row r="4918" spans="20:24" x14ac:dyDescent="0.25">
      <c r="T4918" s="4"/>
      <c r="U4918" s="2" t="s">
        <v>34</v>
      </c>
      <c r="V4918" s="5">
        <v>42608</v>
      </c>
      <c r="W4918" s="2" t="s">
        <v>52</v>
      </c>
      <c r="X4918" s="2">
        <v>312.14999999999998</v>
      </c>
    </row>
    <row r="4919" spans="20:24" x14ac:dyDescent="0.25">
      <c r="T4919" s="4"/>
      <c r="U4919" s="2" t="s">
        <v>34</v>
      </c>
      <c r="V4919" s="5">
        <v>42609</v>
      </c>
      <c r="W4919" s="2" t="s">
        <v>52</v>
      </c>
      <c r="X4919" s="2">
        <v>312.14999999999998</v>
      </c>
    </row>
    <row r="4920" spans="20:24" x14ac:dyDescent="0.25">
      <c r="T4920" s="4"/>
      <c r="U4920" s="2" t="s">
        <v>34</v>
      </c>
      <c r="V4920" s="5">
        <v>42618</v>
      </c>
      <c r="W4920" s="2" t="s">
        <v>52</v>
      </c>
      <c r="X4920" s="2">
        <v>312.14999999999998</v>
      </c>
    </row>
    <row r="4921" spans="20:24" x14ac:dyDescent="0.25">
      <c r="T4921" s="4"/>
      <c r="U4921" s="2" t="s">
        <v>34</v>
      </c>
      <c r="V4921" s="5">
        <v>42625</v>
      </c>
      <c r="W4921" s="2" t="s">
        <v>52</v>
      </c>
      <c r="X4921" s="2">
        <v>312.14999999999998</v>
      </c>
    </row>
    <row r="4922" spans="20:24" x14ac:dyDescent="0.25">
      <c r="T4922" s="4"/>
      <c r="U4922" s="2" t="s">
        <v>34</v>
      </c>
      <c r="V4922" s="5">
        <v>42846</v>
      </c>
      <c r="W4922" s="2" t="s">
        <v>65</v>
      </c>
      <c r="X4922" s="2">
        <v>312.14999999999998</v>
      </c>
    </row>
    <row r="4923" spans="20:24" x14ac:dyDescent="0.25">
      <c r="T4923" s="4"/>
      <c r="U4923" s="2" t="s">
        <v>34</v>
      </c>
      <c r="V4923" s="5">
        <v>42847</v>
      </c>
      <c r="W4923" s="2" t="s">
        <v>66</v>
      </c>
      <c r="X4923" s="2">
        <v>312.14999999999998</v>
      </c>
    </row>
    <row r="4924" spans="20:24" x14ac:dyDescent="0.25">
      <c r="T4924" s="4"/>
      <c r="U4924" s="2" t="s">
        <v>34</v>
      </c>
      <c r="V4924" s="5">
        <v>42871</v>
      </c>
      <c r="W4924" s="2" t="s">
        <v>52</v>
      </c>
      <c r="X4924" s="2">
        <v>312.14999999999998</v>
      </c>
    </row>
    <row r="4925" spans="20:24" x14ac:dyDescent="0.25">
      <c r="T4925" s="4"/>
      <c r="U4925" s="2" t="s">
        <v>34</v>
      </c>
      <c r="V4925" s="5">
        <v>42871</v>
      </c>
      <c r="W4925" s="2" t="s">
        <v>52</v>
      </c>
      <c r="X4925" s="2">
        <v>312.14999999999998</v>
      </c>
    </row>
    <row r="4926" spans="20:24" x14ac:dyDescent="0.25">
      <c r="T4926" s="4"/>
      <c r="U4926" s="2" t="s">
        <v>34</v>
      </c>
      <c r="V4926" s="5">
        <v>42872</v>
      </c>
      <c r="W4926" s="2" t="s">
        <v>52</v>
      </c>
      <c r="X4926" s="2">
        <v>312.14999999999998</v>
      </c>
    </row>
    <row r="4927" spans="20:24" x14ac:dyDescent="0.25">
      <c r="T4927" s="4"/>
      <c r="U4927" s="2" t="s">
        <v>34</v>
      </c>
      <c r="V4927" s="5">
        <v>42885</v>
      </c>
      <c r="W4927" s="2" t="s">
        <v>52</v>
      </c>
      <c r="X4927" s="2">
        <v>312.14999999999998</v>
      </c>
    </row>
    <row r="4928" spans="20:24" x14ac:dyDescent="0.25">
      <c r="T4928" s="4"/>
      <c r="U4928" s="2" t="s">
        <v>34</v>
      </c>
      <c r="V4928" s="5">
        <v>42885</v>
      </c>
      <c r="W4928" s="2" t="s">
        <v>52</v>
      </c>
      <c r="X4928" s="2">
        <v>312.14999999999998</v>
      </c>
    </row>
    <row r="4929" spans="20:24" x14ac:dyDescent="0.25">
      <c r="T4929" s="4"/>
      <c r="U4929" s="2" t="s">
        <v>34</v>
      </c>
      <c r="V4929" s="5">
        <v>42890</v>
      </c>
      <c r="W4929" s="2" t="s">
        <v>52</v>
      </c>
      <c r="X4929" s="2">
        <v>312.14999999999998</v>
      </c>
    </row>
    <row r="4930" spans="20:24" x14ac:dyDescent="0.25">
      <c r="T4930" s="4"/>
      <c r="U4930" s="2" t="s">
        <v>34</v>
      </c>
      <c r="V4930" s="5">
        <v>42894</v>
      </c>
      <c r="W4930" s="2" t="s">
        <v>52</v>
      </c>
      <c r="X4930" s="2">
        <v>312.14999999999998</v>
      </c>
    </row>
    <row r="4931" spans="20:24" x14ac:dyDescent="0.25">
      <c r="T4931" s="4"/>
      <c r="U4931" s="2" t="s">
        <v>34</v>
      </c>
      <c r="V4931" s="5">
        <v>42903</v>
      </c>
      <c r="W4931" s="2" t="s">
        <v>52</v>
      </c>
      <c r="X4931" s="2">
        <v>312.14999999999998</v>
      </c>
    </row>
    <row r="4932" spans="20:24" x14ac:dyDescent="0.25">
      <c r="T4932" s="4"/>
      <c r="U4932" s="2" t="s">
        <v>34</v>
      </c>
      <c r="V4932" s="5">
        <v>42903</v>
      </c>
      <c r="W4932" s="2" t="s">
        <v>52</v>
      </c>
      <c r="X4932" s="2">
        <v>312.14999999999998</v>
      </c>
    </row>
    <row r="4933" spans="20:24" x14ac:dyDescent="0.25">
      <c r="T4933" s="4"/>
      <c r="U4933" s="2" t="s">
        <v>34</v>
      </c>
      <c r="V4933" s="5">
        <v>42904</v>
      </c>
      <c r="W4933" s="2" t="s">
        <v>52</v>
      </c>
      <c r="X4933" s="2">
        <v>312.14999999999998</v>
      </c>
    </row>
    <row r="4934" spans="20:24" x14ac:dyDescent="0.25">
      <c r="T4934" s="4"/>
      <c r="U4934" s="2" t="s">
        <v>34</v>
      </c>
      <c r="V4934" s="5">
        <v>42913</v>
      </c>
      <c r="W4934" s="2" t="s">
        <v>52</v>
      </c>
      <c r="X4934" s="2">
        <v>312.14999999999998</v>
      </c>
    </row>
    <row r="4935" spans="20:24" x14ac:dyDescent="0.25">
      <c r="T4935" s="4"/>
      <c r="U4935" s="2" t="s">
        <v>34</v>
      </c>
      <c r="V4935" s="5">
        <v>42914</v>
      </c>
      <c r="W4935" s="2" t="s">
        <v>52</v>
      </c>
      <c r="X4935" s="2">
        <v>312.14999999999998</v>
      </c>
    </row>
    <row r="4936" spans="20:24" x14ac:dyDescent="0.25">
      <c r="T4936" s="4"/>
      <c r="U4936" s="2" t="s">
        <v>34</v>
      </c>
      <c r="V4936" s="5">
        <v>42916</v>
      </c>
      <c r="W4936" s="2" t="s">
        <v>52</v>
      </c>
      <c r="X4936" s="2">
        <v>312.14999999999998</v>
      </c>
    </row>
    <row r="4937" spans="20:24" x14ac:dyDescent="0.25">
      <c r="T4937" s="4"/>
      <c r="U4937" s="2" t="s">
        <v>34</v>
      </c>
      <c r="V4937" s="5">
        <v>42917</v>
      </c>
      <c r="W4937" s="2" t="s">
        <v>52</v>
      </c>
      <c r="X4937" s="2">
        <v>312.14999999999998</v>
      </c>
    </row>
    <row r="4938" spans="20:24" x14ac:dyDescent="0.25">
      <c r="T4938" s="4"/>
      <c r="U4938" s="2" t="s">
        <v>34</v>
      </c>
      <c r="V4938" s="5">
        <v>42929</v>
      </c>
      <c r="W4938" s="2" t="s">
        <v>52</v>
      </c>
      <c r="X4938" s="2">
        <v>312.14999999999998</v>
      </c>
    </row>
    <row r="4939" spans="20:24" x14ac:dyDescent="0.25">
      <c r="T4939" s="4"/>
      <c r="U4939" s="2" t="s">
        <v>34</v>
      </c>
      <c r="V4939" s="5">
        <v>42930</v>
      </c>
      <c r="W4939" s="2" t="s">
        <v>52</v>
      </c>
      <c r="X4939" s="2">
        <v>312.14999999999998</v>
      </c>
    </row>
    <row r="4940" spans="20:24" x14ac:dyDescent="0.25">
      <c r="T4940" s="4"/>
      <c r="U4940" s="2" t="s">
        <v>34</v>
      </c>
      <c r="V4940" s="5">
        <v>42930</v>
      </c>
      <c r="W4940" s="2" t="s">
        <v>52</v>
      </c>
      <c r="X4940" s="2">
        <v>312.14999999999998</v>
      </c>
    </row>
    <row r="4941" spans="20:24" x14ac:dyDescent="0.25">
      <c r="T4941" s="4"/>
      <c r="U4941" s="2" t="s">
        <v>34</v>
      </c>
      <c r="V4941" s="5">
        <v>42930</v>
      </c>
      <c r="W4941" s="2" t="s">
        <v>52</v>
      </c>
      <c r="X4941" s="2">
        <v>312.14999999999998</v>
      </c>
    </row>
    <row r="4942" spans="20:24" x14ac:dyDescent="0.25">
      <c r="T4942" s="4"/>
      <c r="U4942" s="2" t="s">
        <v>34</v>
      </c>
      <c r="V4942" s="5">
        <v>42937</v>
      </c>
      <c r="W4942" s="2" t="s">
        <v>52</v>
      </c>
      <c r="X4942" s="2">
        <v>312.14999999999998</v>
      </c>
    </row>
    <row r="4943" spans="20:24" x14ac:dyDescent="0.25">
      <c r="T4943" s="4"/>
      <c r="U4943" s="2" t="s">
        <v>34</v>
      </c>
      <c r="V4943" s="5">
        <v>42937</v>
      </c>
      <c r="W4943" s="2" t="s">
        <v>52</v>
      </c>
      <c r="X4943" s="2">
        <v>312.14999999999998</v>
      </c>
    </row>
    <row r="4944" spans="20:24" x14ac:dyDescent="0.25">
      <c r="T4944" s="4"/>
      <c r="U4944" s="2" t="s">
        <v>34</v>
      </c>
      <c r="V4944" s="5">
        <v>42937</v>
      </c>
      <c r="W4944" s="2" t="s">
        <v>52</v>
      </c>
      <c r="X4944" s="2">
        <v>312.14999999999998</v>
      </c>
    </row>
    <row r="4945" spans="20:24" x14ac:dyDescent="0.25">
      <c r="T4945" s="4"/>
      <c r="U4945" s="2" t="s">
        <v>34</v>
      </c>
      <c r="V4945" s="5">
        <v>42938</v>
      </c>
      <c r="W4945" s="2" t="s">
        <v>52</v>
      </c>
      <c r="X4945" s="2">
        <v>312.14999999999998</v>
      </c>
    </row>
    <row r="4946" spans="20:24" x14ac:dyDescent="0.25">
      <c r="T4946" s="4"/>
      <c r="U4946" s="2" t="s">
        <v>34</v>
      </c>
      <c r="V4946" s="5">
        <v>42945</v>
      </c>
      <c r="W4946" s="2" t="s">
        <v>52</v>
      </c>
      <c r="X4946" s="2">
        <v>312.14999999999998</v>
      </c>
    </row>
    <row r="4947" spans="20:24" x14ac:dyDescent="0.25">
      <c r="T4947" s="4"/>
      <c r="U4947" s="2" t="s">
        <v>34</v>
      </c>
      <c r="V4947" s="5">
        <v>42945</v>
      </c>
      <c r="W4947" s="2" t="s">
        <v>52</v>
      </c>
      <c r="X4947" s="2">
        <v>312.14999999999998</v>
      </c>
    </row>
    <row r="4948" spans="20:24" x14ac:dyDescent="0.25">
      <c r="T4948" s="4"/>
      <c r="U4948" s="2" t="s">
        <v>34</v>
      </c>
      <c r="V4948" s="5">
        <v>42945</v>
      </c>
      <c r="W4948" s="2" t="s">
        <v>52</v>
      </c>
      <c r="X4948" s="2">
        <v>312.14999999999998</v>
      </c>
    </row>
    <row r="4949" spans="20:24" x14ac:dyDescent="0.25">
      <c r="T4949" s="4"/>
      <c r="U4949" s="2" t="s">
        <v>34</v>
      </c>
      <c r="V4949" s="5">
        <v>42946</v>
      </c>
      <c r="W4949" s="2" t="s">
        <v>52</v>
      </c>
      <c r="X4949" s="2">
        <v>312.14999999999998</v>
      </c>
    </row>
    <row r="4950" spans="20:24" x14ac:dyDescent="0.25">
      <c r="T4950" s="4"/>
      <c r="U4950" s="2" t="s">
        <v>34</v>
      </c>
      <c r="V4950" s="5">
        <v>42947</v>
      </c>
      <c r="W4950" s="2" t="s">
        <v>52</v>
      </c>
      <c r="X4950" s="2">
        <v>312.14999999999998</v>
      </c>
    </row>
    <row r="4951" spans="20:24" x14ac:dyDescent="0.25">
      <c r="T4951" s="4"/>
      <c r="U4951" s="2" t="s">
        <v>34</v>
      </c>
      <c r="V4951" s="5">
        <v>42951</v>
      </c>
      <c r="W4951" s="2" t="s">
        <v>52</v>
      </c>
      <c r="X4951" s="2">
        <v>312.14999999999998</v>
      </c>
    </row>
    <row r="4952" spans="20:24" x14ac:dyDescent="0.25">
      <c r="T4952" s="4"/>
      <c r="U4952" s="2" t="s">
        <v>34</v>
      </c>
      <c r="V4952" s="5">
        <v>42954</v>
      </c>
      <c r="W4952" s="2" t="s">
        <v>52</v>
      </c>
      <c r="X4952" s="2">
        <v>312.14999999999998</v>
      </c>
    </row>
    <row r="4953" spans="20:24" x14ac:dyDescent="0.25">
      <c r="T4953" s="4"/>
      <c r="U4953" s="2" t="s">
        <v>34</v>
      </c>
      <c r="V4953" s="5">
        <v>42956</v>
      </c>
      <c r="W4953" s="2" t="s">
        <v>52</v>
      </c>
      <c r="X4953" s="2">
        <v>312.14999999999998</v>
      </c>
    </row>
    <row r="4954" spans="20:24" x14ac:dyDescent="0.25">
      <c r="T4954" s="4"/>
      <c r="U4954" s="2" t="s">
        <v>34</v>
      </c>
      <c r="V4954" s="5">
        <v>42957</v>
      </c>
      <c r="W4954" s="2" t="s">
        <v>52</v>
      </c>
      <c r="X4954" s="2">
        <v>312.14999999999998</v>
      </c>
    </row>
    <row r="4955" spans="20:24" x14ac:dyDescent="0.25">
      <c r="T4955" s="4"/>
      <c r="U4955" s="2" t="s">
        <v>34</v>
      </c>
      <c r="V4955" s="5">
        <v>42958</v>
      </c>
      <c r="W4955" s="2" t="s">
        <v>52</v>
      </c>
      <c r="X4955" s="2">
        <v>312.14999999999998</v>
      </c>
    </row>
    <row r="4956" spans="20:24" x14ac:dyDescent="0.25">
      <c r="T4956" s="4"/>
      <c r="U4956" s="2" t="s">
        <v>34</v>
      </c>
      <c r="V4956" s="5">
        <v>42962</v>
      </c>
      <c r="W4956" s="2" t="s">
        <v>52</v>
      </c>
      <c r="X4956" s="2">
        <v>312.14999999999998</v>
      </c>
    </row>
    <row r="4957" spans="20:24" x14ac:dyDescent="0.25">
      <c r="T4957" s="4"/>
      <c r="U4957" s="2" t="s">
        <v>34</v>
      </c>
      <c r="V4957" s="5">
        <v>42962</v>
      </c>
      <c r="W4957" s="2" t="s">
        <v>52</v>
      </c>
      <c r="X4957" s="2">
        <v>312.14999999999998</v>
      </c>
    </row>
    <row r="4958" spans="20:24" x14ac:dyDescent="0.25">
      <c r="T4958" s="4"/>
      <c r="U4958" s="2" t="s">
        <v>34</v>
      </c>
      <c r="V4958" s="5">
        <v>42966</v>
      </c>
      <c r="W4958" s="2" t="s">
        <v>52</v>
      </c>
      <c r="X4958" s="2">
        <v>312.14999999999998</v>
      </c>
    </row>
    <row r="4959" spans="20:24" x14ac:dyDescent="0.25">
      <c r="T4959" s="4"/>
      <c r="U4959" s="2" t="s">
        <v>34</v>
      </c>
      <c r="V4959" s="5">
        <v>42967</v>
      </c>
      <c r="W4959" s="2" t="s">
        <v>52</v>
      </c>
      <c r="X4959" s="2">
        <v>312.14999999999998</v>
      </c>
    </row>
    <row r="4960" spans="20:24" x14ac:dyDescent="0.25">
      <c r="T4960" s="4"/>
      <c r="U4960" s="2" t="s">
        <v>34</v>
      </c>
      <c r="V4960" s="5">
        <v>42973</v>
      </c>
      <c r="W4960" s="2" t="s">
        <v>52</v>
      </c>
      <c r="X4960" s="2">
        <v>312.14999999999998</v>
      </c>
    </row>
    <row r="4961" spans="20:24" x14ac:dyDescent="0.25">
      <c r="T4961" s="4"/>
      <c r="U4961" s="2" t="s">
        <v>34</v>
      </c>
      <c r="V4961" s="5">
        <v>42973</v>
      </c>
      <c r="W4961" s="2" t="s">
        <v>52</v>
      </c>
      <c r="X4961" s="2">
        <v>312.14999999999998</v>
      </c>
    </row>
    <row r="4962" spans="20:24" x14ac:dyDescent="0.25">
      <c r="T4962" s="4"/>
      <c r="U4962" s="2" t="s">
        <v>34</v>
      </c>
      <c r="V4962" s="5">
        <v>42974</v>
      </c>
      <c r="W4962" s="2" t="s">
        <v>52</v>
      </c>
      <c r="X4962" s="2">
        <v>312.14999999999998</v>
      </c>
    </row>
    <row r="4963" spans="20:24" x14ac:dyDescent="0.25">
      <c r="T4963" s="4"/>
      <c r="U4963" s="2" t="s">
        <v>34</v>
      </c>
      <c r="V4963" s="5">
        <v>42975</v>
      </c>
      <c r="W4963" s="2" t="s">
        <v>52</v>
      </c>
      <c r="X4963" s="2">
        <v>312.14999999999998</v>
      </c>
    </row>
    <row r="4964" spans="20:24" x14ac:dyDescent="0.25">
      <c r="T4964" s="4"/>
      <c r="U4964" s="2" t="s">
        <v>34</v>
      </c>
      <c r="V4964" s="5">
        <v>42982</v>
      </c>
      <c r="W4964" s="2" t="s">
        <v>52</v>
      </c>
      <c r="X4964" s="2">
        <v>312.14999999999998</v>
      </c>
    </row>
    <row r="4965" spans="20:24" x14ac:dyDescent="0.25">
      <c r="T4965" s="4"/>
      <c r="U4965" s="2" t="s">
        <v>34</v>
      </c>
      <c r="V4965" s="5">
        <v>42983</v>
      </c>
      <c r="W4965" s="2" t="s">
        <v>52</v>
      </c>
      <c r="X4965" s="2">
        <v>312.14999999999998</v>
      </c>
    </row>
    <row r="4966" spans="20:24" x14ac:dyDescent="0.25">
      <c r="T4966" s="4"/>
      <c r="U4966" s="2" t="s">
        <v>34</v>
      </c>
      <c r="V4966" s="5">
        <v>42983</v>
      </c>
      <c r="W4966" s="2" t="s">
        <v>52</v>
      </c>
      <c r="X4966" s="2">
        <v>312.14999999999998</v>
      </c>
    </row>
    <row r="4967" spans="20:24" x14ac:dyDescent="0.25">
      <c r="T4967" s="4"/>
      <c r="U4967" s="2" t="s">
        <v>34</v>
      </c>
      <c r="V4967" s="5">
        <v>42986</v>
      </c>
      <c r="W4967" s="2" t="s">
        <v>52</v>
      </c>
      <c r="X4967" s="2">
        <v>312.14999999999998</v>
      </c>
    </row>
    <row r="4968" spans="20:24" x14ac:dyDescent="0.25">
      <c r="T4968" s="4"/>
      <c r="U4968" s="2" t="s">
        <v>34</v>
      </c>
      <c r="V4968" s="5">
        <v>42987</v>
      </c>
      <c r="W4968" s="2" t="s">
        <v>52</v>
      </c>
      <c r="X4968" s="2">
        <v>312.14999999999998</v>
      </c>
    </row>
    <row r="4969" spans="20:24" x14ac:dyDescent="0.25">
      <c r="T4969" s="4"/>
      <c r="U4969" s="2" t="s">
        <v>34</v>
      </c>
      <c r="V4969" s="5">
        <v>42990</v>
      </c>
      <c r="W4969" s="2" t="s">
        <v>52</v>
      </c>
      <c r="X4969" s="2">
        <v>312.14999999999998</v>
      </c>
    </row>
    <row r="4970" spans="20:24" x14ac:dyDescent="0.25">
      <c r="T4970" s="4"/>
      <c r="U4970" s="2" t="s">
        <v>34</v>
      </c>
      <c r="V4970" s="5">
        <v>42991</v>
      </c>
      <c r="W4970" s="2" t="s">
        <v>52</v>
      </c>
      <c r="X4970" s="2">
        <v>312.14999999999998</v>
      </c>
    </row>
    <row r="4971" spans="20:24" x14ac:dyDescent="0.25">
      <c r="T4971" s="4"/>
      <c r="U4971" s="2" t="s">
        <v>34</v>
      </c>
      <c r="V4971" s="5">
        <v>42999</v>
      </c>
      <c r="W4971" s="2" t="s">
        <v>52</v>
      </c>
      <c r="X4971" s="2">
        <v>312.14999999999998</v>
      </c>
    </row>
    <row r="4972" spans="20:24" x14ac:dyDescent="0.25">
      <c r="T4972" s="4"/>
      <c r="U4972" s="2" t="s">
        <v>35</v>
      </c>
      <c r="V4972" s="5">
        <v>41875</v>
      </c>
      <c r="W4972" s="2" t="s">
        <v>52</v>
      </c>
      <c r="X4972" s="2">
        <v>312.14999999999998</v>
      </c>
    </row>
    <row r="4973" spans="20:24" x14ac:dyDescent="0.25">
      <c r="T4973" s="4"/>
      <c r="U4973" s="2" t="s">
        <v>35</v>
      </c>
      <c r="V4973" s="5">
        <v>42505</v>
      </c>
      <c r="W4973" s="2" t="s">
        <v>52</v>
      </c>
      <c r="X4973" s="2">
        <v>312.14999999999998</v>
      </c>
    </row>
    <row r="4974" spans="20:24" x14ac:dyDescent="0.25">
      <c r="T4974" s="4"/>
      <c r="U4974" s="2" t="s">
        <v>35</v>
      </c>
      <c r="V4974" s="5">
        <v>42506</v>
      </c>
      <c r="W4974" s="2" t="s">
        <v>52</v>
      </c>
      <c r="X4974" s="2">
        <v>312.14999999999998</v>
      </c>
    </row>
    <row r="4975" spans="20:24" x14ac:dyDescent="0.25">
      <c r="T4975" s="4"/>
      <c r="U4975" s="2" t="s">
        <v>35</v>
      </c>
      <c r="V4975" s="5">
        <v>42506</v>
      </c>
      <c r="W4975" s="2" t="s">
        <v>52</v>
      </c>
      <c r="X4975" s="2">
        <v>312.14999999999998</v>
      </c>
    </row>
    <row r="4976" spans="20:24" x14ac:dyDescent="0.25">
      <c r="T4976" s="4"/>
      <c r="U4976" s="2" t="s">
        <v>35</v>
      </c>
      <c r="V4976" s="5">
        <v>42986</v>
      </c>
      <c r="W4976" s="2" t="s">
        <v>52</v>
      </c>
      <c r="X4976" s="2">
        <v>312.14999999999998</v>
      </c>
    </row>
    <row r="4977" spans="20:24" ht="30" x14ac:dyDescent="0.25">
      <c r="T4977" s="4"/>
      <c r="U4977" s="2" t="s">
        <v>36</v>
      </c>
      <c r="V4977" s="5">
        <v>41875</v>
      </c>
      <c r="W4977" s="2" t="s">
        <v>52</v>
      </c>
      <c r="X4977" s="2">
        <v>312.14999999999998</v>
      </c>
    </row>
    <row r="4978" spans="20:24" ht="30" x14ac:dyDescent="0.25">
      <c r="T4978" s="4"/>
      <c r="U4978" s="2" t="s">
        <v>8</v>
      </c>
      <c r="V4978" s="5">
        <v>41444</v>
      </c>
      <c r="W4978" s="2" t="s">
        <v>52</v>
      </c>
      <c r="X4978" s="2">
        <v>312.14999999999998</v>
      </c>
    </row>
    <row r="4979" spans="20:24" ht="30" x14ac:dyDescent="0.25">
      <c r="T4979" s="4"/>
      <c r="U4979" s="2" t="s">
        <v>8</v>
      </c>
      <c r="V4979" s="5">
        <v>41456</v>
      </c>
      <c r="W4979" s="2" t="s">
        <v>52</v>
      </c>
      <c r="X4979" s="2">
        <v>312.14999999999998</v>
      </c>
    </row>
    <row r="4980" spans="20:24" ht="30" x14ac:dyDescent="0.25">
      <c r="T4980" s="4"/>
      <c r="U4980" s="2" t="s">
        <v>8</v>
      </c>
      <c r="V4980" s="5">
        <v>41457</v>
      </c>
      <c r="W4980" s="2" t="s">
        <v>52</v>
      </c>
      <c r="X4980" s="2">
        <v>312.14999999999998</v>
      </c>
    </row>
    <row r="4981" spans="20:24" ht="30" x14ac:dyDescent="0.25">
      <c r="T4981" s="4"/>
      <c r="U4981" s="2" t="s">
        <v>8</v>
      </c>
      <c r="V4981" s="5">
        <v>41457</v>
      </c>
      <c r="W4981" s="2" t="s">
        <v>52</v>
      </c>
      <c r="X4981" s="2">
        <v>312.14999999999998</v>
      </c>
    </row>
    <row r="4982" spans="20:24" ht="30" x14ac:dyDescent="0.25">
      <c r="T4982" s="4"/>
      <c r="U4982" s="2" t="s">
        <v>8</v>
      </c>
      <c r="V4982" s="5">
        <v>41457</v>
      </c>
      <c r="W4982" s="2" t="s">
        <v>52</v>
      </c>
      <c r="X4982" s="2">
        <v>312.14999999999998</v>
      </c>
    </row>
    <row r="4983" spans="20:24" ht="30" x14ac:dyDescent="0.25">
      <c r="T4983" s="4"/>
      <c r="U4983" s="2" t="s">
        <v>8</v>
      </c>
      <c r="V4983" s="5">
        <v>41458</v>
      </c>
      <c r="W4983" s="2" t="s">
        <v>52</v>
      </c>
      <c r="X4983" s="2">
        <v>312.14999999999998</v>
      </c>
    </row>
    <row r="4984" spans="20:24" ht="30" x14ac:dyDescent="0.25">
      <c r="T4984" s="4"/>
      <c r="U4984" s="2" t="s">
        <v>8</v>
      </c>
      <c r="V4984" s="5">
        <v>41458</v>
      </c>
      <c r="W4984" s="2" t="s">
        <v>52</v>
      </c>
      <c r="X4984" s="2">
        <v>312.14999999999998</v>
      </c>
    </row>
    <row r="4985" spans="20:24" ht="30" x14ac:dyDescent="0.25">
      <c r="T4985" s="4"/>
      <c r="U4985" s="2" t="s">
        <v>8</v>
      </c>
      <c r="V4985" s="5">
        <v>41459</v>
      </c>
      <c r="W4985" s="2" t="s">
        <v>52</v>
      </c>
      <c r="X4985" s="2">
        <v>312.14999999999998</v>
      </c>
    </row>
    <row r="4986" spans="20:24" ht="30" x14ac:dyDescent="0.25">
      <c r="T4986" s="4"/>
      <c r="U4986" s="2" t="s">
        <v>8</v>
      </c>
      <c r="V4986" s="5">
        <v>41459</v>
      </c>
      <c r="W4986" s="2" t="s">
        <v>52</v>
      </c>
      <c r="X4986" s="2">
        <v>312.14999999999998</v>
      </c>
    </row>
    <row r="4987" spans="20:24" ht="30" x14ac:dyDescent="0.25">
      <c r="T4987" s="4"/>
      <c r="U4987" s="2" t="s">
        <v>8</v>
      </c>
      <c r="V4987" s="5">
        <v>41461</v>
      </c>
      <c r="W4987" s="2" t="s">
        <v>52</v>
      </c>
      <c r="X4987" s="2">
        <v>312.14999999999998</v>
      </c>
    </row>
    <row r="4988" spans="20:24" ht="30" x14ac:dyDescent="0.25">
      <c r="T4988" s="4"/>
      <c r="U4988" s="2" t="s">
        <v>8</v>
      </c>
      <c r="V4988" s="5">
        <v>41502</v>
      </c>
      <c r="W4988" s="2" t="s">
        <v>54</v>
      </c>
      <c r="X4988" s="2">
        <v>312.14999999999998</v>
      </c>
    </row>
    <row r="4989" spans="20:24" ht="30" x14ac:dyDescent="0.25">
      <c r="T4989" s="4"/>
      <c r="U4989" s="2" t="s">
        <v>8</v>
      </c>
      <c r="V4989" s="5">
        <v>41503</v>
      </c>
      <c r="W4989" s="2" t="s">
        <v>52</v>
      </c>
      <c r="X4989" s="2">
        <v>312.14999999999998</v>
      </c>
    </row>
    <row r="4990" spans="20:24" ht="30" x14ac:dyDescent="0.25">
      <c r="T4990" s="4"/>
      <c r="U4990" s="2" t="s">
        <v>8</v>
      </c>
      <c r="V4990" s="5">
        <v>41504</v>
      </c>
      <c r="W4990" s="2" t="s">
        <v>52</v>
      </c>
      <c r="X4990" s="2">
        <v>312.14999999999998</v>
      </c>
    </row>
    <row r="4991" spans="20:24" ht="30" x14ac:dyDescent="0.25">
      <c r="T4991" s="4"/>
      <c r="U4991" s="2" t="s">
        <v>8</v>
      </c>
      <c r="V4991" s="5">
        <v>41504</v>
      </c>
      <c r="W4991" s="2" t="s">
        <v>52</v>
      </c>
      <c r="X4991" s="2">
        <v>312.14999999999998</v>
      </c>
    </row>
    <row r="4992" spans="20:24" ht="30" x14ac:dyDescent="0.25">
      <c r="T4992" s="4"/>
      <c r="U4992" s="2" t="s">
        <v>8</v>
      </c>
      <c r="V4992" s="5">
        <v>41800</v>
      </c>
      <c r="W4992" s="2" t="s">
        <v>52</v>
      </c>
      <c r="X4992" s="2">
        <v>312.14999999999998</v>
      </c>
    </row>
    <row r="4993" spans="20:24" ht="30" x14ac:dyDescent="0.25">
      <c r="T4993" s="4"/>
      <c r="U4993" s="2" t="s">
        <v>8</v>
      </c>
      <c r="V4993" s="5">
        <v>41828</v>
      </c>
      <c r="W4993" s="2" t="s">
        <v>58</v>
      </c>
      <c r="X4993" s="2">
        <v>312.14999999999998</v>
      </c>
    </row>
    <row r="4994" spans="20:24" ht="30" x14ac:dyDescent="0.25">
      <c r="T4994" s="4"/>
      <c r="U4994" s="2" t="s">
        <v>8</v>
      </c>
      <c r="V4994" s="5">
        <v>41832</v>
      </c>
      <c r="W4994" s="2" t="s">
        <v>52</v>
      </c>
      <c r="X4994" s="2">
        <v>312.14999999999998</v>
      </c>
    </row>
    <row r="4995" spans="20:24" ht="30" x14ac:dyDescent="0.25">
      <c r="T4995" s="4"/>
      <c r="U4995" s="2" t="s">
        <v>8</v>
      </c>
      <c r="V4995" s="5">
        <v>41833</v>
      </c>
      <c r="W4995" s="2" t="s">
        <v>52</v>
      </c>
      <c r="X4995" s="2">
        <v>312.14999999999998</v>
      </c>
    </row>
    <row r="4996" spans="20:24" ht="30" x14ac:dyDescent="0.25">
      <c r="T4996" s="4"/>
      <c r="U4996" s="2" t="s">
        <v>8</v>
      </c>
      <c r="V4996" s="5">
        <v>41845</v>
      </c>
      <c r="W4996" s="2" t="s">
        <v>52</v>
      </c>
      <c r="X4996" s="2">
        <v>312.14999999999998</v>
      </c>
    </row>
    <row r="4997" spans="20:24" ht="30" x14ac:dyDescent="0.25">
      <c r="T4997" s="4"/>
      <c r="U4997" s="2" t="s">
        <v>8</v>
      </c>
      <c r="V4997" s="5">
        <v>42181</v>
      </c>
      <c r="W4997" s="2" t="s">
        <v>52</v>
      </c>
      <c r="X4997" s="2">
        <v>312.14999999999998</v>
      </c>
    </row>
    <row r="4998" spans="20:24" ht="30" x14ac:dyDescent="0.25">
      <c r="T4998" s="4"/>
      <c r="U4998" s="2" t="s">
        <v>8</v>
      </c>
      <c r="V4998" s="5">
        <v>42527</v>
      </c>
      <c r="W4998" s="2" t="s">
        <v>52</v>
      </c>
      <c r="X4998" s="2">
        <v>312.14999999999998</v>
      </c>
    </row>
    <row r="4999" spans="20:24" ht="30" x14ac:dyDescent="0.25">
      <c r="T4999" s="4"/>
      <c r="U4999" s="2" t="s">
        <v>8</v>
      </c>
      <c r="V4999" s="5">
        <v>42574</v>
      </c>
      <c r="W4999" s="2" t="s">
        <v>52</v>
      </c>
      <c r="X4999" s="2">
        <v>312.14999999999998</v>
      </c>
    </row>
    <row r="5000" spans="20:24" ht="30" x14ac:dyDescent="0.25">
      <c r="T5000" s="4"/>
      <c r="U5000" s="2" t="s">
        <v>8</v>
      </c>
      <c r="V5000" s="5">
        <v>42890</v>
      </c>
      <c r="W5000" s="2" t="s">
        <v>54</v>
      </c>
      <c r="X5000" s="2">
        <v>312.14999999999998</v>
      </c>
    </row>
    <row r="5001" spans="20:24" ht="30" x14ac:dyDescent="0.25">
      <c r="T5001" s="4"/>
      <c r="U5001" s="2" t="s">
        <v>8</v>
      </c>
      <c r="V5001" s="5">
        <v>42901</v>
      </c>
      <c r="W5001" s="2" t="s">
        <v>52</v>
      </c>
      <c r="X5001" s="2">
        <v>312.14999999999998</v>
      </c>
    </row>
    <row r="5002" spans="20:24" ht="30" x14ac:dyDescent="0.25">
      <c r="T5002" s="4"/>
      <c r="U5002" s="2" t="s">
        <v>8</v>
      </c>
      <c r="V5002" s="5">
        <v>42914</v>
      </c>
      <c r="W5002" s="2" t="s">
        <v>52</v>
      </c>
      <c r="X5002" s="2">
        <v>312.14999999999998</v>
      </c>
    </row>
    <row r="5003" spans="20:24" ht="30" x14ac:dyDescent="0.25">
      <c r="T5003" s="4"/>
      <c r="U5003" s="2" t="s">
        <v>8</v>
      </c>
      <c r="V5003" s="5">
        <v>42919</v>
      </c>
      <c r="W5003" s="2" t="s">
        <v>52</v>
      </c>
      <c r="X5003" s="2">
        <v>312.14999999999998</v>
      </c>
    </row>
    <row r="5004" spans="20:24" ht="30" x14ac:dyDescent="0.25">
      <c r="T5004" s="4"/>
      <c r="U5004" s="2" t="s">
        <v>8</v>
      </c>
      <c r="V5004" s="5">
        <v>42928</v>
      </c>
      <c r="W5004" s="2" t="s">
        <v>68</v>
      </c>
      <c r="X5004" s="2">
        <v>312.14999999999998</v>
      </c>
    </row>
    <row r="5005" spans="20:24" x14ac:dyDescent="0.25">
      <c r="T5005" s="4"/>
      <c r="U5005" s="2" t="s">
        <v>34</v>
      </c>
      <c r="V5005" s="5">
        <v>41424</v>
      </c>
      <c r="W5005" s="2" t="s">
        <v>52</v>
      </c>
      <c r="X5005" s="2">
        <v>312.14999999999998</v>
      </c>
    </row>
    <row r="5006" spans="20:24" x14ac:dyDescent="0.25">
      <c r="T5006" s="4"/>
      <c r="U5006" s="2" t="s">
        <v>34</v>
      </c>
      <c r="V5006" s="5">
        <v>41425</v>
      </c>
      <c r="W5006" s="2" t="s">
        <v>52</v>
      </c>
      <c r="X5006" s="2">
        <v>312.14999999999998</v>
      </c>
    </row>
    <row r="5007" spans="20:24" x14ac:dyDescent="0.25">
      <c r="T5007" s="4"/>
      <c r="U5007" s="2" t="s">
        <v>34</v>
      </c>
      <c r="V5007" s="5">
        <v>41425</v>
      </c>
      <c r="W5007" s="2" t="s">
        <v>52</v>
      </c>
      <c r="X5007" s="2">
        <v>312.14999999999998</v>
      </c>
    </row>
    <row r="5008" spans="20:24" x14ac:dyDescent="0.25">
      <c r="T5008" s="4"/>
      <c r="U5008" s="2" t="s">
        <v>34</v>
      </c>
      <c r="V5008" s="5">
        <v>41429</v>
      </c>
      <c r="W5008" s="2" t="s">
        <v>52</v>
      </c>
      <c r="X5008" s="2">
        <v>312.14999999999998</v>
      </c>
    </row>
    <row r="5009" spans="20:24" x14ac:dyDescent="0.25">
      <c r="T5009" s="4"/>
      <c r="U5009" s="2" t="s">
        <v>34</v>
      </c>
      <c r="V5009" s="5">
        <v>41433</v>
      </c>
      <c r="W5009" s="2" t="s">
        <v>52</v>
      </c>
      <c r="X5009" s="2">
        <v>312.14999999999998</v>
      </c>
    </row>
    <row r="5010" spans="20:24" x14ac:dyDescent="0.25">
      <c r="T5010" s="4"/>
      <c r="U5010" s="2" t="s">
        <v>34</v>
      </c>
      <c r="V5010" s="5">
        <v>41433</v>
      </c>
      <c r="W5010" s="2" t="s">
        <v>52</v>
      </c>
      <c r="X5010" s="2">
        <v>312.14999999999998</v>
      </c>
    </row>
    <row r="5011" spans="20:24" x14ac:dyDescent="0.25">
      <c r="T5011" s="4"/>
      <c r="U5011" s="2" t="s">
        <v>34</v>
      </c>
      <c r="V5011" s="5">
        <v>41438</v>
      </c>
      <c r="W5011" s="2" t="s">
        <v>52</v>
      </c>
      <c r="X5011" s="2">
        <v>312.14999999999998</v>
      </c>
    </row>
    <row r="5012" spans="20:24" x14ac:dyDescent="0.25">
      <c r="T5012" s="4"/>
      <c r="U5012" s="2" t="s">
        <v>34</v>
      </c>
      <c r="V5012" s="5">
        <v>41444</v>
      </c>
      <c r="W5012" s="2" t="s">
        <v>52</v>
      </c>
      <c r="X5012" s="2">
        <v>312.14999999999998</v>
      </c>
    </row>
    <row r="5013" spans="20:24" x14ac:dyDescent="0.25">
      <c r="T5013" s="4"/>
      <c r="U5013" s="2" t="s">
        <v>34</v>
      </c>
      <c r="V5013" s="5">
        <v>41447</v>
      </c>
      <c r="W5013" s="2" t="s">
        <v>52</v>
      </c>
      <c r="X5013" s="2">
        <v>312.14999999999998</v>
      </c>
    </row>
    <row r="5014" spans="20:24" x14ac:dyDescent="0.25">
      <c r="T5014" s="4"/>
      <c r="U5014" s="2" t="s">
        <v>34</v>
      </c>
      <c r="V5014" s="5">
        <v>41448</v>
      </c>
      <c r="W5014" s="2" t="s">
        <v>52</v>
      </c>
      <c r="X5014" s="2">
        <v>312.14999999999998</v>
      </c>
    </row>
    <row r="5015" spans="20:24" x14ac:dyDescent="0.25">
      <c r="T5015" s="4"/>
      <c r="U5015" s="2" t="s">
        <v>34</v>
      </c>
      <c r="V5015" s="5">
        <v>41448</v>
      </c>
      <c r="W5015" s="2" t="s">
        <v>52</v>
      </c>
      <c r="X5015" s="2">
        <v>312.14999999999998</v>
      </c>
    </row>
    <row r="5016" spans="20:24" x14ac:dyDescent="0.25">
      <c r="T5016" s="4"/>
      <c r="U5016" s="2" t="s">
        <v>34</v>
      </c>
      <c r="V5016" s="5">
        <v>41449</v>
      </c>
      <c r="W5016" s="2" t="s">
        <v>52</v>
      </c>
      <c r="X5016" s="2">
        <v>312.14999999999998</v>
      </c>
    </row>
    <row r="5017" spans="20:24" x14ac:dyDescent="0.25">
      <c r="T5017" s="4"/>
      <c r="U5017" s="2" t="s">
        <v>34</v>
      </c>
      <c r="V5017" s="5">
        <v>41449</v>
      </c>
      <c r="W5017" s="2" t="s">
        <v>52</v>
      </c>
      <c r="X5017" s="2">
        <v>312.14999999999998</v>
      </c>
    </row>
    <row r="5018" spans="20:24" x14ac:dyDescent="0.25">
      <c r="T5018" s="4"/>
      <c r="U5018" s="2" t="s">
        <v>34</v>
      </c>
      <c r="V5018" s="5">
        <v>41449</v>
      </c>
      <c r="W5018" s="2" t="s">
        <v>52</v>
      </c>
      <c r="X5018" s="2">
        <v>312.14999999999998</v>
      </c>
    </row>
    <row r="5019" spans="20:24" x14ac:dyDescent="0.25">
      <c r="T5019" s="4"/>
      <c r="U5019" s="2" t="s">
        <v>34</v>
      </c>
      <c r="V5019" s="5">
        <v>41449</v>
      </c>
      <c r="W5019" s="2" t="s">
        <v>52</v>
      </c>
      <c r="X5019" s="2">
        <v>312.14999999999998</v>
      </c>
    </row>
    <row r="5020" spans="20:24" x14ac:dyDescent="0.25">
      <c r="T5020" s="4"/>
      <c r="U5020" s="2" t="s">
        <v>34</v>
      </c>
      <c r="V5020" s="5">
        <v>41449</v>
      </c>
      <c r="W5020" s="2" t="s">
        <v>52</v>
      </c>
      <c r="X5020" s="2">
        <v>312.14999999999998</v>
      </c>
    </row>
    <row r="5021" spans="20:24" x14ac:dyDescent="0.25">
      <c r="T5021" s="4"/>
      <c r="U5021" s="2" t="s">
        <v>34</v>
      </c>
      <c r="V5021" s="5">
        <v>41450</v>
      </c>
      <c r="W5021" s="2" t="s">
        <v>52</v>
      </c>
      <c r="X5021" s="2">
        <v>312.14999999999998</v>
      </c>
    </row>
    <row r="5022" spans="20:24" x14ac:dyDescent="0.25">
      <c r="T5022" s="4"/>
      <c r="U5022" s="2" t="s">
        <v>34</v>
      </c>
      <c r="V5022" s="5">
        <v>41451</v>
      </c>
      <c r="W5022" s="2" t="s">
        <v>52</v>
      </c>
      <c r="X5022" s="2">
        <v>312.14999999999998</v>
      </c>
    </row>
    <row r="5023" spans="20:24" x14ac:dyDescent="0.25">
      <c r="T5023" s="4"/>
      <c r="U5023" s="2" t="s">
        <v>34</v>
      </c>
      <c r="V5023" s="5">
        <v>41452</v>
      </c>
      <c r="W5023" s="2" t="s">
        <v>52</v>
      </c>
      <c r="X5023" s="2">
        <v>312.14999999999998</v>
      </c>
    </row>
    <row r="5024" spans="20:24" x14ac:dyDescent="0.25">
      <c r="T5024" s="4"/>
      <c r="U5024" s="2" t="s">
        <v>34</v>
      </c>
      <c r="V5024" s="5">
        <v>41456</v>
      </c>
      <c r="W5024" s="2" t="s">
        <v>52</v>
      </c>
      <c r="X5024" s="2">
        <v>312.14999999999998</v>
      </c>
    </row>
    <row r="5025" spans="20:24" x14ac:dyDescent="0.25">
      <c r="T5025" s="4"/>
      <c r="U5025" s="2" t="s">
        <v>34</v>
      </c>
      <c r="V5025" s="5">
        <v>41456</v>
      </c>
      <c r="W5025" s="2" t="s">
        <v>52</v>
      </c>
      <c r="X5025" s="2">
        <v>312.14999999999998</v>
      </c>
    </row>
    <row r="5026" spans="20:24" x14ac:dyDescent="0.25">
      <c r="T5026" s="4"/>
      <c r="U5026" s="2" t="s">
        <v>34</v>
      </c>
      <c r="V5026" s="5">
        <v>41461</v>
      </c>
      <c r="W5026" s="2" t="s">
        <v>52</v>
      </c>
      <c r="X5026" s="2">
        <v>312.14999999999998</v>
      </c>
    </row>
    <row r="5027" spans="20:24" x14ac:dyDescent="0.25">
      <c r="T5027" s="4"/>
      <c r="U5027" s="2" t="s">
        <v>34</v>
      </c>
      <c r="V5027" s="5">
        <v>41462</v>
      </c>
      <c r="W5027" s="2" t="s">
        <v>52</v>
      </c>
      <c r="X5027" s="2">
        <v>312.14999999999998</v>
      </c>
    </row>
    <row r="5028" spans="20:24" x14ac:dyDescent="0.25">
      <c r="T5028" s="4"/>
      <c r="U5028" s="2" t="s">
        <v>34</v>
      </c>
      <c r="V5028" s="5">
        <v>41463</v>
      </c>
      <c r="W5028" s="2" t="s">
        <v>52</v>
      </c>
      <c r="X5028" s="2">
        <v>312.14999999999998</v>
      </c>
    </row>
    <row r="5029" spans="20:24" x14ac:dyDescent="0.25">
      <c r="T5029" s="4"/>
      <c r="U5029" s="2" t="s">
        <v>34</v>
      </c>
      <c r="V5029" s="5">
        <v>41463</v>
      </c>
      <c r="W5029" s="2" t="s">
        <v>52</v>
      </c>
      <c r="X5029" s="2">
        <v>312.14999999999998</v>
      </c>
    </row>
    <row r="5030" spans="20:24" x14ac:dyDescent="0.25">
      <c r="T5030" s="4"/>
      <c r="U5030" s="2" t="s">
        <v>34</v>
      </c>
      <c r="V5030" s="5">
        <v>41469</v>
      </c>
      <c r="W5030" s="2" t="s">
        <v>52</v>
      </c>
      <c r="X5030" s="2">
        <v>312.14999999999998</v>
      </c>
    </row>
    <row r="5031" spans="20:24" x14ac:dyDescent="0.25">
      <c r="T5031" s="4"/>
      <c r="U5031" s="2" t="s">
        <v>34</v>
      </c>
      <c r="V5031" s="5">
        <v>41470</v>
      </c>
      <c r="W5031" s="2" t="s">
        <v>52</v>
      </c>
      <c r="X5031" s="2">
        <v>312.14999999999998</v>
      </c>
    </row>
    <row r="5032" spans="20:24" x14ac:dyDescent="0.25">
      <c r="T5032" s="4"/>
      <c r="U5032" s="2" t="s">
        <v>34</v>
      </c>
      <c r="V5032" s="5">
        <v>41471</v>
      </c>
      <c r="W5032" s="2" t="s">
        <v>52</v>
      </c>
      <c r="X5032" s="2">
        <v>312.14999999999998</v>
      </c>
    </row>
    <row r="5033" spans="20:24" x14ac:dyDescent="0.25">
      <c r="T5033" s="4"/>
      <c r="U5033" s="2" t="s">
        <v>34</v>
      </c>
      <c r="V5033" s="5">
        <v>41471</v>
      </c>
      <c r="W5033" s="2" t="s">
        <v>52</v>
      </c>
      <c r="X5033" s="2">
        <v>312.14999999999998</v>
      </c>
    </row>
    <row r="5034" spans="20:24" x14ac:dyDescent="0.25">
      <c r="T5034" s="4"/>
      <c r="U5034" s="2" t="s">
        <v>34</v>
      </c>
      <c r="V5034" s="5">
        <v>41472</v>
      </c>
      <c r="W5034" s="2" t="s">
        <v>52</v>
      </c>
      <c r="X5034" s="2">
        <v>312.14999999999998</v>
      </c>
    </row>
    <row r="5035" spans="20:24" x14ac:dyDescent="0.25">
      <c r="T5035" s="4"/>
      <c r="U5035" s="2" t="s">
        <v>34</v>
      </c>
      <c r="V5035" s="5">
        <v>41473</v>
      </c>
      <c r="W5035" s="2" t="s">
        <v>52</v>
      </c>
      <c r="X5035" s="2">
        <v>312.14999999999998</v>
      </c>
    </row>
    <row r="5036" spans="20:24" x14ac:dyDescent="0.25">
      <c r="T5036" s="4"/>
      <c r="U5036" s="2" t="s">
        <v>34</v>
      </c>
      <c r="V5036" s="5">
        <v>41473</v>
      </c>
      <c r="W5036" s="2" t="s">
        <v>52</v>
      </c>
      <c r="X5036" s="2">
        <v>312.14999999999998</v>
      </c>
    </row>
    <row r="5037" spans="20:24" x14ac:dyDescent="0.25">
      <c r="T5037" s="4"/>
      <c r="U5037" s="2" t="s">
        <v>34</v>
      </c>
      <c r="V5037" s="5">
        <v>41478</v>
      </c>
      <c r="W5037" s="2" t="s">
        <v>52</v>
      </c>
      <c r="X5037" s="2">
        <v>312.14999999999998</v>
      </c>
    </row>
    <row r="5038" spans="20:24" x14ac:dyDescent="0.25">
      <c r="T5038" s="4"/>
      <c r="U5038" s="2" t="s">
        <v>34</v>
      </c>
      <c r="V5038" s="5">
        <v>41478</v>
      </c>
      <c r="W5038" s="2" t="s">
        <v>52</v>
      </c>
      <c r="X5038" s="2">
        <v>312.14999999999998</v>
      </c>
    </row>
    <row r="5039" spans="20:24" x14ac:dyDescent="0.25">
      <c r="T5039" s="4"/>
      <c r="U5039" s="2" t="s">
        <v>34</v>
      </c>
      <c r="V5039" s="5">
        <v>41479</v>
      </c>
      <c r="W5039" s="2" t="s">
        <v>52</v>
      </c>
      <c r="X5039" s="2">
        <v>312.14999999999998</v>
      </c>
    </row>
    <row r="5040" spans="20:24" x14ac:dyDescent="0.25">
      <c r="T5040" s="4"/>
      <c r="U5040" s="2" t="s">
        <v>34</v>
      </c>
      <c r="V5040" s="5">
        <v>41480</v>
      </c>
      <c r="W5040" s="2" t="s">
        <v>52</v>
      </c>
      <c r="X5040" s="2">
        <v>312.14999999999998</v>
      </c>
    </row>
    <row r="5041" spans="20:24" x14ac:dyDescent="0.25">
      <c r="T5041" s="4"/>
      <c r="U5041" s="2" t="s">
        <v>34</v>
      </c>
      <c r="V5041" s="5">
        <v>41484</v>
      </c>
      <c r="W5041" s="2" t="s">
        <v>52</v>
      </c>
      <c r="X5041" s="2">
        <v>312.14999999999998</v>
      </c>
    </row>
    <row r="5042" spans="20:24" x14ac:dyDescent="0.25">
      <c r="T5042" s="4"/>
      <c r="U5042" s="2" t="s">
        <v>34</v>
      </c>
      <c r="V5042" s="5">
        <v>41486</v>
      </c>
      <c r="W5042" s="2" t="s">
        <v>52</v>
      </c>
      <c r="X5042" s="2">
        <v>312.14999999999998</v>
      </c>
    </row>
    <row r="5043" spans="20:24" x14ac:dyDescent="0.25">
      <c r="T5043" s="4"/>
      <c r="U5043" s="2" t="s">
        <v>34</v>
      </c>
      <c r="V5043" s="5">
        <v>41486</v>
      </c>
      <c r="W5043" s="2" t="s">
        <v>52</v>
      </c>
      <c r="X5043" s="2">
        <v>312.14999999999998</v>
      </c>
    </row>
    <row r="5044" spans="20:24" x14ac:dyDescent="0.25">
      <c r="T5044" s="4"/>
      <c r="U5044" s="2" t="s">
        <v>34</v>
      </c>
      <c r="V5044" s="5">
        <v>41490</v>
      </c>
      <c r="W5044" s="2" t="s">
        <v>52</v>
      </c>
      <c r="X5044" s="2">
        <v>312.14999999999998</v>
      </c>
    </row>
    <row r="5045" spans="20:24" x14ac:dyDescent="0.25">
      <c r="T5045" s="4"/>
      <c r="U5045" s="2" t="s">
        <v>34</v>
      </c>
      <c r="V5045" s="5">
        <v>41490</v>
      </c>
      <c r="W5045" s="2" t="s">
        <v>52</v>
      </c>
      <c r="X5045" s="2">
        <v>312.14999999999998</v>
      </c>
    </row>
    <row r="5046" spans="20:24" x14ac:dyDescent="0.25">
      <c r="T5046" s="4"/>
      <c r="U5046" s="2" t="s">
        <v>34</v>
      </c>
      <c r="V5046" s="5">
        <v>41490</v>
      </c>
      <c r="W5046" s="2" t="s">
        <v>52</v>
      </c>
      <c r="X5046" s="2">
        <v>312.14999999999998</v>
      </c>
    </row>
    <row r="5047" spans="20:24" x14ac:dyDescent="0.25">
      <c r="T5047" s="4"/>
      <c r="U5047" s="2" t="s">
        <v>34</v>
      </c>
      <c r="V5047" s="5">
        <v>41491</v>
      </c>
      <c r="W5047" s="2" t="s">
        <v>52</v>
      </c>
      <c r="X5047" s="2">
        <v>312.14999999999998</v>
      </c>
    </row>
    <row r="5048" spans="20:24" x14ac:dyDescent="0.25">
      <c r="T5048" s="4"/>
      <c r="U5048" s="2" t="s">
        <v>34</v>
      </c>
      <c r="V5048" s="5">
        <v>41492</v>
      </c>
      <c r="W5048" s="2" t="s">
        <v>52</v>
      </c>
      <c r="X5048" s="2">
        <v>312.14999999999998</v>
      </c>
    </row>
    <row r="5049" spans="20:24" x14ac:dyDescent="0.25">
      <c r="T5049" s="4"/>
      <c r="U5049" s="2" t="s">
        <v>34</v>
      </c>
      <c r="V5049" s="5">
        <v>41493</v>
      </c>
      <c r="W5049" s="2" t="s">
        <v>52</v>
      </c>
      <c r="X5049" s="2">
        <v>312.14999999999998</v>
      </c>
    </row>
    <row r="5050" spans="20:24" x14ac:dyDescent="0.25">
      <c r="T5050" s="4"/>
      <c r="U5050" s="2" t="s">
        <v>34</v>
      </c>
      <c r="V5050" s="5">
        <v>41494</v>
      </c>
      <c r="W5050" s="2" t="s">
        <v>52</v>
      </c>
      <c r="X5050" s="2">
        <v>312.14999999999998</v>
      </c>
    </row>
    <row r="5051" spans="20:24" x14ac:dyDescent="0.25">
      <c r="T5051" s="4"/>
      <c r="U5051" s="2" t="s">
        <v>34</v>
      </c>
      <c r="V5051" s="5">
        <v>41495</v>
      </c>
      <c r="W5051" s="2" t="s">
        <v>52</v>
      </c>
      <c r="X5051" s="2">
        <v>312.14999999999998</v>
      </c>
    </row>
    <row r="5052" spans="20:24" x14ac:dyDescent="0.25">
      <c r="T5052" s="4"/>
      <c r="U5052" s="2" t="s">
        <v>34</v>
      </c>
      <c r="V5052" s="5">
        <v>41495</v>
      </c>
      <c r="W5052" s="2" t="s">
        <v>52</v>
      </c>
      <c r="X5052" s="2">
        <v>312.14999999999998</v>
      </c>
    </row>
    <row r="5053" spans="20:24" x14ac:dyDescent="0.25">
      <c r="T5053" s="4"/>
      <c r="U5053" s="2" t="s">
        <v>34</v>
      </c>
      <c r="V5053" s="5">
        <v>41497</v>
      </c>
      <c r="W5053" s="2" t="s">
        <v>52</v>
      </c>
      <c r="X5053" s="2">
        <v>312.14999999999998</v>
      </c>
    </row>
    <row r="5054" spans="20:24" x14ac:dyDescent="0.25">
      <c r="T5054" s="4"/>
      <c r="U5054" s="2" t="s">
        <v>34</v>
      </c>
      <c r="V5054" s="5">
        <v>41497</v>
      </c>
      <c r="W5054" s="2" t="s">
        <v>52</v>
      </c>
      <c r="X5054" s="2">
        <v>312.14999999999998</v>
      </c>
    </row>
    <row r="5055" spans="20:24" x14ac:dyDescent="0.25">
      <c r="T5055" s="4"/>
      <c r="U5055" s="2" t="s">
        <v>34</v>
      </c>
      <c r="V5055" s="5">
        <v>41498</v>
      </c>
      <c r="W5055" s="2" t="s">
        <v>52</v>
      </c>
      <c r="X5055" s="2">
        <v>312.14999999999998</v>
      </c>
    </row>
    <row r="5056" spans="20:24" x14ac:dyDescent="0.25">
      <c r="T5056" s="4"/>
      <c r="U5056" s="2" t="s">
        <v>34</v>
      </c>
      <c r="V5056" s="5">
        <v>41501</v>
      </c>
      <c r="W5056" s="2" t="s">
        <v>52</v>
      </c>
      <c r="X5056" s="2">
        <v>312.14999999999998</v>
      </c>
    </row>
    <row r="5057" spans="20:24" x14ac:dyDescent="0.25">
      <c r="T5057" s="4"/>
      <c r="U5057" s="2" t="s">
        <v>34</v>
      </c>
      <c r="V5057" s="5">
        <v>41504</v>
      </c>
      <c r="W5057" s="2" t="s">
        <v>52</v>
      </c>
      <c r="X5057" s="2">
        <v>312.14999999999998</v>
      </c>
    </row>
    <row r="5058" spans="20:24" x14ac:dyDescent="0.25">
      <c r="T5058" s="4"/>
      <c r="U5058" s="2" t="s">
        <v>34</v>
      </c>
      <c r="V5058" s="5">
        <v>41505</v>
      </c>
      <c r="W5058" s="2" t="s">
        <v>52</v>
      </c>
      <c r="X5058" s="2">
        <v>312.14999999999998</v>
      </c>
    </row>
    <row r="5059" spans="20:24" x14ac:dyDescent="0.25">
      <c r="T5059" s="4"/>
      <c r="U5059" s="2" t="s">
        <v>34</v>
      </c>
      <c r="V5059" s="5">
        <v>41505</v>
      </c>
      <c r="W5059" s="2" t="s">
        <v>52</v>
      </c>
      <c r="X5059" s="2">
        <v>312.14999999999998</v>
      </c>
    </row>
    <row r="5060" spans="20:24" x14ac:dyDescent="0.25">
      <c r="T5060" s="4"/>
      <c r="U5060" s="2" t="s">
        <v>34</v>
      </c>
      <c r="V5060" s="5">
        <v>41506</v>
      </c>
      <c r="W5060" s="2" t="s">
        <v>52</v>
      </c>
      <c r="X5060" s="2">
        <v>312.14999999999998</v>
      </c>
    </row>
    <row r="5061" spans="20:24" x14ac:dyDescent="0.25">
      <c r="T5061" s="4"/>
      <c r="U5061" s="2" t="s">
        <v>34</v>
      </c>
      <c r="V5061" s="5">
        <v>41506</v>
      </c>
      <c r="W5061" s="2" t="s">
        <v>52</v>
      </c>
      <c r="X5061" s="2">
        <v>312.14999999999998</v>
      </c>
    </row>
    <row r="5062" spans="20:24" x14ac:dyDescent="0.25">
      <c r="T5062" s="4"/>
      <c r="U5062" s="2" t="s">
        <v>34</v>
      </c>
      <c r="V5062" s="5">
        <v>41506</v>
      </c>
      <c r="W5062" s="2" t="s">
        <v>52</v>
      </c>
      <c r="X5062" s="2">
        <v>312.14999999999998</v>
      </c>
    </row>
    <row r="5063" spans="20:24" x14ac:dyDescent="0.25">
      <c r="T5063" s="4"/>
      <c r="U5063" s="2" t="s">
        <v>34</v>
      </c>
      <c r="V5063" s="5">
        <v>41507</v>
      </c>
      <c r="W5063" s="2" t="s">
        <v>52</v>
      </c>
      <c r="X5063" s="2">
        <v>312.14999999999998</v>
      </c>
    </row>
    <row r="5064" spans="20:24" x14ac:dyDescent="0.25">
      <c r="T5064" s="4"/>
      <c r="U5064" s="2" t="s">
        <v>34</v>
      </c>
      <c r="V5064" s="5">
        <v>41508</v>
      </c>
      <c r="W5064" s="2" t="s">
        <v>52</v>
      </c>
      <c r="X5064" s="2">
        <v>312.14999999999998</v>
      </c>
    </row>
    <row r="5065" spans="20:24" x14ac:dyDescent="0.25">
      <c r="T5065" s="4"/>
      <c r="U5065" s="2" t="s">
        <v>34</v>
      </c>
      <c r="V5065" s="5">
        <v>41508</v>
      </c>
      <c r="W5065" s="2" t="s">
        <v>52</v>
      </c>
      <c r="X5065" s="2">
        <v>312.14999999999998</v>
      </c>
    </row>
    <row r="5066" spans="20:24" x14ac:dyDescent="0.25">
      <c r="T5066" s="4"/>
      <c r="U5066" s="2" t="s">
        <v>34</v>
      </c>
      <c r="V5066" s="5">
        <v>41509</v>
      </c>
      <c r="W5066" s="2" t="s">
        <v>52</v>
      </c>
      <c r="X5066" s="2">
        <v>312.14999999999998</v>
      </c>
    </row>
    <row r="5067" spans="20:24" x14ac:dyDescent="0.25">
      <c r="T5067" s="4"/>
      <c r="U5067" s="2" t="s">
        <v>34</v>
      </c>
      <c r="V5067" s="5">
        <v>41509</v>
      </c>
      <c r="W5067" s="2" t="s">
        <v>52</v>
      </c>
      <c r="X5067" s="2">
        <v>312.14999999999998</v>
      </c>
    </row>
    <row r="5068" spans="20:24" x14ac:dyDescent="0.25">
      <c r="T5068" s="4"/>
      <c r="U5068" s="2" t="s">
        <v>34</v>
      </c>
      <c r="V5068" s="5">
        <v>41509</v>
      </c>
      <c r="W5068" s="2" t="s">
        <v>52</v>
      </c>
      <c r="X5068" s="2">
        <v>312.14999999999998</v>
      </c>
    </row>
    <row r="5069" spans="20:24" x14ac:dyDescent="0.25">
      <c r="T5069" s="4"/>
      <c r="U5069" s="2" t="s">
        <v>34</v>
      </c>
      <c r="V5069" s="5">
        <v>41510</v>
      </c>
      <c r="W5069" s="2" t="s">
        <v>52</v>
      </c>
      <c r="X5069" s="2">
        <v>312.14999999999998</v>
      </c>
    </row>
    <row r="5070" spans="20:24" x14ac:dyDescent="0.25">
      <c r="T5070" s="4"/>
      <c r="U5070" s="2" t="s">
        <v>34</v>
      </c>
      <c r="V5070" s="5">
        <v>41510</v>
      </c>
      <c r="W5070" s="2" t="s">
        <v>52</v>
      </c>
      <c r="X5070" s="2">
        <v>312.14999999999998</v>
      </c>
    </row>
    <row r="5071" spans="20:24" x14ac:dyDescent="0.25">
      <c r="T5071" s="4"/>
      <c r="U5071" s="2" t="s">
        <v>34</v>
      </c>
      <c r="V5071" s="5">
        <v>41510</v>
      </c>
      <c r="W5071" s="2" t="s">
        <v>52</v>
      </c>
      <c r="X5071" s="2">
        <v>312.14999999999998</v>
      </c>
    </row>
    <row r="5072" spans="20:24" x14ac:dyDescent="0.25">
      <c r="T5072" s="4"/>
      <c r="U5072" s="2" t="s">
        <v>34</v>
      </c>
      <c r="V5072" s="5">
        <v>41510</v>
      </c>
      <c r="W5072" s="2" t="s">
        <v>52</v>
      </c>
      <c r="X5072" s="2">
        <v>312.14999999999998</v>
      </c>
    </row>
    <row r="5073" spans="20:24" x14ac:dyDescent="0.25">
      <c r="T5073" s="4"/>
      <c r="U5073" s="2" t="s">
        <v>34</v>
      </c>
      <c r="V5073" s="5">
        <v>41516</v>
      </c>
      <c r="W5073" s="2" t="s">
        <v>52</v>
      </c>
      <c r="X5073" s="2">
        <v>312.14999999999998</v>
      </c>
    </row>
    <row r="5074" spans="20:24" x14ac:dyDescent="0.25">
      <c r="T5074" s="4"/>
      <c r="U5074" s="2" t="s">
        <v>34</v>
      </c>
      <c r="V5074" s="5">
        <v>41519</v>
      </c>
      <c r="W5074" s="2" t="s">
        <v>52</v>
      </c>
      <c r="X5074" s="2">
        <v>312.14999999999998</v>
      </c>
    </row>
    <row r="5075" spans="20:24" x14ac:dyDescent="0.25">
      <c r="T5075" s="4"/>
      <c r="U5075" s="2" t="s">
        <v>34</v>
      </c>
      <c r="V5075" s="5">
        <v>41519</v>
      </c>
      <c r="W5075" s="2" t="s">
        <v>52</v>
      </c>
      <c r="X5075" s="2">
        <v>312.14999999999998</v>
      </c>
    </row>
    <row r="5076" spans="20:24" x14ac:dyDescent="0.25">
      <c r="T5076" s="4"/>
      <c r="U5076" s="2" t="s">
        <v>34</v>
      </c>
      <c r="V5076" s="5">
        <v>41532</v>
      </c>
      <c r="W5076" s="2" t="s">
        <v>52</v>
      </c>
      <c r="X5076" s="2">
        <v>312.14999999999998</v>
      </c>
    </row>
    <row r="5077" spans="20:24" x14ac:dyDescent="0.25">
      <c r="T5077" s="4"/>
      <c r="U5077" s="2" t="s">
        <v>34</v>
      </c>
      <c r="V5077" s="5">
        <v>41535</v>
      </c>
      <c r="W5077" s="2" t="s">
        <v>54</v>
      </c>
      <c r="X5077" s="2">
        <v>312.14999999999998</v>
      </c>
    </row>
    <row r="5078" spans="20:24" x14ac:dyDescent="0.25">
      <c r="T5078" s="4"/>
      <c r="U5078" s="2" t="s">
        <v>34</v>
      </c>
      <c r="V5078" s="5">
        <v>41537</v>
      </c>
      <c r="W5078" s="2" t="s">
        <v>52</v>
      </c>
      <c r="X5078" s="2">
        <v>312.14999999999998</v>
      </c>
    </row>
    <row r="5079" spans="20:24" x14ac:dyDescent="0.25">
      <c r="T5079" s="4"/>
      <c r="U5079" s="2" t="s">
        <v>34</v>
      </c>
      <c r="V5079" s="5">
        <v>41804</v>
      </c>
      <c r="W5079" s="2" t="s">
        <v>52</v>
      </c>
      <c r="X5079" s="2">
        <v>312.14999999999998</v>
      </c>
    </row>
    <row r="5080" spans="20:24" x14ac:dyDescent="0.25">
      <c r="T5080" s="4"/>
      <c r="U5080" s="2" t="s">
        <v>34</v>
      </c>
      <c r="V5080" s="5">
        <v>41805</v>
      </c>
      <c r="W5080" s="2" t="s">
        <v>52</v>
      </c>
      <c r="X5080" s="2">
        <v>312.14999999999998</v>
      </c>
    </row>
    <row r="5081" spans="20:24" x14ac:dyDescent="0.25">
      <c r="T5081" s="4"/>
      <c r="U5081" s="2" t="s">
        <v>34</v>
      </c>
      <c r="V5081" s="5">
        <v>41805</v>
      </c>
      <c r="W5081" s="2" t="s">
        <v>52</v>
      </c>
      <c r="X5081" s="2">
        <v>312.14999999999998</v>
      </c>
    </row>
    <row r="5082" spans="20:24" x14ac:dyDescent="0.25">
      <c r="T5082" s="4"/>
      <c r="U5082" s="2" t="s">
        <v>34</v>
      </c>
      <c r="V5082" s="5">
        <v>41806</v>
      </c>
      <c r="W5082" s="2" t="s">
        <v>52</v>
      </c>
      <c r="X5082" s="2">
        <v>312.14999999999998</v>
      </c>
    </row>
    <row r="5083" spans="20:24" x14ac:dyDescent="0.25">
      <c r="T5083" s="4"/>
      <c r="U5083" s="2" t="s">
        <v>34</v>
      </c>
      <c r="V5083" s="5">
        <v>41806</v>
      </c>
      <c r="W5083" s="2" t="s">
        <v>52</v>
      </c>
      <c r="X5083" s="2">
        <v>312.14999999999998</v>
      </c>
    </row>
    <row r="5084" spans="20:24" x14ac:dyDescent="0.25">
      <c r="T5084" s="4"/>
      <c r="U5084" s="2" t="s">
        <v>34</v>
      </c>
      <c r="V5084" s="5">
        <v>41807</v>
      </c>
      <c r="W5084" s="2" t="s">
        <v>65</v>
      </c>
      <c r="X5084" s="2">
        <v>312.14999999999998</v>
      </c>
    </row>
    <row r="5085" spans="20:24" x14ac:dyDescent="0.25">
      <c r="T5085" s="4"/>
      <c r="U5085" s="2" t="s">
        <v>34</v>
      </c>
      <c r="V5085" s="5">
        <v>41807</v>
      </c>
      <c r="W5085" s="2" t="s">
        <v>65</v>
      </c>
      <c r="X5085" s="2">
        <v>312.14999999999998</v>
      </c>
    </row>
    <row r="5086" spans="20:24" x14ac:dyDescent="0.25">
      <c r="T5086" s="4"/>
      <c r="U5086" s="2" t="s">
        <v>34</v>
      </c>
      <c r="V5086" s="5">
        <v>41808</v>
      </c>
      <c r="W5086" s="2" t="s">
        <v>52</v>
      </c>
      <c r="X5086" s="2">
        <v>312.14999999999998</v>
      </c>
    </row>
    <row r="5087" spans="20:24" x14ac:dyDescent="0.25">
      <c r="T5087" s="4"/>
      <c r="U5087" s="2" t="s">
        <v>34</v>
      </c>
      <c r="V5087" s="5">
        <v>41810</v>
      </c>
      <c r="W5087" s="2" t="s">
        <v>52</v>
      </c>
      <c r="X5087" s="2">
        <v>312.14999999999998</v>
      </c>
    </row>
    <row r="5088" spans="20:24" x14ac:dyDescent="0.25">
      <c r="T5088" s="4"/>
      <c r="U5088" s="2" t="s">
        <v>34</v>
      </c>
      <c r="V5088" s="5">
        <v>41816</v>
      </c>
      <c r="W5088" s="2" t="s">
        <v>52</v>
      </c>
      <c r="X5088" s="2">
        <v>312.14999999999998</v>
      </c>
    </row>
    <row r="5089" spans="20:24" x14ac:dyDescent="0.25">
      <c r="T5089" s="4"/>
      <c r="U5089" s="2" t="s">
        <v>34</v>
      </c>
      <c r="V5089" s="5">
        <v>41819</v>
      </c>
      <c r="W5089" s="2" t="s">
        <v>52</v>
      </c>
      <c r="X5089" s="2">
        <v>312.14999999999998</v>
      </c>
    </row>
    <row r="5090" spans="20:24" x14ac:dyDescent="0.25">
      <c r="T5090" s="4"/>
      <c r="U5090" s="2" t="s">
        <v>34</v>
      </c>
      <c r="V5090" s="5">
        <v>41819</v>
      </c>
      <c r="W5090" s="2" t="s">
        <v>52</v>
      </c>
      <c r="X5090" s="2">
        <v>312.14999999999998</v>
      </c>
    </row>
    <row r="5091" spans="20:24" x14ac:dyDescent="0.25">
      <c r="T5091" s="4"/>
      <c r="U5091" s="2" t="s">
        <v>34</v>
      </c>
      <c r="V5091" s="5">
        <v>41826</v>
      </c>
      <c r="W5091" s="2" t="s">
        <v>52</v>
      </c>
      <c r="X5091" s="2">
        <v>312.14999999999998</v>
      </c>
    </row>
    <row r="5092" spans="20:24" x14ac:dyDescent="0.25">
      <c r="T5092" s="4"/>
      <c r="U5092" s="2" t="s">
        <v>34</v>
      </c>
      <c r="V5092" s="5">
        <v>41826</v>
      </c>
      <c r="W5092" s="2" t="s">
        <v>52</v>
      </c>
      <c r="X5092" s="2">
        <v>312.14999999999998</v>
      </c>
    </row>
    <row r="5093" spans="20:24" x14ac:dyDescent="0.25">
      <c r="T5093" s="4"/>
      <c r="U5093" s="2" t="s">
        <v>34</v>
      </c>
      <c r="V5093" s="5">
        <v>41830</v>
      </c>
      <c r="W5093" s="2" t="s">
        <v>52</v>
      </c>
      <c r="X5093" s="2">
        <v>312.14999999999998</v>
      </c>
    </row>
    <row r="5094" spans="20:24" x14ac:dyDescent="0.25">
      <c r="T5094" s="4"/>
      <c r="U5094" s="2" t="s">
        <v>34</v>
      </c>
      <c r="V5094" s="5">
        <v>41832</v>
      </c>
      <c r="W5094" s="2" t="s">
        <v>52</v>
      </c>
      <c r="X5094" s="2">
        <v>312.14999999999998</v>
      </c>
    </row>
    <row r="5095" spans="20:24" x14ac:dyDescent="0.25">
      <c r="T5095" s="4"/>
      <c r="U5095" s="2" t="s">
        <v>34</v>
      </c>
      <c r="V5095" s="5">
        <v>41846</v>
      </c>
      <c r="W5095" s="2" t="s">
        <v>54</v>
      </c>
      <c r="X5095" s="2">
        <v>312.14999999999998</v>
      </c>
    </row>
    <row r="5096" spans="20:24" x14ac:dyDescent="0.25">
      <c r="T5096" s="4"/>
      <c r="U5096" s="2" t="s">
        <v>34</v>
      </c>
      <c r="V5096" s="5">
        <v>41849</v>
      </c>
      <c r="W5096" s="2" t="s">
        <v>52</v>
      </c>
      <c r="X5096" s="2">
        <v>312.14999999999998</v>
      </c>
    </row>
    <row r="5097" spans="20:24" x14ac:dyDescent="0.25">
      <c r="T5097" s="4"/>
      <c r="U5097" s="2" t="s">
        <v>34</v>
      </c>
      <c r="V5097" s="5">
        <v>41852</v>
      </c>
      <c r="W5097" s="2" t="s">
        <v>52</v>
      </c>
      <c r="X5097" s="2">
        <v>312.14999999999998</v>
      </c>
    </row>
    <row r="5098" spans="20:24" x14ac:dyDescent="0.25">
      <c r="T5098" s="4"/>
      <c r="U5098" s="2" t="s">
        <v>34</v>
      </c>
      <c r="V5098" s="5">
        <v>41856</v>
      </c>
      <c r="W5098" s="2" t="s">
        <v>52</v>
      </c>
      <c r="X5098" s="2">
        <v>312.14999999999998</v>
      </c>
    </row>
    <row r="5099" spans="20:24" x14ac:dyDescent="0.25">
      <c r="T5099" s="4"/>
      <c r="U5099" s="2" t="s">
        <v>34</v>
      </c>
      <c r="V5099" s="5">
        <v>41859</v>
      </c>
      <c r="W5099" s="2" t="s">
        <v>52</v>
      </c>
      <c r="X5099" s="2">
        <v>312.14999999999998</v>
      </c>
    </row>
    <row r="5100" spans="20:24" x14ac:dyDescent="0.25">
      <c r="T5100" s="4"/>
      <c r="U5100" s="2" t="s">
        <v>34</v>
      </c>
      <c r="V5100" s="5">
        <v>41863</v>
      </c>
      <c r="W5100" s="2" t="s">
        <v>52</v>
      </c>
      <c r="X5100" s="2">
        <v>312.14999999999998</v>
      </c>
    </row>
    <row r="5101" spans="20:24" x14ac:dyDescent="0.25">
      <c r="T5101" s="4"/>
      <c r="U5101" s="2" t="s">
        <v>34</v>
      </c>
      <c r="V5101" s="5">
        <v>41864</v>
      </c>
      <c r="W5101" s="2" t="s">
        <v>52</v>
      </c>
      <c r="X5101" s="2">
        <v>312.14999999999998</v>
      </c>
    </row>
    <row r="5102" spans="20:24" x14ac:dyDescent="0.25">
      <c r="T5102" s="4"/>
      <c r="U5102" s="2" t="s">
        <v>34</v>
      </c>
      <c r="V5102" s="5">
        <v>41865</v>
      </c>
      <c r="W5102" s="2" t="s">
        <v>52</v>
      </c>
      <c r="X5102" s="2">
        <v>312.14999999999998</v>
      </c>
    </row>
    <row r="5103" spans="20:24" x14ac:dyDescent="0.25">
      <c r="T5103" s="4"/>
      <c r="U5103" s="2" t="s">
        <v>34</v>
      </c>
      <c r="V5103" s="5">
        <v>41866</v>
      </c>
      <c r="W5103" s="2" t="s">
        <v>52</v>
      </c>
      <c r="X5103" s="2">
        <v>312.14999999999998</v>
      </c>
    </row>
    <row r="5104" spans="20:24" x14ac:dyDescent="0.25">
      <c r="T5104" s="4"/>
      <c r="U5104" s="2" t="s">
        <v>34</v>
      </c>
      <c r="V5104" s="5">
        <v>41868</v>
      </c>
      <c r="W5104" s="2" t="s">
        <v>52</v>
      </c>
      <c r="X5104" s="2">
        <v>312.14999999999998</v>
      </c>
    </row>
    <row r="5105" spans="20:24" x14ac:dyDescent="0.25">
      <c r="T5105" s="4"/>
      <c r="U5105" s="2" t="s">
        <v>34</v>
      </c>
      <c r="V5105" s="5">
        <v>41882</v>
      </c>
      <c r="W5105" s="2" t="s">
        <v>52</v>
      </c>
      <c r="X5105" s="2">
        <v>312.14999999999998</v>
      </c>
    </row>
    <row r="5106" spans="20:24" x14ac:dyDescent="0.25">
      <c r="T5106" s="4"/>
      <c r="U5106" s="2" t="s">
        <v>34</v>
      </c>
      <c r="V5106" s="5">
        <v>41883</v>
      </c>
      <c r="W5106" s="2" t="s">
        <v>52</v>
      </c>
      <c r="X5106" s="2">
        <v>312.14999999999998</v>
      </c>
    </row>
    <row r="5107" spans="20:24" x14ac:dyDescent="0.25">
      <c r="T5107" s="4"/>
      <c r="U5107" s="2" t="s">
        <v>34</v>
      </c>
      <c r="V5107" s="5">
        <v>41888</v>
      </c>
      <c r="W5107" s="2" t="s">
        <v>52</v>
      </c>
      <c r="X5107" s="2">
        <v>312.14999999999998</v>
      </c>
    </row>
    <row r="5108" spans="20:24" x14ac:dyDescent="0.25">
      <c r="T5108" s="4"/>
      <c r="U5108" s="2" t="s">
        <v>34</v>
      </c>
      <c r="V5108" s="5">
        <v>41890</v>
      </c>
      <c r="W5108" s="2" t="s">
        <v>52</v>
      </c>
      <c r="X5108" s="2">
        <v>312.14999999999998</v>
      </c>
    </row>
    <row r="5109" spans="20:24" x14ac:dyDescent="0.25">
      <c r="T5109" s="4"/>
      <c r="U5109" s="2" t="s">
        <v>34</v>
      </c>
      <c r="V5109" s="5">
        <v>41890</v>
      </c>
      <c r="W5109" s="2" t="s">
        <v>52</v>
      </c>
      <c r="X5109" s="2">
        <v>312.14999999999998</v>
      </c>
    </row>
    <row r="5110" spans="20:24" x14ac:dyDescent="0.25">
      <c r="T5110" s="4"/>
      <c r="U5110" s="2" t="s">
        <v>34</v>
      </c>
      <c r="V5110" s="5">
        <v>41891</v>
      </c>
      <c r="W5110" s="2" t="s">
        <v>52</v>
      </c>
      <c r="X5110" s="2">
        <v>312.14999999999998</v>
      </c>
    </row>
    <row r="5111" spans="20:24" x14ac:dyDescent="0.25">
      <c r="T5111" s="4"/>
      <c r="U5111" s="2" t="s">
        <v>34</v>
      </c>
      <c r="V5111" s="5">
        <v>41891</v>
      </c>
      <c r="W5111" s="2" t="s">
        <v>52</v>
      </c>
      <c r="X5111" s="2">
        <v>312.14999999999998</v>
      </c>
    </row>
    <row r="5112" spans="20:24" x14ac:dyDescent="0.25">
      <c r="T5112" s="4"/>
      <c r="U5112" s="2" t="s">
        <v>34</v>
      </c>
      <c r="V5112" s="5">
        <v>41898</v>
      </c>
      <c r="W5112" s="2" t="s">
        <v>52</v>
      </c>
      <c r="X5112" s="2">
        <v>312.14999999999998</v>
      </c>
    </row>
    <row r="5113" spans="20:24" x14ac:dyDescent="0.25">
      <c r="T5113" s="4"/>
      <c r="U5113" s="2" t="s">
        <v>34</v>
      </c>
      <c r="V5113" s="5">
        <v>41899</v>
      </c>
      <c r="W5113" s="2" t="s">
        <v>52</v>
      </c>
      <c r="X5113" s="2">
        <v>312.14999999999998</v>
      </c>
    </row>
    <row r="5114" spans="20:24" x14ac:dyDescent="0.25">
      <c r="T5114" s="4"/>
      <c r="U5114" s="2" t="s">
        <v>34</v>
      </c>
      <c r="V5114" s="5">
        <v>41899</v>
      </c>
      <c r="W5114" s="2" t="s">
        <v>52</v>
      </c>
      <c r="X5114" s="2">
        <v>312.14999999999998</v>
      </c>
    </row>
    <row r="5115" spans="20:24" x14ac:dyDescent="0.25">
      <c r="T5115" s="4"/>
      <c r="U5115" s="2" t="s">
        <v>34</v>
      </c>
      <c r="V5115" s="5">
        <v>41907</v>
      </c>
      <c r="W5115" s="2" t="s">
        <v>52</v>
      </c>
      <c r="X5115" s="2">
        <v>312.14999999999998</v>
      </c>
    </row>
    <row r="5116" spans="20:24" x14ac:dyDescent="0.25">
      <c r="T5116" s="4"/>
      <c r="U5116" s="2" t="s">
        <v>34</v>
      </c>
      <c r="V5116" s="5">
        <v>41910</v>
      </c>
      <c r="W5116" s="2" t="s">
        <v>52</v>
      </c>
      <c r="X5116" s="2">
        <v>312.14999999999998</v>
      </c>
    </row>
    <row r="5117" spans="20:24" x14ac:dyDescent="0.25">
      <c r="T5117" s="4"/>
      <c r="U5117" s="2" t="s">
        <v>34</v>
      </c>
      <c r="V5117" s="5">
        <v>41910</v>
      </c>
      <c r="W5117" s="2" t="s">
        <v>52</v>
      </c>
      <c r="X5117" s="2">
        <v>312.14999999999998</v>
      </c>
    </row>
    <row r="5118" spans="20:24" x14ac:dyDescent="0.25">
      <c r="T5118" s="4"/>
      <c r="U5118" s="2" t="s">
        <v>34</v>
      </c>
      <c r="V5118" s="5">
        <v>41920</v>
      </c>
      <c r="W5118" s="2" t="s">
        <v>51</v>
      </c>
      <c r="X5118" s="2">
        <v>312.14999999999998</v>
      </c>
    </row>
    <row r="5119" spans="20:24" x14ac:dyDescent="0.25">
      <c r="T5119" s="4"/>
      <c r="U5119" s="2" t="s">
        <v>34</v>
      </c>
      <c r="V5119" s="5">
        <v>42164</v>
      </c>
      <c r="W5119" s="2" t="s">
        <v>65</v>
      </c>
      <c r="X5119" s="2">
        <v>312.14999999999998</v>
      </c>
    </row>
    <row r="5120" spans="20:24" x14ac:dyDescent="0.25">
      <c r="T5120" s="4"/>
      <c r="U5120" s="2" t="s">
        <v>34</v>
      </c>
      <c r="V5120" s="5">
        <v>42164</v>
      </c>
      <c r="W5120" s="2" t="s">
        <v>65</v>
      </c>
      <c r="X5120" s="2">
        <v>312.14999999999998</v>
      </c>
    </row>
    <row r="5121" spans="20:24" x14ac:dyDescent="0.25">
      <c r="T5121" s="4"/>
      <c r="U5121" s="2" t="s">
        <v>34</v>
      </c>
      <c r="V5121" s="5">
        <v>42190</v>
      </c>
      <c r="W5121" s="2" t="s">
        <v>52</v>
      </c>
      <c r="X5121" s="2">
        <v>312.14999999999998</v>
      </c>
    </row>
    <row r="5122" spans="20:24" x14ac:dyDescent="0.25">
      <c r="T5122" s="4"/>
      <c r="U5122" s="2" t="s">
        <v>34</v>
      </c>
      <c r="V5122" s="5">
        <v>42191</v>
      </c>
      <c r="W5122" s="2" t="s">
        <v>52</v>
      </c>
      <c r="X5122" s="2">
        <v>312.14999999999998</v>
      </c>
    </row>
    <row r="5123" spans="20:24" x14ac:dyDescent="0.25">
      <c r="T5123" s="4"/>
      <c r="U5123" s="2" t="s">
        <v>34</v>
      </c>
      <c r="V5123" s="5">
        <v>42193</v>
      </c>
      <c r="W5123" s="2" t="s">
        <v>52</v>
      </c>
      <c r="X5123" s="2">
        <v>312.14999999999998</v>
      </c>
    </row>
    <row r="5124" spans="20:24" x14ac:dyDescent="0.25">
      <c r="T5124" s="4"/>
      <c r="U5124" s="2" t="s">
        <v>34</v>
      </c>
      <c r="V5124" s="5">
        <v>42195</v>
      </c>
      <c r="W5124" s="2" t="s">
        <v>52</v>
      </c>
      <c r="X5124" s="2">
        <v>312.14999999999998</v>
      </c>
    </row>
    <row r="5125" spans="20:24" x14ac:dyDescent="0.25">
      <c r="T5125" s="4"/>
      <c r="U5125" s="2" t="s">
        <v>34</v>
      </c>
      <c r="V5125" s="5">
        <v>42195</v>
      </c>
      <c r="W5125" s="2" t="s">
        <v>52</v>
      </c>
      <c r="X5125" s="2">
        <v>312.14999999999998</v>
      </c>
    </row>
    <row r="5126" spans="20:24" x14ac:dyDescent="0.25">
      <c r="T5126" s="4"/>
      <c r="U5126" s="2" t="s">
        <v>34</v>
      </c>
      <c r="V5126" s="5">
        <v>42197</v>
      </c>
      <c r="W5126" s="2" t="s">
        <v>52</v>
      </c>
      <c r="X5126" s="2">
        <v>312.14999999999998</v>
      </c>
    </row>
    <row r="5127" spans="20:24" x14ac:dyDescent="0.25">
      <c r="T5127" s="4"/>
      <c r="U5127" s="2" t="s">
        <v>34</v>
      </c>
      <c r="V5127" s="5">
        <v>42197</v>
      </c>
      <c r="W5127" s="2" t="s">
        <v>52</v>
      </c>
      <c r="X5127" s="2">
        <v>312.14999999999998</v>
      </c>
    </row>
    <row r="5128" spans="20:24" x14ac:dyDescent="0.25">
      <c r="T5128" s="4"/>
      <c r="U5128" s="2" t="s">
        <v>34</v>
      </c>
      <c r="V5128" s="5">
        <v>42198</v>
      </c>
      <c r="W5128" s="2" t="s">
        <v>52</v>
      </c>
      <c r="X5128" s="2">
        <v>312.14999999999998</v>
      </c>
    </row>
    <row r="5129" spans="20:24" x14ac:dyDescent="0.25">
      <c r="T5129" s="4"/>
      <c r="U5129" s="2" t="s">
        <v>34</v>
      </c>
      <c r="V5129" s="5">
        <v>42202</v>
      </c>
      <c r="W5129" s="2" t="s">
        <v>52</v>
      </c>
      <c r="X5129" s="2">
        <v>312.14999999999998</v>
      </c>
    </row>
    <row r="5130" spans="20:24" x14ac:dyDescent="0.25">
      <c r="T5130" s="4"/>
      <c r="U5130" s="2" t="s">
        <v>34</v>
      </c>
      <c r="V5130" s="5">
        <v>42202</v>
      </c>
      <c r="W5130" s="2" t="s">
        <v>52</v>
      </c>
      <c r="X5130" s="2">
        <v>312.14999999999998</v>
      </c>
    </row>
    <row r="5131" spans="20:24" x14ac:dyDescent="0.25">
      <c r="T5131" s="4"/>
      <c r="U5131" s="2" t="s">
        <v>34</v>
      </c>
      <c r="V5131" s="5">
        <v>41823</v>
      </c>
      <c r="W5131" s="2" t="s">
        <v>52</v>
      </c>
      <c r="X5131" s="2">
        <v>312.14</v>
      </c>
    </row>
    <row r="5132" spans="20:24" ht="30" x14ac:dyDescent="0.25">
      <c r="T5132" s="4"/>
      <c r="U5132" s="2" t="s">
        <v>8</v>
      </c>
      <c r="V5132" s="5">
        <v>42932</v>
      </c>
      <c r="W5132" s="2" t="s">
        <v>58</v>
      </c>
      <c r="X5132" s="2">
        <v>312.14</v>
      </c>
    </row>
    <row r="5133" spans="20:24" ht="30" x14ac:dyDescent="0.25">
      <c r="T5133" s="4"/>
      <c r="U5133" s="2" t="s">
        <v>8</v>
      </c>
      <c r="V5133" s="5">
        <v>42980</v>
      </c>
      <c r="W5133" s="2" t="s">
        <v>52</v>
      </c>
      <c r="X5133" s="2">
        <v>312.14</v>
      </c>
    </row>
    <row r="5134" spans="20:24" ht="30" x14ac:dyDescent="0.25">
      <c r="T5134" s="4"/>
      <c r="U5134" s="2" t="s">
        <v>8</v>
      </c>
      <c r="V5134" s="5">
        <v>42982</v>
      </c>
      <c r="W5134" s="2" t="s">
        <v>52</v>
      </c>
      <c r="X5134" s="2">
        <v>312.14</v>
      </c>
    </row>
    <row r="5135" spans="20:24" x14ac:dyDescent="0.25">
      <c r="T5135" s="4"/>
      <c r="U5135" s="2" t="s">
        <v>9</v>
      </c>
      <c r="V5135" s="5">
        <v>41488</v>
      </c>
      <c r="W5135" s="2" t="s">
        <v>52</v>
      </c>
      <c r="X5135" s="2">
        <v>312.14</v>
      </c>
    </row>
    <row r="5136" spans="20:24" x14ac:dyDescent="0.25">
      <c r="T5136" s="4"/>
      <c r="U5136" s="2" t="s">
        <v>9</v>
      </c>
      <c r="V5136" s="5">
        <v>42239</v>
      </c>
      <c r="W5136" s="2" t="s">
        <v>54</v>
      </c>
      <c r="X5136" s="2">
        <v>312.14</v>
      </c>
    </row>
    <row r="5137" spans="20:24" x14ac:dyDescent="0.25">
      <c r="T5137" s="4"/>
      <c r="U5137" s="2" t="s">
        <v>9</v>
      </c>
      <c r="V5137" s="5">
        <v>42527</v>
      </c>
      <c r="W5137" s="2" t="s">
        <v>52</v>
      </c>
      <c r="X5137" s="2">
        <v>312.14</v>
      </c>
    </row>
    <row r="5138" spans="20:24" x14ac:dyDescent="0.25">
      <c r="T5138" s="4"/>
      <c r="U5138" s="2" t="s">
        <v>9</v>
      </c>
      <c r="V5138" s="5">
        <v>42559</v>
      </c>
      <c r="W5138" s="2" t="s">
        <v>52</v>
      </c>
      <c r="X5138" s="2">
        <v>312.14</v>
      </c>
    </row>
    <row r="5139" spans="20:24" x14ac:dyDescent="0.25">
      <c r="T5139" s="4"/>
      <c r="U5139" s="2" t="s">
        <v>9</v>
      </c>
      <c r="V5139" s="5">
        <v>42879</v>
      </c>
      <c r="W5139" s="2" t="s">
        <v>52</v>
      </c>
      <c r="X5139" s="2">
        <v>312.14</v>
      </c>
    </row>
    <row r="5140" spans="20:24" x14ac:dyDescent="0.25">
      <c r="T5140" s="4"/>
      <c r="U5140" s="2" t="s">
        <v>9</v>
      </c>
      <c r="V5140" s="5">
        <v>42919</v>
      </c>
      <c r="W5140" s="2" t="s">
        <v>52</v>
      </c>
      <c r="X5140" s="2">
        <v>312.14</v>
      </c>
    </row>
    <row r="5141" spans="20:24" x14ac:dyDescent="0.25">
      <c r="T5141" s="4"/>
      <c r="U5141" s="2" t="s">
        <v>9</v>
      </c>
      <c r="V5141" s="5">
        <v>42928</v>
      </c>
      <c r="W5141" s="2" t="s">
        <v>52</v>
      </c>
      <c r="X5141" s="2">
        <v>312.14</v>
      </c>
    </row>
    <row r="5142" spans="20:24" x14ac:dyDescent="0.25">
      <c r="T5142" s="4"/>
      <c r="U5142" s="2" t="s">
        <v>9</v>
      </c>
      <c r="V5142" s="5">
        <v>42928</v>
      </c>
      <c r="W5142" s="2" t="s">
        <v>58</v>
      </c>
      <c r="X5142" s="2">
        <v>312.14</v>
      </c>
    </row>
    <row r="5143" spans="20:24" ht="30" x14ac:dyDescent="0.25">
      <c r="T5143" s="4"/>
      <c r="U5143" s="2" t="s">
        <v>9</v>
      </c>
      <c r="V5143" s="5">
        <v>42938</v>
      </c>
      <c r="W5143" s="2" t="s">
        <v>68</v>
      </c>
      <c r="X5143" s="2">
        <v>312.14</v>
      </c>
    </row>
    <row r="5144" spans="20:24" x14ac:dyDescent="0.25">
      <c r="T5144" s="4"/>
      <c r="U5144" s="2" t="s">
        <v>9</v>
      </c>
      <c r="V5144" s="5">
        <v>42970</v>
      </c>
      <c r="W5144" s="2" t="s">
        <v>52</v>
      </c>
      <c r="X5144" s="2">
        <v>312.14</v>
      </c>
    </row>
    <row r="5145" spans="20:24" ht="30" x14ac:dyDescent="0.25">
      <c r="T5145" s="4"/>
      <c r="U5145" s="2" t="s">
        <v>8</v>
      </c>
      <c r="V5145" s="5">
        <v>42528</v>
      </c>
      <c r="W5145" s="2" t="s">
        <v>52</v>
      </c>
      <c r="X5145" s="2">
        <v>312.14</v>
      </c>
    </row>
    <row r="5146" spans="20:24" ht="30" x14ac:dyDescent="0.25">
      <c r="T5146" s="4"/>
      <c r="U5146" s="2" t="s">
        <v>8</v>
      </c>
      <c r="V5146" s="5">
        <v>42913</v>
      </c>
      <c r="W5146" s="2" t="s">
        <v>52</v>
      </c>
      <c r="X5146" s="2">
        <v>312.14</v>
      </c>
    </row>
    <row r="5147" spans="20:24" ht="30" x14ac:dyDescent="0.25">
      <c r="T5147" s="4"/>
      <c r="U5147" s="2" t="s">
        <v>8</v>
      </c>
      <c r="V5147" s="5">
        <v>42915</v>
      </c>
      <c r="W5147" s="2" t="s">
        <v>52</v>
      </c>
      <c r="X5147" s="2">
        <v>312.14</v>
      </c>
    </row>
    <row r="5148" spans="20:24" ht="30" x14ac:dyDescent="0.25">
      <c r="T5148" s="4"/>
      <c r="U5148" s="2" t="s">
        <v>8</v>
      </c>
      <c r="V5148" s="5">
        <v>42929</v>
      </c>
      <c r="W5148" s="2" t="s">
        <v>52</v>
      </c>
      <c r="X5148" s="2">
        <v>312.14</v>
      </c>
    </row>
    <row r="5149" spans="20:24" x14ac:dyDescent="0.25">
      <c r="T5149" s="4"/>
      <c r="U5149" s="2" t="s">
        <v>35</v>
      </c>
      <c r="V5149" s="5">
        <v>42259</v>
      </c>
      <c r="W5149" s="2" t="s">
        <v>52</v>
      </c>
      <c r="X5149" s="2">
        <v>312.14</v>
      </c>
    </row>
    <row r="5150" spans="20:24" x14ac:dyDescent="0.25">
      <c r="T5150" s="4"/>
      <c r="U5150" s="2" t="s">
        <v>34</v>
      </c>
      <c r="V5150" s="5">
        <v>42257</v>
      </c>
      <c r="W5150" s="2" t="s">
        <v>66</v>
      </c>
      <c r="X5150" s="2">
        <v>312.13</v>
      </c>
    </row>
    <row r="5151" spans="20:24" x14ac:dyDescent="0.25">
      <c r="T5151" s="4"/>
      <c r="U5151" s="2" t="s">
        <v>34</v>
      </c>
      <c r="V5151" s="5">
        <v>42919</v>
      </c>
      <c r="W5151" s="2" t="s">
        <v>52</v>
      </c>
      <c r="X5151" s="2">
        <v>312.13</v>
      </c>
    </row>
    <row r="5152" spans="20:24" x14ac:dyDescent="0.25">
      <c r="T5152" s="4"/>
      <c r="U5152" s="2" t="s">
        <v>34</v>
      </c>
      <c r="V5152" s="5">
        <v>42933</v>
      </c>
      <c r="W5152" s="2" t="s">
        <v>52</v>
      </c>
      <c r="X5152" s="2">
        <v>312.13</v>
      </c>
    </row>
    <row r="5153" spans="20:24" ht="30" x14ac:dyDescent="0.25">
      <c r="T5153" s="4"/>
      <c r="U5153" s="2" t="s">
        <v>8</v>
      </c>
      <c r="V5153" s="5">
        <v>42979</v>
      </c>
      <c r="W5153" s="2" t="s">
        <v>52</v>
      </c>
      <c r="X5153" s="2">
        <v>312.13</v>
      </c>
    </row>
    <row r="5154" spans="20:24" x14ac:dyDescent="0.25">
      <c r="T5154" s="4"/>
      <c r="U5154" s="2" t="s">
        <v>9</v>
      </c>
      <c r="V5154" s="5">
        <v>41473</v>
      </c>
      <c r="W5154" s="2" t="s">
        <v>52</v>
      </c>
      <c r="X5154" s="2">
        <v>312.13</v>
      </c>
    </row>
    <row r="5155" spans="20:24" x14ac:dyDescent="0.25">
      <c r="T5155" s="4"/>
      <c r="U5155" s="2" t="s">
        <v>9</v>
      </c>
      <c r="V5155" s="5">
        <v>41487</v>
      </c>
      <c r="W5155" s="2" t="s">
        <v>54</v>
      </c>
      <c r="X5155" s="2">
        <v>312.13</v>
      </c>
    </row>
    <row r="5156" spans="20:24" x14ac:dyDescent="0.25">
      <c r="T5156" s="4"/>
      <c r="U5156" s="2" t="s">
        <v>9</v>
      </c>
      <c r="V5156" s="5">
        <v>41489</v>
      </c>
      <c r="W5156" s="2" t="s">
        <v>52</v>
      </c>
      <c r="X5156" s="2">
        <v>312.13</v>
      </c>
    </row>
    <row r="5157" spans="20:24" x14ac:dyDescent="0.25">
      <c r="T5157" s="4"/>
      <c r="U5157" s="2" t="s">
        <v>9</v>
      </c>
      <c r="V5157" s="5">
        <v>41499</v>
      </c>
      <c r="W5157" s="2" t="s">
        <v>52</v>
      </c>
      <c r="X5157" s="2">
        <v>312.13</v>
      </c>
    </row>
    <row r="5158" spans="20:24" x14ac:dyDescent="0.25">
      <c r="T5158" s="4"/>
      <c r="U5158" s="2" t="s">
        <v>9</v>
      </c>
      <c r="V5158" s="5">
        <v>41838</v>
      </c>
      <c r="W5158" s="2" t="s">
        <v>58</v>
      </c>
      <c r="X5158" s="2">
        <v>312.13</v>
      </c>
    </row>
    <row r="5159" spans="20:24" x14ac:dyDescent="0.25">
      <c r="T5159" s="4"/>
      <c r="U5159" s="2" t="s">
        <v>9</v>
      </c>
      <c r="V5159" s="5">
        <v>42226</v>
      </c>
      <c r="W5159" s="2" t="s">
        <v>52</v>
      </c>
      <c r="X5159" s="2">
        <v>312.13</v>
      </c>
    </row>
    <row r="5160" spans="20:24" ht="30" x14ac:dyDescent="0.25">
      <c r="T5160" s="4"/>
      <c r="U5160" s="2" t="s">
        <v>37</v>
      </c>
      <c r="V5160" s="5">
        <v>42634</v>
      </c>
      <c r="W5160" s="2" t="s">
        <v>52</v>
      </c>
      <c r="X5160" s="2">
        <v>312.13</v>
      </c>
    </row>
    <row r="5161" spans="20:24" ht="30" x14ac:dyDescent="0.25">
      <c r="T5161" s="4"/>
      <c r="U5161" s="2" t="s">
        <v>37</v>
      </c>
      <c r="V5161" s="5">
        <v>42645</v>
      </c>
      <c r="W5161" s="2" t="s">
        <v>52</v>
      </c>
      <c r="X5161" s="2">
        <v>312.13</v>
      </c>
    </row>
    <row r="5162" spans="20:24" ht="30" x14ac:dyDescent="0.25">
      <c r="T5162" s="4"/>
      <c r="U5162" s="2" t="s">
        <v>8</v>
      </c>
      <c r="V5162" s="5">
        <v>42232</v>
      </c>
      <c r="W5162" s="2" t="s">
        <v>52</v>
      </c>
      <c r="X5162" s="2">
        <v>312.13</v>
      </c>
    </row>
    <row r="5163" spans="20:24" ht="30" x14ac:dyDescent="0.25">
      <c r="T5163" s="4"/>
      <c r="U5163" s="2" t="s">
        <v>8</v>
      </c>
      <c r="V5163" s="5">
        <v>42238</v>
      </c>
      <c r="W5163" s="2" t="s">
        <v>52</v>
      </c>
      <c r="X5163" s="2">
        <v>312.13</v>
      </c>
    </row>
    <row r="5164" spans="20:24" ht="30" x14ac:dyDescent="0.25">
      <c r="T5164" s="4"/>
      <c r="U5164" s="2" t="s">
        <v>8</v>
      </c>
      <c r="V5164" s="5">
        <v>42914</v>
      </c>
      <c r="W5164" s="2" t="s">
        <v>52</v>
      </c>
      <c r="X5164" s="2">
        <v>312.13</v>
      </c>
    </row>
    <row r="5165" spans="20:24" ht="30" x14ac:dyDescent="0.25">
      <c r="T5165" s="4"/>
      <c r="U5165" s="2" t="s">
        <v>8</v>
      </c>
      <c r="V5165" s="5">
        <v>42917</v>
      </c>
      <c r="W5165" s="2" t="s">
        <v>52</v>
      </c>
      <c r="X5165" s="2">
        <v>312.13</v>
      </c>
    </row>
    <row r="5166" spans="20:24" ht="30" x14ac:dyDescent="0.25">
      <c r="T5166" s="4"/>
      <c r="U5166" s="2" t="s">
        <v>8</v>
      </c>
      <c r="V5166" s="5">
        <v>42929</v>
      </c>
      <c r="W5166" s="2" t="s">
        <v>52</v>
      </c>
      <c r="X5166" s="2">
        <v>312.13</v>
      </c>
    </row>
    <row r="5167" spans="20:24" ht="30" x14ac:dyDescent="0.25">
      <c r="T5167" s="4"/>
      <c r="U5167" s="2" t="s">
        <v>8</v>
      </c>
      <c r="V5167" s="5">
        <v>42523</v>
      </c>
      <c r="W5167" s="2" t="s">
        <v>52</v>
      </c>
      <c r="X5167" s="2">
        <v>312.12770992399999</v>
      </c>
    </row>
    <row r="5168" spans="20:24" x14ac:dyDescent="0.25">
      <c r="T5168" s="4"/>
      <c r="U5168" s="2" t="s">
        <v>9</v>
      </c>
      <c r="V5168" s="5">
        <v>41819</v>
      </c>
      <c r="W5168" s="2" t="s">
        <v>52</v>
      </c>
      <c r="X5168" s="2">
        <v>312.121865308</v>
      </c>
    </row>
    <row r="5169" spans="20:24" ht="30" x14ac:dyDescent="0.25">
      <c r="T5169" s="4"/>
      <c r="U5169" s="2" t="s">
        <v>8</v>
      </c>
      <c r="V5169" s="5">
        <v>42980</v>
      </c>
      <c r="W5169" s="2" t="s">
        <v>52</v>
      </c>
      <c r="X5169" s="2">
        <v>312.12</v>
      </c>
    </row>
    <row r="5170" spans="20:24" x14ac:dyDescent="0.25">
      <c r="T5170" s="4"/>
      <c r="U5170" s="2" t="s">
        <v>9</v>
      </c>
      <c r="V5170" s="5">
        <v>41801</v>
      </c>
      <c r="W5170" s="2" t="s">
        <v>54</v>
      </c>
      <c r="X5170" s="2">
        <v>312.12</v>
      </c>
    </row>
    <row r="5171" spans="20:24" x14ac:dyDescent="0.25">
      <c r="T5171" s="4"/>
      <c r="U5171" s="2" t="s">
        <v>9</v>
      </c>
      <c r="V5171" s="5">
        <v>41819</v>
      </c>
      <c r="W5171" s="2" t="s">
        <v>52</v>
      </c>
      <c r="X5171" s="2">
        <v>312.12</v>
      </c>
    </row>
    <row r="5172" spans="20:24" x14ac:dyDescent="0.25">
      <c r="T5172" s="4"/>
      <c r="U5172" s="2" t="s">
        <v>9</v>
      </c>
      <c r="V5172" s="5">
        <v>42181</v>
      </c>
      <c r="W5172" s="2" t="s">
        <v>52</v>
      </c>
      <c r="X5172" s="2">
        <v>312.12</v>
      </c>
    </row>
    <row r="5173" spans="20:24" x14ac:dyDescent="0.25">
      <c r="T5173" s="4"/>
      <c r="U5173" s="2" t="s">
        <v>9</v>
      </c>
      <c r="V5173" s="5">
        <v>42201</v>
      </c>
      <c r="W5173" s="2" t="s">
        <v>52</v>
      </c>
      <c r="X5173" s="2">
        <v>312.12</v>
      </c>
    </row>
    <row r="5174" spans="20:24" x14ac:dyDescent="0.25">
      <c r="T5174" s="4"/>
      <c r="U5174" s="2" t="s">
        <v>9</v>
      </c>
      <c r="V5174" s="5">
        <v>42533</v>
      </c>
      <c r="W5174" s="2" t="s">
        <v>52</v>
      </c>
      <c r="X5174" s="2">
        <v>312.12</v>
      </c>
    </row>
    <row r="5175" spans="20:24" ht="30" x14ac:dyDescent="0.25">
      <c r="T5175" s="4"/>
      <c r="U5175" s="2" t="s">
        <v>8</v>
      </c>
      <c r="V5175" s="5">
        <v>41487</v>
      </c>
      <c r="W5175" s="2" t="s">
        <v>52</v>
      </c>
      <c r="X5175" s="2">
        <v>312.12</v>
      </c>
    </row>
    <row r="5176" spans="20:24" ht="30" x14ac:dyDescent="0.25">
      <c r="T5176" s="4"/>
      <c r="U5176" s="2" t="s">
        <v>8</v>
      </c>
      <c r="V5176" s="5">
        <v>42525</v>
      </c>
      <c r="W5176" s="2" t="s">
        <v>52</v>
      </c>
      <c r="X5176" s="2">
        <v>312.12</v>
      </c>
    </row>
    <row r="5177" spans="20:24" ht="30" x14ac:dyDescent="0.25">
      <c r="T5177" s="4"/>
      <c r="U5177" s="2" t="s">
        <v>8</v>
      </c>
      <c r="V5177" s="5">
        <v>42556</v>
      </c>
      <c r="W5177" s="2" t="s">
        <v>52</v>
      </c>
      <c r="X5177" s="2">
        <v>312.12</v>
      </c>
    </row>
    <row r="5178" spans="20:24" ht="30" x14ac:dyDescent="0.25">
      <c r="T5178" s="4"/>
      <c r="U5178" s="2" t="s">
        <v>8</v>
      </c>
      <c r="V5178" s="5">
        <v>42564</v>
      </c>
      <c r="W5178" s="2" t="s">
        <v>52</v>
      </c>
      <c r="X5178" s="2">
        <v>312.12</v>
      </c>
    </row>
    <row r="5179" spans="20:24" ht="30" x14ac:dyDescent="0.25">
      <c r="T5179" s="4"/>
      <c r="U5179" s="2" t="s">
        <v>8</v>
      </c>
      <c r="V5179" s="5">
        <v>42580</v>
      </c>
      <c r="W5179" s="2" t="s">
        <v>52</v>
      </c>
      <c r="X5179" s="2">
        <v>312.12</v>
      </c>
    </row>
    <row r="5180" spans="20:24" ht="30" x14ac:dyDescent="0.25">
      <c r="T5180" s="4"/>
      <c r="U5180" s="2" t="s">
        <v>8</v>
      </c>
      <c r="V5180" s="5">
        <v>42919</v>
      </c>
      <c r="W5180" s="2" t="s">
        <v>52</v>
      </c>
      <c r="X5180" s="2">
        <v>312.12</v>
      </c>
    </row>
    <row r="5181" spans="20:24" ht="30" x14ac:dyDescent="0.25">
      <c r="T5181" s="4"/>
      <c r="U5181" s="2" t="s">
        <v>8</v>
      </c>
      <c r="V5181" s="5">
        <v>42932</v>
      </c>
      <c r="W5181" s="2" t="s">
        <v>52</v>
      </c>
      <c r="X5181" s="2">
        <v>312.12</v>
      </c>
    </row>
    <row r="5182" spans="20:24" x14ac:dyDescent="0.25">
      <c r="T5182" s="4"/>
      <c r="U5182" s="2" t="s">
        <v>34</v>
      </c>
      <c r="V5182" s="5">
        <v>41907</v>
      </c>
      <c r="W5182" s="2" t="s">
        <v>52</v>
      </c>
      <c r="X5182" s="2">
        <v>312.12</v>
      </c>
    </row>
    <row r="5183" spans="20:24" x14ac:dyDescent="0.25">
      <c r="T5183" s="4"/>
      <c r="U5183" s="2" t="s">
        <v>13</v>
      </c>
      <c r="V5183" s="5">
        <v>41496</v>
      </c>
      <c r="W5183" s="2" t="s">
        <v>55</v>
      </c>
      <c r="X5183" s="2">
        <v>312.12</v>
      </c>
    </row>
    <row r="5184" spans="20:24" ht="30" x14ac:dyDescent="0.25">
      <c r="T5184" s="4"/>
      <c r="U5184" s="2" t="s">
        <v>8</v>
      </c>
      <c r="V5184" s="5">
        <v>42175</v>
      </c>
      <c r="W5184" s="2" t="s">
        <v>52</v>
      </c>
      <c r="X5184" s="2">
        <v>312.11671463599998</v>
      </c>
    </row>
    <row r="5185" spans="20:24" x14ac:dyDescent="0.25">
      <c r="T5185" s="4"/>
      <c r="U5185" s="2" t="s">
        <v>9</v>
      </c>
      <c r="V5185" s="5">
        <v>41880</v>
      </c>
      <c r="W5185" s="2" t="s">
        <v>52</v>
      </c>
      <c r="X5185" s="2">
        <v>312.111333333</v>
      </c>
    </row>
    <row r="5186" spans="20:24" x14ac:dyDescent="0.25">
      <c r="T5186" s="4"/>
      <c r="U5186" s="2" t="s">
        <v>9</v>
      </c>
      <c r="V5186" s="5">
        <v>41471</v>
      </c>
      <c r="W5186" s="2" t="s">
        <v>54</v>
      </c>
      <c r="X5186" s="2">
        <v>312.11</v>
      </c>
    </row>
    <row r="5187" spans="20:24" x14ac:dyDescent="0.25">
      <c r="T5187" s="4"/>
      <c r="U5187" s="2" t="s">
        <v>9</v>
      </c>
      <c r="V5187" s="5">
        <v>41802</v>
      </c>
      <c r="W5187" s="2" t="s">
        <v>54</v>
      </c>
      <c r="X5187" s="2">
        <v>312.11</v>
      </c>
    </row>
    <row r="5188" spans="20:24" x14ac:dyDescent="0.25">
      <c r="T5188" s="4"/>
      <c r="U5188" s="2" t="s">
        <v>9</v>
      </c>
      <c r="V5188" s="5">
        <v>41823</v>
      </c>
      <c r="W5188" s="2" t="s">
        <v>52</v>
      </c>
      <c r="X5188" s="2">
        <v>312.11</v>
      </c>
    </row>
    <row r="5189" spans="20:24" x14ac:dyDescent="0.25">
      <c r="T5189" s="4"/>
      <c r="U5189" s="2" t="s">
        <v>9</v>
      </c>
      <c r="V5189" s="5">
        <v>42207</v>
      </c>
      <c r="W5189" s="2" t="s">
        <v>52</v>
      </c>
      <c r="X5189" s="2">
        <v>312.11</v>
      </c>
    </row>
    <row r="5190" spans="20:24" ht="30" x14ac:dyDescent="0.25">
      <c r="T5190" s="4"/>
      <c r="U5190" s="2" t="s">
        <v>8</v>
      </c>
      <c r="V5190" s="5">
        <v>41490</v>
      </c>
      <c r="W5190" s="2" t="s">
        <v>52</v>
      </c>
      <c r="X5190" s="2">
        <v>312.11</v>
      </c>
    </row>
    <row r="5191" spans="20:24" ht="30" x14ac:dyDescent="0.25">
      <c r="T5191" s="4"/>
      <c r="U5191" s="2" t="s">
        <v>8</v>
      </c>
      <c r="V5191" s="5">
        <v>41846</v>
      </c>
      <c r="W5191" s="2" t="s">
        <v>68</v>
      </c>
      <c r="X5191" s="2">
        <v>312.11</v>
      </c>
    </row>
    <row r="5192" spans="20:24" ht="30" x14ac:dyDescent="0.25">
      <c r="T5192" s="4"/>
      <c r="U5192" s="2" t="s">
        <v>8</v>
      </c>
      <c r="V5192" s="5">
        <v>42179</v>
      </c>
      <c r="W5192" s="2" t="s">
        <v>52</v>
      </c>
      <c r="X5192" s="2">
        <v>312.11</v>
      </c>
    </row>
    <row r="5193" spans="20:24" ht="30" x14ac:dyDescent="0.25">
      <c r="T5193" s="4"/>
      <c r="U5193" s="2" t="s">
        <v>8</v>
      </c>
      <c r="V5193" s="5">
        <v>42180</v>
      </c>
      <c r="W5193" s="2" t="s">
        <v>52</v>
      </c>
      <c r="X5193" s="2">
        <v>312.11</v>
      </c>
    </row>
    <row r="5194" spans="20:24" ht="30" x14ac:dyDescent="0.25">
      <c r="T5194" s="4"/>
      <c r="U5194" s="2" t="s">
        <v>8</v>
      </c>
      <c r="V5194" s="5">
        <v>42180</v>
      </c>
      <c r="W5194" s="2" t="s">
        <v>52</v>
      </c>
      <c r="X5194" s="2">
        <v>312.11</v>
      </c>
    </row>
    <row r="5195" spans="20:24" ht="30" x14ac:dyDescent="0.25">
      <c r="T5195" s="4"/>
      <c r="U5195" s="2" t="s">
        <v>8</v>
      </c>
      <c r="V5195" s="5">
        <v>42202</v>
      </c>
      <c r="W5195" s="2" t="s">
        <v>54</v>
      </c>
      <c r="X5195" s="2">
        <v>312.11</v>
      </c>
    </row>
    <row r="5196" spans="20:24" ht="30" x14ac:dyDescent="0.25">
      <c r="T5196" s="4"/>
      <c r="U5196" s="2" t="s">
        <v>8</v>
      </c>
      <c r="V5196" s="5">
        <v>42919</v>
      </c>
      <c r="W5196" s="2" t="s">
        <v>52</v>
      </c>
      <c r="X5196" s="2">
        <v>312.11</v>
      </c>
    </row>
    <row r="5197" spans="20:24" ht="30" x14ac:dyDescent="0.25">
      <c r="T5197" s="4"/>
      <c r="U5197" s="2" t="s">
        <v>8</v>
      </c>
      <c r="V5197" s="5">
        <v>42920</v>
      </c>
      <c r="W5197" s="2" t="s">
        <v>52</v>
      </c>
      <c r="X5197" s="2">
        <v>312.11</v>
      </c>
    </row>
    <row r="5198" spans="20:24" x14ac:dyDescent="0.25">
      <c r="T5198" s="4"/>
      <c r="U5198" s="2" t="s">
        <v>35</v>
      </c>
      <c r="V5198" s="5">
        <v>42256</v>
      </c>
      <c r="W5198" s="2" t="s">
        <v>66</v>
      </c>
      <c r="X5198" s="2">
        <v>312.11</v>
      </c>
    </row>
    <row r="5199" spans="20:24" x14ac:dyDescent="0.25">
      <c r="T5199" s="4"/>
      <c r="U5199" s="2" t="s">
        <v>9</v>
      </c>
      <c r="V5199" s="5">
        <v>42595</v>
      </c>
      <c r="W5199" s="2" t="s">
        <v>54</v>
      </c>
      <c r="X5199" s="2">
        <v>312.11</v>
      </c>
    </row>
    <row r="5200" spans="20:24" x14ac:dyDescent="0.25">
      <c r="T5200" s="4"/>
      <c r="U5200" s="2" t="s">
        <v>9</v>
      </c>
      <c r="V5200" s="5">
        <v>42596</v>
      </c>
      <c r="W5200" s="2" t="s">
        <v>52</v>
      </c>
      <c r="X5200" s="2">
        <v>312.11</v>
      </c>
    </row>
    <row r="5201" spans="20:24" ht="30" x14ac:dyDescent="0.25">
      <c r="T5201" s="4"/>
      <c r="U5201" s="2" t="s">
        <v>10</v>
      </c>
      <c r="V5201" s="5">
        <v>41453</v>
      </c>
      <c r="W5201" s="2" t="s">
        <v>55</v>
      </c>
      <c r="X5201" s="2">
        <v>312.11</v>
      </c>
    </row>
    <row r="5202" spans="20:24" x14ac:dyDescent="0.25">
      <c r="T5202" s="4"/>
      <c r="U5202" s="2" t="s">
        <v>34</v>
      </c>
      <c r="V5202" s="5">
        <v>41795</v>
      </c>
      <c r="W5202" s="2" t="s">
        <v>65</v>
      </c>
      <c r="X5202" s="2">
        <v>312.11</v>
      </c>
    </row>
    <row r="5203" spans="20:24" x14ac:dyDescent="0.25">
      <c r="T5203" s="4"/>
      <c r="U5203" s="2" t="s">
        <v>34</v>
      </c>
      <c r="V5203" s="5">
        <v>41868</v>
      </c>
      <c r="W5203" s="2" t="s">
        <v>52</v>
      </c>
      <c r="X5203" s="2">
        <v>312.10952526900002</v>
      </c>
    </row>
    <row r="5204" spans="20:24" x14ac:dyDescent="0.25">
      <c r="T5204" s="4"/>
      <c r="U5204" s="2" t="s">
        <v>9</v>
      </c>
      <c r="V5204" s="5">
        <v>42171</v>
      </c>
      <c r="W5204" s="2" t="s">
        <v>52</v>
      </c>
      <c r="X5204" s="2">
        <v>312.10950000000003</v>
      </c>
    </row>
    <row r="5205" spans="20:24" x14ac:dyDescent="0.25">
      <c r="T5205" s="4"/>
      <c r="U5205" s="2" t="s">
        <v>9</v>
      </c>
      <c r="V5205" s="5">
        <v>42170</v>
      </c>
      <c r="W5205" s="2" t="s">
        <v>52</v>
      </c>
      <c r="X5205" s="2">
        <v>312.104333333</v>
      </c>
    </row>
    <row r="5206" spans="20:24" ht="30" x14ac:dyDescent="0.25">
      <c r="T5206" s="4"/>
      <c r="U5206" s="2" t="s">
        <v>8</v>
      </c>
      <c r="V5206" s="5">
        <v>42956</v>
      </c>
      <c r="W5206" s="2" t="s">
        <v>52</v>
      </c>
      <c r="X5206" s="2">
        <v>312.10000000000002</v>
      </c>
    </row>
    <row r="5207" spans="20:24" x14ac:dyDescent="0.25">
      <c r="T5207" s="4"/>
      <c r="U5207" s="2" t="s">
        <v>9</v>
      </c>
      <c r="V5207" s="5">
        <v>41455</v>
      </c>
      <c r="W5207" s="2" t="s">
        <v>54</v>
      </c>
      <c r="X5207" s="2">
        <v>312.10000000000002</v>
      </c>
    </row>
    <row r="5208" spans="20:24" x14ac:dyDescent="0.25">
      <c r="T5208" s="4"/>
      <c r="U5208" s="2" t="s">
        <v>9</v>
      </c>
      <c r="V5208" s="5">
        <v>41465</v>
      </c>
      <c r="W5208" s="2" t="s">
        <v>55</v>
      </c>
      <c r="X5208" s="2">
        <v>312.10000000000002</v>
      </c>
    </row>
    <row r="5209" spans="20:24" x14ac:dyDescent="0.25">
      <c r="T5209" s="4"/>
      <c r="U5209" s="2" t="s">
        <v>9</v>
      </c>
      <c r="V5209" s="5">
        <v>41476</v>
      </c>
      <c r="W5209" s="2" t="s">
        <v>54</v>
      </c>
      <c r="X5209" s="2">
        <v>312.10000000000002</v>
      </c>
    </row>
    <row r="5210" spans="20:24" x14ac:dyDescent="0.25">
      <c r="T5210" s="4"/>
      <c r="U5210" s="2" t="s">
        <v>9</v>
      </c>
      <c r="V5210" s="5">
        <v>41505</v>
      </c>
      <c r="W5210" s="2" t="s">
        <v>52</v>
      </c>
      <c r="X5210" s="2">
        <v>312.10000000000002</v>
      </c>
    </row>
    <row r="5211" spans="20:24" x14ac:dyDescent="0.25">
      <c r="T5211" s="4"/>
      <c r="U5211" s="2" t="s">
        <v>9</v>
      </c>
      <c r="V5211" s="5">
        <v>41534</v>
      </c>
      <c r="W5211" s="2" t="s">
        <v>52</v>
      </c>
      <c r="X5211" s="2">
        <v>312.10000000000002</v>
      </c>
    </row>
    <row r="5212" spans="20:24" x14ac:dyDescent="0.25">
      <c r="T5212" s="4"/>
      <c r="U5212" s="2" t="s">
        <v>9</v>
      </c>
      <c r="V5212" s="5">
        <v>41851</v>
      </c>
      <c r="W5212" s="2" t="s">
        <v>52</v>
      </c>
      <c r="X5212" s="2">
        <v>312.10000000000002</v>
      </c>
    </row>
    <row r="5213" spans="20:24" x14ac:dyDescent="0.25">
      <c r="T5213" s="4"/>
      <c r="U5213" s="2" t="s">
        <v>9</v>
      </c>
      <c r="V5213" s="5">
        <v>42527</v>
      </c>
      <c r="W5213" s="2" t="s">
        <v>52</v>
      </c>
      <c r="X5213" s="2">
        <v>312.10000000000002</v>
      </c>
    </row>
    <row r="5214" spans="20:24" x14ac:dyDescent="0.25">
      <c r="T5214" s="4"/>
      <c r="U5214" s="2" t="s">
        <v>35</v>
      </c>
      <c r="V5214" s="5">
        <v>42546</v>
      </c>
      <c r="W5214" s="2" t="s">
        <v>52</v>
      </c>
      <c r="X5214" s="2">
        <v>312.10000000000002</v>
      </c>
    </row>
    <row r="5215" spans="20:24" ht="30" x14ac:dyDescent="0.25">
      <c r="T5215" s="4"/>
      <c r="U5215" s="2" t="s">
        <v>8</v>
      </c>
      <c r="V5215" s="5">
        <v>41463</v>
      </c>
      <c r="W5215" s="2" t="s">
        <v>58</v>
      </c>
      <c r="X5215" s="2">
        <v>312.10000000000002</v>
      </c>
    </row>
    <row r="5216" spans="20:24" ht="30" x14ac:dyDescent="0.25">
      <c r="T5216" s="4"/>
      <c r="U5216" s="2" t="s">
        <v>8</v>
      </c>
      <c r="V5216" s="5">
        <v>41472</v>
      </c>
      <c r="W5216" s="2" t="s">
        <v>52</v>
      </c>
      <c r="X5216" s="2">
        <v>312.10000000000002</v>
      </c>
    </row>
    <row r="5217" spans="20:24" ht="30" x14ac:dyDescent="0.25">
      <c r="T5217" s="4"/>
      <c r="U5217" s="2" t="s">
        <v>8</v>
      </c>
      <c r="V5217" s="5">
        <v>41481</v>
      </c>
      <c r="W5217" s="2" t="s">
        <v>54</v>
      </c>
      <c r="X5217" s="2">
        <v>312.10000000000002</v>
      </c>
    </row>
    <row r="5218" spans="20:24" ht="30" x14ac:dyDescent="0.25">
      <c r="T5218" s="4"/>
      <c r="U5218" s="2" t="s">
        <v>8</v>
      </c>
      <c r="V5218" s="5">
        <v>41489</v>
      </c>
      <c r="W5218" s="2" t="s">
        <v>51</v>
      </c>
      <c r="X5218" s="2">
        <v>312.10000000000002</v>
      </c>
    </row>
    <row r="5219" spans="20:24" ht="30" x14ac:dyDescent="0.25">
      <c r="T5219" s="4"/>
      <c r="U5219" s="2" t="s">
        <v>8</v>
      </c>
      <c r="V5219" s="5">
        <v>41490</v>
      </c>
      <c r="W5219" s="2" t="s">
        <v>51</v>
      </c>
      <c r="X5219" s="2">
        <v>312.10000000000002</v>
      </c>
    </row>
    <row r="5220" spans="20:24" ht="30" x14ac:dyDescent="0.25">
      <c r="T5220" s="4"/>
      <c r="U5220" s="2" t="s">
        <v>8</v>
      </c>
      <c r="V5220" s="5">
        <v>41492</v>
      </c>
      <c r="W5220" s="2" t="s">
        <v>55</v>
      </c>
      <c r="X5220" s="2">
        <v>312.10000000000002</v>
      </c>
    </row>
    <row r="5221" spans="20:24" ht="30" x14ac:dyDescent="0.25">
      <c r="T5221" s="4"/>
      <c r="U5221" s="2" t="s">
        <v>8</v>
      </c>
      <c r="V5221" s="5">
        <v>41508</v>
      </c>
      <c r="W5221" s="2" t="s">
        <v>51</v>
      </c>
      <c r="X5221" s="2">
        <v>312.10000000000002</v>
      </c>
    </row>
    <row r="5222" spans="20:24" ht="30" x14ac:dyDescent="0.25">
      <c r="T5222" s="4"/>
      <c r="U5222" s="2" t="s">
        <v>8</v>
      </c>
      <c r="V5222" s="5">
        <v>41837</v>
      </c>
      <c r="W5222" s="2" t="s">
        <v>52</v>
      </c>
      <c r="X5222" s="2">
        <v>312.10000000000002</v>
      </c>
    </row>
    <row r="5223" spans="20:24" ht="30" x14ac:dyDescent="0.25">
      <c r="T5223" s="4"/>
      <c r="U5223" s="2" t="s">
        <v>8</v>
      </c>
      <c r="V5223" s="5">
        <v>42220</v>
      </c>
      <c r="W5223" s="2" t="s">
        <v>52</v>
      </c>
      <c r="X5223" s="2">
        <v>312.10000000000002</v>
      </c>
    </row>
    <row r="5224" spans="20:24" ht="30" x14ac:dyDescent="0.25">
      <c r="T5224" s="4"/>
      <c r="U5224" s="2" t="s">
        <v>8</v>
      </c>
      <c r="V5224" s="5">
        <v>42603</v>
      </c>
      <c r="W5224" s="2" t="s">
        <v>52</v>
      </c>
      <c r="X5224" s="2">
        <v>312.10000000000002</v>
      </c>
    </row>
    <row r="5225" spans="20:24" ht="30" x14ac:dyDescent="0.25">
      <c r="T5225" s="4"/>
      <c r="U5225" s="2" t="s">
        <v>8</v>
      </c>
      <c r="V5225" s="5">
        <v>42902</v>
      </c>
      <c r="W5225" s="2" t="s">
        <v>52</v>
      </c>
      <c r="X5225" s="2">
        <v>312.10000000000002</v>
      </c>
    </row>
    <row r="5226" spans="20:24" ht="30" x14ac:dyDescent="0.25">
      <c r="T5226" s="4"/>
      <c r="U5226" s="2" t="s">
        <v>8</v>
      </c>
      <c r="V5226" s="5">
        <v>42928</v>
      </c>
      <c r="W5226" s="2" t="s">
        <v>52</v>
      </c>
      <c r="X5226" s="2">
        <v>312.10000000000002</v>
      </c>
    </row>
    <row r="5227" spans="20:24" ht="30" x14ac:dyDescent="0.25">
      <c r="T5227" s="4"/>
      <c r="U5227" s="2" t="s">
        <v>8</v>
      </c>
      <c r="V5227" s="5">
        <v>41797</v>
      </c>
      <c r="W5227" s="2" t="s">
        <v>52</v>
      </c>
      <c r="X5227" s="2">
        <v>312.08999999999997</v>
      </c>
    </row>
    <row r="5228" spans="20:24" ht="30" x14ac:dyDescent="0.25">
      <c r="T5228" s="4"/>
      <c r="U5228" s="2" t="s">
        <v>8</v>
      </c>
      <c r="V5228" s="5">
        <v>42912</v>
      </c>
      <c r="W5228" s="2" t="s">
        <v>52</v>
      </c>
      <c r="X5228" s="2">
        <v>312.08999999999997</v>
      </c>
    </row>
    <row r="5229" spans="20:24" x14ac:dyDescent="0.25">
      <c r="T5229" s="4"/>
      <c r="U5229" s="2" t="s">
        <v>9</v>
      </c>
      <c r="V5229" s="5">
        <v>41789</v>
      </c>
      <c r="W5229" s="2" t="s">
        <v>54</v>
      </c>
      <c r="X5229" s="2">
        <v>312.08999999999997</v>
      </c>
    </row>
    <row r="5230" spans="20:24" x14ac:dyDescent="0.25">
      <c r="T5230" s="4"/>
      <c r="U5230" s="2" t="s">
        <v>9</v>
      </c>
      <c r="V5230" s="5">
        <v>42229</v>
      </c>
      <c r="W5230" s="2" t="s">
        <v>52</v>
      </c>
      <c r="X5230" s="2">
        <v>312.08999999999997</v>
      </c>
    </row>
    <row r="5231" spans="20:24" x14ac:dyDescent="0.25">
      <c r="T5231" s="4"/>
      <c r="U5231" s="2" t="s">
        <v>9</v>
      </c>
      <c r="V5231" s="5">
        <v>42541</v>
      </c>
      <c r="W5231" s="2" t="s">
        <v>52</v>
      </c>
      <c r="X5231" s="2">
        <v>312.08999999999997</v>
      </c>
    </row>
    <row r="5232" spans="20:24" x14ac:dyDescent="0.25">
      <c r="T5232" s="4"/>
      <c r="U5232" s="2" t="s">
        <v>9</v>
      </c>
      <c r="V5232" s="5">
        <v>42624</v>
      </c>
      <c r="W5232" s="2" t="s">
        <v>54</v>
      </c>
      <c r="X5232" s="2">
        <v>312.08999999999997</v>
      </c>
    </row>
    <row r="5233" spans="20:24" ht="30" x14ac:dyDescent="0.25">
      <c r="T5233" s="4"/>
      <c r="U5233" s="2" t="s">
        <v>12</v>
      </c>
      <c r="V5233" s="5">
        <v>41495</v>
      </c>
      <c r="W5233" s="2" t="s">
        <v>65</v>
      </c>
      <c r="X5233" s="2">
        <v>312.08999999999997</v>
      </c>
    </row>
    <row r="5234" spans="20:24" x14ac:dyDescent="0.25">
      <c r="T5234" s="4"/>
      <c r="U5234" s="2" t="s">
        <v>13</v>
      </c>
      <c r="V5234" s="5">
        <v>41488</v>
      </c>
      <c r="W5234" s="2" t="s">
        <v>52</v>
      </c>
      <c r="X5234" s="2">
        <v>312.08999999999997</v>
      </c>
    </row>
    <row r="5235" spans="20:24" x14ac:dyDescent="0.25">
      <c r="T5235" s="4"/>
      <c r="U5235" s="2" t="s">
        <v>9</v>
      </c>
      <c r="V5235" s="5">
        <v>41446</v>
      </c>
      <c r="W5235" s="2" t="s">
        <v>58</v>
      </c>
      <c r="X5235" s="2">
        <v>312.08866666699998</v>
      </c>
    </row>
    <row r="5236" spans="20:24" ht="30" x14ac:dyDescent="0.25">
      <c r="T5236" s="4"/>
      <c r="U5236" s="2" t="s">
        <v>8</v>
      </c>
      <c r="V5236" s="5">
        <v>42566</v>
      </c>
      <c r="W5236" s="2" t="s">
        <v>52</v>
      </c>
      <c r="X5236" s="2">
        <v>312.08100000000002</v>
      </c>
    </row>
    <row r="5237" spans="20:24" ht="30" x14ac:dyDescent="0.25">
      <c r="T5237" s="4"/>
      <c r="U5237" s="2" t="s">
        <v>8</v>
      </c>
      <c r="V5237" s="5">
        <v>42566</v>
      </c>
      <c r="W5237" s="2" t="s">
        <v>52</v>
      </c>
      <c r="X5237" s="2">
        <v>312.08100000000002</v>
      </c>
    </row>
    <row r="5238" spans="20:24" ht="30" x14ac:dyDescent="0.25">
      <c r="T5238" s="4"/>
      <c r="U5238" s="2" t="s">
        <v>8</v>
      </c>
      <c r="V5238" s="5">
        <v>42567</v>
      </c>
      <c r="W5238" s="2" t="s">
        <v>52</v>
      </c>
      <c r="X5238" s="2">
        <v>312.08100000000002</v>
      </c>
    </row>
    <row r="5239" spans="20:24" ht="30" x14ac:dyDescent="0.25">
      <c r="T5239" s="4"/>
      <c r="U5239" s="2" t="s">
        <v>8</v>
      </c>
      <c r="V5239" s="5">
        <v>42567</v>
      </c>
      <c r="W5239" s="2" t="s">
        <v>52</v>
      </c>
      <c r="X5239" s="2">
        <v>312.08100000000002</v>
      </c>
    </row>
    <row r="5240" spans="20:24" ht="30" x14ac:dyDescent="0.25">
      <c r="T5240" s="4"/>
      <c r="U5240" s="2" t="s">
        <v>8</v>
      </c>
      <c r="V5240" s="5">
        <v>41432</v>
      </c>
      <c r="W5240" s="2" t="s">
        <v>52</v>
      </c>
      <c r="X5240" s="2">
        <v>312.08</v>
      </c>
    </row>
    <row r="5241" spans="20:24" ht="30" x14ac:dyDescent="0.25">
      <c r="T5241" s="4"/>
      <c r="U5241" s="2" t="s">
        <v>8</v>
      </c>
      <c r="V5241" s="5">
        <v>41850</v>
      </c>
      <c r="W5241" s="2" t="s">
        <v>52</v>
      </c>
      <c r="X5241" s="2">
        <v>312.08</v>
      </c>
    </row>
    <row r="5242" spans="20:24" ht="30" x14ac:dyDescent="0.25">
      <c r="T5242" s="4"/>
      <c r="U5242" s="2" t="s">
        <v>8</v>
      </c>
      <c r="V5242" s="5">
        <v>42957</v>
      </c>
      <c r="W5242" s="2" t="s">
        <v>52</v>
      </c>
      <c r="X5242" s="2">
        <v>312.08</v>
      </c>
    </row>
    <row r="5243" spans="20:24" x14ac:dyDescent="0.25">
      <c r="T5243" s="4"/>
      <c r="U5243" s="2" t="s">
        <v>9</v>
      </c>
      <c r="V5243" s="5">
        <v>41798</v>
      </c>
      <c r="W5243" s="2" t="s">
        <v>52</v>
      </c>
      <c r="X5243" s="2">
        <v>312.08</v>
      </c>
    </row>
    <row r="5244" spans="20:24" x14ac:dyDescent="0.25">
      <c r="T5244" s="4"/>
      <c r="U5244" s="2" t="s">
        <v>9</v>
      </c>
      <c r="V5244" s="5">
        <v>41836</v>
      </c>
      <c r="W5244" s="2" t="s">
        <v>54</v>
      </c>
      <c r="X5244" s="2">
        <v>312.08</v>
      </c>
    </row>
    <row r="5245" spans="20:24" x14ac:dyDescent="0.25">
      <c r="T5245" s="4"/>
      <c r="U5245" s="2" t="s">
        <v>9</v>
      </c>
      <c r="V5245" s="5">
        <v>42214</v>
      </c>
      <c r="W5245" s="2" t="s">
        <v>52</v>
      </c>
      <c r="X5245" s="2">
        <v>312.08</v>
      </c>
    </row>
    <row r="5246" spans="20:24" x14ac:dyDescent="0.25">
      <c r="T5246" s="4"/>
      <c r="U5246" s="2" t="s">
        <v>9</v>
      </c>
      <c r="V5246" s="5">
        <v>42226</v>
      </c>
      <c r="W5246" s="2" t="s">
        <v>52</v>
      </c>
      <c r="X5246" s="2">
        <v>312.08</v>
      </c>
    </row>
    <row r="5247" spans="20:24" x14ac:dyDescent="0.25">
      <c r="T5247" s="4"/>
      <c r="U5247" s="2" t="s">
        <v>9</v>
      </c>
      <c r="V5247" s="5">
        <v>42242</v>
      </c>
      <c r="W5247" s="2" t="s">
        <v>52</v>
      </c>
      <c r="X5247" s="2">
        <v>312.08</v>
      </c>
    </row>
    <row r="5248" spans="20:24" x14ac:dyDescent="0.25">
      <c r="T5248" s="4"/>
      <c r="U5248" s="2" t="s">
        <v>9</v>
      </c>
      <c r="V5248" s="5">
        <v>42530</v>
      </c>
      <c r="W5248" s="2" t="s">
        <v>52</v>
      </c>
      <c r="X5248" s="2">
        <v>312.08</v>
      </c>
    </row>
    <row r="5249" spans="20:24" x14ac:dyDescent="0.25">
      <c r="T5249" s="4"/>
      <c r="U5249" s="2" t="s">
        <v>34</v>
      </c>
      <c r="V5249" s="5">
        <v>42225</v>
      </c>
      <c r="W5249" s="2" t="s">
        <v>52</v>
      </c>
      <c r="X5249" s="2">
        <v>312.08</v>
      </c>
    </row>
    <row r="5250" spans="20:24" x14ac:dyDescent="0.25">
      <c r="T5250" s="4"/>
      <c r="U5250" s="2" t="s">
        <v>34</v>
      </c>
      <c r="V5250" s="5">
        <v>42917</v>
      </c>
      <c r="W5250" s="2" t="s">
        <v>52</v>
      </c>
      <c r="X5250" s="2">
        <v>312.08</v>
      </c>
    </row>
    <row r="5251" spans="20:24" x14ac:dyDescent="0.25">
      <c r="T5251" s="4"/>
      <c r="U5251" s="2" t="s">
        <v>34</v>
      </c>
      <c r="V5251" s="5">
        <v>42948</v>
      </c>
      <c r="W5251" s="2" t="s">
        <v>52</v>
      </c>
      <c r="X5251" s="2">
        <v>312.08</v>
      </c>
    </row>
    <row r="5252" spans="20:24" x14ac:dyDescent="0.25">
      <c r="T5252" s="4"/>
      <c r="U5252" s="2" t="s">
        <v>35</v>
      </c>
      <c r="V5252" s="5">
        <v>42261</v>
      </c>
      <c r="W5252" s="2" t="s">
        <v>54</v>
      </c>
      <c r="X5252" s="2">
        <v>312.08</v>
      </c>
    </row>
    <row r="5253" spans="20:24" x14ac:dyDescent="0.25">
      <c r="T5253" s="4"/>
      <c r="U5253" s="2" t="s">
        <v>35</v>
      </c>
      <c r="V5253" s="5">
        <v>42512</v>
      </c>
      <c r="W5253" s="2" t="s">
        <v>52</v>
      </c>
      <c r="X5253" s="2">
        <v>312.08</v>
      </c>
    </row>
    <row r="5254" spans="20:24" x14ac:dyDescent="0.25">
      <c r="T5254" s="4"/>
      <c r="U5254" s="2" t="s">
        <v>9</v>
      </c>
      <c r="V5254" s="5">
        <v>41445</v>
      </c>
      <c r="W5254" s="2" t="s">
        <v>52</v>
      </c>
      <c r="X5254" s="2">
        <v>312.07900000000001</v>
      </c>
    </row>
    <row r="5255" spans="20:24" ht="30" x14ac:dyDescent="0.25">
      <c r="T5255" s="4"/>
      <c r="U5255" s="2" t="s">
        <v>8</v>
      </c>
      <c r="V5255" s="5">
        <v>41475</v>
      </c>
      <c r="W5255" s="2" t="s">
        <v>54</v>
      </c>
      <c r="X5255" s="2">
        <v>312.07499999999999</v>
      </c>
    </row>
    <row r="5256" spans="20:24" ht="30" x14ac:dyDescent="0.25">
      <c r="T5256" s="4"/>
      <c r="U5256" s="2" t="s">
        <v>4</v>
      </c>
      <c r="V5256" s="5">
        <v>42980</v>
      </c>
      <c r="W5256" s="2" t="s">
        <v>61</v>
      </c>
      <c r="X5256" s="2">
        <v>312.07</v>
      </c>
    </row>
    <row r="5257" spans="20:24" ht="30" x14ac:dyDescent="0.25">
      <c r="T5257" s="4"/>
      <c r="U5257" s="2" t="s">
        <v>8</v>
      </c>
      <c r="V5257" s="5">
        <v>42523</v>
      </c>
      <c r="W5257" s="2" t="s">
        <v>52</v>
      </c>
      <c r="X5257" s="2">
        <v>312.07</v>
      </c>
    </row>
    <row r="5258" spans="20:24" ht="30" x14ac:dyDescent="0.25">
      <c r="T5258" s="4"/>
      <c r="U5258" s="2" t="s">
        <v>8</v>
      </c>
      <c r="V5258" s="5">
        <v>42977</v>
      </c>
      <c r="W5258" s="2" t="s">
        <v>52</v>
      </c>
      <c r="X5258" s="2">
        <v>312.07</v>
      </c>
    </row>
    <row r="5259" spans="20:24" x14ac:dyDescent="0.25">
      <c r="T5259" s="4"/>
      <c r="U5259" s="2" t="s">
        <v>9</v>
      </c>
      <c r="V5259" s="5">
        <v>41523</v>
      </c>
      <c r="W5259" s="2" t="s">
        <v>52</v>
      </c>
      <c r="X5259" s="2">
        <v>312.07</v>
      </c>
    </row>
    <row r="5260" spans="20:24" x14ac:dyDescent="0.25">
      <c r="T5260" s="4"/>
      <c r="U5260" s="2" t="s">
        <v>14</v>
      </c>
      <c r="V5260" s="5">
        <v>41456</v>
      </c>
      <c r="W5260" s="2" t="s">
        <v>52</v>
      </c>
      <c r="X5260" s="2">
        <v>312.07</v>
      </c>
    </row>
    <row r="5261" spans="20:24" x14ac:dyDescent="0.25">
      <c r="T5261" s="4"/>
      <c r="U5261" s="2" t="s">
        <v>34</v>
      </c>
      <c r="V5261" s="5">
        <v>41850</v>
      </c>
      <c r="W5261" s="2" t="s">
        <v>52</v>
      </c>
      <c r="X5261" s="2">
        <v>312.07</v>
      </c>
    </row>
    <row r="5262" spans="20:24" x14ac:dyDescent="0.25">
      <c r="T5262" s="4"/>
      <c r="U5262" s="2" t="s">
        <v>9</v>
      </c>
      <c r="V5262" s="5">
        <v>42580</v>
      </c>
      <c r="W5262" s="2" t="s">
        <v>58</v>
      </c>
      <c r="X5262" s="2">
        <v>312.07</v>
      </c>
    </row>
    <row r="5263" spans="20:24" x14ac:dyDescent="0.25">
      <c r="T5263" s="4"/>
      <c r="U5263" s="2" t="s">
        <v>9</v>
      </c>
      <c r="V5263" s="5">
        <v>42616</v>
      </c>
      <c r="W5263" s="2" t="s">
        <v>58</v>
      </c>
      <c r="X5263" s="2">
        <v>312.07</v>
      </c>
    </row>
    <row r="5264" spans="20:24" x14ac:dyDescent="0.25">
      <c r="T5264" s="4"/>
      <c r="U5264" s="2" t="s">
        <v>13</v>
      </c>
      <c r="V5264" s="5">
        <v>42590</v>
      </c>
      <c r="W5264" s="2" t="s">
        <v>52</v>
      </c>
      <c r="X5264" s="2">
        <v>312.07</v>
      </c>
    </row>
    <row r="5265" spans="20:24" x14ac:dyDescent="0.25">
      <c r="T5265" s="4"/>
      <c r="U5265" s="2" t="s">
        <v>9</v>
      </c>
      <c r="V5265" s="5">
        <v>42173</v>
      </c>
      <c r="W5265" s="2" t="s">
        <v>52</v>
      </c>
      <c r="X5265" s="2">
        <v>312.06950000000001</v>
      </c>
    </row>
    <row r="5266" spans="20:24" x14ac:dyDescent="0.25">
      <c r="T5266" s="4"/>
      <c r="U5266" s="2" t="s">
        <v>9</v>
      </c>
      <c r="V5266" s="5">
        <v>41488</v>
      </c>
      <c r="W5266" s="2" t="s">
        <v>52</v>
      </c>
      <c r="X5266" s="2">
        <v>312.06</v>
      </c>
    </row>
    <row r="5267" spans="20:24" x14ac:dyDescent="0.25">
      <c r="T5267" s="4"/>
      <c r="U5267" s="2" t="s">
        <v>9</v>
      </c>
      <c r="V5267" s="5">
        <v>41829</v>
      </c>
      <c r="W5267" s="2" t="s">
        <v>58</v>
      </c>
      <c r="X5267" s="2">
        <v>312.06</v>
      </c>
    </row>
    <row r="5268" spans="20:24" x14ac:dyDescent="0.25">
      <c r="T5268" s="4"/>
      <c r="U5268" s="2" t="s">
        <v>9</v>
      </c>
      <c r="V5268" s="5">
        <v>41840</v>
      </c>
      <c r="W5268" s="2" t="s">
        <v>58</v>
      </c>
      <c r="X5268" s="2">
        <v>312.06</v>
      </c>
    </row>
    <row r="5269" spans="20:24" x14ac:dyDescent="0.25">
      <c r="T5269" s="4"/>
      <c r="U5269" s="2" t="s">
        <v>9</v>
      </c>
      <c r="V5269" s="5">
        <v>42533</v>
      </c>
      <c r="W5269" s="2" t="s">
        <v>52</v>
      </c>
      <c r="X5269" s="2">
        <v>312.06</v>
      </c>
    </row>
    <row r="5270" spans="20:24" x14ac:dyDescent="0.25">
      <c r="T5270" s="4"/>
      <c r="U5270" s="2" t="s">
        <v>9</v>
      </c>
      <c r="V5270" s="5">
        <v>42624</v>
      </c>
      <c r="W5270" s="2" t="s">
        <v>52</v>
      </c>
      <c r="X5270" s="2">
        <v>312.06</v>
      </c>
    </row>
    <row r="5271" spans="20:24" x14ac:dyDescent="0.25">
      <c r="T5271" s="4"/>
      <c r="U5271" s="2" t="s">
        <v>9</v>
      </c>
      <c r="V5271" s="5">
        <v>42953</v>
      </c>
      <c r="W5271" s="2" t="s">
        <v>54</v>
      </c>
      <c r="X5271" s="2">
        <v>312.06</v>
      </c>
    </row>
    <row r="5272" spans="20:24" x14ac:dyDescent="0.25">
      <c r="T5272" s="4"/>
      <c r="U5272" s="2" t="s">
        <v>9</v>
      </c>
      <c r="V5272" s="5">
        <v>42979</v>
      </c>
      <c r="W5272" s="2" t="s">
        <v>52</v>
      </c>
      <c r="X5272" s="2">
        <v>312.06</v>
      </c>
    </row>
    <row r="5273" spans="20:24" ht="30" x14ac:dyDescent="0.25">
      <c r="T5273" s="4"/>
      <c r="U5273" s="2" t="s">
        <v>12</v>
      </c>
      <c r="V5273" s="5">
        <v>41494</v>
      </c>
      <c r="W5273" s="2" t="s">
        <v>52</v>
      </c>
      <c r="X5273" s="2">
        <v>312.06</v>
      </c>
    </row>
    <row r="5274" spans="20:24" x14ac:dyDescent="0.25">
      <c r="T5274" s="4"/>
      <c r="U5274" s="2" t="s">
        <v>13</v>
      </c>
      <c r="V5274" s="5">
        <v>41466</v>
      </c>
      <c r="W5274" s="2" t="s">
        <v>52</v>
      </c>
      <c r="X5274" s="2">
        <v>312.06</v>
      </c>
    </row>
    <row r="5275" spans="20:24" ht="30" x14ac:dyDescent="0.25">
      <c r="T5275" s="4"/>
      <c r="U5275" s="2" t="s">
        <v>8</v>
      </c>
      <c r="V5275" s="5">
        <v>41473</v>
      </c>
      <c r="W5275" s="2" t="s">
        <v>52</v>
      </c>
      <c r="X5275" s="2">
        <v>312.06</v>
      </c>
    </row>
    <row r="5276" spans="20:24" x14ac:dyDescent="0.25">
      <c r="T5276" s="4"/>
      <c r="U5276" s="2" t="s">
        <v>35</v>
      </c>
      <c r="V5276" s="5">
        <v>42264</v>
      </c>
      <c r="W5276" s="2" t="s">
        <v>52</v>
      </c>
      <c r="X5276" s="2">
        <v>312.06</v>
      </c>
    </row>
    <row r="5277" spans="20:24" x14ac:dyDescent="0.25">
      <c r="T5277" s="4"/>
      <c r="U5277" s="2" t="s">
        <v>34</v>
      </c>
      <c r="V5277" s="5">
        <v>41428</v>
      </c>
      <c r="W5277" s="2" t="s">
        <v>52</v>
      </c>
      <c r="X5277" s="2">
        <v>312.06</v>
      </c>
    </row>
    <row r="5278" spans="20:24" ht="30" x14ac:dyDescent="0.25">
      <c r="T5278" s="4"/>
      <c r="U5278" s="2" t="s">
        <v>8</v>
      </c>
      <c r="V5278" s="5">
        <v>42568</v>
      </c>
      <c r="W5278" s="2" t="s">
        <v>52</v>
      </c>
      <c r="X5278" s="2">
        <v>312.05099999999999</v>
      </c>
    </row>
    <row r="5279" spans="20:24" ht="30" x14ac:dyDescent="0.25">
      <c r="T5279" s="4"/>
      <c r="U5279" s="2" t="s">
        <v>8</v>
      </c>
      <c r="V5279" s="5">
        <v>42568</v>
      </c>
      <c r="W5279" s="2" t="s">
        <v>52</v>
      </c>
      <c r="X5279" s="2">
        <v>312.05099999999999</v>
      </c>
    </row>
    <row r="5280" spans="20:24" ht="30" x14ac:dyDescent="0.25">
      <c r="T5280" s="4"/>
      <c r="U5280" s="2" t="s">
        <v>8</v>
      </c>
      <c r="V5280" s="5">
        <v>42568</v>
      </c>
      <c r="W5280" s="2" t="s">
        <v>52</v>
      </c>
      <c r="X5280" s="2">
        <v>312.05099999999999</v>
      </c>
    </row>
    <row r="5281" spans="20:24" x14ac:dyDescent="0.25">
      <c r="T5281" s="4"/>
      <c r="U5281" s="2" t="s">
        <v>9</v>
      </c>
      <c r="V5281" s="5">
        <v>41451</v>
      </c>
      <c r="W5281" s="2" t="s">
        <v>52</v>
      </c>
      <c r="X5281" s="2">
        <v>312.05</v>
      </c>
    </row>
    <row r="5282" spans="20:24" x14ac:dyDescent="0.25">
      <c r="T5282" s="4"/>
      <c r="U5282" s="2" t="s">
        <v>9</v>
      </c>
      <c r="V5282" s="5">
        <v>41501</v>
      </c>
      <c r="W5282" s="2" t="s">
        <v>52</v>
      </c>
      <c r="X5282" s="2">
        <v>312.05</v>
      </c>
    </row>
    <row r="5283" spans="20:24" x14ac:dyDescent="0.25">
      <c r="T5283" s="4"/>
      <c r="U5283" s="2" t="s">
        <v>9</v>
      </c>
      <c r="V5283" s="5">
        <v>41531</v>
      </c>
      <c r="W5283" s="2" t="s">
        <v>52</v>
      </c>
      <c r="X5283" s="2">
        <v>312.05</v>
      </c>
    </row>
    <row r="5284" spans="20:24" x14ac:dyDescent="0.25">
      <c r="T5284" s="4"/>
      <c r="U5284" s="2" t="s">
        <v>9</v>
      </c>
      <c r="V5284" s="5">
        <v>41536</v>
      </c>
      <c r="W5284" s="2" t="s">
        <v>52</v>
      </c>
      <c r="X5284" s="2">
        <v>312.05</v>
      </c>
    </row>
    <row r="5285" spans="20:24" x14ac:dyDescent="0.25">
      <c r="T5285" s="4"/>
      <c r="U5285" s="2" t="s">
        <v>9</v>
      </c>
      <c r="V5285" s="5">
        <v>41786</v>
      </c>
      <c r="W5285" s="2" t="s">
        <v>54</v>
      </c>
      <c r="X5285" s="2">
        <v>312.05</v>
      </c>
    </row>
    <row r="5286" spans="20:24" x14ac:dyDescent="0.25">
      <c r="T5286" s="4"/>
      <c r="U5286" s="2" t="s">
        <v>9</v>
      </c>
      <c r="V5286" s="5">
        <v>42201</v>
      </c>
      <c r="W5286" s="2" t="s">
        <v>52</v>
      </c>
      <c r="X5286" s="2">
        <v>312.05</v>
      </c>
    </row>
    <row r="5287" spans="20:24" x14ac:dyDescent="0.25">
      <c r="T5287" s="4"/>
      <c r="U5287" s="2" t="s">
        <v>9</v>
      </c>
      <c r="V5287" s="5">
        <v>42537</v>
      </c>
      <c r="W5287" s="2" t="s">
        <v>52</v>
      </c>
      <c r="X5287" s="2">
        <v>312.05</v>
      </c>
    </row>
    <row r="5288" spans="20:24" x14ac:dyDescent="0.25">
      <c r="T5288" s="4"/>
      <c r="U5288" s="2" t="s">
        <v>9</v>
      </c>
      <c r="V5288" s="5">
        <v>42554</v>
      </c>
      <c r="W5288" s="2" t="s">
        <v>58</v>
      </c>
      <c r="X5288" s="2">
        <v>312.05</v>
      </c>
    </row>
    <row r="5289" spans="20:24" x14ac:dyDescent="0.25">
      <c r="T5289" s="4"/>
      <c r="U5289" s="2" t="s">
        <v>9</v>
      </c>
      <c r="V5289" s="5">
        <v>42953</v>
      </c>
      <c r="W5289" s="2" t="s">
        <v>52</v>
      </c>
      <c r="X5289" s="2">
        <v>312.05</v>
      </c>
    </row>
    <row r="5290" spans="20:24" x14ac:dyDescent="0.25">
      <c r="T5290" s="4"/>
      <c r="U5290" s="2" t="s">
        <v>9</v>
      </c>
      <c r="V5290" s="5">
        <v>42958</v>
      </c>
      <c r="W5290" s="2" t="s">
        <v>51</v>
      </c>
      <c r="X5290" s="2">
        <v>312.05</v>
      </c>
    </row>
    <row r="5291" spans="20:24" x14ac:dyDescent="0.25">
      <c r="T5291" s="4"/>
      <c r="U5291" s="2" t="s">
        <v>9</v>
      </c>
      <c r="V5291" s="5">
        <v>42958</v>
      </c>
      <c r="W5291" s="2" t="s">
        <v>51</v>
      </c>
      <c r="X5291" s="2">
        <v>312.05</v>
      </c>
    </row>
    <row r="5292" spans="20:24" x14ac:dyDescent="0.25">
      <c r="T5292" s="4"/>
      <c r="U5292" s="2" t="s">
        <v>9</v>
      </c>
      <c r="V5292" s="5">
        <v>42974</v>
      </c>
      <c r="W5292" s="2" t="s">
        <v>51</v>
      </c>
      <c r="X5292" s="2">
        <v>312.05</v>
      </c>
    </row>
    <row r="5293" spans="20:24" x14ac:dyDescent="0.25">
      <c r="T5293" s="4"/>
      <c r="U5293" s="2" t="s">
        <v>9</v>
      </c>
      <c r="V5293" s="5">
        <v>42990</v>
      </c>
      <c r="W5293" s="2" t="s">
        <v>52</v>
      </c>
      <c r="X5293" s="2">
        <v>312.05</v>
      </c>
    </row>
    <row r="5294" spans="20:24" x14ac:dyDescent="0.25">
      <c r="T5294" s="4"/>
      <c r="U5294" s="2" t="s">
        <v>34</v>
      </c>
      <c r="V5294" s="5">
        <v>42257</v>
      </c>
      <c r="W5294" s="2" t="s">
        <v>66</v>
      </c>
      <c r="X5294" s="2">
        <v>312.05</v>
      </c>
    </row>
    <row r="5295" spans="20:24" x14ac:dyDescent="0.25">
      <c r="T5295" s="4"/>
      <c r="U5295" s="2" t="s">
        <v>9</v>
      </c>
      <c r="V5295" s="5">
        <v>41881</v>
      </c>
      <c r="W5295" s="2" t="s">
        <v>52</v>
      </c>
      <c r="X5295" s="2">
        <v>312.048</v>
      </c>
    </row>
    <row r="5296" spans="20:24" x14ac:dyDescent="0.25">
      <c r="T5296" s="4"/>
      <c r="U5296" s="2" t="s">
        <v>9</v>
      </c>
      <c r="V5296" s="5">
        <v>41501</v>
      </c>
      <c r="W5296" s="2" t="s">
        <v>54</v>
      </c>
      <c r="X5296" s="2">
        <v>312.04649999999998</v>
      </c>
    </row>
    <row r="5297" spans="20:24" x14ac:dyDescent="0.25">
      <c r="T5297" s="4"/>
      <c r="U5297" s="2" t="s">
        <v>9</v>
      </c>
      <c r="V5297" s="5">
        <v>41435</v>
      </c>
      <c r="W5297" s="2" t="s">
        <v>52</v>
      </c>
      <c r="X5297" s="2">
        <v>312.04000000000002</v>
      </c>
    </row>
    <row r="5298" spans="20:24" x14ac:dyDescent="0.25">
      <c r="T5298" s="4"/>
      <c r="U5298" s="2" t="s">
        <v>9</v>
      </c>
      <c r="V5298" s="5">
        <v>42222</v>
      </c>
      <c r="W5298" s="2" t="s">
        <v>58</v>
      </c>
      <c r="X5298" s="2">
        <v>312.04000000000002</v>
      </c>
    </row>
    <row r="5299" spans="20:24" x14ac:dyDescent="0.25">
      <c r="T5299" s="4"/>
      <c r="U5299" s="2" t="s">
        <v>9</v>
      </c>
      <c r="V5299" s="5">
        <v>42555</v>
      </c>
      <c r="W5299" s="2" t="s">
        <v>52</v>
      </c>
      <c r="X5299" s="2">
        <v>312.04000000000002</v>
      </c>
    </row>
    <row r="5300" spans="20:24" x14ac:dyDescent="0.25">
      <c r="T5300" s="4"/>
      <c r="U5300" s="2" t="s">
        <v>9</v>
      </c>
      <c r="V5300" s="5">
        <v>42563</v>
      </c>
      <c r="W5300" s="2" t="s">
        <v>52</v>
      </c>
      <c r="X5300" s="2">
        <v>312.04000000000002</v>
      </c>
    </row>
    <row r="5301" spans="20:24" x14ac:dyDescent="0.25">
      <c r="T5301" s="4"/>
      <c r="U5301" s="2" t="s">
        <v>34</v>
      </c>
      <c r="V5301" s="5">
        <v>42218</v>
      </c>
      <c r="W5301" s="2" t="s">
        <v>52</v>
      </c>
      <c r="X5301" s="2">
        <v>312.04000000000002</v>
      </c>
    </row>
    <row r="5302" spans="20:24" x14ac:dyDescent="0.25">
      <c r="T5302" s="4"/>
      <c r="U5302" s="2" t="s">
        <v>35</v>
      </c>
      <c r="V5302" s="5">
        <v>42202</v>
      </c>
      <c r="W5302" s="2" t="s">
        <v>52</v>
      </c>
      <c r="X5302" s="2">
        <v>312.04000000000002</v>
      </c>
    </row>
    <row r="5303" spans="20:24" x14ac:dyDescent="0.25">
      <c r="T5303" s="4"/>
      <c r="U5303" s="2" t="s">
        <v>35</v>
      </c>
      <c r="V5303" s="5">
        <v>42202</v>
      </c>
      <c r="W5303" s="2" t="s">
        <v>52</v>
      </c>
      <c r="X5303" s="2">
        <v>312.04000000000002</v>
      </c>
    </row>
    <row r="5304" spans="20:24" x14ac:dyDescent="0.25">
      <c r="T5304" s="4"/>
      <c r="U5304" s="2" t="s">
        <v>35</v>
      </c>
      <c r="V5304" s="5">
        <v>42203</v>
      </c>
      <c r="W5304" s="2" t="s">
        <v>52</v>
      </c>
      <c r="X5304" s="2">
        <v>312.04000000000002</v>
      </c>
    </row>
    <row r="5305" spans="20:24" x14ac:dyDescent="0.25">
      <c r="T5305" s="4"/>
      <c r="U5305" s="2" t="s">
        <v>35</v>
      </c>
      <c r="V5305" s="5">
        <v>42209</v>
      </c>
      <c r="W5305" s="2" t="s">
        <v>52</v>
      </c>
      <c r="X5305" s="2">
        <v>312.04000000000002</v>
      </c>
    </row>
    <row r="5306" spans="20:24" x14ac:dyDescent="0.25">
      <c r="T5306" s="4"/>
      <c r="U5306" s="2" t="s">
        <v>35</v>
      </c>
      <c r="V5306" s="5">
        <v>42210</v>
      </c>
      <c r="W5306" s="2" t="s">
        <v>52</v>
      </c>
      <c r="X5306" s="2">
        <v>312.04000000000002</v>
      </c>
    </row>
    <row r="5307" spans="20:24" x14ac:dyDescent="0.25">
      <c r="T5307" s="4"/>
      <c r="U5307" s="2" t="s">
        <v>35</v>
      </c>
      <c r="V5307" s="5">
        <v>42231</v>
      </c>
      <c r="W5307" s="2" t="s">
        <v>52</v>
      </c>
      <c r="X5307" s="2">
        <v>312.04000000000002</v>
      </c>
    </row>
    <row r="5308" spans="20:24" x14ac:dyDescent="0.25">
      <c r="T5308" s="4"/>
      <c r="U5308" s="2" t="s">
        <v>35</v>
      </c>
      <c r="V5308" s="5">
        <v>42237</v>
      </c>
      <c r="W5308" s="2" t="s">
        <v>52</v>
      </c>
      <c r="X5308" s="2">
        <v>312.04000000000002</v>
      </c>
    </row>
    <row r="5309" spans="20:24" x14ac:dyDescent="0.25">
      <c r="T5309" s="4"/>
      <c r="U5309" s="2" t="s">
        <v>35</v>
      </c>
      <c r="V5309" s="5">
        <v>42244</v>
      </c>
      <c r="W5309" s="2" t="s">
        <v>52</v>
      </c>
      <c r="X5309" s="2">
        <v>312.04000000000002</v>
      </c>
    </row>
    <row r="5310" spans="20:24" x14ac:dyDescent="0.25">
      <c r="T5310" s="4"/>
      <c r="U5310" s="2" t="s">
        <v>35</v>
      </c>
      <c r="V5310" s="5">
        <v>42534</v>
      </c>
      <c r="W5310" s="2" t="s">
        <v>52</v>
      </c>
      <c r="X5310" s="2">
        <v>312.04000000000002</v>
      </c>
    </row>
    <row r="5311" spans="20:24" x14ac:dyDescent="0.25">
      <c r="T5311" s="4"/>
      <c r="U5311" s="2" t="s">
        <v>35</v>
      </c>
      <c r="V5311" s="5">
        <v>42539</v>
      </c>
      <c r="W5311" s="2" t="s">
        <v>52</v>
      </c>
      <c r="X5311" s="2">
        <v>312.04000000000002</v>
      </c>
    </row>
    <row r="5312" spans="20:24" ht="30" x14ac:dyDescent="0.25">
      <c r="T5312" s="4"/>
      <c r="U5312" s="2" t="s">
        <v>20</v>
      </c>
      <c r="V5312" s="5">
        <v>41472</v>
      </c>
      <c r="W5312" s="2" t="s">
        <v>54</v>
      </c>
      <c r="X5312" s="2">
        <v>312.04000000000002</v>
      </c>
    </row>
    <row r="5313" spans="20:24" ht="30" x14ac:dyDescent="0.25">
      <c r="T5313" s="4"/>
      <c r="U5313" s="2" t="s">
        <v>32</v>
      </c>
      <c r="V5313" s="5">
        <v>41188</v>
      </c>
      <c r="W5313" s="2" t="s">
        <v>52</v>
      </c>
      <c r="X5313" s="2">
        <v>312.04000000000002</v>
      </c>
    </row>
    <row r="5314" spans="20:24" ht="30" x14ac:dyDescent="0.25">
      <c r="T5314" s="4"/>
      <c r="U5314" s="2" t="s">
        <v>32</v>
      </c>
      <c r="V5314" s="5">
        <v>41212</v>
      </c>
      <c r="W5314" s="2" t="s">
        <v>52</v>
      </c>
      <c r="X5314" s="2">
        <v>312.04000000000002</v>
      </c>
    </row>
    <row r="5315" spans="20:24" ht="30" x14ac:dyDescent="0.25">
      <c r="T5315" s="4"/>
      <c r="U5315" s="2" t="s">
        <v>8</v>
      </c>
      <c r="V5315" s="5">
        <v>41840</v>
      </c>
      <c r="W5315" s="2" t="s">
        <v>52</v>
      </c>
      <c r="X5315" s="2">
        <v>312.04000000000002</v>
      </c>
    </row>
    <row r="5316" spans="20:24" ht="30" x14ac:dyDescent="0.25">
      <c r="T5316" s="4"/>
      <c r="U5316" s="2" t="s">
        <v>8</v>
      </c>
      <c r="V5316" s="5">
        <v>42216</v>
      </c>
      <c r="W5316" s="2" t="s">
        <v>52</v>
      </c>
      <c r="X5316" s="2">
        <v>312.04000000000002</v>
      </c>
    </row>
    <row r="5317" spans="20:24" ht="30" x14ac:dyDescent="0.25">
      <c r="T5317" s="4"/>
      <c r="U5317" s="2" t="s">
        <v>8</v>
      </c>
      <c r="V5317" s="5">
        <v>42237</v>
      </c>
      <c r="W5317" s="2" t="s">
        <v>52</v>
      </c>
      <c r="X5317" s="2">
        <v>312.04000000000002</v>
      </c>
    </row>
    <row r="5318" spans="20:24" ht="30" x14ac:dyDescent="0.25">
      <c r="T5318" s="4"/>
      <c r="U5318" s="2" t="s">
        <v>8</v>
      </c>
      <c r="V5318" s="5">
        <v>42530</v>
      </c>
      <c r="W5318" s="2" t="s">
        <v>58</v>
      </c>
      <c r="X5318" s="2">
        <v>312.04000000000002</v>
      </c>
    </row>
    <row r="5319" spans="20:24" ht="30" x14ac:dyDescent="0.25">
      <c r="T5319" s="4"/>
      <c r="U5319" s="2" t="s">
        <v>8</v>
      </c>
      <c r="V5319" s="5">
        <v>42531</v>
      </c>
      <c r="W5319" s="2" t="s">
        <v>54</v>
      </c>
      <c r="X5319" s="2">
        <v>312.04000000000002</v>
      </c>
    </row>
    <row r="5320" spans="20:24" ht="30" x14ac:dyDescent="0.25">
      <c r="T5320" s="4"/>
      <c r="U5320" s="2" t="s">
        <v>8</v>
      </c>
      <c r="V5320" s="5">
        <v>42540</v>
      </c>
      <c r="W5320" s="2" t="s">
        <v>52</v>
      </c>
      <c r="X5320" s="2">
        <v>312.04000000000002</v>
      </c>
    </row>
    <row r="5321" spans="20:24" ht="30" x14ac:dyDescent="0.25">
      <c r="T5321" s="4"/>
      <c r="U5321" s="2" t="s">
        <v>8</v>
      </c>
      <c r="V5321" s="5">
        <v>42542</v>
      </c>
      <c r="W5321" s="2" t="s">
        <v>52</v>
      </c>
      <c r="X5321" s="2">
        <v>312.04000000000002</v>
      </c>
    </row>
    <row r="5322" spans="20:24" ht="30" x14ac:dyDescent="0.25">
      <c r="T5322" s="4"/>
      <c r="U5322" s="2" t="s">
        <v>8</v>
      </c>
      <c r="V5322" s="5">
        <v>42543</v>
      </c>
      <c r="W5322" s="2" t="s">
        <v>52</v>
      </c>
      <c r="X5322" s="2">
        <v>312.04000000000002</v>
      </c>
    </row>
    <row r="5323" spans="20:24" ht="30" x14ac:dyDescent="0.25">
      <c r="T5323" s="4"/>
      <c r="U5323" s="2" t="s">
        <v>8</v>
      </c>
      <c r="V5323" s="5">
        <v>42550</v>
      </c>
      <c r="W5323" s="2" t="s">
        <v>52</v>
      </c>
      <c r="X5323" s="2">
        <v>312.04000000000002</v>
      </c>
    </row>
    <row r="5324" spans="20:24" ht="30" x14ac:dyDescent="0.25">
      <c r="T5324" s="4"/>
      <c r="U5324" s="2" t="s">
        <v>8</v>
      </c>
      <c r="V5324" s="5">
        <v>42555</v>
      </c>
      <c r="W5324" s="2" t="s">
        <v>52</v>
      </c>
      <c r="X5324" s="2">
        <v>312.04000000000002</v>
      </c>
    </row>
    <row r="5325" spans="20:24" ht="30" x14ac:dyDescent="0.25">
      <c r="T5325" s="4"/>
      <c r="U5325" s="2" t="s">
        <v>8</v>
      </c>
      <c r="V5325" s="5">
        <v>42585</v>
      </c>
      <c r="W5325" s="2" t="s">
        <v>52</v>
      </c>
      <c r="X5325" s="2">
        <v>312.04000000000002</v>
      </c>
    </row>
    <row r="5326" spans="20:24" ht="30" x14ac:dyDescent="0.25">
      <c r="T5326" s="4"/>
      <c r="U5326" s="2" t="s">
        <v>8</v>
      </c>
      <c r="V5326" s="5">
        <v>42585</v>
      </c>
      <c r="W5326" s="2" t="s">
        <v>53</v>
      </c>
      <c r="X5326" s="2">
        <v>312.04000000000002</v>
      </c>
    </row>
    <row r="5327" spans="20:24" ht="30" x14ac:dyDescent="0.25">
      <c r="T5327" s="4"/>
      <c r="U5327" s="2" t="s">
        <v>8</v>
      </c>
      <c r="V5327" s="5">
        <v>42594</v>
      </c>
      <c r="W5327" s="2" t="s">
        <v>52</v>
      </c>
      <c r="X5327" s="2">
        <v>312.04000000000002</v>
      </c>
    </row>
    <row r="5328" spans="20:24" ht="30" x14ac:dyDescent="0.25">
      <c r="T5328" s="4"/>
      <c r="U5328" s="2" t="s">
        <v>8</v>
      </c>
      <c r="V5328" s="5">
        <v>42595</v>
      </c>
      <c r="W5328" s="2" t="s">
        <v>52</v>
      </c>
      <c r="X5328" s="2">
        <v>312.04000000000002</v>
      </c>
    </row>
    <row r="5329" spans="20:24" ht="30" x14ac:dyDescent="0.25">
      <c r="T5329" s="4"/>
      <c r="U5329" s="2" t="s">
        <v>8</v>
      </c>
      <c r="V5329" s="5">
        <v>42597</v>
      </c>
      <c r="W5329" s="2" t="s">
        <v>52</v>
      </c>
      <c r="X5329" s="2">
        <v>312.04000000000002</v>
      </c>
    </row>
    <row r="5330" spans="20:24" ht="30" x14ac:dyDescent="0.25">
      <c r="T5330" s="4"/>
      <c r="U5330" s="2" t="s">
        <v>8</v>
      </c>
      <c r="V5330" s="5">
        <v>42599</v>
      </c>
      <c r="W5330" s="2" t="s">
        <v>52</v>
      </c>
      <c r="X5330" s="2">
        <v>312.04000000000002</v>
      </c>
    </row>
    <row r="5331" spans="20:24" ht="30" x14ac:dyDescent="0.25">
      <c r="T5331" s="4"/>
      <c r="U5331" s="2" t="s">
        <v>8</v>
      </c>
      <c r="V5331" s="5">
        <v>42599</v>
      </c>
      <c r="W5331" s="2" t="s">
        <v>52</v>
      </c>
      <c r="X5331" s="2">
        <v>312.04000000000002</v>
      </c>
    </row>
    <row r="5332" spans="20:24" ht="30" x14ac:dyDescent="0.25">
      <c r="T5332" s="4"/>
      <c r="U5332" s="2" t="s">
        <v>8</v>
      </c>
      <c r="V5332" s="5">
        <v>42599</v>
      </c>
      <c r="W5332" s="2" t="s">
        <v>52</v>
      </c>
      <c r="X5332" s="2">
        <v>312.04000000000002</v>
      </c>
    </row>
    <row r="5333" spans="20:24" x14ac:dyDescent="0.25">
      <c r="T5333" s="4"/>
      <c r="U5333" s="2" t="s">
        <v>9</v>
      </c>
      <c r="V5333" s="5">
        <v>42906</v>
      </c>
      <c r="W5333" s="2" t="s">
        <v>52</v>
      </c>
      <c r="X5333" s="2">
        <v>312.04000000000002</v>
      </c>
    </row>
    <row r="5334" spans="20:24" x14ac:dyDescent="0.25">
      <c r="T5334" s="4"/>
      <c r="U5334" s="2" t="s">
        <v>9</v>
      </c>
      <c r="V5334" s="5">
        <v>42920</v>
      </c>
      <c r="W5334" s="2" t="s">
        <v>52</v>
      </c>
      <c r="X5334" s="2">
        <v>312.04000000000002</v>
      </c>
    </row>
    <row r="5335" spans="20:24" x14ac:dyDescent="0.25">
      <c r="T5335" s="4"/>
      <c r="U5335" s="2" t="s">
        <v>9</v>
      </c>
      <c r="V5335" s="5">
        <v>42954</v>
      </c>
      <c r="W5335" s="2" t="s">
        <v>54</v>
      </c>
      <c r="X5335" s="2">
        <v>312.04000000000002</v>
      </c>
    </row>
    <row r="5336" spans="20:24" x14ac:dyDescent="0.25">
      <c r="T5336" s="4"/>
      <c r="U5336" s="2" t="s">
        <v>9</v>
      </c>
      <c r="V5336" s="5">
        <v>42958</v>
      </c>
      <c r="W5336" s="2" t="s">
        <v>54</v>
      </c>
      <c r="X5336" s="2">
        <v>312.04000000000002</v>
      </c>
    </row>
    <row r="5337" spans="20:24" ht="30" x14ac:dyDescent="0.25">
      <c r="T5337" s="4"/>
      <c r="U5337" s="2" t="s">
        <v>9</v>
      </c>
      <c r="V5337" s="5">
        <v>42971</v>
      </c>
      <c r="W5337" s="2" t="s">
        <v>59</v>
      </c>
      <c r="X5337" s="2">
        <v>312.04000000000002</v>
      </c>
    </row>
    <row r="5338" spans="20:24" ht="30" x14ac:dyDescent="0.25">
      <c r="T5338" s="4"/>
      <c r="U5338" s="2" t="s">
        <v>12</v>
      </c>
      <c r="V5338" s="5">
        <v>42945</v>
      </c>
      <c r="W5338" s="2" t="s">
        <v>52</v>
      </c>
      <c r="X5338" s="2">
        <v>312.04000000000002</v>
      </c>
    </row>
    <row r="5339" spans="20:24" x14ac:dyDescent="0.25">
      <c r="T5339" s="4"/>
      <c r="U5339" s="2" t="s">
        <v>13</v>
      </c>
      <c r="V5339" s="5">
        <v>41489</v>
      </c>
      <c r="W5339" s="2" t="s">
        <v>52</v>
      </c>
      <c r="X5339" s="2">
        <v>312.04000000000002</v>
      </c>
    </row>
    <row r="5340" spans="20:24" x14ac:dyDescent="0.25">
      <c r="T5340" s="4"/>
      <c r="U5340" s="2" t="s">
        <v>13</v>
      </c>
      <c r="V5340" s="5">
        <v>41516</v>
      </c>
      <c r="W5340" s="2" t="s">
        <v>52</v>
      </c>
      <c r="X5340" s="2">
        <v>312.04000000000002</v>
      </c>
    </row>
    <row r="5341" spans="20:24" x14ac:dyDescent="0.25">
      <c r="T5341" s="4"/>
      <c r="U5341" s="2" t="s">
        <v>9</v>
      </c>
      <c r="V5341" s="5">
        <v>42611</v>
      </c>
      <c r="W5341" s="2" t="s">
        <v>54</v>
      </c>
      <c r="X5341" s="2">
        <v>312.02999999999997</v>
      </c>
    </row>
    <row r="5342" spans="20:24" x14ac:dyDescent="0.25">
      <c r="T5342" s="4"/>
      <c r="U5342" s="2" t="s">
        <v>9</v>
      </c>
      <c r="V5342" s="5">
        <v>42616</v>
      </c>
      <c r="W5342" s="2" t="s">
        <v>52</v>
      </c>
      <c r="X5342" s="2">
        <v>312.02999999999997</v>
      </c>
    </row>
    <row r="5343" spans="20:24" x14ac:dyDescent="0.25">
      <c r="T5343" s="4"/>
      <c r="U5343" s="2" t="s">
        <v>9</v>
      </c>
      <c r="V5343" s="5">
        <v>42895</v>
      </c>
      <c r="W5343" s="2" t="s">
        <v>52</v>
      </c>
      <c r="X5343" s="2">
        <v>312.02999999999997</v>
      </c>
    </row>
    <row r="5344" spans="20:24" x14ac:dyDescent="0.25">
      <c r="T5344" s="4"/>
      <c r="U5344" s="2" t="s">
        <v>9</v>
      </c>
      <c r="V5344" s="5">
        <v>42926</v>
      </c>
      <c r="W5344" s="2" t="s">
        <v>58</v>
      </c>
      <c r="X5344" s="2">
        <v>312.02999999999997</v>
      </c>
    </row>
    <row r="5345" spans="20:24" x14ac:dyDescent="0.25">
      <c r="T5345" s="4"/>
      <c r="U5345" s="2" t="s">
        <v>9</v>
      </c>
      <c r="V5345" s="5">
        <v>42954</v>
      </c>
      <c r="W5345" s="2" t="s">
        <v>52</v>
      </c>
      <c r="X5345" s="2">
        <v>312.02999999999997</v>
      </c>
    </row>
    <row r="5346" spans="20:24" x14ac:dyDescent="0.25">
      <c r="T5346" s="4"/>
      <c r="U5346" s="2" t="s">
        <v>34</v>
      </c>
      <c r="V5346" s="5">
        <v>41199</v>
      </c>
      <c r="W5346" s="2" t="s">
        <v>52</v>
      </c>
      <c r="X5346" s="2">
        <v>312.02999999999997</v>
      </c>
    </row>
    <row r="5347" spans="20:24" x14ac:dyDescent="0.25">
      <c r="T5347" s="4"/>
      <c r="U5347" s="2" t="s">
        <v>34</v>
      </c>
      <c r="V5347" s="5">
        <v>41396</v>
      </c>
      <c r="W5347" s="2" t="s">
        <v>52</v>
      </c>
      <c r="X5347" s="2">
        <v>312.02999999999997</v>
      </c>
    </row>
    <row r="5348" spans="20:24" x14ac:dyDescent="0.25">
      <c r="T5348" s="4"/>
      <c r="U5348" s="2" t="s">
        <v>34</v>
      </c>
      <c r="V5348" s="5">
        <v>41396</v>
      </c>
      <c r="W5348" s="2" t="s">
        <v>52</v>
      </c>
      <c r="X5348" s="2">
        <v>312.02999999999997</v>
      </c>
    </row>
    <row r="5349" spans="20:24" x14ac:dyDescent="0.25">
      <c r="T5349" s="4"/>
      <c r="U5349" s="2" t="s">
        <v>34</v>
      </c>
      <c r="V5349" s="5">
        <v>41396</v>
      </c>
      <c r="W5349" s="2" t="s">
        <v>52</v>
      </c>
      <c r="X5349" s="2">
        <v>312.02999999999997</v>
      </c>
    </row>
    <row r="5350" spans="20:24" x14ac:dyDescent="0.25">
      <c r="T5350" s="4"/>
      <c r="U5350" s="2" t="s">
        <v>34</v>
      </c>
      <c r="V5350" s="5">
        <v>41400</v>
      </c>
      <c r="W5350" s="2" t="s">
        <v>52</v>
      </c>
      <c r="X5350" s="2">
        <v>312.02999999999997</v>
      </c>
    </row>
    <row r="5351" spans="20:24" x14ac:dyDescent="0.25">
      <c r="T5351" s="4"/>
      <c r="U5351" s="2" t="s">
        <v>9</v>
      </c>
      <c r="V5351" s="5">
        <v>41507</v>
      </c>
      <c r="W5351" s="2" t="s">
        <v>58</v>
      </c>
      <c r="X5351" s="2">
        <v>312.02999999999997</v>
      </c>
    </row>
    <row r="5352" spans="20:24" x14ac:dyDescent="0.25">
      <c r="T5352" s="4"/>
      <c r="U5352" s="2" t="s">
        <v>9</v>
      </c>
      <c r="V5352" s="5">
        <v>42198</v>
      </c>
      <c r="W5352" s="2" t="s">
        <v>51</v>
      </c>
      <c r="X5352" s="2">
        <v>312.02999999999997</v>
      </c>
    </row>
    <row r="5353" spans="20:24" x14ac:dyDescent="0.25">
      <c r="T5353" s="4"/>
      <c r="U5353" s="2" t="s">
        <v>9</v>
      </c>
      <c r="V5353" s="5">
        <v>42529</v>
      </c>
      <c r="W5353" s="2" t="s">
        <v>52</v>
      </c>
      <c r="X5353" s="2">
        <v>312.02999999999997</v>
      </c>
    </row>
    <row r="5354" spans="20:24" x14ac:dyDescent="0.25">
      <c r="T5354" s="4"/>
      <c r="U5354" s="2" t="s">
        <v>34</v>
      </c>
      <c r="V5354" s="5">
        <v>42577</v>
      </c>
      <c r="W5354" s="2" t="s">
        <v>52</v>
      </c>
      <c r="X5354" s="2">
        <v>312.02999999999997</v>
      </c>
    </row>
    <row r="5355" spans="20:24" x14ac:dyDescent="0.25">
      <c r="T5355" s="4"/>
      <c r="U5355" s="2" t="s">
        <v>35</v>
      </c>
      <c r="V5355" s="5">
        <v>42262</v>
      </c>
      <c r="W5355" s="2" t="s">
        <v>54</v>
      </c>
      <c r="X5355" s="2">
        <v>312.02999999999997</v>
      </c>
    </row>
    <row r="5356" spans="20:24" ht="30" x14ac:dyDescent="0.25">
      <c r="T5356" s="4"/>
      <c r="U5356" s="2" t="s">
        <v>8</v>
      </c>
      <c r="V5356" s="5">
        <v>41850</v>
      </c>
      <c r="W5356" s="2" t="s">
        <v>54</v>
      </c>
      <c r="X5356" s="2">
        <v>312.02999999999997</v>
      </c>
    </row>
    <row r="5357" spans="20:24" ht="30" x14ac:dyDescent="0.25">
      <c r="T5357" s="4"/>
      <c r="U5357" s="2" t="s">
        <v>8</v>
      </c>
      <c r="V5357" s="5">
        <v>42581</v>
      </c>
      <c r="W5357" s="2" t="s">
        <v>66</v>
      </c>
      <c r="X5357" s="2">
        <v>312.02999999999997</v>
      </c>
    </row>
    <row r="5358" spans="20:24" x14ac:dyDescent="0.25">
      <c r="T5358" s="4"/>
      <c r="U5358" s="2" t="s">
        <v>9</v>
      </c>
      <c r="V5358" s="5">
        <v>41820</v>
      </c>
      <c r="W5358" s="2" t="s">
        <v>52</v>
      </c>
      <c r="X5358" s="2">
        <v>312.02133333299997</v>
      </c>
    </row>
    <row r="5359" spans="20:24" ht="30" x14ac:dyDescent="0.25">
      <c r="T5359" s="4"/>
      <c r="U5359" s="2" t="s">
        <v>8</v>
      </c>
      <c r="V5359" s="5">
        <v>42940</v>
      </c>
      <c r="W5359" s="2" t="s">
        <v>52</v>
      </c>
      <c r="X5359" s="2">
        <v>312.02</v>
      </c>
    </row>
    <row r="5360" spans="20:24" x14ac:dyDescent="0.25">
      <c r="T5360" s="4"/>
      <c r="U5360" s="2" t="s">
        <v>9</v>
      </c>
      <c r="V5360" s="5">
        <v>41431</v>
      </c>
      <c r="W5360" s="2" t="s">
        <v>52</v>
      </c>
      <c r="X5360" s="2">
        <v>312.02</v>
      </c>
    </row>
    <row r="5361" spans="20:24" x14ac:dyDescent="0.25">
      <c r="T5361" s="4"/>
      <c r="U5361" s="2" t="s">
        <v>9</v>
      </c>
      <c r="V5361" s="5">
        <v>41450</v>
      </c>
      <c r="W5361" s="2" t="s">
        <v>52</v>
      </c>
      <c r="X5361" s="2">
        <v>312.02</v>
      </c>
    </row>
    <row r="5362" spans="20:24" x14ac:dyDescent="0.25">
      <c r="T5362" s="4"/>
      <c r="U5362" s="2" t="s">
        <v>9</v>
      </c>
      <c r="V5362" s="5">
        <v>41484</v>
      </c>
      <c r="W5362" s="2" t="s">
        <v>52</v>
      </c>
      <c r="X5362" s="2">
        <v>312.02</v>
      </c>
    </row>
    <row r="5363" spans="20:24" x14ac:dyDescent="0.25">
      <c r="T5363" s="4"/>
      <c r="U5363" s="2" t="s">
        <v>9</v>
      </c>
      <c r="V5363" s="5">
        <v>41793</v>
      </c>
      <c r="W5363" s="2" t="s">
        <v>54</v>
      </c>
      <c r="X5363" s="2">
        <v>312.02</v>
      </c>
    </row>
    <row r="5364" spans="20:24" x14ac:dyDescent="0.25">
      <c r="T5364" s="4"/>
      <c r="U5364" s="2" t="s">
        <v>9</v>
      </c>
      <c r="V5364" s="5">
        <v>41837</v>
      </c>
      <c r="W5364" s="2" t="s">
        <v>51</v>
      </c>
      <c r="X5364" s="2">
        <v>312.02</v>
      </c>
    </row>
    <row r="5365" spans="20:24" ht="30" x14ac:dyDescent="0.25">
      <c r="T5365" s="4"/>
      <c r="U5365" s="2" t="s">
        <v>7</v>
      </c>
      <c r="V5365" s="5">
        <v>42540</v>
      </c>
      <c r="W5365" s="2" t="s">
        <v>52</v>
      </c>
      <c r="X5365" s="2">
        <v>312.02</v>
      </c>
    </row>
    <row r="5366" spans="20:24" ht="30" x14ac:dyDescent="0.25">
      <c r="T5366" s="4"/>
      <c r="U5366" s="2" t="s">
        <v>8</v>
      </c>
      <c r="V5366" s="5">
        <v>41470</v>
      </c>
      <c r="W5366" s="2" t="s">
        <v>54</v>
      </c>
      <c r="X5366" s="2">
        <v>312.02</v>
      </c>
    </row>
    <row r="5367" spans="20:24" ht="30" x14ac:dyDescent="0.25">
      <c r="T5367" s="4"/>
      <c r="U5367" s="2" t="s">
        <v>8</v>
      </c>
      <c r="V5367" s="5">
        <v>42221</v>
      </c>
      <c r="W5367" s="2" t="s">
        <v>52</v>
      </c>
      <c r="X5367" s="2">
        <v>312.02</v>
      </c>
    </row>
    <row r="5368" spans="20:24" x14ac:dyDescent="0.25">
      <c r="T5368" s="4"/>
      <c r="U5368" s="2" t="s">
        <v>9</v>
      </c>
      <c r="V5368" s="5">
        <v>42878</v>
      </c>
      <c r="W5368" s="2" t="s">
        <v>52</v>
      </c>
      <c r="X5368" s="2">
        <v>312.02</v>
      </c>
    </row>
    <row r="5369" spans="20:24" x14ac:dyDescent="0.25">
      <c r="T5369" s="4"/>
      <c r="U5369" s="2" t="s">
        <v>9</v>
      </c>
      <c r="V5369" s="5">
        <v>42925</v>
      </c>
      <c r="W5369" s="2" t="s">
        <v>58</v>
      </c>
      <c r="X5369" s="2">
        <v>312.02</v>
      </c>
    </row>
    <row r="5370" spans="20:24" ht="30" x14ac:dyDescent="0.25">
      <c r="T5370" s="4"/>
      <c r="U5370" s="2" t="s">
        <v>12</v>
      </c>
      <c r="V5370" s="5">
        <v>42944</v>
      </c>
      <c r="W5370" s="2" t="s">
        <v>52</v>
      </c>
      <c r="X5370" s="2">
        <v>312.02</v>
      </c>
    </row>
    <row r="5371" spans="20:24" x14ac:dyDescent="0.25">
      <c r="T5371" s="4"/>
      <c r="U5371" s="2" t="s">
        <v>34</v>
      </c>
      <c r="V5371" s="5">
        <v>41425</v>
      </c>
      <c r="W5371" s="2" t="s">
        <v>52</v>
      </c>
      <c r="X5371" s="2">
        <v>312.02</v>
      </c>
    </row>
    <row r="5372" spans="20:24" ht="30" x14ac:dyDescent="0.25">
      <c r="T5372" s="4"/>
      <c r="U5372" s="2" t="s">
        <v>8</v>
      </c>
      <c r="V5372" s="5">
        <v>42567</v>
      </c>
      <c r="W5372" s="2" t="s">
        <v>52</v>
      </c>
      <c r="X5372" s="2">
        <v>312.017</v>
      </c>
    </row>
    <row r="5373" spans="20:24" ht="30" x14ac:dyDescent="0.25">
      <c r="T5373" s="4"/>
      <c r="U5373" s="2" t="s">
        <v>8</v>
      </c>
      <c r="V5373" s="5">
        <v>42567</v>
      </c>
      <c r="W5373" s="2" t="s">
        <v>52</v>
      </c>
      <c r="X5373" s="2">
        <v>312.017</v>
      </c>
    </row>
    <row r="5374" spans="20:24" ht="30" x14ac:dyDescent="0.25">
      <c r="T5374" s="4"/>
      <c r="U5374" s="2" t="s">
        <v>8</v>
      </c>
      <c r="V5374" s="5">
        <v>42567</v>
      </c>
      <c r="W5374" s="2" t="s">
        <v>52</v>
      </c>
      <c r="X5374" s="2">
        <v>312.017</v>
      </c>
    </row>
    <row r="5375" spans="20:24" ht="30" x14ac:dyDescent="0.25">
      <c r="T5375" s="4"/>
      <c r="U5375" s="2" t="s">
        <v>8</v>
      </c>
      <c r="V5375" s="5">
        <v>41838</v>
      </c>
      <c r="W5375" s="2" t="s">
        <v>52</v>
      </c>
      <c r="X5375" s="2">
        <v>312.01</v>
      </c>
    </row>
    <row r="5376" spans="20:24" ht="30" x14ac:dyDescent="0.25">
      <c r="T5376" s="4"/>
      <c r="U5376" s="2" t="s">
        <v>8</v>
      </c>
      <c r="V5376" s="5">
        <v>42226</v>
      </c>
      <c r="W5376" s="2" t="s">
        <v>52</v>
      </c>
      <c r="X5376" s="2">
        <v>312.01</v>
      </c>
    </row>
    <row r="5377" spans="20:24" ht="30" x14ac:dyDescent="0.25">
      <c r="T5377" s="4"/>
      <c r="U5377" s="2" t="s">
        <v>8</v>
      </c>
      <c r="V5377" s="5">
        <v>42227</v>
      </c>
      <c r="W5377" s="2" t="s">
        <v>52</v>
      </c>
      <c r="X5377" s="2">
        <v>312.01</v>
      </c>
    </row>
    <row r="5378" spans="20:24" ht="30" x14ac:dyDescent="0.25">
      <c r="T5378" s="4"/>
      <c r="U5378" s="2" t="s">
        <v>8</v>
      </c>
      <c r="V5378" s="5">
        <v>42554</v>
      </c>
      <c r="W5378" s="2" t="s">
        <v>52</v>
      </c>
      <c r="X5378" s="2">
        <v>312.01</v>
      </c>
    </row>
    <row r="5379" spans="20:24" x14ac:dyDescent="0.25">
      <c r="T5379" s="4"/>
      <c r="U5379" s="2" t="s">
        <v>9</v>
      </c>
      <c r="V5379" s="5">
        <v>41184</v>
      </c>
      <c r="W5379" s="2" t="s">
        <v>52</v>
      </c>
      <c r="X5379" s="2">
        <v>312.01</v>
      </c>
    </row>
    <row r="5380" spans="20:24" x14ac:dyDescent="0.25">
      <c r="T5380" s="4"/>
      <c r="U5380" s="2" t="s">
        <v>9</v>
      </c>
      <c r="V5380" s="5">
        <v>41452</v>
      </c>
      <c r="W5380" s="2" t="s">
        <v>52</v>
      </c>
      <c r="X5380" s="2">
        <v>312.01</v>
      </c>
    </row>
    <row r="5381" spans="20:24" x14ac:dyDescent="0.25">
      <c r="T5381" s="4"/>
      <c r="U5381" s="2" t="s">
        <v>9</v>
      </c>
      <c r="V5381" s="5">
        <v>41828</v>
      </c>
      <c r="W5381" s="2" t="s">
        <v>58</v>
      </c>
      <c r="X5381" s="2">
        <v>312.01</v>
      </c>
    </row>
    <row r="5382" spans="20:24" x14ac:dyDescent="0.25">
      <c r="T5382" s="4"/>
      <c r="U5382" s="2" t="s">
        <v>9</v>
      </c>
      <c r="V5382" s="5">
        <v>42547</v>
      </c>
      <c r="W5382" s="2" t="s">
        <v>51</v>
      </c>
      <c r="X5382" s="2">
        <v>312.01</v>
      </c>
    </row>
    <row r="5383" spans="20:24" x14ac:dyDescent="0.25">
      <c r="T5383" s="4"/>
      <c r="U5383" s="2" t="s">
        <v>9</v>
      </c>
      <c r="V5383" s="5">
        <v>42925</v>
      </c>
      <c r="W5383" s="2" t="s">
        <v>51</v>
      </c>
      <c r="X5383" s="2">
        <v>312.01</v>
      </c>
    </row>
    <row r="5384" spans="20:24" ht="30" x14ac:dyDescent="0.25">
      <c r="T5384" s="4"/>
      <c r="U5384" s="2" t="s">
        <v>12</v>
      </c>
      <c r="V5384" s="5">
        <v>41495</v>
      </c>
      <c r="W5384" s="2" t="s">
        <v>52</v>
      </c>
      <c r="X5384" s="2">
        <v>312.01</v>
      </c>
    </row>
    <row r="5385" spans="20:24" x14ac:dyDescent="0.25">
      <c r="T5385" s="4"/>
      <c r="U5385" s="2" t="s">
        <v>9</v>
      </c>
      <c r="V5385" s="5">
        <v>42890</v>
      </c>
      <c r="W5385" s="2" t="s">
        <v>52</v>
      </c>
      <c r="X5385" s="2">
        <v>312</v>
      </c>
    </row>
    <row r="5386" spans="20:24" x14ac:dyDescent="0.25">
      <c r="T5386" s="4"/>
      <c r="U5386" s="2" t="s">
        <v>9</v>
      </c>
      <c r="V5386" s="5">
        <v>41428</v>
      </c>
      <c r="W5386" s="2" t="s">
        <v>52</v>
      </c>
      <c r="X5386" s="2">
        <v>312</v>
      </c>
    </row>
    <row r="5387" spans="20:24" x14ac:dyDescent="0.25">
      <c r="T5387" s="4"/>
      <c r="U5387" s="2" t="s">
        <v>9</v>
      </c>
      <c r="V5387" s="5">
        <v>41452</v>
      </c>
      <c r="W5387" s="2" t="s">
        <v>52</v>
      </c>
      <c r="X5387" s="2">
        <v>312</v>
      </c>
    </row>
    <row r="5388" spans="20:24" x14ac:dyDescent="0.25">
      <c r="T5388" s="4"/>
      <c r="U5388" s="2" t="s">
        <v>9</v>
      </c>
      <c r="V5388" s="5">
        <v>41489</v>
      </c>
      <c r="W5388" s="2" t="s">
        <v>52</v>
      </c>
      <c r="X5388" s="2">
        <v>312</v>
      </c>
    </row>
    <row r="5389" spans="20:24" x14ac:dyDescent="0.25">
      <c r="T5389" s="4"/>
      <c r="U5389" s="2" t="s">
        <v>9</v>
      </c>
      <c r="V5389" s="5">
        <v>41775</v>
      </c>
      <c r="W5389" s="2" t="s">
        <v>52</v>
      </c>
      <c r="X5389" s="2">
        <v>312</v>
      </c>
    </row>
    <row r="5390" spans="20:24" x14ac:dyDescent="0.25">
      <c r="T5390" s="4"/>
      <c r="U5390" s="2" t="s">
        <v>9</v>
      </c>
      <c r="V5390" s="5">
        <v>41832</v>
      </c>
      <c r="W5390" s="2" t="s">
        <v>52</v>
      </c>
      <c r="X5390" s="2">
        <v>312</v>
      </c>
    </row>
    <row r="5391" spans="20:24" x14ac:dyDescent="0.25">
      <c r="T5391" s="4"/>
      <c r="U5391" s="2" t="s">
        <v>9</v>
      </c>
      <c r="V5391" s="5">
        <v>41839</v>
      </c>
      <c r="W5391" s="2" t="s">
        <v>51</v>
      </c>
      <c r="X5391" s="2">
        <v>312</v>
      </c>
    </row>
    <row r="5392" spans="20:24" x14ac:dyDescent="0.25">
      <c r="T5392" s="4"/>
      <c r="U5392" s="2" t="s">
        <v>9</v>
      </c>
      <c r="V5392" s="5">
        <v>42223</v>
      </c>
      <c r="W5392" s="2" t="s">
        <v>58</v>
      </c>
      <c r="X5392" s="2">
        <v>312</v>
      </c>
    </row>
    <row r="5393" spans="20:24" x14ac:dyDescent="0.25">
      <c r="T5393" s="4"/>
      <c r="U5393" s="2" t="s">
        <v>9</v>
      </c>
      <c r="V5393" s="5">
        <v>42229</v>
      </c>
      <c r="W5393" s="2" t="s">
        <v>52</v>
      </c>
      <c r="X5393" s="2">
        <v>312</v>
      </c>
    </row>
    <row r="5394" spans="20:24" ht="30" x14ac:dyDescent="0.25">
      <c r="T5394" s="4"/>
      <c r="U5394" s="2" t="s">
        <v>8</v>
      </c>
      <c r="V5394" s="5">
        <v>41466</v>
      </c>
      <c r="W5394" s="2" t="s">
        <v>52</v>
      </c>
      <c r="X5394" s="2">
        <v>312</v>
      </c>
    </row>
    <row r="5395" spans="20:24" ht="30" x14ac:dyDescent="0.25">
      <c r="T5395" s="4"/>
      <c r="U5395" s="2" t="s">
        <v>8</v>
      </c>
      <c r="V5395" s="5">
        <v>41798</v>
      </c>
      <c r="W5395" s="2" t="s">
        <v>52</v>
      </c>
      <c r="X5395" s="2">
        <v>312</v>
      </c>
    </row>
    <row r="5396" spans="20:24" ht="30" x14ac:dyDescent="0.25">
      <c r="T5396" s="4"/>
      <c r="U5396" s="2" t="s">
        <v>8</v>
      </c>
      <c r="V5396" s="5">
        <v>41846</v>
      </c>
      <c r="W5396" s="2" t="s">
        <v>52</v>
      </c>
      <c r="X5396" s="2">
        <v>312</v>
      </c>
    </row>
    <row r="5397" spans="20:24" ht="30" x14ac:dyDescent="0.25">
      <c r="T5397" s="4"/>
      <c r="U5397" s="2" t="s">
        <v>8</v>
      </c>
      <c r="V5397" s="5">
        <v>42560</v>
      </c>
      <c r="W5397" s="2" t="s">
        <v>52</v>
      </c>
      <c r="X5397" s="2">
        <v>312</v>
      </c>
    </row>
    <row r="5398" spans="20:24" x14ac:dyDescent="0.25">
      <c r="T5398" s="4"/>
      <c r="U5398" s="2" t="s">
        <v>34</v>
      </c>
      <c r="V5398" s="5">
        <v>42941</v>
      </c>
      <c r="W5398" s="2" t="s">
        <v>52</v>
      </c>
      <c r="X5398" s="2">
        <v>312</v>
      </c>
    </row>
    <row r="5399" spans="20:24" x14ac:dyDescent="0.25">
      <c r="T5399" s="4"/>
      <c r="U5399" s="2" t="s">
        <v>34</v>
      </c>
      <c r="V5399" s="5">
        <v>42961</v>
      </c>
      <c r="W5399" s="2" t="s">
        <v>52</v>
      </c>
      <c r="X5399" s="2">
        <v>312</v>
      </c>
    </row>
    <row r="5400" spans="20:24" x14ac:dyDescent="0.25">
      <c r="T5400" s="4"/>
      <c r="U5400" s="2" t="s">
        <v>9</v>
      </c>
      <c r="V5400" s="5">
        <v>42566</v>
      </c>
      <c r="W5400" s="2" t="s">
        <v>52</v>
      </c>
      <c r="X5400" s="2">
        <v>311.995</v>
      </c>
    </row>
    <row r="5401" spans="20:24" x14ac:dyDescent="0.25">
      <c r="T5401" s="4"/>
      <c r="U5401" s="2" t="s">
        <v>9</v>
      </c>
      <c r="V5401" s="5">
        <v>42566</v>
      </c>
      <c r="W5401" s="2" t="s">
        <v>52</v>
      </c>
      <c r="X5401" s="2">
        <v>311.995</v>
      </c>
    </row>
    <row r="5402" spans="20:24" x14ac:dyDescent="0.25">
      <c r="T5402" s="4"/>
      <c r="U5402" s="2" t="s">
        <v>9</v>
      </c>
      <c r="V5402" s="5">
        <v>42566</v>
      </c>
      <c r="W5402" s="2" t="s">
        <v>52</v>
      </c>
      <c r="X5402" s="2">
        <v>311.995</v>
      </c>
    </row>
    <row r="5403" spans="20:24" ht="30" x14ac:dyDescent="0.25">
      <c r="T5403" s="4"/>
      <c r="U5403" s="2" t="s">
        <v>8</v>
      </c>
      <c r="V5403" s="5">
        <v>41824</v>
      </c>
      <c r="W5403" s="2" t="s">
        <v>52</v>
      </c>
      <c r="X5403" s="2">
        <v>311.99351547600003</v>
      </c>
    </row>
    <row r="5404" spans="20:24" x14ac:dyDescent="0.25">
      <c r="T5404" s="4"/>
      <c r="U5404" s="2" t="s">
        <v>34</v>
      </c>
      <c r="V5404" s="5">
        <v>41909</v>
      </c>
      <c r="W5404" s="2" t="s">
        <v>52</v>
      </c>
      <c r="X5404" s="2">
        <v>311.99158148399999</v>
      </c>
    </row>
    <row r="5405" spans="20:24" x14ac:dyDescent="0.25">
      <c r="T5405" s="4"/>
      <c r="U5405" s="2" t="s">
        <v>13</v>
      </c>
      <c r="V5405" s="5">
        <v>41518</v>
      </c>
      <c r="W5405" s="2" t="s">
        <v>52</v>
      </c>
      <c r="X5405" s="2">
        <v>311.99066666700003</v>
      </c>
    </row>
    <row r="5406" spans="20:24" x14ac:dyDescent="0.25">
      <c r="T5406" s="4"/>
      <c r="U5406" s="2" t="s">
        <v>9</v>
      </c>
      <c r="V5406" s="5">
        <v>42579</v>
      </c>
      <c r="W5406" s="2" t="s">
        <v>58</v>
      </c>
      <c r="X5406" s="2">
        <v>311.99</v>
      </c>
    </row>
    <row r="5407" spans="20:24" x14ac:dyDescent="0.25">
      <c r="T5407" s="4"/>
      <c r="U5407" s="2" t="s">
        <v>9</v>
      </c>
      <c r="V5407" s="5">
        <v>42894</v>
      </c>
      <c r="W5407" s="2" t="s">
        <v>52</v>
      </c>
      <c r="X5407" s="2">
        <v>311.99</v>
      </c>
    </row>
    <row r="5408" spans="20:24" x14ac:dyDescent="0.25">
      <c r="T5408" s="4"/>
      <c r="U5408" s="2" t="s">
        <v>9</v>
      </c>
      <c r="V5408" s="5">
        <v>42918</v>
      </c>
      <c r="W5408" s="2" t="s">
        <v>52</v>
      </c>
      <c r="X5408" s="2">
        <v>311.99</v>
      </c>
    </row>
    <row r="5409" spans="20:24" x14ac:dyDescent="0.25">
      <c r="T5409" s="4"/>
      <c r="U5409" s="2" t="s">
        <v>13</v>
      </c>
      <c r="V5409" s="5">
        <v>41454</v>
      </c>
      <c r="W5409" s="2" t="s">
        <v>51</v>
      </c>
      <c r="X5409" s="2">
        <v>311.99</v>
      </c>
    </row>
    <row r="5410" spans="20:24" x14ac:dyDescent="0.25">
      <c r="T5410" s="4"/>
      <c r="U5410" s="2" t="s">
        <v>13</v>
      </c>
      <c r="V5410" s="5">
        <v>41467</v>
      </c>
      <c r="W5410" s="2" t="s">
        <v>54</v>
      </c>
      <c r="X5410" s="2">
        <v>311.99</v>
      </c>
    </row>
    <row r="5411" spans="20:24" x14ac:dyDescent="0.25">
      <c r="T5411" s="4"/>
      <c r="U5411" s="2" t="s">
        <v>13</v>
      </c>
      <c r="V5411" s="5">
        <v>42222</v>
      </c>
      <c r="W5411" s="2" t="s">
        <v>53</v>
      </c>
      <c r="X5411" s="2">
        <v>311.99</v>
      </c>
    </row>
    <row r="5412" spans="20:24" x14ac:dyDescent="0.25">
      <c r="T5412" s="4"/>
      <c r="U5412" s="2" t="s">
        <v>13</v>
      </c>
      <c r="V5412" s="5">
        <v>42223</v>
      </c>
      <c r="W5412" s="2" t="s">
        <v>52</v>
      </c>
      <c r="X5412" s="2">
        <v>311.99</v>
      </c>
    </row>
    <row r="5413" spans="20:24" x14ac:dyDescent="0.25">
      <c r="T5413" s="4"/>
      <c r="U5413" s="2" t="s">
        <v>35</v>
      </c>
      <c r="V5413" s="5">
        <v>42256</v>
      </c>
      <c r="W5413" s="2" t="s">
        <v>66</v>
      </c>
      <c r="X5413" s="2">
        <v>311.99</v>
      </c>
    </row>
    <row r="5414" spans="20:24" ht="30" x14ac:dyDescent="0.25">
      <c r="T5414" s="4"/>
      <c r="U5414" s="2" t="s">
        <v>8</v>
      </c>
      <c r="V5414" s="5">
        <v>41785</v>
      </c>
      <c r="W5414" s="2" t="s">
        <v>52</v>
      </c>
      <c r="X5414" s="2">
        <v>311.99</v>
      </c>
    </row>
    <row r="5415" spans="20:24" x14ac:dyDescent="0.25">
      <c r="T5415" s="4"/>
      <c r="U5415" s="2" t="s">
        <v>9</v>
      </c>
      <c r="V5415" s="5">
        <v>41475</v>
      </c>
      <c r="W5415" s="2" t="s">
        <v>54</v>
      </c>
      <c r="X5415" s="2">
        <v>311.99</v>
      </c>
    </row>
    <row r="5416" spans="20:24" x14ac:dyDescent="0.25">
      <c r="T5416" s="4"/>
      <c r="U5416" s="2" t="s">
        <v>9</v>
      </c>
      <c r="V5416" s="5">
        <v>41502</v>
      </c>
      <c r="W5416" s="2" t="s">
        <v>52</v>
      </c>
      <c r="X5416" s="2">
        <v>311.98333333300002</v>
      </c>
    </row>
    <row r="5417" spans="20:24" x14ac:dyDescent="0.25">
      <c r="T5417" s="4"/>
      <c r="U5417" s="2" t="s">
        <v>9</v>
      </c>
      <c r="V5417" s="5">
        <v>41537</v>
      </c>
      <c r="W5417" s="2" t="s">
        <v>52</v>
      </c>
      <c r="X5417" s="2">
        <v>311.98333333300002</v>
      </c>
    </row>
    <row r="5418" spans="20:24" x14ac:dyDescent="0.25">
      <c r="T5418" s="4"/>
      <c r="U5418" s="2" t="s">
        <v>9</v>
      </c>
      <c r="V5418" s="5">
        <v>41880</v>
      </c>
      <c r="W5418" s="2" t="s">
        <v>52</v>
      </c>
      <c r="X5418" s="2">
        <v>311.98166666700001</v>
      </c>
    </row>
    <row r="5419" spans="20:24" x14ac:dyDescent="0.25">
      <c r="T5419" s="4"/>
      <c r="U5419" s="2" t="s">
        <v>9</v>
      </c>
      <c r="V5419" s="5">
        <v>41775</v>
      </c>
      <c r="W5419" s="2" t="s">
        <v>52</v>
      </c>
      <c r="X5419" s="2">
        <v>311.98</v>
      </c>
    </row>
    <row r="5420" spans="20:24" x14ac:dyDescent="0.25">
      <c r="T5420" s="4"/>
      <c r="U5420" s="2" t="s">
        <v>9</v>
      </c>
      <c r="V5420" s="5">
        <v>42545</v>
      </c>
      <c r="W5420" s="2" t="s">
        <v>55</v>
      </c>
      <c r="X5420" s="2">
        <v>311.98</v>
      </c>
    </row>
    <row r="5421" spans="20:24" x14ac:dyDescent="0.25">
      <c r="T5421" s="4"/>
      <c r="U5421" s="2" t="s">
        <v>9</v>
      </c>
      <c r="V5421" s="5">
        <v>42559</v>
      </c>
      <c r="W5421" s="2" t="s">
        <v>54</v>
      </c>
      <c r="X5421" s="2">
        <v>311.98</v>
      </c>
    </row>
    <row r="5422" spans="20:24" x14ac:dyDescent="0.25">
      <c r="T5422" s="4"/>
      <c r="U5422" s="2" t="s">
        <v>13</v>
      </c>
      <c r="V5422" s="5">
        <v>41487</v>
      </c>
      <c r="W5422" s="2" t="s">
        <v>52</v>
      </c>
      <c r="X5422" s="2">
        <v>311.98</v>
      </c>
    </row>
    <row r="5423" spans="20:24" ht="30" x14ac:dyDescent="0.25">
      <c r="T5423" s="4"/>
      <c r="U5423" s="2" t="s">
        <v>8</v>
      </c>
      <c r="V5423" s="5">
        <v>41428</v>
      </c>
      <c r="W5423" s="2" t="s">
        <v>52</v>
      </c>
      <c r="X5423" s="2">
        <v>311.98</v>
      </c>
    </row>
    <row r="5424" spans="20:24" ht="30" x14ac:dyDescent="0.25">
      <c r="T5424" s="4"/>
      <c r="U5424" s="2" t="s">
        <v>8</v>
      </c>
      <c r="V5424" s="5">
        <v>41430</v>
      </c>
      <c r="W5424" s="2" t="s">
        <v>52</v>
      </c>
      <c r="X5424" s="2">
        <v>311.98</v>
      </c>
    </row>
    <row r="5425" spans="20:24" ht="30" x14ac:dyDescent="0.25">
      <c r="T5425" s="4"/>
      <c r="U5425" s="2" t="s">
        <v>8</v>
      </c>
      <c r="V5425" s="5">
        <v>41463</v>
      </c>
      <c r="W5425" s="2" t="s">
        <v>54</v>
      </c>
      <c r="X5425" s="2">
        <v>311.97500000000002</v>
      </c>
    </row>
    <row r="5426" spans="20:24" x14ac:dyDescent="0.25">
      <c r="T5426" s="4"/>
      <c r="U5426" s="2" t="s">
        <v>9</v>
      </c>
      <c r="V5426" s="5">
        <v>41849</v>
      </c>
      <c r="W5426" s="2" t="s">
        <v>52</v>
      </c>
      <c r="X5426" s="2">
        <v>311.97250000000003</v>
      </c>
    </row>
    <row r="5427" spans="20:24" x14ac:dyDescent="0.25">
      <c r="T5427" s="4"/>
      <c r="U5427" s="2" t="s">
        <v>9</v>
      </c>
      <c r="V5427" s="5">
        <v>42173</v>
      </c>
      <c r="W5427" s="2" t="s">
        <v>52</v>
      </c>
      <c r="X5427" s="2">
        <v>311.97133333300002</v>
      </c>
    </row>
    <row r="5428" spans="20:24" x14ac:dyDescent="0.25">
      <c r="T5428" s="4"/>
      <c r="U5428" s="2" t="s">
        <v>9</v>
      </c>
      <c r="V5428" s="5">
        <v>41466</v>
      </c>
      <c r="W5428" s="2" t="s">
        <v>52</v>
      </c>
      <c r="X5428" s="2">
        <v>311.97000000000003</v>
      </c>
    </row>
    <row r="5429" spans="20:24" x14ac:dyDescent="0.25">
      <c r="T5429" s="4"/>
      <c r="U5429" s="2" t="s">
        <v>9</v>
      </c>
      <c r="V5429" s="5">
        <v>41776</v>
      </c>
      <c r="W5429" s="2" t="s">
        <v>52</v>
      </c>
      <c r="X5429" s="2">
        <v>311.97000000000003</v>
      </c>
    </row>
    <row r="5430" spans="20:24" x14ac:dyDescent="0.25">
      <c r="T5430" s="4"/>
      <c r="U5430" s="2" t="s">
        <v>9</v>
      </c>
      <c r="V5430" s="5">
        <v>41845</v>
      </c>
      <c r="W5430" s="2" t="s">
        <v>52</v>
      </c>
      <c r="X5430" s="2">
        <v>311.97000000000003</v>
      </c>
    </row>
    <row r="5431" spans="20:24" x14ac:dyDescent="0.25">
      <c r="T5431" s="4"/>
      <c r="U5431" s="2" t="s">
        <v>9</v>
      </c>
      <c r="V5431" s="5">
        <v>42233</v>
      </c>
      <c r="W5431" s="2" t="s">
        <v>52</v>
      </c>
      <c r="X5431" s="2">
        <v>311.97000000000003</v>
      </c>
    </row>
    <row r="5432" spans="20:24" x14ac:dyDescent="0.25">
      <c r="T5432" s="4"/>
      <c r="U5432" s="2" t="s">
        <v>9</v>
      </c>
      <c r="V5432" s="5">
        <v>42255</v>
      </c>
      <c r="W5432" s="2" t="s">
        <v>52</v>
      </c>
      <c r="X5432" s="2">
        <v>311.97000000000003</v>
      </c>
    </row>
    <row r="5433" spans="20:24" ht="30" x14ac:dyDescent="0.25">
      <c r="T5433" s="4"/>
      <c r="U5433" s="2" t="s">
        <v>8</v>
      </c>
      <c r="V5433" s="5">
        <v>41798</v>
      </c>
      <c r="W5433" s="2" t="s">
        <v>52</v>
      </c>
      <c r="X5433" s="2">
        <v>311.97000000000003</v>
      </c>
    </row>
    <row r="5434" spans="20:24" ht="30" x14ac:dyDescent="0.25">
      <c r="T5434" s="4"/>
      <c r="U5434" s="2" t="s">
        <v>8</v>
      </c>
      <c r="V5434" s="5">
        <v>41841</v>
      </c>
      <c r="W5434" s="2" t="s">
        <v>52</v>
      </c>
      <c r="X5434" s="2">
        <v>311.97000000000003</v>
      </c>
    </row>
    <row r="5435" spans="20:24" ht="30" x14ac:dyDescent="0.25">
      <c r="T5435" s="4"/>
      <c r="U5435" s="2" t="s">
        <v>8</v>
      </c>
      <c r="V5435" s="5">
        <v>42216</v>
      </c>
      <c r="W5435" s="2" t="s">
        <v>52</v>
      </c>
      <c r="X5435" s="2">
        <v>311.97000000000003</v>
      </c>
    </row>
    <row r="5436" spans="20:24" ht="30" x14ac:dyDescent="0.25">
      <c r="T5436" s="4"/>
      <c r="U5436" s="2" t="s">
        <v>8</v>
      </c>
      <c r="V5436" s="5">
        <v>42524</v>
      </c>
      <c r="W5436" s="2" t="s">
        <v>52</v>
      </c>
      <c r="X5436" s="2">
        <v>311.97000000000003</v>
      </c>
    </row>
    <row r="5437" spans="20:24" x14ac:dyDescent="0.25">
      <c r="T5437" s="4"/>
      <c r="U5437" s="2" t="s">
        <v>34</v>
      </c>
      <c r="V5437" s="5">
        <v>42512</v>
      </c>
      <c r="W5437" s="2" t="s">
        <v>52</v>
      </c>
      <c r="X5437" s="2">
        <v>311.97000000000003</v>
      </c>
    </row>
    <row r="5438" spans="20:24" x14ac:dyDescent="0.25">
      <c r="T5438" s="4"/>
      <c r="U5438" s="2" t="s">
        <v>9</v>
      </c>
      <c r="V5438" s="5">
        <v>42983</v>
      </c>
      <c r="W5438" s="2" t="s">
        <v>52</v>
      </c>
      <c r="X5438" s="2">
        <v>311.97000000000003</v>
      </c>
    </row>
    <row r="5439" spans="20:24" x14ac:dyDescent="0.25">
      <c r="T5439" s="4"/>
      <c r="U5439" s="2" t="s">
        <v>13</v>
      </c>
      <c r="V5439" s="5">
        <v>42589</v>
      </c>
      <c r="W5439" s="2" t="s">
        <v>52</v>
      </c>
      <c r="X5439" s="2">
        <v>311.97000000000003</v>
      </c>
    </row>
    <row r="5440" spans="20:24" x14ac:dyDescent="0.25">
      <c r="T5440" s="4"/>
      <c r="U5440" s="2" t="s">
        <v>34</v>
      </c>
      <c r="V5440" s="5">
        <v>41873</v>
      </c>
      <c r="W5440" s="2" t="s">
        <v>52</v>
      </c>
      <c r="X5440" s="2">
        <v>311.969559742</v>
      </c>
    </row>
    <row r="5441" spans="20:24" x14ac:dyDescent="0.25">
      <c r="T5441" s="4"/>
      <c r="U5441" s="2" t="s">
        <v>13</v>
      </c>
      <c r="V5441" s="5">
        <v>41518</v>
      </c>
      <c r="W5441" s="2" t="s">
        <v>54</v>
      </c>
      <c r="X5441" s="2">
        <v>311.964</v>
      </c>
    </row>
    <row r="5442" spans="20:24" x14ac:dyDescent="0.25">
      <c r="T5442" s="4"/>
      <c r="U5442" s="2" t="s">
        <v>9</v>
      </c>
      <c r="V5442" s="5">
        <v>42601</v>
      </c>
      <c r="W5442" s="2" t="s">
        <v>52</v>
      </c>
      <c r="X5442" s="2">
        <v>311.95999999999998</v>
      </c>
    </row>
    <row r="5443" spans="20:24" x14ac:dyDescent="0.25">
      <c r="T5443" s="4"/>
      <c r="U5443" s="2" t="s">
        <v>9</v>
      </c>
      <c r="V5443" s="5">
        <v>42953</v>
      </c>
      <c r="W5443" s="2" t="s">
        <v>52</v>
      </c>
      <c r="X5443" s="2">
        <v>311.95999999999998</v>
      </c>
    </row>
    <row r="5444" spans="20:24" x14ac:dyDescent="0.25">
      <c r="T5444" s="4"/>
      <c r="U5444" s="2" t="s">
        <v>13</v>
      </c>
      <c r="V5444" s="5">
        <v>42222</v>
      </c>
      <c r="W5444" s="2" t="s">
        <v>52</v>
      </c>
      <c r="X5444" s="2">
        <v>311.95999999999998</v>
      </c>
    </row>
    <row r="5445" spans="20:24" ht="30" x14ac:dyDescent="0.25">
      <c r="T5445" s="4"/>
      <c r="U5445" s="2" t="s">
        <v>8</v>
      </c>
      <c r="V5445" s="5">
        <v>41430</v>
      </c>
      <c r="W5445" s="2" t="s">
        <v>52</v>
      </c>
      <c r="X5445" s="2">
        <v>311.95999999999998</v>
      </c>
    </row>
    <row r="5446" spans="20:24" ht="30" x14ac:dyDescent="0.25">
      <c r="T5446" s="4"/>
      <c r="U5446" s="2" t="s">
        <v>8</v>
      </c>
      <c r="V5446" s="5">
        <v>41842</v>
      </c>
      <c r="W5446" s="2" t="s">
        <v>52</v>
      </c>
      <c r="X5446" s="2">
        <v>311.95999999999998</v>
      </c>
    </row>
    <row r="5447" spans="20:24" ht="30" x14ac:dyDescent="0.25">
      <c r="T5447" s="4"/>
      <c r="U5447" s="2" t="s">
        <v>8</v>
      </c>
      <c r="V5447" s="5">
        <v>42947</v>
      </c>
      <c r="W5447" s="2" t="s">
        <v>52</v>
      </c>
      <c r="X5447" s="2">
        <v>311.95999999999998</v>
      </c>
    </row>
    <row r="5448" spans="20:24" ht="30" x14ac:dyDescent="0.25">
      <c r="T5448" s="4"/>
      <c r="U5448" s="2" t="s">
        <v>8</v>
      </c>
      <c r="V5448" s="5">
        <v>42955</v>
      </c>
      <c r="W5448" s="2" t="s">
        <v>52</v>
      </c>
      <c r="X5448" s="2">
        <v>311.95999999999998</v>
      </c>
    </row>
    <row r="5449" spans="20:24" x14ac:dyDescent="0.25">
      <c r="T5449" s="4"/>
      <c r="U5449" s="2" t="s">
        <v>9</v>
      </c>
      <c r="V5449" s="5">
        <v>41483</v>
      </c>
      <c r="W5449" s="2" t="s">
        <v>52</v>
      </c>
      <c r="X5449" s="2">
        <v>311.95999999999998</v>
      </c>
    </row>
    <row r="5450" spans="20:24" x14ac:dyDescent="0.25">
      <c r="T5450" s="4"/>
      <c r="U5450" s="2" t="s">
        <v>9</v>
      </c>
      <c r="V5450" s="5">
        <v>41843</v>
      </c>
      <c r="W5450" s="2" t="s">
        <v>51</v>
      </c>
      <c r="X5450" s="2">
        <v>311.95999999999998</v>
      </c>
    </row>
    <row r="5451" spans="20:24" x14ac:dyDescent="0.25">
      <c r="T5451" s="4"/>
      <c r="U5451" s="2" t="s">
        <v>9</v>
      </c>
      <c r="V5451" s="5">
        <v>42199</v>
      </c>
      <c r="W5451" s="2" t="s">
        <v>54</v>
      </c>
      <c r="X5451" s="2">
        <v>311.95999999999998</v>
      </c>
    </row>
    <row r="5452" spans="20:24" x14ac:dyDescent="0.25">
      <c r="T5452" s="4"/>
      <c r="U5452" s="2" t="s">
        <v>9</v>
      </c>
      <c r="V5452" s="5">
        <v>42561</v>
      </c>
      <c r="W5452" s="2" t="s">
        <v>52</v>
      </c>
      <c r="X5452" s="2">
        <v>311.95999999999998</v>
      </c>
    </row>
    <row r="5453" spans="20:24" ht="30" x14ac:dyDescent="0.25">
      <c r="T5453" s="4"/>
      <c r="U5453" s="2" t="s">
        <v>8</v>
      </c>
      <c r="V5453" s="5">
        <v>42977</v>
      </c>
      <c r="W5453" s="2" t="s">
        <v>52</v>
      </c>
      <c r="X5453" s="2">
        <v>311.95</v>
      </c>
    </row>
    <row r="5454" spans="20:24" ht="30" x14ac:dyDescent="0.25">
      <c r="T5454" s="4"/>
      <c r="U5454" s="2" t="s">
        <v>8</v>
      </c>
      <c r="V5454" s="5">
        <v>42979</v>
      </c>
      <c r="W5454" s="2" t="s">
        <v>52</v>
      </c>
      <c r="X5454" s="2">
        <v>311.95</v>
      </c>
    </row>
    <row r="5455" spans="20:24" ht="30" x14ac:dyDescent="0.25">
      <c r="T5455" s="4"/>
      <c r="U5455" s="2" t="s">
        <v>8</v>
      </c>
      <c r="V5455" s="5">
        <v>42980</v>
      </c>
      <c r="W5455" s="2" t="s">
        <v>52</v>
      </c>
      <c r="X5455" s="2">
        <v>311.95</v>
      </c>
    </row>
    <row r="5456" spans="20:24" x14ac:dyDescent="0.25">
      <c r="T5456" s="4"/>
      <c r="U5456" s="2" t="s">
        <v>9</v>
      </c>
      <c r="V5456" s="5">
        <v>42196</v>
      </c>
      <c r="W5456" s="2" t="s">
        <v>52</v>
      </c>
      <c r="X5456" s="2">
        <v>311.95</v>
      </c>
    </row>
    <row r="5457" spans="20:24" x14ac:dyDescent="0.25">
      <c r="T5457" s="4"/>
      <c r="U5457" s="2" t="s">
        <v>9</v>
      </c>
      <c r="V5457" s="5">
        <v>42208</v>
      </c>
      <c r="W5457" s="2" t="s">
        <v>52</v>
      </c>
      <c r="X5457" s="2">
        <v>311.95</v>
      </c>
    </row>
    <row r="5458" spans="20:24" x14ac:dyDescent="0.25">
      <c r="T5458" s="4"/>
      <c r="U5458" s="2" t="s">
        <v>9</v>
      </c>
      <c r="V5458" s="5">
        <v>42561</v>
      </c>
      <c r="W5458" s="2" t="s">
        <v>52</v>
      </c>
      <c r="X5458" s="2">
        <v>311.95</v>
      </c>
    </row>
    <row r="5459" spans="20:24" ht="30" x14ac:dyDescent="0.25">
      <c r="T5459" s="4"/>
      <c r="U5459" s="2" t="s">
        <v>6</v>
      </c>
      <c r="V5459" s="5">
        <v>41523</v>
      </c>
      <c r="W5459" s="2" t="s">
        <v>52</v>
      </c>
      <c r="X5459" s="2">
        <v>311.95</v>
      </c>
    </row>
    <row r="5460" spans="20:24" ht="30" x14ac:dyDescent="0.25">
      <c r="T5460" s="4"/>
      <c r="U5460" s="2" t="s">
        <v>8</v>
      </c>
      <c r="V5460" s="5">
        <v>41436</v>
      </c>
      <c r="W5460" s="2" t="s">
        <v>58</v>
      </c>
      <c r="X5460" s="2">
        <v>311.95</v>
      </c>
    </row>
    <row r="5461" spans="20:24" ht="30" x14ac:dyDescent="0.25">
      <c r="T5461" s="4"/>
      <c r="U5461" s="2" t="s">
        <v>8</v>
      </c>
      <c r="V5461" s="5">
        <v>41844</v>
      </c>
      <c r="W5461" s="2" t="s">
        <v>52</v>
      </c>
      <c r="X5461" s="2">
        <v>311.95</v>
      </c>
    </row>
    <row r="5462" spans="20:24" ht="30" x14ac:dyDescent="0.25">
      <c r="T5462" s="4"/>
      <c r="U5462" s="2" t="s">
        <v>8</v>
      </c>
      <c r="V5462" s="5">
        <v>41851</v>
      </c>
      <c r="W5462" s="2" t="s">
        <v>52</v>
      </c>
      <c r="X5462" s="2">
        <v>311.95</v>
      </c>
    </row>
    <row r="5463" spans="20:24" ht="30" x14ac:dyDescent="0.25">
      <c r="T5463" s="4"/>
      <c r="U5463" s="2" t="s">
        <v>8</v>
      </c>
      <c r="V5463" s="5">
        <v>42181</v>
      </c>
      <c r="W5463" s="2" t="s">
        <v>52</v>
      </c>
      <c r="X5463" s="2">
        <v>311.95</v>
      </c>
    </row>
    <row r="5464" spans="20:24" ht="30" x14ac:dyDescent="0.25">
      <c r="T5464" s="4"/>
      <c r="U5464" s="2" t="s">
        <v>8</v>
      </c>
      <c r="V5464" s="5">
        <v>42211</v>
      </c>
      <c r="W5464" s="2" t="s">
        <v>52</v>
      </c>
      <c r="X5464" s="2">
        <v>311.95</v>
      </c>
    </row>
    <row r="5465" spans="20:24" ht="30" x14ac:dyDescent="0.25">
      <c r="T5465" s="4"/>
      <c r="U5465" s="2" t="s">
        <v>8</v>
      </c>
      <c r="V5465" s="5">
        <v>42560</v>
      </c>
      <c r="W5465" s="2" t="s">
        <v>52</v>
      </c>
      <c r="X5465" s="2">
        <v>311.95</v>
      </c>
    </row>
    <row r="5466" spans="20:24" ht="30" x14ac:dyDescent="0.25">
      <c r="T5466" s="4"/>
      <c r="U5466" s="2" t="s">
        <v>8</v>
      </c>
      <c r="V5466" s="5">
        <v>42568</v>
      </c>
      <c r="W5466" s="2" t="s">
        <v>52</v>
      </c>
      <c r="X5466" s="2">
        <v>311.95</v>
      </c>
    </row>
    <row r="5467" spans="20:24" ht="30" x14ac:dyDescent="0.25">
      <c r="T5467" s="4"/>
      <c r="U5467" s="2" t="s">
        <v>8</v>
      </c>
      <c r="V5467" s="5">
        <v>42569</v>
      </c>
      <c r="W5467" s="2" t="s">
        <v>52</v>
      </c>
      <c r="X5467" s="2">
        <v>311.95</v>
      </c>
    </row>
    <row r="5468" spans="20:24" ht="30" x14ac:dyDescent="0.25">
      <c r="T5468" s="4"/>
      <c r="U5468" s="2" t="s">
        <v>8</v>
      </c>
      <c r="V5468" s="5">
        <v>42569</v>
      </c>
      <c r="W5468" s="2" t="s">
        <v>52</v>
      </c>
      <c r="X5468" s="2">
        <v>311.95</v>
      </c>
    </row>
    <row r="5469" spans="20:24" ht="30" x14ac:dyDescent="0.25">
      <c r="T5469" s="4"/>
      <c r="U5469" s="2" t="s">
        <v>8</v>
      </c>
      <c r="V5469" s="5">
        <v>42890</v>
      </c>
      <c r="W5469" s="2" t="s">
        <v>52</v>
      </c>
      <c r="X5469" s="2">
        <v>311.95</v>
      </c>
    </row>
    <row r="5470" spans="20:24" ht="30" x14ac:dyDescent="0.25">
      <c r="T5470" s="4"/>
      <c r="U5470" s="2" t="s">
        <v>8</v>
      </c>
      <c r="V5470" s="5">
        <v>42892</v>
      </c>
      <c r="W5470" s="2" t="s">
        <v>52</v>
      </c>
      <c r="X5470" s="2">
        <v>311.95</v>
      </c>
    </row>
    <row r="5471" spans="20:24" ht="30" x14ac:dyDescent="0.25">
      <c r="T5471" s="4"/>
      <c r="U5471" s="2" t="s">
        <v>8</v>
      </c>
      <c r="V5471" s="5">
        <v>42916</v>
      </c>
      <c r="W5471" s="2" t="s">
        <v>52</v>
      </c>
      <c r="X5471" s="2">
        <v>311.95</v>
      </c>
    </row>
    <row r="5472" spans="20:24" x14ac:dyDescent="0.25">
      <c r="T5472" s="4"/>
      <c r="U5472" s="2" t="s">
        <v>34</v>
      </c>
      <c r="V5472" s="5">
        <v>41859</v>
      </c>
      <c r="W5472" s="2" t="s">
        <v>52</v>
      </c>
      <c r="X5472" s="2">
        <v>311.95</v>
      </c>
    </row>
    <row r="5473" spans="20:24" x14ac:dyDescent="0.25">
      <c r="T5473" s="4"/>
      <c r="U5473" s="2" t="s">
        <v>9</v>
      </c>
      <c r="V5473" s="5">
        <v>42600</v>
      </c>
      <c r="W5473" s="2" t="s">
        <v>51</v>
      </c>
      <c r="X5473" s="2">
        <v>311.95</v>
      </c>
    </row>
    <row r="5474" spans="20:24" x14ac:dyDescent="0.25">
      <c r="T5474" s="4"/>
      <c r="U5474" s="2" t="s">
        <v>9</v>
      </c>
      <c r="V5474" s="5">
        <v>42612</v>
      </c>
      <c r="W5474" s="2" t="s">
        <v>52</v>
      </c>
      <c r="X5474" s="2">
        <v>311.95</v>
      </c>
    </row>
    <row r="5475" spans="20:24" x14ac:dyDescent="0.25">
      <c r="T5475" s="4"/>
      <c r="U5475" s="2" t="s">
        <v>9</v>
      </c>
      <c r="V5475" s="5">
        <v>42966</v>
      </c>
      <c r="W5475" s="2" t="s">
        <v>52</v>
      </c>
      <c r="X5475" s="2">
        <v>311.95</v>
      </c>
    </row>
    <row r="5476" spans="20:24" x14ac:dyDescent="0.25">
      <c r="T5476" s="4"/>
      <c r="U5476" s="2" t="s">
        <v>9</v>
      </c>
      <c r="V5476" s="5">
        <v>42989</v>
      </c>
      <c r="W5476" s="2" t="s">
        <v>52</v>
      </c>
      <c r="X5476" s="2">
        <v>311.95</v>
      </c>
    </row>
    <row r="5477" spans="20:24" x14ac:dyDescent="0.25">
      <c r="T5477" s="4"/>
      <c r="U5477" s="2" t="s">
        <v>9</v>
      </c>
      <c r="V5477" s="5">
        <v>42989</v>
      </c>
      <c r="W5477" s="2" t="s">
        <v>52</v>
      </c>
      <c r="X5477" s="2">
        <v>311.95</v>
      </c>
    </row>
    <row r="5478" spans="20:24" x14ac:dyDescent="0.25">
      <c r="T5478" s="4"/>
      <c r="U5478" s="2" t="s">
        <v>34</v>
      </c>
      <c r="V5478" s="5">
        <v>42989</v>
      </c>
      <c r="W5478" s="2" t="s">
        <v>52</v>
      </c>
      <c r="X5478" s="2">
        <v>311.95</v>
      </c>
    </row>
    <row r="5479" spans="20:24" x14ac:dyDescent="0.25">
      <c r="T5479" s="4"/>
      <c r="U5479" s="2" t="s">
        <v>9</v>
      </c>
      <c r="V5479" s="5">
        <v>41802</v>
      </c>
      <c r="W5479" s="2" t="s">
        <v>52</v>
      </c>
      <c r="X5479" s="2">
        <v>311.943666667</v>
      </c>
    </row>
    <row r="5480" spans="20:24" x14ac:dyDescent="0.25">
      <c r="T5480" s="4"/>
      <c r="U5480" s="2" t="s">
        <v>9</v>
      </c>
      <c r="V5480" s="5">
        <v>41845</v>
      </c>
      <c r="W5480" s="2" t="s">
        <v>53</v>
      </c>
      <c r="X5480" s="2">
        <v>311.9425</v>
      </c>
    </row>
    <row r="5481" spans="20:24" ht="30" x14ac:dyDescent="0.25">
      <c r="T5481" s="4"/>
      <c r="U5481" s="2" t="s">
        <v>8</v>
      </c>
      <c r="V5481" s="5">
        <v>42946</v>
      </c>
      <c r="W5481" s="2" t="s">
        <v>52</v>
      </c>
      <c r="X5481" s="2">
        <v>311.94</v>
      </c>
    </row>
    <row r="5482" spans="20:24" x14ac:dyDescent="0.25">
      <c r="T5482" s="4"/>
      <c r="U5482" s="2" t="s">
        <v>9</v>
      </c>
      <c r="V5482" s="5">
        <v>41430</v>
      </c>
      <c r="W5482" s="2" t="s">
        <v>52</v>
      </c>
      <c r="X5482" s="2">
        <v>311.94</v>
      </c>
    </row>
    <row r="5483" spans="20:24" x14ac:dyDescent="0.25">
      <c r="T5483" s="4"/>
      <c r="U5483" s="2" t="s">
        <v>9</v>
      </c>
      <c r="V5483" s="5">
        <v>41832</v>
      </c>
      <c r="W5483" s="2" t="s">
        <v>58</v>
      </c>
      <c r="X5483" s="2">
        <v>311.94</v>
      </c>
    </row>
    <row r="5484" spans="20:24" x14ac:dyDescent="0.25">
      <c r="T5484" s="4"/>
      <c r="U5484" s="2" t="s">
        <v>9</v>
      </c>
      <c r="V5484" s="5">
        <v>42528</v>
      </c>
      <c r="W5484" s="2" t="s">
        <v>54</v>
      </c>
      <c r="X5484" s="2">
        <v>311.94</v>
      </c>
    </row>
    <row r="5485" spans="20:24" x14ac:dyDescent="0.25">
      <c r="T5485" s="4"/>
      <c r="U5485" s="2" t="s">
        <v>9</v>
      </c>
      <c r="V5485" s="5">
        <v>42557</v>
      </c>
      <c r="W5485" s="2" t="s">
        <v>54</v>
      </c>
      <c r="X5485" s="2">
        <v>311.94</v>
      </c>
    </row>
    <row r="5486" spans="20:24" x14ac:dyDescent="0.25">
      <c r="T5486" s="4"/>
      <c r="U5486" s="2" t="s">
        <v>34</v>
      </c>
      <c r="V5486" s="5">
        <v>42512</v>
      </c>
      <c r="W5486" s="2" t="s">
        <v>52</v>
      </c>
      <c r="X5486" s="2">
        <v>311.94</v>
      </c>
    </row>
    <row r="5487" spans="20:24" x14ac:dyDescent="0.25">
      <c r="T5487" s="4"/>
      <c r="U5487" s="2" t="s">
        <v>34</v>
      </c>
      <c r="V5487" s="5">
        <v>42548</v>
      </c>
      <c r="W5487" s="2" t="s">
        <v>52</v>
      </c>
      <c r="X5487" s="2">
        <v>311.94</v>
      </c>
    </row>
    <row r="5488" spans="20:24" x14ac:dyDescent="0.25">
      <c r="T5488" s="4"/>
      <c r="U5488" s="2" t="s">
        <v>34</v>
      </c>
      <c r="V5488" s="5">
        <v>42551</v>
      </c>
      <c r="W5488" s="2" t="s">
        <v>52</v>
      </c>
      <c r="X5488" s="2">
        <v>311.94</v>
      </c>
    </row>
    <row r="5489" spans="20:24" x14ac:dyDescent="0.25">
      <c r="T5489" s="4"/>
      <c r="U5489" s="2" t="s">
        <v>34</v>
      </c>
      <c r="V5489" s="5">
        <v>42572</v>
      </c>
      <c r="W5489" s="2" t="s">
        <v>52</v>
      </c>
      <c r="X5489" s="2">
        <v>311.94</v>
      </c>
    </row>
    <row r="5490" spans="20:24" x14ac:dyDescent="0.25">
      <c r="T5490" s="4"/>
      <c r="U5490" s="2" t="s">
        <v>34</v>
      </c>
      <c r="V5490" s="5">
        <v>42572</v>
      </c>
      <c r="W5490" s="2" t="s">
        <v>52</v>
      </c>
      <c r="X5490" s="2">
        <v>311.94</v>
      </c>
    </row>
    <row r="5491" spans="20:24" x14ac:dyDescent="0.25">
      <c r="T5491" s="4"/>
      <c r="U5491" s="2" t="s">
        <v>34</v>
      </c>
      <c r="V5491" s="5">
        <v>42576</v>
      </c>
      <c r="W5491" s="2" t="s">
        <v>52</v>
      </c>
      <c r="X5491" s="2">
        <v>311.94</v>
      </c>
    </row>
    <row r="5492" spans="20:24" x14ac:dyDescent="0.25">
      <c r="T5492" s="4"/>
      <c r="U5492" s="2" t="s">
        <v>34</v>
      </c>
      <c r="V5492" s="5">
        <v>42579</v>
      </c>
      <c r="W5492" s="2" t="s">
        <v>52</v>
      </c>
      <c r="X5492" s="2">
        <v>311.94</v>
      </c>
    </row>
    <row r="5493" spans="20:24" x14ac:dyDescent="0.25">
      <c r="T5493" s="4"/>
      <c r="U5493" s="2" t="s">
        <v>3</v>
      </c>
      <c r="V5493" s="5">
        <v>42216</v>
      </c>
      <c r="W5493" s="2" t="s">
        <v>54</v>
      </c>
      <c r="X5493" s="2">
        <v>311.94</v>
      </c>
    </row>
    <row r="5494" spans="20:24" ht="30" x14ac:dyDescent="0.25">
      <c r="T5494" s="4"/>
      <c r="U5494" s="2" t="s">
        <v>8</v>
      </c>
      <c r="V5494" s="5">
        <v>41489</v>
      </c>
      <c r="W5494" s="2" t="s">
        <v>51</v>
      </c>
      <c r="X5494" s="2">
        <v>311.94</v>
      </c>
    </row>
    <row r="5495" spans="20:24" ht="30" x14ac:dyDescent="0.25">
      <c r="T5495" s="4"/>
      <c r="U5495" s="2" t="s">
        <v>8</v>
      </c>
      <c r="V5495" s="5">
        <v>42529</v>
      </c>
      <c r="W5495" s="2" t="s">
        <v>52</v>
      </c>
      <c r="X5495" s="2">
        <v>311.94</v>
      </c>
    </row>
    <row r="5496" spans="20:24" x14ac:dyDescent="0.25">
      <c r="T5496" s="4"/>
      <c r="U5496" s="2" t="s">
        <v>9</v>
      </c>
      <c r="V5496" s="5">
        <v>42623</v>
      </c>
      <c r="W5496" s="2" t="s">
        <v>52</v>
      </c>
      <c r="X5496" s="2">
        <v>311.94</v>
      </c>
    </row>
    <row r="5497" spans="20:24" x14ac:dyDescent="0.25">
      <c r="T5497" s="4"/>
      <c r="U5497" s="2" t="s">
        <v>9</v>
      </c>
      <c r="V5497" s="5">
        <v>42978</v>
      </c>
      <c r="W5497" s="2" t="s">
        <v>52</v>
      </c>
      <c r="X5497" s="2">
        <v>311.94</v>
      </c>
    </row>
    <row r="5498" spans="20:24" x14ac:dyDescent="0.25">
      <c r="T5498" s="4"/>
      <c r="U5498" s="2" t="s">
        <v>9</v>
      </c>
      <c r="V5498" s="5">
        <v>42983</v>
      </c>
      <c r="W5498" s="2" t="s">
        <v>52</v>
      </c>
      <c r="X5498" s="2">
        <v>311.94</v>
      </c>
    </row>
    <row r="5499" spans="20:24" ht="30" x14ac:dyDescent="0.25">
      <c r="T5499" s="4"/>
      <c r="U5499" s="2" t="s">
        <v>12</v>
      </c>
      <c r="V5499" s="5">
        <v>41494</v>
      </c>
      <c r="W5499" s="2" t="s">
        <v>52</v>
      </c>
      <c r="X5499" s="2">
        <v>311.94</v>
      </c>
    </row>
    <row r="5500" spans="20:24" x14ac:dyDescent="0.25">
      <c r="T5500" s="4"/>
      <c r="U5500" s="2" t="s">
        <v>13</v>
      </c>
      <c r="V5500" s="5">
        <v>42224</v>
      </c>
      <c r="W5500" s="2" t="s">
        <v>51</v>
      </c>
      <c r="X5500" s="2">
        <v>311.94</v>
      </c>
    </row>
    <row r="5501" spans="20:24" x14ac:dyDescent="0.25">
      <c r="T5501" s="4"/>
      <c r="U5501" s="2" t="s">
        <v>9</v>
      </c>
      <c r="V5501" s="5">
        <v>42615</v>
      </c>
      <c r="W5501" s="2" t="s">
        <v>54</v>
      </c>
      <c r="X5501" s="2">
        <v>311.93</v>
      </c>
    </row>
    <row r="5502" spans="20:24" x14ac:dyDescent="0.25">
      <c r="T5502" s="4"/>
      <c r="U5502" s="2" t="s">
        <v>9</v>
      </c>
      <c r="V5502" s="5">
        <v>42913</v>
      </c>
      <c r="W5502" s="2" t="s">
        <v>52</v>
      </c>
      <c r="X5502" s="2">
        <v>311.93</v>
      </c>
    </row>
    <row r="5503" spans="20:24" x14ac:dyDescent="0.25">
      <c r="T5503" s="4"/>
      <c r="U5503" s="2" t="s">
        <v>9</v>
      </c>
      <c r="V5503" s="5">
        <v>42954</v>
      </c>
      <c r="W5503" s="2" t="s">
        <v>52</v>
      </c>
      <c r="X5503" s="2">
        <v>311.93</v>
      </c>
    </row>
    <row r="5504" spans="20:24" ht="30" x14ac:dyDescent="0.25">
      <c r="T5504" s="4"/>
      <c r="U5504" s="2" t="s">
        <v>12</v>
      </c>
      <c r="V5504" s="5">
        <v>41496</v>
      </c>
      <c r="W5504" s="2" t="s">
        <v>65</v>
      </c>
      <c r="X5504" s="2">
        <v>311.93</v>
      </c>
    </row>
    <row r="5505" spans="20:24" ht="30" x14ac:dyDescent="0.25">
      <c r="T5505" s="4"/>
      <c r="U5505" s="2" t="s">
        <v>12</v>
      </c>
      <c r="V5505" s="5">
        <v>42946</v>
      </c>
      <c r="W5505" s="2" t="s">
        <v>52</v>
      </c>
      <c r="X5505" s="2">
        <v>311.93</v>
      </c>
    </row>
    <row r="5506" spans="20:24" x14ac:dyDescent="0.25">
      <c r="T5506" s="4"/>
      <c r="U5506" s="2" t="s">
        <v>13</v>
      </c>
      <c r="V5506" s="5">
        <v>41490</v>
      </c>
      <c r="W5506" s="2" t="s">
        <v>52</v>
      </c>
      <c r="X5506" s="2">
        <v>311.93</v>
      </c>
    </row>
    <row r="5507" spans="20:24" x14ac:dyDescent="0.25">
      <c r="T5507" s="4"/>
      <c r="U5507" s="2" t="s">
        <v>35</v>
      </c>
      <c r="V5507" s="5">
        <v>42919</v>
      </c>
      <c r="W5507" s="2" t="s">
        <v>52</v>
      </c>
      <c r="X5507" s="2">
        <v>311.93</v>
      </c>
    </row>
    <row r="5508" spans="20:24" x14ac:dyDescent="0.25">
      <c r="T5508" s="4"/>
      <c r="U5508" s="2" t="s">
        <v>35</v>
      </c>
      <c r="V5508" s="5">
        <v>42919</v>
      </c>
      <c r="W5508" s="2" t="s">
        <v>52</v>
      </c>
      <c r="X5508" s="2">
        <v>311.93</v>
      </c>
    </row>
    <row r="5509" spans="20:24" ht="30" x14ac:dyDescent="0.25">
      <c r="T5509" s="4"/>
      <c r="U5509" s="2" t="s">
        <v>8</v>
      </c>
      <c r="V5509" s="5">
        <v>42938</v>
      </c>
      <c r="W5509" s="2" t="s">
        <v>52</v>
      </c>
      <c r="X5509" s="2">
        <v>311.93</v>
      </c>
    </row>
    <row r="5510" spans="20:24" ht="30" x14ac:dyDescent="0.25">
      <c r="T5510" s="4"/>
      <c r="U5510" s="2" t="s">
        <v>8</v>
      </c>
      <c r="V5510" s="5">
        <v>42956</v>
      </c>
      <c r="W5510" s="2" t="s">
        <v>52</v>
      </c>
      <c r="X5510" s="2">
        <v>311.93</v>
      </c>
    </row>
    <row r="5511" spans="20:24" x14ac:dyDescent="0.25">
      <c r="T5511" s="4"/>
      <c r="U5511" s="2" t="s">
        <v>9</v>
      </c>
      <c r="V5511" s="5">
        <v>41461</v>
      </c>
      <c r="W5511" s="2" t="s">
        <v>54</v>
      </c>
      <c r="X5511" s="2">
        <v>311.93</v>
      </c>
    </row>
    <row r="5512" spans="20:24" x14ac:dyDescent="0.25">
      <c r="T5512" s="4"/>
      <c r="U5512" s="2" t="s">
        <v>9</v>
      </c>
      <c r="V5512" s="5">
        <v>41803</v>
      </c>
      <c r="W5512" s="2" t="s">
        <v>52</v>
      </c>
      <c r="X5512" s="2">
        <v>311.93</v>
      </c>
    </row>
    <row r="5513" spans="20:24" x14ac:dyDescent="0.25">
      <c r="T5513" s="4"/>
      <c r="U5513" s="2" t="s">
        <v>9</v>
      </c>
      <c r="V5513" s="5">
        <v>42212</v>
      </c>
      <c r="W5513" s="2" t="s">
        <v>52</v>
      </c>
      <c r="X5513" s="2">
        <v>311.93</v>
      </c>
    </row>
    <row r="5514" spans="20:24" ht="30" x14ac:dyDescent="0.25">
      <c r="T5514" s="4"/>
      <c r="U5514" s="2" t="s">
        <v>8</v>
      </c>
      <c r="V5514" s="5">
        <v>42199</v>
      </c>
      <c r="W5514" s="2" t="s">
        <v>52</v>
      </c>
      <c r="X5514" s="2">
        <v>311.93</v>
      </c>
    </row>
    <row r="5515" spans="20:24" ht="30" x14ac:dyDescent="0.25">
      <c r="T5515" s="4"/>
      <c r="U5515" s="2" t="s">
        <v>8</v>
      </c>
      <c r="V5515" s="5">
        <v>42211</v>
      </c>
      <c r="W5515" s="2" t="s">
        <v>52</v>
      </c>
      <c r="X5515" s="2">
        <v>311.93</v>
      </c>
    </row>
    <row r="5516" spans="20:24" ht="30" x14ac:dyDescent="0.25">
      <c r="T5516" s="4"/>
      <c r="U5516" s="2" t="s">
        <v>8</v>
      </c>
      <c r="V5516" s="5">
        <v>42222</v>
      </c>
      <c r="W5516" s="2" t="s">
        <v>54</v>
      </c>
      <c r="X5516" s="2">
        <v>311.93</v>
      </c>
    </row>
    <row r="5517" spans="20:24" ht="30" x14ac:dyDescent="0.25">
      <c r="T5517" s="4"/>
      <c r="U5517" s="2" t="s">
        <v>8</v>
      </c>
      <c r="V5517" s="5">
        <v>42226</v>
      </c>
      <c r="W5517" s="2" t="s">
        <v>52</v>
      </c>
      <c r="X5517" s="2">
        <v>311.93</v>
      </c>
    </row>
    <row r="5518" spans="20:24" ht="30" x14ac:dyDescent="0.25">
      <c r="T5518" s="4"/>
      <c r="U5518" s="2" t="s">
        <v>8</v>
      </c>
      <c r="V5518" s="5">
        <v>42528</v>
      </c>
      <c r="W5518" s="2" t="s">
        <v>52</v>
      </c>
      <c r="X5518" s="2">
        <v>311.93</v>
      </c>
    </row>
    <row r="5519" spans="20:24" x14ac:dyDescent="0.25">
      <c r="T5519" s="4"/>
      <c r="U5519" s="2" t="s">
        <v>9</v>
      </c>
      <c r="V5519" s="5">
        <v>41881</v>
      </c>
      <c r="W5519" s="2" t="s">
        <v>52</v>
      </c>
      <c r="X5519" s="2">
        <v>311.92899999999997</v>
      </c>
    </row>
    <row r="5520" spans="20:24" ht="30" x14ac:dyDescent="0.25">
      <c r="T5520" s="4"/>
      <c r="U5520" s="2" t="s">
        <v>8</v>
      </c>
      <c r="V5520" s="5">
        <v>42955</v>
      </c>
      <c r="W5520" s="2" t="s">
        <v>52</v>
      </c>
      <c r="X5520" s="2">
        <v>311.92</v>
      </c>
    </row>
    <row r="5521" spans="20:24" x14ac:dyDescent="0.25">
      <c r="T5521" s="4"/>
      <c r="U5521" s="2" t="s">
        <v>9</v>
      </c>
      <c r="V5521" s="5">
        <v>41460</v>
      </c>
      <c r="W5521" s="2" t="s">
        <v>58</v>
      </c>
      <c r="X5521" s="2">
        <v>311.92</v>
      </c>
    </row>
    <row r="5522" spans="20:24" x14ac:dyDescent="0.25">
      <c r="T5522" s="4"/>
      <c r="U5522" s="2" t="s">
        <v>9</v>
      </c>
      <c r="V5522" s="5">
        <v>42211</v>
      </c>
      <c r="W5522" s="2" t="s">
        <v>54</v>
      </c>
      <c r="X5522" s="2">
        <v>311.92</v>
      </c>
    </row>
    <row r="5523" spans="20:24" x14ac:dyDescent="0.25">
      <c r="T5523" s="4"/>
      <c r="U5523" s="2" t="s">
        <v>9</v>
      </c>
      <c r="V5523" s="5">
        <v>42215</v>
      </c>
      <c r="W5523" s="2" t="s">
        <v>52</v>
      </c>
      <c r="X5523" s="2">
        <v>311.92</v>
      </c>
    </row>
    <row r="5524" spans="20:24" x14ac:dyDescent="0.25">
      <c r="T5524" s="4"/>
      <c r="U5524" s="2" t="s">
        <v>34</v>
      </c>
      <c r="V5524" s="5">
        <v>42206</v>
      </c>
      <c r="W5524" s="2" t="s">
        <v>52</v>
      </c>
      <c r="X5524" s="2">
        <v>311.92</v>
      </c>
    </row>
    <row r="5525" spans="20:24" x14ac:dyDescent="0.25">
      <c r="T5525" s="4"/>
      <c r="U5525" s="2" t="s">
        <v>34</v>
      </c>
      <c r="V5525" s="5">
        <v>42228</v>
      </c>
      <c r="W5525" s="2" t="s">
        <v>52</v>
      </c>
      <c r="X5525" s="2">
        <v>311.92</v>
      </c>
    </row>
    <row r="5526" spans="20:24" x14ac:dyDescent="0.25">
      <c r="T5526" s="4"/>
      <c r="U5526" s="2" t="s">
        <v>34</v>
      </c>
      <c r="V5526" s="5">
        <v>42229</v>
      </c>
      <c r="W5526" s="2" t="s">
        <v>52</v>
      </c>
      <c r="X5526" s="2">
        <v>311.92</v>
      </c>
    </row>
    <row r="5527" spans="20:24" x14ac:dyDescent="0.25">
      <c r="T5527" s="4"/>
      <c r="U5527" s="2" t="s">
        <v>34</v>
      </c>
      <c r="V5527" s="5">
        <v>42255</v>
      </c>
      <c r="W5527" s="2" t="s">
        <v>65</v>
      </c>
      <c r="X5527" s="2">
        <v>311.92</v>
      </c>
    </row>
    <row r="5528" spans="20:24" x14ac:dyDescent="0.25">
      <c r="T5528" s="4"/>
      <c r="U5528" s="2" t="s">
        <v>34</v>
      </c>
      <c r="V5528" s="5">
        <v>42260</v>
      </c>
      <c r="W5528" s="2" t="s">
        <v>52</v>
      </c>
      <c r="X5528" s="2">
        <v>311.92</v>
      </c>
    </row>
    <row r="5529" spans="20:24" x14ac:dyDescent="0.25">
      <c r="T5529" s="4"/>
      <c r="U5529" s="2" t="s">
        <v>34</v>
      </c>
      <c r="V5529" s="5">
        <v>42948</v>
      </c>
      <c r="W5529" s="2" t="s">
        <v>52</v>
      </c>
      <c r="X5529" s="2">
        <v>311.92</v>
      </c>
    </row>
    <row r="5530" spans="20:24" x14ac:dyDescent="0.25">
      <c r="T5530" s="4"/>
      <c r="U5530" s="2" t="s">
        <v>34</v>
      </c>
      <c r="V5530" s="5">
        <v>42189</v>
      </c>
      <c r="W5530" s="2" t="s">
        <v>52</v>
      </c>
      <c r="X5530" s="2">
        <v>311.92</v>
      </c>
    </row>
    <row r="5531" spans="20:24" x14ac:dyDescent="0.25">
      <c r="T5531" s="4"/>
      <c r="U5531" s="2" t="s">
        <v>34</v>
      </c>
      <c r="V5531" s="5">
        <v>42194</v>
      </c>
      <c r="W5531" s="2" t="s">
        <v>52</v>
      </c>
      <c r="X5531" s="2">
        <v>311.92</v>
      </c>
    </row>
    <row r="5532" spans="20:24" x14ac:dyDescent="0.25">
      <c r="T5532" s="4"/>
      <c r="U5532" s="2" t="s">
        <v>34</v>
      </c>
      <c r="V5532" s="5">
        <v>42195</v>
      </c>
      <c r="W5532" s="2" t="s">
        <v>52</v>
      </c>
      <c r="X5532" s="2">
        <v>311.92</v>
      </c>
    </row>
    <row r="5533" spans="20:24" x14ac:dyDescent="0.25">
      <c r="T5533" s="4"/>
      <c r="U5533" s="2" t="s">
        <v>34</v>
      </c>
      <c r="V5533" s="5">
        <v>42200</v>
      </c>
      <c r="W5533" s="2" t="s">
        <v>52</v>
      </c>
      <c r="X5533" s="2">
        <v>311.92</v>
      </c>
    </row>
    <row r="5534" spans="20:24" x14ac:dyDescent="0.25">
      <c r="T5534" s="4"/>
      <c r="U5534" s="2" t="s">
        <v>9</v>
      </c>
      <c r="V5534" s="5">
        <v>42928</v>
      </c>
      <c r="W5534" s="2" t="s">
        <v>52</v>
      </c>
      <c r="X5534" s="2">
        <v>311.92</v>
      </c>
    </row>
    <row r="5535" spans="20:24" x14ac:dyDescent="0.25">
      <c r="T5535" s="4"/>
      <c r="U5535" s="2" t="s">
        <v>9</v>
      </c>
      <c r="V5535" s="5">
        <v>42933</v>
      </c>
      <c r="W5535" s="2" t="s">
        <v>52</v>
      </c>
      <c r="X5535" s="2">
        <v>311.92</v>
      </c>
    </row>
    <row r="5536" spans="20:24" x14ac:dyDescent="0.25">
      <c r="T5536" s="4"/>
      <c r="U5536" s="2" t="s">
        <v>9</v>
      </c>
      <c r="V5536" s="5">
        <v>42933</v>
      </c>
      <c r="W5536" s="2" t="s">
        <v>52</v>
      </c>
      <c r="X5536" s="2">
        <v>311.92</v>
      </c>
    </row>
    <row r="5537" spans="20:24" ht="30" x14ac:dyDescent="0.25">
      <c r="T5537" s="4"/>
      <c r="U5537" s="2" t="s">
        <v>6</v>
      </c>
      <c r="V5537" s="5">
        <v>43033</v>
      </c>
      <c r="W5537" s="2" t="s">
        <v>52</v>
      </c>
      <c r="X5537" s="2">
        <v>311.92</v>
      </c>
    </row>
    <row r="5538" spans="20:24" ht="30" x14ac:dyDescent="0.25">
      <c r="T5538" s="4"/>
      <c r="U5538" s="2" t="s">
        <v>7</v>
      </c>
      <c r="V5538" s="5">
        <v>42541</v>
      </c>
      <c r="W5538" s="2" t="s">
        <v>52</v>
      </c>
      <c r="X5538" s="2">
        <v>311.92</v>
      </c>
    </row>
    <row r="5539" spans="20:24" ht="30" x14ac:dyDescent="0.25">
      <c r="T5539" s="4"/>
      <c r="U5539" s="2" t="s">
        <v>8</v>
      </c>
      <c r="V5539" s="5">
        <v>42182</v>
      </c>
      <c r="W5539" s="2" t="s">
        <v>52</v>
      </c>
      <c r="X5539" s="2">
        <v>311.92</v>
      </c>
    </row>
    <row r="5540" spans="20:24" ht="30" x14ac:dyDescent="0.25">
      <c r="T5540" s="4"/>
      <c r="U5540" s="2" t="s">
        <v>8</v>
      </c>
      <c r="V5540" s="5">
        <v>42187</v>
      </c>
      <c r="W5540" s="2" t="s">
        <v>52</v>
      </c>
      <c r="X5540" s="2">
        <v>311.92</v>
      </c>
    </row>
    <row r="5541" spans="20:24" ht="30" x14ac:dyDescent="0.25">
      <c r="T5541" s="4"/>
      <c r="U5541" s="2" t="s">
        <v>8</v>
      </c>
      <c r="V5541" s="5">
        <v>42229</v>
      </c>
      <c r="W5541" s="2" t="s">
        <v>58</v>
      </c>
      <c r="X5541" s="2">
        <v>311.92</v>
      </c>
    </row>
    <row r="5542" spans="20:24" ht="30" x14ac:dyDescent="0.25">
      <c r="T5542" s="4"/>
      <c r="U5542" s="2" t="s">
        <v>8</v>
      </c>
      <c r="V5542" s="5">
        <v>42557</v>
      </c>
      <c r="W5542" s="2" t="s">
        <v>52</v>
      </c>
      <c r="X5542" s="2">
        <v>311.92</v>
      </c>
    </row>
    <row r="5543" spans="20:24" ht="30" x14ac:dyDescent="0.25">
      <c r="T5543" s="4"/>
      <c r="U5543" s="2" t="s">
        <v>8</v>
      </c>
      <c r="V5543" s="5">
        <v>42903</v>
      </c>
      <c r="W5543" s="2" t="s">
        <v>52</v>
      </c>
      <c r="X5543" s="2">
        <v>311.92</v>
      </c>
    </row>
    <row r="5544" spans="20:24" x14ac:dyDescent="0.25">
      <c r="T5544" s="4"/>
      <c r="U5544" s="2" t="s">
        <v>9</v>
      </c>
      <c r="V5544" s="5">
        <v>42186</v>
      </c>
      <c r="W5544" s="2" t="s">
        <v>54</v>
      </c>
      <c r="X5544" s="2">
        <v>311.91891478299999</v>
      </c>
    </row>
    <row r="5545" spans="20:24" x14ac:dyDescent="0.25">
      <c r="T5545" s="4"/>
      <c r="U5545" s="2" t="s">
        <v>9</v>
      </c>
      <c r="V5545" s="5">
        <v>41817</v>
      </c>
      <c r="W5545" s="2" t="s">
        <v>51</v>
      </c>
      <c r="X5545" s="2">
        <v>311.91055332100001</v>
      </c>
    </row>
    <row r="5546" spans="20:24" x14ac:dyDescent="0.25">
      <c r="T5546" s="4"/>
      <c r="U5546" s="2" t="s">
        <v>9</v>
      </c>
      <c r="V5546" s="5">
        <v>41430</v>
      </c>
      <c r="W5546" s="2" t="s">
        <v>52</v>
      </c>
      <c r="X5546" s="2">
        <v>311.91000000000003</v>
      </c>
    </row>
    <row r="5547" spans="20:24" x14ac:dyDescent="0.25">
      <c r="T5547" s="4"/>
      <c r="U5547" s="2" t="s">
        <v>9</v>
      </c>
      <c r="V5547" s="5">
        <v>41840</v>
      </c>
      <c r="W5547" s="2" t="s">
        <v>54</v>
      </c>
      <c r="X5547" s="2">
        <v>311.91000000000003</v>
      </c>
    </row>
    <row r="5548" spans="20:24" x14ac:dyDescent="0.25">
      <c r="T5548" s="4"/>
      <c r="U5548" s="2" t="s">
        <v>9</v>
      </c>
      <c r="V5548" s="5">
        <v>42230</v>
      </c>
      <c r="W5548" s="2" t="s">
        <v>52</v>
      </c>
      <c r="X5548" s="2">
        <v>311.91000000000003</v>
      </c>
    </row>
    <row r="5549" spans="20:24" ht="30" x14ac:dyDescent="0.25">
      <c r="T5549" s="4"/>
      <c r="U5549" s="2" t="s">
        <v>7</v>
      </c>
      <c r="V5549" s="5">
        <v>42540</v>
      </c>
      <c r="W5549" s="2" t="s">
        <v>52</v>
      </c>
      <c r="X5549" s="2">
        <v>311.91000000000003</v>
      </c>
    </row>
    <row r="5550" spans="20:24" ht="30" x14ac:dyDescent="0.25">
      <c r="T5550" s="4"/>
      <c r="U5550" s="2" t="s">
        <v>8</v>
      </c>
      <c r="V5550" s="5">
        <v>41464</v>
      </c>
      <c r="W5550" s="2" t="s">
        <v>52</v>
      </c>
      <c r="X5550" s="2">
        <v>311.91000000000003</v>
      </c>
    </row>
    <row r="5551" spans="20:24" ht="30" x14ac:dyDescent="0.25">
      <c r="T5551" s="4"/>
      <c r="U5551" s="2" t="s">
        <v>8</v>
      </c>
      <c r="V5551" s="5">
        <v>42222</v>
      </c>
      <c r="W5551" s="2" t="s">
        <v>52</v>
      </c>
      <c r="X5551" s="2">
        <v>311.91000000000003</v>
      </c>
    </row>
    <row r="5552" spans="20:24" ht="30" x14ac:dyDescent="0.25">
      <c r="T5552" s="4"/>
      <c r="U5552" s="2" t="s">
        <v>8</v>
      </c>
      <c r="V5552" s="5">
        <v>42545</v>
      </c>
      <c r="W5552" s="2" t="s">
        <v>52</v>
      </c>
      <c r="X5552" s="2">
        <v>311.91000000000003</v>
      </c>
    </row>
    <row r="5553" spans="20:24" ht="30" x14ac:dyDescent="0.25">
      <c r="T5553" s="4"/>
      <c r="U5553" s="2" t="s">
        <v>8</v>
      </c>
      <c r="V5553" s="5">
        <v>42893</v>
      </c>
      <c r="W5553" s="2" t="s">
        <v>52</v>
      </c>
      <c r="X5553" s="2">
        <v>311.91000000000003</v>
      </c>
    </row>
    <row r="5554" spans="20:24" ht="30" x14ac:dyDescent="0.25">
      <c r="T5554" s="4"/>
      <c r="U5554" s="2" t="s">
        <v>8</v>
      </c>
      <c r="V5554" s="5">
        <v>42909</v>
      </c>
      <c r="W5554" s="2" t="s">
        <v>52</v>
      </c>
      <c r="X5554" s="2">
        <v>311.91000000000003</v>
      </c>
    </row>
    <row r="5555" spans="20:24" ht="30" x14ac:dyDescent="0.25">
      <c r="T5555" s="4"/>
      <c r="U5555" s="2" t="s">
        <v>8</v>
      </c>
      <c r="V5555" s="5">
        <v>42921</v>
      </c>
      <c r="W5555" s="2" t="s">
        <v>52</v>
      </c>
      <c r="X5555" s="2">
        <v>311.91000000000003</v>
      </c>
    </row>
    <row r="5556" spans="20:24" ht="30" x14ac:dyDescent="0.25">
      <c r="T5556" s="4"/>
      <c r="U5556" s="2" t="s">
        <v>8</v>
      </c>
      <c r="V5556" s="5">
        <v>42922</v>
      </c>
      <c r="W5556" s="2" t="s">
        <v>52</v>
      </c>
      <c r="X5556" s="2">
        <v>311.91000000000003</v>
      </c>
    </row>
    <row r="5557" spans="20:24" x14ac:dyDescent="0.25">
      <c r="T5557" s="4"/>
      <c r="U5557" s="2" t="s">
        <v>34</v>
      </c>
      <c r="V5557" s="5">
        <v>41399</v>
      </c>
      <c r="W5557" s="2" t="s">
        <v>52</v>
      </c>
      <c r="X5557" s="2">
        <v>311.91000000000003</v>
      </c>
    </row>
    <row r="5558" spans="20:24" x14ac:dyDescent="0.25">
      <c r="T5558" s="4"/>
      <c r="U5558" s="2" t="s">
        <v>34</v>
      </c>
      <c r="V5558" s="5">
        <v>41438</v>
      </c>
      <c r="W5558" s="2" t="s">
        <v>52</v>
      </c>
      <c r="X5558" s="2">
        <v>311.91000000000003</v>
      </c>
    </row>
    <row r="5559" spans="20:24" x14ac:dyDescent="0.25">
      <c r="T5559" s="4"/>
      <c r="U5559" s="2" t="s">
        <v>35</v>
      </c>
      <c r="V5559" s="5">
        <v>42288</v>
      </c>
      <c r="W5559" s="2" t="s">
        <v>52</v>
      </c>
      <c r="X5559" s="2">
        <v>311.91000000000003</v>
      </c>
    </row>
    <row r="5560" spans="20:24" x14ac:dyDescent="0.25">
      <c r="T5560" s="4"/>
      <c r="U5560" s="2" t="s">
        <v>9</v>
      </c>
      <c r="V5560" s="5">
        <v>42578</v>
      </c>
      <c r="W5560" s="2" t="s">
        <v>52</v>
      </c>
      <c r="X5560" s="2">
        <v>311.91000000000003</v>
      </c>
    </row>
    <row r="5561" spans="20:24" x14ac:dyDescent="0.25">
      <c r="T5561" s="4"/>
      <c r="U5561" s="2" t="s">
        <v>9</v>
      </c>
      <c r="V5561" s="5">
        <v>42579</v>
      </c>
      <c r="W5561" s="2" t="s">
        <v>63</v>
      </c>
      <c r="X5561" s="2">
        <v>311.91000000000003</v>
      </c>
    </row>
    <row r="5562" spans="20:24" x14ac:dyDescent="0.25">
      <c r="T5562" s="4"/>
      <c r="U5562" s="2" t="s">
        <v>9</v>
      </c>
      <c r="V5562" s="5">
        <v>42879</v>
      </c>
      <c r="W5562" s="2" t="s">
        <v>52</v>
      </c>
      <c r="X5562" s="2">
        <v>311.91000000000003</v>
      </c>
    </row>
    <row r="5563" spans="20:24" x14ac:dyDescent="0.25">
      <c r="T5563" s="4"/>
      <c r="U5563" s="2" t="s">
        <v>9</v>
      </c>
      <c r="V5563" s="5">
        <v>42928</v>
      </c>
      <c r="W5563" s="2" t="s">
        <v>52</v>
      </c>
      <c r="X5563" s="2">
        <v>311.91000000000003</v>
      </c>
    </row>
    <row r="5564" spans="20:24" x14ac:dyDescent="0.25">
      <c r="T5564" s="4"/>
      <c r="U5564" s="2" t="s">
        <v>13</v>
      </c>
      <c r="V5564" s="5">
        <v>41468</v>
      </c>
      <c r="W5564" s="2" t="s">
        <v>52</v>
      </c>
      <c r="X5564" s="2">
        <v>311.91000000000003</v>
      </c>
    </row>
    <row r="5565" spans="20:24" x14ac:dyDescent="0.25">
      <c r="T5565" s="4"/>
      <c r="U5565" s="2" t="s">
        <v>9</v>
      </c>
      <c r="V5565" s="5">
        <v>41821</v>
      </c>
      <c r="W5565" s="2" t="s">
        <v>52</v>
      </c>
      <c r="X5565" s="2">
        <v>311.90819545199997</v>
      </c>
    </row>
    <row r="5566" spans="20:24" ht="30" x14ac:dyDescent="0.25">
      <c r="T5566" s="4"/>
      <c r="U5566" s="2" t="s">
        <v>8</v>
      </c>
      <c r="V5566" s="5">
        <v>42973</v>
      </c>
      <c r="W5566" s="2" t="s">
        <v>52</v>
      </c>
      <c r="X5566" s="2">
        <v>311.89999999999998</v>
      </c>
    </row>
    <row r="5567" spans="20:24" x14ac:dyDescent="0.25">
      <c r="T5567" s="4"/>
      <c r="U5567" s="2" t="s">
        <v>9</v>
      </c>
      <c r="V5567" s="5">
        <v>41497</v>
      </c>
      <c r="W5567" s="2" t="s">
        <v>52</v>
      </c>
      <c r="X5567" s="2">
        <v>311.89999999999998</v>
      </c>
    </row>
    <row r="5568" spans="20:24" x14ac:dyDescent="0.25">
      <c r="T5568" s="4"/>
      <c r="U5568" s="2" t="s">
        <v>9</v>
      </c>
      <c r="V5568" s="5">
        <v>41799</v>
      </c>
      <c r="W5568" s="2" t="s">
        <v>52</v>
      </c>
      <c r="X5568" s="2">
        <v>311.89999999999998</v>
      </c>
    </row>
    <row r="5569" spans="20:24" x14ac:dyDescent="0.25">
      <c r="T5569" s="4"/>
      <c r="U5569" s="2" t="s">
        <v>9</v>
      </c>
      <c r="V5569" s="5">
        <v>42232</v>
      </c>
      <c r="W5569" s="2" t="s">
        <v>54</v>
      </c>
      <c r="X5569" s="2">
        <v>311.89999999999998</v>
      </c>
    </row>
    <row r="5570" spans="20:24" x14ac:dyDescent="0.25">
      <c r="T5570" s="4"/>
      <c r="U5570" s="2" t="s">
        <v>9</v>
      </c>
      <c r="V5570" s="5">
        <v>42531</v>
      </c>
      <c r="W5570" s="2" t="s">
        <v>52</v>
      </c>
      <c r="X5570" s="2">
        <v>311.89999999999998</v>
      </c>
    </row>
    <row r="5571" spans="20:24" x14ac:dyDescent="0.25">
      <c r="T5571" s="4"/>
      <c r="U5571" s="2" t="s">
        <v>9</v>
      </c>
      <c r="V5571" s="5">
        <v>42613</v>
      </c>
      <c r="W5571" s="2" t="s">
        <v>54</v>
      </c>
      <c r="X5571" s="2">
        <v>311.89999999999998</v>
      </c>
    </row>
    <row r="5572" spans="20:24" x14ac:dyDescent="0.25">
      <c r="T5572" s="4"/>
      <c r="U5572" s="2" t="s">
        <v>9</v>
      </c>
      <c r="V5572" s="5">
        <v>42614</v>
      </c>
      <c r="W5572" s="2" t="s">
        <v>52</v>
      </c>
      <c r="X5572" s="2">
        <v>311.89999999999998</v>
      </c>
    </row>
    <row r="5573" spans="20:24" x14ac:dyDescent="0.25">
      <c r="T5573" s="4"/>
      <c r="U5573" s="2" t="s">
        <v>9</v>
      </c>
      <c r="V5573" s="5">
        <v>42955</v>
      </c>
      <c r="W5573" s="2" t="s">
        <v>52</v>
      </c>
      <c r="X5573" s="2">
        <v>311.89999999999998</v>
      </c>
    </row>
    <row r="5574" spans="20:24" x14ac:dyDescent="0.25">
      <c r="T5574" s="4"/>
      <c r="U5574" s="2" t="s">
        <v>13</v>
      </c>
      <c r="V5574" s="5">
        <v>41454</v>
      </c>
      <c r="W5574" s="2" t="s">
        <v>52</v>
      </c>
      <c r="X5574" s="2">
        <v>311.89999999999998</v>
      </c>
    </row>
    <row r="5575" spans="20:24" x14ac:dyDescent="0.25">
      <c r="T5575" s="4"/>
      <c r="U5575" s="2" t="s">
        <v>3</v>
      </c>
      <c r="V5575" s="5">
        <v>42951</v>
      </c>
      <c r="W5575" s="2" t="s">
        <v>65</v>
      </c>
      <c r="X5575" s="2">
        <v>311.89999999999998</v>
      </c>
    </row>
    <row r="5576" spans="20:24" ht="30" x14ac:dyDescent="0.25">
      <c r="T5576" s="4"/>
      <c r="U5576" s="2" t="s">
        <v>8</v>
      </c>
      <c r="V5576" s="5">
        <v>41815</v>
      </c>
      <c r="W5576" s="2" t="s">
        <v>52</v>
      </c>
      <c r="X5576" s="2">
        <v>311.89999999999998</v>
      </c>
    </row>
    <row r="5577" spans="20:24" ht="30" x14ac:dyDescent="0.25">
      <c r="T5577" s="4"/>
      <c r="U5577" s="2" t="s">
        <v>8</v>
      </c>
      <c r="V5577" s="5">
        <v>41826</v>
      </c>
      <c r="W5577" s="2" t="s">
        <v>54</v>
      </c>
      <c r="X5577" s="2">
        <v>311.89999999999998</v>
      </c>
    </row>
    <row r="5578" spans="20:24" ht="30" x14ac:dyDescent="0.25">
      <c r="T5578" s="4"/>
      <c r="U5578" s="2" t="s">
        <v>8</v>
      </c>
      <c r="V5578" s="5">
        <v>42929</v>
      </c>
      <c r="W5578" s="2" t="s">
        <v>52</v>
      </c>
      <c r="X5578" s="2">
        <v>311.89999999999998</v>
      </c>
    </row>
    <row r="5579" spans="20:24" x14ac:dyDescent="0.25">
      <c r="T5579" s="4"/>
      <c r="U5579" s="2" t="s">
        <v>34</v>
      </c>
      <c r="V5579" s="5">
        <v>42529</v>
      </c>
      <c r="W5579" s="2" t="s">
        <v>52</v>
      </c>
      <c r="X5579" s="2">
        <v>311.89999999999998</v>
      </c>
    </row>
    <row r="5580" spans="20:24" x14ac:dyDescent="0.25">
      <c r="T5580" s="4"/>
      <c r="U5580" s="2" t="s">
        <v>35</v>
      </c>
      <c r="V5580" s="5">
        <v>42214</v>
      </c>
      <c r="W5580" s="2" t="s">
        <v>52</v>
      </c>
      <c r="X5580" s="2">
        <v>311.89999999999998</v>
      </c>
    </row>
    <row r="5581" spans="20:24" x14ac:dyDescent="0.25">
      <c r="T5581" s="4"/>
      <c r="U5581" s="2" t="s">
        <v>35</v>
      </c>
      <c r="V5581" s="5">
        <v>42264</v>
      </c>
      <c r="W5581" s="2" t="s">
        <v>52</v>
      </c>
      <c r="X5581" s="2">
        <v>311.89999999999998</v>
      </c>
    </row>
    <row r="5582" spans="20:24" ht="30" x14ac:dyDescent="0.25">
      <c r="T5582" s="4"/>
      <c r="U5582" s="2" t="s">
        <v>37</v>
      </c>
      <c r="V5582" s="5">
        <v>42645</v>
      </c>
      <c r="W5582" s="2" t="s">
        <v>52</v>
      </c>
      <c r="X5582" s="2">
        <v>311.89999999999998</v>
      </c>
    </row>
    <row r="5583" spans="20:24" ht="30" x14ac:dyDescent="0.25">
      <c r="T5583" s="4"/>
      <c r="U5583" s="2" t="s">
        <v>8</v>
      </c>
      <c r="V5583" s="5">
        <v>41820</v>
      </c>
      <c r="W5583" s="2" t="s">
        <v>52</v>
      </c>
      <c r="X5583" s="2">
        <v>311.89678710200002</v>
      </c>
    </row>
    <row r="5584" spans="20:24" ht="30" x14ac:dyDescent="0.25">
      <c r="T5584" s="4"/>
      <c r="U5584" s="2" t="s">
        <v>8</v>
      </c>
      <c r="V5584" s="5">
        <v>42187</v>
      </c>
      <c r="W5584" s="2" t="s">
        <v>52</v>
      </c>
      <c r="X5584" s="2">
        <v>311.89</v>
      </c>
    </row>
    <row r="5585" spans="20:24" ht="30" x14ac:dyDescent="0.25">
      <c r="T5585" s="4"/>
      <c r="U5585" s="2" t="s">
        <v>8</v>
      </c>
      <c r="V5585" s="5">
        <v>42259</v>
      </c>
      <c r="W5585" s="2" t="s">
        <v>52</v>
      </c>
      <c r="X5585" s="2">
        <v>311.89</v>
      </c>
    </row>
    <row r="5586" spans="20:24" ht="30" x14ac:dyDescent="0.25">
      <c r="T5586" s="4"/>
      <c r="U5586" s="2" t="s">
        <v>8</v>
      </c>
      <c r="V5586" s="5">
        <v>42612</v>
      </c>
      <c r="W5586" s="2" t="s">
        <v>52</v>
      </c>
      <c r="X5586" s="2">
        <v>311.89</v>
      </c>
    </row>
    <row r="5587" spans="20:24" ht="30" x14ac:dyDescent="0.25">
      <c r="T5587" s="4"/>
      <c r="U5587" s="2" t="s">
        <v>8</v>
      </c>
      <c r="V5587" s="5">
        <v>42925</v>
      </c>
      <c r="W5587" s="2" t="s">
        <v>58</v>
      </c>
      <c r="X5587" s="2">
        <v>311.89</v>
      </c>
    </row>
    <row r="5588" spans="20:24" x14ac:dyDescent="0.25">
      <c r="T5588" s="4"/>
      <c r="U5588" s="2" t="s">
        <v>9</v>
      </c>
      <c r="V5588" s="5">
        <v>42924</v>
      </c>
      <c r="W5588" s="2" t="s">
        <v>52</v>
      </c>
      <c r="X5588" s="2">
        <v>311.89</v>
      </c>
    </row>
    <row r="5589" spans="20:24" x14ac:dyDescent="0.25">
      <c r="T5589" s="4"/>
      <c r="U5589" s="2" t="s">
        <v>9</v>
      </c>
      <c r="V5589" s="5">
        <v>42933</v>
      </c>
      <c r="W5589" s="2" t="s">
        <v>52</v>
      </c>
      <c r="X5589" s="2">
        <v>311.89</v>
      </c>
    </row>
    <row r="5590" spans="20:24" x14ac:dyDescent="0.25">
      <c r="T5590" s="4"/>
      <c r="U5590" s="2" t="s">
        <v>9</v>
      </c>
      <c r="V5590" s="5">
        <v>41465</v>
      </c>
      <c r="W5590" s="2" t="s">
        <v>58</v>
      </c>
      <c r="X5590" s="2">
        <v>311.89</v>
      </c>
    </row>
    <row r="5591" spans="20:24" x14ac:dyDescent="0.25">
      <c r="T5591" s="4"/>
      <c r="U5591" s="2" t="s">
        <v>9</v>
      </c>
      <c r="V5591" s="5">
        <v>41523</v>
      </c>
      <c r="W5591" s="2" t="s">
        <v>52</v>
      </c>
      <c r="X5591" s="2">
        <v>311.89</v>
      </c>
    </row>
    <row r="5592" spans="20:24" x14ac:dyDescent="0.25">
      <c r="T5592" s="4"/>
      <c r="U5592" s="2" t="s">
        <v>34</v>
      </c>
      <c r="V5592" s="5">
        <v>42604</v>
      </c>
      <c r="W5592" s="2" t="s">
        <v>52</v>
      </c>
      <c r="X5592" s="2">
        <v>311.89</v>
      </c>
    </row>
    <row r="5593" spans="20:24" x14ac:dyDescent="0.25">
      <c r="T5593" s="4"/>
      <c r="U5593" s="2" t="s">
        <v>35</v>
      </c>
      <c r="V5593" s="5">
        <v>42289</v>
      </c>
      <c r="W5593" s="2" t="s">
        <v>52</v>
      </c>
      <c r="X5593" s="2">
        <v>311.89</v>
      </c>
    </row>
    <row r="5594" spans="20:24" x14ac:dyDescent="0.25">
      <c r="T5594" s="4"/>
      <c r="U5594" s="2" t="s">
        <v>35</v>
      </c>
      <c r="V5594" s="5">
        <v>42504</v>
      </c>
      <c r="W5594" s="2" t="s">
        <v>52</v>
      </c>
      <c r="X5594" s="2">
        <v>311.89</v>
      </c>
    </row>
    <row r="5595" spans="20:24" x14ac:dyDescent="0.25">
      <c r="T5595" s="4"/>
      <c r="U5595" s="2" t="s">
        <v>9</v>
      </c>
      <c r="V5595" s="5">
        <v>41885</v>
      </c>
      <c r="W5595" s="2" t="s">
        <v>52</v>
      </c>
      <c r="X5595" s="2">
        <v>311.88900000000001</v>
      </c>
    </row>
    <row r="5596" spans="20:24" ht="30" x14ac:dyDescent="0.25">
      <c r="T5596" s="4"/>
      <c r="U5596" s="2" t="s">
        <v>8</v>
      </c>
      <c r="V5596" s="5">
        <v>42221</v>
      </c>
      <c r="W5596" s="2" t="s">
        <v>52</v>
      </c>
      <c r="X5596" s="2">
        <v>311.88628786599998</v>
      </c>
    </row>
    <row r="5597" spans="20:24" x14ac:dyDescent="0.25">
      <c r="T5597" s="4"/>
      <c r="U5597" s="2" t="s">
        <v>9</v>
      </c>
      <c r="V5597" s="5">
        <v>41885</v>
      </c>
      <c r="W5597" s="2" t="s">
        <v>52</v>
      </c>
      <c r="X5597" s="2">
        <v>311.88600000000002</v>
      </c>
    </row>
    <row r="5598" spans="20:24" ht="30" x14ac:dyDescent="0.25">
      <c r="T5598" s="4"/>
      <c r="U5598" s="2" t="s">
        <v>8</v>
      </c>
      <c r="V5598" s="5">
        <v>42178</v>
      </c>
      <c r="W5598" s="2" t="s">
        <v>52</v>
      </c>
      <c r="X5598" s="2">
        <v>311.88533333300001</v>
      </c>
    </row>
    <row r="5599" spans="20:24" x14ac:dyDescent="0.25">
      <c r="T5599" s="4"/>
      <c r="U5599" s="2" t="s">
        <v>9</v>
      </c>
      <c r="V5599" s="5">
        <v>41812</v>
      </c>
      <c r="W5599" s="2" t="s">
        <v>52</v>
      </c>
      <c r="X5599" s="2">
        <v>311.88170567999998</v>
      </c>
    </row>
    <row r="5600" spans="20:24" ht="30" x14ac:dyDescent="0.25">
      <c r="T5600" s="4"/>
      <c r="U5600" s="2" t="s">
        <v>8</v>
      </c>
      <c r="V5600" s="5">
        <v>42944</v>
      </c>
      <c r="W5600" s="2" t="s">
        <v>52</v>
      </c>
      <c r="X5600" s="2">
        <v>311.88</v>
      </c>
    </row>
    <row r="5601" spans="20:24" x14ac:dyDescent="0.25">
      <c r="T5601" s="4"/>
      <c r="U5601" s="2" t="s">
        <v>9</v>
      </c>
      <c r="V5601" s="5">
        <v>41453</v>
      </c>
      <c r="W5601" s="2" t="s">
        <v>52</v>
      </c>
      <c r="X5601" s="2">
        <v>311.88</v>
      </c>
    </row>
    <row r="5602" spans="20:24" x14ac:dyDescent="0.25">
      <c r="T5602" s="4"/>
      <c r="U5602" s="2" t="s">
        <v>9</v>
      </c>
      <c r="V5602" s="5">
        <v>42226</v>
      </c>
      <c r="W5602" s="2" t="s">
        <v>52</v>
      </c>
      <c r="X5602" s="2">
        <v>311.88</v>
      </c>
    </row>
    <row r="5603" spans="20:24" x14ac:dyDescent="0.25">
      <c r="T5603" s="4"/>
      <c r="U5603" s="2" t="s">
        <v>9</v>
      </c>
      <c r="V5603" s="5">
        <v>42260</v>
      </c>
      <c r="W5603" s="2" t="s">
        <v>52</v>
      </c>
      <c r="X5603" s="2">
        <v>311.88</v>
      </c>
    </row>
    <row r="5604" spans="20:24" x14ac:dyDescent="0.25">
      <c r="T5604" s="4"/>
      <c r="U5604" s="2" t="s">
        <v>9</v>
      </c>
      <c r="V5604" s="5">
        <v>42553</v>
      </c>
      <c r="W5604" s="2" t="s">
        <v>52</v>
      </c>
      <c r="X5604" s="2">
        <v>311.88</v>
      </c>
    </row>
    <row r="5605" spans="20:24" ht="30" x14ac:dyDescent="0.25">
      <c r="T5605" s="4"/>
      <c r="U5605" s="2" t="s">
        <v>8</v>
      </c>
      <c r="V5605" s="5">
        <v>42233</v>
      </c>
      <c r="W5605" s="2" t="s">
        <v>52</v>
      </c>
      <c r="X5605" s="2">
        <v>311.88</v>
      </c>
    </row>
    <row r="5606" spans="20:24" ht="30" x14ac:dyDescent="0.25">
      <c r="T5606" s="4"/>
      <c r="U5606" s="2" t="s">
        <v>8</v>
      </c>
      <c r="V5606" s="5">
        <v>42245</v>
      </c>
      <c r="W5606" s="2" t="s">
        <v>52</v>
      </c>
      <c r="X5606" s="2">
        <v>311.88</v>
      </c>
    </row>
    <row r="5607" spans="20:24" x14ac:dyDescent="0.25">
      <c r="T5607" s="4"/>
      <c r="U5607" s="2" t="s">
        <v>34</v>
      </c>
      <c r="V5607" s="5">
        <v>41451</v>
      </c>
      <c r="W5607" s="2" t="s">
        <v>52</v>
      </c>
      <c r="X5607" s="2">
        <v>311.88</v>
      </c>
    </row>
    <row r="5608" spans="20:24" x14ac:dyDescent="0.25">
      <c r="T5608" s="4"/>
      <c r="U5608" s="2" t="s">
        <v>34</v>
      </c>
      <c r="V5608" s="5">
        <v>41872</v>
      </c>
      <c r="W5608" s="2" t="s">
        <v>52</v>
      </c>
      <c r="X5608" s="2">
        <v>311.88</v>
      </c>
    </row>
    <row r="5609" spans="20:24" x14ac:dyDescent="0.25">
      <c r="T5609" s="4"/>
      <c r="U5609" s="2" t="s">
        <v>9</v>
      </c>
      <c r="V5609" s="5">
        <v>42573</v>
      </c>
      <c r="W5609" s="2" t="s">
        <v>52</v>
      </c>
      <c r="X5609" s="2">
        <v>311.88</v>
      </c>
    </row>
    <row r="5610" spans="20:24" x14ac:dyDescent="0.25">
      <c r="T5610" s="4"/>
      <c r="U5610" s="2" t="s">
        <v>9</v>
      </c>
      <c r="V5610" s="5">
        <v>42614</v>
      </c>
      <c r="W5610" s="2" t="s">
        <v>58</v>
      </c>
      <c r="X5610" s="2">
        <v>311.88</v>
      </c>
    </row>
    <row r="5611" spans="20:24" x14ac:dyDescent="0.25">
      <c r="T5611" s="4"/>
      <c r="U5611" s="2" t="s">
        <v>9</v>
      </c>
      <c r="V5611" s="5">
        <v>42877</v>
      </c>
      <c r="W5611" s="2" t="s">
        <v>52</v>
      </c>
      <c r="X5611" s="2">
        <v>311.88</v>
      </c>
    </row>
    <row r="5612" spans="20:24" x14ac:dyDescent="0.25">
      <c r="T5612" s="4"/>
      <c r="U5612" s="2" t="s">
        <v>9</v>
      </c>
      <c r="V5612" s="5">
        <v>42924</v>
      </c>
      <c r="W5612" s="2" t="s">
        <v>55</v>
      </c>
      <c r="X5612" s="2">
        <v>311.88</v>
      </c>
    </row>
    <row r="5613" spans="20:24" x14ac:dyDescent="0.25">
      <c r="T5613" s="4"/>
      <c r="U5613" s="2" t="s">
        <v>35</v>
      </c>
      <c r="V5613" s="5">
        <v>42505</v>
      </c>
      <c r="W5613" s="2" t="s">
        <v>52</v>
      </c>
      <c r="X5613" s="2">
        <v>311.88</v>
      </c>
    </row>
    <row r="5614" spans="20:24" ht="30" x14ac:dyDescent="0.25">
      <c r="T5614" s="4"/>
      <c r="U5614" s="2" t="s">
        <v>8</v>
      </c>
      <c r="V5614" s="5">
        <v>42186</v>
      </c>
      <c r="W5614" s="2" t="s">
        <v>58</v>
      </c>
      <c r="X5614" s="2">
        <v>311.87700000000001</v>
      </c>
    </row>
    <row r="5615" spans="20:24" x14ac:dyDescent="0.25">
      <c r="T5615" s="4"/>
      <c r="U5615" s="2" t="s">
        <v>9</v>
      </c>
      <c r="V5615" s="5">
        <v>41803</v>
      </c>
      <c r="W5615" s="2" t="s">
        <v>52</v>
      </c>
      <c r="X5615" s="2">
        <v>311.87598535299998</v>
      </c>
    </row>
    <row r="5616" spans="20:24" x14ac:dyDescent="0.25">
      <c r="T5616" s="4"/>
      <c r="U5616" s="2" t="s">
        <v>9</v>
      </c>
      <c r="V5616" s="5">
        <v>41459</v>
      </c>
      <c r="W5616" s="2" t="s">
        <v>54</v>
      </c>
      <c r="X5616" s="2">
        <v>311.87099999999998</v>
      </c>
    </row>
    <row r="5617" spans="20:24" x14ac:dyDescent="0.25">
      <c r="T5617" s="4"/>
      <c r="U5617" s="2" t="s">
        <v>9</v>
      </c>
      <c r="V5617" s="5">
        <v>41459</v>
      </c>
      <c r="W5617" s="2" t="s">
        <v>54</v>
      </c>
      <c r="X5617" s="2">
        <v>311.87099999999998</v>
      </c>
    </row>
    <row r="5618" spans="20:24" x14ac:dyDescent="0.25">
      <c r="T5618" s="4"/>
      <c r="U5618" s="2" t="s">
        <v>9</v>
      </c>
      <c r="V5618" s="5">
        <v>41459</v>
      </c>
      <c r="W5618" s="2" t="s">
        <v>54</v>
      </c>
      <c r="X5618" s="2">
        <v>311.87099999999998</v>
      </c>
    </row>
    <row r="5619" spans="20:24" x14ac:dyDescent="0.25">
      <c r="T5619" s="4"/>
      <c r="U5619" s="2" t="s">
        <v>9</v>
      </c>
      <c r="V5619" s="5">
        <v>41434</v>
      </c>
      <c r="W5619" s="2" t="s">
        <v>52</v>
      </c>
      <c r="X5619" s="2">
        <v>311.87</v>
      </c>
    </row>
    <row r="5620" spans="20:24" x14ac:dyDescent="0.25">
      <c r="T5620" s="4"/>
      <c r="U5620" s="2" t="s">
        <v>9</v>
      </c>
      <c r="V5620" s="5">
        <v>41857</v>
      </c>
      <c r="W5620" s="2" t="s">
        <v>52</v>
      </c>
      <c r="X5620" s="2">
        <v>311.87</v>
      </c>
    </row>
    <row r="5621" spans="20:24" ht="30" x14ac:dyDescent="0.25">
      <c r="T5621" s="4"/>
      <c r="U5621" s="2" t="s">
        <v>9</v>
      </c>
      <c r="V5621" s="5">
        <v>42241</v>
      </c>
      <c r="W5621" s="2" t="s">
        <v>68</v>
      </c>
      <c r="X5621" s="2">
        <v>311.87</v>
      </c>
    </row>
    <row r="5622" spans="20:24" ht="30" x14ac:dyDescent="0.25">
      <c r="T5622" s="4"/>
      <c r="U5622" s="2" t="s">
        <v>8</v>
      </c>
      <c r="V5622" s="5">
        <v>41454</v>
      </c>
      <c r="W5622" s="2" t="s">
        <v>52</v>
      </c>
      <c r="X5622" s="2">
        <v>311.87</v>
      </c>
    </row>
    <row r="5623" spans="20:24" ht="30" x14ac:dyDescent="0.25">
      <c r="T5623" s="4"/>
      <c r="U5623" s="2" t="s">
        <v>8</v>
      </c>
      <c r="V5623" s="5">
        <v>42201</v>
      </c>
      <c r="W5623" s="2" t="s">
        <v>52</v>
      </c>
      <c r="X5623" s="2">
        <v>311.87</v>
      </c>
    </row>
    <row r="5624" spans="20:24" ht="30" x14ac:dyDescent="0.25">
      <c r="T5624" s="4"/>
      <c r="U5624" s="2" t="s">
        <v>8</v>
      </c>
      <c r="V5624" s="5">
        <v>42906</v>
      </c>
      <c r="W5624" s="2" t="s">
        <v>52</v>
      </c>
      <c r="X5624" s="2">
        <v>311.87</v>
      </c>
    </row>
    <row r="5625" spans="20:24" x14ac:dyDescent="0.25">
      <c r="T5625" s="4"/>
      <c r="U5625" s="2" t="s">
        <v>35</v>
      </c>
      <c r="V5625" s="5">
        <v>42206</v>
      </c>
      <c r="W5625" s="2" t="s">
        <v>52</v>
      </c>
      <c r="X5625" s="2">
        <v>311.87</v>
      </c>
    </row>
    <row r="5626" spans="20:24" x14ac:dyDescent="0.25">
      <c r="T5626" s="4"/>
      <c r="U5626" s="2" t="s">
        <v>35</v>
      </c>
      <c r="V5626" s="5">
        <v>42280</v>
      </c>
      <c r="W5626" s="2" t="s">
        <v>58</v>
      </c>
      <c r="X5626" s="2">
        <v>311.87</v>
      </c>
    </row>
    <row r="5627" spans="20:24" x14ac:dyDescent="0.25">
      <c r="T5627" s="4"/>
      <c r="U5627" s="2" t="s">
        <v>14</v>
      </c>
      <c r="V5627" s="5">
        <v>41455</v>
      </c>
      <c r="W5627" s="2" t="s">
        <v>52</v>
      </c>
      <c r="X5627" s="2">
        <v>311.87</v>
      </c>
    </row>
    <row r="5628" spans="20:24" x14ac:dyDescent="0.25">
      <c r="T5628" s="4"/>
      <c r="U5628" s="2" t="s">
        <v>9</v>
      </c>
      <c r="V5628" s="5">
        <v>42893</v>
      </c>
      <c r="W5628" s="2" t="s">
        <v>52</v>
      </c>
      <c r="X5628" s="2">
        <v>311.87</v>
      </c>
    </row>
    <row r="5629" spans="20:24" x14ac:dyDescent="0.25">
      <c r="T5629" s="4"/>
      <c r="U5629" s="2" t="s">
        <v>9</v>
      </c>
      <c r="V5629" s="5">
        <v>42969</v>
      </c>
      <c r="W5629" s="2" t="s">
        <v>52</v>
      </c>
      <c r="X5629" s="2">
        <v>311.87</v>
      </c>
    </row>
    <row r="5630" spans="20:24" x14ac:dyDescent="0.25">
      <c r="T5630" s="4"/>
      <c r="U5630" s="2" t="s">
        <v>9</v>
      </c>
      <c r="V5630" s="5">
        <v>42624</v>
      </c>
      <c r="W5630" s="2" t="s">
        <v>52</v>
      </c>
      <c r="X5630" s="2">
        <v>311.86</v>
      </c>
    </row>
    <row r="5631" spans="20:24" x14ac:dyDescent="0.25">
      <c r="T5631" s="4"/>
      <c r="U5631" s="2" t="s">
        <v>9</v>
      </c>
      <c r="V5631" s="5">
        <v>42878</v>
      </c>
      <c r="W5631" s="2" t="s">
        <v>52</v>
      </c>
      <c r="X5631" s="2">
        <v>311.86</v>
      </c>
    </row>
    <row r="5632" spans="20:24" x14ac:dyDescent="0.25">
      <c r="T5632" s="4"/>
      <c r="U5632" s="2" t="s">
        <v>9</v>
      </c>
      <c r="V5632" s="5">
        <v>42891</v>
      </c>
      <c r="W5632" s="2" t="s">
        <v>52</v>
      </c>
      <c r="X5632" s="2">
        <v>311.86</v>
      </c>
    </row>
    <row r="5633" spans="20:24" x14ac:dyDescent="0.25">
      <c r="T5633" s="4"/>
      <c r="U5633" s="2" t="s">
        <v>9</v>
      </c>
      <c r="V5633" s="5">
        <v>42920</v>
      </c>
      <c r="W5633" s="2" t="s">
        <v>52</v>
      </c>
      <c r="X5633" s="2">
        <v>311.86</v>
      </c>
    </row>
    <row r="5634" spans="20:24" x14ac:dyDescent="0.25">
      <c r="T5634" s="4"/>
      <c r="U5634" s="2" t="s">
        <v>13</v>
      </c>
      <c r="V5634" s="5">
        <v>42590</v>
      </c>
      <c r="W5634" s="2" t="s">
        <v>52</v>
      </c>
      <c r="X5634" s="2">
        <v>311.86</v>
      </c>
    </row>
    <row r="5635" spans="20:24" x14ac:dyDescent="0.25">
      <c r="T5635" s="4"/>
      <c r="U5635" s="2" t="s">
        <v>9</v>
      </c>
      <c r="V5635" s="5">
        <v>41427</v>
      </c>
      <c r="W5635" s="2" t="s">
        <v>52</v>
      </c>
      <c r="X5635" s="2">
        <v>311.86</v>
      </c>
    </row>
    <row r="5636" spans="20:24" x14ac:dyDescent="0.25">
      <c r="T5636" s="4"/>
      <c r="U5636" s="2" t="s">
        <v>9</v>
      </c>
      <c r="V5636" s="5">
        <v>41485</v>
      </c>
      <c r="W5636" s="2" t="s">
        <v>52</v>
      </c>
      <c r="X5636" s="2">
        <v>311.86</v>
      </c>
    </row>
    <row r="5637" spans="20:24" x14ac:dyDescent="0.25">
      <c r="T5637" s="4"/>
      <c r="U5637" s="2" t="s">
        <v>9</v>
      </c>
      <c r="V5637" s="5">
        <v>41776</v>
      </c>
      <c r="W5637" s="2" t="s">
        <v>52</v>
      </c>
      <c r="X5637" s="2">
        <v>311.86</v>
      </c>
    </row>
    <row r="5638" spans="20:24" ht="30" x14ac:dyDescent="0.25">
      <c r="T5638" s="4"/>
      <c r="U5638" s="2" t="s">
        <v>8</v>
      </c>
      <c r="V5638" s="5">
        <v>41810</v>
      </c>
      <c r="W5638" s="2" t="s">
        <v>52</v>
      </c>
      <c r="X5638" s="2">
        <v>311.86</v>
      </c>
    </row>
    <row r="5639" spans="20:24" ht="30" x14ac:dyDescent="0.25">
      <c r="T5639" s="4"/>
      <c r="U5639" s="2" t="s">
        <v>8</v>
      </c>
      <c r="V5639" s="5">
        <v>42236</v>
      </c>
      <c r="W5639" s="2" t="s">
        <v>52</v>
      </c>
      <c r="X5639" s="2">
        <v>311.86</v>
      </c>
    </row>
    <row r="5640" spans="20:24" ht="30" x14ac:dyDescent="0.25">
      <c r="T5640" s="4"/>
      <c r="U5640" s="2" t="s">
        <v>8</v>
      </c>
      <c r="V5640" s="5">
        <v>42259</v>
      </c>
      <c r="W5640" s="2" t="s">
        <v>52</v>
      </c>
      <c r="X5640" s="2">
        <v>311.86</v>
      </c>
    </row>
    <row r="5641" spans="20:24" ht="30" x14ac:dyDescent="0.25">
      <c r="T5641" s="4"/>
      <c r="U5641" s="2" t="s">
        <v>8</v>
      </c>
      <c r="V5641" s="5">
        <v>42613</v>
      </c>
      <c r="W5641" s="2" t="s">
        <v>52</v>
      </c>
      <c r="X5641" s="2">
        <v>311.86</v>
      </c>
    </row>
    <row r="5642" spans="20:24" ht="30" x14ac:dyDescent="0.25">
      <c r="T5642" s="4"/>
      <c r="U5642" s="2" t="s">
        <v>33</v>
      </c>
      <c r="V5642" s="5">
        <v>42535</v>
      </c>
      <c r="W5642" s="2" t="s">
        <v>52</v>
      </c>
      <c r="X5642" s="2">
        <v>311.86</v>
      </c>
    </row>
    <row r="5643" spans="20:24" ht="30" x14ac:dyDescent="0.25">
      <c r="T5643" s="4"/>
      <c r="U5643" s="2" t="s">
        <v>8</v>
      </c>
      <c r="V5643" s="5">
        <v>42245</v>
      </c>
      <c r="W5643" s="2" t="s">
        <v>58</v>
      </c>
      <c r="X5643" s="2">
        <v>311.85487716099999</v>
      </c>
    </row>
    <row r="5644" spans="20:24" x14ac:dyDescent="0.25">
      <c r="T5644" s="4"/>
      <c r="U5644" s="2" t="s">
        <v>34</v>
      </c>
      <c r="V5644" s="5">
        <v>41794</v>
      </c>
      <c r="W5644" s="2" t="s">
        <v>52</v>
      </c>
      <c r="X5644" s="2">
        <v>311.85121250899999</v>
      </c>
    </row>
    <row r="5645" spans="20:24" x14ac:dyDescent="0.25">
      <c r="T5645" s="4"/>
      <c r="U5645" s="2" t="s">
        <v>9</v>
      </c>
      <c r="V5645" s="5">
        <v>41452</v>
      </c>
      <c r="W5645" s="2" t="s">
        <v>52</v>
      </c>
      <c r="X5645" s="2">
        <v>311.85000000000002</v>
      </c>
    </row>
    <row r="5646" spans="20:24" x14ac:dyDescent="0.25">
      <c r="T5646" s="4"/>
      <c r="U5646" s="2" t="s">
        <v>9</v>
      </c>
      <c r="V5646" s="5">
        <v>41532</v>
      </c>
      <c r="W5646" s="2" t="s">
        <v>52</v>
      </c>
      <c r="X5646" s="2">
        <v>311.85000000000002</v>
      </c>
    </row>
    <row r="5647" spans="20:24" x14ac:dyDescent="0.25">
      <c r="T5647" s="4"/>
      <c r="U5647" s="2" t="s">
        <v>9</v>
      </c>
      <c r="V5647" s="5">
        <v>41535</v>
      </c>
      <c r="W5647" s="2" t="s">
        <v>52</v>
      </c>
      <c r="X5647" s="2">
        <v>311.85000000000002</v>
      </c>
    </row>
    <row r="5648" spans="20:24" x14ac:dyDescent="0.25">
      <c r="T5648" s="4"/>
      <c r="U5648" s="2" t="s">
        <v>9</v>
      </c>
      <c r="V5648" s="5">
        <v>42231</v>
      </c>
      <c r="W5648" s="2" t="s">
        <v>66</v>
      </c>
      <c r="X5648" s="2">
        <v>311.85000000000002</v>
      </c>
    </row>
    <row r="5649" spans="20:24" x14ac:dyDescent="0.25">
      <c r="T5649" s="4"/>
      <c r="U5649" s="2" t="s">
        <v>9</v>
      </c>
      <c r="V5649" s="5">
        <v>42525</v>
      </c>
      <c r="W5649" s="2" t="s">
        <v>52</v>
      </c>
      <c r="X5649" s="2">
        <v>311.85000000000002</v>
      </c>
    </row>
    <row r="5650" spans="20:24" x14ac:dyDescent="0.25">
      <c r="T5650" s="4"/>
      <c r="U5650" s="2" t="s">
        <v>35</v>
      </c>
      <c r="V5650" s="5">
        <v>42251</v>
      </c>
      <c r="W5650" s="2" t="s">
        <v>52</v>
      </c>
      <c r="X5650" s="2">
        <v>311.85000000000002</v>
      </c>
    </row>
    <row r="5651" spans="20:24" x14ac:dyDescent="0.25">
      <c r="T5651" s="4"/>
      <c r="U5651" s="2" t="s">
        <v>9</v>
      </c>
      <c r="V5651" s="5">
        <v>42598</v>
      </c>
      <c r="W5651" s="2" t="s">
        <v>58</v>
      </c>
      <c r="X5651" s="2">
        <v>311.85000000000002</v>
      </c>
    </row>
    <row r="5652" spans="20:24" x14ac:dyDescent="0.25">
      <c r="T5652" s="4"/>
      <c r="U5652" s="2" t="s">
        <v>9</v>
      </c>
      <c r="V5652" s="5">
        <v>42631</v>
      </c>
      <c r="W5652" s="2" t="s">
        <v>52</v>
      </c>
      <c r="X5652" s="2">
        <v>311.85000000000002</v>
      </c>
    </row>
    <row r="5653" spans="20:24" x14ac:dyDescent="0.25">
      <c r="T5653" s="4"/>
      <c r="U5653" s="2" t="s">
        <v>9</v>
      </c>
      <c r="V5653" s="5">
        <v>42965</v>
      </c>
      <c r="W5653" s="2" t="s">
        <v>52</v>
      </c>
      <c r="X5653" s="2">
        <v>311.85000000000002</v>
      </c>
    </row>
    <row r="5654" spans="20:24" x14ac:dyDescent="0.25">
      <c r="T5654" s="4"/>
      <c r="U5654" s="2" t="s">
        <v>9</v>
      </c>
      <c r="V5654" s="5">
        <v>42983</v>
      </c>
      <c r="W5654" s="2" t="s">
        <v>52</v>
      </c>
      <c r="X5654" s="2">
        <v>311.85000000000002</v>
      </c>
    </row>
    <row r="5655" spans="20:24" ht="30" x14ac:dyDescent="0.25">
      <c r="T5655" s="4"/>
      <c r="U5655" s="2" t="s">
        <v>12</v>
      </c>
      <c r="V5655" s="5">
        <v>42227</v>
      </c>
      <c r="W5655" s="2" t="s">
        <v>53</v>
      </c>
      <c r="X5655" s="2">
        <v>311.85000000000002</v>
      </c>
    </row>
    <row r="5656" spans="20:24" x14ac:dyDescent="0.25">
      <c r="T5656" s="4"/>
      <c r="U5656" s="2" t="s">
        <v>13</v>
      </c>
      <c r="V5656" s="5">
        <v>42223</v>
      </c>
      <c r="W5656" s="2" t="s">
        <v>65</v>
      </c>
      <c r="X5656" s="2">
        <v>311.85000000000002</v>
      </c>
    </row>
    <row r="5657" spans="20:24" x14ac:dyDescent="0.25">
      <c r="T5657" s="4"/>
      <c r="U5657" s="2" t="s">
        <v>13</v>
      </c>
      <c r="V5657" s="5">
        <v>42224</v>
      </c>
      <c r="W5657" s="2" t="s">
        <v>51</v>
      </c>
      <c r="X5657" s="2">
        <v>311.85000000000002</v>
      </c>
    </row>
    <row r="5658" spans="20:24" ht="30" x14ac:dyDescent="0.25">
      <c r="T5658" s="4"/>
      <c r="U5658" s="2" t="s">
        <v>8</v>
      </c>
      <c r="V5658" s="5">
        <v>41441</v>
      </c>
      <c r="W5658" s="2" t="s">
        <v>52</v>
      </c>
      <c r="X5658" s="2">
        <v>311.85000000000002</v>
      </c>
    </row>
    <row r="5659" spans="20:24" ht="30" x14ac:dyDescent="0.25">
      <c r="T5659" s="4"/>
      <c r="U5659" s="2" t="s">
        <v>8</v>
      </c>
      <c r="V5659" s="5">
        <v>41463</v>
      </c>
      <c r="W5659" s="2" t="s">
        <v>52</v>
      </c>
      <c r="X5659" s="2">
        <v>311.85000000000002</v>
      </c>
    </row>
    <row r="5660" spans="20:24" ht="30" x14ac:dyDescent="0.25">
      <c r="T5660" s="4"/>
      <c r="U5660" s="2" t="s">
        <v>8</v>
      </c>
      <c r="V5660" s="5">
        <v>42199</v>
      </c>
      <c r="W5660" s="2" t="s">
        <v>52</v>
      </c>
      <c r="X5660" s="2">
        <v>311.85000000000002</v>
      </c>
    </row>
    <row r="5661" spans="20:24" ht="30" x14ac:dyDescent="0.25">
      <c r="T5661" s="4"/>
      <c r="U5661" s="2" t="s">
        <v>8</v>
      </c>
      <c r="V5661" s="5">
        <v>42216</v>
      </c>
      <c r="W5661" s="2" t="s">
        <v>58</v>
      </c>
      <c r="X5661" s="2">
        <v>311.85000000000002</v>
      </c>
    </row>
    <row r="5662" spans="20:24" x14ac:dyDescent="0.25">
      <c r="T5662" s="4"/>
      <c r="U5662" s="2" t="s">
        <v>9</v>
      </c>
      <c r="V5662" s="5">
        <v>42171</v>
      </c>
      <c r="W5662" s="2" t="s">
        <v>52</v>
      </c>
      <c r="X5662" s="2">
        <v>311.84033333299999</v>
      </c>
    </row>
    <row r="5663" spans="20:24" x14ac:dyDescent="0.25">
      <c r="T5663" s="4"/>
      <c r="U5663" s="2" t="s">
        <v>9</v>
      </c>
      <c r="V5663" s="5">
        <v>42545</v>
      </c>
      <c r="W5663" s="2" t="s">
        <v>54</v>
      </c>
      <c r="X5663" s="2">
        <v>311.83999999999997</v>
      </c>
    </row>
    <row r="5664" spans="20:24" ht="30" x14ac:dyDescent="0.25">
      <c r="T5664" s="4"/>
      <c r="U5664" s="2" t="s">
        <v>8</v>
      </c>
      <c r="V5664" s="5">
        <v>41493</v>
      </c>
      <c r="W5664" s="2" t="s">
        <v>55</v>
      </c>
      <c r="X5664" s="2">
        <v>311.83999999999997</v>
      </c>
    </row>
    <row r="5665" spans="20:24" ht="30" x14ac:dyDescent="0.25">
      <c r="T5665" s="4"/>
      <c r="U5665" s="2" t="s">
        <v>8</v>
      </c>
      <c r="V5665" s="5">
        <v>42189</v>
      </c>
      <c r="W5665" s="2" t="s">
        <v>52</v>
      </c>
      <c r="X5665" s="2">
        <v>311.83999999999997</v>
      </c>
    </row>
    <row r="5666" spans="20:24" ht="30" x14ac:dyDescent="0.25">
      <c r="T5666" s="4"/>
      <c r="U5666" s="2" t="s">
        <v>8</v>
      </c>
      <c r="V5666" s="5">
        <v>42563</v>
      </c>
      <c r="W5666" s="2" t="s">
        <v>52</v>
      </c>
      <c r="X5666" s="2">
        <v>311.83999999999997</v>
      </c>
    </row>
    <row r="5667" spans="20:24" x14ac:dyDescent="0.25">
      <c r="T5667" s="4"/>
      <c r="U5667" s="2" t="s">
        <v>9</v>
      </c>
      <c r="V5667" s="5">
        <v>42927</v>
      </c>
      <c r="W5667" s="2" t="s">
        <v>51</v>
      </c>
      <c r="X5667" s="2">
        <v>311.83999999999997</v>
      </c>
    </row>
    <row r="5668" spans="20:24" ht="30" x14ac:dyDescent="0.25">
      <c r="T5668" s="4"/>
      <c r="U5668" s="2" t="s">
        <v>8</v>
      </c>
      <c r="V5668" s="5">
        <v>41481</v>
      </c>
      <c r="W5668" s="2" t="s">
        <v>53</v>
      </c>
      <c r="X5668" s="2">
        <v>311.83249999999998</v>
      </c>
    </row>
    <row r="5669" spans="20:24" x14ac:dyDescent="0.25">
      <c r="T5669" s="4"/>
      <c r="U5669" s="2" t="s">
        <v>9</v>
      </c>
      <c r="V5669" s="5">
        <v>41442</v>
      </c>
      <c r="W5669" s="2" t="s">
        <v>52</v>
      </c>
      <c r="X5669" s="2">
        <v>311.83</v>
      </c>
    </row>
    <row r="5670" spans="20:24" x14ac:dyDescent="0.25">
      <c r="T5670" s="4"/>
      <c r="U5670" s="2" t="s">
        <v>9</v>
      </c>
      <c r="V5670" s="5">
        <v>41453</v>
      </c>
      <c r="W5670" s="2" t="s">
        <v>52</v>
      </c>
      <c r="X5670" s="2">
        <v>311.83</v>
      </c>
    </row>
    <row r="5671" spans="20:24" x14ac:dyDescent="0.25">
      <c r="T5671" s="4"/>
      <c r="U5671" s="2" t="s">
        <v>35</v>
      </c>
      <c r="V5671" s="5">
        <v>42257</v>
      </c>
      <c r="W5671" s="2" t="s">
        <v>66</v>
      </c>
      <c r="X5671" s="2">
        <v>311.83</v>
      </c>
    </row>
    <row r="5672" spans="20:24" x14ac:dyDescent="0.25">
      <c r="T5672" s="4"/>
      <c r="U5672" s="2" t="s">
        <v>35</v>
      </c>
      <c r="V5672" s="5">
        <v>42257</v>
      </c>
      <c r="W5672" s="2" t="s">
        <v>66</v>
      </c>
      <c r="X5672" s="2">
        <v>311.83</v>
      </c>
    </row>
    <row r="5673" spans="20:24" x14ac:dyDescent="0.25">
      <c r="T5673" s="4"/>
      <c r="U5673" s="2" t="s">
        <v>9</v>
      </c>
      <c r="V5673" s="5">
        <v>42575</v>
      </c>
      <c r="W5673" s="2" t="s">
        <v>52</v>
      </c>
      <c r="X5673" s="2">
        <v>311.83</v>
      </c>
    </row>
    <row r="5674" spans="20:24" x14ac:dyDescent="0.25">
      <c r="T5674" s="4"/>
      <c r="U5674" s="2" t="s">
        <v>13</v>
      </c>
      <c r="V5674" s="5">
        <v>41488</v>
      </c>
      <c r="W5674" s="2" t="s">
        <v>52</v>
      </c>
      <c r="X5674" s="2">
        <v>311.83</v>
      </c>
    </row>
    <row r="5675" spans="20:24" x14ac:dyDescent="0.25">
      <c r="T5675" s="4"/>
      <c r="U5675" s="2" t="s">
        <v>13</v>
      </c>
      <c r="V5675" s="5">
        <v>41493</v>
      </c>
      <c r="W5675" s="2" t="s">
        <v>52</v>
      </c>
      <c r="X5675" s="2">
        <v>311.82799999999997</v>
      </c>
    </row>
    <row r="5676" spans="20:24" x14ac:dyDescent="0.25">
      <c r="T5676" s="4"/>
      <c r="U5676" s="2" t="s">
        <v>9</v>
      </c>
      <c r="V5676" s="5">
        <v>41815</v>
      </c>
      <c r="W5676" s="2" t="s">
        <v>52</v>
      </c>
      <c r="X5676" s="2">
        <v>311.82646268100001</v>
      </c>
    </row>
    <row r="5677" spans="20:24" ht="30" x14ac:dyDescent="0.25">
      <c r="T5677" s="4"/>
      <c r="U5677" s="2" t="s">
        <v>8</v>
      </c>
      <c r="V5677" s="5">
        <v>41486</v>
      </c>
      <c r="W5677" s="2" t="s">
        <v>52</v>
      </c>
      <c r="X5677" s="2">
        <v>311.82499999999999</v>
      </c>
    </row>
    <row r="5678" spans="20:24" ht="30" x14ac:dyDescent="0.25">
      <c r="T5678" s="4"/>
      <c r="U5678" s="2" t="s">
        <v>8</v>
      </c>
      <c r="V5678" s="5">
        <v>41452</v>
      </c>
      <c r="W5678" s="2" t="s">
        <v>52</v>
      </c>
      <c r="X5678" s="2">
        <v>311.82</v>
      </c>
    </row>
    <row r="5679" spans="20:24" ht="30" x14ac:dyDescent="0.25">
      <c r="T5679" s="4"/>
      <c r="U5679" s="2" t="s">
        <v>8</v>
      </c>
      <c r="V5679" s="5">
        <v>41460</v>
      </c>
      <c r="W5679" s="2" t="s">
        <v>68</v>
      </c>
      <c r="X5679" s="2">
        <v>311.82</v>
      </c>
    </row>
    <row r="5680" spans="20:24" ht="30" x14ac:dyDescent="0.25">
      <c r="T5680" s="4"/>
      <c r="U5680" s="2" t="s">
        <v>8</v>
      </c>
      <c r="V5680" s="5">
        <v>41462</v>
      </c>
      <c r="W5680" s="2" t="s">
        <v>58</v>
      </c>
      <c r="X5680" s="2">
        <v>311.82</v>
      </c>
    </row>
    <row r="5681" spans="20:24" ht="30" x14ac:dyDescent="0.25">
      <c r="T5681" s="4"/>
      <c r="U5681" s="2" t="s">
        <v>8</v>
      </c>
      <c r="V5681" s="5">
        <v>41491</v>
      </c>
      <c r="W5681" s="2" t="s">
        <v>52</v>
      </c>
      <c r="X5681" s="2">
        <v>311.82</v>
      </c>
    </row>
    <row r="5682" spans="20:24" ht="30" x14ac:dyDescent="0.25">
      <c r="T5682" s="4"/>
      <c r="U5682" s="2" t="s">
        <v>8</v>
      </c>
      <c r="V5682" s="5">
        <v>41832</v>
      </c>
      <c r="W5682" s="2" t="s">
        <v>52</v>
      </c>
      <c r="X5682" s="2">
        <v>311.82</v>
      </c>
    </row>
    <row r="5683" spans="20:24" ht="30" x14ac:dyDescent="0.25">
      <c r="T5683" s="4"/>
      <c r="U5683" s="2" t="s">
        <v>8</v>
      </c>
      <c r="V5683" s="5">
        <v>41832</v>
      </c>
      <c r="W5683" s="2" t="s">
        <v>52</v>
      </c>
      <c r="X5683" s="2">
        <v>311.82</v>
      </c>
    </row>
    <row r="5684" spans="20:24" ht="30" x14ac:dyDescent="0.25">
      <c r="T5684" s="4"/>
      <c r="U5684" s="2" t="s">
        <v>8</v>
      </c>
      <c r="V5684" s="5">
        <v>42215</v>
      </c>
      <c r="W5684" s="2" t="s">
        <v>52</v>
      </c>
      <c r="X5684" s="2">
        <v>311.82</v>
      </c>
    </row>
    <row r="5685" spans="20:24" ht="30" x14ac:dyDescent="0.25">
      <c r="T5685" s="4"/>
      <c r="U5685" s="2" t="s">
        <v>8</v>
      </c>
      <c r="V5685" s="5">
        <v>42571</v>
      </c>
      <c r="W5685" s="2" t="s">
        <v>52</v>
      </c>
      <c r="X5685" s="2">
        <v>311.82</v>
      </c>
    </row>
    <row r="5686" spans="20:24" ht="30" x14ac:dyDescent="0.25">
      <c r="T5686" s="4"/>
      <c r="U5686" s="2" t="s">
        <v>8</v>
      </c>
      <c r="V5686" s="5">
        <v>42571</v>
      </c>
      <c r="W5686" s="2" t="s">
        <v>52</v>
      </c>
      <c r="X5686" s="2">
        <v>311.82</v>
      </c>
    </row>
    <row r="5687" spans="20:24" ht="30" x14ac:dyDescent="0.25">
      <c r="T5687" s="4"/>
      <c r="U5687" s="2" t="s">
        <v>8</v>
      </c>
      <c r="V5687" s="5">
        <v>42571</v>
      </c>
      <c r="W5687" s="2" t="s">
        <v>52</v>
      </c>
      <c r="X5687" s="2">
        <v>311.82</v>
      </c>
    </row>
    <row r="5688" spans="20:24" ht="30" x14ac:dyDescent="0.25">
      <c r="T5688" s="4"/>
      <c r="U5688" s="2" t="s">
        <v>8</v>
      </c>
      <c r="V5688" s="5">
        <v>42946</v>
      </c>
      <c r="W5688" s="2" t="s">
        <v>52</v>
      </c>
      <c r="X5688" s="2">
        <v>311.82</v>
      </c>
    </row>
    <row r="5689" spans="20:24" ht="30" x14ac:dyDescent="0.25">
      <c r="T5689" s="4"/>
      <c r="U5689" s="2" t="s">
        <v>8</v>
      </c>
      <c r="V5689" s="5">
        <v>42981</v>
      </c>
      <c r="W5689" s="2" t="s">
        <v>52</v>
      </c>
      <c r="X5689" s="2">
        <v>311.82</v>
      </c>
    </row>
    <row r="5690" spans="20:24" x14ac:dyDescent="0.25">
      <c r="T5690" s="4"/>
      <c r="U5690" s="2" t="s">
        <v>9</v>
      </c>
      <c r="V5690" s="5">
        <v>41490</v>
      </c>
      <c r="W5690" s="2" t="s">
        <v>52</v>
      </c>
      <c r="X5690" s="2">
        <v>311.82</v>
      </c>
    </row>
    <row r="5691" spans="20:24" x14ac:dyDescent="0.25">
      <c r="T5691" s="4"/>
      <c r="U5691" s="2" t="s">
        <v>9</v>
      </c>
      <c r="V5691" s="5">
        <v>41796</v>
      </c>
      <c r="W5691" s="2" t="s">
        <v>52</v>
      </c>
      <c r="X5691" s="2">
        <v>311.82</v>
      </c>
    </row>
    <row r="5692" spans="20:24" x14ac:dyDescent="0.25">
      <c r="T5692" s="4"/>
      <c r="U5692" s="2" t="s">
        <v>9</v>
      </c>
      <c r="V5692" s="5">
        <v>41799</v>
      </c>
      <c r="W5692" s="2" t="s">
        <v>54</v>
      </c>
      <c r="X5692" s="2">
        <v>311.82</v>
      </c>
    </row>
    <row r="5693" spans="20:24" x14ac:dyDescent="0.25">
      <c r="T5693" s="4"/>
      <c r="U5693" s="2" t="s">
        <v>9</v>
      </c>
      <c r="V5693" s="5">
        <v>41844</v>
      </c>
      <c r="W5693" s="2" t="s">
        <v>53</v>
      </c>
      <c r="X5693" s="2">
        <v>311.82</v>
      </c>
    </row>
    <row r="5694" spans="20:24" x14ac:dyDescent="0.25">
      <c r="T5694" s="4"/>
      <c r="U5694" s="2" t="s">
        <v>9</v>
      </c>
      <c r="V5694" s="5">
        <v>42200</v>
      </c>
      <c r="W5694" s="2" t="s">
        <v>54</v>
      </c>
      <c r="X5694" s="2">
        <v>311.82</v>
      </c>
    </row>
    <row r="5695" spans="20:24" x14ac:dyDescent="0.25">
      <c r="T5695" s="4"/>
      <c r="U5695" s="2" t="s">
        <v>9</v>
      </c>
      <c r="V5695" s="5">
        <v>42274</v>
      </c>
      <c r="W5695" s="2" t="s">
        <v>52</v>
      </c>
      <c r="X5695" s="2">
        <v>311.82</v>
      </c>
    </row>
    <row r="5696" spans="20:24" x14ac:dyDescent="0.25">
      <c r="T5696" s="4"/>
      <c r="U5696" s="2" t="s">
        <v>34</v>
      </c>
      <c r="V5696" s="5">
        <v>41414</v>
      </c>
      <c r="W5696" s="2" t="s">
        <v>52</v>
      </c>
      <c r="X5696" s="2">
        <v>311.82</v>
      </c>
    </row>
    <row r="5697" spans="20:24" x14ac:dyDescent="0.25">
      <c r="T5697" s="4"/>
      <c r="U5697" s="2" t="s">
        <v>34</v>
      </c>
      <c r="V5697" s="5">
        <v>41424</v>
      </c>
      <c r="W5697" s="2" t="s">
        <v>52</v>
      </c>
      <c r="X5697" s="2">
        <v>311.82</v>
      </c>
    </row>
    <row r="5698" spans="20:24" x14ac:dyDescent="0.25">
      <c r="T5698" s="4"/>
      <c r="U5698" s="2" t="s">
        <v>34</v>
      </c>
      <c r="V5698" s="5">
        <v>41823</v>
      </c>
      <c r="W5698" s="2" t="s">
        <v>52</v>
      </c>
      <c r="X5698" s="2">
        <v>311.82</v>
      </c>
    </row>
    <row r="5699" spans="20:24" x14ac:dyDescent="0.25">
      <c r="T5699" s="4"/>
      <c r="U5699" s="2" t="s">
        <v>9</v>
      </c>
      <c r="V5699" s="5">
        <v>42977</v>
      </c>
      <c r="W5699" s="2" t="s">
        <v>58</v>
      </c>
      <c r="X5699" s="2">
        <v>311.82</v>
      </c>
    </row>
    <row r="5700" spans="20:24" x14ac:dyDescent="0.25">
      <c r="T5700" s="4"/>
      <c r="U5700" s="2" t="s">
        <v>9</v>
      </c>
      <c r="V5700" s="5">
        <v>42588</v>
      </c>
      <c r="W5700" s="2" t="s">
        <v>52</v>
      </c>
      <c r="X5700" s="2">
        <v>311.81</v>
      </c>
    </row>
    <row r="5701" spans="20:24" x14ac:dyDescent="0.25">
      <c r="T5701" s="4"/>
      <c r="U5701" s="2" t="s">
        <v>9</v>
      </c>
      <c r="V5701" s="5">
        <v>42912</v>
      </c>
      <c r="W5701" s="2" t="s">
        <v>52</v>
      </c>
      <c r="X5701" s="2">
        <v>311.81</v>
      </c>
    </row>
    <row r="5702" spans="20:24" x14ac:dyDescent="0.25">
      <c r="T5702" s="4"/>
      <c r="U5702" s="2" t="s">
        <v>13</v>
      </c>
      <c r="V5702" s="5">
        <v>42588</v>
      </c>
      <c r="W5702" s="2" t="s">
        <v>52</v>
      </c>
      <c r="X5702" s="2">
        <v>311.81</v>
      </c>
    </row>
    <row r="5703" spans="20:24" x14ac:dyDescent="0.25">
      <c r="T5703" s="4"/>
      <c r="U5703" s="2" t="s">
        <v>34</v>
      </c>
      <c r="V5703" s="5">
        <v>41494</v>
      </c>
      <c r="W5703" s="2" t="s">
        <v>52</v>
      </c>
      <c r="X5703" s="2">
        <v>311.81</v>
      </c>
    </row>
    <row r="5704" spans="20:24" x14ac:dyDescent="0.25">
      <c r="T5704" s="4"/>
      <c r="U5704" s="2" t="s">
        <v>34</v>
      </c>
      <c r="V5704" s="5">
        <v>41807</v>
      </c>
      <c r="W5704" s="2" t="s">
        <v>52</v>
      </c>
      <c r="X5704" s="2">
        <v>311.81</v>
      </c>
    </row>
    <row r="5705" spans="20:24" x14ac:dyDescent="0.25">
      <c r="T5705" s="4"/>
      <c r="U5705" s="2" t="s">
        <v>34</v>
      </c>
      <c r="V5705" s="5">
        <v>41816</v>
      </c>
      <c r="W5705" s="2" t="s">
        <v>52</v>
      </c>
      <c r="X5705" s="2">
        <v>311.81</v>
      </c>
    </row>
    <row r="5706" spans="20:24" x14ac:dyDescent="0.25">
      <c r="T5706" s="4"/>
      <c r="U5706" s="2" t="s">
        <v>34</v>
      </c>
      <c r="V5706" s="5">
        <v>41820</v>
      </c>
      <c r="W5706" s="2" t="s">
        <v>52</v>
      </c>
      <c r="X5706" s="2">
        <v>311.81</v>
      </c>
    </row>
    <row r="5707" spans="20:24" ht="30" x14ac:dyDescent="0.25">
      <c r="T5707" s="4"/>
      <c r="U5707" s="2" t="s">
        <v>8</v>
      </c>
      <c r="V5707" s="5">
        <v>41439</v>
      </c>
      <c r="W5707" s="2" t="s">
        <v>51</v>
      </c>
      <c r="X5707" s="2">
        <v>311.81</v>
      </c>
    </row>
    <row r="5708" spans="20:24" ht="30" x14ac:dyDescent="0.25">
      <c r="T5708" s="4"/>
      <c r="U5708" s="2" t="s">
        <v>8</v>
      </c>
      <c r="V5708" s="5">
        <v>41461</v>
      </c>
      <c r="W5708" s="2" t="s">
        <v>54</v>
      </c>
      <c r="X5708" s="2">
        <v>311.81</v>
      </c>
    </row>
    <row r="5709" spans="20:24" ht="30" x14ac:dyDescent="0.25">
      <c r="T5709" s="4"/>
      <c r="U5709" s="2" t="s">
        <v>8</v>
      </c>
      <c r="V5709" s="5">
        <v>41471</v>
      </c>
      <c r="W5709" s="2" t="s">
        <v>54</v>
      </c>
      <c r="X5709" s="2">
        <v>311.81</v>
      </c>
    </row>
    <row r="5710" spans="20:24" ht="30" x14ac:dyDescent="0.25">
      <c r="T5710" s="4"/>
      <c r="U5710" s="2" t="s">
        <v>8</v>
      </c>
      <c r="V5710" s="5">
        <v>41476</v>
      </c>
      <c r="W5710" s="2" t="s">
        <v>55</v>
      </c>
      <c r="X5710" s="2">
        <v>311.81</v>
      </c>
    </row>
    <row r="5711" spans="20:24" ht="30" x14ac:dyDescent="0.25">
      <c r="T5711" s="4"/>
      <c r="U5711" s="2" t="s">
        <v>8</v>
      </c>
      <c r="V5711" s="5">
        <v>42199</v>
      </c>
      <c r="W5711" s="2" t="s">
        <v>52</v>
      </c>
      <c r="X5711" s="2">
        <v>311.81</v>
      </c>
    </row>
    <row r="5712" spans="20:24" ht="30" x14ac:dyDescent="0.25">
      <c r="T5712" s="4"/>
      <c r="U5712" s="2" t="s">
        <v>8</v>
      </c>
      <c r="V5712" s="5">
        <v>42200</v>
      </c>
      <c r="W5712" s="2" t="s">
        <v>52</v>
      </c>
      <c r="X5712" s="2">
        <v>311.81</v>
      </c>
    </row>
    <row r="5713" spans="20:24" ht="30" x14ac:dyDescent="0.25">
      <c r="T5713" s="4"/>
      <c r="U5713" s="2" t="s">
        <v>8</v>
      </c>
      <c r="V5713" s="5">
        <v>42211</v>
      </c>
      <c r="W5713" s="2" t="s">
        <v>52</v>
      </c>
      <c r="X5713" s="2">
        <v>311.81</v>
      </c>
    </row>
    <row r="5714" spans="20:24" ht="30" x14ac:dyDescent="0.25">
      <c r="T5714" s="4"/>
      <c r="U5714" s="2" t="s">
        <v>8</v>
      </c>
      <c r="V5714" s="5">
        <v>42572</v>
      </c>
      <c r="W5714" s="2" t="s">
        <v>52</v>
      </c>
      <c r="X5714" s="2">
        <v>311.81</v>
      </c>
    </row>
    <row r="5715" spans="20:24" ht="30" x14ac:dyDescent="0.25">
      <c r="T5715" s="4"/>
      <c r="U5715" s="2" t="s">
        <v>8</v>
      </c>
      <c r="V5715" s="5">
        <v>42945</v>
      </c>
      <c r="W5715" s="2" t="s">
        <v>52</v>
      </c>
      <c r="X5715" s="2">
        <v>311.81</v>
      </c>
    </row>
    <row r="5716" spans="20:24" x14ac:dyDescent="0.25">
      <c r="T5716" s="4"/>
      <c r="U5716" s="2" t="s">
        <v>9</v>
      </c>
      <c r="V5716" s="5">
        <v>41497</v>
      </c>
      <c r="W5716" s="2" t="s">
        <v>52</v>
      </c>
      <c r="X5716" s="2">
        <v>311.81</v>
      </c>
    </row>
    <row r="5717" spans="20:24" x14ac:dyDescent="0.25">
      <c r="T5717" s="4"/>
      <c r="U5717" s="2" t="s">
        <v>9</v>
      </c>
      <c r="V5717" s="5">
        <v>41498</v>
      </c>
      <c r="W5717" s="2" t="s">
        <v>52</v>
      </c>
      <c r="X5717" s="2">
        <v>311.81</v>
      </c>
    </row>
    <row r="5718" spans="20:24" x14ac:dyDescent="0.25">
      <c r="T5718" s="4"/>
      <c r="U5718" s="2" t="s">
        <v>9</v>
      </c>
      <c r="V5718" s="5">
        <v>42214</v>
      </c>
      <c r="W5718" s="2" t="s">
        <v>52</v>
      </c>
      <c r="X5718" s="2">
        <v>311.81</v>
      </c>
    </row>
    <row r="5719" spans="20:24" x14ac:dyDescent="0.25">
      <c r="T5719" s="4"/>
      <c r="U5719" s="2" t="s">
        <v>9</v>
      </c>
      <c r="V5719" s="5">
        <v>42218</v>
      </c>
      <c r="W5719" s="2" t="s">
        <v>52</v>
      </c>
      <c r="X5719" s="2">
        <v>311.81</v>
      </c>
    </row>
    <row r="5720" spans="20:24" x14ac:dyDescent="0.25">
      <c r="T5720" s="4"/>
      <c r="U5720" s="2" t="s">
        <v>9</v>
      </c>
      <c r="V5720" s="5">
        <v>42245</v>
      </c>
      <c r="W5720" s="2" t="s">
        <v>51</v>
      </c>
      <c r="X5720" s="2">
        <v>311.81</v>
      </c>
    </row>
    <row r="5721" spans="20:24" x14ac:dyDescent="0.25">
      <c r="T5721" s="4"/>
      <c r="U5721" s="2" t="s">
        <v>9</v>
      </c>
      <c r="V5721" s="5">
        <v>42550</v>
      </c>
      <c r="W5721" s="2" t="s">
        <v>51</v>
      </c>
      <c r="X5721" s="2">
        <v>311.81</v>
      </c>
    </row>
    <row r="5722" spans="20:24" x14ac:dyDescent="0.25">
      <c r="T5722" s="4"/>
      <c r="U5722" s="2" t="s">
        <v>35</v>
      </c>
      <c r="V5722" s="5">
        <v>42267</v>
      </c>
      <c r="W5722" s="2" t="s">
        <v>54</v>
      </c>
      <c r="X5722" s="2">
        <v>311.81</v>
      </c>
    </row>
    <row r="5723" spans="20:24" ht="30" x14ac:dyDescent="0.25">
      <c r="T5723" s="4"/>
      <c r="U5723" s="2" t="s">
        <v>8</v>
      </c>
      <c r="V5723" s="5">
        <v>41820</v>
      </c>
      <c r="W5723" s="2" t="s">
        <v>54</v>
      </c>
      <c r="X5723" s="2">
        <v>311.80466666699999</v>
      </c>
    </row>
    <row r="5724" spans="20:24" x14ac:dyDescent="0.25">
      <c r="T5724" s="4"/>
      <c r="U5724" s="2" t="s">
        <v>9</v>
      </c>
      <c r="V5724" s="5">
        <v>41520</v>
      </c>
      <c r="W5724" s="2" t="s">
        <v>58</v>
      </c>
      <c r="X5724" s="2">
        <v>311.80233333299998</v>
      </c>
    </row>
    <row r="5725" spans="20:24" x14ac:dyDescent="0.25">
      <c r="T5725" s="4"/>
      <c r="U5725" s="2" t="s">
        <v>9</v>
      </c>
      <c r="V5725" s="5">
        <v>42173</v>
      </c>
      <c r="W5725" s="2" t="s">
        <v>52</v>
      </c>
      <c r="X5725" s="2">
        <v>311.8005</v>
      </c>
    </row>
    <row r="5726" spans="20:24" ht="30" x14ac:dyDescent="0.25">
      <c r="T5726" s="4"/>
      <c r="U5726" s="2" t="s">
        <v>8</v>
      </c>
      <c r="V5726" s="5">
        <v>42947</v>
      </c>
      <c r="W5726" s="2" t="s">
        <v>52</v>
      </c>
      <c r="X5726" s="2">
        <v>311.8</v>
      </c>
    </row>
    <row r="5727" spans="20:24" ht="30" x14ac:dyDescent="0.25">
      <c r="T5727" s="4"/>
      <c r="U5727" s="2" t="s">
        <v>8</v>
      </c>
      <c r="V5727" s="5">
        <v>42957</v>
      </c>
      <c r="W5727" s="2" t="s">
        <v>52</v>
      </c>
      <c r="X5727" s="2">
        <v>311.8</v>
      </c>
    </row>
    <row r="5728" spans="20:24" ht="30" x14ac:dyDescent="0.25">
      <c r="T5728" s="4"/>
      <c r="U5728" s="2" t="s">
        <v>8</v>
      </c>
      <c r="V5728" s="5">
        <v>42961</v>
      </c>
      <c r="W5728" s="2" t="s">
        <v>52</v>
      </c>
      <c r="X5728" s="2">
        <v>311.8</v>
      </c>
    </row>
    <row r="5729" spans="20:24" ht="30" x14ac:dyDescent="0.25">
      <c r="T5729" s="4"/>
      <c r="U5729" s="2" t="s">
        <v>8</v>
      </c>
      <c r="V5729" s="5">
        <v>42974</v>
      </c>
      <c r="W5729" s="2" t="s">
        <v>52</v>
      </c>
      <c r="X5729" s="2">
        <v>311.8</v>
      </c>
    </row>
    <row r="5730" spans="20:24" x14ac:dyDescent="0.25">
      <c r="T5730" s="4"/>
      <c r="U5730" s="2" t="s">
        <v>9</v>
      </c>
      <c r="V5730" s="5">
        <v>41471</v>
      </c>
      <c r="W5730" s="2" t="s">
        <v>52</v>
      </c>
      <c r="X5730" s="2">
        <v>311.8</v>
      </c>
    </row>
    <row r="5731" spans="20:24" x14ac:dyDescent="0.25">
      <c r="T5731" s="4"/>
      <c r="U5731" s="2" t="s">
        <v>9</v>
      </c>
      <c r="V5731" s="5">
        <v>42213</v>
      </c>
      <c r="W5731" s="2" t="s">
        <v>58</v>
      </c>
      <c r="X5731" s="2">
        <v>311.8</v>
      </c>
    </row>
    <row r="5732" spans="20:24" x14ac:dyDescent="0.25">
      <c r="T5732" s="4"/>
      <c r="U5732" s="2" t="s">
        <v>9</v>
      </c>
      <c r="V5732" s="5">
        <v>42544</v>
      </c>
      <c r="W5732" s="2" t="s">
        <v>52</v>
      </c>
      <c r="X5732" s="2">
        <v>311.8</v>
      </c>
    </row>
    <row r="5733" spans="20:24" x14ac:dyDescent="0.25">
      <c r="T5733" s="4"/>
      <c r="U5733" s="2" t="s">
        <v>9</v>
      </c>
      <c r="V5733" s="5">
        <v>42554</v>
      </c>
      <c r="W5733" s="2" t="s">
        <v>52</v>
      </c>
      <c r="X5733" s="2">
        <v>311.8</v>
      </c>
    </row>
    <row r="5734" spans="20:24" x14ac:dyDescent="0.25">
      <c r="T5734" s="4"/>
      <c r="U5734" s="2" t="s">
        <v>9</v>
      </c>
      <c r="V5734" s="5">
        <v>42560</v>
      </c>
      <c r="W5734" s="2" t="s">
        <v>52</v>
      </c>
      <c r="X5734" s="2">
        <v>311.8</v>
      </c>
    </row>
    <row r="5735" spans="20:24" x14ac:dyDescent="0.25">
      <c r="T5735" s="4"/>
      <c r="U5735" s="2" t="s">
        <v>9</v>
      </c>
      <c r="V5735" s="5">
        <v>42572</v>
      </c>
      <c r="W5735" s="2" t="s">
        <v>52</v>
      </c>
      <c r="X5735" s="2">
        <v>311.8</v>
      </c>
    </row>
    <row r="5736" spans="20:24" x14ac:dyDescent="0.25">
      <c r="T5736" s="4"/>
      <c r="U5736" s="2" t="s">
        <v>14</v>
      </c>
      <c r="V5736" s="5">
        <v>42227</v>
      </c>
      <c r="W5736" s="2" t="s">
        <v>52</v>
      </c>
      <c r="X5736" s="2">
        <v>311.8</v>
      </c>
    </row>
    <row r="5737" spans="20:24" x14ac:dyDescent="0.25">
      <c r="T5737" s="4"/>
      <c r="U5737" s="2" t="s">
        <v>34</v>
      </c>
      <c r="V5737" s="5">
        <v>41806</v>
      </c>
      <c r="W5737" s="2" t="s">
        <v>52</v>
      </c>
      <c r="X5737" s="2">
        <v>311.8</v>
      </c>
    </row>
    <row r="5738" spans="20:24" ht="30" x14ac:dyDescent="0.25">
      <c r="T5738" s="4"/>
      <c r="U5738" s="2" t="s">
        <v>6</v>
      </c>
      <c r="V5738" s="5">
        <v>43032</v>
      </c>
      <c r="W5738" s="2" t="s">
        <v>52</v>
      </c>
      <c r="X5738" s="2">
        <v>311.8</v>
      </c>
    </row>
    <row r="5739" spans="20:24" ht="30" x14ac:dyDescent="0.25">
      <c r="T5739" s="4"/>
      <c r="U5739" s="2" t="s">
        <v>8</v>
      </c>
      <c r="V5739" s="5">
        <v>41475</v>
      </c>
      <c r="W5739" s="2" t="s">
        <v>54</v>
      </c>
      <c r="X5739" s="2">
        <v>311.8</v>
      </c>
    </row>
    <row r="5740" spans="20:24" x14ac:dyDescent="0.25">
      <c r="T5740" s="4"/>
      <c r="U5740" s="2" t="s">
        <v>9</v>
      </c>
      <c r="V5740" s="5">
        <v>41882</v>
      </c>
      <c r="W5740" s="2" t="s">
        <v>54</v>
      </c>
      <c r="X5740" s="2">
        <v>311.798</v>
      </c>
    </row>
    <row r="5741" spans="20:24" x14ac:dyDescent="0.25">
      <c r="T5741" s="4"/>
      <c r="U5741" s="2" t="s">
        <v>9</v>
      </c>
      <c r="V5741" s="5">
        <v>41882</v>
      </c>
      <c r="W5741" s="2" t="s">
        <v>54</v>
      </c>
      <c r="X5741" s="2">
        <v>311.79700000000003</v>
      </c>
    </row>
    <row r="5742" spans="20:24" x14ac:dyDescent="0.25">
      <c r="T5742" s="4"/>
      <c r="U5742" s="2" t="s">
        <v>9</v>
      </c>
      <c r="V5742" s="5">
        <v>41514</v>
      </c>
      <c r="W5742" s="2" t="s">
        <v>58</v>
      </c>
      <c r="X5742" s="2">
        <v>311.79633333300001</v>
      </c>
    </row>
    <row r="5743" spans="20:24" x14ac:dyDescent="0.25">
      <c r="T5743" s="4"/>
      <c r="U5743" s="2" t="s">
        <v>9</v>
      </c>
      <c r="V5743" s="5">
        <v>41813</v>
      </c>
      <c r="W5743" s="2" t="s">
        <v>52</v>
      </c>
      <c r="X5743" s="2">
        <v>311.794195473</v>
      </c>
    </row>
    <row r="5744" spans="20:24" x14ac:dyDescent="0.25">
      <c r="T5744" s="4"/>
      <c r="U5744" s="2" t="s">
        <v>9</v>
      </c>
      <c r="V5744" s="5">
        <v>42564</v>
      </c>
      <c r="W5744" s="2" t="s">
        <v>52</v>
      </c>
      <c r="X5744" s="2">
        <v>311.79160570900001</v>
      </c>
    </row>
    <row r="5745" spans="20:24" x14ac:dyDescent="0.25">
      <c r="T5745" s="4"/>
      <c r="U5745" s="2" t="s">
        <v>9</v>
      </c>
      <c r="V5745" s="5">
        <v>41451</v>
      </c>
      <c r="W5745" s="2" t="s">
        <v>52</v>
      </c>
      <c r="X5745" s="2">
        <v>311.79000000000002</v>
      </c>
    </row>
    <row r="5746" spans="20:24" x14ac:dyDescent="0.25">
      <c r="T5746" s="4"/>
      <c r="U5746" s="2" t="s">
        <v>9</v>
      </c>
      <c r="V5746" s="5">
        <v>41798</v>
      </c>
      <c r="W5746" s="2" t="s">
        <v>52</v>
      </c>
      <c r="X5746" s="2">
        <v>311.79000000000002</v>
      </c>
    </row>
    <row r="5747" spans="20:24" x14ac:dyDescent="0.25">
      <c r="T5747" s="4"/>
      <c r="U5747" s="2" t="s">
        <v>9</v>
      </c>
      <c r="V5747" s="5">
        <v>41859</v>
      </c>
      <c r="W5747" s="2" t="s">
        <v>54</v>
      </c>
      <c r="X5747" s="2">
        <v>311.79000000000002</v>
      </c>
    </row>
    <row r="5748" spans="20:24" x14ac:dyDescent="0.25">
      <c r="T5748" s="4"/>
      <c r="U5748" s="2" t="s">
        <v>9</v>
      </c>
      <c r="V5748" s="5">
        <v>42186</v>
      </c>
      <c r="W5748" s="2" t="s">
        <v>52</v>
      </c>
      <c r="X5748" s="2">
        <v>311.79000000000002</v>
      </c>
    </row>
    <row r="5749" spans="20:24" x14ac:dyDescent="0.25">
      <c r="T5749" s="4"/>
      <c r="U5749" s="2" t="s">
        <v>9</v>
      </c>
      <c r="V5749" s="5">
        <v>42209</v>
      </c>
      <c r="W5749" s="2" t="s">
        <v>52</v>
      </c>
      <c r="X5749" s="2">
        <v>311.79000000000002</v>
      </c>
    </row>
    <row r="5750" spans="20:24" x14ac:dyDescent="0.25">
      <c r="T5750" s="4"/>
      <c r="U5750" s="2" t="s">
        <v>9</v>
      </c>
      <c r="V5750" s="5">
        <v>42243</v>
      </c>
      <c r="W5750" s="2" t="s">
        <v>52</v>
      </c>
      <c r="X5750" s="2">
        <v>311.79000000000002</v>
      </c>
    </row>
    <row r="5751" spans="20:24" ht="30" x14ac:dyDescent="0.25">
      <c r="T5751" s="4"/>
      <c r="U5751" s="2" t="s">
        <v>8</v>
      </c>
      <c r="V5751" s="5">
        <v>41482</v>
      </c>
      <c r="W5751" s="2" t="s">
        <v>52</v>
      </c>
      <c r="X5751" s="2">
        <v>311.79000000000002</v>
      </c>
    </row>
    <row r="5752" spans="20:24" ht="30" x14ac:dyDescent="0.25">
      <c r="T5752" s="4"/>
      <c r="U5752" s="2" t="s">
        <v>8</v>
      </c>
      <c r="V5752" s="5">
        <v>41487</v>
      </c>
      <c r="W5752" s="2" t="s">
        <v>52</v>
      </c>
      <c r="X5752" s="2">
        <v>311.79000000000002</v>
      </c>
    </row>
    <row r="5753" spans="20:24" ht="30" x14ac:dyDescent="0.25">
      <c r="T5753" s="4"/>
      <c r="U5753" s="2" t="s">
        <v>8</v>
      </c>
      <c r="V5753" s="5">
        <v>41843</v>
      </c>
      <c r="W5753" s="2" t="s">
        <v>52</v>
      </c>
      <c r="X5753" s="2">
        <v>311.79000000000002</v>
      </c>
    </row>
    <row r="5754" spans="20:24" x14ac:dyDescent="0.25">
      <c r="T5754" s="4"/>
      <c r="U5754" s="2" t="s">
        <v>35</v>
      </c>
      <c r="V5754" s="5">
        <v>42236</v>
      </c>
      <c r="W5754" s="2" t="s">
        <v>52</v>
      </c>
      <c r="X5754" s="2">
        <v>311.79000000000002</v>
      </c>
    </row>
    <row r="5755" spans="20:24" x14ac:dyDescent="0.25">
      <c r="T5755" s="4"/>
      <c r="U5755" s="2" t="s">
        <v>35</v>
      </c>
      <c r="V5755" s="5">
        <v>42252</v>
      </c>
      <c r="W5755" s="2" t="s">
        <v>52</v>
      </c>
      <c r="X5755" s="2">
        <v>311.79000000000002</v>
      </c>
    </row>
    <row r="5756" spans="20:24" x14ac:dyDescent="0.25">
      <c r="T5756" s="4"/>
      <c r="U5756" s="2" t="s">
        <v>35</v>
      </c>
      <c r="V5756" s="5">
        <v>42278</v>
      </c>
      <c r="W5756" s="2" t="s">
        <v>52</v>
      </c>
      <c r="X5756" s="2">
        <v>311.79000000000002</v>
      </c>
    </row>
    <row r="5757" spans="20:24" x14ac:dyDescent="0.25">
      <c r="T5757" s="4"/>
      <c r="U5757" s="2" t="s">
        <v>9</v>
      </c>
      <c r="V5757" s="5">
        <v>42975</v>
      </c>
      <c r="W5757" s="2" t="s">
        <v>52</v>
      </c>
      <c r="X5757" s="2">
        <v>311.79000000000002</v>
      </c>
    </row>
    <row r="5758" spans="20:24" x14ac:dyDescent="0.25">
      <c r="T5758" s="4"/>
      <c r="U5758" s="2" t="s">
        <v>13</v>
      </c>
      <c r="V5758" s="5">
        <v>42593</v>
      </c>
      <c r="W5758" s="2" t="s">
        <v>52</v>
      </c>
      <c r="X5758" s="2">
        <v>311.79000000000002</v>
      </c>
    </row>
    <row r="5759" spans="20:24" x14ac:dyDescent="0.25">
      <c r="T5759" s="4"/>
      <c r="U5759" s="2" t="s">
        <v>34</v>
      </c>
      <c r="V5759" s="5">
        <v>42552</v>
      </c>
      <c r="W5759" s="2" t="s">
        <v>52</v>
      </c>
      <c r="X5759" s="2">
        <v>311.77999999999997</v>
      </c>
    </row>
    <row r="5760" spans="20:24" x14ac:dyDescent="0.25">
      <c r="T5760" s="4"/>
      <c r="U5760" s="2" t="s">
        <v>34</v>
      </c>
      <c r="V5760" s="5">
        <v>42564</v>
      </c>
      <c r="W5760" s="2" t="s">
        <v>52</v>
      </c>
      <c r="X5760" s="2">
        <v>311.77999999999997</v>
      </c>
    </row>
    <row r="5761" spans="20:24" x14ac:dyDescent="0.25">
      <c r="T5761" s="4"/>
      <c r="U5761" s="2" t="s">
        <v>35</v>
      </c>
      <c r="V5761" s="5">
        <v>42273</v>
      </c>
      <c r="W5761" s="2" t="s">
        <v>54</v>
      </c>
      <c r="X5761" s="2">
        <v>311.77999999999997</v>
      </c>
    </row>
    <row r="5762" spans="20:24" x14ac:dyDescent="0.25">
      <c r="T5762" s="4"/>
      <c r="U5762" s="2" t="s">
        <v>9</v>
      </c>
      <c r="V5762" s="5">
        <v>41452</v>
      </c>
      <c r="W5762" s="2" t="s">
        <v>52</v>
      </c>
      <c r="X5762" s="2">
        <v>311.77999999999997</v>
      </c>
    </row>
    <row r="5763" spans="20:24" x14ac:dyDescent="0.25">
      <c r="T5763" s="4"/>
      <c r="U5763" s="2" t="s">
        <v>9</v>
      </c>
      <c r="V5763" s="5">
        <v>41785</v>
      </c>
      <c r="W5763" s="2" t="s">
        <v>54</v>
      </c>
      <c r="X5763" s="2">
        <v>311.77999999999997</v>
      </c>
    </row>
    <row r="5764" spans="20:24" x14ac:dyDescent="0.25">
      <c r="T5764" s="4"/>
      <c r="U5764" s="2" t="s">
        <v>9</v>
      </c>
      <c r="V5764" s="5">
        <v>41816</v>
      </c>
      <c r="W5764" s="2" t="s">
        <v>52</v>
      </c>
      <c r="X5764" s="2">
        <v>311.77999999999997</v>
      </c>
    </row>
    <row r="5765" spans="20:24" x14ac:dyDescent="0.25">
      <c r="T5765" s="4"/>
      <c r="U5765" s="2" t="s">
        <v>9</v>
      </c>
      <c r="V5765" s="5">
        <v>42221</v>
      </c>
      <c r="W5765" s="2" t="s">
        <v>54</v>
      </c>
      <c r="X5765" s="2">
        <v>311.77999999999997</v>
      </c>
    </row>
    <row r="5766" spans="20:24" ht="30" x14ac:dyDescent="0.25">
      <c r="T5766" s="4"/>
      <c r="U5766" s="2" t="s">
        <v>8</v>
      </c>
      <c r="V5766" s="5">
        <v>41482</v>
      </c>
      <c r="W5766" s="2" t="s">
        <v>54</v>
      </c>
      <c r="X5766" s="2">
        <v>311.77999999999997</v>
      </c>
    </row>
    <row r="5767" spans="20:24" ht="30" x14ac:dyDescent="0.25">
      <c r="T5767" s="4"/>
      <c r="U5767" s="2" t="s">
        <v>8</v>
      </c>
      <c r="V5767" s="5">
        <v>41486</v>
      </c>
      <c r="W5767" s="2" t="s">
        <v>52</v>
      </c>
      <c r="X5767" s="2">
        <v>311.77999999999997</v>
      </c>
    </row>
    <row r="5768" spans="20:24" ht="30" x14ac:dyDescent="0.25">
      <c r="T5768" s="4"/>
      <c r="U5768" s="2" t="s">
        <v>8</v>
      </c>
      <c r="V5768" s="5">
        <v>41490</v>
      </c>
      <c r="W5768" s="2" t="s">
        <v>58</v>
      </c>
      <c r="X5768" s="2">
        <v>311.77999999999997</v>
      </c>
    </row>
    <row r="5769" spans="20:24" ht="30" x14ac:dyDescent="0.25">
      <c r="T5769" s="4"/>
      <c r="U5769" s="2" t="s">
        <v>8</v>
      </c>
      <c r="V5769" s="5">
        <v>41508</v>
      </c>
      <c r="W5769" s="2" t="s">
        <v>54</v>
      </c>
      <c r="X5769" s="2">
        <v>311.77999999999997</v>
      </c>
    </row>
    <row r="5770" spans="20:24" ht="30" x14ac:dyDescent="0.25">
      <c r="T5770" s="4"/>
      <c r="U5770" s="2" t="s">
        <v>8</v>
      </c>
      <c r="V5770" s="5">
        <v>42199</v>
      </c>
      <c r="W5770" s="2" t="s">
        <v>52</v>
      </c>
      <c r="X5770" s="2">
        <v>311.77999999999997</v>
      </c>
    </row>
    <row r="5771" spans="20:24" ht="30" x14ac:dyDescent="0.25">
      <c r="T5771" s="4"/>
      <c r="U5771" s="2" t="s">
        <v>8</v>
      </c>
      <c r="V5771" s="5">
        <v>42258</v>
      </c>
      <c r="W5771" s="2" t="s">
        <v>52</v>
      </c>
      <c r="X5771" s="2">
        <v>311.77999999999997</v>
      </c>
    </row>
    <row r="5772" spans="20:24" x14ac:dyDescent="0.25">
      <c r="T5772" s="4"/>
      <c r="U5772" s="2" t="s">
        <v>9</v>
      </c>
      <c r="V5772" s="5">
        <v>42596</v>
      </c>
      <c r="W5772" s="2" t="s">
        <v>52</v>
      </c>
      <c r="X5772" s="2">
        <v>311.77999999999997</v>
      </c>
    </row>
    <row r="5773" spans="20:24" x14ac:dyDescent="0.25">
      <c r="T5773" s="4"/>
      <c r="U5773" s="2" t="s">
        <v>9</v>
      </c>
      <c r="V5773" s="5">
        <v>42878</v>
      </c>
      <c r="W5773" s="2" t="s">
        <v>52</v>
      </c>
      <c r="X5773" s="2">
        <v>311.77999999999997</v>
      </c>
    </row>
    <row r="5774" spans="20:24" ht="30" x14ac:dyDescent="0.25">
      <c r="T5774" s="4"/>
      <c r="U5774" s="2" t="s">
        <v>12</v>
      </c>
      <c r="V5774" s="5">
        <v>41488</v>
      </c>
      <c r="W5774" s="2" t="s">
        <v>52</v>
      </c>
      <c r="X5774" s="2">
        <v>311.77999999999997</v>
      </c>
    </row>
    <row r="5775" spans="20:24" x14ac:dyDescent="0.25">
      <c r="T5775" s="4"/>
      <c r="U5775" s="2" t="s">
        <v>9</v>
      </c>
      <c r="V5775" s="5">
        <v>41824</v>
      </c>
      <c r="W5775" s="2" t="s">
        <v>54</v>
      </c>
      <c r="X5775" s="2">
        <v>311.778046313</v>
      </c>
    </row>
    <row r="5776" spans="20:24" x14ac:dyDescent="0.25">
      <c r="T5776" s="4"/>
      <c r="U5776" s="2" t="s">
        <v>9</v>
      </c>
      <c r="V5776" s="5">
        <v>42178</v>
      </c>
      <c r="W5776" s="2" t="s">
        <v>54</v>
      </c>
      <c r="X5776" s="2">
        <v>311.775666667</v>
      </c>
    </row>
    <row r="5777" spans="20:24" x14ac:dyDescent="0.25">
      <c r="T5777" s="4"/>
      <c r="U5777" s="2" t="s">
        <v>9</v>
      </c>
      <c r="V5777" s="5">
        <v>41520</v>
      </c>
      <c r="W5777" s="2" t="s">
        <v>54</v>
      </c>
      <c r="X5777" s="2">
        <v>311.77266666700001</v>
      </c>
    </row>
    <row r="5778" spans="20:24" ht="30" x14ac:dyDescent="0.25">
      <c r="T5778" s="4"/>
      <c r="U5778" s="2" t="s">
        <v>8</v>
      </c>
      <c r="V5778" s="5">
        <v>41816</v>
      </c>
      <c r="W5778" s="2" t="s">
        <v>52</v>
      </c>
      <c r="X5778" s="2">
        <v>311.77046920399999</v>
      </c>
    </row>
    <row r="5779" spans="20:24" x14ac:dyDescent="0.25">
      <c r="T5779" s="4"/>
      <c r="U5779" s="2" t="s">
        <v>3</v>
      </c>
      <c r="V5779" s="5">
        <v>42949</v>
      </c>
      <c r="W5779" s="2" t="s">
        <v>61</v>
      </c>
      <c r="X5779" s="2">
        <v>311.77</v>
      </c>
    </row>
    <row r="5780" spans="20:24" ht="30" x14ac:dyDescent="0.25">
      <c r="T5780" s="4"/>
      <c r="U5780" s="2" t="s">
        <v>8</v>
      </c>
      <c r="V5780" s="5">
        <v>42202</v>
      </c>
      <c r="W5780" s="2" t="s">
        <v>54</v>
      </c>
      <c r="X5780" s="2">
        <v>311.77</v>
      </c>
    </row>
    <row r="5781" spans="20:24" ht="30" x14ac:dyDescent="0.25">
      <c r="T5781" s="4"/>
      <c r="U5781" s="2" t="s">
        <v>8</v>
      </c>
      <c r="V5781" s="5">
        <v>42237</v>
      </c>
      <c r="W5781" s="2" t="s">
        <v>52</v>
      </c>
      <c r="X5781" s="2">
        <v>311.77</v>
      </c>
    </row>
    <row r="5782" spans="20:24" ht="30" x14ac:dyDescent="0.25">
      <c r="T5782" s="4"/>
      <c r="U5782" s="2" t="s">
        <v>8</v>
      </c>
      <c r="V5782" s="5">
        <v>42579</v>
      </c>
      <c r="W5782" s="2" t="s">
        <v>52</v>
      </c>
      <c r="X5782" s="2">
        <v>311.77</v>
      </c>
    </row>
    <row r="5783" spans="20:24" ht="30" x14ac:dyDescent="0.25">
      <c r="T5783" s="4"/>
      <c r="U5783" s="2" t="s">
        <v>8</v>
      </c>
      <c r="V5783" s="5">
        <v>42613</v>
      </c>
      <c r="W5783" s="2" t="s">
        <v>52</v>
      </c>
      <c r="X5783" s="2">
        <v>311.77</v>
      </c>
    </row>
    <row r="5784" spans="20:24" ht="30" x14ac:dyDescent="0.25">
      <c r="T5784" s="4"/>
      <c r="U5784" s="2" t="s">
        <v>8</v>
      </c>
      <c r="V5784" s="5">
        <v>42910</v>
      </c>
      <c r="W5784" s="2" t="s">
        <v>54</v>
      </c>
      <c r="X5784" s="2">
        <v>311.77</v>
      </c>
    </row>
    <row r="5785" spans="20:24" x14ac:dyDescent="0.25">
      <c r="T5785" s="4"/>
      <c r="U5785" s="2" t="s">
        <v>9</v>
      </c>
      <c r="V5785" s="5">
        <v>42860</v>
      </c>
      <c r="W5785" s="2" t="s">
        <v>52</v>
      </c>
      <c r="X5785" s="2">
        <v>311.77</v>
      </c>
    </row>
    <row r="5786" spans="20:24" x14ac:dyDescent="0.25">
      <c r="T5786" s="4"/>
      <c r="U5786" s="2" t="s">
        <v>9</v>
      </c>
      <c r="V5786" s="5">
        <v>42889</v>
      </c>
      <c r="W5786" s="2" t="s">
        <v>52</v>
      </c>
      <c r="X5786" s="2">
        <v>311.77</v>
      </c>
    </row>
    <row r="5787" spans="20:24" x14ac:dyDescent="0.25">
      <c r="T5787" s="4"/>
      <c r="U5787" s="2" t="s">
        <v>9</v>
      </c>
      <c r="V5787" s="5">
        <v>42892</v>
      </c>
      <c r="W5787" s="2" t="s">
        <v>52</v>
      </c>
      <c r="X5787" s="2">
        <v>311.77</v>
      </c>
    </row>
    <row r="5788" spans="20:24" x14ac:dyDescent="0.25">
      <c r="T5788" s="4"/>
      <c r="U5788" s="2" t="s">
        <v>9</v>
      </c>
      <c r="V5788" s="5">
        <v>42893</v>
      </c>
      <c r="W5788" s="2" t="s">
        <v>52</v>
      </c>
      <c r="X5788" s="2">
        <v>311.77</v>
      </c>
    </row>
    <row r="5789" spans="20:24" x14ac:dyDescent="0.25">
      <c r="T5789" s="4"/>
      <c r="U5789" s="2" t="s">
        <v>9</v>
      </c>
      <c r="V5789" s="5">
        <v>42901</v>
      </c>
      <c r="W5789" s="2" t="s">
        <v>52</v>
      </c>
      <c r="X5789" s="2">
        <v>311.77</v>
      </c>
    </row>
    <row r="5790" spans="20:24" x14ac:dyDescent="0.25">
      <c r="T5790" s="4"/>
      <c r="U5790" s="2" t="s">
        <v>9</v>
      </c>
      <c r="V5790" s="5">
        <v>42909</v>
      </c>
      <c r="W5790" s="2" t="s">
        <v>52</v>
      </c>
      <c r="X5790" s="2">
        <v>311.77</v>
      </c>
    </row>
    <row r="5791" spans="20:24" x14ac:dyDescent="0.25">
      <c r="T5791" s="4"/>
      <c r="U5791" s="2" t="s">
        <v>9</v>
      </c>
      <c r="V5791" s="5">
        <v>42922</v>
      </c>
      <c r="W5791" s="2" t="s">
        <v>51</v>
      </c>
      <c r="X5791" s="2">
        <v>311.77</v>
      </c>
    </row>
    <row r="5792" spans="20:24" x14ac:dyDescent="0.25">
      <c r="T5792" s="4"/>
      <c r="U5792" s="2" t="s">
        <v>9</v>
      </c>
      <c r="V5792" s="5">
        <v>42942</v>
      </c>
      <c r="W5792" s="2" t="s">
        <v>52</v>
      </c>
      <c r="X5792" s="2">
        <v>311.77</v>
      </c>
    </row>
    <row r="5793" spans="20:24" ht="30" x14ac:dyDescent="0.25">
      <c r="T5793" s="4"/>
      <c r="U5793" s="2" t="s">
        <v>12</v>
      </c>
      <c r="V5793" s="5">
        <v>41456</v>
      </c>
      <c r="W5793" s="2" t="s">
        <v>52</v>
      </c>
      <c r="X5793" s="2">
        <v>311.77</v>
      </c>
    </row>
    <row r="5794" spans="20:24" x14ac:dyDescent="0.25">
      <c r="T5794" s="4"/>
      <c r="U5794" s="2" t="s">
        <v>34</v>
      </c>
      <c r="V5794" s="5">
        <v>42202</v>
      </c>
      <c r="W5794" s="2" t="s">
        <v>52</v>
      </c>
      <c r="X5794" s="2">
        <v>311.77</v>
      </c>
    </row>
    <row r="5795" spans="20:24" x14ac:dyDescent="0.25">
      <c r="T5795" s="4"/>
      <c r="U5795" s="2" t="s">
        <v>34</v>
      </c>
      <c r="V5795" s="5">
        <v>42215</v>
      </c>
      <c r="W5795" s="2" t="s">
        <v>52</v>
      </c>
      <c r="X5795" s="2">
        <v>311.77</v>
      </c>
    </row>
    <row r="5796" spans="20:24" x14ac:dyDescent="0.25">
      <c r="T5796" s="4"/>
      <c r="U5796" s="2" t="s">
        <v>34</v>
      </c>
      <c r="V5796" s="5">
        <v>42940</v>
      </c>
      <c r="W5796" s="2" t="s">
        <v>52</v>
      </c>
      <c r="X5796" s="2">
        <v>311.77</v>
      </c>
    </row>
    <row r="5797" spans="20:24" x14ac:dyDescent="0.25">
      <c r="T5797" s="4"/>
      <c r="U5797" s="2" t="s">
        <v>34</v>
      </c>
      <c r="V5797" s="5">
        <v>42941</v>
      </c>
      <c r="W5797" s="2" t="s">
        <v>52</v>
      </c>
      <c r="X5797" s="2">
        <v>311.77</v>
      </c>
    </row>
    <row r="5798" spans="20:24" x14ac:dyDescent="0.25">
      <c r="T5798" s="4"/>
      <c r="U5798" s="2" t="s">
        <v>34</v>
      </c>
      <c r="V5798" s="5">
        <v>42946</v>
      </c>
      <c r="W5798" s="2" t="s">
        <v>52</v>
      </c>
      <c r="X5798" s="2">
        <v>311.77</v>
      </c>
    </row>
    <row r="5799" spans="20:24" x14ac:dyDescent="0.25">
      <c r="T5799" s="4"/>
      <c r="U5799" s="2" t="s">
        <v>34</v>
      </c>
      <c r="V5799" s="5">
        <v>42953</v>
      </c>
      <c r="W5799" s="2" t="s">
        <v>52</v>
      </c>
      <c r="X5799" s="2">
        <v>311.77</v>
      </c>
    </row>
    <row r="5800" spans="20:24" x14ac:dyDescent="0.25">
      <c r="T5800" s="4"/>
      <c r="U5800" s="2" t="s">
        <v>34</v>
      </c>
      <c r="V5800" s="5">
        <v>42965</v>
      </c>
      <c r="W5800" s="2" t="s">
        <v>52</v>
      </c>
      <c r="X5800" s="2">
        <v>311.77</v>
      </c>
    </row>
    <row r="5801" spans="20:24" x14ac:dyDescent="0.25">
      <c r="T5801" s="4"/>
      <c r="U5801" s="2" t="s">
        <v>34</v>
      </c>
      <c r="V5801" s="5">
        <v>42967</v>
      </c>
      <c r="W5801" s="2" t="s">
        <v>52</v>
      </c>
      <c r="X5801" s="2">
        <v>311.77</v>
      </c>
    </row>
    <row r="5802" spans="20:24" x14ac:dyDescent="0.25">
      <c r="T5802" s="4"/>
      <c r="U5802" s="2" t="s">
        <v>34</v>
      </c>
      <c r="V5802" s="5">
        <v>42988</v>
      </c>
      <c r="W5802" s="2" t="s">
        <v>52</v>
      </c>
      <c r="X5802" s="2">
        <v>311.77</v>
      </c>
    </row>
    <row r="5803" spans="20:24" x14ac:dyDescent="0.25">
      <c r="T5803" s="4"/>
      <c r="U5803" s="2" t="s">
        <v>35</v>
      </c>
      <c r="V5803" s="5">
        <v>42261</v>
      </c>
      <c r="W5803" s="2" t="s">
        <v>52</v>
      </c>
      <c r="X5803" s="2">
        <v>311.77</v>
      </c>
    </row>
    <row r="5804" spans="20:24" x14ac:dyDescent="0.25">
      <c r="T5804" s="4"/>
      <c r="U5804" s="2" t="s">
        <v>9</v>
      </c>
      <c r="V5804" s="5">
        <v>41505</v>
      </c>
      <c r="W5804" s="2" t="s">
        <v>58</v>
      </c>
      <c r="X5804" s="2">
        <v>311.77</v>
      </c>
    </row>
    <row r="5805" spans="20:24" x14ac:dyDescent="0.25">
      <c r="T5805" s="4"/>
      <c r="U5805" s="2" t="s">
        <v>9</v>
      </c>
      <c r="V5805" s="5">
        <v>42180</v>
      </c>
      <c r="W5805" s="2" t="s">
        <v>58</v>
      </c>
      <c r="X5805" s="2">
        <v>311.77</v>
      </c>
    </row>
    <row r="5806" spans="20:24" x14ac:dyDescent="0.25">
      <c r="T5806" s="4"/>
      <c r="U5806" s="2" t="s">
        <v>9</v>
      </c>
      <c r="V5806" s="5">
        <v>42227</v>
      </c>
      <c r="W5806" s="2" t="s">
        <v>52</v>
      </c>
      <c r="X5806" s="2">
        <v>311.77</v>
      </c>
    </row>
    <row r="5807" spans="20:24" ht="30" x14ac:dyDescent="0.25">
      <c r="T5807" s="4"/>
      <c r="U5807" s="2" t="s">
        <v>36</v>
      </c>
      <c r="V5807" s="5">
        <v>42919</v>
      </c>
      <c r="W5807" s="2" t="s">
        <v>52</v>
      </c>
      <c r="X5807" s="2">
        <v>311.77</v>
      </c>
    </row>
    <row r="5808" spans="20:24" ht="30" x14ac:dyDescent="0.25">
      <c r="T5808" s="4"/>
      <c r="U5808" s="2" t="s">
        <v>36</v>
      </c>
      <c r="V5808" s="5">
        <v>42919</v>
      </c>
      <c r="W5808" s="2" t="s">
        <v>52</v>
      </c>
      <c r="X5808" s="2">
        <v>311.77</v>
      </c>
    </row>
    <row r="5809" spans="20:24" x14ac:dyDescent="0.25">
      <c r="T5809" s="4"/>
      <c r="U5809" s="2" t="s">
        <v>9</v>
      </c>
      <c r="V5809" s="5">
        <v>41801</v>
      </c>
      <c r="W5809" s="2" t="s">
        <v>58</v>
      </c>
      <c r="X5809" s="2">
        <v>311.76101365099998</v>
      </c>
    </row>
    <row r="5810" spans="20:24" x14ac:dyDescent="0.25">
      <c r="T5810" s="4"/>
      <c r="U5810" s="2" t="s">
        <v>9</v>
      </c>
      <c r="V5810" s="5">
        <v>41449</v>
      </c>
      <c r="W5810" s="2" t="s">
        <v>52</v>
      </c>
      <c r="X5810" s="2">
        <v>311.76</v>
      </c>
    </row>
    <row r="5811" spans="20:24" x14ac:dyDescent="0.25">
      <c r="T5811" s="4"/>
      <c r="U5811" s="2" t="s">
        <v>9</v>
      </c>
      <c r="V5811" s="5">
        <v>41466</v>
      </c>
      <c r="W5811" s="2" t="s">
        <v>51</v>
      </c>
      <c r="X5811" s="2">
        <v>311.76</v>
      </c>
    </row>
    <row r="5812" spans="20:24" x14ac:dyDescent="0.25">
      <c r="T5812" s="4"/>
      <c r="U5812" s="2" t="s">
        <v>9</v>
      </c>
      <c r="V5812" s="5">
        <v>41488</v>
      </c>
      <c r="W5812" s="2" t="s">
        <v>58</v>
      </c>
      <c r="X5812" s="2">
        <v>311.76</v>
      </c>
    </row>
    <row r="5813" spans="20:24" x14ac:dyDescent="0.25">
      <c r="T5813" s="4"/>
      <c r="U5813" s="2" t="s">
        <v>9</v>
      </c>
      <c r="V5813" s="5">
        <v>42273</v>
      </c>
      <c r="W5813" s="2" t="s">
        <v>52</v>
      </c>
      <c r="X5813" s="2">
        <v>311.76</v>
      </c>
    </row>
    <row r="5814" spans="20:24" x14ac:dyDescent="0.25">
      <c r="T5814" s="4"/>
      <c r="U5814" s="2" t="s">
        <v>9</v>
      </c>
      <c r="V5814" s="5">
        <v>42546</v>
      </c>
      <c r="W5814" s="2" t="s">
        <v>52</v>
      </c>
      <c r="X5814" s="2">
        <v>311.76</v>
      </c>
    </row>
    <row r="5815" spans="20:24" x14ac:dyDescent="0.25">
      <c r="T5815" s="4"/>
      <c r="U5815" s="2" t="s">
        <v>9</v>
      </c>
      <c r="V5815" s="5">
        <v>42598</v>
      </c>
      <c r="W5815" s="2" t="s">
        <v>52</v>
      </c>
      <c r="X5815" s="2">
        <v>311.76</v>
      </c>
    </row>
    <row r="5816" spans="20:24" x14ac:dyDescent="0.25">
      <c r="T5816" s="4"/>
      <c r="U5816" s="2" t="s">
        <v>9</v>
      </c>
      <c r="V5816" s="5">
        <v>42929</v>
      </c>
      <c r="W5816" s="2" t="s">
        <v>58</v>
      </c>
      <c r="X5816" s="2">
        <v>311.76</v>
      </c>
    </row>
    <row r="5817" spans="20:24" x14ac:dyDescent="0.25">
      <c r="T5817" s="4"/>
      <c r="U5817" s="2" t="s">
        <v>13</v>
      </c>
      <c r="V5817" s="5">
        <v>41497</v>
      </c>
      <c r="W5817" s="2" t="s">
        <v>52</v>
      </c>
      <c r="X5817" s="2">
        <v>311.76</v>
      </c>
    </row>
    <row r="5818" spans="20:24" x14ac:dyDescent="0.25">
      <c r="T5818" s="4"/>
      <c r="U5818" s="2" t="s">
        <v>34</v>
      </c>
      <c r="V5818" s="5">
        <v>42194</v>
      </c>
      <c r="W5818" s="2" t="s">
        <v>52</v>
      </c>
      <c r="X5818" s="2">
        <v>311.76</v>
      </c>
    </row>
    <row r="5819" spans="20:24" x14ac:dyDescent="0.25">
      <c r="T5819" s="4"/>
      <c r="U5819" s="2" t="s">
        <v>34</v>
      </c>
      <c r="V5819" s="5">
        <v>42198</v>
      </c>
      <c r="W5819" s="2" t="s">
        <v>52</v>
      </c>
      <c r="X5819" s="2">
        <v>311.76</v>
      </c>
    </row>
    <row r="5820" spans="20:24" x14ac:dyDescent="0.25">
      <c r="T5820" s="4"/>
      <c r="U5820" s="2" t="s">
        <v>34</v>
      </c>
      <c r="V5820" s="5">
        <v>42205</v>
      </c>
      <c r="W5820" s="2" t="s">
        <v>52</v>
      </c>
      <c r="X5820" s="2">
        <v>311.76</v>
      </c>
    </row>
    <row r="5821" spans="20:24" x14ac:dyDescent="0.25">
      <c r="T5821" s="4"/>
      <c r="U5821" s="2" t="s">
        <v>34</v>
      </c>
      <c r="V5821" s="5">
        <v>42208</v>
      </c>
      <c r="W5821" s="2" t="s">
        <v>52</v>
      </c>
      <c r="X5821" s="2">
        <v>311.76</v>
      </c>
    </row>
    <row r="5822" spans="20:24" x14ac:dyDescent="0.25">
      <c r="T5822" s="4"/>
      <c r="U5822" s="2" t="s">
        <v>34</v>
      </c>
      <c r="V5822" s="5">
        <v>42212</v>
      </c>
      <c r="W5822" s="2" t="s">
        <v>52</v>
      </c>
      <c r="X5822" s="2">
        <v>311.76</v>
      </c>
    </row>
    <row r="5823" spans="20:24" x14ac:dyDescent="0.25">
      <c r="T5823" s="4"/>
      <c r="U5823" s="2" t="s">
        <v>34</v>
      </c>
      <c r="V5823" s="5">
        <v>42224</v>
      </c>
      <c r="W5823" s="2" t="s">
        <v>52</v>
      </c>
      <c r="X5823" s="2">
        <v>311.76</v>
      </c>
    </row>
    <row r="5824" spans="20:24" x14ac:dyDescent="0.25">
      <c r="T5824" s="4"/>
      <c r="U5824" s="2" t="s">
        <v>34</v>
      </c>
      <c r="V5824" s="5">
        <v>42243</v>
      </c>
      <c r="W5824" s="2" t="s">
        <v>52</v>
      </c>
      <c r="X5824" s="2">
        <v>311.76</v>
      </c>
    </row>
    <row r="5825" spans="20:24" x14ac:dyDescent="0.25">
      <c r="T5825" s="4"/>
      <c r="U5825" s="2" t="s">
        <v>34</v>
      </c>
      <c r="V5825" s="5">
        <v>42259</v>
      </c>
      <c r="W5825" s="2" t="s">
        <v>66</v>
      </c>
      <c r="X5825" s="2">
        <v>311.76</v>
      </c>
    </row>
    <row r="5826" spans="20:24" x14ac:dyDescent="0.25">
      <c r="T5826" s="4"/>
      <c r="U5826" s="2" t="s">
        <v>34</v>
      </c>
      <c r="V5826" s="5">
        <v>42523</v>
      </c>
      <c r="W5826" s="2" t="s">
        <v>52</v>
      </c>
      <c r="X5826" s="2">
        <v>311.76</v>
      </c>
    </row>
    <row r="5827" spans="20:24" x14ac:dyDescent="0.25">
      <c r="T5827" s="4"/>
      <c r="U5827" s="2" t="s">
        <v>34</v>
      </c>
      <c r="V5827" s="5">
        <v>42528</v>
      </c>
      <c r="W5827" s="2" t="s">
        <v>52</v>
      </c>
      <c r="X5827" s="2">
        <v>311.76</v>
      </c>
    </row>
    <row r="5828" spans="20:24" x14ac:dyDescent="0.25">
      <c r="T5828" s="4"/>
      <c r="U5828" s="2" t="s">
        <v>34</v>
      </c>
      <c r="V5828" s="5">
        <v>42583</v>
      </c>
      <c r="W5828" s="2" t="s">
        <v>52</v>
      </c>
      <c r="X5828" s="2">
        <v>311.76</v>
      </c>
    </row>
    <row r="5829" spans="20:24" x14ac:dyDescent="0.25">
      <c r="T5829" s="4"/>
      <c r="U5829" s="2" t="s">
        <v>34</v>
      </c>
      <c r="V5829" s="5">
        <v>42271</v>
      </c>
      <c r="W5829" s="2" t="s">
        <v>52</v>
      </c>
      <c r="X5829" s="2">
        <v>311.75</v>
      </c>
    </row>
    <row r="5830" spans="20:24" x14ac:dyDescent="0.25">
      <c r="T5830" s="4"/>
      <c r="U5830" s="2" t="s">
        <v>34</v>
      </c>
      <c r="V5830" s="5">
        <v>42938</v>
      </c>
      <c r="W5830" s="2" t="s">
        <v>52</v>
      </c>
      <c r="X5830" s="2">
        <v>311.75</v>
      </c>
    </row>
    <row r="5831" spans="20:24" x14ac:dyDescent="0.25">
      <c r="T5831" s="4"/>
      <c r="U5831" s="2" t="s">
        <v>34</v>
      </c>
      <c r="V5831" s="5">
        <v>42963</v>
      </c>
      <c r="W5831" s="2" t="s">
        <v>52</v>
      </c>
      <c r="X5831" s="2">
        <v>311.75</v>
      </c>
    </row>
    <row r="5832" spans="20:24" x14ac:dyDescent="0.25">
      <c r="T5832" s="4"/>
      <c r="U5832" s="2" t="s">
        <v>35</v>
      </c>
      <c r="V5832" s="5">
        <v>42280</v>
      </c>
      <c r="W5832" s="2" t="s">
        <v>54</v>
      </c>
      <c r="X5832" s="2">
        <v>311.75</v>
      </c>
    </row>
    <row r="5833" spans="20:24" x14ac:dyDescent="0.25">
      <c r="T5833" s="4"/>
      <c r="U5833" s="2" t="s">
        <v>9</v>
      </c>
      <c r="V5833" s="5">
        <v>42625</v>
      </c>
      <c r="W5833" s="2" t="s">
        <v>52</v>
      </c>
      <c r="X5833" s="2">
        <v>311.75</v>
      </c>
    </row>
    <row r="5834" spans="20:24" x14ac:dyDescent="0.25">
      <c r="T5834" s="4"/>
      <c r="U5834" s="2" t="s">
        <v>9</v>
      </c>
      <c r="V5834" s="5">
        <v>42967</v>
      </c>
      <c r="W5834" s="2" t="s">
        <v>52</v>
      </c>
      <c r="X5834" s="2">
        <v>311.75</v>
      </c>
    </row>
    <row r="5835" spans="20:24" x14ac:dyDescent="0.25">
      <c r="T5835" s="4"/>
      <c r="U5835" s="2" t="s">
        <v>9</v>
      </c>
      <c r="V5835" s="5">
        <v>42967</v>
      </c>
      <c r="W5835" s="2" t="s">
        <v>54</v>
      </c>
      <c r="X5835" s="2">
        <v>311.75</v>
      </c>
    </row>
    <row r="5836" spans="20:24" ht="30" x14ac:dyDescent="0.25">
      <c r="T5836" s="4"/>
      <c r="U5836" s="2" t="s">
        <v>9</v>
      </c>
      <c r="V5836" s="5">
        <v>42986</v>
      </c>
      <c r="W5836" s="2" t="s">
        <v>59</v>
      </c>
      <c r="X5836" s="2">
        <v>311.75</v>
      </c>
    </row>
    <row r="5837" spans="20:24" x14ac:dyDescent="0.25">
      <c r="T5837" s="4"/>
      <c r="U5837" s="2" t="s">
        <v>9</v>
      </c>
      <c r="V5837" s="5">
        <v>42989</v>
      </c>
      <c r="W5837" s="2" t="s">
        <v>52</v>
      </c>
      <c r="X5837" s="2">
        <v>311.75</v>
      </c>
    </row>
    <row r="5838" spans="20:24" ht="30" x14ac:dyDescent="0.25">
      <c r="T5838" s="4"/>
      <c r="U5838" s="2" t="s">
        <v>8</v>
      </c>
      <c r="V5838" s="5">
        <v>42966</v>
      </c>
      <c r="W5838" s="2" t="s">
        <v>52</v>
      </c>
      <c r="X5838" s="2">
        <v>311.75</v>
      </c>
    </row>
    <row r="5839" spans="20:24" ht="30" x14ac:dyDescent="0.25">
      <c r="T5839" s="4"/>
      <c r="U5839" s="2" t="s">
        <v>8</v>
      </c>
      <c r="V5839" s="5">
        <v>42990</v>
      </c>
      <c r="W5839" s="2" t="s">
        <v>52</v>
      </c>
      <c r="X5839" s="2">
        <v>311.75</v>
      </c>
    </row>
    <row r="5840" spans="20:24" x14ac:dyDescent="0.25">
      <c r="T5840" s="4"/>
      <c r="U5840" s="2" t="s">
        <v>9</v>
      </c>
      <c r="V5840" s="5">
        <v>41531</v>
      </c>
      <c r="W5840" s="2" t="s">
        <v>52</v>
      </c>
      <c r="X5840" s="2">
        <v>311.75</v>
      </c>
    </row>
    <row r="5841" spans="20:24" x14ac:dyDescent="0.25">
      <c r="T5841" s="4"/>
      <c r="U5841" s="2" t="s">
        <v>9</v>
      </c>
      <c r="V5841" s="5">
        <v>41534</v>
      </c>
      <c r="W5841" s="2" t="s">
        <v>52</v>
      </c>
      <c r="X5841" s="2">
        <v>311.75</v>
      </c>
    </row>
    <row r="5842" spans="20:24" x14ac:dyDescent="0.25">
      <c r="T5842" s="4"/>
      <c r="U5842" s="2" t="s">
        <v>9</v>
      </c>
      <c r="V5842" s="5">
        <v>41537</v>
      </c>
      <c r="W5842" s="2" t="s">
        <v>52</v>
      </c>
      <c r="X5842" s="2">
        <v>311.75</v>
      </c>
    </row>
    <row r="5843" spans="20:24" x14ac:dyDescent="0.25">
      <c r="T5843" s="4"/>
      <c r="U5843" s="2" t="s">
        <v>9</v>
      </c>
      <c r="V5843" s="5">
        <v>41797</v>
      </c>
      <c r="W5843" s="2" t="s">
        <v>52</v>
      </c>
      <c r="X5843" s="2">
        <v>311.75</v>
      </c>
    </row>
    <row r="5844" spans="20:24" x14ac:dyDescent="0.25">
      <c r="T5844" s="4"/>
      <c r="U5844" s="2" t="s">
        <v>9</v>
      </c>
      <c r="V5844" s="5">
        <v>42235</v>
      </c>
      <c r="W5844" s="2" t="s">
        <v>58</v>
      </c>
      <c r="X5844" s="2">
        <v>311.75</v>
      </c>
    </row>
    <row r="5845" spans="20:24" ht="30" x14ac:dyDescent="0.25">
      <c r="T5845" s="4"/>
      <c r="U5845" s="2" t="s">
        <v>7</v>
      </c>
      <c r="V5845" s="5">
        <v>42540</v>
      </c>
      <c r="W5845" s="2" t="s">
        <v>52</v>
      </c>
      <c r="X5845" s="2">
        <v>311.75</v>
      </c>
    </row>
    <row r="5846" spans="20:24" ht="30" x14ac:dyDescent="0.25">
      <c r="T5846" s="4"/>
      <c r="U5846" s="2" t="s">
        <v>8</v>
      </c>
      <c r="V5846" s="5">
        <v>41799</v>
      </c>
      <c r="W5846" s="2" t="s">
        <v>52</v>
      </c>
      <c r="X5846" s="2">
        <v>311.75</v>
      </c>
    </row>
    <row r="5847" spans="20:24" x14ac:dyDescent="0.25">
      <c r="T5847" s="4"/>
      <c r="U5847" s="2" t="s">
        <v>34</v>
      </c>
      <c r="V5847" s="5">
        <v>41420</v>
      </c>
      <c r="W5847" s="2" t="s">
        <v>52</v>
      </c>
      <c r="X5847" s="2">
        <v>311.75</v>
      </c>
    </row>
    <row r="5848" spans="20:24" x14ac:dyDescent="0.25">
      <c r="T5848" s="4"/>
      <c r="U5848" s="2" t="s">
        <v>34</v>
      </c>
      <c r="V5848" s="5">
        <v>41424</v>
      </c>
      <c r="W5848" s="2" t="s">
        <v>52</v>
      </c>
      <c r="X5848" s="2">
        <v>311.75</v>
      </c>
    </row>
    <row r="5849" spans="20:24" x14ac:dyDescent="0.25">
      <c r="T5849" s="4"/>
      <c r="U5849" s="2" t="s">
        <v>34</v>
      </c>
      <c r="V5849" s="5">
        <v>41426</v>
      </c>
      <c r="W5849" s="2" t="s">
        <v>52</v>
      </c>
      <c r="X5849" s="2">
        <v>311.75</v>
      </c>
    </row>
    <row r="5850" spans="20:24" x14ac:dyDescent="0.25">
      <c r="T5850" s="4"/>
      <c r="U5850" s="2" t="s">
        <v>34</v>
      </c>
      <c r="V5850" s="5">
        <v>41427</v>
      </c>
      <c r="W5850" s="2" t="s">
        <v>52</v>
      </c>
      <c r="X5850" s="2">
        <v>311.75</v>
      </c>
    </row>
    <row r="5851" spans="20:24" x14ac:dyDescent="0.25">
      <c r="T5851" s="4"/>
      <c r="U5851" s="2" t="s">
        <v>9</v>
      </c>
      <c r="V5851" s="5">
        <v>42172</v>
      </c>
      <c r="W5851" s="2" t="s">
        <v>52</v>
      </c>
      <c r="X5851" s="2">
        <v>311.74733333299997</v>
      </c>
    </row>
    <row r="5852" spans="20:24" x14ac:dyDescent="0.25">
      <c r="T5852" s="4"/>
      <c r="U5852" s="2" t="s">
        <v>9</v>
      </c>
      <c r="V5852" s="5">
        <v>41775</v>
      </c>
      <c r="W5852" s="2" t="s">
        <v>52</v>
      </c>
      <c r="X5852" s="2">
        <v>311.74</v>
      </c>
    </row>
    <row r="5853" spans="20:24" ht="30" x14ac:dyDescent="0.25">
      <c r="T5853" s="4"/>
      <c r="U5853" s="2" t="s">
        <v>9</v>
      </c>
      <c r="V5853" s="5">
        <v>42200</v>
      </c>
      <c r="W5853" s="2" t="s">
        <v>59</v>
      </c>
      <c r="X5853" s="2">
        <v>311.74</v>
      </c>
    </row>
    <row r="5854" spans="20:24" x14ac:dyDescent="0.25">
      <c r="T5854" s="4"/>
      <c r="U5854" s="2" t="s">
        <v>9</v>
      </c>
      <c r="V5854" s="5">
        <v>42541</v>
      </c>
      <c r="W5854" s="2" t="s">
        <v>52</v>
      </c>
      <c r="X5854" s="2">
        <v>311.74</v>
      </c>
    </row>
    <row r="5855" spans="20:24" x14ac:dyDescent="0.25">
      <c r="T5855" s="4"/>
      <c r="U5855" s="2" t="s">
        <v>34</v>
      </c>
      <c r="V5855" s="5">
        <v>42258</v>
      </c>
      <c r="W5855" s="2" t="s">
        <v>66</v>
      </c>
      <c r="X5855" s="2">
        <v>311.74</v>
      </c>
    </row>
    <row r="5856" spans="20:24" x14ac:dyDescent="0.25">
      <c r="T5856" s="4"/>
      <c r="U5856" s="2" t="s">
        <v>34</v>
      </c>
      <c r="V5856" s="5">
        <v>42914</v>
      </c>
      <c r="W5856" s="2" t="s">
        <v>52</v>
      </c>
      <c r="X5856" s="2">
        <v>311.74</v>
      </c>
    </row>
    <row r="5857" spans="20:24" x14ac:dyDescent="0.25">
      <c r="T5857" s="4"/>
      <c r="U5857" s="2" t="s">
        <v>35</v>
      </c>
      <c r="V5857" s="5">
        <v>42525</v>
      </c>
      <c r="W5857" s="2" t="s">
        <v>52</v>
      </c>
      <c r="X5857" s="2">
        <v>311.74</v>
      </c>
    </row>
    <row r="5858" spans="20:24" x14ac:dyDescent="0.25">
      <c r="T5858" s="4"/>
      <c r="U5858" s="2" t="s">
        <v>9</v>
      </c>
      <c r="V5858" s="5">
        <v>42954</v>
      </c>
      <c r="W5858" s="2" t="s">
        <v>52</v>
      </c>
      <c r="X5858" s="2">
        <v>311.74</v>
      </c>
    </row>
    <row r="5859" spans="20:24" x14ac:dyDescent="0.25">
      <c r="T5859" s="4"/>
      <c r="U5859" s="2" t="s">
        <v>13</v>
      </c>
      <c r="V5859" s="5">
        <v>42215</v>
      </c>
      <c r="W5859" s="2" t="s">
        <v>54</v>
      </c>
      <c r="X5859" s="2">
        <v>311.74</v>
      </c>
    </row>
    <row r="5860" spans="20:24" ht="30" x14ac:dyDescent="0.25">
      <c r="T5860" s="4"/>
      <c r="U5860" s="2" t="s">
        <v>8</v>
      </c>
      <c r="V5860" s="5">
        <v>41839</v>
      </c>
      <c r="W5860" s="2" t="s">
        <v>52</v>
      </c>
      <c r="X5860" s="2">
        <v>311.74</v>
      </c>
    </row>
    <row r="5861" spans="20:24" ht="30" x14ac:dyDescent="0.25">
      <c r="T5861" s="4"/>
      <c r="U5861" s="2" t="s">
        <v>8</v>
      </c>
      <c r="V5861" s="5">
        <v>42582</v>
      </c>
      <c r="W5861" s="2" t="s">
        <v>68</v>
      </c>
      <c r="X5861" s="2">
        <v>311.74</v>
      </c>
    </row>
    <row r="5862" spans="20:24" ht="30" x14ac:dyDescent="0.25">
      <c r="T5862" s="4"/>
      <c r="U5862" s="2" t="s">
        <v>8</v>
      </c>
      <c r="V5862" s="5">
        <v>42918</v>
      </c>
      <c r="W5862" s="2" t="s">
        <v>52</v>
      </c>
      <c r="X5862" s="2">
        <v>311.74</v>
      </c>
    </row>
    <row r="5863" spans="20:24" x14ac:dyDescent="0.25">
      <c r="T5863" s="4"/>
      <c r="U5863" s="2" t="s">
        <v>9</v>
      </c>
      <c r="V5863" s="5">
        <v>41802</v>
      </c>
      <c r="W5863" s="2" t="s">
        <v>52</v>
      </c>
      <c r="X5863" s="2">
        <v>311.734333333</v>
      </c>
    </row>
    <row r="5864" spans="20:24" x14ac:dyDescent="0.25">
      <c r="T5864" s="4"/>
      <c r="U5864" s="2" t="s">
        <v>9</v>
      </c>
      <c r="V5864" s="5">
        <v>42220</v>
      </c>
      <c r="W5864" s="2" t="s">
        <v>52</v>
      </c>
      <c r="X5864" s="2">
        <v>311.73</v>
      </c>
    </row>
    <row r="5865" spans="20:24" x14ac:dyDescent="0.25">
      <c r="T5865" s="4"/>
      <c r="U5865" s="2" t="s">
        <v>9</v>
      </c>
      <c r="V5865" s="5">
        <v>42240</v>
      </c>
      <c r="W5865" s="2" t="s">
        <v>52</v>
      </c>
      <c r="X5865" s="2">
        <v>311.73</v>
      </c>
    </row>
    <row r="5866" spans="20:24" x14ac:dyDescent="0.25">
      <c r="T5866" s="4"/>
      <c r="U5866" s="2" t="s">
        <v>9</v>
      </c>
      <c r="V5866" s="5">
        <v>42537</v>
      </c>
      <c r="W5866" s="2" t="s">
        <v>52</v>
      </c>
      <c r="X5866" s="2">
        <v>311.73</v>
      </c>
    </row>
    <row r="5867" spans="20:24" x14ac:dyDescent="0.25">
      <c r="T5867" s="4"/>
      <c r="U5867" s="2" t="s">
        <v>3</v>
      </c>
      <c r="V5867" s="5">
        <v>42215</v>
      </c>
      <c r="W5867" s="2" t="s">
        <v>54</v>
      </c>
      <c r="X5867" s="2">
        <v>311.73</v>
      </c>
    </row>
    <row r="5868" spans="20:24" ht="30" x14ac:dyDescent="0.25">
      <c r="T5868" s="4"/>
      <c r="U5868" s="2" t="s">
        <v>8</v>
      </c>
      <c r="V5868" s="5">
        <v>41795</v>
      </c>
      <c r="W5868" s="2" t="s">
        <v>52</v>
      </c>
      <c r="X5868" s="2">
        <v>311.73</v>
      </c>
    </row>
    <row r="5869" spans="20:24" ht="30" x14ac:dyDescent="0.25">
      <c r="T5869" s="4"/>
      <c r="U5869" s="2" t="s">
        <v>8</v>
      </c>
      <c r="V5869" s="5">
        <v>42202</v>
      </c>
      <c r="W5869" s="2" t="s">
        <v>52</v>
      </c>
      <c r="X5869" s="2">
        <v>311.73</v>
      </c>
    </row>
    <row r="5870" spans="20:24" ht="30" x14ac:dyDescent="0.25">
      <c r="T5870" s="4"/>
      <c r="U5870" s="2" t="s">
        <v>8</v>
      </c>
      <c r="V5870" s="5">
        <v>42211</v>
      </c>
      <c r="W5870" s="2" t="s">
        <v>52</v>
      </c>
      <c r="X5870" s="2">
        <v>311.73</v>
      </c>
    </row>
    <row r="5871" spans="20:24" ht="30" x14ac:dyDescent="0.25">
      <c r="T5871" s="4"/>
      <c r="U5871" s="2" t="s">
        <v>8</v>
      </c>
      <c r="V5871" s="5">
        <v>42219</v>
      </c>
      <c r="W5871" s="2" t="s">
        <v>52</v>
      </c>
      <c r="X5871" s="2">
        <v>311.73</v>
      </c>
    </row>
    <row r="5872" spans="20:24" ht="30" x14ac:dyDescent="0.25">
      <c r="T5872" s="4"/>
      <c r="U5872" s="2" t="s">
        <v>8</v>
      </c>
      <c r="V5872" s="5">
        <v>42555</v>
      </c>
      <c r="W5872" s="2" t="s">
        <v>52</v>
      </c>
      <c r="X5872" s="2">
        <v>311.73</v>
      </c>
    </row>
    <row r="5873" spans="20:24" ht="30" x14ac:dyDescent="0.25">
      <c r="T5873" s="4"/>
      <c r="U5873" s="2" t="s">
        <v>8</v>
      </c>
      <c r="V5873" s="5">
        <v>42924</v>
      </c>
      <c r="W5873" s="2" t="s">
        <v>58</v>
      </c>
      <c r="X5873" s="2">
        <v>311.73</v>
      </c>
    </row>
    <row r="5874" spans="20:24" x14ac:dyDescent="0.25">
      <c r="T5874" s="4"/>
      <c r="U5874" s="2" t="s">
        <v>35</v>
      </c>
      <c r="V5874" s="5">
        <v>42252</v>
      </c>
      <c r="W5874" s="2" t="s">
        <v>52</v>
      </c>
      <c r="X5874" s="2">
        <v>311.73</v>
      </c>
    </row>
    <row r="5875" spans="20:24" ht="30" x14ac:dyDescent="0.25">
      <c r="T5875" s="4"/>
      <c r="U5875" s="2" t="s">
        <v>12</v>
      </c>
      <c r="V5875" s="5">
        <v>42909</v>
      </c>
      <c r="W5875" s="2" t="s">
        <v>54</v>
      </c>
      <c r="X5875" s="2">
        <v>311.73</v>
      </c>
    </row>
    <row r="5876" spans="20:24" ht="30" x14ac:dyDescent="0.25">
      <c r="T5876" s="4"/>
      <c r="U5876" s="2" t="s">
        <v>8</v>
      </c>
      <c r="V5876" s="5">
        <v>42175</v>
      </c>
      <c r="W5876" s="2" t="s">
        <v>52</v>
      </c>
      <c r="X5876" s="2">
        <v>311.72133333300002</v>
      </c>
    </row>
    <row r="5877" spans="20:24" ht="30" x14ac:dyDescent="0.25">
      <c r="T5877" s="4"/>
      <c r="U5877" s="2" t="s">
        <v>8</v>
      </c>
      <c r="V5877" s="5">
        <v>41795</v>
      </c>
      <c r="W5877" s="2" t="s">
        <v>52</v>
      </c>
      <c r="X5877" s="2">
        <v>311.72000000000003</v>
      </c>
    </row>
    <row r="5878" spans="20:24" ht="30" x14ac:dyDescent="0.25">
      <c r="T5878" s="4"/>
      <c r="U5878" s="2" t="s">
        <v>8</v>
      </c>
      <c r="V5878" s="5">
        <v>41841</v>
      </c>
      <c r="W5878" s="2" t="s">
        <v>52</v>
      </c>
      <c r="X5878" s="2">
        <v>311.72000000000003</v>
      </c>
    </row>
    <row r="5879" spans="20:24" ht="30" x14ac:dyDescent="0.25">
      <c r="T5879" s="4"/>
      <c r="U5879" s="2" t="s">
        <v>8</v>
      </c>
      <c r="V5879" s="5">
        <v>42188</v>
      </c>
      <c r="W5879" s="2" t="s">
        <v>52</v>
      </c>
      <c r="X5879" s="2">
        <v>311.72000000000003</v>
      </c>
    </row>
    <row r="5880" spans="20:24" ht="30" x14ac:dyDescent="0.25">
      <c r="T5880" s="4"/>
      <c r="U5880" s="2" t="s">
        <v>8</v>
      </c>
      <c r="V5880" s="5">
        <v>42558</v>
      </c>
      <c r="W5880" s="2" t="s">
        <v>52</v>
      </c>
      <c r="X5880" s="2">
        <v>311.72000000000003</v>
      </c>
    </row>
    <row r="5881" spans="20:24" ht="30" x14ac:dyDescent="0.25">
      <c r="T5881" s="4"/>
      <c r="U5881" s="2" t="s">
        <v>8</v>
      </c>
      <c r="V5881" s="5">
        <v>42602</v>
      </c>
      <c r="W5881" s="2" t="s">
        <v>52</v>
      </c>
      <c r="X5881" s="2">
        <v>311.72000000000003</v>
      </c>
    </row>
    <row r="5882" spans="20:24" ht="30" x14ac:dyDescent="0.25">
      <c r="T5882" s="4"/>
      <c r="U5882" s="2" t="s">
        <v>8</v>
      </c>
      <c r="V5882" s="5">
        <v>42611</v>
      </c>
      <c r="W5882" s="2" t="s">
        <v>52</v>
      </c>
      <c r="X5882" s="2">
        <v>311.72000000000003</v>
      </c>
    </row>
    <row r="5883" spans="20:24" x14ac:dyDescent="0.25">
      <c r="T5883" s="4"/>
      <c r="U5883" s="2" t="s">
        <v>9</v>
      </c>
      <c r="V5883" s="5">
        <v>42916</v>
      </c>
      <c r="W5883" s="2" t="s">
        <v>52</v>
      </c>
      <c r="X5883" s="2">
        <v>311.72000000000003</v>
      </c>
    </row>
    <row r="5884" spans="20:24" x14ac:dyDescent="0.25">
      <c r="T5884" s="4"/>
      <c r="U5884" s="2" t="s">
        <v>34</v>
      </c>
      <c r="V5884" s="5">
        <v>41850</v>
      </c>
      <c r="W5884" s="2" t="s">
        <v>52</v>
      </c>
      <c r="X5884" s="2">
        <v>311.72000000000003</v>
      </c>
    </row>
    <row r="5885" spans="20:24" x14ac:dyDescent="0.25">
      <c r="T5885" s="4"/>
      <c r="U5885" s="2" t="s">
        <v>9</v>
      </c>
      <c r="V5885" s="5">
        <v>41484</v>
      </c>
      <c r="W5885" s="2" t="s">
        <v>52</v>
      </c>
      <c r="X5885" s="2">
        <v>311.72000000000003</v>
      </c>
    </row>
    <row r="5886" spans="20:24" x14ac:dyDescent="0.25">
      <c r="T5886" s="4"/>
      <c r="U5886" s="2" t="s">
        <v>9</v>
      </c>
      <c r="V5886" s="5">
        <v>41491</v>
      </c>
      <c r="W5886" s="2" t="s">
        <v>52</v>
      </c>
      <c r="X5886" s="2">
        <v>311.72000000000003</v>
      </c>
    </row>
    <row r="5887" spans="20:24" x14ac:dyDescent="0.25">
      <c r="T5887" s="4"/>
      <c r="U5887" s="2" t="s">
        <v>9</v>
      </c>
      <c r="V5887" s="5">
        <v>41787</v>
      </c>
      <c r="W5887" s="2" t="s">
        <v>51</v>
      </c>
      <c r="X5887" s="2">
        <v>311.72000000000003</v>
      </c>
    </row>
    <row r="5888" spans="20:24" x14ac:dyDescent="0.25">
      <c r="T5888" s="4"/>
      <c r="U5888" s="2" t="s">
        <v>9</v>
      </c>
      <c r="V5888" s="5">
        <v>41794</v>
      </c>
      <c r="W5888" s="2" t="s">
        <v>56</v>
      </c>
      <c r="X5888" s="2">
        <v>311.72000000000003</v>
      </c>
    </row>
    <row r="5889" spans="20:24" x14ac:dyDescent="0.25">
      <c r="T5889" s="4"/>
      <c r="U5889" s="2" t="s">
        <v>9</v>
      </c>
      <c r="V5889" s="5">
        <v>41826</v>
      </c>
      <c r="W5889" s="2" t="s">
        <v>53</v>
      </c>
      <c r="X5889" s="2">
        <v>311.72000000000003</v>
      </c>
    </row>
    <row r="5890" spans="20:24" x14ac:dyDescent="0.25">
      <c r="T5890" s="4"/>
      <c r="U5890" s="2" t="s">
        <v>9</v>
      </c>
      <c r="V5890" s="5">
        <v>42547</v>
      </c>
      <c r="W5890" s="2" t="s">
        <v>51</v>
      </c>
      <c r="X5890" s="2">
        <v>311.72000000000003</v>
      </c>
    </row>
    <row r="5891" spans="20:24" x14ac:dyDescent="0.25">
      <c r="T5891" s="4"/>
      <c r="U5891" s="2" t="s">
        <v>9</v>
      </c>
      <c r="V5891" s="5">
        <v>42549</v>
      </c>
      <c r="W5891" s="2" t="s">
        <v>54</v>
      </c>
      <c r="X5891" s="2">
        <v>311.72000000000003</v>
      </c>
    </row>
    <row r="5892" spans="20:24" x14ac:dyDescent="0.25">
      <c r="T5892" s="4"/>
      <c r="U5892" s="2" t="s">
        <v>9</v>
      </c>
      <c r="V5892" s="5">
        <v>41436</v>
      </c>
      <c r="W5892" s="2" t="s">
        <v>54</v>
      </c>
      <c r="X5892" s="2">
        <v>311.70999999999998</v>
      </c>
    </row>
    <row r="5893" spans="20:24" x14ac:dyDescent="0.25">
      <c r="T5893" s="4"/>
      <c r="U5893" s="2" t="s">
        <v>9</v>
      </c>
      <c r="V5893" s="5">
        <v>41801</v>
      </c>
      <c r="W5893" s="2" t="s">
        <v>58</v>
      </c>
      <c r="X5893" s="2">
        <v>311.70999999999998</v>
      </c>
    </row>
    <row r="5894" spans="20:24" x14ac:dyDescent="0.25">
      <c r="T5894" s="4"/>
      <c r="U5894" s="2" t="s">
        <v>9</v>
      </c>
      <c r="V5894" s="5">
        <v>42198</v>
      </c>
      <c r="W5894" s="2" t="s">
        <v>52</v>
      </c>
      <c r="X5894" s="2">
        <v>311.70999999999998</v>
      </c>
    </row>
    <row r="5895" spans="20:24" ht="30" x14ac:dyDescent="0.25">
      <c r="T5895" s="4"/>
      <c r="U5895" s="2" t="s">
        <v>9</v>
      </c>
      <c r="V5895" s="5">
        <v>42223</v>
      </c>
      <c r="W5895" s="2" t="s">
        <v>68</v>
      </c>
      <c r="X5895" s="2">
        <v>311.70999999999998</v>
      </c>
    </row>
    <row r="5896" spans="20:24" x14ac:dyDescent="0.25">
      <c r="T5896" s="4"/>
      <c r="U5896" s="2" t="s">
        <v>9</v>
      </c>
      <c r="V5896" s="5">
        <v>42274</v>
      </c>
      <c r="W5896" s="2" t="s">
        <v>52</v>
      </c>
      <c r="X5896" s="2">
        <v>311.70999999999998</v>
      </c>
    </row>
    <row r="5897" spans="20:24" x14ac:dyDescent="0.25">
      <c r="T5897" s="4"/>
      <c r="U5897" s="2" t="s">
        <v>9</v>
      </c>
      <c r="V5897" s="5">
        <v>42540</v>
      </c>
      <c r="W5897" s="2" t="s">
        <v>52</v>
      </c>
      <c r="X5897" s="2">
        <v>311.70999999999998</v>
      </c>
    </row>
    <row r="5898" spans="20:24" x14ac:dyDescent="0.25">
      <c r="T5898" s="4"/>
      <c r="U5898" s="2" t="s">
        <v>34</v>
      </c>
      <c r="V5898" s="5">
        <v>41794</v>
      </c>
      <c r="W5898" s="2" t="s">
        <v>52</v>
      </c>
      <c r="X5898" s="2">
        <v>311.70999999999998</v>
      </c>
    </row>
    <row r="5899" spans="20:24" x14ac:dyDescent="0.25">
      <c r="T5899" s="4"/>
      <c r="U5899" s="2" t="s">
        <v>34</v>
      </c>
      <c r="V5899" s="5">
        <v>41833</v>
      </c>
      <c r="W5899" s="2" t="s">
        <v>52</v>
      </c>
      <c r="X5899" s="2">
        <v>311.70999999999998</v>
      </c>
    </row>
    <row r="5900" spans="20:24" ht="30" x14ac:dyDescent="0.25">
      <c r="T5900" s="4"/>
      <c r="U5900" s="2" t="s">
        <v>8</v>
      </c>
      <c r="V5900" s="5">
        <v>41797</v>
      </c>
      <c r="W5900" s="2" t="s">
        <v>52</v>
      </c>
      <c r="X5900" s="2">
        <v>311.70999999999998</v>
      </c>
    </row>
    <row r="5901" spans="20:24" ht="30" x14ac:dyDescent="0.25">
      <c r="T5901" s="4"/>
      <c r="U5901" s="2" t="s">
        <v>8</v>
      </c>
      <c r="V5901" s="5">
        <v>41852</v>
      </c>
      <c r="W5901" s="2" t="s">
        <v>52</v>
      </c>
      <c r="X5901" s="2">
        <v>311.70999999999998</v>
      </c>
    </row>
    <row r="5902" spans="20:24" ht="30" x14ac:dyDescent="0.25">
      <c r="T5902" s="4"/>
      <c r="U5902" s="2" t="s">
        <v>8</v>
      </c>
      <c r="V5902" s="5">
        <v>42909</v>
      </c>
      <c r="W5902" s="2" t="s">
        <v>52</v>
      </c>
      <c r="X5902" s="2">
        <v>311.70999999999998</v>
      </c>
    </row>
    <row r="5903" spans="20:24" ht="30" x14ac:dyDescent="0.25">
      <c r="T5903" s="4"/>
      <c r="U5903" s="2" t="s">
        <v>8</v>
      </c>
      <c r="V5903" s="5">
        <v>42915</v>
      </c>
      <c r="W5903" s="2" t="s">
        <v>52</v>
      </c>
      <c r="X5903" s="2">
        <v>311.70999999999998</v>
      </c>
    </row>
    <row r="5904" spans="20:24" x14ac:dyDescent="0.25">
      <c r="T5904" s="4"/>
      <c r="U5904" s="2" t="s">
        <v>9</v>
      </c>
      <c r="V5904" s="5">
        <v>42878</v>
      </c>
      <c r="W5904" s="2" t="s">
        <v>52</v>
      </c>
      <c r="X5904" s="2">
        <v>311.70999999999998</v>
      </c>
    </row>
    <row r="5905" spans="20:24" x14ac:dyDescent="0.25">
      <c r="T5905" s="4"/>
      <c r="U5905" s="2" t="s">
        <v>9</v>
      </c>
      <c r="V5905" s="5">
        <v>42895</v>
      </c>
      <c r="W5905" s="2" t="s">
        <v>52</v>
      </c>
      <c r="X5905" s="2">
        <v>311.70999999999998</v>
      </c>
    </row>
    <row r="5906" spans="20:24" x14ac:dyDescent="0.25">
      <c r="T5906" s="4"/>
      <c r="U5906" s="2" t="s">
        <v>34</v>
      </c>
      <c r="V5906" s="5">
        <v>42256</v>
      </c>
      <c r="W5906" s="2" t="s">
        <v>66</v>
      </c>
      <c r="X5906" s="2">
        <v>311.70999999999998</v>
      </c>
    </row>
    <row r="5907" spans="20:24" x14ac:dyDescent="0.25">
      <c r="T5907" s="4"/>
      <c r="U5907" s="2" t="s">
        <v>34</v>
      </c>
      <c r="V5907" s="5">
        <v>42923</v>
      </c>
      <c r="W5907" s="2" t="s">
        <v>52</v>
      </c>
      <c r="X5907" s="2">
        <v>311.70999999999998</v>
      </c>
    </row>
    <row r="5908" spans="20:24" x14ac:dyDescent="0.25">
      <c r="T5908" s="4"/>
      <c r="U5908" s="2" t="s">
        <v>9</v>
      </c>
      <c r="V5908" s="5">
        <v>42174</v>
      </c>
      <c r="W5908" s="2" t="s">
        <v>52</v>
      </c>
      <c r="X5908" s="2">
        <v>311.70866666699999</v>
      </c>
    </row>
    <row r="5909" spans="20:24" x14ac:dyDescent="0.25">
      <c r="T5909" s="4"/>
      <c r="U5909" s="2" t="s">
        <v>9</v>
      </c>
      <c r="V5909" s="5">
        <v>42183</v>
      </c>
      <c r="W5909" s="2" t="s">
        <v>54</v>
      </c>
      <c r="X5909" s="2">
        <v>311.70696257899999</v>
      </c>
    </row>
    <row r="5910" spans="20:24" ht="30" x14ac:dyDescent="0.25">
      <c r="T5910" s="4"/>
      <c r="U5910" s="2" t="s">
        <v>8</v>
      </c>
      <c r="V5910" s="5">
        <v>42939</v>
      </c>
      <c r="W5910" s="2" t="s">
        <v>52</v>
      </c>
      <c r="X5910" s="2">
        <v>311.7</v>
      </c>
    </row>
    <row r="5911" spans="20:24" x14ac:dyDescent="0.25">
      <c r="T5911" s="4"/>
      <c r="U5911" s="2" t="s">
        <v>9</v>
      </c>
      <c r="V5911" s="5">
        <v>41434</v>
      </c>
      <c r="W5911" s="2" t="s">
        <v>52</v>
      </c>
      <c r="X5911" s="2">
        <v>311.7</v>
      </c>
    </row>
    <row r="5912" spans="20:24" x14ac:dyDescent="0.25">
      <c r="T5912" s="4"/>
      <c r="U5912" s="2" t="s">
        <v>9</v>
      </c>
      <c r="V5912" s="5">
        <v>41467</v>
      </c>
      <c r="W5912" s="2" t="s">
        <v>52</v>
      </c>
      <c r="X5912" s="2">
        <v>311.7</v>
      </c>
    </row>
    <row r="5913" spans="20:24" x14ac:dyDescent="0.25">
      <c r="T5913" s="4"/>
      <c r="U5913" s="2" t="s">
        <v>9</v>
      </c>
      <c r="V5913" s="5">
        <v>41846</v>
      </c>
      <c r="W5913" s="2" t="s">
        <v>52</v>
      </c>
      <c r="X5913" s="2">
        <v>311.7</v>
      </c>
    </row>
    <row r="5914" spans="20:24" x14ac:dyDescent="0.25">
      <c r="T5914" s="4"/>
      <c r="U5914" s="2" t="s">
        <v>9</v>
      </c>
      <c r="V5914" s="5">
        <v>42225</v>
      </c>
      <c r="W5914" s="2" t="s">
        <v>52</v>
      </c>
      <c r="X5914" s="2">
        <v>311.7</v>
      </c>
    </row>
    <row r="5915" spans="20:24" x14ac:dyDescent="0.25">
      <c r="T5915" s="4"/>
      <c r="U5915" s="2" t="s">
        <v>9</v>
      </c>
      <c r="V5915" s="5">
        <v>42272</v>
      </c>
      <c r="W5915" s="2" t="s">
        <v>52</v>
      </c>
      <c r="X5915" s="2">
        <v>311.7</v>
      </c>
    </row>
    <row r="5916" spans="20:24" x14ac:dyDescent="0.25">
      <c r="T5916" s="4"/>
      <c r="U5916" s="2" t="s">
        <v>9</v>
      </c>
      <c r="V5916" s="5">
        <v>42558</v>
      </c>
      <c r="W5916" s="2" t="s">
        <v>54</v>
      </c>
      <c r="X5916" s="2">
        <v>311.7</v>
      </c>
    </row>
    <row r="5917" spans="20:24" x14ac:dyDescent="0.25">
      <c r="T5917" s="4"/>
      <c r="U5917" s="2" t="s">
        <v>35</v>
      </c>
      <c r="V5917" s="5">
        <v>42261</v>
      </c>
      <c r="W5917" s="2" t="s">
        <v>54</v>
      </c>
      <c r="X5917" s="2">
        <v>311.7</v>
      </c>
    </row>
    <row r="5918" spans="20:24" ht="30" x14ac:dyDescent="0.25">
      <c r="T5918" s="4"/>
      <c r="U5918" s="2" t="s">
        <v>8</v>
      </c>
      <c r="V5918" s="5">
        <v>41430</v>
      </c>
      <c r="W5918" s="2" t="s">
        <v>52</v>
      </c>
      <c r="X5918" s="2">
        <v>311.7</v>
      </c>
    </row>
    <row r="5919" spans="20:24" ht="30" x14ac:dyDescent="0.25">
      <c r="T5919" s="4"/>
      <c r="U5919" s="2" t="s">
        <v>8</v>
      </c>
      <c r="V5919" s="5">
        <v>41840</v>
      </c>
      <c r="W5919" s="2" t="s">
        <v>52</v>
      </c>
      <c r="X5919" s="2">
        <v>311.7</v>
      </c>
    </row>
    <row r="5920" spans="20:24" ht="30" x14ac:dyDescent="0.25">
      <c r="T5920" s="4"/>
      <c r="U5920" s="2" t="s">
        <v>8</v>
      </c>
      <c r="V5920" s="5">
        <v>42222</v>
      </c>
      <c r="W5920" s="2" t="s">
        <v>52</v>
      </c>
      <c r="X5920" s="2">
        <v>311.7</v>
      </c>
    </row>
    <row r="5921" spans="20:24" ht="30" x14ac:dyDescent="0.25">
      <c r="T5921" s="4"/>
      <c r="U5921" s="2" t="s">
        <v>8</v>
      </c>
      <c r="V5921" s="5">
        <v>42238</v>
      </c>
      <c r="W5921" s="2" t="s">
        <v>52</v>
      </c>
      <c r="X5921" s="2">
        <v>311.7</v>
      </c>
    </row>
    <row r="5922" spans="20:24" ht="30" x14ac:dyDescent="0.25">
      <c r="T5922" s="4"/>
      <c r="U5922" s="2" t="s">
        <v>8</v>
      </c>
      <c r="V5922" s="5">
        <v>42239</v>
      </c>
      <c r="W5922" s="2" t="s">
        <v>52</v>
      </c>
      <c r="X5922" s="2">
        <v>311.7</v>
      </c>
    </row>
    <row r="5923" spans="20:24" ht="30" x14ac:dyDescent="0.25">
      <c r="T5923" s="4"/>
      <c r="U5923" s="2" t="s">
        <v>8</v>
      </c>
      <c r="V5923" s="5">
        <v>42890</v>
      </c>
      <c r="W5923" s="2" t="s">
        <v>52</v>
      </c>
      <c r="X5923" s="2">
        <v>311.7</v>
      </c>
    </row>
    <row r="5924" spans="20:24" ht="30" x14ac:dyDescent="0.25">
      <c r="T5924" s="4"/>
      <c r="U5924" s="2" t="s">
        <v>8</v>
      </c>
      <c r="V5924" s="5">
        <v>42905</v>
      </c>
      <c r="W5924" s="2" t="s">
        <v>54</v>
      </c>
      <c r="X5924" s="2">
        <v>311.7</v>
      </c>
    </row>
    <row r="5925" spans="20:24" ht="30" x14ac:dyDescent="0.25">
      <c r="T5925" s="4"/>
      <c r="U5925" s="2" t="s">
        <v>8</v>
      </c>
      <c r="V5925" s="5">
        <v>42912</v>
      </c>
      <c r="W5925" s="2" t="s">
        <v>52</v>
      </c>
      <c r="X5925" s="2">
        <v>311.7</v>
      </c>
    </row>
    <row r="5926" spans="20:24" x14ac:dyDescent="0.25">
      <c r="T5926" s="4"/>
      <c r="U5926" s="2" t="s">
        <v>9</v>
      </c>
      <c r="V5926" s="5">
        <v>42910</v>
      </c>
      <c r="W5926" s="2" t="s">
        <v>52</v>
      </c>
      <c r="X5926" s="2">
        <v>311.7</v>
      </c>
    </row>
    <row r="5927" spans="20:24" x14ac:dyDescent="0.25">
      <c r="T5927" s="4"/>
      <c r="U5927" s="2" t="s">
        <v>9</v>
      </c>
      <c r="V5927" s="5">
        <v>42914</v>
      </c>
      <c r="W5927" s="2" t="s">
        <v>52</v>
      </c>
      <c r="X5927" s="2">
        <v>311.7</v>
      </c>
    </row>
    <row r="5928" spans="20:24" x14ac:dyDescent="0.25">
      <c r="T5928" s="4"/>
      <c r="U5928" s="2" t="s">
        <v>9</v>
      </c>
      <c r="V5928" s="5">
        <v>42943</v>
      </c>
      <c r="W5928" s="2" t="s">
        <v>58</v>
      </c>
      <c r="X5928" s="2">
        <v>311.7</v>
      </c>
    </row>
    <row r="5929" spans="20:24" x14ac:dyDescent="0.25">
      <c r="T5929" s="4"/>
      <c r="U5929" s="2" t="s">
        <v>9</v>
      </c>
      <c r="V5929" s="5">
        <v>42958</v>
      </c>
      <c r="W5929" s="2" t="s">
        <v>51</v>
      </c>
      <c r="X5929" s="2">
        <v>311.7</v>
      </c>
    </row>
    <row r="5930" spans="20:24" x14ac:dyDescent="0.25">
      <c r="T5930" s="4"/>
      <c r="U5930" s="2" t="s">
        <v>13</v>
      </c>
      <c r="V5930" s="5">
        <v>42589</v>
      </c>
      <c r="W5930" s="2" t="s">
        <v>52</v>
      </c>
      <c r="X5930" s="2">
        <v>311.7</v>
      </c>
    </row>
    <row r="5931" spans="20:24" x14ac:dyDescent="0.25">
      <c r="T5931" s="4"/>
      <c r="U5931" s="2" t="s">
        <v>13</v>
      </c>
      <c r="V5931" s="5">
        <v>42589</v>
      </c>
      <c r="W5931" s="2" t="s">
        <v>52</v>
      </c>
      <c r="X5931" s="2">
        <v>311.7</v>
      </c>
    </row>
    <row r="5932" spans="20:24" ht="30" x14ac:dyDescent="0.25">
      <c r="T5932" s="4"/>
      <c r="U5932" s="2" t="s">
        <v>8</v>
      </c>
      <c r="V5932" s="5">
        <v>42567</v>
      </c>
      <c r="W5932" s="2" t="s">
        <v>52</v>
      </c>
      <c r="X5932" s="2">
        <v>311.69400000000002</v>
      </c>
    </row>
    <row r="5933" spans="20:24" ht="30" x14ac:dyDescent="0.25">
      <c r="T5933" s="4"/>
      <c r="U5933" s="2" t="s">
        <v>8</v>
      </c>
      <c r="V5933" s="5">
        <v>42568</v>
      </c>
      <c r="W5933" s="2" t="s">
        <v>52</v>
      </c>
      <c r="X5933" s="2">
        <v>311.69400000000002</v>
      </c>
    </row>
    <row r="5934" spans="20:24" ht="30" x14ac:dyDescent="0.25">
      <c r="T5934" s="4"/>
      <c r="U5934" s="2" t="s">
        <v>8</v>
      </c>
      <c r="V5934" s="5">
        <v>42568</v>
      </c>
      <c r="W5934" s="2" t="s">
        <v>52</v>
      </c>
      <c r="X5934" s="2">
        <v>311.69400000000002</v>
      </c>
    </row>
    <row r="5935" spans="20:24" x14ac:dyDescent="0.25">
      <c r="T5935" s="4"/>
      <c r="U5935" s="2" t="s">
        <v>9</v>
      </c>
      <c r="V5935" s="5">
        <v>42186</v>
      </c>
      <c r="W5935" s="2" t="s">
        <v>53</v>
      </c>
      <c r="X5935" s="2">
        <v>311.69266666700003</v>
      </c>
    </row>
    <row r="5936" spans="20:24" ht="30" x14ac:dyDescent="0.25">
      <c r="T5936" s="4"/>
      <c r="U5936" s="2" t="s">
        <v>8</v>
      </c>
      <c r="V5936" s="5">
        <v>42944</v>
      </c>
      <c r="W5936" s="2" t="s">
        <v>52</v>
      </c>
      <c r="X5936" s="2">
        <v>311.69</v>
      </c>
    </row>
    <row r="5937" spans="20:24" x14ac:dyDescent="0.25">
      <c r="T5937" s="4"/>
      <c r="U5937" s="2" t="s">
        <v>9</v>
      </c>
      <c r="V5937" s="5">
        <v>41785</v>
      </c>
      <c r="W5937" s="2" t="s">
        <v>54</v>
      </c>
      <c r="X5937" s="2">
        <v>311.69</v>
      </c>
    </row>
    <row r="5938" spans="20:24" x14ac:dyDescent="0.25">
      <c r="T5938" s="4"/>
      <c r="U5938" s="2" t="s">
        <v>9</v>
      </c>
      <c r="V5938" s="5">
        <v>41786</v>
      </c>
      <c r="W5938" s="2" t="s">
        <v>54</v>
      </c>
      <c r="X5938" s="2">
        <v>311.69</v>
      </c>
    </row>
    <row r="5939" spans="20:24" x14ac:dyDescent="0.25">
      <c r="T5939" s="4"/>
      <c r="U5939" s="2" t="s">
        <v>9</v>
      </c>
      <c r="V5939" s="5">
        <v>41790</v>
      </c>
      <c r="W5939" s="2" t="s">
        <v>54</v>
      </c>
      <c r="X5939" s="2">
        <v>311.69</v>
      </c>
    </row>
    <row r="5940" spans="20:24" x14ac:dyDescent="0.25">
      <c r="T5940" s="4"/>
      <c r="U5940" s="2" t="s">
        <v>9</v>
      </c>
      <c r="V5940" s="5">
        <v>42503</v>
      </c>
      <c r="W5940" s="2" t="s">
        <v>52</v>
      </c>
      <c r="X5940" s="2">
        <v>311.69</v>
      </c>
    </row>
    <row r="5941" spans="20:24" x14ac:dyDescent="0.25">
      <c r="T5941" s="4"/>
      <c r="U5941" s="2" t="s">
        <v>9</v>
      </c>
      <c r="V5941" s="5">
        <v>42564</v>
      </c>
      <c r="W5941" s="2" t="s">
        <v>52</v>
      </c>
      <c r="X5941" s="2">
        <v>311.69</v>
      </c>
    </row>
    <row r="5942" spans="20:24" ht="30" x14ac:dyDescent="0.25">
      <c r="T5942" s="4"/>
      <c r="U5942" s="2" t="s">
        <v>8</v>
      </c>
      <c r="V5942" s="5">
        <v>41431</v>
      </c>
      <c r="W5942" s="2" t="s">
        <v>52</v>
      </c>
      <c r="X5942" s="2">
        <v>311.69</v>
      </c>
    </row>
    <row r="5943" spans="20:24" ht="30" x14ac:dyDescent="0.25">
      <c r="T5943" s="4"/>
      <c r="U5943" s="2" t="s">
        <v>8</v>
      </c>
      <c r="V5943" s="5">
        <v>42527</v>
      </c>
      <c r="W5943" s="2" t="s">
        <v>52</v>
      </c>
      <c r="X5943" s="2">
        <v>311.69</v>
      </c>
    </row>
    <row r="5944" spans="20:24" ht="30" x14ac:dyDescent="0.25">
      <c r="T5944" s="4"/>
      <c r="U5944" s="2" t="s">
        <v>8</v>
      </c>
      <c r="V5944" s="5">
        <v>42906</v>
      </c>
      <c r="W5944" s="2" t="s">
        <v>52</v>
      </c>
      <c r="X5944" s="2">
        <v>311.69</v>
      </c>
    </row>
    <row r="5945" spans="20:24" x14ac:dyDescent="0.25">
      <c r="T5945" s="4"/>
      <c r="U5945" s="2" t="s">
        <v>34</v>
      </c>
      <c r="V5945" s="5">
        <v>42259</v>
      </c>
      <c r="W5945" s="2" t="s">
        <v>66</v>
      </c>
      <c r="X5945" s="2">
        <v>311.69</v>
      </c>
    </row>
    <row r="5946" spans="20:24" x14ac:dyDescent="0.25">
      <c r="T5946" s="4"/>
      <c r="U5946" s="2" t="s">
        <v>34</v>
      </c>
      <c r="V5946" s="5">
        <v>42527</v>
      </c>
      <c r="W5946" s="2" t="s">
        <v>52</v>
      </c>
      <c r="X5946" s="2">
        <v>311.69</v>
      </c>
    </row>
    <row r="5947" spans="20:24" x14ac:dyDescent="0.25">
      <c r="T5947" s="4"/>
      <c r="U5947" s="2" t="s">
        <v>34</v>
      </c>
      <c r="V5947" s="5">
        <v>42528</v>
      </c>
      <c r="W5947" s="2" t="s">
        <v>52</v>
      </c>
      <c r="X5947" s="2">
        <v>311.69</v>
      </c>
    </row>
    <row r="5948" spans="20:24" x14ac:dyDescent="0.25">
      <c r="T5948" s="4"/>
      <c r="U5948" s="2" t="s">
        <v>34</v>
      </c>
      <c r="V5948" s="5">
        <v>42914</v>
      </c>
      <c r="W5948" s="2" t="s">
        <v>52</v>
      </c>
      <c r="X5948" s="2">
        <v>311.69</v>
      </c>
    </row>
    <row r="5949" spans="20:24" x14ac:dyDescent="0.25">
      <c r="T5949" s="4"/>
      <c r="U5949" s="2" t="s">
        <v>34</v>
      </c>
      <c r="V5949" s="5">
        <v>42922</v>
      </c>
      <c r="W5949" s="2" t="s">
        <v>52</v>
      </c>
      <c r="X5949" s="2">
        <v>311.69</v>
      </c>
    </row>
    <row r="5950" spans="20:24" x14ac:dyDescent="0.25">
      <c r="T5950" s="4"/>
      <c r="U5950" s="2" t="s">
        <v>34</v>
      </c>
      <c r="V5950" s="5">
        <v>42923</v>
      </c>
      <c r="W5950" s="2" t="s">
        <v>52</v>
      </c>
      <c r="X5950" s="2">
        <v>311.69</v>
      </c>
    </row>
    <row r="5951" spans="20:24" x14ac:dyDescent="0.25">
      <c r="T5951" s="4"/>
      <c r="U5951" s="2" t="s">
        <v>34</v>
      </c>
      <c r="V5951" s="5">
        <v>42931</v>
      </c>
      <c r="W5951" s="2" t="s">
        <v>52</v>
      </c>
      <c r="X5951" s="2">
        <v>311.69</v>
      </c>
    </row>
    <row r="5952" spans="20:24" x14ac:dyDescent="0.25">
      <c r="T5952" s="4"/>
      <c r="U5952" s="2" t="s">
        <v>34</v>
      </c>
      <c r="V5952" s="5">
        <v>42933</v>
      </c>
      <c r="W5952" s="2" t="s">
        <v>52</v>
      </c>
      <c r="X5952" s="2">
        <v>311.69</v>
      </c>
    </row>
    <row r="5953" spans="20:24" x14ac:dyDescent="0.25">
      <c r="T5953" s="4"/>
      <c r="U5953" s="2" t="s">
        <v>9</v>
      </c>
      <c r="V5953" s="5">
        <v>42624</v>
      </c>
      <c r="W5953" s="2" t="s">
        <v>52</v>
      </c>
      <c r="X5953" s="2">
        <v>311.69</v>
      </c>
    </row>
    <row r="5954" spans="20:24" x14ac:dyDescent="0.25">
      <c r="T5954" s="4"/>
      <c r="U5954" s="2" t="s">
        <v>9</v>
      </c>
      <c r="V5954" s="5">
        <v>42965</v>
      </c>
      <c r="W5954" s="2" t="s">
        <v>52</v>
      </c>
      <c r="X5954" s="2">
        <v>311.69</v>
      </c>
    </row>
    <row r="5955" spans="20:24" x14ac:dyDescent="0.25">
      <c r="T5955" s="4"/>
      <c r="U5955" s="2" t="s">
        <v>9</v>
      </c>
      <c r="V5955" s="5">
        <v>42982</v>
      </c>
      <c r="W5955" s="2" t="s">
        <v>54</v>
      </c>
      <c r="X5955" s="2">
        <v>311.69</v>
      </c>
    </row>
    <row r="5956" spans="20:24" x14ac:dyDescent="0.25">
      <c r="T5956" s="4"/>
      <c r="U5956" s="2" t="s">
        <v>13</v>
      </c>
      <c r="V5956" s="5">
        <v>41498</v>
      </c>
      <c r="W5956" s="2" t="s">
        <v>52</v>
      </c>
      <c r="X5956" s="2">
        <v>311.69</v>
      </c>
    </row>
    <row r="5957" spans="20:24" x14ac:dyDescent="0.25">
      <c r="T5957" s="4"/>
      <c r="U5957" s="2" t="s">
        <v>9</v>
      </c>
      <c r="V5957" s="5">
        <v>42169</v>
      </c>
      <c r="W5957" s="2" t="s">
        <v>52</v>
      </c>
      <c r="X5957" s="2">
        <v>311.68900000000002</v>
      </c>
    </row>
    <row r="5958" spans="20:24" x14ac:dyDescent="0.25">
      <c r="T5958" s="4"/>
      <c r="U5958" s="2" t="s">
        <v>9</v>
      </c>
      <c r="V5958" s="5">
        <v>41439</v>
      </c>
      <c r="W5958" s="2" t="s">
        <v>54</v>
      </c>
      <c r="X5958" s="2">
        <v>311.68</v>
      </c>
    </row>
    <row r="5959" spans="20:24" x14ac:dyDescent="0.25">
      <c r="T5959" s="4"/>
      <c r="U5959" s="2" t="s">
        <v>9</v>
      </c>
      <c r="V5959" s="5">
        <v>42217</v>
      </c>
      <c r="W5959" s="2" t="s">
        <v>58</v>
      </c>
      <c r="X5959" s="2">
        <v>311.68</v>
      </c>
    </row>
    <row r="5960" spans="20:24" x14ac:dyDescent="0.25">
      <c r="T5960" s="4"/>
      <c r="U5960" s="2" t="s">
        <v>9</v>
      </c>
      <c r="V5960" s="5">
        <v>42938</v>
      </c>
      <c r="W5960" s="2" t="s">
        <v>54</v>
      </c>
      <c r="X5960" s="2">
        <v>311.68</v>
      </c>
    </row>
    <row r="5961" spans="20:24" x14ac:dyDescent="0.25">
      <c r="T5961" s="4"/>
      <c r="U5961" s="2" t="s">
        <v>13</v>
      </c>
      <c r="V5961" s="5">
        <v>41516</v>
      </c>
      <c r="W5961" s="2" t="s">
        <v>52</v>
      </c>
      <c r="X5961" s="2">
        <v>311.68</v>
      </c>
    </row>
    <row r="5962" spans="20:24" ht="30" x14ac:dyDescent="0.25">
      <c r="T5962" s="4"/>
      <c r="U5962" s="2" t="s">
        <v>8</v>
      </c>
      <c r="V5962" s="5">
        <v>41796</v>
      </c>
      <c r="W5962" s="2" t="s">
        <v>52</v>
      </c>
      <c r="X5962" s="2">
        <v>311.68</v>
      </c>
    </row>
    <row r="5963" spans="20:24" ht="30" x14ac:dyDescent="0.25">
      <c r="T5963" s="4"/>
      <c r="U5963" s="2" t="s">
        <v>8</v>
      </c>
      <c r="V5963" s="5">
        <v>42259</v>
      </c>
      <c r="W5963" s="2" t="s">
        <v>52</v>
      </c>
      <c r="X5963" s="2">
        <v>311.68</v>
      </c>
    </row>
    <row r="5964" spans="20:24" ht="30" x14ac:dyDescent="0.25">
      <c r="T5964" s="4"/>
      <c r="U5964" s="2" t="s">
        <v>8</v>
      </c>
      <c r="V5964" s="5">
        <v>42892</v>
      </c>
      <c r="W5964" s="2" t="s">
        <v>52</v>
      </c>
      <c r="X5964" s="2">
        <v>311.68</v>
      </c>
    </row>
    <row r="5965" spans="20:24" ht="30" x14ac:dyDescent="0.25">
      <c r="T5965" s="4"/>
      <c r="U5965" s="2" t="s">
        <v>8</v>
      </c>
      <c r="V5965" s="5">
        <v>42932</v>
      </c>
      <c r="W5965" s="2" t="s">
        <v>52</v>
      </c>
      <c r="X5965" s="2">
        <v>311.68</v>
      </c>
    </row>
    <row r="5966" spans="20:24" x14ac:dyDescent="0.25">
      <c r="T5966" s="4"/>
      <c r="U5966" s="2" t="s">
        <v>34</v>
      </c>
      <c r="V5966" s="5">
        <v>41414</v>
      </c>
      <c r="W5966" s="2" t="s">
        <v>52</v>
      </c>
      <c r="X5966" s="2">
        <v>311.68</v>
      </c>
    </row>
    <row r="5967" spans="20:24" x14ac:dyDescent="0.25">
      <c r="T5967" s="4"/>
      <c r="U5967" s="2" t="s">
        <v>34</v>
      </c>
      <c r="V5967" s="5">
        <v>41419</v>
      </c>
      <c r="W5967" s="2" t="s">
        <v>52</v>
      </c>
      <c r="X5967" s="2">
        <v>311.68</v>
      </c>
    </row>
    <row r="5968" spans="20:24" x14ac:dyDescent="0.25">
      <c r="T5968" s="4"/>
      <c r="U5968" s="2" t="s">
        <v>34</v>
      </c>
      <c r="V5968" s="5">
        <v>41809</v>
      </c>
      <c r="W5968" s="2" t="s">
        <v>52</v>
      </c>
      <c r="X5968" s="2">
        <v>311.68</v>
      </c>
    </row>
    <row r="5969" spans="20:24" x14ac:dyDescent="0.25">
      <c r="T5969" s="4"/>
      <c r="U5969" s="2" t="s">
        <v>34</v>
      </c>
      <c r="V5969" s="5">
        <v>41819</v>
      </c>
      <c r="W5969" s="2" t="s">
        <v>52</v>
      </c>
      <c r="X5969" s="2">
        <v>311.68</v>
      </c>
    </row>
    <row r="5970" spans="20:24" x14ac:dyDescent="0.25">
      <c r="T5970" s="4"/>
      <c r="U5970" s="2" t="s">
        <v>34</v>
      </c>
      <c r="V5970" s="5">
        <v>41852</v>
      </c>
      <c r="W5970" s="2" t="s">
        <v>52</v>
      </c>
      <c r="X5970" s="2">
        <v>311.68</v>
      </c>
    </row>
    <row r="5971" spans="20:24" x14ac:dyDescent="0.25">
      <c r="T5971" s="4"/>
      <c r="U5971" s="2" t="s">
        <v>34</v>
      </c>
      <c r="V5971" s="5">
        <v>41854</v>
      </c>
      <c r="W5971" s="2" t="s">
        <v>52</v>
      </c>
      <c r="X5971" s="2">
        <v>311.68</v>
      </c>
    </row>
    <row r="5972" spans="20:24" x14ac:dyDescent="0.25">
      <c r="T5972" s="4"/>
      <c r="U5972" s="2" t="s">
        <v>34</v>
      </c>
      <c r="V5972" s="5">
        <v>41858</v>
      </c>
      <c r="W5972" s="2" t="s">
        <v>52</v>
      </c>
      <c r="X5972" s="2">
        <v>311.68</v>
      </c>
    </row>
    <row r="5973" spans="20:24" x14ac:dyDescent="0.25">
      <c r="T5973" s="4"/>
      <c r="U5973" s="2" t="s">
        <v>34</v>
      </c>
      <c r="V5973" s="5">
        <v>41866</v>
      </c>
      <c r="W5973" s="2" t="s">
        <v>52</v>
      </c>
      <c r="X5973" s="2">
        <v>311.68</v>
      </c>
    </row>
    <row r="5974" spans="20:24" x14ac:dyDescent="0.25">
      <c r="T5974" s="4"/>
      <c r="U5974" s="2" t="s">
        <v>34</v>
      </c>
      <c r="V5974" s="5">
        <v>41907</v>
      </c>
      <c r="W5974" s="2" t="s">
        <v>52</v>
      </c>
      <c r="X5974" s="2">
        <v>311.68</v>
      </c>
    </row>
    <row r="5975" spans="20:24" x14ac:dyDescent="0.25">
      <c r="T5975" s="4"/>
      <c r="U5975" s="2" t="s">
        <v>34</v>
      </c>
      <c r="V5975" s="5">
        <v>42869</v>
      </c>
      <c r="W5975" s="2" t="s">
        <v>52</v>
      </c>
      <c r="X5975" s="2">
        <v>311.68</v>
      </c>
    </row>
    <row r="5976" spans="20:24" x14ac:dyDescent="0.25">
      <c r="T5976" s="4"/>
      <c r="U5976" s="2" t="s">
        <v>34</v>
      </c>
      <c r="V5976" s="5">
        <v>42937</v>
      </c>
      <c r="W5976" s="2" t="s">
        <v>52</v>
      </c>
      <c r="X5976" s="2">
        <v>311.68</v>
      </c>
    </row>
    <row r="5977" spans="20:24" x14ac:dyDescent="0.25">
      <c r="T5977" s="4"/>
      <c r="U5977" s="2" t="s">
        <v>34</v>
      </c>
      <c r="V5977" s="5">
        <v>42942</v>
      </c>
      <c r="W5977" s="2" t="s">
        <v>52</v>
      </c>
      <c r="X5977" s="2">
        <v>311.68</v>
      </c>
    </row>
    <row r="5978" spans="20:24" x14ac:dyDescent="0.25">
      <c r="T5978" s="4"/>
      <c r="U5978" s="2" t="s">
        <v>34</v>
      </c>
      <c r="V5978" s="5">
        <v>42990</v>
      </c>
      <c r="W5978" s="2" t="s">
        <v>52</v>
      </c>
      <c r="X5978" s="2">
        <v>311.68</v>
      </c>
    </row>
    <row r="5979" spans="20:24" x14ac:dyDescent="0.25">
      <c r="T5979" s="4"/>
      <c r="U5979" s="2" t="s">
        <v>35</v>
      </c>
      <c r="V5979" s="5">
        <v>42272</v>
      </c>
      <c r="W5979" s="2" t="s">
        <v>52</v>
      </c>
      <c r="X5979" s="2">
        <v>311.68</v>
      </c>
    </row>
    <row r="5980" spans="20:24" x14ac:dyDescent="0.25">
      <c r="T5980" s="4"/>
      <c r="U5980" s="2" t="s">
        <v>34</v>
      </c>
      <c r="V5980" s="5">
        <v>42937</v>
      </c>
      <c r="W5980" s="2" t="s">
        <v>52</v>
      </c>
      <c r="X5980" s="2">
        <v>311.67</v>
      </c>
    </row>
    <row r="5981" spans="20:24" x14ac:dyDescent="0.25">
      <c r="T5981" s="4"/>
      <c r="U5981" s="2" t="s">
        <v>35</v>
      </c>
      <c r="V5981" s="5">
        <v>42279</v>
      </c>
      <c r="W5981" s="2" t="s">
        <v>58</v>
      </c>
      <c r="X5981" s="2">
        <v>311.67</v>
      </c>
    </row>
    <row r="5982" spans="20:24" ht="30" x14ac:dyDescent="0.25">
      <c r="T5982" s="4"/>
      <c r="U5982" s="2" t="s">
        <v>8</v>
      </c>
      <c r="V5982" s="5">
        <v>41851</v>
      </c>
      <c r="W5982" s="2" t="s">
        <v>52</v>
      </c>
      <c r="X5982" s="2">
        <v>311.67</v>
      </c>
    </row>
    <row r="5983" spans="20:24" ht="30" x14ac:dyDescent="0.25">
      <c r="T5983" s="4"/>
      <c r="U5983" s="2" t="s">
        <v>8</v>
      </c>
      <c r="V5983" s="5">
        <v>42189</v>
      </c>
      <c r="W5983" s="2" t="s">
        <v>52</v>
      </c>
      <c r="X5983" s="2">
        <v>311.67</v>
      </c>
    </row>
    <row r="5984" spans="20:24" ht="30" x14ac:dyDescent="0.25">
      <c r="T5984" s="4"/>
      <c r="U5984" s="2" t="s">
        <v>8</v>
      </c>
      <c r="V5984" s="5">
        <v>42241</v>
      </c>
      <c r="W5984" s="2" t="s">
        <v>52</v>
      </c>
      <c r="X5984" s="2">
        <v>311.67</v>
      </c>
    </row>
    <row r="5985" spans="20:24" x14ac:dyDescent="0.25">
      <c r="T5985" s="4"/>
      <c r="U5985" s="2" t="s">
        <v>9</v>
      </c>
      <c r="V5985" s="5">
        <v>41465</v>
      </c>
      <c r="W5985" s="2" t="s">
        <v>55</v>
      </c>
      <c r="X5985" s="2">
        <v>311.67</v>
      </c>
    </row>
    <row r="5986" spans="20:24" x14ac:dyDescent="0.25">
      <c r="T5986" s="4"/>
      <c r="U5986" s="2" t="s">
        <v>9</v>
      </c>
      <c r="V5986" s="5">
        <v>41482</v>
      </c>
      <c r="W5986" s="2" t="s">
        <v>52</v>
      </c>
      <c r="X5986" s="2">
        <v>311.67</v>
      </c>
    </row>
    <row r="5987" spans="20:24" x14ac:dyDescent="0.25">
      <c r="T5987" s="4"/>
      <c r="U5987" s="2" t="s">
        <v>9</v>
      </c>
      <c r="V5987" s="5">
        <v>41489</v>
      </c>
      <c r="W5987" s="2" t="s">
        <v>52</v>
      </c>
      <c r="X5987" s="2">
        <v>311.67</v>
      </c>
    </row>
    <row r="5988" spans="20:24" x14ac:dyDescent="0.25">
      <c r="T5988" s="4"/>
      <c r="U5988" s="2" t="s">
        <v>9</v>
      </c>
      <c r="V5988" s="5">
        <v>41498</v>
      </c>
      <c r="W5988" s="2" t="s">
        <v>52</v>
      </c>
      <c r="X5988" s="2">
        <v>311.67</v>
      </c>
    </row>
    <row r="5989" spans="20:24" x14ac:dyDescent="0.25">
      <c r="T5989" s="4"/>
      <c r="U5989" s="2" t="s">
        <v>9</v>
      </c>
      <c r="V5989" s="5">
        <v>42189</v>
      </c>
      <c r="W5989" s="2" t="s">
        <v>51</v>
      </c>
      <c r="X5989" s="2">
        <v>311.67</v>
      </c>
    </row>
    <row r="5990" spans="20:24" x14ac:dyDescent="0.25">
      <c r="T5990" s="4"/>
      <c r="U5990" s="2" t="s">
        <v>9</v>
      </c>
      <c r="V5990" s="5">
        <v>42210</v>
      </c>
      <c r="W5990" s="2" t="s">
        <v>54</v>
      </c>
      <c r="X5990" s="2">
        <v>311.67</v>
      </c>
    </row>
    <row r="5991" spans="20:24" x14ac:dyDescent="0.25">
      <c r="T5991" s="4"/>
      <c r="U5991" s="2" t="s">
        <v>9</v>
      </c>
      <c r="V5991" s="5">
        <v>42216</v>
      </c>
      <c r="W5991" s="2" t="s">
        <v>52</v>
      </c>
      <c r="X5991" s="2">
        <v>311.67</v>
      </c>
    </row>
    <row r="5992" spans="20:24" x14ac:dyDescent="0.25">
      <c r="T5992" s="4"/>
      <c r="U5992" s="2" t="s">
        <v>9</v>
      </c>
      <c r="V5992" s="5">
        <v>42238</v>
      </c>
      <c r="W5992" s="2" t="s">
        <v>52</v>
      </c>
      <c r="X5992" s="2">
        <v>311.67</v>
      </c>
    </row>
    <row r="5993" spans="20:24" x14ac:dyDescent="0.25">
      <c r="T5993" s="4"/>
      <c r="U5993" s="2" t="s">
        <v>9</v>
      </c>
      <c r="V5993" s="5">
        <v>42256</v>
      </c>
      <c r="W5993" s="2" t="s">
        <v>52</v>
      </c>
      <c r="X5993" s="2">
        <v>311.67</v>
      </c>
    </row>
    <row r="5994" spans="20:24" x14ac:dyDescent="0.25">
      <c r="T5994" s="4"/>
      <c r="U5994" s="2" t="s">
        <v>13</v>
      </c>
      <c r="V5994" s="5">
        <v>41510</v>
      </c>
      <c r="W5994" s="2" t="s">
        <v>56</v>
      </c>
      <c r="X5994" s="2">
        <v>311.67</v>
      </c>
    </row>
    <row r="5995" spans="20:24" x14ac:dyDescent="0.25">
      <c r="T5995" s="4"/>
      <c r="U5995" s="2" t="s">
        <v>13</v>
      </c>
      <c r="V5995" s="5">
        <v>42223</v>
      </c>
      <c r="W5995" s="2" t="s">
        <v>54</v>
      </c>
      <c r="X5995" s="2">
        <v>311.67</v>
      </c>
    </row>
    <row r="5996" spans="20:24" x14ac:dyDescent="0.25">
      <c r="T5996" s="4"/>
      <c r="U5996" s="2" t="s">
        <v>34</v>
      </c>
      <c r="V5996" s="5">
        <v>41848</v>
      </c>
      <c r="W5996" s="2" t="s">
        <v>52</v>
      </c>
      <c r="X5996" s="2">
        <v>311.67</v>
      </c>
    </row>
    <row r="5997" spans="20:24" x14ac:dyDescent="0.25">
      <c r="T5997" s="4"/>
      <c r="U5997" s="2" t="s">
        <v>34</v>
      </c>
      <c r="V5997" s="5">
        <v>41875</v>
      </c>
      <c r="W5997" s="2" t="s">
        <v>52</v>
      </c>
      <c r="X5997" s="2">
        <v>311.67</v>
      </c>
    </row>
    <row r="5998" spans="20:24" x14ac:dyDescent="0.25">
      <c r="T5998" s="4"/>
      <c r="U5998" s="2" t="s">
        <v>34</v>
      </c>
      <c r="V5998" s="5">
        <v>42158</v>
      </c>
      <c r="W5998" s="2" t="s">
        <v>52</v>
      </c>
      <c r="X5998" s="2">
        <v>311.67</v>
      </c>
    </row>
    <row r="5999" spans="20:24" x14ac:dyDescent="0.25">
      <c r="T5999" s="4"/>
      <c r="U5999" s="2" t="s">
        <v>34</v>
      </c>
      <c r="V5999" s="5">
        <v>41878</v>
      </c>
      <c r="W5999" s="2" t="s">
        <v>52</v>
      </c>
      <c r="X5999" s="2">
        <v>311.667316916</v>
      </c>
    </row>
    <row r="6000" spans="20:24" ht="30" x14ac:dyDescent="0.25">
      <c r="T6000" s="4"/>
      <c r="U6000" s="2" t="s">
        <v>8</v>
      </c>
      <c r="V6000" s="5">
        <v>41444</v>
      </c>
      <c r="W6000" s="2" t="s">
        <v>52</v>
      </c>
      <c r="X6000" s="2">
        <v>311.666</v>
      </c>
    </row>
    <row r="6001" spans="20:24" ht="30" x14ac:dyDescent="0.25">
      <c r="T6001" s="4"/>
      <c r="U6001" s="2" t="s">
        <v>6</v>
      </c>
      <c r="V6001" s="5">
        <v>42540</v>
      </c>
      <c r="W6001" s="2" t="s">
        <v>52</v>
      </c>
      <c r="X6001" s="2">
        <v>311.66000000000003</v>
      </c>
    </row>
    <row r="6002" spans="20:24" ht="30" x14ac:dyDescent="0.25">
      <c r="T6002" s="4"/>
      <c r="U6002" s="2" t="s">
        <v>8</v>
      </c>
      <c r="V6002" s="5">
        <v>42234</v>
      </c>
      <c r="W6002" s="2" t="s">
        <v>52</v>
      </c>
      <c r="X6002" s="2">
        <v>311.66000000000003</v>
      </c>
    </row>
    <row r="6003" spans="20:24" x14ac:dyDescent="0.25">
      <c r="T6003" s="4"/>
      <c r="U6003" s="2" t="s">
        <v>34</v>
      </c>
      <c r="V6003" s="5">
        <v>41809</v>
      </c>
      <c r="W6003" s="2" t="s">
        <v>52</v>
      </c>
      <c r="X6003" s="2">
        <v>311.66000000000003</v>
      </c>
    </row>
    <row r="6004" spans="20:24" x14ac:dyDescent="0.25">
      <c r="T6004" s="4"/>
      <c r="U6004" s="2" t="s">
        <v>34</v>
      </c>
      <c r="V6004" s="5">
        <v>41827</v>
      </c>
      <c r="W6004" s="2" t="s">
        <v>52</v>
      </c>
      <c r="X6004" s="2">
        <v>311.66000000000003</v>
      </c>
    </row>
    <row r="6005" spans="20:24" x14ac:dyDescent="0.25">
      <c r="T6005" s="4"/>
      <c r="U6005" s="2" t="s">
        <v>34</v>
      </c>
      <c r="V6005" s="5">
        <v>41828</v>
      </c>
      <c r="W6005" s="2" t="s">
        <v>52</v>
      </c>
      <c r="X6005" s="2">
        <v>311.66000000000003</v>
      </c>
    </row>
    <row r="6006" spans="20:24" x14ac:dyDescent="0.25">
      <c r="T6006" s="4"/>
      <c r="U6006" s="2" t="s">
        <v>34</v>
      </c>
      <c r="V6006" s="5">
        <v>41829</v>
      </c>
      <c r="W6006" s="2" t="s">
        <v>52</v>
      </c>
      <c r="X6006" s="2">
        <v>311.66000000000003</v>
      </c>
    </row>
    <row r="6007" spans="20:24" x14ac:dyDescent="0.25">
      <c r="T6007" s="4"/>
      <c r="U6007" s="2" t="s">
        <v>34</v>
      </c>
      <c r="V6007" s="5">
        <v>41830</v>
      </c>
      <c r="W6007" s="2" t="s">
        <v>52</v>
      </c>
      <c r="X6007" s="2">
        <v>311.66000000000003</v>
      </c>
    </row>
    <row r="6008" spans="20:24" x14ac:dyDescent="0.25">
      <c r="T6008" s="4"/>
      <c r="U6008" s="2" t="s">
        <v>34</v>
      </c>
      <c r="V6008" s="5">
        <v>41836</v>
      </c>
      <c r="W6008" s="2" t="s">
        <v>52</v>
      </c>
      <c r="X6008" s="2">
        <v>311.66000000000003</v>
      </c>
    </row>
    <row r="6009" spans="20:24" x14ac:dyDescent="0.25">
      <c r="T6009" s="4"/>
      <c r="U6009" s="2" t="s">
        <v>34</v>
      </c>
      <c r="V6009" s="5">
        <v>41847</v>
      </c>
      <c r="W6009" s="2" t="s">
        <v>52</v>
      </c>
      <c r="X6009" s="2">
        <v>311.66000000000003</v>
      </c>
    </row>
    <row r="6010" spans="20:24" x14ac:dyDescent="0.25">
      <c r="T6010" s="4"/>
      <c r="U6010" s="2" t="s">
        <v>34</v>
      </c>
      <c r="V6010" s="5">
        <v>41849</v>
      </c>
      <c r="W6010" s="2" t="s">
        <v>52</v>
      </c>
      <c r="X6010" s="2">
        <v>311.66000000000003</v>
      </c>
    </row>
    <row r="6011" spans="20:24" x14ac:dyDescent="0.25">
      <c r="T6011" s="4"/>
      <c r="U6011" s="2" t="s">
        <v>34</v>
      </c>
      <c r="V6011" s="5">
        <v>41850</v>
      </c>
      <c r="W6011" s="2" t="s">
        <v>52</v>
      </c>
      <c r="X6011" s="2">
        <v>311.66000000000003</v>
      </c>
    </row>
    <row r="6012" spans="20:24" x14ac:dyDescent="0.25">
      <c r="T6012" s="4"/>
      <c r="U6012" s="2" t="s">
        <v>34</v>
      </c>
      <c r="V6012" s="5">
        <v>41856</v>
      </c>
      <c r="W6012" s="2" t="s">
        <v>52</v>
      </c>
      <c r="X6012" s="2">
        <v>311.66000000000003</v>
      </c>
    </row>
    <row r="6013" spans="20:24" x14ac:dyDescent="0.25">
      <c r="T6013" s="4"/>
      <c r="U6013" s="2" t="s">
        <v>34</v>
      </c>
      <c r="V6013" s="5">
        <v>41862</v>
      </c>
      <c r="W6013" s="2" t="s">
        <v>52</v>
      </c>
      <c r="X6013" s="2">
        <v>311.66000000000003</v>
      </c>
    </row>
    <row r="6014" spans="20:24" x14ac:dyDescent="0.25">
      <c r="T6014" s="4"/>
      <c r="U6014" s="2" t="s">
        <v>34</v>
      </c>
      <c r="V6014" s="5">
        <v>41872</v>
      </c>
      <c r="W6014" s="2" t="s">
        <v>52</v>
      </c>
      <c r="X6014" s="2">
        <v>311.66000000000003</v>
      </c>
    </row>
    <row r="6015" spans="20:24" x14ac:dyDescent="0.25">
      <c r="T6015" s="4"/>
      <c r="U6015" s="2" t="s">
        <v>34</v>
      </c>
      <c r="V6015" s="5">
        <v>41899</v>
      </c>
      <c r="W6015" s="2" t="s">
        <v>52</v>
      </c>
      <c r="X6015" s="2">
        <v>311.66000000000003</v>
      </c>
    </row>
    <row r="6016" spans="20:24" x14ac:dyDescent="0.25">
      <c r="T6016" s="4"/>
      <c r="U6016" s="2" t="s">
        <v>34</v>
      </c>
      <c r="V6016" s="5">
        <v>42158</v>
      </c>
      <c r="W6016" s="2" t="s">
        <v>52</v>
      </c>
      <c r="X6016" s="2">
        <v>311.66000000000003</v>
      </c>
    </row>
    <row r="6017" spans="20:24" x14ac:dyDescent="0.25">
      <c r="T6017" s="4"/>
      <c r="U6017" s="2" t="s">
        <v>34</v>
      </c>
      <c r="V6017" s="5">
        <v>42158</v>
      </c>
      <c r="W6017" s="2" t="s">
        <v>52</v>
      </c>
      <c r="X6017" s="2">
        <v>311.66000000000003</v>
      </c>
    </row>
    <row r="6018" spans="20:24" x14ac:dyDescent="0.25">
      <c r="T6018" s="4"/>
      <c r="U6018" s="2" t="s">
        <v>34</v>
      </c>
      <c r="V6018" s="5">
        <v>42189</v>
      </c>
      <c r="W6018" s="2" t="s">
        <v>52</v>
      </c>
      <c r="X6018" s="2">
        <v>311.66000000000003</v>
      </c>
    </row>
    <row r="6019" spans="20:24" x14ac:dyDescent="0.25">
      <c r="T6019" s="4"/>
      <c r="U6019" s="2" t="s">
        <v>34</v>
      </c>
      <c r="V6019" s="5">
        <v>42192</v>
      </c>
      <c r="W6019" s="2" t="s">
        <v>52</v>
      </c>
      <c r="X6019" s="2">
        <v>311.66000000000003</v>
      </c>
    </row>
    <row r="6020" spans="20:24" x14ac:dyDescent="0.25">
      <c r="T6020" s="4"/>
      <c r="U6020" s="2" t="s">
        <v>34</v>
      </c>
      <c r="V6020" s="5">
        <v>42195</v>
      </c>
      <c r="W6020" s="2" t="s">
        <v>52</v>
      </c>
      <c r="X6020" s="2">
        <v>311.66000000000003</v>
      </c>
    </row>
    <row r="6021" spans="20:24" x14ac:dyDescent="0.25">
      <c r="T6021" s="4"/>
      <c r="U6021" s="2" t="s">
        <v>34</v>
      </c>
      <c r="V6021" s="5">
        <v>42196</v>
      </c>
      <c r="W6021" s="2" t="s">
        <v>52</v>
      </c>
      <c r="X6021" s="2">
        <v>311.66000000000003</v>
      </c>
    </row>
    <row r="6022" spans="20:24" x14ac:dyDescent="0.25">
      <c r="T6022" s="4"/>
      <c r="U6022" s="2" t="s">
        <v>34</v>
      </c>
      <c r="V6022" s="5">
        <v>42196</v>
      </c>
      <c r="W6022" s="2" t="s">
        <v>52</v>
      </c>
      <c r="X6022" s="2">
        <v>311.66000000000003</v>
      </c>
    </row>
    <row r="6023" spans="20:24" x14ac:dyDescent="0.25">
      <c r="T6023" s="4"/>
      <c r="U6023" s="2" t="s">
        <v>34</v>
      </c>
      <c r="V6023" s="5">
        <v>42197</v>
      </c>
      <c r="W6023" s="2" t="s">
        <v>52</v>
      </c>
      <c r="X6023" s="2">
        <v>311.66000000000003</v>
      </c>
    </row>
    <row r="6024" spans="20:24" x14ac:dyDescent="0.25">
      <c r="T6024" s="4"/>
      <c r="U6024" s="2" t="s">
        <v>34</v>
      </c>
      <c r="V6024" s="5">
        <v>42200</v>
      </c>
      <c r="W6024" s="2" t="s">
        <v>52</v>
      </c>
      <c r="X6024" s="2">
        <v>311.66000000000003</v>
      </c>
    </row>
    <row r="6025" spans="20:24" x14ac:dyDescent="0.25">
      <c r="T6025" s="4"/>
      <c r="U6025" s="2" t="s">
        <v>34</v>
      </c>
      <c r="V6025" s="5">
        <v>42205</v>
      </c>
      <c r="W6025" s="2" t="s">
        <v>52</v>
      </c>
      <c r="X6025" s="2">
        <v>311.66000000000003</v>
      </c>
    </row>
    <row r="6026" spans="20:24" x14ac:dyDescent="0.25">
      <c r="T6026" s="4"/>
      <c r="U6026" s="2" t="s">
        <v>34</v>
      </c>
      <c r="V6026" s="5">
        <v>42210</v>
      </c>
      <c r="W6026" s="2" t="s">
        <v>52</v>
      </c>
      <c r="X6026" s="2">
        <v>311.66000000000003</v>
      </c>
    </row>
    <row r="6027" spans="20:24" x14ac:dyDescent="0.25">
      <c r="T6027" s="4"/>
      <c r="U6027" s="2" t="s">
        <v>34</v>
      </c>
      <c r="V6027" s="5">
        <v>42217</v>
      </c>
      <c r="W6027" s="2" t="s">
        <v>52</v>
      </c>
      <c r="X6027" s="2">
        <v>311.66000000000003</v>
      </c>
    </row>
    <row r="6028" spans="20:24" x14ac:dyDescent="0.25">
      <c r="T6028" s="4"/>
      <c r="U6028" s="2" t="s">
        <v>34</v>
      </c>
      <c r="V6028" s="5">
        <v>42220</v>
      </c>
      <c r="W6028" s="2" t="s">
        <v>52</v>
      </c>
      <c r="X6028" s="2">
        <v>311.66000000000003</v>
      </c>
    </row>
    <row r="6029" spans="20:24" x14ac:dyDescent="0.25">
      <c r="T6029" s="4"/>
      <c r="U6029" s="2" t="s">
        <v>34</v>
      </c>
      <c r="V6029" s="5">
        <v>42221</v>
      </c>
      <c r="W6029" s="2" t="s">
        <v>52</v>
      </c>
      <c r="X6029" s="2">
        <v>311.66000000000003</v>
      </c>
    </row>
    <row r="6030" spans="20:24" x14ac:dyDescent="0.25">
      <c r="T6030" s="4"/>
      <c r="U6030" s="2" t="s">
        <v>34</v>
      </c>
      <c r="V6030" s="5">
        <v>42222</v>
      </c>
      <c r="W6030" s="2" t="s">
        <v>52</v>
      </c>
      <c r="X6030" s="2">
        <v>311.66000000000003</v>
      </c>
    </row>
    <row r="6031" spans="20:24" x14ac:dyDescent="0.25">
      <c r="T6031" s="4"/>
      <c r="U6031" s="2" t="s">
        <v>34</v>
      </c>
      <c r="V6031" s="5">
        <v>42228</v>
      </c>
      <c r="W6031" s="2" t="s">
        <v>52</v>
      </c>
      <c r="X6031" s="2">
        <v>311.66000000000003</v>
      </c>
    </row>
    <row r="6032" spans="20:24" x14ac:dyDescent="0.25">
      <c r="T6032" s="4"/>
      <c r="U6032" s="2" t="s">
        <v>34</v>
      </c>
      <c r="V6032" s="5">
        <v>42238</v>
      </c>
      <c r="W6032" s="2" t="s">
        <v>52</v>
      </c>
      <c r="X6032" s="2">
        <v>311.66000000000003</v>
      </c>
    </row>
    <row r="6033" spans="20:24" x14ac:dyDescent="0.25">
      <c r="T6033" s="4"/>
      <c r="U6033" s="2" t="s">
        <v>34</v>
      </c>
      <c r="V6033" s="5">
        <v>42238</v>
      </c>
      <c r="W6033" s="2" t="s">
        <v>52</v>
      </c>
      <c r="X6033" s="2">
        <v>311.66000000000003</v>
      </c>
    </row>
    <row r="6034" spans="20:24" x14ac:dyDescent="0.25">
      <c r="T6034" s="4"/>
      <c r="U6034" s="2" t="s">
        <v>34</v>
      </c>
      <c r="V6034" s="5">
        <v>42242</v>
      </c>
      <c r="W6034" s="2" t="s">
        <v>52</v>
      </c>
      <c r="X6034" s="2">
        <v>311.66000000000003</v>
      </c>
    </row>
    <row r="6035" spans="20:24" x14ac:dyDescent="0.25">
      <c r="T6035" s="4"/>
      <c r="U6035" s="2" t="s">
        <v>34</v>
      </c>
      <c r="V6035" s="5">
        <v>42244</v>
      </c>
      <c r="W6035" s="2" t="s">
        <v>52</v>
      </c>
      <c r="X6035" s="2">
        <v>311.66000000000003</v>
      </c>
    </row>
    <row r="6036" spans="20:24" x14ac:dyDescent="0.25">
      <c r="T6036" s="4"/>
      <c r="U6036" s="2" t="s">
        <v>34</v>
      </c>
      <c r="V6036" s="5">
        <v>42248</v>
      </c>
      <c r="W6036" s="2" t="s">
        <v>52</v>
      </c>
      <c r="X6036" s="2">
        <v>311.66000000000003</v>
      </c>
    </row>
    <row r="6037" spans="20:24" x14ac:dyDescent="0.25">
      <c r="T6037" s="4"/>
      <c r="U6037" s="2" t="s">
        <v>34</v>
      </c>
      <c r="V6037" s="5">
        <v>42249</v>
      </c>
      <c r="W6037" s="2" t="s">
        <v>52</v>
      </c>
      <c r="X6037" s="2">
        <v>311.66000000000003</v>
      </c>
    </row>
    <row r="6038" spans="20:24" x14ac:dyDescent="0.25">
      <c r="T6038" s="4"/>
      <c r="U6038" s="2" t="s">
        <v>34</v>
      </c>
      <c r="V6038" s="5">
        <v>42255</v>
      </c>
      <c r="W6038" s="2" t="s">
        <v>66</v>
      </c>
      <c r="X6038" s="2">
        <v>311.66000000000003</v>
      </c>
    </row>
    <row r="6039" spans="20:24" x14ac:dyDescent="0.25">
      <c r="T6039" s="4"/>
      <c r="U6039" s="2" t="s">
        <v>34</v>
      </c>
      <c r="V6039" s="5">
        <v>42263</v>
      </c>
      <c r="W6039" s="2" t="s">
        <v>52</v>
      </c>
      <c r="X6039" s="2">
        <v>311.66000000000003</v>
      </c>
    </row>
    <row r="6040" spans="20:24" x14ac:dyDescent="0.25">
      <c r="T6040" s="4"/>
      <c r="U6040" s="2" t="s">
        <v>34</v>
      </c>
      <c r="V6040" s="5">
        <v>42277</v>
      </c>
      <c r="W6040" s="2" t="s">
        <v>54</v>
      </c>
      <c r="X6040" s="2">
        <v>311.66000000000003</v>
      </c>
    </row>
    <row r="6041" spans="20:24" x14ac:dyDescent="0.25">
      <c r="T6041" s="4"/>
      <c r="U6041" s="2" t="s">
        <v>34</v>
      </c>
      <c r="V6041" s="5">
        <v>42504</v>
      </c>
      <c r="W6041" s="2" t="s">
        <v>52</v>
      </c>
      <c r="X6041" s="2">
        <v>311.66000000000003</v>
      </c>
    </row>
    <row r="6042" spans="20:24" x14ac:dyDescent="0.25">
      <c r="T6042" s="4"/>
      <c r="U6042" s="2" t="s">
        <v>34</v>
      </c>
      <c r="V6042" s="5">
        <v>42546</v>
      </c>
      <c r="W6042" s="2" t="s">
        <v>52</v>
      </c>
      <c r="X6042" s="2">
        <v>311.66000000000003</v>
      </c>
    </row>
    <row r="6043" spans="20:24" x14ac:dyDescent="0.25">
      <c r="T6043" s="4"/>
      <c r="U6043" s="2" t="s">
        <v>34</v>
      </c>
      <c r="V6043" s="5">
        <v>42546</v>
      </c>
      <c r="W6043" s="2" t="s">
        <v>52</v>
      </c>
      <c r="X6043" s="2">
        <v>311.66000000000003</v>
      </c>
    </row>
    <row r="6044" spans="20:24" x14ac:dyDescent="0.25">
      <c r="T6044" s="4"/>
      <c r="U6044" s="2" t="s">
        <v>34</v>
      </c>
      <c r="V6044" s="5">
        <v>42553</v>
      </c>
      <c r="W6044" s="2" t="s">
        <v>52</v>
      </c>
      <c r="X6044" s="2">
        <v>311.66000000000003</v>
      </c>
    </row>
    <row r="6045" spans="20:24" x14ac:dyDescent="0.25">
      <c r="T6045" s="4"/>
      <c r="U6045" s="2" t="s">
        <v>34</v>
      </c>
      <c r="V6045" s="5">
        <v>42557</v>
      </c>
      <c r="W6045" s="2" t="s">
        <v>52</v>
      </c>
      <c r="X6045" s="2">
        <v>311.66000000000003</v>
      </c>
    </row>
    <row r="6046" spans="20:24" x14ac:dyDescent="0.25">
      <c r="T6046" s="4"/>
      <c r="U6046" s="2" t="s">
        <v>34</v>
      </c>
      <c r="V6046" s="5">
        <v>42558</v>
      </c>
      <c r="W6046" s="2" t="s">
        <v>52</v>
      </c>
      <c r="X6046" s="2">
        <v>311.66000000000003</v>
      </c>
    </row>
    <row r="6047" spans="20:24" x14ac:dyDescent="0.25">
      <c r="T6047" s="4"/>
      <c r="U6047" s="2" t="s">
        <v>34</v>
      </c>
      <c r="V6047" s="5">
        <v>42563</v>
      </c>
      <c r="W6047" s="2" t="s">
        <v>52</v>
      </c>
      <c r="X6047" s="2">
        <v>311.66000000000003</v>
      </c>
    </row>
    <row r="6048" spans="20:24" x14ac:dyDescent="0.25">
      <c r="T6048" s="4"/>
      <c r="U6048" s="2" t="s">
        <v>34</v>
      </c>
      <c r="V6048" s="5">
        <v>42573</v>
      </c>
      <c r="W6048" s="2" t="s">
        <v>52</v>
      </c>
      <c r="X6048" s="2">
        <v>311.66000000000003</v>
      </c>
    </row>
    <row r="6049" spans="20:24" x14ac:dyDescent="0.25">
      <c r="T6049" s="4"/>
      <c r="U6049" s="2" t="s">
        <v>34</v>
      </c>
      <c r="V6049" s="5">
        <v>42578</v>
      </c>
      <c r="W6049" s="2" t="s">
        <v>52</v>
      </c>
      <c r="X6049" s="2">
        <v>311.66000000000003</v>
      </c>
    </row>
    <row r="6050" spans="20:24" x14ac:dyDescent="0.25">
      <c r="T6050" s="4"/>
      <c r="U6050" s="2" t="s">
        <v>34</v>
      </c>
      <c r="V6050" s="5">
        <v>42584</v>
      </c>
      <c r="W6050" s="2" t="s">
        <v>52</v>
      </c>
      <c r="X6050" s="2">
        <v>311.66000000000003</v>
      </c>
    </row>
    <row r="6051" spans="20:24" x14ac:dyDescent="0.25">
      <c r="T6051" s="4"/>
      <c r="U6051" s="2" t="s">
        <v>34</v>
      </c>
      <c r="V6051" s="5">
        <v>42603</v>
      </c>
      <c r="W6051" s="2" t="s">
        <v>52</v>
      </c>
      <c r="X6051" s="2">
        <v>311.66000000000003</v>
      </c>
    </row>
    <row r="6052" spans="20:24" x14ac:dyDescent="0.25">
      <c r="T6052" s="4"/>
      <c r="U6052" s="2" t="s">
        <v>34</v>
      </c>
      <c r="V6052" s="5">
        <v>42604</v>
      </c>
      <c r="W6052" s="2" t="s">
        <v>52</v>
      </c>
      <c r="X6052" s="2">
        <v>311.66000000000003</v>
      </c>
    </row>
    <row r="6053" spans="20:24" x14ac:dyDescent="0.25">
      <c r="T6053" s="4"/>
      <c r="U6053" s="2" t="s">
        <v>34</v>
      </c>
      <c r="V6053" s="5">
        <v>42604</v>
      </c>
      <c r="W6053" s="2" t="s">
        <v>52</v>
      </c>
      <c r="X6053" s="2">
        <v>311.66000000000003</v>
      </c>
    </row>
    <row r="6054" spans="20:24" x14ac:dyDescent="0.25">
      <c r="T6054" s="4"/>
      <c r="U6054" s="2" t="s">
        <v>34</v>
      </c>
      <c r="V6054" s="5">
        <v>42604</v>
      </c>
      <c r="W6054" s="2" t="s">
        <v>52</v>
      </c>
      <c r="X6054" s="2">
        <v>311.66000000000003</v>
      </c>
    </row>
    <row r="6055" spans="20:24" x14ac:dyDescent="0.25">
      <c r="T6055" s="4"/>
      <c r="U6055" s="2" t="s">
        <v>34</v>
      </c>
      <c r="V6055" s="5">
        <v>42605</v>
      </c>
      <c r="W6055" s="2" t="s">
        <v>52</v>
      </c>
      <c r="X6055" s="2">
        <v>311.66000000000003</v>
      </c>
    </row>
    <row r="6056" spans="20:24" x14ac:dyDescent="0.25">
      <c r="T6056" s="4"/>
      <c r="U6056" s="2" t="s">
        <v>34</v>
      </c>
      <c r="V6056" s="5">
        <v>42606</v>
      </c>
      <c r="W6056" s="2" t="s">
        <v>52</v>
      </c>
      <c r="X6056" s="2">
        <v>311.66000000000003</v>
      </c>
    </row>
    <row r="6057" spans="20:24" x14ac:dyDescent="0.25">
      <c r="T6057" s="4"/>
      <c r="U6057" s="2" t="s">
        <v>34</v>
      </c>
      <c r="V6057" s="5">
        <v>42606</v>
      </c>
      <c r="W6057" s="2" t="s">
        <v>52</v>
      </c>
      <c r="X6057" s="2">
        <v>311.66000000000003</v>
      </c>
    </row>
    <row r="6058" spans="20:24" x14ac:dyDescent="0.25">
      <c r="T6058" s="4"/>
      <c r="U6058" s="2" t="s">
        <v>34</v>
      </c>
      <c r="V6058" s="5">
        <v>42607</v>
      </c>
      <c r="W6058" s="2" t="s">
        <v>52</v>
      </c>
      <c r="X6058" s="2">
        <v>311.66000000000003</v>
      </c>
    </row>
    <row r="6059" spans="20:24" x14ac:dyDescent="0.25">
      <c r="T6059" s="4"/>
      <c r="U6059" s="2" t="s">
        <v>34</v>
      </c>
      <c r="V6059" s="5">
        <v>42608</v>
      </c>
      <c r="W6059" s="2" t="s">
        <v>52</v>
      </c>
      <c r="X6059" s="2">
        <v>311.66000000000003</v>
      </c>
    </row>
    <row r="6060" spans="20:24" x14ac:dyDescent="0.25">
      <c r="T6060" s="4"/>
      <c r="U6060" s="2" t="s">
        <v>34</v>
      </c>
      <c r="V6060" s="5">
        <v>42608</v>
      </c>
      <c r="W6060" s="2" t="s">
        <v>52</v>
      </c>
      <c r="X6060" s="2">
        <v>311.66000000000003</v>
      </c>
    </row>
    <row r="6061" spans="20:24" x14ac:dyDescent="0.25">
      <c r="T6061" s="4"/>
      <c r="U6061" s="2" t="s">
        <v>34</v>
      </c>
      <c r="V6061" s="5">
        <v>42609</v>
      </c>
      <c r="W6061" s="2" t="s">
        <v>52</v>
      </c>
      <c r="X6061" s="2">
        <v>311.66000000000003</v>
      </c>
    </row>
    <row r="6062" spans="20:24" x14ac:dyDescent="0.25">
      <c r="T6062" s="4"/>
      <c r="U6062" s="2" t="s">
        <v>34</v>
      </c>
      <c r="V6062" s="5">
        <v>42617</v>
      </c>
      <c r="W6062" s="2" t="s">
        <v>52</v>
      </c>
      <c r="X6062" s="2">
        <v>311.66000000000003</v>
      </c>
    </row>
    <row r="6063" spans="20:24" x14ac:dyDescent="0.25">
      <c r="T6063" s="4"/>
      <c r="U6063" s="2" t="s">
        <v>34</v>
      </c>
      <c r="V6063" s="5">
        <v>42618</v>
      </c>
      <c r="W6063" s="2" t="s">
        <v>52</v>
      </c>
      <c r="X6063" s="2">
        <v>311.66000000000003</v>
      </c>
    </row>
    <row r="6064" spans="20:24" x14ac:dyDescent="0.25">
      <c r="T6064" s="4"/>
      <c r="U6064" s="2" t="s">
        <v>34</v>
      </c>
      <c r="V6064" s="5">
        <v>42618</v>
      </c>
      <c r="W6064" s="2" t="s">
        <v>52</v>
      </c>
      <c r="X6064" s="2">
        <v>311.66000000000003</v>
      </c>
    </row>
    <row r="6065" spans="20:24" x14ac:dyDescent="0.25">
      <c r="T6065" s="4"/>
      <c r="U6065" s="2" t="s">
        <v>34</v>
      </c>
      <c r="V6065" s="5">
        <v>42846</v>
      </c>
      <c r="W6065" s="2" t="s">
        <v>52</v>
      </c>
      <c r="X6065" s="2">
        <v>311.66000000000003</v>
      </c>
    </row>
    <row r="6066" spans="20:24" x14ac:dyDescent="0.25">
      <c r="T6066" s="4"/>
      <c r="U6066" s="2" t="s">
        <v>34</v>
      </c>
      <c r="V6066" s="5">
        <v>42864</v>
      </c>
      <c r="W6066" s="2" t="s">
        <v>52</v>
      </c>
      <c r="X6066" s="2">
        <v>311.66000000000003</v>
      </c>
    </row>
    <row r="6067" spans="20:24" x14ac:dyDescent="0.25">
      <c r="T6067" s="4"/>
      <c r="U6067" s="2" t="s">
        <v>34</v>
      </c>
      <c r="V6067" s="5">
        <v>42870</v>
      </c>
      <c r="W6067" s="2" t="s">
        <v>52</v>
      </c>
      <c r="X6067" s="2">
        <v>311.66000000000003</v>
      </c>
    </row>
    <row r="6068" spans="20:24" x14ac:dyDescent="0.25">
      <c r="T6068" s="4"/>
      <c r="U6068" s="2" t="s">
        <v>34</v>
      </c>
      <c r="V6068" s="5">
        <v>42885</v>
      </c>
      <c r="W6068" s="2" t="s">
        <v>52</v>
      </c>
      <c r="X6068" s="2">
        <v>311.66000000000003</v>
      </c>
    </row>
    <row r="6069" spans="20:24" x14ac:dyDescent="0.25">
      <c r="T6069" s="4"/>
      <c r="U6069" s="2" t="s">
        <v>34</v>
      </c>
      <c r="V6069" s="5">
        <v>42885</v>
      </c>
      <c r="W6069" s="2" t="s">
        <v>52</v>
      </c>
      <c r="X6069" s="2">
        <v>311.66000000000003</v>
      </c>
    </row>
    <row r="6070" spans="20:24" x14ac:dyDescent="0.25">
      <c r="T6070" s="4"/>
      <c r="U6070" s="2" t="s">
        <v>34</v>
      </c>
      <c r="V6070" s="5">
        <v>42892</v>
      </c>
      <c r="W6070" s="2" t="s">
        <v>52</v>
      </c>
      <c r="X6070" s="2">
        <v>311.66000000000003</v>
      </c>
    </row>
    <row r="6071" spans="20:24" x14ac:dyDescent="0.25">
      <c r="T6071" s="4"/>
      <c r="U6071" s="2" t="s">
        <v>34</v>
      </c>
      <c r="V6071" s="5">
        <v>42892</v>
      </c>
      <c r="W6071" s="2" t="s">
        <v>52</v>
      </c>
      <c r="X6071" s="2">
        <v>311.66000000000003</v>
      </c>
    </row>
    <row r="6072" spans="20:24" x14ac:dyDescent="0.25">
      <c r="T6072" s="4"/>
      <c r="U6072" s="2" t="s">
        <v>34</v>
      </c>
      <c r="V6072" s="5">
        <v>42900</v>
      </c>
      <c r="W6072" s="2" t="s">
        <v>52</v>
      </c>
      <c r="X6072" s="2">
        <v>311.66000000000003</v>
      </c>
    </row>
    <row r="6073" spans="20:24" x14ac:dyDescent="0.25">
      <c r="T6073" s="4"/>
      <c r="U6073" s="2" t="s">
        <v>34</v>
      </c>
      <c r="V6073" s="5">
        <v>42903</v>
      </c>
      <c r="W6073" s="2" t="s">
        <v>52</v>
      </c>
      <c r="X6073" s="2">
        <v>311.66000000000003</v>
      </c>
    </row>
    <row r="6074" spans="20:24" x14ac:dyDescent="0.25">
      <c r="T6074" s="4"/>
      <c r="U6074" s="2" t="s">
        <v>34</v>
      </c>
      <c r="V6074" s="5">
        <v>42906</v>
      </c>
      <c r="W6074" s="2" t="s">
        <v>52</v>
      </c>
      <c r="X6074" s="2">
        <v>311.66000000000003</v>
      </c>
    </row>
    <row r="6075" spans="20:24" x14ac:dyDescent="0.25">
      <c r="T6075" s="4"/>
      <c r="U6075" s="2" t="s">
        <v>34</v>
      </c>
      <c r="V6075" s="5">
        <v>42906</v>
      </c>
      <c r="W6075" s="2" t="s">
        <v>52</v>
      </c>
      <c r="X6075" s="2">
        <v>311.66000000000003</v>
      </c>
    </row>
    <row r="6076" spans="20:24" x14ac:dyDescent="0.25">
      <c r="T6076" s="4"/>
      <c r="U6076" s="2" t="s">
        <v>34</v>
      </c>
      <c r="V6076" s="5">
        <v>42911</v>
      </c>
      <c r="W6076" s="2" t="s">
        <v>66</v>
      </c>
      <c r="X6076" s="2">
        <v>311.66000000000003</v>
      </c>
    </row>
    <row r="6077" spans="20:24" x14ac:dyDescent="0.25">
      <c r="T6077" s="4"/>
      <c r="U6077" s="2" t="s">
        <v>34</v>
      </c>
      <c r="V6077" s="5">
        <v>42912</v>
      </c>
      <c r="W6077" s="2" t="s">
        <v>52</v>
      </c>
      <c r="X6077" s="2">
        <v>311.66000000000003</v>
      </c>
    </row>
    <row r="6078" spans="20:24" x14ac:dyDescent="0.25">
      <c r="T6078" s="4"/>
      <c r="U6078" s="2" t="s">
        <v>34</v>
      </c>
      <c r="V6078" s="5">
        <v>42913</v>
      </c>
      <c r="W6078" s="2" t="s">
        <v>52</v>
      </c>
      <c r="X6078" s="2">
        <v>311.66000000000003</v>
      </c>
    </row>
    <row r="6079" spans="20:24" x14ac:dyDescent="0.25">
      <c r="T6079" s="4"/>
      <c r="U6079" s="2" t="s">
        <v>34</v>
      </c>
      <c r="V6079" s="5">
        <v>42921</v>
      </c>
      <c r="W6079" s="2" t="s">
        <v>52</v>
      </c>
      <c r="X6079" s="2">
        <v>311.66000000000003</v>
      </c>
    </row>
    <row r="6080" spans="20:24" x14ac:dyDescent="0.25">
      <c r="T6080" s="4"/>
      <c r="U6080" s="2" t="s">
        <v>34</v>
      </c>
      <c r="V6080" s="5">
        <v>42921</v>
      </c>
      <c r="W6080" s="2" t="s">
        <v>52</v>
      </c>
      <c r="X6080" s="2">
        <v>311.66000000000003</v>
      </c>
    </row>
    <row r="6081" spans="20:24" x14ac:dyDescent="0.25">
      <c r="T6081" s="4"/>
      <c r="U6081" s="2" t="s">
        <v>34</v>
      </c>
      <c r="V6081" s="5">
        <v>42926</v>
      </c>
      <c r="W6081" s="2" t="s">
        <v>52</v>
      </c>
      <c r="X6081" s="2">
        <v>311.66000000000003</v>
      </c>
    </row>
    <row r="6082" spans="20:24" x14ac:dyDescent="0.25">
      <c r="T6082" s="4"/>
      <c r="U6082" s="2" t="s">
        <v>34</v>
      </c>
      <c r="V6082" s="5">
        <v>42926</v>
      </c>
      <c r="W6082" s="2" t="s">
        <v>52</v>
      </c>
      <c r="X6082" s="2">
        <v>311.66000000000003</v>
      </c>
    </row>
    <row r="6083" spans="20:24" x14ac:dyDescent="0.25">
      <c r="T6083" s="4"/>
      <c r="U6083" s="2" t="s">
        <v>34</v>
      </c>
      <c r="V6083" s="5">
        <v>42927</v>
      </c>
      <c r="W6083" s="2" t="s">
        <v>52</v>
      </c>
      <c r="X6083" s="2">
        <v>311.66000000000003</v>
      </c>
    </row>
    <row r="6084" spans="20:24" x14ac:dyDescent="0.25">
      <c r="T6084" s="4"/>
      <c r="U6084" s="2" t="s">
        <v>34</v>
      </c>
      <c r="V6084" s="5">
        <v>42936</v>
      </c>
      <c r="W6084" s="2" t="s">
        <v>52</v>
      </c>
      <c r="X6084" s="2">
        <v>311.66000000000003</v>
      </c>
    </row>
    <row r="6085" spans="20:24" x14ac:dyDescent="0.25">
      <c r="T6085" s="4"/>
      <c r="U6085" s="2" t="s">
        <v>34</v>
      </c>
      <c r="V6085" s="5">
        <v>42943</v>
      </c>
      <c r="W6085" s="2" t="s">
        <v>52</v>
      </c>
      <c r="X6085" s="2">
        <v>311.66000000000003</v>
      </c>
    </row>
    <row r="6086" spans="20:24" x14ac:dyDescent="0.25">
      <c r="T6086" s="4"/>
      <c r="U6086" s="2" t="s">
        <v>34</v>
      </c>
      <c r="V6086" s="5">
        <v>42943</v>
      </c>
      <c r="W6086" s="2" t="s">
        <v>52</v>
      </c>
      <c r="X6086" s="2">
        <v>311.66000000000003</v>
      </c>
    </row>
    <row r="6087" spans="20:24" x14ac:dyDescent="0.25">
      <c r="T6087" s="4"/>
      <c r="U6087" s="2" t="s">
        <v>34</v>
      </c>
      <c r="V6087" s="5">
        <v>42946</v>
      </c>
      <c r="W6087" s="2" t="s">
        <v>52</v>
      </c>
      <c r="X6087" s="2">
        <v>311.66000000000003</v>
      </c>
    </row>
    <row r="6088" spans="20:24" x14ac:dyDescent="0.25">
      <c r="T6088" s="4"/>
      <c r="U6088" s="2" t="s">
        <v>34</v>
      </c>
      <c r="V6088" s="5">
        <v>42947</v>
      </c>
      <c r="W6088" s="2" t="s">
        <v>52</v>
      </c>
      <c r="X6088" s="2">
        <v>311.66000000000003</v>
      </c>
    </row>
    <row r="6089" spans="20:24" x14ac:dyDescent="0.25">
      <c r="T6089" s="4"/>
      <c r="U6089" s="2" t="s">
        <v>34</v>
      </c>
      <c r="V6089" s="5">
        <v>42950</v>
      </c>
      <c r="W6089" s="2" t="s">
        <v>52</v>
      </c>
      <c r="X6089" s="2">
        <v>311.66000000000003</v>
      </c>
    </row>
    <row r="6090" spans="20:24" x14ac:dyDescent="0.25">
      <c r="T6090" s="4"/>
      <c r="U6090" s="2" t="s">
        <v>34</v>
      </c>
      <c r="V6090" s="5">
        <v>42952</v>
      </c>
      <c r="W6090" s="2" t="s">
        <v>52</v>
      </c>
      <c r="X6090" s="2">
        <v>311.66000000000003</v>
      </c>
    </row>
    <row r="6091" spans="20:24" x14ac:dyDescent="0.25">
      <c r="T6091" s="4"/>
      <c r="U6091" s="2" t="s">
        <v>34</v>
      </c>
      <c r="V6091" s="5">
        <v>42953</v>
      </c>
      <c r="W6091" s="2" t="s">
        <v>52</v>
      </c>
      <c r="X6091" s="2">
        <v>311.66000000000003</v>
      </c>
    </row>
    <row r="6092" spans="20:24" x14ac:dyDescent="0.25">
      <c r="T6092" s="4"/>
      <c r="U6092" s="2" t="s">
        <v>34</v>
      </c>
      <c r="V6092" s="5">
        <v>42954</v>
      </c>
      <c r="W6092" s="2" t="s">
        <v>52</v>
      </c>
      <c r="X6092" s="2">
        <v>311.66000000000003</v>
      </c>
    </row>
    <row r="6093" spans="20:24" x14ac:dyDescent="0.25">
      <c r="T6093" s="4"/>
      <c r="U6093" s="2" t="s">
        <v>34</v>
      </c>
      <c r="V6093" s="5">
        <v>42955</v>
      </c>
      <c r="W6093" s="2" t="s">
        <v>52</v>
      </c>
      <c r="X6093" s="2">
        <v>311.66000000000003</v>
      </c>
    </row>
    <row r="6094" spans="20:24" x14ac:dyDescent="0.25">
      <c r="T6094" s="4"/>
      <c r="U6094" s="2" t="s">
        <v>34</v>
      </c>
      <c r="V6094" s="5">
        <v>42957</v>
      </c>
      <c r="W6094" s="2" t="s">
        <v>52</v>
      </c>
      <c r="X6094" s="2">
        <v>311.66000000000003</v>
      </c>
    </row>
    <row r="6095" spans="20:24" x14ac:dyDescent="0.25">
      <c r="T6095" s="4"/>
      <c r="U6095" s="2" t="s">
        <v>34</v>
      </c>
      <c r="V6095" s="5">
        <v>42963</v>
      </c>
      <c r="W6095" s="2" t="s">
        <v>52</v>
      </c>
      <c r="X6095" s="2">
        <v>311.66000000000003</v>
      </c>
    </row>
    <row r="6096" spans="20:24" x14ac:dyDescent="0.25">
      <c r="T6096" s="4"/>
      <c r="U6096" s="2" t="s">
        <v>34</v>
      </c>
      <c r="V6096" s="5">
        <v>42963</v>
      </c>
      <c r="W6096" s="2" t="s">
        <v>52</v>
      </c>
      <c r="X6096" s="2">
        <v>311.66000000000003</v>
      </c>
    </row>
    <row r="6097" spans="20:24" x14ac:dyDescent="0.25">
      <c r="T6097" s="4"/>
      <c r="U6097" s="2" t="s">
        <v>34</v>
      </c>
      <c r="V6097" s="5">
        <v>42965</v>
      </c>
      <c r="W6097" s="2" t="s">
        <v>52</v>
      </c>
      <c r="X6097" s="2">
        <v>311.66000000000003</v>
      </c>
    </row>
    <row r="6098" spans="20:24" x14ac:dyDescent="0.25">
      <c r="T6098" s="4"/>
      <c r="U6098" s="2" t="s">
        <v>34</v>
      </c>
      <c r="V6098" s="5">
        <v>42966</v>
      </c>
      <c r="W6098" s="2" t="s">
        <v>52</v>
      </c>
      <c r="X6098" s="2">
        <v>311.66000000000003</v>
      </c>
    </row>
    <row r="6099" spans="20:24" x14ac:dyDescent="0.25">
      <c r="T6099" s="4"/>
      <c r="U6099" s="2" t="s">
        <v>34</v>
      </c>
      <c r="V6099" s="5">
        <v>42967</v>
      </c>
      <c r="W6099" s="2" t="s">
        <v>52</v>
      </c>
      <c r="X6099" s="2">
        <v>311.66000000000003</v>
      </c>
    </row>
    <row r="6100" spans="20:24" x14ac:dyDescent="0.25">
      <c r="T6100" s="4"/>
      <c r="U6100" s="2" t="s">
        <v>34</v>
      </c>
      <c r="V6100" s="5">
        <v>42971</v>
      </c>
      <c r="W6100" s="2" t="s">
        <v>52</v>
      </c>
      <c r="X6100" s="2">
        <v>311.66000000000003</v>
      </c>
    </row>
    <row r="6101" spans="20:24" x14ac:dyDescent="0.25">
      <c r="T6101" s="4"/>
      <c r="U6101" s="2" t="s">
        <v>34</v>
      </c>
      <c r="V6101" s="5">
        <v>42971</v>
      </c>
      <c r="W6101" s="2" t="s">
        <v>52</v>
      </c>
      <c r="X6101" s="2">
        <v>311.66000000000003</v>
      </c>
    </row>
    <row r="6102" spans="20:24" x14ac:dyDescent="0.25">
      <c r="T6102" s="4"/>
      <c r="U6102" s="2" t="s">
        <v>34</v>
      </c>
      <c r="V6102" s="5">
        <v>42972</v>
      </c>
      <c r="W6102" s="2" t="s">
        <v>52</v>
      </c>
      <c r="X6102" s="2">
        <v>311.66000000000003</v>
      </c>
    </row>
    <row r="6103" spans="20:24" x14ac:dyDescent="0.25">
      <c r="T6103" s="4"/>
      <c r="U6103" s="2" t="s">
        <v>34</v>
      </c>
      <c r="V6103" s="5">
        <v>42975</v>
      </c>
      <c r="W6103" s="2" t="s">
        <v>52</v>
      </c>
      <c r="X6103" s="2">
        <v>311.66000000000003</v>
      </c>
    </row>
    <row r="6104" spans="20:24" x14ac:dyDescent="0.25">
      <c r="T6104" s="4"/>
      <c r="U6104" s="2" t="s">
        <v>34</v>
      </c>
      <c r="V6104" s="5">
        <v>42975</v>
      </c>
      <c r="W6104" s="2" t="s">
        <v>52</v>
      </c>
      <c r="X6104" s="2">
        <v>311.66000000000003</v>
      </c>
    </row>
    <row r="6105" spans="20:24" x14ac:dyDescent="0.25">
      <c r="T6105" s="4"/>
      <c r="U6105" s="2" t="s">
        <v>34</v>
      </c>
      <c r="V6105" s="5">
        <v>42981</v>
      </c>
      <c r="W6105" s="2" t="s">
        <v>52</v>
      </c>
      <c r="X6105" s="2">
        <v>311.66000000000003</v>
      </c>
    </row>
    <row r="6106" spans="20:24" x14ac:dyDescent="0.25">
      <c r="T6106" s="4"/>
      <c r="U6106" s="2" t="s">
        <v>34</v>
      </c>
      <c r="V6106" s="5">
        <v>42982</v>
      </c>
      <c r="W6106" s="2" t="s">
        <v>52</v>
      </c>
      <c r="X6106" s="2">
        <v>311.66000000000003</v>
      </c>
    </row>
    <row r="6107" spans="20:24" x14ac:dyDescent="0.25">
      <c r="T6107" s="4"/>
      <c r="U6107" s="2" t="s">
        <v>34</v>
      </c>
      <c r="V6107" s="5">
        <v>42983</v>
      </c>
      <c r="W6107" s="2" t="s">
        <v>52</v>
      </c>
      <c r="X6107" s="2">
        <v>311.66000000000003</v>
      </c>
    </row>
    <row r="6108" spans="20:24" x14ac:dyDescent="0.25">
      <c r="T6108" s="4"/>
      <c r="U6108" s="2" t="s">
        <v>34</v>
      </c>
      <c r="V6108" s="5">
        <v>42983</v>
      </c>
      <c r="W6108" s="2" t="s">
        <v>52</v>
      </c>
      <c r="X6108" s="2">
        <v>311.66000000000003</v>
      </c>
    </row>
    <row r="6109" spans="20:24" x14ac:dyDescent="0.25">
      <c r="T6109" s="4"/>
      <c r="U6109" s="2" t="s">
        <v>34</v>
      </c>
      <c r="V6109" s="5">
        <v>42986</v>
      </c>
      <c r="W6109" s="2" t="s">
        <v>52</v>
      </c>
      <c r="X6109" s="2">
        <v>311.66000000000003</v>
      </c>
    </row>
    <row r="6110" spans="20:24" x14ac:dyDescent="0.25">
      <c r="T6110" s="4"/>
      <c r="U6110" s="2" t="s">
        <v>34</v>
      </c>
      <c r="V6110" s="5">
        <v>42986</v>
      </c>
      <c r="W6110" s="2" t="s">
        <v>52</v>
      </c>
      <c r="X6110" s="2">
        <v>311.66000000000003</v>
      </c>
    </row>
    <row r="6111" spans="20:24" x14ac:dyDescent="0.25">
      <c r="T6111" s="4"/>
      <c r="U6111" s="2" t="s">
        <v>34</v>
      </c>
      <c r="V6111" s="5">
        <v>42987</v>
      </c>
      <c r="W6111" s="2" t="s">
        <v>52</v>
      </c>
      <c r="X6111" s="2">
        <v>311.66000000000003</v>
      </c>
    </row>
    <row r="6112" spans="20:24" x14ac:dyDescent="0.25">
      <c r="T6112" s="4"/>
      <c r="U6112" s="2" t="s">
        <v>34</v>
      </c>
      <c r="V6112" s="5">
        <v>42988</v>
      </c>
      <c r="W6112" s="2" t="s">
        <v>52</v>
      </c>
      <c r="X6112" s="2">
        <v>311.66000000000003</v>
      </c>
    </row>
    <row r="6113" spans="20:24" x14ac:dyDescent="0.25">
      <c r="T6113" s="4"/>
      <c r="U6113" s="2" t="s">
        <v>34</v>
      </c>
      <c r="V6113" s="5">
        <v>42991</v>
      </c>
      <c r="W6113" s="2" t="s">
        <v>52</v>
      </c>
      <c r="X6113" s="2">
        <v>311.66000000000003</v>
      </c>
    </row>
    <row r="6114" spans="20:24" x14ac:dyDescent="0.25">
      <c r="T6114" s="4"/>
      <c r="U6114" s="2" t="s">
        <v>34</v>
      </c>
      <c r="V6114" s="5">
        <v>42999</v>
      </c>
      <c r="W6114" s="2" t="s">
        <v>52</v>
      </c>
      <c r="X6114" s="2">
        <v>311.66000000000003</v>
      </c>
    </row>
    <row r="6115" spans="20:24" ht="30" x14ac:dyDescent="0.25">
      <c r="T6115" s="4"/>
      <c r="U6115" s="2" t="s">
        <v>8</v>
      </c>
      <c r="V6115" s="5">
        <v>42961</v>
      </c>
      <c r="W6115" s="2" t="s">
        <v>52</v>
      </c>
      <c r="X6115" s="2">
        <v>311.66000000000003</v>
      </c>
    </row>
    <row r="6116" spans="20:24" x14ac:dyDescent="0.25">
      <c r="T6116" s="4"/>
      <c r="U6116" s="2" t="s">
        <v>9</v>
      </c>
      <c r="V6116" s="5">
        <v>41439</v>
      </c>
      <c r="W6116" s="2" t="s">
        <v>51</v>
      </c>
      <c r="X6116" s="2">
        <v>311.66000000000003</v>
      </c>
    </row>
    <row r="6117" spans="20:24" x14ac:dyDescent="0.25">
      <c r="T6117" s="4"/>
      <c r="U6117" s="2" t="s">
        <v>9</v>
      </c>
      <c r="V6117" s="5">
        <v>42213</v>
      </c>
      <c r="W6117" s="2" t="s">
        <v>52</v>
      </c>
      <c r="X6117" s="2">
        <v>311.66000000000003</v>
      </c>
    </row>
    <row r="6118" spans="20:24" x14ac:dyDescent="0.25">
      <c r="T6118" s="4"/>
      <c r="U6118" s="2" t="s">
        <v>9</v>
      </c>
      <c r="V6118" s="5">
        <v>42247</v>
      </c>
      <c r="W6118" s="2" t="s">
        <v>58</v>
      </c>
      <c r="X6118" s="2">
        <v>311.66000000000003</v>
      </c>
    </row>
    <row r="6119" spans="20:24" x14ac:dyDescent="0.25">
      <c r="T6119" s="4"/>
      <c r="U6119" s="2" t="s">
        <v>9</v>
      </c>
      <c r="V6119" s="5">
        <v>42622</v>
      </c>
      <c r="W6119" s="2" t="s">
        <v>52</v>
      </c>
      <c r="X6119" s="2">
        <v>311.66000000000003</v>
      </c>
    </row>
    <row r="6120" spans="20:24" x14ac:dyDescent="0.25">
      <c r="T6120" s="4"/>
      <c r="U6120" s="2" t="s">
        <v>9</v>
      </c>
      <c r="V6120" s="5">
        <v>42632</v>
      </c>
      <c r="W6120" s="2" t="s">
        <v>52</v>
      </c>
      <c r="X6120" s="2">
        <v>311.66000000000003</v>
      </c>
    </row>
    <row r="6121" spans="20:24" x14ac:dyDescent="0.25">
      <c r="T6121" s="4"/>
      <c r="U6121" s="2" t="s">
        <v>9</v>
      </c>
      <c r="V6121" s="5">
        <v>42895</v>
      </c>
      <c r="W6121" s="2" t="s">
        <v>52</v>
      </c>
      <c r="X6121" s="2">
        <v>311.66000000000003</v>
      </c>
    </row>
    <row r="6122" spans="20:24" ht="30" x14ac:dyDescent="0.25">
      <c r="T6122" s="4"/>
      <c r="U6122" s="2" t="s">
        <v>12</v>
      </c>
      <c r="V6122" s="5">
        <v>42946</v>
      </c>
      <c r="W6122" s="2" t="s">
        <v>58</v>
      </c>
      <c r="X6122" s="2">
        <v>311.66000000000003</v>
      </c>
    </row>
    <row r="6123" spans="20:24" x14ac:dyDescent="0.25">
      <c r="T6123" s="4"/>
      <c r="U6123" s="2" t="s">
        <v>9</v>
      </c>
      <c r="V6123" s="5">
        <v>42894</v>
      </c>
      <c r="W6123" s="2" t="s">
        <v>52</v>
      </c>
      <c r="X6123" s="2">
        <v>311.64999999999998</v>
      </c>
    </row>
    <row r="6124" spans="20:24" x14ac:dyDescent="0.25">
      <c r="T6124" s="4"/>
      <c r="U6124" s="2" t="s">
        <v>9</v>
      </c>
      <c r="V6124" s="5">
        <v>42908</v>
      </c>
      <c r="W6124" s="2" t="s">
        <v>52</v>
      </c>
      <c r="X6124" s="2">
        <v>311.64999999999998</v>
      </c>
    </row>
    <row r="6125" spans="20:24" x14ac:dyDescent="0.25">
      <c r="T6125" s="4"/>
      <c r="U6125" s="2" t="s">
        <v>9</v>
      </c>
      <c r="V6125" s="5">
        <v>42947</v>
      </c>
      <c r="W6125" s="2" t="s">
        <v>52</v>
      </c>
      <c r="X6125" s="2">
        <v>311.64999999999998</v>
      </c>
    </row>
    <row r="6126" spans="20:24" x14ac:dyDescent="0.25">
      <c r="T6126" s="4"/>
      <c r="U6126" s="2" t="s">
        <v>9</v>
      </c>
      <c r="V6126" s="5">
        <v>42967</v>
      </c>
      <c r="W6126" s="2" t="s">
        <v>52</v>
      </c>
      <c r="X6126" s="2">
        <v>311.64999999999998</v>
      </c>
    </row>
    <row r="6127" spans="20:24" x14ac:dyDescent="0.25">
      <c r="T6127" s="4"/>
      <c r="U6127" s="2" t="s">
        <v>9</v>
      </c>
      <c r="V6127" s="5">
        <v>42983</v>
      </c>
      <c r="W6127" s="2" t="s">
        <v>52</v>
      </c>
      <c r="X6127" s="2">
        <v>311.64999999999998</v>
      </c>
    </row>
    <row r="6128" spans="20:24" x14ac:dyDescent="0.25">
      <c r="T6128" s="4"/>
      <c r="U6128" s="2" t="s">
        <v>9</v>
      </c>
      <c r="V6128" s="5">
        <v>42984</v>
      </c>
      <c r="W6128" s="2" t="s">
        <v>52</v>
      </c>
      <c r="X6128" s="2">
        <v>311.64999999999998</v>
      </c>
    </row>
    <row r="6129" spans="20:24" x14ac:dyDescent="0.25">
      <c r="T6129" s="4"/>
      <c r="U6129" s="2" t="s">
        <v>9</v>
      </c>
      <c r="V6129" s="5">
        <v>42986</v>
      </c>
      <c r="W6129" s="2" t="s">
        <v>52</v>
      </c>
      <c r="X6129" s="2">
        <v>311.64999999999998</v>
      </c>
    </row>
    <row r="6130" spans="20:24" x14ac:dyDescent="0.25">
      <c r="T6130" s="4"/>
      <c r="U6130" s="2" t="s">
        <v>9</v>
      </c>
      <c r="V6130" s="5">
        <v>42990</v>
      </c>
      <c r="W6130" s="2" t="s">
        <v>52</v>
      </c>
      <c r="X6130" s="2">
        <v>311.64999999999998</v>
      </c>
    </row>
    <row r="6131" spans="20:24" ht="30" x14ac:dyDescent="0.25">
      <c r="T6131" s="4"/>
      <c r="U6131" s="2" t="s">
        <v>10</v>
      </c>
      <c r="V6131" s="5">
        <v>41453</v>
      </c>
      <c r="W6131" s="2" t="s">
        <v>52</v>
      </c>
      <c r="X6131" s="2">
        <v>311.64999999999998</v>
      </c>
    </row>
    <row r="6132" spans="20:24" ht="30" x14ac:dyDescent="0.25">
      <c r="T6132" s="4"/>
      <c r="U6132" s="2" t="s">
        <v>12</v>
      </c>
      <c r="V6132" s="5">
        <v>41858</v>
      </c>
      <c r="W6132" s="2" t="s">
        <v>58</v>
      </c>
      <c r="X6132" s="2">
        <v>311.64999999999998</v>
      </c>
    </row>
    <row r="6133" spans="20:24" ht="30" x14ac:dyDescent="0.25">
      <c r="T6133" s="4"/>
      <c r="U6133" s="2" t="s">
        <v>12</v>
      </c>
      <c r="V6133" s="5">
        <v>42944</v>
      </c>
      <c r="W6133" s="2" t="s">
        <v>52</v>
      </c>
      <c r="X6133" s="2">
        <v>311.64999999999998</v>
      </c>
    </row>
    <row r="6134" spans="20:24" x14ac:dyDescent="0.25">
      <c r="T6134" s="4"/>
      <c r="U6134" s="2" t="s">
        <v>13</v>
      </c>
      <c r="V6134" s="5">
        <v>42588</v>
      </c>
      <c r="W6134" s="2" t="s">
        <v>52</v>
      </c>
      <c r="X6134" s="2">
        <v>311.64999999999998</v>
      </c>
    </row>
    <row r="6135" spans="20:24" x14ac:dyDescent="0.25">
      <c r="T6135" s="4"/>
      <c r="U6135" s="2" t="s">
        <v>35</v>
      </c>
      <c r="V6135" s="5">
        <v>42207</v>
      </c>
      <c r="W6135" s="2" t="s">
        <v>52</v>
      </c>
      <c r="X6135" s="2">
        <v>311.64999999999998</v>
      </c>
    </row>
    <row r="6136" spans="20:24" ht="30" x14ac:dyDescent="0.25">
      <c r="T6136" s="4"/>
      <c r="U6136" s="2" t="s">
        <v>8</v>
      </c>
      <c r="V6136" s="5">
        <v>41824</v>
      </c>
      <c r="W6136" s="2" t="s">
        <v>52</v>
      </c>
      <c r="X6136" s="2">
        <v>311.64999999999998</v>
      </c>
    </row>
    <row r="6137" spans="20:24" ht="30" x14ac:dyDescent="0.25">
      <c r="T6137" s="4"/>
      <c r="U6137" s="2" t="s">
        <v>8</v>
      </c>
      <c r="V6137" s="5">
        <v>41826</v>
      </c>
      <c r="W6137" s="2" t="s">
        <v>52</v>
      </c>
      <c r="X6137" s="2">
        <v>311.64999999999998</v>
      </c>
    </row>
    <row r="6138" spans="20:24" ht="30" x14ac:dyDescent="0.25">
      <c r="T6138" s="4"/>
      <c r="U6138" s="2" t="s">
        <v>8</v>
      </c>
      <c r="V6138" s="5">
        <v>42526</v>
      </c>
      <c r="W6138" s="2" t="s">
        <v>52</v>
      </c>
      <c r="X6138" s="2">
        <v>311.64999999999998</v>
      </c>
    </row>
    <row r="6139" spans="20:24" ht="30" x14ac:dyDescent="0.25">
      <c r="T6139" s="4"/>
      <c r="U6139" s="2" t="s">
        <v>8</v>
      </c>
      <c r="V6139" s="5">
        <v>42575</v>
      </c>
      <c r="W6139" s="2" t="s">
        <v>52</v>
      </c>
      <c r="X6139" s="2">
        <v>311.64999999999998</v>
      </c>
    </row>
    <row r="6140" spans="20:24" x14ac:dyDescent="0.25">
      <c r="T6140" s="4"/>
      <c r="U6140" s="2" t="s">
        <v>34</v>
      </c>
      <c r="V6140" s="5">
        <v>41444</v>
      </c>
      <c r="W6140" s="2" t="s">
        <v>52</v>
      </c>
      <c r="X6140" s="2">
        <v>311.64999999999998</v>
      </c>
    </row>
    <row r="6141" spans="20:24" x14ac:dyDescent="0.25">
      <c r="T6141" s="4"/>
      <c r="U6141" s="2" t="s">
        <v>34</v>
      </c>
      <c r="V6141" s="5">
        <v>41449</v>
      </c>
      <c r="W6141" s="2" t="s">
        <v>52</v>
      </c>
      <c r="X6141" s="2">
        <v>311.64999999999998</v>
      </c>
    </row>
    <row r="6142" spans="20:24" x14ac:dyDescent="0.25">
      <c r="T6142" s="4"/>
      <c r="U6142" s="2" t="s">
        <v>34</v>
      </c>
      <c r="V6142" s="5">
        <v>41452</v>
      </c>
      <c r="W6142" s="2" t="s">
        <v>52</v>
      </c>
      <c r="X6142" s="2">
        <v>311.64999999999998</v>
      </c>
    </row>
    <row r="6143" spans="20:24" x14ac:dyDescent="0.25">
      <c r="T6143" s="4"/>
      <c r="U6143" s="2" t="s">
        <v>34</v>
      </c>
      <c r="V6143" s="5">
        <v>41532</v>
      </c>
      <c r="W6143" s="2" t="s">
        <v>52</v>
      </c>
      <c r="X6143" s="2">
        <v>311.64999999999998</v>
      </c>
    </row>
    <row r="6144" spans="20:24" x14ac:dyDescent="0.25">
      <c r="T6144" s="4"/>
      <c r="U6144" s="2" t="s">
        <v>34</v>
      </c>
      <c r="V6144" s="5">
        <v>41537</v>
      </c>
      <c r="W6144" s="2" t="s">
        <v>52</v>
      </c>
      <c r="X6144" s="2">
        <v>311.64999999999998</v>
      </c>
    </row>
    <row r="6145" spans="20:24" ht="30" x14ac:dyDescent="0.25">
      <c r="T6145" s="4"/>
      <c r="U6145" s="2" t="s">
        <v>8</v>
      </c>
      <c r="V6145" s="5">
        <v>42966</v>
      </c>
      <c r="W6145" s="2" t="s">
        <v>52</v>
      </c>
      <c r="X6145" s="2">
        <v>311.64999999999998</v>
      </c>
    </row>
    <row r="6146" spans="20:24" ht="30" x14ac:dyDescent="0.25">
      <c r="T6146" s="4"/>
      <c r="U6146" s="2" t="s">
        <v>8</v>
      </c>
      <c r="V6146" s="5">
        <v>42983</v>
      </c>
      <c r="W6146" s="2" t="s">
        <v>52</v>
      </c>
      <c r="X6146" s="2">
        <v>311.64999999999998</v>
      </c>
    </row>
    <row r="6147" spans="20:24" x14ac:dyDescent="0.25">
      <c r="T6147" s="4"/>
      <c r="U6147" s="2" t="s">
        <v>9</v>
      </c>
      <c r="V6147" s="5">
        <v>41822</v>
      </c>
      <c r="W6147" s="2" t="s">
        <v>54</v>
      </c>
      <c r="X6147" s="2">
        <v>311.64999999999998</v>
      </c>
    </row>
    <row r="6148" spans="20:24" x14ac:dyDescent="0.25">
      <c r="T6148" s="4"/>
      <c r="U6148" s="2" t="s">
        <v>9</v>
      </c>
      <c r="V6148" s="5">
        <v>42276</v>
      </c>
      <c r="W6148" s="2" t="s">
        <v>52</v>
      </c>
      <c r="X6148" s="2">
        <v>311.64999999999998</v>
      </c>
    </row>
    <row r="6149" spans="20:24" x14ac:dyDescent="0.25">
      <c r="T6149" s="4"/>
      <c r="U6149" s="2" t="s">
        <v>9</v>
      </c>
      <c r="V6149" s="5">
        <v>41447</v>
      </c>
      <c r="W6149" s="2" t="s">
        <v>58</v>
      </c>
      <c r="X6149" s="2">
        <v>311.64949999999999</v>
      </c>
    </row>
    <row r="6150" spans="20:24" ht="30" x14ac:dyDescent="0.25">
      <c r="T6150" s="4"/>
      <c r="U6150" s="2" t="s">
        <v>8</v>
      </c>
      <c r="V6150" s="5">
        <v>42178</v>
      </c>
      <c r="W6150" s="2" t="s">
        <v>52</v>
      </c>
      <c r="X6150" s="2">
        <v>311.64766666700001</v>
      </c>
    </row>
    <row r="6151" spans="20:24" x14ac:dyDescent="0.25">
      <c r="T6151" s="4"/>
      <c r="U6151" s="2" t="s">
        <v>9</v>
      </c>
      <c r="V6151" s="5">
        <v>42179</v>
      </c>
      <c r="W6151" s="2" t="s">
        <v>52</v>
      </c>
      <c r="X6151" s="2">
        <v>311.64133333299998</v>
      </c>
    </row>
    <row r="6152" spans="20:24" x14ac:dyDescent="0.25">
      <c r="T6152" s="4"/>
      <c r="U6152" s="2" t="s">
        <v>9</v>
      </c>
      <c r="V6152" s="5">
        <v>41850</v>
      </c>
      <c r="W6152" s="2" t="s">
        <v>52</v>
      </c>
      <c r="X6152" s="2">
        <v>311.640666667</v>
      </c>
    </row>
    <row r="6153" spans="20:24" ht="30" x14ac:dyDescent="0.25">
      <c r="T6153" s="4"/>
      <c r="U6153" s="2" t="s">
        <v>8</v>
      </c>
      <c r="V6153" s="5">
        <v>42966</v>
      </c>
      <c r="W6153" s="2" t="s">
        <v>52</v>
      </c>
      <c r="X6153" s="2">
        <v>311.64</v>
      </c>
    </row>
    <row r="6154" spans="20:24" ht="30" x14ac:dyDescent="0.25">
      <c r="T6154" s="4"/>
      <c r="U6154" s="2" t="s">
        <v>8</v>
      </c>
      <c r="V6154" s="5">
        <v>42981</v>
      </c>
      <c r="W6154" s="2" t="s">
        <v>58</v>
      </c>
      <c r="X6154" s="2">
        <v>311.64</v>
      </c>
    </row>
    <row r="6155" spans="20:24" ht="30" x14ac:dyDescent="0.25">
      <c r="T6155" s="4"/>
      <c r="U6155" s="2" t="s">
        <v>8</v>
      </c>
      <c r="V6155" s="5">
        <v>42982</v>
      </c>
      <c r="W6155" s="2" t="s">
        <v>52</v>
      </c>
      <c r="X6155" s="2">
        <v>311.64</v>
      </c>
    </row>
    <row r="6156" spans="20:24" x14ac:dyDescent="0.25">
      <c r="T6156" s="4"/>
      <c r="U6156" s="2" t="s">
        <v>9</v>
      </c>
      <c r="V6156" s="5">
        <v>41483</v>
      </c>
      <c r="W6156" s="2" t="s">
        <v>56</v>
      </c>
      <c r="X6156" s="2">
        <v>311.64</v>
      </c>
    </row>
    <row r="6157" spans="20:24" x14ac:dyDescent="0.25">
      <c r="T6157" s="4"/>
      <c r="U6157" s="2" t="s">
        <v>9</v>
      </c>
      <c r="V6157" s="5">
        <v>41837</v>
      </c>
      <c r="W6157" s="2" t="s">
        <v>51</v>
      </c>
      <c r="X6157" s="2">
        <v>311.64</v>
      </c>
    </row>
    <row r="6158" spans="20:24" x14ac:dyDescent="0.25">
      <c r="T6158" s="4"/>
      <c r="U6158" s="2" t="s">
        <v>9</v>
      </c>
      <c r="V6158" s="5">
        <v>42209</v>
      </c>
      <c r="W6158" s="2" t="s">
        <v>52</v>
      </c>
      <c r="X6158" s="2">
        <v>311.64</v>
      </c>
    </row>
    <row r="6159" spans="20:24" x14ac:dyDescent="0.25">
      <c r="T6159" s="4"/>
      <c r="U6159" s="2" t="s">
        <v>9</v>
      </c>
      <c r="V6159" s="5">
        <v>42227</v>
      </c>
      <c r="W6159" s="2" t="s">
        <v>52</v>
      </c>
      <c r="X6159" s="2">
        <v>311.64</v>
      </c>
    </row>
    <row r="6160" spans="20:24" x14ac:dyDescent="0.25">
      <c r="T6160" s="4"/>
      <c r="U6160" s="2" t="s">
        <v>9</v>
      </c>
      <c r="V6160" s="5">
        <v>42273</v>
      </c>
      <c r="W6160" s="2" t="s">
        <v>54</v>
      </c>
      <c r="X6160" s="2">
        <v>311.64</v>
      </c>
    </row>
    <row r="6161" spans="20:24" x14ac:dyDescent="0.25">
      <c r="T6161" s="4"/>
      <c r="U6161" s="2" t="s">
        <v>9</v>
      </c>
      <c r="V6161" s="5">
        <v>42538</v>
      </c>
      <c r="W6161" s="2" t="s">
        <v>52</v>
      </c>
      <c r="X6161" s="2">
        <v>311.64</v>
      </c>
    </row>
    <row r="6162" spans="20:24" x14ac:dyDescent="0.25">
      <c r="T6162" s="4"/>
      <c r="U6162" s="2" t="s">
        <v>3</v>
      </c>
      <c r="V6162" s="5">
        <v>42950</v>
      </c>
      <c r="W6162" s="2" t="s">
        <v>61</v>
      </c>
      <c r="X6162" s="2">
        <v>311.64</v>
      </c>
    </row>
    <row r="6163" spans="20:24" ht="30" x14ac:dyDescent="0.25">
      <c r="T6163" s="4"/>
      <c r="U6163" s="2" t="s">
        <v>8</v>
      </c>
      <c r="V6163" s="5">
        <v>41828</v>
      </c>
      <c r="W6163" s="2" t="s">
        <v>52</v>
      </c>
      <c r="X6163" s="2">
        <v>311.64</v>
      </c>
    </row>
    <row r="6164" spans="20:24" ht="30" x14ac:dyDescent="0.25">
      <c r="T6164" s="4"/>
      <c r="U6164" s="2" t="s">
        <v>8</v>
      </c>
      <c r="V6164" s="5">
        <v>41846</v>
      </c>
      <c r="W6164" s="2" t="s">
        <v>52</v>
      </c>
      <c r="X6164" s="2">
        <v>311.64</v>
      </c>
    </row>
    <row r="6165" spans="20:24" ht="30" x14ac:dyDescent="0.25">
      <c r="T6165" s="4"/>
      <c r="U6165" s="2" t="s">
        <v>8</v>
      </c>
      <c r="V6165" s="5">
        <v>42184</v>
      </c>
      <c r="W6165" s="2" t="s">
        <v>52</v>
      </c>
      <c r="X6165" s="2">
        <v>311.64</v>
      </c>
    </row>
    <row r="6166" spans="20:24" ht="30" x14ac:dyDescent="0.25">
      <c r="T6166" s="4"/>
      <c r="U6166" s="2" t="s">
        <v>8</v>
      </c>
      <c r="V6166" s="5">
        <v>42550</v>
      </c>
      <c r="W6166" s="2" t="s">
        <v>63</v>
      </c>
      <c r="X6166" s="2">
        <v>311.64</v>
      </c>
    </row>
    <row r="6167" spans="20:24" x14ac:dyDescent="0.25">
      <c r="T6167" s="4"/>
      <c r="U6167" s="2" t="s">
        <v>13</v>
      </c>
      <c r="V6167" s="5">
        <v>41847</v>
      </c>
      <c r="W6167" s="2" t="s">
        <v>58</v>
      </c>
      <c r="X6167" s="2">
        <v>311.64</v>
      </c>
    </row>
    <row r="6168" spans="20:24" ht="30" x14ac:dyDescent="0.25">
      <c r="T6168" s="4"/>
      <c r="U6168" s="2" t="s">
        <v>34</v>
      </c>
      <c r="V6168" s="5">
        <v>42261</v>
      </c>
      <c r="W6168" s="2" t="s">
        <v>68</v>
      </c>
      <c r="X6168" s="2">
        <v>311.64</v>
      </c>
    </row>
    <row r="6169" spans="20:24" x14ac:dyDescent="0.25">
      <c r="T6169" s="4"/>
      <c r="U6169" s="2" t="s">
        <v>34</v>
      </c>
      <c r="V6169" s="5">
        <v>42847</v>
      </c>
      <c r="W6169" s="2" t="s">
        <v>65</v>
      </c>
      <c r="X6169" s="2">
        <v>311.64</v>
      </c>
    </row>
    <row r="6170" spans="20:24" x14ac:dyDescent="0.25">
      <c r="T6170" s="4"/>
      <c r="U6170" s="2" t="s">
        <v>34</v>
      </c>
      <c r="V6170" s="5">
        <v>42847</v>
      </c>
      <c r="W6170" s="2" t="s">
        <v>65</v>
      </c>
      <c r="X6170" s="2">
        <v>311.64</v>
      </c>
    </row>
    <row r="6171" spans="20:24" x14ac:dyDescent="0.25">
      <c r="T6171" s="4"/>
      <c r="U6171" s="2" t="s">
        <v>34</v>
      </c>
      <c r="V6171" s="5">
        <v>42892</v>
      </c>
      <c r="W6171" s="2" t="s">
        <v>52</v>
      </c>
      <c r="X6171" s="2">
        <v>311.64</v>
      </c>
    </row>
    <row r="6172" spans="20:24" x14ac:dyDescent="0.25">
      <c r="T6172" s="4"/>
      <c r="U6172" s="2" t="s">
        <v>34</v>
      </c>
      <c r="V6172" s="5">
        <v>42919</v>
      </c>
      <c r="W6172" s="2" t="s">
        <v>52</v>
      </c>
      <c r="X6172" s="2">
        <v>311.64</v>
      </c>
    </row>
    <row r="6173" spans="20:24" x14ac:dyDescent="0.25">
      <c r="T6173" s="4"/>
      <c r="U6173" s="2" t="s">
        <v>34</v>
      </c>
      <c r="V6173" s="5">
        <v>42940</v>
      </c>
      <c r="W6173" s="2" t="s">
        <v>52</v>
      </c>
      <c r="X6173" s="2">
        <v>311.64</v>
      </c>
    </row>
    <row r="6174" spans="20:24" x14ac:dyDescent="0.25">
      <c r="T6174" s="4"/>
      <c r="U6174" s="2" t="s">
        <v>34</v>
      </c>
      <c r="V6174" s="5">
        <v>42964</v>
      </c>
      <c r="W6174" s="2" t="s">
        <v>52</v>
      </c>
      <c r="X6174" s="2">
        <v>311.64</v>
      </c>
    </row>
    <row r="6175" spans="20:24" x14ac:dyDescent="0.25">
      <c r="T6175" s="4"/>
      <c r="U6175" s="2" t="s">
        <v>35</v>
      </c>
      <c r="V6175" s="5">
        <v>42245</v>
      </c>
      <c r="W6175" s="2" t="s">
        <v>54</v>
      </c>
      <c r="X6175" s="2">
        <v>311.64</v>
      </c>
    </row>
    <row r="6176" spans="20:24" x14ac:dyDescent="0.25">
      <c r="T6176" s="4"/>
      <c r="U6176" s="2" t="s">
        <v>13</v>
      </c>
      <c r="V6176" s="5">
        <v>42592</v>
      </c>
      <c r="W6176" s="2" t="s">
        <v>52</v>
      </c>
      <c r="X6176" s="2">
        <v>311.64</v>
      </c>
    </row>
    <row r="6177" spans="20:24" x14ac:dyDescent="0.25">
      <c r="T6177" s="4"/>
      <c r="U6177" s="2" t="s">
        <v>34</v>
      </c>
      <c r="V6177" s="5">
        <v>41842</v>
      </c>
      <c r="W6177" s="2" t="s">
        <v>54</v>
      </c>
      <c r="X6177" s="2">
        <v>311.64</v>
      </c>
    </row>
    <row r="6178" spans="20:24" x14ac:dyDescent="0.25">
      <c r="T6178" s="4"/>
      <c r="U6178" s="2" t="s">
        <v>34</v>
      </c>
      <c r="V6178" s="5">
        <v>41842</v>
      </c>
      <c r="W6178" s="2" t="s">
        <v>54</v>
      </c>
      <c r="X6178" s="2">
        <v>311.64</v>
      </c>
    </row>
    <row r="6179" spans="20:24" x14ac:dyDescent="0.25">
      <c r="T6179" s="4"/>
      <c r="U6179" s="2" t="s">
        <v>34</v>
      </c>
      <c r="V6179" s="5">
        <v>41870</v>
      </c>
      <c r="W6179" s="2" t="s">
        <v>54</v>
      </c>
      <c r="X6179" s="2">
        <v>311.64</v>
      </c>
    </row>
    <row r="6180" spans="20:24" x14ac:dyDescent="0.25">
      <c r="T6180" s="4"/>
      <c r="U6180" s="2" t="s">
        <v>34</v>
      </c>
      <c r="V6180" s="5">
        <v>41899</v>
      </c>
      <c r="W6180" s="2" t="s">
        <v>52</v>
      </c>
      <c r="X6180" s="2">
        <v>311.64</v>
      </c>
    </row>
    <row r="6181" spans="20:24" x14ac:dyDescent="0.25">
      <c r="T6181" s="4"/>
      <c r="U6181" s="2" t="s">
        <v>9</v>
      </c>
      <c r="V6181" s="5">
        <v>41446</v>
      </c>
      <c r="W6181" s="2" t="s">
        <v>51</v>
      </c>
      <c r="X6181" s="2">
        <v>311.63733333300002</v>
      </c>
    </row>
    <row r="6182" spans="20:24" x14ac:dyDescent="0.25">
      <c r="T6182" s="4"/>
      <c r="U6182" s="2" t="s">
        <v>9</v>
      </c>
      <c r="V6182" s="5">
        <v>41819</v>
      </c>
      <c r="W6182" s="2" t="s">
        <v>52</v>
      </c>
      <c r="X6182" s="2">
        <v>311.63248889699997</v>
      </c>
    </row>
    <row r="6183" spans="20:24" ht="30" x14ac:dyDescent="0.25">
      <c r="T6183" s="4"/>
      <c r="U6183" s="2" t="s">
        <v>8</v>
      </c>
      <c r="V6183" s="5">
        <v>42934</v>
      </c>
      <c r="W6183" s="2" t="s">
        <v>52</v>
      </c>
      <c r="X6183" s="2">
        <v>311.63</v>
      </c>
    </row>
    <row r="6184" spans="20:24" ht="30" x14ac:dyDescent="0.25">
      <c r="T6184" s="4"/>
      <c r="U6184" s="2" t="s">
        <v>8</v>
      </c>
      <c r="V6184" s="5">
        <v>42965</v>
      </c>
      <c r="W6184" s="2" t="s">
        <v>52</v>
      </c>
      <c r="X6184" s="2">
        <v>311.63</v>
      </c>
    </row>
    <row r="6185" spans="20:24" ht="30" x14ac:dyDescent="0.25">
      <c r="T6185" s="4"/>
      <c r="U6185" s="2" t="s">
        <v>8</v>
      </c>
      <c r="V6185" s="5">
        <v>42983</v>
      </c>
      <c r="W6185" s="2" t="s">
        <v>53</v>
      </c>
      <c r="X6185" s="2">
        <v>311.63</v>
      </c>
    </row>
    <row r="6186" spans="20:24" x14ac:dyDescent="0.25">
      <c r="T6186" s="4"/>
      <c r="U6186" s="2" t="s">
        <v>9</v>
      </c>
      <c r="V6186" s="5">
        <v>41486</v>
      </c>
      <c r="W6186" s="2" t="s">
        <v>52</v>
      </c>
      <c r="X6186" s="2">
        <v>311.63</v>
      </c>
    </row>
    <row r="6187" spans="20:24" x14ac:dyDescent="0.25">
      <c r="T6187" s="4"/>
      <c r="U6187" s="2" t="s">
        <v>9</v>
      </c>
      <c r="V6187" s="5">
        <v>42184</v>
      </c>
      <c r="W6187" s="2" t="s">
        <v>52</v>
      </c>
      <c r="X6187" s="2">
        <v>311.63</v>
      </c>
    </row>
    <row r="6188" spans="20:24" x14ac:dyDescent="0.25">
      <c r="T6188" s="4"/>
      <c r="U6188" s="2" t="s">
        <v>9</v>
      </c>
      <c r="V6188" s="5">
        <v>42244</v>
      </c>
      <c r="W6188" s="2" t="s">
        <v>54</v>
      </c>
      <c r="X6188" s="2">
        <v>311.63</v>
      </c>
    </row>
    <row r="6189" spans="20:24" x14ac:dyDescent="0.25">
      <c r="T6189" s="4"/>
      <c r="U6189" s="2" t="s">
        <v>13</v>
      </c>
      <c r="V6189" s="5">
        <v>42592</v>
      </c>
      <c r="W6189" s="2" t="s">
        <v>52</v>
      </c>
      <c r="X6189" s="2">
        <v>311.63</v>
      </c>
    </row>
    <row r="6190" spans="20:24" ht="30" x14ac:dyDescent="0.25">
      <c r="T6190" s="4"/>
      <c r="U6190" s="2" t="s">
        <v>12</v>
      </c>
      <c r="V6190" s="5">
        <v>42227</v>
      </c>
      <c r="W6190" s="2" t="s">
        <v>53</v>
      </c>
      <c r="X6190" s="2">
        <v>311.63</v>
      </c>
    </row>
    <row r="6191" spans="20:24" ht="30" x14ac:dyDescent="0.25">
      <c r="T6191" s="4"/>
      <c r="U6191" s="2" t="s">
        <v>8</v>
      </c>
      <c r="V6191" s="5">
        <v>41801</v>
      </c>
      <c r="W6191" s="2" t="s">
        <v>52</v>
      </c>
      <c r="X6191" s="2">
        <v>311.63</v>
      </c>
    </row>
    <row r="6192" spans="20:24" ht="30" x14ac:dyDescent="0.25">
      <c r="T6192" s="4"/>
      <c r="U6192" s="2" t="s">
        <v>8</v>
      </c>
      <c r="V6192" s="5">
        <v>42235</v>
      </c>
      <c r="W6192" s="2" t="s">
        <v>52</v>
      </c>
      <c r="X6192" s="2">
        <v>311.63</v>
      </c>
    </row>
    <row r="6193" spans="20:24" x14ac:dyDescent="0.25">
      <c r="T6193" s="4"/>
      <c r="U6193" s="2" t="s">
        <v>34</v>
      </c>
      <c r="V6193" s="5">
        <v>42573</v>
      </c>
      <c r="W6193" s="2" t="s">
        <v>52</v>
      </c>
      <c r="X6193" s="2">
        <v>311.63</v>
      </c>
    </row>
    <row r="6194" spans="20:24" x14ac:dyDescent="0.25">
      <c r="T6194" s="4"/>
      <c r="U6194" s="2" t="s">
        <v>35</v>
      </c>
      <c r="V6194" s="5">
        <v>42263</v>
      </c>
      <c r="W6194" s="2" t="s">
        <v>54</v>
      </c>
      <c r="X6194" s="2">
        <v>311.63</v>
      </c>
    </row>
    <row r="6195" spans="20:24" x14ac:dyDescent="0.25">
      <c r="T6195" s="4"/>
      <c r="U6195" s="2" t="s">
        <v>34</v>
      </c>
      <c r="V6195" s="5">
        <v>41854</v>
      </c>
      <c r="W6195" s="2" t="s">
        <v>52</v>
      </c>
      <c r="X6195" s="2">
        <v>311.62607993199998</v>
      </c>
    </row>
    <row r="6196" spans="20:24" x14ac:dyDescent="0.25">
      <c r="T6196" s="4"/>
      <c r="U6196" s="2" t="s">
        <v>9</v>
      </c>
      <c r="V6196" s="5">
        <v>42171</v>
      </c>
      <c r="W6196" s="2" t="s">
        <v>52</v>
      </c>
      <c r="X6196" s="2">
        <v>311.625</v>
      </c>
    </row>
    <row r="6197" spans="20:24" x14ac:dyDescent="0.25">
      <c r="T6197" s="4"/>
      <c r="U6197" s="2" t="s">
        <v>9</v>
      </c>
      <c r="V6197" s="5">
        <v>41884</v>
      </c>
      <c r="W6197" s="2" t="s">
        <v>52</v>
      </c>
      <c r="X6197" s="2">
        <v>311.62200000000001</v>
      </c>
    </row>
    <row r="6198" spans="20:24" x14ac:dyDescent="0.25">
      <c r="T6198" s="4"/>
      <c r="U6198" s="2" t="s">
        <v>9</v>
      </c>
      <c r="V6198" s="5">
        <v>41462</v>
      </c>
      <c r="W6198" s="2" t="s">
        <v>52</v>
      </c>
      <c r="X6198" s="2">
        <v>311.62</v>
      </c>
    </row>
    <row r="6199" spans="20:24" x14ac:dyDescent="0.25">
      <c r="T6199" s="4"/>
      <c r="U6199" s="2" t="s">
        <v>9</v>
      </c>
      <c r="V6199" s="5">
        <v>41466</v>
      </c>
      <c r="W6199" s="2" t="s">
        <v>51</v>
      </c>
      <c r="X6199" s="2">
        <v>311.62</v>
      </c>
    </row>
    <row r="6200" spans="20:24" x14ac:dyDescent="0.25">
      <c r="T6200" s="4"/>
      <c r="U6200" s="2" t="s">
        <v>9</v>
      </c>
      <c r="V6200" s="5">
        <v>41496</v>
      </c>
      <c r="W6200" s="2" t="s">
        <v>52</v>
      </c>
      <c r="X6200" s="2">
        <v>311.62</v>
      </c>
    </row>
    <row r="6201" spans="20:24" x14ac:dyDescent="0.25">
      <c r="T6201" s="4"/>
      <c r="U6201" s="2" t="s">
        <v>9</v>
      </c>
      <c r="V6201" s="5">
        <v>42192</v>
      </c>
      <c r="W6201" s="2" t="s">
        <v>54</v>
      </c>
      <c r="X6201" s="2">
        <v>311.62</v>
      </c>
    </row>
    <row r="6202" spans="20:24" x14ac:dyDescent="0.25">
      <c r="T6202" s="4"/>
      <c r="U6202" s="2" t="s">
        <v>9</v>
      </c>
      <c r="V6202" s="5">
        <v>42218</v>
      </c>
      <c r="W6202" s="2" t="s">
        <v>58</v>
      </c>
      <c r="X6202" s="2">
        <v>311.62</v>
      </c>
    </row>
    <row r="6203" spans="20:24" x14ac:dyDescent="0.25">
      <c r="T6203" s="4"/>
      <c r="U6203" s="2" t="s">
        <v>9</v>
      </c>
      <c r="V6203" s="5">
        <v>42554</v>
      </c>
      <c r="W6203" s="2" t="s">
        <v>52</v>
      </c>
      <c r="X6203" s="2">
        <v>311.62</v>
      </c>
    </row>
    <row r="6204" spans="20:24" x14ac:dyDescent="0.25">
      <c r="T6204" s="4"/>
      <c r="U6204" s="2" t="s">
        <v>9</v>
      </c>
      <c r="V6204" s="5">
        <v>42595</v>
      </c>
      <c r="W6204" s="2" t="s">
        <v>54</v>
      </c>
      <c r="X6204" s="2">
        <v>311.62</v>
      </c>
    </row>
    <row r="6205" spans="20:24" ht="30" x14ac:dyDescent="0.25">
      <c r="T6205" s="4"/>
      <c r="U6205" s="2" t="s">
        <v>8</v>
      </c>
      <c r="V6205" s="5">
        <v>42554</v>
      </c>
      <c r="W6205" s="2" t="s">
        <v>52</v>
      </c>
      <c r="X6205" s="2">
        <v>311.62</v>
      </c>
    </row>
    <row r="6206" spans="20:24" ht="30" x14ac:dyDescent="0.25">
      <c r="T6206" s="4"/>
      <c r="U6206" s="2" t="s">
        <v>8</v>
      </c>
      <c r="V6206" s="5">
        <v>42559</v>
      </c>
      <c r="W6206" s="2" t="s">
        <v>52</v>
      </c>
      <c r="X6206" s="2">
        <v>311.62</v>
      </c>
    </row>
    <row r="6207" spans="20:24" ht="30" x14ac:dyDescent="0.25">
      <c r="T6207" s="4"/>
      <c r="U6207" s="2" t="s">
        <v>8</v>
      </c>
      <c r="V6207" s="5">
        <v>42578</v>
      </c>
      <c r="W6207" s="2" t="s">
        <v>52</v>
      </c>
      <c r="X6207" s="2">
        <v>311.62</v>
      </c>
    </row>
    <row r="6208" spans="20:24" x14ac:dyDescent="0.25">
      <c r="T6208" s="4"/>
      <c r="U6208" s="2" t="s">
        <v>9</v>
      </c>
      <c r="V6208" s="5">
        <v>42178</v>
      </c>
      <c r="W6208" s="2" t="s">
        <v>52</v>
      </c>
      <c r="X6208" s="2">
        <v>311.61755064499999</v>
      </c>
    </row>
    <row r="6209" spans="20:24" ht="30" x14ac:dyDescent="0.25">
      <c r="T6209" s="4"/>
      <c r="U6209" s="2" t="s">
        <v>8</v>
      </c>
      <c r="V6209" s="5">
        <v>42571</v>
      </c>
      <c r="W6209" s="2" t="s">
        <v>52</v>
      </c>
      <c r="X6209" s="2">
        <v>311.61099999999999</v>
      </c>
    </row>
    <row r="6210" spans="20:24" ht="30" x14ac:dyDescent="0.25">
      <c r="T6210" s="4"/>
      <c r="U6210" s="2" t="s">
        <v>8</v>
      </c>
      <c r="V6210" s="5">
        <v>42572</v>
      </c>
      <c r="W6210" s="2" t="s">
        <v>52</v>
      </c>
      <c r="X6210" s="2">
        <v>311.61099999999999</v>
      </c>
    </row>
    <row r="6211" spans="20:24" ht="30" x14ac:dyDescent="0.25">
      <c r="T6211" s="4"/>
      <c r="U6211" s="2" t="s">
        <v>8</v>
      </c>
      <c r="V6211" s="5">
        <v>42572</v>
      </c>
      <c r="W6211" s="2" t="s">
        <v>52</v>
      </c>
      <c r="X6211" s="2">
        <v>311.61099999999999</v>
      </c>
    </row>
    <row r="6212" spans="20:24" ht="30" x14ac:dyDescent="0.25">
      <c r="T6212" s="4"/>
      <c r="U6212" s="2" t="s">
        <v>8</v>
      </c>
      <c r="V6212" s="5">
        <v>41437</v>
      </c>
      <c r="W6212" s="2" t="s">
        <v>51</v>
      </c>
      <c r="X6212" s="2">
        <v>311.61</v>
      </c>
    </row>
    <row r="6213" spans="20:24" ht="30" x14ac:dyDescent="0.25">
      <c r="T6213" s="4"/>
      <c r="U6213" s="2" t="s">
        <v>8</v>
      </c>
      <c r="V6213" s="5">
        <v>41466</v>
      </c>
      <c r="W6213" s="2" t="s">
        <v>52</v>
      </c>
      <c r="X6213" s="2">
        <v>311.61</v>
      </c>
    </row>
    <row r="6214" spans="20:24" ht="30" x14ac:dyDescent="0.25">
      <c r="T6214" s="4"/>
      <c r="U6214" s="2" t="s">
        <v>8</v>
      </c>
      <c r="V6214" s="5">
        <v>42211</v>
      </c>
      <c r="W6214" s="2" t="s">
        <v>52</v>
      </c>
      <c r="X6214" s="2">
        <v>311.61</v>
      </c>
    </row>
    <row r="6215" spans="20:24" ht="30" x14ac:dyDescent="0.25">
      <c r="T6215" s="4"/>
      <c r="U6215" s="2" t="s">
        <v>8</v>
      </c>
      <c r="V6215" s="5">
        <v>42218</v>
      </c>
      <c r="W6215" s="2" t="s">
        <v>52</v>
      </c>
      <c r="X6215" s="2">
        <v>311.61</v>
      </c>
    </row>
    <row r="6216" spans="20:24" ht="30" x14ac:dyDescent="0.25">
      <c r="T6216" s="4"/>
      <c r="U6216" s="2" t="s">
        <v>8</v>
      </c>
      <c r="V6216" s="5">
        <v>42227</v>
      </c>
      <c r="W6216" s="2" t="s">
        <v>58</v>
      </c>
      <c r="X6216" s="2">
        <v>311.61</v>
      </c>
    </row>
    <row r="6217" spans="20:24" ht="30" x14ac:dyDescent="0.25">
      <c r="T6217" s="4"/>
      <c r="U6217" s="2" t="s">
        <v>8</v>
      </c>
      <c r="V6217" s="5">
        <v>42227</v>
      </c>
      <c r="W6217" s="2" t="s">
        <v>52</v>
      </c>
      <c r="X6217" s="2">
        <v>311.61</v>
      </c>
    </row>
    <row r="6218" spans="20:24" ht="30" x14ac:dyDescent="0.25">
      <c r="T6218" s="4"/>
      <c r="U6218" s="2" t="s">
        <v>8</v>
      </c>
      <c r="V6218" s="5">
        <v>42229</v>
      </c>
      <c r="W6218" s="2" t="s">
        <v>58</v>
      </c>
      <c r="X6218" s="2">
        <v>311.61</v>
      </c>
    </row>
    <row r="6219" spans="20:24" ht="30" x14ac:dyDescent="0.25">
      <c r="T6219" s="4"/>
      <c r="U6219" s="2" t="s">
        <v>8</v>
      </c>
      <c r="V6219" s="5">
        <v>42272</v>
      </c>
      <c r="W6219" s="2" t="s">
        <v>52</v>
      </c>
      <c r="X6219" s="2">
        <v>311.61</v>
      </c>
    </row>
    <row r="6220" spans="20:24" ht="30" x14ac:dyDescent="0.25">
      <c r="T6220" s="4"/>
      <c r="U6220" s="2" t="s">
        <v>8</v>
      </c>
      <c r="V6220" s="5">
        <v>42557</v>
      </c>
      <c r="W6220" s="2" t="s">
        <v>52</v>
      </c>
      <c r="X6220" s="2">
        <v>311.61</v>
      </c>
    </row>
    <row r="6221" spans="20:24" ht="30" x14ac:dyDescent="0.25">
      <c r="T6221" s="4"/>
      <c r="U6221" s="2" t="s">
        <v>8</v>
      </c>
      <c r="V6221" s="5">
        <v>42945</v>
      </c>
      <c r="W6221" s="2" t="s">
        <v>52</v>
      </c>
      <c r="X6221" s="2">
        <v>311.61</v>
      </c>
    </row>
    <row r="6222" spans="20:24" ht="30" x14ac:dyDescent="0.25">
      <c r="T6222" s="4"/>
      <c r="U6222" s="2" t="s">
        <v>8</v>
      </c>
      <c r="V6222" s="5">
        <v>42975</v>
      </c>
      <c r="W6222" s="2" t="s">
        <v>51</v>
      </c>
      <c r="X6222" s="2">
        <v>311.61</v>
      </c>
    </row>
    <row r="6223" spans="20:24" x14ac:dyDescent="0.25">
      <c r="T6223" s="4"/>
      <c r="U6223" s="2" t="s">
        <v>9</v>
      </c>
      <c r="V6223" s="5">
        <v>41443</v>
      </c>
      <c r="W6223" s="2" t="s">
        <v>52</v>
      </c>
      <c r="X6223" s="2">
        <v>311.61</v>
      </c>
    </row>
    <row r="6224" spans="20:24" x14ac:dyDescent="0.25">
      <c r="T6224" s="4"/>
      <c r="U6224" s="2" t="s">
        <v>9</v>
      </c>
      <c r="V6224" s="5">
        <v>41474</v>
      </c>
      <c r="W6224" s="2" t="s">
        <v>54</v>
      </c>
      <c r="X6224" s="2">
        <v>311.61</v>
      </c>
    </row>
    <row r="6225" spans="20:24" x14ac:dyDescent="0.25">
      <c r="T6225" s="4"/>
      <c r="U6225" s="2" t="s">
        <v>9</v>
      </c>
      <c r="V6225" s="5">
        <v>41791</v>
      </c>
      <c r="W6225" s="2" t="s">
        <v>52</v>
      </c>
      <c r="X6225" s="2">
        <v>311.61</v>
      </c>
    </row>
    <row r="6226" spans="20:24" x14ac:dyDescent="0.25">
      <c r="T6226" s="4"/>
      <c r="U6226" s="2" t="s">
        <v>9</v>
      </c>
      <c r="V6226" s="5">
        <v>41793</v>
      </c>
      <c r="W6226" s="2" t="s">
        <v>54</v>
      </c>
      <c r="X6226" s="2">
        <v>311.61</v>
      </c>
    </row>
    <row r="6227" spans="20:24" x14ac:dyDescent="0.25">
      <c r="T6227" s="4"/>
      <c r="U6227" s="2" t="s">
        <v>9</v>
      </c>
      <c r="V6227" s="5">
        <v>42230</v>
      </c>
      <c r="W6227" s="2" t="s">
        <v>52</v>
      </c>
      <c r="X6227" s="2">
        <v>311.61</v>
      </c>
    </row>
    <row r="6228" spans="20:24" x14ac:dyDescent="0.25">
      <c r="T6228" s="4"/>
      <c r="U6228" s="2" t="s">
        <v>9</v>
      </c>
      <c r="V6228" s="5">
        <v>42260</v>
      </c>
      <c r="W6228" s="2" t="s">
        <v>52</v>
      </c>
      <c r="X6228" s="2">
        <v>311.61</v>
      </c>
    </row>
    <row r="6229" spans="20:24" x14ac:dyDescent="0.25">
      <c r="T6229" s="4"/>
      <c r="U6229" s="2" t="s">
        <v>9</v>
      </c>
      <c r="V6229" s="5">
        <v>42536</v>
      </c>
      <c r="W6229" s="2" t="s">
        <v>52</v>
      </c>
      <c r="X6229" s="2">
        <v>311.61</v>
      </c>
    </row>
    <row r="6230" spans="20:24" x14ac:dyDescent="0.25">
      <c r="T6230" s="4"/>
      <c r="U6230" s="2" t="s">
        <v>9</v>
      </c>
      <c r="V6230" s="5">
        <v>42537</v>
      </c>
      <c r="W6230" s="2" t="s">
        <v>52</v>
      </c>
      <c r="X6230" s="2">
        <v>311.61</v>
      </c>
    </row>
    <row r="6231" spans="20:24" x14ac:dyDescent="0.25">
      <c r="T6231" s="4"/>
      <c r="U6231" s="2" t="s">
        <v>9</v>
      </c>
      <c r="V6231" s="5">
        <v>42558</v>
      </c>
      <c r="W6231" s="2" t="s">
        <v>54</v>
      </c>
      <c r="X6231" s="2">
        <v>311.61</v>
      </c>
    </row>
    <row r="6232" spans="20:24" x14ac:dyDescent="0.25">
      <c r="T6232" s="4"/>
      <c r="U6232" s="2" t="s">
        <v>34</v>
      </c>
      <c r="V6232" s="5">
        <v>42512</v>
      </c>
      <c r="W6232" s="2" t="s">
        <v>54</v>
      </c>
      <c r="X6232" s="2">
        <v>311.61</v>
      </c>
    </row>
    <row r="6233" spans="20:24" x14ac:dyDescent="0.25">
      <c r="T6233" s="4"/>
      <c r="U6233" s="2" t="s">
        <v>34</v>
      </c>
      <c r="V6233" s="5">
        <v>42900</v>
      </c>
      <c r="W6233" s="2" t="s">
        <v>54</v>
      </c>
      <c r="X6233" s="2">
        <v>311.61</v>
      </c>
    </row>
    <row r="6234" spans="20:24" x14ac:dyDescent="0.25">
      <c r="T6234" s="4"/>
      <c r="U6234" s="2" t="s">
        <v>34</v>
      </c>
      <c r="V6234" s="5">
        <v>41427</v>
      </c>
      <c r="W6234" s="2" t="s">
        <v>52</v>
      </c>
      <c r="X6234" s="2">
        <v>311.61</v>
      </c>
    </row>
    <row r="6235" spans="20:24" x14ac:dyDescent="0.25">
      <c r="T6235" s="4"/>
      <c r="U6235" s="2" t="s">
        <v>9</v>
      </c>
      <c r="V6235" s="5">
        <v>42574</v>
      </c>
      <c r="W6235" s="2" t="s">
        <v>52</v>
      </c>
      <c r="X6235" s="2">
        <v>311.61</v>
      </c>
    </row>
    <row r="6236" spans="20:24" x14ac:dyDescent="0.25">
      <c r="T6236" s="4"/>
      <c r="U6236" s="2" t="s">
        <v>13</v>
      </c>
      <c r="V6236" s="5">
        <v>42222</v>
      </c>
      <c r="W6236" s="2" t="s">
        <v>52</v>
      </c>
      <c r="X6236" s="2">
        <v>311.61</v>
      </c>
    </row>
    <row r="6237" spans="20:24" ht="30" x14ac:dyDescent="0.25">
      <c r="T6237" s="4"/>
      <c r="U6237" s="2" t="s">
        <v>8</v>
      </c>
      <c r="V6237" s="5">
        <v>41462</v>
      </c>
      <c r="W6237" s="2" t="s">
        <v>56</v>
      </c>
      <c r="X6237" s="2">
        <v>311.60500000000002</v>
      </c>
    </row>
    <row r="6238" spans="20:24" ht="30" x14ac:dyDescent="0.25">
      <c r="T6238" s="4"/>
      <c r="U6238" s="2" t="s">
        <v>8</v>
      </c>
      <c r="V6238" s="5">
        <v>41499</v>
      </c>
      <c r="W6238" s="2" t="s">
        <v>52</v>
      </c>
      <c r="X6238" s="2">
        <v>311.60000000000002</v>
      </c>
    </row>
    <row r="6239" spans="20:24" ht="30" x14ac:dyDescent="0.25">
      <c r="T6239" s="4"/>
      <c r="U6239" s="2" t="s">
        <v>8</v>
      </c>
      <c r="V6239" s="5">
        <v>41786</v>
      </c>
      <c r="W6239" s="2" t="s">
        <v>52</v>
      </c>
      <c r="X6239" s="2">
        <v>311.60000000000002</v>
      </c>
    </row>
    <row r="6240" spans="20:24" ht="30" x14ac:dyDescent="0.25">
      <c r="T6240" s="4"/>
      <c r="U6240" s="2" t="s">
        <v>8</v>
      </c>
      <c r="V6240" s="5">
        <v>41838</v>
      </c>
      <c r="W6240" s="2" t="s">
        <v>54</v>
      </c>
      <c r="X6240" s="2">
        <v>311.60000000000002</v>
      </c>
    </row>
    <row r="6241" spans="20:24" ht="30" x14ac:dyDescent="0.25">
      <c r="T6241" s="4"/>
      <c r="U6241" s="2" t="s">
        <v>8</v>
      </c>
      <c r="V6241" s="5">
        <v>42560</v>
      </c>
      <c r="W6241" s="2" t="s">
        <v>54</v>
      </c>
      <c r="X6241" s="2">
        <v>311.60000000000002</v>
      </c>
    </row>
    <row r="6242" spans="20:24" ht="30" x14ac:dyDescent="0.25">
      <c r="T6242" s="4"/>
      <c r="U6242" s="2" t="s">
        <v>8</v>
      </c>
      <c r="V6242" s="5">
        <v>42613</v>
      </c>
      <c r="W6242" s="2" t="s">
        <v>54</v>
      </c>
      <c r="X6242" s="2">
        <v>311.60000000000002</v>
      </c>
    </row>
    <row r="6243" spans="20:24" x14ac:dyDescent="0.25">
      <c r="T6243" s="4"/>
      <c r="U6243" s="2" t="s">
        <v>9</v>
      </c>
      <c r="V6243" s="5">
        <v>42582</v>
      </c>
      <c r="W6243" s="2" t="s">
        <v>52</v>
      </c>
      <c r="X6243" s="2">
        <v>311.60000000000002</v>
      </c>
    </row>
    <row r="6244" spans="20:24" x14ac:dyDescent="0.25">
      <c r="T6244" s="4"/>
      <c r="U6244" s="2" t="s">
        <v>9</v>
      </c>
      <c r="V6244" s="5">
        <v>42590</v>
      </c>
      <c r="W6244" s="2" t="s">
        <v>52</v>
      </c>
      <c r="X6244" s="2">
        <v>311.60000000000002</v>
      </c>
    </row>
    <row r="6245" spans="20:24" x14ac:dyDescent="0.25">
      <c r="T6245" s="4"/>
      <c r="U6245" s="2" t="s">
        <v>9</v>
      </c>
      <c r="V6245" s="5">
        <v>42953</v>
      </c>
      <c r="W6245" s="2" t="s">
        <v>52</v>
      </c>
      <c r="X6245" s="2">
        <v>311.60000000000002</v>
      </c>
    </row>
    <row r="6246" spans="20:24" ht="30" x14ac:dyDescent="0.25">
      <c r="T6246" s="4"/>
      <c r="U6246" s="2" t="s">
        <v>12</v>
      </c>
      <c r="V6246" s="5">
        <v>41455</v>
      </c>
      <c r="W6246" s="2" t="s">
        <v>52</v>
      </c>
      <c r="X6246" s="2">
        <v>311.60000000000002</v>
      </c>
    </row>
    <row r="6247" spans="20:24" ht="30" x14ac:dyDescent="0.25">
      <c r="T6247" s="4"/>
      <c r="U6247" s="2" t="s">
        <v>12</v>
      </c>
      <c r="V6247" s="5">
        <v>41494</v>
      </c>
      <c r="W6247" s="2" t="s">
        <v>52</v>
      </c>
      <c r="X6247" s="2">
        <v>311.60000000000002</v>
      </c>
    </row>
    <row r="6248" spans="20:24" x14ac:dyDescent="0.25">
      <c r="T6248" s="4"/>
      <c r="U6248" s="2" t="s">
        <v>13</v>
      </c>
      <c r="V6248" s="5">
        <v>41467</v>
      </c>
      <c r="W6248" s="2" t="s">
        <v>58</v>
      </c>
      <c r="X6248" s="2">
        <v>311.60000000000002</v>
      </c>
    </row>
    <row r="6249" spans="20:24" x14ac:dyDescent="0.25">
      <c r="T6249" s="4"/>
      <c r="U6249" s="2" t="s">
        <v>13</v>
      </c>
      <c r="V6249" s="5">
        <v>41498</v>
      </c>
      <c r="W6249" s="2" t="s">
        <v>52</v>
      </c>
      <c r="X6249" s="2">
        <v>311.60000000000002</v>
      </c>
    </row>
    <row r="6250" spans="20:24" x14ac:dyDescent="0.25">
      <c r="T6250" s="4"/>
      <c r="U6250" s="2" t="s">
        <v>13</v>
      </c>
      <c r="V6250" s="5">
        <v>42227</v>
      </c>
      <c r="W6250" s="2" t="s">
        <v>54</v>
      </c>
      <c r="X6250" s="2">
        <v>311.60000000000002</v>
      </c>
    </row>
    <row r="6251" spans="20:24" x14ac:dyDescent="0.25">
      <c r="T6251" s="4"/>
      <c r="U6251" s="2" t="s">
        <v>9</v>
      </c>
      <c r="V6251" s="5">
        <v>41497</v>
      </c>
      <c r="W6251" s="2" t="s">
        <v>52</v>
      </c>
      <c r="X6251" s="2">
        <v>311.60000000000002</v>
      </c>
    </row>
    <row r="6252" spans="20:24" x14ac:dyDescent="0.25">
      <c r="T6252" s="4"/>
      <c r="U6252" s="2" t="s">
        <v>9</v>
      </c>
      <c r="V6252" s="5">
        <v>41797</v>
      </c>
      <c r="W6252" s="2" t="s">
        <v>52</v>
      </c>
      <c r="X6252" s="2">
        <v>311.60000000000002</v>
      </c>
    </row>
    <row r="6253" spans="20:24" x14ac:dyDescent="0.25">
      <c r="T6253" s="4"/>
      <c r="U6253" s="2" t="s">
        <v>9</v>
      </c>
      <c r="V6253" s="5">
        <v>42181</v>
      </c>
      <c r="W6253" s="2" t="s">
        <v>54</v>
      </c>
      <c r="X6253" s="2">
        <v>311.60000000000002</v>
      </c>
    </row>
    <row r="6254" spans="20:24" x14ac:dyDescent="0.25">
      <c r="T6254" s="4"/>
      <c r="U6254" s="2" t="s">
        <v>9</v>
      </c>
      <c r="V6254" s="5">
        <v>42210</v>
      </c>
      <c r="W6254" s="2" t="s">
        <v>52</v>
      </c>
      <c r="X6254" s="2">
        <v>311.60000000000002</v>
      </c>
    </row>
    <row r="6255" spans="20:24" x14ac:dyDescent="0.25">
      <c r="T6255" s="4"/>
      <c r="U6255" s="2" t="s">
        <v>9</v>
      </c>
      <c r="V6255" s="5">
        <v>42228</v>
      </c>
      <c r="W6255" s="2" t="s">
        <v>65</v>
      </c>
      <c r="X6255" s="2">
        <v>311.60000000000002</v>
      </c>
    </row>
    <row r="6256" spans="20:24" x14ac:dyDescent="0.25">
      <c r="T6256" s="4"/>
      <c r="U6256" s="2" t="s">
        <v>9</v>
      </c>
      <c r="V6256" s="5">
        <v>42245</v>
      </c>
      <c r="W6256" s="2" t="s">
        <v>52</v>
      </c>
      <c r="X6256" s="2">
        <v>311.60000000000002</v>
      </c>
    </row>
    <row r="6257" spans="20:24" ht="30" x14ac:dyDescent="0.25">
      <c r="T6257" s="4"/>
      <c r="U6257" s="2" t="s">
        <v>32</v>
      </c>
      <c r="V6257" s="5">
        <v>41428</v>
      </c>
      <c r="W6257" s="2" t="s">
        <v>52</v>
      </c>
      <c r="X6257" s="2">
        <v>311.60000000000002</v>
      </c>
    </row>
    <row r="6258" spans="20:24" ht="30" x14ac:dyDescent="0.25">
      <c r="T6258" s="4"/>
      <c r="U6258" s="2" t="s">
        <v>32</v>
      </c>
      <c r="V6258" s="5">
        <v>41428</v>
      </c>
      <c r="W6258" s="2" t="s">
        <v>52</v>
      </c>
      <c r="X6258" s="2">
        <v>311.60000000000002</v>
      </c>
    </row>
    <row r="6259" spans="20:24" ht="30" x14ac:dyDescent="0.25">
      <c r="T6259" s="4"/>
      <c r="U6259" s="2" t="s">
        <v>32</v>
      </c>
      <c r="V6259" s="5">
        <v>41428</v>
      </c>
      <c r="W6259" s="2" t="s">
        <v>52</v>
      </c>
      <c r="X6259" s="2">
        <v>311.60000000000002</v>
      </c>
    </row>
    <row r="6260" spans="20:24" x14ac:dyDescent="0.25">
      <c r="T6260" s="4"/>
      <c r="U6260" s="2" t="s">
        <v>34</v>
      </c>
      <c r="V6260" s="5">
        <v>41826</v>
      </c>
      <c r="W6260" s="2" t="s">
        <v>52</v>
      </c>
      <c r="X6260" s="2">
        <v>311.60000000000002</v>
      </c>
    </row>
    <row r="6261" spans="20:24" x14ac:dyDescent="0.25">
      <c r="T6261" s="4"/>
      <c r="U6261" s="2" t="s">
        <v>9</v>
      </c>
      <c r="V6261" s="5">
        <v>41820</v>
      </c>
      <c r="W6261" s="2" t="s">
        <v>52</v>
      </c>
      <c r="X6261" s="2">
        <v>311.59526894499999</v>
      </c>
    </row>
    <row r="6262" spans="20:24" x14ac:dyDescent="0.25">
      <c r="T6262" s="4"/>
      <c r="U6262" s="2" t="s">
        <v>9</v>
      </c>
      <c r="V6262" s="5">
        <v>41884</v>
      </c>
      <c r="W6262" s="2" t="s">
        <v>52</v>
      </c>
      <c r="X6262" s="2">
        <v>311.59399999999999</v>
      </c>
    </row>
    <row r="6263" spans="20:24" x14ac:dyDescent="0.25">
      <c r="T6263" s="4"/>
      <c r="U6263" s="2" t="s">
        <v>9</v>
      </c>
      <c r="V6263" s="5">
        <v>41800</v>
      </c>
      <c r="W6263" s="2" t="s">
        <v>54</v>
      </c>
      <c r="X6263" s="2">
        <v>311.58999999999997</v>
      </c>
    </row>
    <row r="6264" spans="20:24" x14ac:dyDescent="0.25">
      <c r="T6264" s="4"/>
      <c r="U6264" s="2" t="s">
        <v>9</v>
      </c>
      <c r="V6264" s="5">
        <v>42276</v>
      </c>
      <c r="W6264" s="2" t="s">
        <v>52</v>
      </c>
      <c r="X6264" s="2">
        <v>311.58999999999997</v>
      </c>
    </row>
    <row r="6265" spans="20:24" x14ac:dyDescent="0.25">
      <c r="T6265" s="4"/>
      <c r="U6265" s="2" t="s">
        <v>9</v>
      </c>
      <c r="V6265" s="5">
        <v>42914</v>
      </c>
      <c r="W6265" s="2" t="s">
        <v>52</v>
      </c>
      <c r="X6265" s="2">
        <v>311.58999999999997</v>
      </c>
    </row>
    <row r="6266" spans="20:24" x14ac:dyDescent="0.25">
      <c r="T6266" s="4"/>
      <c r="U6266" s="2" t="s">
        <v>9</v>
      </c>
      <c r="V6266" s="5">
        <v>42989</v>
      </c>
      <c r="W6266" s="2" t="s">
        <v>54</v>
      </c>
      <c r="X6266" s="2">
        <v>311.58999999999997</v>
      </c>
    </row>
    <row r="6267" spans="20:24" x14ac:dyDescent="0.25">
      <c r="T6267" s="4"/>
      <c r="U6267" s="2" t="s">
        <v>13</v>
      </c>
      <c r="V6267" s="5">
        <v>41469</v>
      </c>
      <c r="W6267" s="2" t="s">
        <v>52</v>
      </c>
      <c r="X6267" s="2">
        <v>311.58999999999997</v>
      </c>
    </row>
    <row r="6268" spans="20:24" x14ac:dyDescent="0.25">
      <c r="T6268" s="4"/>
      <c r="U6268" s="2" t="s">
        <v>34</v>
      </c>
      <c r="V6268" s="5">
        <v>42869</v>
      </c>
      <c r="W6268" s="2" t="s">
        <v>52</v>
      </c>
      <c r="X6268" s="2">
        <v>311.58999999999997</v>
      </c>
    </row>
    <row r="6269" spans="20:24" x14ac:dyDescent="0.25">
      <c r="T6269" s="4"/>
      <c r="U6269" s="2" t="s">
        <v>34</v>
      </c>
      <c r="V6269" s="5">
        <v>42918</v>
      </c>
      <c r="W6269" s="2" t="s">
        <v>52</v>
      </c>
      <c r="X6269" s="2">
        <v>311.58999999999997</v>
      </c>
    </row>
    <row r="6270" spans="20:24" ht="30" x14ac:dyDescent="0.25">
      <c r="T6270" s="4"/>
      <c r="U6270" s="2" t="s">
        <v>8</v>
      </c>
      <c r="V6270" s="5">
        <v>41463</v>
      </c>
      <c r="W6270" s="2" t="s">
        <v>52</v>
      </c>
      <c r="X6270" s="2">
        <v>311.58999999999997</v>
      </c>
    </row>
    <row r="6271" spans="20:24" ht="30" x14ac:dyDescent="0.25">
      <c r="T6271" s="4"/>
      <c r="U6271" s="2" t="s">
        <v>8</v>
      </c>
      <c r="V6271" s="5">
        <v>41492</v>
      </c>
      <c r="W6271" s="2" t="s">
        <v>58</v>
      </c>
      <c r="X6271" s="2">
        <v>311.58999999999997</v>
      </c>
    </row>
    <row r="6272" spans="20:24" ht="30" x14ac:dyDescent="0.25">
      <c r="T6272" s="4"/>
      <c r="U6272" s="2" t="s">
        <v>8</v>
      </c>
      <c r="V6272" s="5">
        <v>42549</v>
      </c>
      <c r="W6272" s="2" t="s">
        <v>51</v>
      </c>
      <c r="X6272" s="2">
        <v>311.58999999999997</v>
      </c>
    </row>
    <row r="6273" spans="20:24" ht="30" x14ac:dyDescent="0.25">
      <c r="T6273" s="4"/>
      <c r="U6273" s="2" t="s">
        <v>8</v>
      </c>
      <c r="V6273" s="5">
        <v>42557</v>
      </c>
      <c r="W6273" s="2" t="s">
        <v>52</v>
      </c>
      <c r="X6273" s="2">
        <v>311.58999999999997</v>
      </c>
    </row>
    <row r="6274" spans="20:24" ht="30" x14ac:dyDescent="0.25">
      <c r="T6274" s="4"/>
      <c r="U6274" s="2" t="s">
        <v>17</v>
      </c>
      <c r="V6274" s="5">
        <v>42938</v>
      </c>
      <c r="W6274" s="2" t="s">
        <v>52</v>
      </c>
      <c r="X6274" s="2">
        <v>311.58999999999997</v>
      </c>
    </row>
    <row r="6275" spans="20:24" x14ac:dyDescent="0.25">
      <c r="T6275" s="4"/>
      <c r="U6275" s="2" t="s">
        <v>34</v>
      </c>
      <c r="V6275" s="5">
        <v>41438</v>
      </c>
      <c r="W6275" s="2" t="s">
        <v>52</v>
      </c>
      <c r="X6275" s="2">
        <v>311.58</v>
      </c>
    </row>
    <row r="6276" spans="20:24" x14ac:dyDescent="0.25">
      <c r="T6276" s="4"/>
      <c r="U6276" s="2" t="s">
        <v>9</v>
      </c>
      <c r="V6276" s="5">
        <v>41444</v>
      </c>
      <c r="W6276" s="2" t="s">
        <v>52</v>
      </c>
      <c r="X6276" s="2">
        <v>311.58</v>
      </c>
    </row>
    <row r="6277" spans="20:24" x14ac:dyDescent="0.25">
      <c r="T6277" s="4"/>
      <c r="U6277" s="2" t="s">
        <v>9</v>
      </c>
      <c r="V6277" s="5">
        <v>41776</v>
      </c>
      <c r="W6277" s="2" t="s">
        <v>52</v>
      </c>
      <c r="X6277" s="2">
        <v>311.58</v>
      </c>
    </row>
    <row r="6278" spans="20:24" x14ac:dyDescent="0.25">
      <c r="T6278" s="4"/>
      <c r="U6278" s="2" t="s">
        <v>9</v>
      </c>
      <c r="V6278" s="5">
        <v>42197</v>
      </c>
      <c r="W6278" s="2" t="s">
        <v>58</v>
      </c>
      <c r="X6278" s="2">
        <v>311.58</v>
      </c>
    </row>
    <row r="6279" spans="20:24" x14ac:dyDescent="0.25">
      <c r="T6279" s="4"/>
      <c r="U6279" s="2" t="s">
        <v>9</v>
      </c>
      <c r="V6279" s="5">
        <v>42216</v>
      </c>
      <c r="W6279" s="2" t="s">
        <v>52</v>
      </c>
      <c r="X6279" s="2">
        <v>311.58</v>
      </c>
    </row>
    <row r="6280" spans="20:24" x14ac:dyDescent="0.25">
      <c r="T6280" s="4"/>
      <c r="U6280" s="2" t="s">
        <v>9</v>
      </c>
      <c r="V6280" s="5">
        <v>42261</v>
      </c>
      <c r="W6280" s="2" t="s">
        <v>58</v>
      </c>
      <c r="X6280" s="2">
        <v>311.58</v>
      </c>
    </row>
    <row r="6281" spans="20:24" x14ac:dyDescent="0.25">
      <c r="T6281" s="4"/>
      <c r="U6281" s="2" t="s">
        <v>9</v>
      </c>
      <c r="V6281" s="5">
        <v>42503</v>
      </c>
      <c r="W6281" s="2" t="s">
        <v>58</v>
      </c>
      <c r="X6281" s="2">
        <v>311.58</v>
      </c>
    </row>
    <row r="6282" spans="20:24" ht="30" x14ac:dyDescent="0.25">
      <c r="T6282" s="4"/>
      <c r="U6282" s="2" t="s">
        <v>8</v>
      </c>
      <c r="V6282" s="5">
        <v>41438</v>
      </c>
      <c r="W6282" s="2" t="s">
        <v>51</v>
      </c>
      <c r="X6282" s="2">
        <v>311.58</v>
      </c>
    </row>
    <row r="6283" spans="20:24" x14ac:dyDescent="0.25">
      <c r="T6283" s="4"/>
      <c r="U6283" s="2" t="s">
        <v>9</v>
      </c>
      <c r="V6283" s="5">
        <v>41820</v>
      </c>
      <c r="W6283" s="2" t="s">
        <v>52</v>
      </c>
      <c r="X6283" s="2">
        <v>311.57749999999999</v>
      </c>
    </row>
    <row r="6284" spans="20:24" ht="30" x14ac:dyDescent="0.25">
      <c r="T6284" s="4"/>
      <c r="U6284" s="2" t="s">
        <v>8</v>
      </c>
      <c r="V6284" s="5">
        <v>41441</v>
      </c>
      <c r="W6284" s="2" t="s">
        <v>52</v>
      </c>
      <c r="X6284" s="2">
        <v>311.57499999999999</v>
      </c>
    </row>
    <row r="6285" spans="20:24" ht="30" x14ac:dyDescent="0.25">
      <c r="T6285" s="4"/>
      <c r="U6285" s="2" t="s">
        <v>8</v>
      </c>
      <c r="V6285" s="5">
        <v>41845</v>
      </c>
      <c r="W6285" s="2" t="s">
        <v>52</v>
      </c>
      <c r="X6285" s="2">
        <v>311.57367105999998</v>
      </c>
    </row>
    <row r="6286" spans="20:24" x14ac:dyDescent="0.25">
      <c r="T6286" s="4"/>
      <c r="U6286" s="2" t="s">
        <v>3</v>
      </c>
      <c r="V6286" s="5">
        <v>42949</v>
      </c>
      <c r="W6286" s="2" t="s">
        <v>61</v>
      </c>
      <c r="X6286" s="2">
        <v>311.57</v>
      </c>
    </row>
    <row r="6287" spans="20:24" ht="30" x14ac:dyDescent="0.25">
      <c r="T6287" s="4"/>
      <c r="U6287" s="2" t="s">
        <v>8</v>
      </c>
      <c r="V6287" s="5">
        <v>42581</v>
      </c>
      <c r="W6287" s="2" t="s">
        <v>66</v>
      </c>
      <c r="X6287" s="2">
        <v>311.57</v>
      </c>
    </row>
    <row r="6288" spans="20:24" ht="30" x14ac:dyDescent="0.25">
      <c r="T6288" s="4"/>
      <c r="U6288" s="2" t="s">
        <v>33</v>
      </c>
      <c r="V6288" s="5">
        <v>42267</v>
      </c>
      <c r="W6288" s="2" t="s">
        <v>52</v>
      </c>
      <c r="X6288" s="2">
        <v>311.57</v>
      </c>
    </row>
    <row r="6289" spans="20:24" x14ac:dyDescent="0.25">
      <c r="T6289" s="4"/>
      <c r="U6289" s="2" t="s">
        <v>35</v>
      </c>
      <c r="V6289" s="5">
        <v>42289</v>
      </c>
      <c r="W6289" s="2" t="s">
        <v>52</v>
      </c>
      <c r="X6289" s="2">
        <v>311.57</v>
      </c>
    </row>
    <row r="6290" spans="20:24" x14ac:dyDescent="0.25">
      <c r="T6290" s="4"/>
      <c r="U6290" s="2" t="s">
        <v>35</v>
      </c>
      <c r="V6290" s="5">
        <v>42584</v>
      </c>
      <c r="W6290" s="2" t="s">
        <v>52</v>
      </c>
      <c r="X6290" s="2">
        <v>311.57</v>
      </c>
    </row>
    <row r="6291" spans="20:24" x14ac:dyDescent="0.25">
      <c r="T6291" s="4"/>
      <c r="U6291" s="2" t="s">
        <v>9</v>
      </c>
      <c r="V6291" s="5">
        <v>42576</v>
      </c>
      <c r="W6291" s="2" t="s">
        <v>52</v>
      </c>
      <c r="X6291" s="2">
        <v>311.57</v>
      </c>
    </row>
    <row r="6292" spans="20:24" x14ac:dyDescent="0.25">
      <c r="T6292" s="4"/>
      <c r="U6292" s="2" t="s">
        <v>9</v>
      </c>
      <c r="V6292" s="5">
        <v>41497</v>
      </c>
      <c r="W6292" s="2" t="s">
        <v>52</v>
      </c>
      <c r="X6292" s="2">
        <v>311.57</v>
      </c>
    </row>
    <row r="6293" spans="20:24" x14ac:dyDescent="0.25">
      <c r="T6293" s="4"/>
      <c r="U6293" s="2" t="s">
        <v>9</v>
      </c>
      <c r="V6293" s="5">
        <v>41777</v>
      </c>
      <c r="W6293" s="2" t="s">
        <v>52</v>
      </c>
      <c r="X6293" s="2">
        <v>311.57</v>
      </c>
    </row>
    <row r="6294" spans="20:24" x14ac:dyDescent="0.25">
      <c r="T6294" s="4"/>
      <c r="U6294" s="2" t="s">
        <v>9</v>
      </c>
      <c r="V6294" s="5">
        <v>41791</v>
      </c>
      <c r="W6294" s="2" t="s">
        <v>52</v>
      </c>
      <c r="X6294" s="2">
        <v>311.57</v>
      </c>
    </row>
    <row r="6295" spans="20:24" x14ac:dyDescent="0.25">
      <c r="T6295" s="4"/>
      <c r="U6295" s="2" t="s">
        <v>9</v>
      </c>
      <c r="V6295" s="5">
        <v>42201</v>
      </c>
      <c r="W6295" s="2" t="s">
        <v>52</v>
      </c>
      <c r="X6295" s="2">
        <v>311.57</v>
      </c>
    </row>
    <row r="6296" spans="20:24" x14ac:dyDescent="0.25">
      <c r="T6296" s="4"/>
      <c r="U6296" s="2" t="s">
        <v>9</v>
      </c>
      <c r="V6296" s="5">
        <v>42534</v>
      </c>
      <c r="W6296" s="2" t="s">
        <v>52</v>
      </c>
      <c r="X6296" s="2">
        <v>311.57</v>
      </c>
    </row>
    <row r="6297" spans="20:24" x14ac:dyDescent="0.25">
      <c r="T6297" s="4"/>
      <c r="U6297" s="2" t="s">
        <v>34</v>
      </c>
      <c r="V6297" s="5">
        <v>41899</v>
      </c>
      <c r="W6297" s="2" t="s">
        <v>52</v>
      </c>
      <c r="X6297" s="2">
        <v>311.56331639699999</v>
      </c>
    </row>
    <row r="6298" spans="20:24" ht="30" x14ac:dyDescent="0.25">
      <c r="T6298" s="4"/>
      <c r="U6298" s="2" t="s">
        <v>8</v>
      </c>
      <c r="V6298" s="5">
        <v>42176</v>
      </c>
      <c r="W6298" s="2" t="s">
        <v>52</v>
      </c>
      <c r="X6298" s="2">
        <v>311.56099999999998</v>
      </c>
    </row>
    <row r="6299" spans="20:24" x14ac:dyDescent="0.25">
      <c r="T6299" s="4"/>
      <c r="U6299" s="2" t="s">
        <v>9</v>
      </c>
      <c r="V6299" s="5">
        <v>41811</v>
      </c>
      <c r="W6299" s="2" t="s">
        <v>52</v>
      </c>
      <c r="X6299" s="2">
        <v>311.56066666700002</v>
      </c>
    </row>
    <row r="6300" spans="20:24" x14ac:dyDescent="0.25">
      <c r="T6300" s="4"/>
      <c r="U6300" s="2" t="s">
        <v>9</v>
      </c>
      <c r="V6300" s="5">
        <v>41454</v>
      </c>
      <c r="W6300" s="2" t="s">
        <v>52</v>
      </c>
      <c r="X6300" s="2">
        <v>311.56</v>
      </c>
    </row>
    <row r="6301" spans="20:24" ht="30" x14ac:dyDescent="0.25">
      <c r="T6301" s="4"/>
      <c r="U6301" s="2" t="s">
        <v>8</v>
      </c>
      <c r="V6301" s="5">
        <v>41430</v>
      </c>
      <c r="W6301" s="2" t="s">
        <v>52</v>
      </c>
      <c r="X6301" s="2">
        <v>311.56</v>
      </c>
    </row>
    <row r="6302" spans="20:24" ht="30" x14ac:dyDescent="0.25">
      <c r="T6302" s="4"/>
      <c r="U6302" s="2" t="s">
        <v>8</v>
      </c>
      <c r="V6302" s="5">
        <v>41440</v>
      </c>
      <c r="W6302" s="2" t="s">
        <v>52</v>
      </c>
      <c r="X6302" s="2">
        <v>311.56</v>
      </c>
    </row>
    <row r="6303" spans="20:24" ht="30" x14ac:dyDescent="0.25">
      <c r="T6303" s="4"/>
      <c r="U6303" s="2" t="s">
        <v>8</v>
      </c>
      <c r="V6303" s="5">
        <v>41473</v>
      </c>
      <c r="W6303" s="2" t="s">
        <v>52</v>
      </c>
      <c r="X6303" s="2">
        <v>311.56</v>
      </c>
    </row>
    <row r="6304" spans="20:24" ht="30" x14ac:dyDescent="0.25">
      <c r="T6304" s="4"/>
      <c r="U6304" s="2" t="s">
        <v>8</v>
      </c>
      <c r="V6304" s="5">
        <v>41480</v>
      </c>
      <c r="W6304" s="2" t="s">
        <v>52</v>
      </c>
      <c r="X6304" s="2">
        <v>311.56</v>
      </c>
    </row>
    <row r="6305" spans="20:24" ht="30" x14ac:dyDescent="0.25">
      <c r="T6305" s="4"/>
      <c r="U6305" s="2" t="s">
        <v>8</v>
      </c>
      <c r="V6305" s="5">
        <v>41485</v>
      </c>
      <c r="W6305" s="2" t="s">
        <v>52</v>
      </c>
      <c r="X6305" s="2">
        <v>311.56</v>
      </c>
    </row>
    <row r="6306" spans="20:24" ht="30" x14ac:dyDescent="0.25">
      <c r="T6306" s="4"/>
      <c r="U6306" s="2" t="s">
        <v>8</v>
      </c>
      <c r="V6306" s="5">
        <v>41796</v>
      </c>
      <c r="W6306" s="2" t="s">
        <v>52</v>
      </c>
      <c r="X6306" s="2">
        <v>311.56</v>
      </c>
    </row>
    <row r="6307" spans="20:24" ht="30" x14ac:dyDescent="0.25">
      <c r="T6307" s="4"/>
      <c r="U6307" s="2" t="s">
        <v>8</v>
      </c>
      <c r="V6307" s="5">
        <v>41841</v>
      </c>
      <c r="W6307" s="2" t="s">
        <v>52</v>
      </c>
      <c r="X6307" s="2">
        <v>311.56</v>
      </c>
    </row>
    <row r="6308" spans="20:24" ht="30" x14ac:dyDescent="0.25">
      <c r="T6308" s="4"/>
      <c r="U6308" s="2" t="s">
        <v>8</v>
      </c>
      <c r="V6308" s="5">
        <v>42612</v>
      </c>
      <c r="W6308" s="2" t="s">
        <v>52</v>
      </c>
      <c r="X6308" s="2">
        <v>311.56</v>
      </c>
    </row>
    <row r="6309" spans="20:24" x14ac:dyDescent="0.25">
      <c r="T6309" s="4"/>
      <c r="U6309" s="2" t="s">
        <v>34</v>
      </c>
      <c r="V6309" s="5">
        <v>42506</v>
      </c>
      <c r="W6309" s="2" t="s">
        <v>52</v>
      </c>
      <c r="X6309" s="2">
        <v>311.56</v>
      </c>
    </row>
    <row r="6310" spans="20:24" x14ac:dyDescent="0.25">
      <c r="T6310" s="4"/>
      <c r="U6310" s="2" t="s">
        <v>13</v>
      </c>
      <c r="V6310" s="5">
        <v>42215</v>
      </c>
      <c r="W6310" s="2" t="s">
        <v>51</v>
      </c>
      <c r="X6310" s="2">
        <v>311.56</v>
      </c>
    </row>
    <row r="6311" spans="20:24" x14ac:dyDescent="0.25">
      <c r="T6311" s="4"/>
      <c r="U6311" s="2" t="s">
        <v>13</v>
      </c>
      <c r="V6311" s="5">
        <v>42590</v>
      </c>
      <c r="W6311" s="2" t="s">
        <v>52</v>
      </c>
      <c r="X6311" s="2">
        <v>311.56</v>
      </c>
    </row>
    <row r="6312" spans="20:24" x14ac:dyDescent="0.25">
      <c r="T6312" s="4"/>
      <c r="U6312" s="2" t="s">
        <v>9</v>
      </c>
      <c r="V6312" s="5">
        <v>41444</v>
      </c>
      <c r="W6312" s="2" t="s">
        <v>52</v>
      </c>
      <c r="X6312" s="2">
        <v>311.55799999999999</v>
      </c>
    </row>
    <row r="6313" spans="20:24" x14ac:dyDescent="0.25">
      <c r="T6313" s="4"/>
      <c r="U6313" s="2" t="s">
        <v>13</v>
      </c>
      <c r="V6313" s="5">
        <v>41495</v>
      </c>
      <c r="W6313" s="2" t="s">
        <v>52</v>
      </c>
      <c r="X6313" s="2">
        <v>311.55399999999997</v>
      </c>
    </row>
    <row r="6314" spans="20:24" x14ac:dyDescent="0.25">
      <c r="T6314" s="4"/>
      <c r="U6314" s="2" t="s">
        <v>13</v>
      </c>
      <c r="V6314" s="5">
        <v>41495</v>
      </c>
      <c r="W6314" s="2" t="s">
        <v>52</v>
      </c>
      <c r="X6314" s="2">
        <v>311.55399999999997</v>
      </c>
    </row>
    <row r="6315" spans="20:24" x14ac:dyDescent="0.25">
      <c r="T6315" s="4"/>
      <c r="U6315" s="2" t="s">
        <v>13</v>
      </c>
      <c r="V6315" s="5">
        <v>41495</v>
      </c>
      <c r="W6315" s="2" t="s">
        <v>52</v>
      </c>
      <c r="X6315" s="2">
        <v>311.55399999999997</v>
      </c>
    </row>
    <row r="6316" spans="20:24" x14ac:dyDescent="0.25">
      <c r="T6316" s="4"/>
      <c r="U6316" s="2" t="s">
        <v>9</v>
      </c>
      <c r="V6316" s="5">
        <v>42909</v>
      </c>
      <c r="W6316" s="2" t="s">
        <v>52</v>
      </c>
      <c r="X6316" s="2">
        <v>311.55</v>
      </c>
    </row>
    <row r="6317" spans="20:24" x14ac:dyDescent="0.25">
      <c r="T6317" s="4"/>
      <c r="U6317" s="2" t="s">
        <v>9</v>
      </c>
      <c r="V6317" s="5">
        <v>42937</v>
      </c>
      <c r="W6317" s="2" t="s">
        <v>52</v>
      </c>
      <c r="X6317" s="2">
        <v>311.55</v>
      </c>
    </row>
    <row r="6318" spans="20:24" x14ac:dyDescent="0.25">
      <c r="T6318" s="4"/>
      <c r="U6318" s="2" t="s">
        <v>9</v>
      </c>
      <c r="V6318" s="5">
        <v>42937</v>
      </c>
      <c r="W6318" s="2" t="s">
        <v>52</v>
      </c>
      <c r="X6318" s="2">
        <v>311.55</v>
      </c>
    </row>
    <row r="6319" spans="20:24" x14ac:dyDescent="0.25">
      <c r="T6319" s="4"/>
      <c r="U6319" s="2" t="s">
        <v>9</v>
      </c>
      <c r="V6319" s="5">
        <v>42937</v>
      </c>
      <c r="W6319" s="2" t="s">
        <v>54</v>
      </c>
      <c r="X6319" s="2">
        <v>311.55</v>
      </c>
    </row>
    <row r="6320" spans="20:24" x14ac:dyDescent="0.25">
      <c r="T6320" s="4"/>
      <c r="U6320" s="2" t="s">
        <v>9</v>
      </c>
      <c r="V6320" s="5">
        <v>42952</v>
      </c>
      <c r="W6320" s="2" t="s">
        <v>52</v>
      </c>
      <c r="X6320" s="2">
        <v>311.55</v>
      </c>
    </row>
    <row r="6321" spans="20:24" x14ac:dyDescent="0.25">
      <c r="T6321" s="4"/>
      <c r="U6321" s="2" t="s">
        <v>9</v>
      </c>
      <c r="V6321" s="5">
        <v>42969</v>
      </c>
      <c r="W6321" s="2" t="s">
        <v>52</v>
      </c>
      <c r="X6321" s="2">
        <v>311.55</v>
      </c>
    </row>
    <row r="6322" spans="20:24" x14ac:dyDescent="0.25">
      <c r="T6322" s="4"/>
      <c r="U6322" s="2" t="s">
        <v>9</v>
      </c>
      <c r="V6322" s="5">
        <v>42988</v>
      </c>
      <c r="W6322" s="2" t="s">
        <v>58</v>
      </c>
      <c r="X6322" s="2">
        <v>311.55</v>
      </c>
    </row>
    <row r="6323" spans="20:24" x14ac:dyDescent="0.25">
      <c r="T6323" s="4"/>
      <c r="U6323" s="2" t="s">
        <v>13</v>
      </c>
      <c r="V6323" s="5">
        <v>41847</v>
      </c>
      <c r="W6323" s="2" t="s">
        <v>58</v>
      </c>
      <c r="X6323" s="2">
        <v>311.55</v>
      </c>
    </row>
    <row r="6324" spans="20:24" ht="30" x14ac:dyDescent="0.25">
      <c r="T6324" s="4"/>
      <c r="U6324" s="2" t="s">
        <v>8</v>
      </c>
      <c r="V6324" s="5">
        <v>42955</v>
      </c>
      <c r="W6324" s="2" t="s">
        <v>52</v>
      </c>
      <c r="X6324" s="2">
        <v>311.55</v>
      </c>
    </row>
    <row r="6325" spans="20:24" x14ac:dyDescent="0.25">
      <c r="T6325" s="4"/>
      <c r="U6325" s="2" t="s">
        <v>9</v>
      </c>
      <c r="V6325" s="5">
        <v>41429</v>
      </c>
      <c r="W6325" s="2" t="s">
        <v>52</v>
      </c>
      <c r="X6325" s="2">
        <v>311.55</v>
      </c>
    </row>
    <row r="6326" spans="20:24" x14ac:dyDescent="0.25">
      <c r="T6326" s="4"/>
      <c r="U6326" s="2" t="s">
        <v>9</v>
      </c>
      <c r="V6326" s="5">
        <v>41469</v>
      </c>
      <c r="W6326" s="2" t="s">
        <v>52</v>
      </c>
      <c r="X6326" s="2">
        <v>311.55</v>
      </c>
    </row>
    <row r="6327" spans="20:24" x14ac:dyDescent="0.25">
      <c r="T6327" s="4"/>
      <c r="U6327" s="2" t="s">
        <v>9</v>
      </c>
      <c r="V6327" s="5">
        <v>41503</v>
      </c>
      <c r="W6327" s="2" t="s">
        <v>52</v>
      </c>
      <c r="X6327" s="2">
        <v>311.55</v>
      </c>
    </row>
    <row r="6328" spans="20:24" x14ac:dyDescent="0.25">
      <c r="T6328" s="4"/>
      <c r="U6328" s="2" t="s">
        <v>9</v>
      </c>
      <c r="V6328" s="5">
        <v>41522</v>
      </c>
      <c r="W6328" s="2" t="s">
        <v>52</v>
      </c>
      <c r="X6328" s="2">
        <v>311.55</v>
      </c>
    </row>
    <row r="6329" spans="20:24" x14ac:dyDescent="0.25">
      <c r="T6329" s="4"/>
      <c r="U6329" s="2" t="s">
        <v>9</v>
      </c>
      <c r="V6329" s="5">
        <v>41828</v>
      </c>
      <c r="W6329" s="2" t="s">
        <v>51</v>
      </c>
      <c r="X6329" s="2">
        <v>311.55</v>
      </c>
    </row>
    <row r="6330" spans="20:24" x14ac:dyDescent="0.25">
      <c r="T6330" s="4"/>
      <c r="U6330" s="2" t="s">
        <v>9</v>
      </c>
      <c r="V6330" s="5">
        <v>42182</v>
      </c>
      <c r="W6330" s="2" t="s">
        <v>58</v>
      </c>
      <c r="X6330" s="2">
        <v>311.55</v>
      </c>
    </row>
    <row r="6331" spans="20:24" x14ac:dyDescent="0.25">
      <c r="T6331" s="4"/>
      <c r="U6331" s="2" t="s">
        <v>9</v>
      </c>
      <c r="V6331" s="5">
        <v>42242</v>
      </c>
      <c r="W6331" s="2" t="s">
        <v>58</v>
      </c>
      <c r="X6331" s="2">
        <v>311.55</v>
      </c>
    </row>
    <row r="6332" spans="20:24" x14ac:dyDescent="0.25">
      <c r="T6332" s="4"/>
      <c r="U6332" s="2" t="s">
        <v>34</v>
      </c>
      <c r="V6332" s="5">
        <v>41460</v>
      </c>
      <c r="W6332" s="2" t="s">
        <v>52</v>
      </c>
      <c r="X6332" s="2">
        <v>311.55</v>
      </c>
    </row>
    <row r="6333" spans="20:24" ht="30" x14ac:dyDescent="0.25">
      <c r="T6333" s="4"/>
      <c r="U6333" s="2" t="s">
        <v>8</v>
      </c>
      <c r="V6333" s="5">
        <v>41436</v>
      </c>
      <c r="W6333" s="2" t="s">
        <v>52</v>
      </c>
      <c r="X6333" s="2">
        <v>311.55</v>
      </c>
    </row>
    <row r="6334" spans="20:24" ht="30" x14ac:dyDescent="0.25">
      <c r="T6334" s="4"/>
      <c r="U6334" s="2" t="s">
        <v>8</v>
      </c>
      <c r="V6334" s="5">
        <v>41481</v>
      </c>
      <c r="W6334" s="2" t="s">
        <v>52</v>
      </c>
      <c r="X6334" s="2">
        <v>311.55</v>
      </c>
    </row>
    <row r="6335" spans="20:24" ht="30" x14ac:dyDescent="0.25">
      <c r="T6335" s="4"/>
      <c r="U6335" s="2" t="s">
        <v>8</v>
      </c>
      <c r="V6335" s="5">
        <v>41489</v>
      </c>
      <c r="W6335" s="2" t="s">
        <v>51</v>
      </c>
      <c r="X6335" s="2">
        <v>311.55</v>
      </c>
    </row>
    <row r="6336" spans="20:24" ht="30" x14ac:dyDescent="0.25">
      <c r="T6336" s="4"/>
      <c r="U6336" s="2" t="s">
        <v>8</v>
      </c>
      <c r="V6336" s="5">
        <v>42525</v>
      </c>
      <c r="W6336" s="2" t="s">
        <v>52</v>
      </c>
      <c r="X6336" s="2">
        <v>311.55</v>
      </c>
    </row>
    <row r="6337" spans="20:24" ht="30" x14ac:dyDescent="0.25">
      <c r="T6337" s="4"/>
      <c r="U6337" s="2" t="s">
        <v>8</v>
      </c>
      <c r="V6337" s="5">
        <v>42547</v>
      </c>
      <c r="W6337" s="2" t="s">
        <v>52</v>
      </c>
      <c r="X6337" s="2">
        <v>311.55</v>
      </c>
    </row>
    <row r="6338" spans="20:24" ht="30" x14ac:dyDescent="0.25">
      <c r="T6338" s="4"/>
      <c r="U6338" s="2" t="s">
        <v>8</v>
      </c>
      <c r="V6338" s="5">
        <v>42904</v>
      </c>
      <c r="W6338" s="2" t="s">
        <v>52</v>
      </c>
      <c r="X6338" s="2">
        <v>311.55</v>
      </c>
    </row>
    <row r="6339" spans="20:24" x14ac:dyDescent="0.25">
      <c r="T6339" s="4"/>
      <c r="U6339" s="2" t="s">
        <v>34</v>
      </c>
      <c r="V6339" s="5">
        <v>42214</v>
      </c>
      <c r="W6339" s="2" t="s">
        <v>52</v>
      </c>
      <c r="X6339" s="2">
        <v>311.55</v>
      </c>
    </row>
    <row r="6340" spans="20:24" x14ac:dyDescent="0.25">
      <c r="T6340" s="4"/>
      <c r="U6340" s="2" t="s">
        <v>34</v>
      </c>
      <c r="V6340" s="5">
        <v>42903</v>
      </c>
      <c r="W6340" s="2" t="s">
        <v>52</v>
      </c>
      <c r="X6340" s="2">
        <v>311.55</v>
      </c>
    </row>
    <row r="6341" spans="20:24" x14ac:dyDescent="0.25">
      <c r="T6341" s="4"/>
      <c r="U6341" s="2" t="s">
        <v>34</v>
      </c>
      <c r="V6341" s="5">
        <v>42903</v>
      </c>
      <c r="W6341" s="2" t="s">
        <v>52</v>
      </c>
      <c r="X6341" s="2">
        <v>311.55</v>
      </c>
    </row>
    <row r="6342" spans="20:24" x14ac:dyDescent="0.25">
      <c r="T6342" s="4"/>
      <c r="U6342" s="2" t="s">
        <v>34</v>
      </c>
      <c r="V6342" s="5">
        <v>42974</v>
      </c>
      <c r="W6342" s="2" t="s">
        <v>52</v>
      </c>
      <c r="X6342" s="2">
        <v>311.55</v>
      </c>
    </row>
    <row r="6343" spans="20:24" x14ac:dyDescent="0.25">
      <c r="T6343" s="4"/>
      <c r="U6343" s="2" t="s">
        <v>9</v>
      </c>
      <c r="V6343" s="5">
        <v>42591</v>
      </c>
      <c r="W6343" s="2" t="s">
        <v>52</v>
      </c>
      <c r="X6343" s="2">
        <v>311.54899999999998</v>
      </c>
    </row>
    <row r="6344" spans="20:24" x14ac:dyDescent="0.25">
      <c r="T6344" s="4"/>
      <c r="U6344" s="2" t="s">
        <v>9</v>
      </c>
      <c r="V6344" s="5">
        <v>42592</v>
      </c>
      <c r="W6344" s="2" t="s">
        <v>52</v>
      </c>
      <c r="X6344" s="2">
        <v>311.54899999999998</v>
      </c>
    </row>
    <row r="6345" spans="20:24" x14ac:dyDescent="0.25">
      <c r="T6345" s="4"/>
      <c r="U6345" s="2" t="s">
        <v>9</v>
      </c>
      <c r="V6345" s="5">
        <v>42592</v>
      </c>
      <c r="W6345" s="2" t="s">
        <v>52</v>
      </c>
      <c r="X6345" s="2">
        <v>311.54899999999998</v>
      </c>
    </row>
    <row r="6346" spans="20:24" x14ac:dyDescent="0.25">
      <c r="T6346" s="4"/>
      <c r="U6346" s="2" t="s">
        <v>34</v>
      </c>
      <c r="V6346" s="5">
        <v>41868</v>
      </c>
      <c r="W6346" s="2" t="s">
        <v>52</v>
      </c>
      <c r="X6346" s="2">
        <v>311.54491400500001</v>
      </c>
    </row>
    <row r="6347" spans="20:24" x14ac:dyDescent="0.25">
      <c r="T6347" s="4"/>
      <c r="U6347" s="2" t="s">
        <v>34</v>
      </c>
      <c r="V6347" s="5">
        <v>41455</v>
      </c>
      <c r="W6347" s="2" t="s">
        <v>52</v>
      </c>
      <c r="X6347" s="2">
        <v>311.54000000000002</v>
      </c>
    </row>
    <row r="6348" spans="20:24" x14ac:dyDescent="0.25">
      <c r="T6348" s="4"/>
      <c r="U6348" s="2" t="s">
        <v>34</v>
      </c>
      <c r="V6348" s="5">
        <v>41876</v>
      </c>
      <c r="W6348" s="2" t="s">
        <v>52</v>
      </c>
      <c r="X6348" s="2">
        <v>311.54000000000002</v>
      </c>
    </row>
    <row r="6349" spans="20:24" x14ac:dyDescent="0.25">
      <c r="T6349" s="4"/>
      <c r="U6349" s="2" t="s">
        <v>34</v>
      </c>
      <c r="V6349" s="5">
        <v>41906</v>
      </c>
      <c r="W6349" s="2" t="s">
        <v>52</v>
      </c>
      <c r="X6349" s="2">
        <v>311.54000000000002</v>
      </c>
    </row>
    <row r="6350" spans="20:24" x14ac:dyDescent="0.25">
      <c r="T6350" s="4"/>
      <c r="U6350" s="2" t="s">
        <v>34</v>
      </c>
      <c r="V6350" s="5">
        <v>42189</v>
      </c>
      <c r="W6350" s="2" t="s">
        <v>52</v>
      </c>
      <c r="X6350" s="2">
        <v>311.54000000000002</v>
      </c>
    </row>
    <row r="6351" spans="20:24" x14ac:dyDescent="0.25">
      <c r="T6351" s="4"/>
      <c r="U6351" s="2" t="s">
        <v>34</v>
      </c>
      <c r="V6351" s="5">
        <v>42201</v>
      </c>
      <c r="W6351" s="2" t="s">
        <v>52</v>
      </c>
      <c r="X6351" s="2">
        <v>311.54000000000002</v>
      </c>
    </row>
    <row r="6352" spans="20:24" x14ac:dyDescent="0.25">
      <c r="T6352" s="4"/>
      <c r="U6352" s="2" t="s">
        <v>9</v>
      </c>
      <c r="V6352" s="5">
        <v>42607</v>
      </c>
      <c r="W6352" s="2" t="s">
        <v>52</v>
      </c>
      <c r="X6352" s="2">
        <v>311.54000000000002</v>
      </c>
    </row>
    <row r="6353" spans="20:24" x14ac:dyDescent="0.25">
      <c r="T6353" s="4"/>
      <c r="U6353" s="2" t="s">
        <v>9</v>
      </c>
      <c r="V6353" s="5">
        <v>42860</v>
      </c>
      <c r="W6353" s="2" t="s">
        <v>52</v>
      </c>
      <c r="X6353" s="2">
        <v>311.54000000000002</v>
      </c>
    </row>
    <row r="6354" spans="20:24" ht="30" x14ac:dyDescent="0.25">
      <c r="T6354" s="4"/>
      <c r="U6354" s="2" t="s">
        <v>12</v>
      </c>
      <c r="V6354" s="5">
        <v>41494</v>
      </c>
      <c r="W6354" s="2" t="s">
        <v>52</v>
      </c>
      <c r="X6354" s="2">
        <v>311.54000000000002</v>
      </c>
    </row>
    <row r="6355" spans="20:24" ht="30" x14ac:dyDescent="0.25">
      <c r="T6355" s="4"/>
      <c r="U6355" s="2" t="s">
        <v>12</v>
      </c>
      <c r="V6355" s="5">
        <v>41501</v>
      </c>
      <c r="W6355" s="2" t="s">
        <v>52</v>
      </c>
      <c r="X6355" s="2">
        <v>311.54000000000002</v>
      </c>
    </row>
    <row r="6356" spans="20:24" x14ac:dyDescent="0.25">
      <c r="T6356" s="4"/>
      <c r="U6356" s="2" t="s">
        <v>13</v>
      </c>
      <c r="V6356" s="5">
        <v>41489</v>
      </c>
      <c r="W6356" s="2" t="s">
        <v>52</v>
      </c>
      <c r="X6356" s="2">
        <v>311.54000000000002</v>
      </c>
    </row>
    <row r="6357" spans="20:24" x14ac:dyDescent="0.25">
      <c r="T6357" s="4"/>
      <c r="U6357" s="2" t="s">
        <v>34</v>
      </c>
      <c r="V6357" s="5">
        <v>42232</v>
      </c>
      <c r="W6357" s="2" t="s">
        <v>52</v>
      </c>
      <c r="X6357" s="2">
        <v>311.54000000000002</v>
      </c>
    </row>
    <row r="6358" spans="20:24" x14ac:dyDescent="0.25">
      <c r="T6358" s="4"/>
      <c r="U6358" s="2" t="s">
        <v>34</v>
      </c>
      <c r="V6358" s="5">
        <v>42244</v>
      </c>
      <c r="W6358" s="2" t="s">
        <v>52</v>
      </c>
      <c r="X6358" s="2">
        <v>311.54000000000002</v>
      </c>
    </row>
    <row r="6359" spans="20:24" x14ac:dyDescent="0.25">
      <c r="T6359" s="4"/>
      <c r="U6359" s="2" t="s">
        <v>34</v>
      </c>
      <c r="V6359" s="5">
        <v>42250</v>
      </c>
      <c r="W6359" s="2" t="s">
        <v>52</v>
      </c>
      <c r="X6359" s="2">
        <v>311.54000000000002</v>
      </c>
    </row>
    <row r="6360" spans="20:24" x14ac:dyDescent="0.25">
      <c r="T6360" s="4"/>
      <c r="U6360" s="2" t="s">
        <v>34</v>
      </c>
      <c r="V6360" s="5">
        <v>42266</v>
      </c>
      <c r="W6360" s="2" t="s">
        <v>52</v>
      </c>
      <c r="X6360" s="2">
        <v>311.54000000000002</v>
      </c>
    </row>
    <row r="6361" spans="20:24" x14ac:dyDescent="0.25">
      <c r="T6361" s="4"/>
      <c r="U6361" s="2" t="s">
        <v>34</v>
      </c>
      <c r="V6361" s="5">
        <v>42507</v>
      </c>
      <c r="W6361" s="2" t="s">
        <v>52</v>
      </c>
      <c r="X6361" s="2">
        <v>311.54000000000002</v>
      </c>
    </row>
    <row r="6362" spans="20:24" x14ac:dyDescent="0.25">
      <c r="T6362" s="4"/>
      <c r="U6362" s="2" t="s">
        <v>34</v>
      </c>
      <c r="V6362" s="5">
        <v>42580</v>
      </c>
      <c r="W6362" s="2" t="s">
        <v>52</v>
      </c>
      <c r="X6362" s="2">
        <v>311.54000000000002</v>
      </c>
    </row>
    <row r="6363" spans="20:24" ht="30" x14ac:dyDescent="0.25">
      <c r="T6363" s="4"/>
      <c r="U6363" s="2" t="s">
        <v>8</v>
      </c>
      <c r="V6363" s="5">
        <v>42973</v>
      </c>
      <c r="W6363" s="2" t="s">
        <v>52</v>
      </c>
      <c r="X6363" s="2">
        <v>311.54000000000002</v>
      </c>
    </row>
    <row r="6364" spans="20:24" ht="30" x14ac:dyDescent="0.25">
      <c r="T6364" s="4"/>
      <c r="U6364" s="2" t="s">
        <v>8</v>
      </c>
      <c r="V6364" s="5">
        <v>42975</v>
      </c>
      <c r="W6364" s="2" t="s">
        <v>52</v>
      </c>
      <c r="X6364" s="2">
        <v>311.54000000000002</v>
      </c>
    </row>
    <row r="6365" spans="20:24" x14ac:dyDescent="0.25">
      <c r="T6365" s="4"/>
      <c r="U6365" s="2" t="s">
        <v>9</v>
      </c>
      <c r="V6365" s="5">
        <v>41184</v>
      </c>
      <c r="W6365" s="2" t="s">
        <v>52</v>
      </c>
      <c r="X6365" s="2">
        <v>311.54000000000002</v>
      </c>
    </row>
    <row r="6366" spans="20:24" x14ac:dyDescent="0.25">
      <c r="T6366" s="4"/>
      <c r="U6366" s="2" t="s">
        <v>9</v>
      </c>
      <c r="V6366" s="5">
        <v>41485</v>
      </c>
      <c r="W6366" s="2" t="s">
        <v>53</v>
      </c>
      <c r="X6366" s="2">
        <v>311.54000000000002</v>
      </c>
    </row>
    <row r="6367" spans="20:24" x14ac:dyDescent="0.25">
      <c r="T6367" s="4"/>
      <c r="U6367" s="2" t="s">
        <v>9</v>
      </c>
      <c r="V6367" s="5">
        <v>42193</v>
      </c>
      <c r="W6367" s="2" t="s">
        <v>52</v>
      </c>
      <c r="X6367" s="2">
        <v>311.54000000000002</v>
      </c>
    </row>
    <row r="6368" spans="20:24" x14ac:dyDescent="0.25">
      <c r="T6368" s="4"/>
      <c r="U6368" s="2" t="s">
        <v>9</v>
      </c>
      <c r="V6368" s="5">
        <v>42218</v>
      </c>
      <c r="W6368" s="2" t="s">
        <v>52</v>
      </c>
      <c r="X6368" s="2">
        <v>311.54000000000002</v>
      </c>
    </row>
    <row r="6369" spans="20:24" x14ac:dyDescent="0.25">
      <c r="T6369" s="4"/>
      <c r="U6369" s="2" t="s">
        <v>9</v>
      </c>
      <c r="V6369" s="5">
        <v>42243</v>
      </c>
      <c r="W6369" s="2" t="s">
        <v>52</v>
      </c>
      <c r="X6369" s="2">
        <v>311.54000000000002</v>
      </c>
    </row>
    <row r="6370" spans="20:24" x14ac:dyDescent="0.25">
      <c r="T6370" s="4"/>
      <c r="U6370" s="2" t="s">
        <v>9</v>
      </c>
      <c r="V6370" s="5">
        <v>42536</v>
      </c>
      <c r="W6370" s="2" t="s">
        <v>52</v>
      </c>
      <c r="X6370" s="2">
        <v>311.54000000000002</v>
      </c>
    </row>
    <row r="6371" spans="20:24" ht="30" x14ac:dyDescent="0.25">
      <c r="T6371" s="4"/>
      <c r="U6371" s="2" t="s">
        <v>8</v>
      </c>
      <c r="V6371" s="5">
        <v>41443</v>
      </c>
      <c r="W6371" s="2" t="s">
        <v>52</v>
      </c>
      <c r="X6371" s="2">
        <v>311.54000000000002</v>
      </c>
    </row>
    <row r="6372" spans="20:24" ht="30" x14ac:dyDescent="0.25">
      <c r="T6372" s="4"/>
      <c r="U6372" s="2" t="s">
        <v>8</v>
      </c>
      <c r="V6372" s="5">
        <v>41455</v>
      </c>
      <c r="W6372" s="2" t="s">
        <v>52</v>
      </c>
      <c r="X6372" s="2">
        <v>311.54000000000002</v>
      </c>
    </row>
    <row r="6373" spans="20:24" ht="30" x14ac:dyDescent="0.25">
      <c r="T6373" s="4"/>
      <c r="U6373" s="2" t="s">
        <v>8</v>
      </c>
      <c r="V6373" s="5">
        <v>41456</v>
      </c>
      <c r="W6373" s="2" t="s">
        <v>52</v>
      </c>
      <c r="X6373" s="2">
        <v>311.54000000000002</v>
      </c>
    </row>
    <row r="6374" spans="20:24" ht="30" x14ac:dyDescent="0.25">
      <c r="T6374" s="4"/>
      <c r="U6374" s="2" t="s">
        <v>7</v>
      </c>
      <c r="V6374" s="5">
        <v>42541</v>
      </c>
      <c r="W6374" s="2" t="s">
        <v>54</v>
      </c>
      <c r="X6374" s="2">
        <v>311.52999999999997</v>
      </c>
    </row>
    <row r="6375" spans="20:24" ht="30" x14ac:dyDescent="0.25">
      <c r="T6375" s="4"/>
      <c r="U6375" s="2" t="s">
        <v>8</v>
      </c>
      <c r="V6375" s="5">
        <v>42185</v>
      </c>
      <c r="W6375" s="2" t="s">
        <v>52</v>
      </c>
      <c r="X6375" s="2">
        <v>311.52999999999997</v>
      </c>
    </row>
    <row r="6376" spans="20:24" ht="30" x14ac:dyDescent="0.25">
      <c r="T6376" s="4"/>
      <c r="U6376" s="2" t="s">
        <v>8</v>
      </c>
      <c r="V6376" s="5">
        <v>42188</v>
      </c>
      <c r="W6376" s="2" t="s">
        <v>52</v>
      </c>
      <c r="X6376" s="2">
        <v>311.52999999999997</v>
      </c>
    </row>
    <row r="6377" spans="20:24" ht="30" x14ac:dyDescent="0.25">
      <c r="T6377" s="4"/>
      <c r="U6377" s="2" t="s">
        <v>8</v>
      </c>
      <c r="V6377" s="5">
        <v>42199</v>
      </c>
      <c r="W6377" s="2" t="s">
        <v>52</v>
      </c>
      <c r="X6377" s="2">
        <v>311.52999999999997</v>
      </c>
    </row>
    <row r="6378" spans="20:24" ht="30" x14ac:dyDescent="0.25">
      <c r="T6378" s="4"/>
      <c r="U6378" s="2" t="s">
        <v>8</v>
      </c>
      <c r="V6378" s="5">
        <v>42215</v>
      </c>
      <c r="W6378" s="2" t="s">
        <v>51</v>
      </c>
      <c r="X6378" s="2">
        <v>311.52999999999997</v>
      </c>
    </row>
    <row r="6379" spans="20:24" ht="30" x14ac:dyDescent="0.25">
      <c r="T6379" s="4"/>
      <c r="U6379" s="2" t="s">
        <v>8</v>
      </c>
      <c r="V6379" s="5">
        <v>42257</v>
      </c>
      <c r="W6379" s="2" t="s">
        <v>52</v>
      </c>
      <c r="X6379" s="2">
        <v>311.52999999999997</v>
      </c>
    </row>
    <row r="6380" spans="20:24" ht="30" x14ac:dyDescent="0.25">
      <c r="T6380" s="4"/>
      <c r="U6380" s="2" t="s">
        <v>8</v>
      </c>
      <c r="V6380" s="5">
        <v>42527</v>
      </c>
      <c r="W6380" s="2" t="s">
        <v>52</v>
      </c>
      <c r="X6380" s="2">
        <v>311.52999999999997</v>
      </c>
    </row>
    <row r="6381" spans="20:24" ht="30" x14ac:dyDescent="0.25">
      <c r="T6381" s="4"/>
      <c r="U6381" s="2" t="s">
        <v>8</v>
      </c>
      <c r="V6381" s="5">
        <v>42923</v>
      </c>
      <c r="W6381" s="2" t="s">
        <v>52</v>
      </c>
      <c r="X6381" s="2">
        <v>311.52999999999997</v>
      </c>
    </row>
    <row r="6382" spans="20:24" ht="30" x14ac:dyDescent="0.25">
      <c r="T6382" s="4"/>
      <c r="U6382" s="2" t="s">
        <v>8</v>
      </c>
      <c r="V6382" s="5">
        <v>42926</v>
      </c>
      <c r="W6382" s="2" t="s">
        <v>52</v>
      </c>
      <c r="X6382" s="2">
        <v>311.52999999999997</v>
      </c>
    </row>
    <row r="6383" spans="20:24" x14ac:dyDescent="0.25">
      <c r="T6383" s="4"/>
      <c r="U6383" s="2" t="s">
        <v>34</v>
      </c>
      <c r="V6383" s="5">
        <v>42238</v>
      </c>
      <c r="W6383" s="2" t="s">
        <v>52</v>
      </c>
      <c r="X6383" s="2">
        <v>311.52999999999997</v>
      </c>
    </row>
    <row r="6384" spans="20:24" x14ac:dyDescent="0.25">
      <c r="T6384" s="4"/>
      <c r="U6384" s="2" t="s">
        <v>34</v>
      </c>
      <c r="V6384" s="5">
        <v>42272</v>
      </c>
      <c r="W6384" s="2" t="s">
        <v>52</v>
      </c>
      <c r="X6384" s="2">
        <v>311.52999999999997</v>
      </c>
    </row>
    <row r="6385" spans="20:24" x14ac:dyDescent="0.25">
      <c r="T6385" s="4"/>
      <c r="U6385" s="2" t="s">
        <v>34</v>
      </c>
      <c r="V6385" s="5">
        <v>42277</v>
      </c>
      <c r="W6385" s="2" t="s">
        <v>52</v>
      </c>
      <c r="X6385" s="2">
        <v>311.52999999999997</v>
      </c>
    </row>
    <row r="6386" spans="20:24" x14ac:dyDescent="0.25">
      <c r="T6386" s="4"/>
      <c r="U6386" s="2" t="s">
        <v>34</v>
      </c>
      <c r="V6386" s="5">
        <v>42954</v>
      </c>
      <c r="W6386" s="2" t="s">
        <v>52</v>
      </c>
      <c r="X6386" s="2">
        <v>311.52999999999997</v>
      </c>
    </row>
    <row r="6387" spans="20:24" x14ac:dyDescent="0.25">
      <c r="T6387" s="4"/>
      <c r="U6387" s="2" t="s">
        <v>34</v>
      </c>
      <c r="V6387" s="5">
        <v>42960</v>
      </c>
      <c r="W6387" s="2" t="s">
        <v>52</v>
      </c>
      <c r="X6387" s="2">
        <v>311.52999999999997</v>
      </c>
    </row>
    <row r="6388" spans="20:24" x14ac:dyDescent="0.25">
      <c r="T6388" s="4"/>
      <c r="U6388" s="2" t="s">
        <v>34</v>
      </c>
      <c r="V6388" s="5">
        <v>42961</v>
      </c>
      <c r="W6388" s="2" t="s">
        <v>52</v>
      </c>
      <c r="X6388" s="2">
        <v>311.52999999999997</v>
      </c>
    </row>
    <row r="6389" spans="20:24" x14ac:dyDescent="0.25">
      <c r="T6389" s="4"/>
      <c r="U6389" s="2" t="s">
        <v>34</v>
      </c>
      <c r="V6389" s="5">
        <v>42973</v>
      </c>
      <c r="W6389" s="2" t="s">
        <v>52</v>
      </c>
      <c r="X6389" s="2">
        <v>311.52999999999997</v>
      </c>
    </row>
    <row r="6390" spans="20:24" x14ac:dyDescent="0.25">
      <c r="T6390" s="4"/>
      <c r="U6390" s="2" t="s">
        <v>35</v>
      </c>
      <c r="V6390" s="5">
        <v>42234</v>
      </c>
      <c r="W6390" s="2" t="s">
        <v>52</v>
      </c>
      <c r="X6390" s="2">
        <v>311.52999999999997</v>
      </c>
    </row>
    <row r="6391" spans="20:24" x14ac:dyDescent="0.25">
      <c r="T6391" s="4"/>
      <c r="U6391" s="2" t="s">
        <v>34</v>
      </c>
      <c r="V6391" s="5">
        <v>42158</v>
      </c>
      <c r="W6391" s="2" t="s">
        <v>52</v>
      </c>
      <c r="X6391" s="2">
        <v>311.52999999999997</v>
      </c>
    </row>
    <row r="6392" spans="20:24" x14ac:dyDescent="0.25">
      <c r="T6392" s="4"/>
      <c r="U6392" s="2" t="s">
        <v>34</v>
      </c>
      <c r="V6392" s="5">
        <v>42199</v>
      </c>
      <c r="W6392" s="2" t="s">
        <v>52</v>
      </c>
      <c r="X6392" s="2">
        <v>311.52999999999997</v>
      </c>
    </row>
    <row r="6393" spans="20:24" x14ac:dyDescent="0.25">
      <c r="T6393" s="4"/>
      <c r="U6393" s="2" t="s">
        <v>34</v>
      </c>
      <c r="V6393" s="5">
        <v>42201</v>
      </c>
      <c r="W6393" s="2" t="s">
        <v>52</v>
      </c>
      <c r="X6393" s="2">
        <v>311.52999999999997</v>
      </c>
    </row>
    <row r="6394" spans="20:24" x14ac:dyDescent="0.25">
      <c r="T6394" s="4"/>
      <c r="U6394" s="2" t="s">
        <v>9</v>
      </c>
      <c r="V6394" s="5">
        <v>42601</v>
      </c>
      <c r="W6394" s="2" t="s">
        <v>52</v>
      </c>
      <c r="X6394" s="2">
        <v>311.52999999999997</v>
      </c>
    </row>
    <row r="6395" spans="20:24" x14ac:dyDescent="0.25">
      <c r="T6395" s="4"/>
      <c r="U6395" s="2" t="s">
        <v>9</v>
      </c>
      <c r="V6395" s="5">
        <v>42613</v>
      </c>
      <c r="W6395" s="2" t="s">
        <v>52</v>
      </c>
      <c r="X6395" s="2">
        <v>311.52999999999997</v>
      </c>
    </row>
    <row r="6396" spans="20:24" ht="30" x14ac:dyDescent="0.25">
      <c r="T6396" s="4"/>
      <c r="U6396" s="2" t="s">
        <v>12</v>
      </c>
      <c r="V6396" s="5">
        <v>42940</v>
      </c>
      <c r="W6396" s="2" t="s">
        <v>52</v>
      </c>
      <c r="X6396" s="2">
        <v>311.52999999999997</v>
      </c>
    </row>
    <row r="6397" spans="20:24" x14ac:dyDescent="0.25">
      <c r="T6397" s="4"/>
      <c r="U6397" s="2" t="s">
        <v>13</v>
      </c>
      <c r="V6397" s="5">
        <v>42222</v>
      </c>
      <c r="W6397" s="2" t="s">
        <v>54</v>
      </c>
      <c r="X6397" s="2">
        <v>311.52999999999997</v>
      </c>
    </row>
    <row r="6398" spans="20:24" ht="30" x14ac:dyDescent="0.25">
      <c r="T6398" s="4"/>
      <c r="U6398" s="2" t="s">
        <v>8</v>
      </c>
      <c r="V6398" s="5">
        <v>42956</v>
      </c>
      <c r="W6398" s="2" t="s">
        <v>52</v>
      </c>
      <c r="X6398" s="2">
        <v>311.52999999999997</v>
      </c>
    </row>
    <row r="6399" spans="20:24" x14ac:dyDescent="0.25">
      <c r="T6399" s="4"/>
      <c r="U6399" s="2" t="s">
        <v>9</v>
      </c>
      <c r="V6399" s="5">
        <v>41473</v>
      </c>
      <c r="W6399" s="2" t="s">
        <v>52</v>
      </c>
      <c r="X6399" s="2">
        <v>311.52999999999997</v>
      </c>
    </row>
    <row r="6400" spans="20:24" x14ac:dyDescent="0.25">
      <c r="T6400" s="4"/>
      <c r="U6400" s="2" t="s">
        <v>9</v>
      </c>
      <c r="V6400" s="5">
        <v>42246</v>
      </c>
      <c r="W6400" s="2" t="s">
        <v>54</v>
      </c>
      <c r="X6400" s="2">
        <v>311.52999999999997</v>
      </c>
    </row>
    <row r="6401" spans="20:24" x14ac:dyDescent="0.25">
      <c r="T6401" s="4"/>
      <c r="U6401" s="2" t="s">
        <v>9</v>
      </c>
      <c r="V6401" s="5">
        <v>42555</v>
      </c>
      <c r="W6401" s="2" t="s">
        <v>54</v>
      </c>
      <c r="X6401" s="2">
        <v>311.52999999999997</v>
      </c>
    </row>
    <row r="6402" spans="20:24" x14ac:dyDescent="0.25">
      <c r="T6402" s="4"/>
      <c r="U6402" s="2" t="s">
        <v>34</v>
      </c>
      <c r="V6402" s="5">
        <v>41871</v>
      </c>
      <c r="W6402" s="2" t="s">
        <v>52</v>
      </c>
      <c r="X6402" s="2">
        <v>311.52084894799998</v>
      </c>
    </row>
    <row r="6403" spans="20:24" ht="30" x14ac:dyDescent="0.25">
      <c r="T6403" s="4"/>
      <c r="U6403" s="2" t="s">
        <v>8</v>
      </c>
      <c r="V6403" s="5">
        <v>42937</v>
      </c>
      <c r="W6403" s="2" t="s">
        <v>52</v>
      </c>
      <c r="X6403" s="2">
        <v>311.52</v>
      </c>
    </row>
    <row r="6404" spans="20:24" x14ac:dyDescent="0.25">
      <c r="T6404" s="4"/>
      <c r="U6404" s="2" t="s">
        <v>9</v>
      </c>
      <c r="V6404" s="5">
        <v>41438</v>
      </c>
      <c r="W6404" s="2" t="s">
        <v>52</v>
      </c>
      <c r="X6404" s="2">
        <v>311.52</v>
      </c>
    </row>
    <row r="6405" spans="20:24" x14ac:dyDescent="0.25">
      <c r="T6405" s="4"/>
      <c r="U6405" s="2" t="s">
        <v>9</v>
      </c>
      <c r="V6405" s="5">
        <v>41464</v>
      </c>
      <c r="W6405" s="2" t="s">
        <v>52</v>
      </c>
      <c r="X6405" s="2">
        <v>311.52</v>
      </c>
    </row>
    <row r="6406" spans="20:24" x14ac:dyDescent="0.25">
      <c r="T6406" s="4"/>
      <c r="U6406" s="2" t="s">
        <v>9</v>
      </c>
      <c r="V6406" s="5">
        <v>41792</v>
      </c>
      <c r="W6406" s="2" t="s">
        <v>52</v>
      </c>
      <c r="X6406" s="2">
        <v>311.52</v>
      </c>
    </row>
    <row r="6407" spans="20:24" x14ac:dyDescent="0.25">
      <c r="T6407" s="4"/>
      <c r="U6407" s="2" t="s">
        <v>9</v>
      </c>
      <c r="V6407" s="5">
        <v>42185</v>
      </c>
      <c r="W6407" s="2" t="s">
        <v>54</v>
      </c>
      <c r="X6407" s="2">
        <v>311.52</v>
      </c>
    </row>
    <row r="6408" spans="20:24" ht="30" x14ac:dyDescent="0.25">
      <c r="T6408" s="4"/>
      <c r="U6408" s="2" t="s">
        <v>8</v>
      </c>
      <c r="V6408" s="5">
        <v>41433</v>
      </c>
      <c r="W6408" s="2" t="s">
        <v>52</v>
      </c>
      <c r="X6408" s="2">
        <v>311.52</v>
      </c>
    </row>
    <row r="6409" spans="20:24" ht="30" x14ac:dyDescent="0.25">
      <c r="T6409" s="4"/>
      <c r="U6409" s="2" t="s">
        <v>8</v>
      </c>
      <c r="V6409" s="5">
        <v>41438</v>
      </c>
      <c r="W6409" s="2" t="s">
        <v>68</v>
      </c>
      <c r="X6409" s="2">
        <v>311.52</v>
      </c>
    </row>
    <row r="6410" spans="20:24" ht="30" x14ac:dyDescent="0.25">
      <c r="T6410" s="4"/>
      <c r="U6410" s="2" t="s">
        <v>8</v>
      </c>
      <c r="V6410" s="5">
        <v>41507</v>
      </c>
      <c r="W6410" s="2" t="s">
        <v>54</v>
      </c>
      <c r="X6410" s="2">
        <v>311.52</v>
      </c>
    </row>
    <row r="6411" spans="20:24" ht="30" x14ac:dyDescent="0.25">
      <c r="T6411" s="4"/>
      <c r="U6411" s="2" t="s">
        <v>8</v>
      </c>
      <c r="V6411" s="5">
        <v>42200</v>
      </c>
      <c r="W6411" s="2" t="s">
        <v>52</v>
      </c>
      <c r="X6411" s="2">
        <v>311.52</v>
      </c>
    </row>
    <row r="6412" spans="20:24" ht="30" x14ac:dyDescent="0.25">
      <c r="T6412" s="4"/>
      <c r="U6412" s="2" t="s">
        <v>8</v>
      </c>
      <c r="V6412" s="5">
        <v>42202</v>
      </c>
      <c r="W6412" s="2" t="s">
        <v>52</v>
      </c>
      <c r="X6412" s="2">
        <v>311.52</v>
      </c>
    </row>
    <row r="6413" spans="20:24" ht="30" x14ac:dyDescent="0.25">
      <c r="T6413" s="4"/>
      <c r="U6413" s="2" t="s">
        <v>8</v>
      </c>
      <c r="V6413" s="5">
        <v>42212</v>
      </c>
      <c r="W6413" s="2" t="s">
        <v>52</v>
      </c>
      <c r="X6413" s="2">
        <v>311.52</v>
      </c>
    </row>
    <row r="6414" spans="20:24" ht="30" x14ac:dyDescent="0.25">
      <c r="T6414" s="4"/>
      <c r="U6414" s="2" t="s">
        <v>8</v>
      </c>
      <c r="V6414" s="5">
        <v>42555</v>
      </c>
      <c r="W6414" s="2" t="s">
        <v>52</v>
      </c>
      <c r="X6414" s="2">
        <v>311.52</v>
      </c>
    </row>
    <row r="6415" spans="20:24" ht="30" x14ac:dyDescent="0.25">
      <c r="T6415" s="4"/>
      <c r="U6415" s="2" t="s">
        <v>8</v>
      </c>
      <c r="V6415" s="5">
        <v>42890</v>
      </c>
      <c r="W6415" s="2" t="s">
        <v>54</v>
      </c>
      <c r="X6415" s="2">
        <v>311.52</v>
      </c>
    </row>
    <row r="6416" spans="20:24" ht="30" x14ac:dyDescent="0.25">
      <c r="T6416" s="4"/>
      <c r="U6416" s="2" t="s">
        <v>8</v>
      </c>
      <c r="V6416" s="5">
        <v>42920</v>
      </c>
      <c r="W6416" s="2" t="s">
        <v>52</v>
      </c>
      <c r="X6416" s="2">
        <v>311.52</v>
      </c>
    </row>
    <row r="6417" spans="20:24" x14ac:dyDescent="0.25">
      <c r="T6417" s="4"/>
      <c r="U6417" s="2" t="s">
        <v>9</v>
      </c>
      <c r="V6417" s="5">
        <v>42879</v>
      </c>
      <c r="W6417" s="2" t="s">
        <v>52</v>
      </c>
      <c r="X6417" s="2">
        <v>311.52</v>
      </c>
    </row>
    <row r="6418" spans="20:24" x14ac:dyDescent="0.25">
      <c r="T6418" s="4"/>
      <c r="U6418" s="2" t="s">
        <v>9</v>
      </c>
      <c r="V6418" s="5">
        <v>42930</v>
      </c>
      <c r="W6418" s="2" t="s">
        <v>54</v>
      </c>
      <c r="X6418" s="2">
        <v>311.52</v>
      </c>
    </row>
    <row r="6419" spans="20:24" ht="30" x14ac:dyDescent="0.25">
      <c r="T6419" s="4"/>
      <c r="U6419" s="2" t="s">
        <v>12</v>
      </c>
      <c r="V6419" s="5">
        <v>42944</v>
      </c>
      <c r="W6419" s="2" t="s">
        <v>52</v>
      </c>
      <c r="X6419" s="2">
        <v>311.52</v>
      </c>
    </row>
    <row r="6420" spans="20:24" x14ac:dyDescent="0.25">
      <c r="T6420" s="4"/>
      <c r="U6420" s="2" t="s">
        <v>9</v>
      </c>
      <c r="V6420" s="5">
        <v>41819</v>
      </c>
      <c r="W6420" s="2" t="s">
        <v>54</v>
      </c>
      <c r="X6420" s="2">
        <v>311.51307869599998</v>
      </c>
    </row>
    <row r="6421" spans="20:24" x14ac:dyDescent="0.25">
      <c r="T6421" s="4"/>
      <c r="U6421" s="2" t="s">
        <v>13</v>
      </c>
      <c r="V6421" s="5">
        <v>41517</v>
      </c>
      <c r="W6421" s="2" t="s">
        <v>52</v>
      </c>
      <c r="X6421" s="2">
        <v>311.51133333299998</v>
      </c>
    </row>
    <row r="6422" spans="20:24" x14ac:dyDescent="0.25">
      <c r="T6422" s="4"/>
      <c r="U6422" s="2" t="s">
        <v>9</v>
      </c>
      <c r="V6422" s="5">
        <v>42581</v>
      </c>
      <c r="W6422" s="2" t="s">
        <v>52</v>
      </c>
      <c r="X6422" s="2">
        <v>311.51</v>
      </c>
    </row>
    <row r="6423" spans="20:24" x14ac:dyDescent="0.25">
      <c r="T6423" s="4"/>
      <c r="U6423" s="2" t="s">
        <v>9</v>
      </c>
      <c r="V6423" s="5">
        <v>42952</v>
      </c>
      <c r="W6423" s="2" t="s">
        <v>52</v>
      </c>
      <c r="X6423" s="2">
        <v>311.51</v>
      </c>
    </row>
    <row r="6424" spans="20:24" x14ac:dyDescent="0.25">
      <c r="T6424" s="4"/>
      <c r="U6424" s="2" t="s">
        <v>9</v>
      </c>
      <c r="V6424" s="5">
        <v>42985</v>
      </c>
      <c r="W6424" s="2" t="s">
        <v>52</v>
      </c>
      <c r="X6424" s="2">
        <v>311.51</v>
      </c>
    </row>
    <row r="6425" spans="20:24" x14ac:dyDescent="0.25">
      <c r="T6425" s="4"/>
      <c r="U6425" s="2" t="s">
        <v>9</v>
      </c>
      <c r="V6425" s="5">
        <v>41796</v>
      </c>
      <c r="W6425" s="2" t="s">
        <v>52</v>
      </c>
      <c r="X6425" s="2">
        <v>311.51</v>
      </c>
    </row>
    <row r="6426" spans="20:24" x14ac:dyDescent="0.25">
      <c r="T6426" s="4"/>
      <c r="U6426" s="2" t="s">
        <v>9</v>
      </c>
      <c r="V6426" s="5">
        <v>41804</v>
      </c>
      <c r="W6426" s="2" t="s">
        <v>52</v>
      </c>
      <c r="X6426" s="2">
        <v>311.51</v>
      </c>
    </row>
    <row r="6427" spans="20:24" x14ac:dyDescent="0.25">
      <c r="T6427" s="4"/>
      <c r="U6427" s="2" t="s">
        <v>9</v>
      </c>
      <c r="V6427" s="5">
        <v>42188</v>
      </c>
      <c r="W6427" s="2" t="s">
        <v>52</v>
      </c>
      <c r="X6427" s="2">
        <v>311.51</v>
      </c>
    </row>
    <row r="6428" spans="20:24" x14ac:dyDescent="0.25">
      <c r="T6428" s="4"/>
      <c r="U6428" s="2" t="s">
        <v>9</v>
      </c>
      <c r="V6428" s="5">
        <v>42538</v>
      </c>
      <c r="W6428" s="2" t="s">
        <v>52</v>
      </c>
      <c r="X6428" s="2">
        <v>311.51</v>
      </c>
    </row>
    <row r="6429" spans="20:24" ht="30" x14ac:dyDescent="0.25">
      <c r="T6429" s="4"/>
      <c r="U6429" s="2" t="s">
        <v>33</v>
      </c>
      <c r="V6429" s="5">
        <v>42525</v>
      </c>
      <c r="W6429" s="2" t="s">
        <v>52</v>
      </c>
      <c r="X6429" s="2">
        <v>311.51</v>
      </c>
    </row>
    <row r="6430" spans="20:24" x14ac:dyDescent="0.25">
      <c r="T6430" s="4"/>
      <c r="U6430" s="2" t="s">
        <v>34</v>
      </c>
      <c r="V6430" s="5">
        <v>41486</v>
      </c>
      <c r="W6430" s="2" t="s">
        <v>52</v>
      </c>
      <c r="X6430" s="2">
        <v>311.51</v>
      </c>
    </row>
    <row r="6431" spans="20:24" ht="30" x14ac:dyDescent="0.25">
      <c r="T6431" s="4"/>
      <c r="U6431" s="2" t="s">
        <v>8</v>
      </c>
      <c r="V6431" s="5">
        <v>41787</v>
      </c>
      <c r="W6431" s="2" t="s">
        <v>52</v>
      </c>
      <c r="X6431" s="2">
        <v>311.51</v>
      </c>
    </row>
    <row r="6432" spans="20:24" ht="30" x14ac:dyDescent="0.25">
      <c r="T6432" s="4"/>
      <c r="U6432" s="2" t="s">
        <v>8</v>
      </c>
      <c r="V6432" s="5">
        <v>41845</v>
      </c>
      <c r="W6432" s="2" t="s">
        <v>52</v>
      </c>
      <c r="X6432" s="2">
        <v>311.51</v>
      </c>
    </row>
    <row r="6433" spans="20:24" ht="30" x14ac:dyDescent="0.25">
      <c r="T6433" s="4"/>
      <c r="U6433" s="2" t="s">
        <v>8</v>
      </c>
      <c r="V6433" s="5">
        <v>42920</v>
      </c>
      <c r="W6433" s="2" t="s">
        <v>52</v>
      </c>
      <c r="X6433" s="2">
        <v>311.51</v>
      </c>
    </row>
    <row r="6434" spans="20:24" ht="30" x14ac:dyDescent="0.25">
      <c r="T6434" s="4"/>
      <c r="U6434" s="2" t="s">
        <v>6</v>
      </c>
      <c r="V6434" s="5">
        <v>43032</v>
      </c>
      <c r="W6434" s="2" t="s">
        <v>53</v>
      </c>
      <c r="X6434" s="2">
        <v>311.5</v>
      </c>
    </row>
    <row r="6435" spans="20:24" ht="30" x14ac:dyDescent="0.25">
      <c r="T6435" s="4"/>
      <c r="U6435" s="2" t="s">
        <v>8</v>
      </c>
      <c r="V6435" s="5">
        <v>41811</v>
      </c>
      <c r="W6435" s="2" t="s">
        <v>52</v>
      </c>
      <c r="X6435" s="2">
        <v>311.5</v>
      </c>
    </row>
    <row r="6436" spans="20:24" ht="30" x14ac:dyDescent="0.25">
      <c r="T6436" s="4"/>
      <c r="U6436" s="2" t="s">
        <v>8</v>
      </c>
      <c r="V6436" s="5">
        <v>41813</v>
      </c>
      <c r="W6436" s="2" t="s">
        <v>52</v>
      </c>
      <c r="X6436" s="2">
        <v>311.5</v>
      </c>
    </row>
    <row r="6437" spans="20:24" ht="30" x14ac:dyDescent="0.25">
      <c r="T6437" s="4"/>
      <c r="U6437" s="2" t="s">
        <v>8</v>
      </c>
      <c r="V6437" s="5">
        <v>42203</v>
      </c>
      <c r="W6437" s="2" t="s">
        <v>54</v>
      </c>
      <c r="X6437" s="2">
        <v>311.5</v>
      </c>
    </row>
    <row r="6438" spans="20:24" ht="30" x14ac:dyDescent="0.25">
      <c r="T6438" s="4"/>
      <c r="U6438" s="2" t="s">
        <v>8</v>
      </c>
      <c r="V6438" s="5">
        <v>42233</v>
      </c>
      <c r="W6438" s="2" t="s">
        <v>52</v>
      </c>
      <c r="X6438" s="2">
        <v>311.5</v>
      </c>
    </row>
    <row r="6439" spans="20:24" ht="30" x14ac:dyDescent="0.25">
      <c r="T6439" s="4"/>
      <c r="U6439" s="2" t="s">
        <v>8</v>
      </c>
      <c r="V6439" s="5">
        <v>42614</v>
      </c>
      <c r="W6439" s="2" t="s">
        <v>58</v>
      </c>
      <c r="X6439" s="2">
        <v>311.5</v>
      </c>
    </row>
    <row r="6440" spans="20:24" ht="30" x14ac:dyDescent="0.25">
      <c r="T6440" s="4"/>
      <c r="U6440" s="2" t="s">
        <v>8</v>
      </c>
      <c r="V6440" s="5">
        <v>42958</v>
      </c>
      <c r="W6440" s="2" t="s">
        <v>52</v>
      </c>
      <c r="X6440" s="2">
        <v>311.5</v>
      </c>
    </row>
    <row r="6441" spans="20:24" ht="30" x14ac:dyDescent="0.25">
      <c r="T6441" s="4"/>
      <c r="U6441" s="2" t="s">
        <v>8</v>
      </c>
      <c r="V6441" s="5">
        <v>42960</v>
      </c>
      <c r="W6441" s="2" t="s">
        <v>52</v>
      </c>
      <c r="X6441" s="2">
        <v>311.5</v>
      </c>
    </row>
    <row r="6442" spans="20:24" x14ac:dyDescent="0.25">
      <c r="T6442" s="4"/>
      <c r="U6442" s="2" t="s">
        <v>9</v>
      </c>
      <c r="V6442" s="5">
        <v>41831</v>
      </c>
      <c r="W6442" s="2" t="s">
        <v>52</v>
      </c>
      <c r="X6442" s="2">
        <v>311.5</v>
      </c>
    </row>
    <row r="6443" spans="20:24" x14ac:dyDescent="0.25">
      <c r="T6443" s="4"/>
      <c r="U6443" s="2" t="s">
        <v>9</v>
      </c>
      <c r="V6443" s="5">
        <v>41842</v>
      </c>
      <c r="W6443" s="2" t="s">
        <v>52</v>
      </c>
      <c r="X6443" s="2">
        <v>311.5</v>
      </c>
    </row>
    <row r="6444" spans="20:24" x14ac:dyDescent="0.25">
      <c r="T6444" s="4"/>
      <c r="U6444" s="2" t="s">
        <v>9</v>
      </c>
      <c r="V6444" s="5">
        <v>41850</v>
      </c>
      <c r="W6444" s="2" t="s">
        <v>52</v>
      </c>
      <c r="X6444" s="2">
        <v>311.5</v>
      </c>
    </row>
    <row r="6445" spans="20:24" x14ac:dyDescent="0.25">
      <c r="T6445" s="4"/>
      <c r="U6445" s="2" t="s">
        <v>9</v>
      </c>
      <c r="V6445" s="5">
        <v>42197</v>
      </c>
      <c r="W6445" s="2" t="s">
        <v>52</v>
      </c>
      <c r="X6445" s="2">
        <v>311.5</v>
      </c>
    </row>
    <row r="6446" spans="20:24" x14ac:dyDescent="0.25">
      <c r="T6446" s="4"/>
      <c r="U6446" s="2" t="s">
        <v>9</v>
      </c>
      <c r="V6446" s="5">
        <v>42557</v>
      </c>
      <c r="W6446" s="2" t="s">
        <v>52</v>
      </c>
      <c r="X6446" s="2">
        <v>311.5</v>
      </c>
    </row>
    <row r="6447" spans="20:24" x14ac:dyDescent="0.25">
      <c r="T6447" s="4"/>
      <c r="U6447" s="2" t="s">
        <v>9</v>
      </c>
      <c r="V6447" s="5">
        <v>42573</v>
      </c>
      <c r="W6447" s="2" t="s">
        <v>58</v>
      </c>
      <c r="X6447" s="2">
        <v>311.5</v>
      </c>
    </row>
    <row r="6448" spans="20:24" x14ac:dyDescent="0.25">
      <c r="T6448" s="4"/>
      <c r="U6448" s="2" t="s">
        <v>9</v>
      </c>
      <c r="V6448" s="5">
        <v>42607</v>
      </c>
      <c r="W6448" s="2" t="s">
        <v>52</v>
      </c>
      <c r="X6448" s="2">
        <v>311.5</v>
      </c>
    </row>
    <row r="6449" spans="20:24" x14ac:dyDescent="0.25">
      <c r="T6449" s="4"/>
      <c r="U6449" s="2" t="s">
        <v>13</v>
      </c>
      <c r="V6449" s="5">
        <v>41490</v>
      </c>
      <c r="W6449" s="2" t="s">
        <v>54</v>
      </c>
      <c r="X6449" s="2">
        <v>311.5</v>
      </c>
    </row>
    <row r="6450" spans="20:24" x14ac:dyDescent="0.25">
      <c r="T6450" s="4"/>
      <c r="U6450" s="2" t="s">
        <v>9</v>
      </c>
      <c r="V6450" s="5">
        <v>42169</v>
      </c>
      <c r="W6450" s="2" t="s">
        <v>52</v>
      </c>
      <c r="X6450" s="2">
        <v>311.495</v>
      </c>
    </row>
    <row r="6451" spans="20:24" x14ac:dyDescent="0.25">
      <c r="T6451" s="4"/>
      <c r="U6451" s="2" t="s">
        <v>9</v>
      </c>
      <c r="V6451" s="5">
        <v>41506</v>
      </c>
      <c r="W6451" s="2" t="s">
        <v>58</v>
      </c>
      <c r="X6451" s="2">
        <v>311.49</v>
      </c>
    </row>
    <row r="6452" spans="20:24" x14ac:dyDescent="0.25">
      <c r="T6452" s="4"/>
      <c r="U6452" s="2" t="s">
        <v>9</v>
      </c>
      <c r="V6452" s="5">
        <v>41826</v>
      </c>
      <c r="W6452" s="2" t="s">
        <v>52</v>
      </c>
      <c r="X6452" s="2">
        <v>311.49</v>
      </c>
    </row>
    <row r="6453" spans="20:24" x14ac:dyDescent="0.25">
      <c r="T6453" s="4"/>
      <c r="U6453" s="2" t="s">
        <v>9</v>
      </c>
      <c r="V6453" s="5">
        <v>42192</v>
      </c>
      <c r="W6453" s="2" t="s">
        <v>52</v>
      </c>
      <c r="X6453" s="2">
        <v>311.49</v>
      </c>
    </row>
    <row r="6454" spans="20:24" x14ac:dyDescent="0.25">
      <c r="T6454" s="4"/>
      <c r="U6454" s="2" t="s">
        <v>9</v>
      </c>
      <c r="V6454" s="5">
        <v>42904</v>
      </c>
      <c r="W6454" s="2" t="s">
        <v>52</v>
      </c>
      <c r="X6454" s="2">
        <v>311.49</v>
      </c>
    </row>
    <row r="6455" spans="20:24" x14ac:dyDescent="0.25">
      <c r="T6455" s="4"/>
      <c r="U6455" s="2" t="s">
        <v>9</v>
      </c>
      <c r="V6455" s="5">
        <v>42921</v>
      </c>
      <c r="W6455" s="2" t="s">
        <v>51</v>
      </c>
      <c r="X6455" s="2">
        <v>311.49</v>
      </c>
    </row>
    <row r="6456" spans="20:24" ht="30" x14ac:dyDescent="0.25">
      <c r="T6456" s="4"/>
      <c r="U6456" s="2" t="s">
        <v>9</v>
      </c>
      <c r="V6456" s="5">
        <v>42950</v>
      </c>
      <c r="W6456" s="2" t="s">
        <v>68</v>
      </c>
      <c r="X6456" s="2">
        <v>311.49</v>
      </c>
    </row>
    <row r="6457" spans="20:24" x14ac:dyDescent="0.25">
      <c r="T6457" s="4"/>
      <c r="U6457" s="2" t="s">
        <v>13</v>
      </c>
      <c r="V6457" s="5">
        <v>41499</v>
      </c>
      <c r="W6457" s="2" t="s">
        <v>54</v>
      </c>
      <c r="X6457" s="2">
        <v>311.49</v>
      </c>
    </row>
    <row r="6458" spans="20:24" x14ac:dyDescent="0.25">
      <c r="T6458" s="4"/>
      <c r="U6458" s="2" t="s">
        <v>13</v>
      </c>
      <c r="V6458" s="5">
        <v>41521</v>
      </c>
      <c r="W6458" s="2" t="s">
        <v>52</v>
      </c>
      <c r="X6458" s="2">
        <v>311.49</v>
      </c>
    </row>
    <row r="6459" spans="20:24" x14ac:dyDescent="0.25">
      <c r="T6459" s="4"/>
      <c r="U6459" s="2" t="s">
        <v>13</v>
      </c>
      <c r="V6459" s="5">
        <v>42223</v>
      </c>
      <c r="W6459" s="2" t="s">
        <v>65</v>
      </c>
      <c r="X6459" s="2">
        <v>311.49</v>
      </c>
    </row>
    <row r="6460" spans="20:24" x14ac:dyDescent="0.25">
      <c r="T6460" s="4"/>
      <c r="U6460" s="2" t="s">
        <v>13</v>
      </c>
      <c r="V6460" s="5">
        <v>42227</v>
      </c>
      <c r="W6460" s="2" t="s">
        <v>63</v>
      </c>
      <c r="X6460" s="2">
        <v>311.49</v>
      </c>
    </row>
    <row r="6461" spans="20:24" ht="30" x14ac:dyDescent="0.25">
      <c r="T6461" s="4"/>
      <c r="U6461" s="2" t="s">
        <v>8</v>
      </c>
      <c r="V6461" s="5">
        <v>42212</v>
      </c>
      <c r="W6461" s="2" t="s">
        <v>52</v>
      </c>
      <c r="X6461" s="2">
        <v>311.49</v>
      </c>
    </row>
    <row r="6462" spans="20:24" ht="30" x14ac:dyDescent="0.25">
      <c r="T6462" s="4"/>
      <c r="U6462" s="2" t="s">
        <v>8</v>
      </c>
      <c r="V6462" s="5">
        <v>42891</v>
      </c>
      <c r="W6462" s="2" t="s">
        <v>52</v>
      </c>
      <c r="X6462" s="2">
        <v>311.49</v>
      </c>
    </row>
    <row r="6463" spans="20:24" x14ac:dyDescent="0.25">
      <c r="T6463" s="4"/>
      <c r="U6463" s="2" t="s">
        <v>35</v>
      </c>
      <c r="V6463" s="5">
        <v>42163</v>
      </c>
      <c r="W6463" s="2" t="s">
        <v>52</v>
      </c>
      <c r="X6463" s="2">
        <v>311.49</v>
      </c>
    </row>
    <row r="6464" spans="20:24" x14ac:dyDescent="0.25">
      <c r="T6464" s="4"/>
      <c r="U6464" s="2" t="s">
        <v>13</v>
      </c>
      <c r="V6464" s="5">
        <v>42592</v>
      </c>
      <c r="W6464" s="2" t="s">
        <v>52</v>
      </c>
      <c r="X6464" s="2">
        <v>311.49</v>
      </c>
    </row>
    <row r="6465" spans="20:24" x14ac:dyDescent="0.25">
      <c r="T6465" s="4"/>
      <c r="U6465" s="2" t="s">
        <v>9</v>
      </c>
      <c r="V6465" s="5">
        <v>42565</v>
      </c>
      <c r="W6465" s="2" t="s">
        <v>52</v>
      </c>
      <c r="X6465" s="2">
        <v>311.48500000000001</v>
      </c>
    </row>
    <row r="6466" spans="20:24" x14ac:dyDescent="0.25">
      <c r="T6466" s="4"/>
      <c r="U6466" s="2" t="s">
        <v>9</v>
      </c>
      <c r="V6466" s="5">
        <v>42565</v>
      </c>
      <c r="W6466" s="2" t="s">
        <v>52</v>
      </c>
      <c r="X6466" s="2">
        <v>311.48500000000001</v>
      </c>
    </row>
    <row r="6467" spans="20:24" x14ac:dyDescent="0.25">
      <c r="T6467" s="4"/>
      <c r="U6467" s="2" t="s">
        <v>9</v>
      </c>
      <c r="V6467" s="5">
        <v>42565</v>
      </c>
      <c r="W6467" s="2" t="s">
        <v>52</v>
      </c>
      <c r="X6467" s="2">
        <v>311.48500000000001</v>
      </c>
    </row>
    <row r="6468" spans="20:24" ht="30" x14ac:dyDescent="0.25">
      <c r="T6468" s="4"/>
      <c r="U6468" s="2" t="s">
        <v>8</v>
      </c>
      <c r="V6468" s="5">
        <v>42977</v>
      </c>
      <c r="W6468" s="2" t="s">
        <v>52</v>
      </c>
      <c r="X6468" s="2">
        <v>311.48</v>
      </c>
    </row>
    <row r="6469" spans="20:24" ht="30" x14ac:dyDescent="0.25">
      <c r="T6469" s="4"/>
      <c r="U6469" s="2" t="s">
        <v>8</v>
      </c>
      <c r="V6469" s="5">
        <v>42982</v>
      </c>
      <c r="W6469" s="2" t="s">
        <v>52</v>
      </c>
      <c r="X6469" s="2">
        <v>311.48</v>
      </c>
    </row>
    <row r="6470" spans="20:24" x14ac:dyDescent="0.25">
      <c r="T6470" s="4"/>
      <c r="U6470" s="2" t="s">
        <v>9</v>
      </c>
      <c r="V6470" s="5">
        <v>41498</v>
      </c>
      <c r="W6470" s="2" t="s">
        <v>52</v>
      </c>
      <c r="X6470" s="2">
        <v>311.48</v>
      </c>
    </row>
    <row r="6471" spans="20:24" x14ac:dyDescent="0.25">
      <c r="T6471" s="4"/>
      <c r="U6471" s="2" t="s">
        <v>9</v>
      </c>
      <c r="V6471" s="5">
        <v>41521</v>
      </c>
      <c r="W6471" s="2" t="s">
        <v>52</v>
      </c>
      <c r="X6471" s="2">
        <v>311.48</v>
      </c>
    </row>
    <row r="6472" spans="20:24" x14ac:dyDescent="0.25">
      <c r="T6472" s="4"/>
      <c r="U6472" s="2" t="s">
        <v>9</v>
      </c>
      <c r="V6472" s="5">
        <v>41795</v>
      </c>
      <c r="W6472" s="2" t="s">
        <v>52</v>
      </c>
      <c r="X6472" s="2">
        <v>311.48</v>
      </c>
    </row>
    <row r="6473" spans="20:24" x14ac:dyDescent="0.25">
      <c r="T6473" s="4"/>
      <c r="U6473" s="2" t="s">
        <v>9</v>
      </c>
      <c r="V6473" s="5">
        <v>41830</v>
      </c>
      <c r="W6473" s="2" t="s">
        <v>58</v>
      </c>
      <c r="X6473" s="2">
        <v>311.48</v>
      </c>
    </row>
    <row r="6474" spans="20:24" x14ac:dyDescent="0.25">
      <c r="T6474" s="4"/>
      <c r="U6474" s="2" t="s">
        <v>9</v>
      </c>
      <c r="V6474" s="5">
        <v>42183</v>
      </c>
      <c r="W6474" s="2" t="s">
        <v>58</v>
      </c>
      <c r="X6474" s="2">
        <v>311.48</v>
      </c>
    </row>
    <row r="6475" spans="20:24" x14ac:dyDescent="0.25">
      <c r="T6475" s="4"/>
      <c r="U6475" s="2" t="s">
        <v>9</v>
      </c>
      <c r="V6475" s="5">
        <v>42231</v>
      </c>
      <c r="W6475" s="2" t="s">
        <v>52</v>
      </c>
      <c r="X6475" s="2">
        <v>311.48</v>
      </c>
    </row>
    <row r="6476" spans="20:24" ht="30" x14ac:dyDescent="0.25">
      <c r="T6476" s="4"/>
      <c r="U6476" s="2" t="s">
        <v>32</v>
      </c>
      <c r="V6476" s="5">
        <v>41188</v>
      </c>
      <c r="W6476" s="2" t="s">
        <v>52</v>
      </c>
      <c r="X6476" s="2">
        <v>311.48</v>
      </c>
    </row>
    <row r="6477" spans="20:24" ht="30" x14ac:dyDescent="0.25">
      <c r="T6477" s="4"/>
      <c r="U6477" s="2" t="s">
        <v>32</v>
      </c>
      <c r="V6477" s="5">
        <v>41193</v>
      </c>
      <c r="W6477" s="2" t="s">
        <v>52</v>
      </c>
      <c r="X6477" s="2">
        <v>311.48</v>
      </c>
    </row>
    <row r="6478" spans="20:24" ht="30" x14ac:dyDescent="0.25">
      <c r="T6478" s="4"/>
      <c r="U6478" s="2" t="s">
        <v>32</v>
      </c>
      <c r="V6478" s="5">
        <v>41194</v>
      </c>
      <c r="W6478" s="2" t="s">
        <v>52</v>
      </c>
      <c r="X6478" s="2">
        <v>311.48</v>
      </c>
    </row>
    <row r="6479" spans="20:24" ht="30" x14ac:dyDescent="0.25">
      <c r="T6479" s="4"/>
      <c r="U6479" s="2" t="s">
        <v>32</v>
      </c>
      <c r="V6479" s="5">
        <v>41195</v>
      </c>
      <c r="W6479" s="2" t="s">
        <v>52</v>
      </c>
      <c r="X6479" s="2">
        <v>311.48</v>
      </c>
    </row>
    <row r="6480" spans="20:24" ht="30" x14ac:dyDescent="0.25">
      <c r="T6480" s="4"/>
      <c r="U6480" s="2" t="s">
        <v>32</v>
      </c>
      <c r="V6480" s="5">
        <v>41200</v>
      </c>
      <c r="W6480" s="2" t="s">
        <v>52</v>
      </c>
      <c r="X6480" s="2">
        <v>311.48</v>
      </c>
    </row>
    <row r="6481" spans="20:24" ht="30" x14ac:dyDescent="0.25">
      <c r="T6481" s="4"/>
      <c r="U6481" s="2" t="s">
        <v>32</v>
      </c>
      <c r="V6481" s="5">
        <v>41201</v>
      </c>
      <c r="W6481" s="2" t="s">
        <v>52</v>
      </c>
      <c r="X6481" s="2">
        <v>311.48</v>
      </c>
    </row>
    <row r="6482" spans="20:24" ht="30" x14ac:dyDescent="0.25">
      <c r="T6482" s="4"/>
      <c r="U6482" s="2" t="s">
        <v>32</v>
      </c>
      <c r="V6482" s="5">
        <v>41212</v>
      </c>
      <c r="W6482" s="2" t="s">
        <v>52</v>
      </c>
      <c r="X6482" s="2">
        <v>311.48</v>
      </c>
    </row>
    <row r="6483" spans="20:24" ht="30" x14ac:dyDescent="0.25">
      <c r="T6483" s="4"/>
      <c r="U6483" s="2" t="s">
        <v>33</v>
      </c>
      <c r="V6483" s="5">
        <v>41187</v>
      </c>
      <c r="W6483" s="2" t="s">
        <v>52</v>
      </c>
      <c r="X6483" s="2">
        <v>311.48</v>
      </c>
    </row>
    <row r="6484" spans="20:24" x14ac:dyDescent="0.25">
      <c r="T6484" s="4"/>
      <c r="U6484" s="2" t="s">
        <v>34</v>
      </c>
      <c r="V6484" s="5">
        <v>41764</v>
      </c>
      <c r="W6484" s="2" t="s">
        <v>52</v>
      </c>
      <c r="X6484" s="2">
        <v>311.48</v>
      </c>
    </row>
    <row r="6485" spans="20:24" ht="30" x14ac:dyDescent="0.25">
      <c r="T6485" s="4"/>
      <c r="U6485" s="2" t="s">
        <v>8</v>
      </c>
      <c r="V6485" s="5">
        <v>41431</v>
      </c>
      <c r="W6485" s="2" t="s">
        <v>52</v>
      </c>
      <c r="X6485" s="2">
        <v>311.48</v>
      </c>
    </row>
    <row r="6486" spans="20:24" ht="30" x14ac:dyDescent="0.25">
      <c r="T6486" s="4"/>
      <c r="U6486" s="2" t="s">
        <v>8</v>
      </c>
      <c r="V6486" s="5">
        <v>41471</v>
      </c>
      <c r="W6486" s="2" t="s">
        <v>58</v>
      </c>
      <c r="X6486" s="2">
        <v>311.48</v>
      </c>
    </row>
    <row r="6487" spans="20:24" ht="30" x14ac:dyDescent="0.25">
      <c r="T6487" s="4"/>
      <c r="U6487" s="2" t="s">
        <v>8</v>
      </c>
      <c r="V6487" s="5">
        <v>41481</v>
      </c>
      <c r="W6487" s="2" t="s">
        <v>52</v>
      </c>
      <c r="X6487" s="2">
        <v>311.48</v>
      </c>
    </row>
    <row r="6488" spans="20:24" ht="30" x14ac:dyDescent="0.25">
      <c r="T6488" s="4"/>
      <c r="U6488" s="2" t="s">
        <v>8</v>
      </c>
      <c r="V6488" s="5">
        <v>41833</v>
      </c>
      <c r="W6488" s="2" t="s">
        <v>52</v>
      </c>
      <c r="X6488" s="2">
        <v>311.48</v>
      </c>
    </row>
    <row r="6489" spans="20:24" ht="30" x14ac:dyDescent="0.25">
      <c r="T6489" s="4"/>
      <c r="U6489" s="2" t="s">
        <v>8</v>
      </c>
      <c r="V6489" s="5">
        <v>42530</v>
      </c>
      <c r="W6489" s="2" t="s">
        <v>52</v>
      </c>
      <c r="X6489" s="2">
        <v>311.48</v>
      </c>
    </row>
    <row r="6490" spans="20:24" ht="30" x14ac:dyDescent="0.25">
      <c r="T6490" s="4"/>
      <c r="U6490" s="2" t="s">
        <v>8</v>
      </c>
      <c r="V6490" s="5">
        <v>42530</v>
      </c>
      <c r="W6490" s="2" t="s">
        <v>52</v>
      </c>
      <c r="X6490" s="2">
        <v>311.48</v>
      </c>
    </row>
    <row r="6491" spans="20:24" ht="30" x14ac:dyDescent="0.25">
      <c r="T6491" s="4"/>
      <c r="U6491" s="2" t="s">
        <v>8</v>
      </c>
      <c r="V6491" s="5">
        <v>42531</v>
      </c>
      <c r="W6491" s="2" t="s">
        <v>54</v>
      </c>
      <c r="X6491" s="2">
        <v>311.48</v>
      </c>
    </row>
    <row r="6492" spans="20:24" ht="30" x14ac:dyDescent="0.25">
      <c r="T6492" s="4"/>
      <c r="U6492" s="2" t="s">
        <v>8</v>
      </c>
      <c r="V6492" s="5">
        <v>42531</v>
      </c>
      <c r="W6492" s="2" t="s">
        <v>54</v>
      </c>
      <c r="X6492" s="2">
        <v>311.48</v>
      </c>
    </row>
    <row r="6493" spans="20:24" ht="30" x14ac:dyDescent="0.25">
      <c r="T6493" s="4"/>
      <c r="U6493" s="2" t="s">
        <v>8</v>
      </c>
      <c r="V6493" s="5">
        <v>42531</v>
      </c>
      <c r="W6493" s="2" t="s">
        <v>58</v>
      </c>
      <c r="X6493" s="2">
        <v>311.48</v>
      </c>
    </row>
    <row r="6494" spans="20:24" ht="30" x14ac:dyDescent="0.25">
      <c r="T6494" s="4"/>
      <c r="U6494" s="2" t="s">
        <v>8</v>
      </c>
      <c r="V6494" s="5">
        <v>42541</v>
      </c>
      <c r="W6494" s="2" t="s">
        <v>52</v>
      </c>
      <c r="X6494" s="2">
        <v>311.48</v>
      </c>
    </row>
    <row r="6495" spans="20:24" ht="30" x14ac:dyDescent="0.25">
      <c r="T6495" s="4"/>
      <c r="U6495" s="2" t="s">
        <v>8</v>
      </c>
      <c r="V6495" s="5">
        <v>42541</v>
      </c>
      <c r="W6495" s="2" t="s">
        <v>52</v>
      </c>
      <c r="X6495" s="2">
        <v>311.48</v>
      </c>
    </row>
    <row r="6496" spans="20:24" ht="30" x14ac:dyDescent="0.25">
      <c r="T6496" s="4"/>
      <c r="U6496" s="2" t="s">
        <v>8</v>
      </c>
      <c r="V6496" s="5">
        <v>42542</v>
      </c>
      <c r="W6496" s="2" t="s">
        <v>52</v>
      </c>
      <c r="X6496" s="2">
        <v>311.48</v>
      </c>
    </row>
    <row r="6497" spans="20:24" ht="30" x14ac:dyDescent="0.25">
      <c r="T6497" s="4"/>
      <c r="U6497" s="2" t="s">
        <v>8</v>
      </c>
      <c r="V6497" s="5">
        <v>42544</v>
      </c>
      <c r="W6497" s="2" t="s">
        <v>52</v>
      </c>
      <c r="X6497" s="2">
        <v>311.48</v>
      </c>
    </row>
    <row r="6498" spans="20:24" ht="30" x14ac:dyDescent="0.25">
      <c r="T6498" s="4"/>
      <c r="U6498" s="2" t="s">
        <v>8</v>
      </c>
      <c r="V6498" s="5">
        <v>42544</v>
      </c>
      <c r="W6498" s="2" t="s">
        <v>52</v>
      </c>
      <c r="X6498" s="2">
        <v>311.48</v>
      </c>
    </row>
    <row r="6499" spans="20:24" ht="30" x14ac:dyDescent="0.25">
      <c r="T6499" s="4"/>
      <c r="U6499" s="2" t="s">
        <v>8</v>
      </c>
      <c r="V6499" s="5">
        <v>42585</v>
      </c>
      <c r="W6499" s="2" t="s">
        <v>52</v>
      </c>
      <c r="X6499" s="2">
        <v>311.48</v>
      </c>
    </row>
    <row r="6500" spans="20:24" ht="30" x14ac:dyDescent="0.25">
      <c r="T6500" s="4"/>
      <c r="U6500" s="2" t="s">
        <v>8</v>
      </c>
      <c r="V6500" s="5">
        <v>42586</v>
      </c>
      <c r="W6500" s="2" t="s">
        <v>53</v>
      </c>
      <c r="X6500" s="2">
        <v>311.48</v>
      </c>
    </row>
    <row r="6501" spans="20:24" ht="30" x14ac:dyDescent="0.25">
      <c r="T6501" s="4"/>
      <c r="U6501" s="2" t="s">
        <v>8</v>
      </c>
      <c r="V6501" s="5">
        <v>42588</v>
      </c>
      <c r="W6501" s="2" t="s">
        <v>58</v>
      </c>
      <c r="X6501" s="2">
        <v>311.48</v>
      </c>
    </row>
    <row r="6502" spans="20:24" ht="30" x14ac:dyDescent="0.25">
      <c r="T6502" s="4"/>
      <c r="U6502" s="2" t="s">
        <v>8</v>
      </c>
      <c r="V6502" s="5">
        <v>42588</v>
      </c>
      <c r="W6502" s="2" t="s">
        <v>52</v>
      </c>
      <c r="X6502" s="2">
        <v>311.48</v>
      </c>
    </row>
    <row r="6503" spans="20:24" ht="30" x14ac:dyDescent="0.25">
      <c r="T6503" s="4"/>
      <c r="U6503" s="2" t="s">
        <v>8</v>
      </c>
      <c r="V6503" s="5">
        <v>42589</v>
      </c>
      <c r="W6503" s="2" t="s">
        <v>52</v>
      </c>
      <c r="X6503" s="2">
        <v>311.48</v>
      </c>
    </row>
    <row r="6504" spans="20:24" ht="30" x14ac:dyDescent="0.25">
      <c r="T6504" s="4"/>
      <c r="U6504" s="2" t="s">
        <v>8</v>
      </c>
      <c r="V6504" s="5">
        <v>42590</v>
      </c>
      <c r="W6504" s="2" t="s">
        <v>52</v>
      </c>
      <c r="X6504" s="2">
        <v>311.48</v>
      </c>
    </row>
    <row r="6505" spans="20:24" ht="30" x14ac:dyDescent="0.25">
      <c r="T6505" s="4"/>
      <c r="U6505" s="2" t="s">
        <v>8</v>
      </c>
      <c r="V6505" s="5">
        <v>42591</v>
      </c>
      <c r="W6505" s="2" t="s">
        <v>52</v>
      </c>
      <c r="X6505" s="2">
        <v>311.48</v>
      </c>
    </row>
    <row r="6506" spans="20:24" ht="30" x14ac:dyDescent="0.25">
      <c r="T6506" s="4"/>
      <c r="U6506" s="2" t="s">
        <v>8</v>
      </c>
      <c r="V6506" s="5">
        <v>42592</v>
      </c>
      <c r="W6506" s="2" t="s">
        <v>52</v>
      </c>
      <c r="X6506" s="2">
        <v>311.48</v>
      </c>
    </row>
    <row r="6507" spans="20:24" ht="30" x14ac:dyDescent="0.25">
      <c r="T6507" s="4"/>
      <c r="U6507" s="2" t="s">
        <v>8</v>
      </c>
      <c r="V6507" s="5">
        <v>42593</v>
      </c>
      <c r="W6507" s="2" t="s">
        <v>52</v>
      </c>
      <c r="X6507" s="2">
        <v>311.48</v>
      </c>
    </row>
    <row r="6508" spans="20:24" ht="30" x14ac:dyDescent="0.25">
      <c r="T6508" s="4"/>
      <c r="U6508" s="2" t="s">
        <v>8</v>
      </c>
      <c r="V6508" s="5">
        <v>42594</v>
      </c>
      <c r="W6508" s="2" t="s">
        <v>52</v>
      </c>
      <c r="X6508" s="2">
        <v>311.48</v>
      </c>
    </row>
    <row r="6509" spans="20:24" ht="30" x14ac:dyDescent="0.25">
      <c r="T6509" s="4"/>
      <c r="U6509" s="2" t="s">
        <v>8</v>
      </c>
      <c r="V6509" s="5">
        <v>42594</v>
      </c>
      <c r="W6509" s="2" t="s">
        <v>52</v>
      </c>
      <c r="X6509" s="2">
        <v>311.48</v>
      </c>
    </row>
    <row r="6510" spans="20:24" ht="30" x14ac:dyDescent="0.25">
      <c r="T6510" s="4"/>
      <c r="U6510" s="2" t="s">
        <v>8</v>
      </c>
      <c r="V6510" s="5">
        <v>42595</v>
      </c>
      <c r="W6510" s="2" t="s">
        <v>52</v>
      </c>
      <c r="X6510" s="2">
        <v>311.48</v>
      </c>
    </row>
    <row r="6511" spans="20:24" ht="30" x14ac:dyDescent="0.25">
      <c r="T6511" s="4"/>
      <c r="U6511" s="2" t="s">
        <v>8</v>
      </c>
      <c r="V6511" s="5">
        <v>42596</v>
      </c>
      <c r="W6511" s="2" t="s">
        <v>52</v>
      </c>
      <c r="X6511" s="2">
        <v>311.48</v>
      </c>
    </row>
    <row r="6512" spans="20:24" ht="30" x14ac:dyDescent="0.25">
      <c r="T6512" s="4"/>
      <c r="U6512" s="2" t="s">
        <v>8</v>
      </c>
      <c r="V6512" s="5">
        <v>42598</v>
      </c>
      <c r="W6512" s="2" t="s">
        <v>52</v>
      </c>
      <c r="X6512" s="2">
        <v>311.48</v>
      </c>
    </row>
    <row r="6513" spans="20:24" ht="30" x14ac:dyDescent="0.25">
      <c r="T6513" s="4"/>
      <c r="U6513" s="2" t="s">
        <v>8</v>
      </c>
      <c r="V6513" s="5">
        <v>42600</v>
      </c>
      <c r="W6513" s="2" t="s">
        <v>52</v>
      </c>
      <c r="X6513" s="2">
        <v>311.48</v>
      </c>
    </row>
    <row r="6514" spans="20:24" ht="30" x14ac:dyDescent="0.25">
      <c r="T6514" s="4"/>
      <c r="U6514" s="2" t="s">
        <v>8</v>
      </c>
      <c r="V6514" s="5">
        <v>42910</v>
      </c>
      <c r="W6514" s="2" t="s">
        <v>58</v>
      </c>
      <c r="X6514" s="2">
        <v>311.48</v>
      </c>
    </row>
    <row r="6515" spans="20:24" ht="30" x14ac:dyDescent="0.25">
      <c r="T6515" s="4"/>
      <c r="U6515" s="2" t="s">
        <v>8</v>
      </c>
      <c r="V6515" s="5">
        <v>42928</v>
      </c>
      <c r="W6515" s="2" t="s">
        <v>52</v>
      </c>
      <c r="X6515" s="2">
        <v>311.48</v>
      </c>
    </row>
    <row r="6516" spans="20:24" x14ac:dyDescent="0.25">
      <c r="T6516" s="4"/>
      <c r="U6516" s="2" t="s">
        <v>9</v>
      </c>
      <c r="V6516" s="5">
        <v>42916</v>
      </c>
      <c r="W6516" s="2" t="s">
        <v>52</v>
      </c>
      <c r="X6516" s="2">
        <v>311.48</v>
      </c>
    </row>
    <row r="6517" spans="20:24" x14ac:dyDescent="0.25">
      <c r="T6517" s="4"/>
      <c r="U6517" s="2" t="s">
        <v>9</v>
      </c>
      <c r="V6517" s="5">
        <v>42932</v>
      </c>
      <c r="W6517" s="2" t="s">
        <v>52</v>
      </c>
      <c r="X6517" s="2">
        <v>311.48</v>
      </c>
    </row>
    <row r="6518" spans="20:24" x14ac:dyDescent="0.25">
      <c r="T6518" s="4"/>
      <c r="U6518" s="2" t="s">
        <v>9</v>
      </c>
      <c r="V6518" s="5">
        <v>42972</v>
      </c>
      <c r="W6518" s="2" t="s">
        <v>52</v>
      </c>
      <c r="X6518" s="2">
        <v>311.48</v>
      </c>
    </row>
    <row r="6519" spans="20:24" ht="30" x14ac:dyDescent="0.25">
      <c r="T6519" s="4"/>
      <c r="U6519" s="2" t="s">
        <v>12</v>
      </c>
      <c r="V6519" s="5">
        <v>42227</v>
      </c>
      <c r="W6519" s="2" t="s">
        <v>52</v>
      </c>
      <c r="X6519" s="2">
        <v>311.48</v>
      </c>
    </row>
    <row r="6520" spans="20:24" x14ac:dyDescent="0.25">
      <c r="T6520" s="4"/>
      <c r="U6520" s="2" t="s">
        <v>13</v>
      </c>
      <c r="V6520" s="5">
        <v>41468</v>
      </c>
      <c r="W6520" s="2" t="s">
        <v>52</v>
      </c>
      <c r="X6520" s="2">
        <v>311.48</v>
      </c>
    </row>
    <row r="6521" spans="20:24" x14ac:dyDescent="0.25">
      <c r="T6521" s="4"/>
      <c r="U6521" s="2" t="s">
        <v>35</v>
      </c>
      <c r="V6521" s="5">
        <v>42182</v>
      </c>
      <c r="W6521" s="2" t="s">
        <v>52</v>
      </c>
      <c r="X6521" s="2">
        <v>311.48</v>
      </c>
    </row>
    <row r="6522" spans="20:24" x14ac:dyDescent="0.25">
      <c r="T6522" s="4"/>
      <c r="U6522" s="2" t="s">
        <v>35</v>
      </c>
      <c r="V6522" s="5">
        <v>42195</v>
      </c>
      <c r="W6522" s="2" t="s">
        <v>52</v>
      </c>
      <c r="X6522" s="2">
        <v>311.48</v>
      </c>
    </row>
    <row r="6523" spans="20:24" x14ac:dyDescent="0.25">
      <c r="T6523" s="4"/>
      <c r="U6523" s="2" t="s">
        <v>35</v>
      </c>
      <c r="V6523" s="5">
        <v>42195</v>
      </c>
      <c r="W6523" s="2" t="s">
        <v>52</v>
      </c>
      <c r="X6523" s="2">
        <v>311.48</v>
      </c>
    </row>
    <row r="6524" spans="20:24" x14ac:dyDescent="0.25">
      <c r="T6524" s="4"/>
      <c r="U6524" s="2" t="s">
        <v>35</v>
      </c>
      <c r="V6524" s="5">
        <v>42195</v>
      </c>
      <c r="W6524" s="2" t="s">
        <v>52</v>
      </c>
      <c r="X6524" s="2">
        <v>311.48</v>
      </c>
    </row>
    <row r="6525" spans="20:24" x14ac:dyDescent="0.25">
      <c r="T6525" s="4"/>
      <c r="U6525" s="2" t="s">
        <v>35</v>
      </c>
      <c r="V6525" s="5">
        <v>42203</v>
      </c>
      <c r="W6525" s="2" t="s">
        <v>52</v>
      </c>
      <c r="X6525" s="2">
        <v>311.48</v>
      </c>
    </row>
    <row r="6526" spans="20:24" x14ac:dyDescent="0.25">
      <c r="T6526" s="4"/>
      <c r="U6526" s="2" t="s">
        <v>35</v>
      </c>
      <c r="V6526" s="5">
        <v>42207</v>
      </c>
      <c r="W6526" s="2" t="s">
        <v>52</v>
      </c>
      <c r="X6526" s="2">
        <v>311.48</v>
      </c>
    </row>
    <row r="6527" spans="20:24" x14ac:dyDescent="0.25">
      <c r="T6527" s="4"/>
      <c r="U6527" s="2" t="s">
        <v>35</v>
      </c>
      <c r="V6527" s="5">
        <v>42238</v>
      </c>
      <c r="W6527" s="2" t="s">
        <v>52</v>
      </c>
      <c r="X6527" s="2">
        <v>311.48</v>
      </c>
    </row>
    <row r="6528" spans="20:24" x14ac:dyDescent="0.25">
      <c r="T6528" s="4"/>
      <c r="U6528" s="2" t="s">
        <v>35</v>
      </c>
      <c r="V6528" s="5">
        <v>42291</v>
      </c>
      <c r="W6528" s="2" t="s">
        <v>54</v>
      </c>
      <c r="X6528" s="2">
        <v>311.48</v>
      </c>
    </row>
    <row r="6529" spans="20:24" x14ac:dyDescent="0.25">
      <c r="T6529" s="4"/>
      <c r="U6529" s="2" t="s">
        <v>35</v>
      </c>
      <c r="V6529" s="5">
        <v>42534</v>
      </c>
      <c r="W6529" s="2" t="s">
        <v>52</v>
      </c>
      <c r="X6529" s="2">
        <v>311.48</v>
      </c>
    </row>
    <row r="6530" spans="20:24" x14ac:dyDescent="0.25">
      <c r="T6530" s="4"/>
      <c r="U6530" s="2" t="s">
        <v>35</v>
      </c>
      <c r="V6530" s="5">
        <v>42534</v>
      </c>
      <c r="W6530" s="2" t="s">
        <v>52</v>
      </c>
      <c r="X6530" s="2">
        <v>311.48</v>
      </c>
    </row>
    <row r="6531" spans="20:24" x14ac:dyDescent="0.25">
      <c r="T6531" s="4"/>
      <c r="U6531" s="2" t="s">
        <v>35</v>
      </c>
      <c r="V6531" s="5">
        <v>42534</v>
      </c>
      <c r="W6531" s="2" t="s">
        <v>52</v>
      </c>
      <c r="X6531" s="2">
        <v>311.48</v>
      </c>
    </row>
    <row r="6532" spans="20:24" x14ac:dyDescent="0.25">
      <c r="T6532" s="4"/>
      <c r="U6532" s="2" t="s">
        <v>35</v>
      </c>
      <c r="V6532" s="5">
        <v>42535</v>
      </c>
      <c r="W6532" s="2" t="s">
        <v>52</v>
      </c>
      <c r="X6532" s="2">
        <v>311.48</v>
      </c>
    </row>
    <row r="6533" spans="20:24" x14ac:dyDescent="0.25">
      <c r="T6533" s="4"/>
      <c r="U6533" s="2" t="s">
        <v>35</v>
      </c>
      <c r="V6533" s="5">
        <v>42564</v>
      </c>
      <c r="W6533" s="2" t="s">
        <v>52</v>
      </c>
      <c r="X6533" s="2">
        <v>311.48</v>
      </c>
    </row>
    <row r="6534" spans="20:24" x14ac:dyDescent="0.25">
      <c r="T6534" s="4"/>
      <c r="U6534" s="2" t="s">
        <v>35</v>
      </c>
      <c r="V6534" s="5">
        <v>42592</v>
      </c>
      <c r="W6534" s="2" t="s">
        <v>52</v>
      </c>
      <c r="X6534" s="2">
        <v>311.48</v>
      </c>
    </row>
    <row r="6535" spans="20:24" x14ac:dyDescent="0.25">
      <c r="T6535" s="4"/>
      <c r="U6535" s="2" t="s">
        <v>35</v>
      </c>
      <c r="V6535" s="5">
        <v>42634</v>
      </c>
      <c r="W6535" s="2" t="s">
        <v>52</v>
      </c>
      <c r="X6535" s="2">
        <v>311.48</v>
      </c>
    </row>
    <row r="6536" spans="20:24" x14ac:dyDescent="0.25">
      <c r="T6536" s="4"/>
      <c r="U6536" s="2" t="s">
        <v>35</v>
      </c>
      <c r="V6536" s="5">
        <v>42645</v>
      </c>
      <c r="W6536" s="2" t="s">
        <v>52</v>
      </c>
      <c r="X6536" s="2">
        <v>311.48</v>
      </c>
    </row>
    <row r="6537" spans="20:24" ht="30" x14ac:dyDescent="0.25">
      <c r="T6537" s="4"/>
      <c r="U6537" s="2" t="s">
        <v>8</v>
      </c>
      <c r="V6537" s="5">
        <v>41819</v>
      </c>
      <c r="W6537" s="2" t="s">
        <v>52</v>
      </c>
      <c r="X6537" s="2">
        <v>311.472666667</v>
      </c>
    </row>
    <row r="6538" spans="20:24" ht="30" x14ac:dyDescent="0.25">
      <c r="T6538" s="4"/>
      <c r="U6538" s="2" t="s">
        <v>8</v>
      </c>
      <c r="V6538" s="5">
        <v>41429</v>
      </c>
      <c r="W6538" s="2" t="s">
        <v>52</v>
      </c>
      <c r="X6538" s="2">
        <v>311.47000000000003</v>
      </c>
    </row>
    <row r="6539" spans="20:24" ht="30" x14ac:dyDescent="0.25">
      <c r="T6539" s="4"/>
      <c r="U6539" s="2" t="s">
        <v>8</v>
      </c>
      <c r="V6539" s="5">
        <v>41797</v>
      </c>
      <c r="W6539" s="2" t="s">
        <v>52</v>
      </c>
      <c r="X6539" s="2">
        <v>311.47000000000003</v>
      </c>
    </row>
    <row r="6540" spans="20:24" ht="30" x14ac:dyDescent="0.25">
      <c r="T6540" s="4"/>
      <c r="U6540" s="2" t="s">
        <v>8</v>
      </c>
      <c r="V6540" s="5">
        <v>42238</v>
      </c>
      <c r="W6540" s="2" t="s">
        <v>52</v>
      </c>
      <c r="X6540" s="2">
        <v>311.47000000000003</v>
      </c>
    </row>
    <row r="6541" spans="20:24" ht="30" x14ac:dyDescent="0.25">
      <c r="T6541" s="4"/>
      <c r="U6541" s="2" t="s">
        <v>8</v>
      </c>
      <c r="V6541" s="5">
        <v>42245</v>
      </c>
      <c r="W6541" s="2" t="s">
        <v>52</v>
      </c>
      <c r="X6541" s="2">
        <v>311.47000000000003</v>
      </c>
    </row>
    <row r="6542" spans="20:24" ht="30" x14ac:dyDescent="0.25">
      <c r="T6542" s="4"/>
      <c r="U6542" s="2" t="s">
        <v>8</v>
      </c>
      <c r="V6542" s="5">
        <v>42578</v>
      </c>
      <c r="W6542" s="2" t="s">
        <v>52</v>
      </c>
      <c r="X6542" s="2">
        <v>311.47000000000003</v>
      </c>
    </row>
    <row r="6543" spans="20:24" ht="30" x14ac:dyDescent="0.25">
      <c r="T6543" s="4"/>
      <c r="U6543" s="2" t="s">
        <v>8</v>
      </c>
      <c r="V6543" s="5">
        <v>42929</v>
      </c>
      <c r="W6543" s="2" t="s">
        <v>52</v>
      </c>
      <c r="X6543" s="2">
        <v>311.47000000000003</v>
      </c>
    </row>
    <row r="6544" spans="20:24" x14ac:dyDescent="0.25">
      <c r="T6544" s="4"/>
      <c r="U6544" s="2" t="s">
        <v>35</v>
      </c>
      <c r="V6544" s="5">
        <v>42265</v>
      </c>
      <c r="W6544" s="2" t="s">
        <v>52</v>
      </c>
      <c r="X6544" s="2">
        <v>311.47000000000003</v>
      </c>
    </row>
    <row r="6545" spans="20:24" ht="30" x14ac:dyDescent="0.25">
      <c r="T6545" s="4"/>
      <c r="U6545" s="2" t="s">
        <v>8</v>
      </c>
      <c r="V6545" s="5">
        <v>42965</v>
      </c>
      <c r="W6545" s="2" t="s">
        <v>52</v>
      </c>
      <c r="X6545" s="2">
        <v>311.47000000000003</v>
      </c>
    </row>
    <row r="6546" spans="20:24" ht="30" x14ac:dyDescent="0.25">
      <c r="T6546" s="4"/>
      <c r="U6546" s="2" t="s">
        <v>8</v>
      </c>
      <c r="V6546" s="5">
        <v>42966</v>
      </c>
      <c r="W6546" s="2" t="s">
        <v>52</v>
      </c>
      <c r="X6546" s="2">
        <v>311.47000000000003</v>
      </c>
    </row>
    <row r="6547" spans="20:24" x14ac:dyDescent="0.25">
      <c r="T6547" s="4"/>
      <c r="U6547" s="2" t="s">
        <v>9</v>
      </c>
      <c r="V6547" s="5">
        <v>41185</v>
      </c>
      <c r="W6547" s="2" t="s">
        <v>52</v>
      </c>
      <c r="X6547" s="2">
        <v>311.47000000000003</v>
      </c>
    </row>
    <row r="6548" spans="20:24" x14ac:dyDescent="0.25">
      <c r="T6548" s="4"/>
      <c r="U6548" s="2" t="s">
        <v>9</v>
      </c>
      <c r="V6548" s="5">
        <v>41470</v>
      </c>
      <c r="W6548" s="2" t="s">
        <v>52</v>
      </c>
      <c r="X6548" s="2">
        <v>311.47000000000003</v>
      </c>
    </row>
    <row r="6549" spans="20:24" x14ac:dyDescent="0.25">
      <c r="T6549" s="4"/>
      <c r="U6549" s="2" t="s">
        <v>9</v>
      </c>
      <c r="V6549" s="5">
        <v>42209</v>
      </c>
      <c r="W6549" s="2" t="s">
        <v>52</v>
      </c>
      <c r="X6549" s="2">
        <v>311.47000000000003</v>
      </c>
    </row>
    <row r="6550" spans="20:24" x14ac:dyDescent="0.25">
      <c r="T6550" s="4"/>
      <c r="U6550" s="2" t="s">
        <v>9</v>
      </c>
      <c r="V6550" s="5">
        <v>42234</v>
      </c>
      <c r="W6550" s="2" t="s">
        <v>52</v>
      </c>
      <c r="X6550" s="2">
        <v>311.47000000000003</v>
      </c>
    </row>
    <row r="6551" spans="20:24" x14ac:dyDescent="0.25">
      <c r="T6551" s="4"/>
      <c r="U6551" s="2" t="s">
        <v>9</v>
      </c>
      <c r="V6551" s="5">
        <v>42522</v>
      </c>
      <c r="W6551" s="2" t="s">
        <v>52</v>
      </c>
      <c r="X6551" s="2">
        <v>311.47000000000003</v>
      </c>
    </row>
    <row r="6552" spans="20:24" x14ac:dyDescent="0.25">
      <c r="T6552" s="4"/>
      <c r="U6552" s="2" t="s">
        <v>9</v>
      </c>
      <c r="V6552" s="5">
        <v>42524</v>
      </c>
      <c r="W6552" s="2" t="s">
        <v>52</v>
      </c>
      <c r="X6552" s="2">
        <v>311.47000000000003</v>
      </c>
    </row>
    <row r="6553" spans="20:24" x14ac:dyDescent="0.25">
      <c r="T6553" s="4"/>
      <c r="U6553" s="2" t="s">
        <v>9</v>
      </c>
      <c r="V6553" s="5">
        <v>42548</v>
      </c>
      <c r="W6553" s="2" t="s">
        <v>54</v>
      </c>
      <c r="X6553" s="2">
        <v>311.47000000000003</v>
      </c>
    </row>
    <row r="6554" spans="20:24" x14ac:dyDescent="0.25">
      <c r="T6554" s="4"/>
      <c r="U6554" s="2" t="s">
        <v>34</v>
      </c>
      <c r="V6554" s="5">
        <v>41822</v>
      </c>
      <c r="W6554" s="2" t="s">
        <v>52</v>
      </c>
      <c r="X6554" s="2">
        <v>311.47000000000003</v>
      </c>
    </row>
    <row r="6555" spans="20:24" x14ac:dyDescent="0.25">
      <c r="T6555" s="4"/>
      <c r="U6555" s="2" t="s">
        <v>34</v>
      </c>
      <c r="V6555" s="5">
        <v>41825</v>
      </c>
      <c r="W6555" s="2" t="s">
        <v>52</v>
      </c>
      <c r="X6555" s="2">
        <v>311.47000000000003</v>
      </c>
    </row>
    <row r="6556" spans="20:24" x14ac:dyDescent="0.25">
      <c r="T6556" s="4"/>
      <c r="U6556" s="2" t="s">
        <v>9</v>
      </c>
      <c r="V6556" s="5">
        <v>42580</v>
      </c>
      <c r="W6556" s="2" t="s">
        <v>54</v>
      </c>
      <c r="X6556" s="2">
        <v>311.47000000000003</v>
      </c>
    </row>
    <row r="6557" spans="20:24" x14ac:dyDescent="0.25">
      <c r="T6557" s="4"/>
      <c r="U6557" s="2" t="s">
        <v>9</v>
      </c>
      <c r="V6557" s="5">
        <v>42922</v>
      </c>
      <c r="W6557" s="2" t="s">
        <v>52</v>
      </c>
      <c r="X6557" s="2">
        <v>311.47000000000003</v>
      </c>
    </row>
    <row r="6558" spans="20:24" x14ac:dyDescent="0.25">
      <c r="T6558" s="4"/>
      <c r="U6558" s="2" t="s">
        <v>9</v>
      </c>
      <c r="V6558" s="5">
        <v>42170</v>
      </c>
      <c r="W6558" s="2" t="s">
        <v>52</v>
      </c>
      <c r="X6558" s="2">
        <v>311.46800000000002</v>
      </c>
    </row>
    <row r="6559" spans="20:24" x14ac:dyDescent="0.25">
      <c r="T6559" s="4"/>
      <c r="U6559" s="2" t="s">
        <v>9</v>
      </c>
      <c r="V6559" s="5">
        <v>41849</v>
      </c>
      <c r="W6559" s="2" t="s">
        <v>52</v>
      </c>
      <c r="X6559" s="2">
        <v>311.46666666700003</v>
      </c>
    </row>
    <row r="6560" spans="20:24" ht="30" x14ac:dyDescent="0.25">
      <c r="T6560" s="4"/>
      <c r="U6560" s="2" t="s">
        <v>8</v>
      </c>
      <c r="V6560" s="5">
        <v>41824</v>
      </c>
      <c r="W6560" s="2" t="s">
        <v>52</v>
      </c>
      <c r="X6560" s="2">
        <v>311.46308464999998</v>
      </c>
    </row>
    <row r="6561" spans="20:24" ht="30" x14ac:dyDescent="0.25">
      <c r="T6561" s="4"/>
      <c r="U6561" s="2" t="s">
        <v>8</v>
      </c>
      <c r="V6561" s="5">
        <v>42231</v>
      </c>
      <c r="W6561" s="2" t="s">
        <v>52</v>
      </c>
      <c r="X6561" s="2">
        <v>311.45999999999998</v>
      </c>
    </row>
    <row r="6562" spans="20:24" ht="30" x14ac:dyDescent="0.25">
      <c r="T6562" s="4"/>
      <c r="U6562" s="2" t="s">
        <v>8</v>
      </c>
      <c r="V6562" s="5">
        <v>42948</v>
      </c>
      <c r="W6562" s="2" t="s">
        <v>52</v>
      </c>
      <c r="X6562" s="2">
        <v>311.45999999999998</v>
      </c>
    </row>
    <row r="6563" spans="20:24" ht="30" x14ac:dyDescent="0.25">
      <c r="T6563" s="4"/>
      <c r="U6563" s="2" t="s">
        <v>8</v>
      </c>
      <c r="V6563" s="5">
        <v>42974</v>
      </c>
      <c r="W6563" s="2" t="s">
        <v>52</v>
      </c>
      <c r="X6563" s="2">
        <v>311.45999999999998</v>
      </c>
    </row>
    <row r="6564" spans="20:24" x14ac:dyDescent="0.25">
      <c r="T6564" s="4"/>
      <c r="U6564" s="2" t="s">
        <v>9</v>
      </c>
      <c r="V6564" s="5">
        <v>41487</v>
      </c>
      <c r="W6564" s="2" t="s">
        <v>52</v>
      </c>
      <c r="X6564" s="2">
        <v>311.45999999999998</v>
      </c>
    </row>
    <row r="6565" spans="20:24" x14ac:dyDescent="0.25">
      <c r="T6565" s="4"/>
      <c r="U6565" s="2" t="s">
        <v>9</v>
      </c>
      <c r="V6565" s="5">
        <v>41489</v>
      </c>
      <c r="W6565" s="2" t="s">
        <v>52</v>
      </c>
      <c r="X6565" s="2">
        <v>311.45999999999998</v>
      </c>
    </row>
    <row r="6566" spans="20:24" x14ac:dyDescent="0.25">
      <c r="T6566" s="4"/>
      <c r="U6566" s="2" t="s">
        <v>9</v>
      </c>
      <c r="V6566" s="5">
        <v>41847</v>
      </c>
      <c r="W6566" s="2" t="s">
        <v>52</v>
      </c>
      <c r="X6566" s="2">
        <v>311.45999999999998</v>
      </c>
    </row>
    <row r="6567" spans="20:24" x14ac:dyDescent="0.25">
      <c r="T6567" s="4"/>
      <c r="U6567" s="2" t="s">
        <v>9</v>
      </c>
      <c r="V6567" s="5">
        <v>42232</v>
      </c>
      <c r="W6567" s="2" t="s">
        <v>52</v>
      </c>
      <c r="X6567" s="2">
        <v>311.45999999999998</v>
      </c>
    </row>
    <row r="6568" spans="20:24" x14ac:dyDescent="0.25">
      <c r="T6568" s="4"/>
      <c r="U6568" s="2" t="s">
        <v>9</v>
      </c>
      <c r="V6568" s="5">
        <v>42271</v>
      </c>
      <c r="W6568" s="2" t="s">
        <v>52</v>
      </c>
      <c r="X6568" s="2">
        <v>311.45999999999998</v>
      </c>
    </row>
    <row r="6569" spans="20:24" x14ac:dyDescent="0.25">
      <c r="T6569" s="4"/>
      <c r="U6569" s="2" t="s">
        <v>9</v>
      </c>
      <c r="V6569" s="5">
        <v>42278</v>
      </c>
      <c r="W6569" s="2" t="s">
        <v>52</v>
      </c>
      <c r="X6569" s="2">
        <v>311.45999999999998</v>
      </c>
    </row>
    <row r="6570" spans="20:24" x14ac:dyDescent="0.25">
      <c r="T6570" s="4"/>
      <c r="U6570" s="2" t="s">
        <v>9</v>
      </c>
      <c r="V6570" s="5">
        <v>42542</v>
      </c>
      <c r="W6570" s="2" t="s">
        <v>55</v>
      </c>
      <c r="X6570" s="2">
        <v>311.45999999999998</v>
      </c>
    </row>
    <row r="6571" spans="20:24" x14ac:dyDescent="0.25">
      <c r="T6571" s="4"/>
      <c r="U6571" s="2" t="s">
        <v>9</v>
      </c>
      <c r="V6571" s="5">
        <v>42600</v>
      </c>
      <c r="W6571" s="2" t="s">
        <v>53</v>
      </c>
      <c r="X6571" s="2">
        <v>311.45999999999998</v>
      </c>
    </row>
    <row r="6572" spans="20:24" x14ac:dyDescent="0.25">
      <c r="T6572" s="4"/>
      <c r="U6572" s="2" t="s">
        <v>13</v>
      </c>
      <c r="V6572" s="5">
        <v>42224</v>
      </c>
      <c r="W6572" s="2" t="s">
        <v>51</v>
      </c>
      <c r="X6572" s="2">
        <v>311.45999999999998</v>
      </c>
    </row>
    <row r="6573" spans="20:24" x14ac:dyDescent="0.25">
      <c r="T6573" s="4"/>
      <c r="U6573" s="2" t="s">
        <v>13</v>
      </c>
      <c r="V6573" s="5">
        <v>42225</v>
      </c>
      <c r="W6573" s="2" t="s">
        <v>51</v>
      </c>
      <c r="X6573" s="2">
        <v>311.45999999999998</v>
      </c>
    </row>
    <row r="6574" spans="20:24" ht="30" x14ac:dyDescent="0.25">
      <c r="T6574" s="4"/>
      <c r="U6574" s="2" t="s">
        <v>37</v>
      </c>
      <c r="V6574" s="5">
        <v>42267</v>
      </c>
      <c r="W6574" s="2" t="s">
        <v>52</v>
      </c>
      <c r="X6574" s="2">
        <v>311.45999999999998</v>
      </c>
    </row>
    <row r="6575" spans="20:24" ht="30" x14ac:dyDescent="0.25">
      <c r="T6575" s="4"/>
      <c r="U6575" s="2" t="s">
        <v>8</v>
      </c>
      <c r="V6575" s="5">
        <v>41847</v>
      </c>
      <c r="W6575" s="2" t="s">
        <v>53</v>
      </c>
      <c r="X6575" s="2">
        <v>311.45748193499998</v>
      </c>
    </row>
    <row r="6576" spans="20:24" ht="30" x14ac:dyDescent="0.25">
      <c r="T6576" s="4"/>
      <c r="U6576" s="2" t="s">
        <v>8</v>
      </c>
      <c r="V6576" s="5">
        <v>41820</v>
      </c>
      <c r="W6576" s="2" t="s">
        <v>52</v>
      </c>
      <c r="X6576" s="2">
        <v>311.45249999999999</v>
      </c>
    </row>
    <row r="6577" spans="20:24" x14ac:dyDescent="0.25">
      <c r="T6577" s="4"/>
      <c r="U6577" s="2" t="s">
        <v>9</v>
      </c>
      <c r="V6577" s="5">
        <v>41810</v>
      </c>
      <c r="W6577" s="2" t="s">
        <v>52</v>
      </c>
      <c r="X6577" s="2">
        <v>311.452</v>
      </c>
    </row>
    <row r="6578" spans="20:24" x14ac:dyDescent="0.25">
      <c r="T6578" s="4"/>
      <c r="U6578" s="2" t="s">
        <v>9</v>
      </c>
      <c r="V6578" s="5">
        <v>41475</v>
      </c>
      <c r="W6578" s="2" t="s">
        <v>52</v>
      </c>
      <c r="X6578" s="2">
        <v>311.45</v>
      </c>
    </row>
    <row r="6579" spans="20:24" x14ac:dyDescent="0.25">
      <c r="T6579" s="4"/>
      <c r="U6579" s="2" t="s">
        <v>9</v>
      </c>
      <c r="V6579" s="5">
        <v>41502</v>
      </c>
      <c r="W6579" s="2" t="s">
        <v>51</v>
      </c>
      <c r="X6579" s="2">
        <v>311.45</v>
      </c>
    </row>
    <row r="6580" spans="20:24" x14ac:dyDescent="0.25">
      <c r="T6580" s="4"/>
      <c r="U6580" s="2" t="s">
        <v>9</v>
      </c>
      <c r="V6580" s="5">
        <v>41503</v>
      </c>
      <c r="W6580" s="2" t="s">
        <v>52</v>
      </c>
      <c r="X6580" s="2">
        <v>311.45</v>
      </c>
    </row>
    <row r="6581" spans="20:24" x14ac:dyDescent="0.25">
      <c r="T6581" s="4"/>
      <c r="U6581" s="2" t="s">
        <v>9</v>
      </c>
      <c r="V6581" s="5">
        <v>41804</v>
      </c>
      <c r="W6581" s="2" t="s">
        <v>52</v>
      </c>
      <c r="X6581" s="2">
        <v>311.45</v>
      </c>
    </row>
    <row r="6582" spans="20:24" x14ac:dyDescent="0.25">
      <c r="T6582" s="4"/>
      <c r="U6582" s="2" t="s">
        <v>9</v>
      </c>
      <c r="V6582" s="5">
        <v>41829</v>
      </c>
      <c r="W6582" s="2" t="s">
        <v>58</v>
      </c>
      <c r="X6582" s="2">
        <v>311.45</v>
      </c>
    </row>
    <row r="6583" spans="20:24" x14ac:dyDescent="0.25">
      <c r="T6583" s="4"/>
      <c r="U6583" s="2" t="s">
        <v>9</v>
      </c>
      <c r="V6583" s="5">
        <v>41838</v>
      </c>
      <c r="W6583" s="2" t="s">
        <v>58</v>
      </c>
      <c r="X6583" s="2">
        <v>311.45</v>
      </c>
    </row>
    <row r="6584" spans="20:24" ht="30" x14ac:dyDescent="0.25">
      <c r="T6584" s="4"/>
      <c r="U6584" s="2" t="s">
        <v>8</v>
      </c>
      <c r="V6584" s="5">
        <v>41491</v>
      </c>
      <c r="W6584" s="2" t="s">
        <v>51</v>
      </c>
      <c r="X6584" s="2">
        <v>311.45</v>
      </c>
    </row>
    <row r="6585" spans="20:24" ht="30" x14ac:dyDescent="0.25">
      <c r="T6585" s="4"/>
      <c r="U6585" s="2" t="s">
        <v>8</v>
      </c>
      <c r="V6585" s="5">
        <v>41798</v>
      </c>
      <c r="W6585" s="2" t="s">
        <v>52</v>
      </c>
      <c r="X6585" s="2">
        <v>311.45</v>
      </c>
    </row>
    <row r="6586" spans="20:24" ht="30" x14ac:dyDescent="0.25">
      <c r="T6586" s="4"/>
      <c r="U6586" s="2" t="s">
        <v>8</v>
      </c>
      <c r="V6586" s="5">
        <v>41803</v>
      </c>
      <c r="W6586" s="2" t="s">
        <v>52</v>
      </c>
      <c r="X6586" s="2">
        <v>311.45</v>
      </c>
    </row>
    <row r="6587" spans="20:24" x14ac:dyDescent="0.25">
      <c r="T6587" s="4"/>
      <c r="U6587" s="2" t="s">
        <v>9</v>
      </c>
      <c r="V6587" s="5">
        <v>42926</v>
      </c>
      <c r="W6587" s="2" t="s">
        <v>66</v>
      </c>
      <c r="X6587" s="2">
        <v>311.45</v>
      </c>
    </row>
    <row r="6588" spans="20:24" x14ac:dyDescent="0.25">
      <c r="T6588" s="4"/>
      <c r="U6588" s="2" t="s">
        <v>9</v>
      </c>
      <c r="V6588" s="5">
        <v>42958</v>
      </c>
      <c r="W6588" s="2" t="s">
        <v>51</v>
      </c>
      <c r="X6588" s="2">
        <v>311.45</v>
      </c>
    </row>
    <row r="6589" spans="20:24" x14ac:dyDescent="0.25">
      <c r="T6589" s="4"/>
      <c r="U6589" s="2" t="s">
        <v>9</v>
      </c>
      <c r="V6589" s="5">
        <v>42960</v>
      </c>
      <c r="W6589" s="2" t="s">
        <v>52</v>
      </c>
      <c r="X6589" s="2">
        <v>311.45</v>
      </c>
    </row>
    <row r="6590" spans="20:24" x14ac:dyDescent="0.25">
      <c r="T6590" s="4"/>
      <c r="U6590" s="2" t="s">
        <v>9</v>
      </c>
      <c r="V6590" s="5">
        <v>42979</v>
      </c>
      <c r="W6590" s="2" t="s">
        <v>52</v>
      </c>
      <c r="X6590" s="2">
        <v>311.45</v>
      </c>
    </row>
    <row r="6591" spans="20:24" x14ac:dyDescent="0.25">
      <c r="T6591" s="4"/>
      <c r="U6591" s="2" t="s">
        <v>34</v>
      </c>
      <c r="V6591" s="5">
        <v>41836</v>
      </c>
      <c r="W6591" s="2" t="s">
        <v>52</v>
      </c>
      <c r="X6591" s="2">
        <v>311.45</v>
      </c>
    </row>
    <row r="6592" spans="20:24" x14ac:dyDescent="0.25">
      <c r="T6592" s="4"/>
      <c r="U6592" s="2" t="s">
        <v>13</v>
      </c>
      <c r="V6592" s="5">
        <v>41518</v>
      </c>
      <c r="W6592" s="2" t="s">
        <v>52</v>
      </c>
      <c r="X6592" s="2">
        <v>311.44133333299999</v>
      </c>
    </row>
    <row r="6593" spans="20:24" x14ac:dyDescent="0.25">
      <c r="T6593" s="4"/>
      <c r="U6593" s="2" t="s">
        <v>9</v>
      </c>
      <c r="V6593" s="5">
        <v>42613</v>
      </c>
      <c r="W6593" s="2" t="s">
        <v>58</v>
      </c>
      <c r="X6593" s="2">
        <v>311.44</v>
      </c>
    </row>
    <row r="6594" spans="20:24" x14ac:dyDescent="0.25">
      <c r="T6594" s="4"/>
      <c r="U6594" s="2" t="s">
        <v>9</v>
      </c>
      <c r="V6594" s="5">
        <v>42917</v>
      </c>
      <c r="W6594" s="2" t="s">
        <v>52</v>
      </c>
      <c r="X6594" s="2">
        <v>311.44</v>
      </c>
    </row>
    <row r="6595" spans="20:24" x14ac:dyDescent="0.25">
      <c r="T6595" s="4"/>
      <c r="U6595" s="2" t="s">
        <v>9</v>
      </c>
      <c r="V6595" s="5">
        <v>42977</v>
      </c>
      <c r="W6595" s="2" t="s">
        <v>52</v>
      </c>
      <c r="X6595" s="2">
        <v>311.44</v>
      </c>
    </row>
    <row r="6596" spans="20:24" ht="30" x14ac:dyDescent="0.25">
      <c r="T6596" s="4"/>
      <c r="U6596" s="2" t="s">
        <v>12</v>
      </c>
      <c r="V6596" s="5">
        <v>42942</v>
      </c>
      <c r="W6596" s="2" t="s">
        <v>58</v>
      </c>
      <c r="X6596" s="2">
        <v>311.44</v>
      </c>
    </row>
    <row r="6597" spans="20:24" ht="30" x14ac:dyDescent="0.25">
      <c r="T6597" s="4"/>
      <c r="U6597" s="2" t="s">
        <v>8</v>
      </c>
      <c r="V6597" s="5">
        <v>42944</v>
      </c>
      <c r="W6597" s="2" t="s">
        <v>52</v>
      </c>
      <c r="X6597" s="2">
        <v>311.44</v>
      </c>
    </row>
    <row r="6598" spans="20:24" x14ac:dyDescent="0.25">
      <c r="T6598" s="4"/>
      <c r="U6598" s="2" t="s">
        <v>9</v>
      </c>
      <c r="V6598" s="5">
        <v>42536</v>
      </c>
      <c r="W6598" s="2" t="s">
        <v>52</v>
      </c>
      <c r="X6598" s="2">
        <v>311.44</v>
      </c>
    </row>
    <row r="6599" spans="20:24" ht="30" x14ac:dyDescent="0.25">
      <c r="T6599" s="4"/>
      <c r="U6599" s="2" t="s">
        <v>8</v>
      </c>
      <c r="V6599" s="5">
        <v>41851</v>
      </c>
      <c r="W6599" s="2" t="s">
        <v>58</v>
      </c>
      <c r="X6599" s="2">
        <v>311.44</v>
      </c>
    </row>
    <row r="6600" spans="20:24" x14ac:dyDescent="0.25">
      <c r="T6600" s="4"/>
      <c r="U6600" s="2" t="s">
        <v>9</v>
      </c>
      <c r="V6600" s="5">
        <v>41803</v>
      </c>
      <c r="W6600" s="2" t="s">
        <v>52</v>
      </c>
      <c r="X6600" s="2">
        <v>311.43566666700002</v>
      </c>
    </row>
    <row r="6601" spans="20:24" x14ac:dyDescent="0.25">
      <c r="T6601" s="4"/>
      <c r="U6601" s="2" t="s">
        <v>9</v>
      </c>
      <c r="V6601" s="5">
        <v>41533</v>
      </c>
      <c r="W6601" s="2" t="s">
        <v>52</v>
      </c>
      <c r="X6601" s="2">
        <v>311.43433333299998</v>
      </c>
    </row>
    <row r="6602" spans="20:24" x14ac:dyDescent="0.25">
      <c r="T6602" s="4"/>
      <c r="U6602" s="2" t="s">
        <v>9</v>
      </c>
      <c r="V6602" s="5">
        <v>41788</v>
      </c>
      <c r="W6602" s="2" t="s">
        <v>51</v>
      </c>
      <c r="X6602" s="2">
        <v>311.43</v>
      </c>
    </row>
    <row r="6603" spans="20:24" x14ac:dyDescent="0.25">
      <c r="T6603" s="4"/>
      <c r="U6603" s="2" t="s">
        <v>9</v>
      </c>
      <c r="V6603" s="5">
        <v>42223</v>
      </c>
      <c r="W6603" s="2" t="s">
        <v>58</v>
      </c>
      <c r="X6603" s="2">
        <v>311.43</v>
      </c>
    </row>
    <row r="6604" spans="20:24" x14ac:dyDescent="0.25">
      <c r="T6604" s="4"/>
      <c r="U6604" s="2" t="s">
        <v>9</v>
      </c>
      <c r="V6604" s="5">
        <v>42548</v>
      </c>
      <c r="W6604" s="2" t="s">
        <v>58</v>
      </c>
      <c r="X6604" s="2">
        <v>311.43</v>
      </c>
    </row>
    <row r="6605" spans="20:24" x14ac:dyDescent="0.25">
      <c r="T6605" s="4"/>
      <c r="U6605" s="2" t="s">
        <v>9</v>
      </c>
      <c r="V6605" s="5">
        <v>42589</v>
      </c>
      <c r="W6605" s="2" t="s">
        <v>52</v>
      </c>
      <c r="X6605" s="2">
        <v>311.43</v>
      </c>
    </row>
    <row r="6606" spans="20:24" x14ac:dyDescent="0.25">
      <c r="T6606" s="4"/>
      <c r="U6606" s="2" t="s">
        <v>9</v>
      </c>
      <c r="V6606" s="5">
        <v>42595</v>
      </c>
      <c r="W6606" s="2" t="s">
        <v>52</v>
      </c>
      <c r="X6606" s="2">
        <v>311.43</v>
      </c>
    </row>
    <row r="6607" spans="20:24" x14ac:dyDescent="0.25">
      <c r="T6607" s="4"/>
      <c r="U6607" s="2" t="s">
        <v>9</v>
      </c>
      <c r="V6607" s="5">
        <v>42616</v>
      </c>
      <c r="W6607" s="2" t="s">
        <v>58</v>
      </c>
      <c r="X6607" s="2">
        <v>311.43</v>
      </c>
    </row>
    <row r="6608" spans="20:24" ht="30" x14ac:dyDescent="0.25">
      <c r="T6608" s="4"/>
      <c r="U6608" s="2" t="s">
        <v>12</v>
      </c>
      <c r="V6608" s="5">
        <v>41858</v>
      </c>
      <c r="W6608" s="2" t="s">
        <v>52</v>
      </c>
      <c r="X6608" s="2">
        <v>311.43</v>
      </c>
    </row>
    <row r="6609" spans="20:24" x14ac:dyDescent="0.25">
      <c r="T6609" s="4"/>
      <c r="U6609" s="2" t="s">
        <v>13</v>
      </c>
      <c r="V6609" s="5">
        <v>41469</v>
      </c>
      <c r="W6609" s="2" t="s">
        <v>52</v>
      </c>
      <c r="X6609" s="2">
        <v>311.43</v>
      </c>
    </row>
    <row r="6610" spans="20:24" x14ac:dyDescent="0.25">
      <c r="T6610" s="4"/>
      <c r="U6610" s="2" t="s">
        <v>13</v>
      </c>
      <c r="V6610" s="5">
        <v>42585</v>
      </c>
      <c r="W6610" s="2" t="s">
        <v>52</v>
      </c>
      <c r="X6610" s="2">
        <v>311.43</v>
      </c>
    </row>
    <row r="6611" spans="20:24" x14ac:dyDescent="0.25">
      <c r="T6611" s="4"/>
      <c r="U6611" s="2" t="s">
        <v>13</v>
      </c>
      <c r="V6611" s="5">
        <v>42590</v>
      </c>
      <c r="W6611" s="2" t="s">
        <v>52</v>
      </c>
      <c r="X6611" s="2">
        <v>311.43</v>
      </c>
    </row>
    <row r="6612" spans="20:24" x14ac:dyDescent="0.25">
      <c r="T6612" s="4"/>
      <c r="U6612" s="2" t="s">
        <v>35</v>
      </c>
      <c r="V6612" s="5">
        <v>42214</v>
      </c>
      <c r="W6612" s="2" t="s">
        <v>52</v>
      </c>
      <c r="X6612" s="2">
        <v>311.43</v>
      </c>
    </row>
    <row r="6613" spans="20:24" ht="30" x14ac:dyDescent="0.25">
      <c r="T6613" s="4"/>
      <c r="U6613" s="2" t="s">
        <v>8</v>
      </c>
      <c r="V6613" s="5">
        <v>42185</v>
      </c>
      <c r="W6613" s="2" t="s">
        <v>52</v>
      </c>
      <c r="X6613" s="2">
        <v>311.43</v>
      </c>
    </row>
    <row r="6614" spans="20:24" ht="30" x14ac:dyDescent="0.25">
      <c r="T6614" s="4"/>
      <c r="U6614" s="2" t="s">
        <v>8</v>
      </c>
      <c r="V6614" s="5">
        <v>42237</v>
      </c>
      <c r="W6614" s="2" t="s">
        <v>52</v>
      </c>
      <c r="X6614" s="2">
        <v>311.43</v>
      </c>
    </row>
    <row r="6615" spans="20:24" ht="30" x14ac:dyDescent="0.25">
      <c r="T6615" s="4"/>
      <c r="U6615" s="2" t="s">
        <v>8</v>
      </c>
      <c r="V6615" s="5">
        <v>42547</v>
      </c>
      <c r="W6615" s="2" t="s">
        <v>52</v>
      </c>
      <c r="X6615" s="2">
        <v>311.43</v>
      </c>
    </row>
    <row r="6616" spans="20:24" ht="30" x14ac:dyDescent="0.25">
      <c r="T6616" s="4"/>
      <c r="U6616" s="2" t="s">
        <v>8</v>
      </c>
      <c r="V6616" s="5">
        <v>42560</v>
      </c>
      <c r="W6616" s="2" t="s">
        <v>52</v>
      </c>
      <c r="X6616" s="2">
        <v>311.43</v>
      </c>
    </row>
    <row r="6617" spans="20:24" ht="30" x14ac:dyDescent="0.25">
      <c r="T6617" s="4"/>
      <c r="U6617" s="2" t="s">
        <v>8</v>
      </c>
      <c r="V6617" s="5">
        <v>42603</v>
      </c>
      <c r="W6617" s="2" t="s">
        <v>52</v>
      </c>
      <c r="X6617" s="2">
        <v>311.43</v>
      </c>
    </row>
    <row r="6618" spans="20:24" ht="30" x14ac:dyDescent="0.25">
      <c r="T6618" s="4"/>
      <c r="U6618" s="2" t="s">
        <v>8</v>
      </c>
      <c r="V6618" s="5">
        <v>42198</v>
      </c>
      <c r="W6618" s="2" t="s">
        <v>52</v>
      </c>
      <c r="X6618" s="2">
        <v>311.42</v>
      </c>
    </row>
    <row r="6619" spans="20:24" ht="30" x14ac:dyDescent="0.25">
      <c r="T6619" s="4"/>
      <c r="U6619" s="2" t="s">
        <v>8</v>
      </c>
      <c r="V6619" s="5">
        <v>42200</v>
      </c>
      <c r="W6619" s="2" t="s">
        <v>52</v>
      </c>
      <c r="X6619" s="2">
        <v>311.42</v>
      </c>
    </row>
    <row r="6620" spans="20:24" ht="30" x14ac:dyDescent="0.25">
      <c r="T6620" s="4"/>
      <c r="U6620" s="2" t="s">
        <v>8</v>
      </c>
      <c r="V6620" s="5">
        <v>42213</v>
      </c>
      <c r="W6620" s="2" t="s">
        <v>52</v>
      </c>
      <c r="X6620" s="2">
        <v>311.42</v>
      </c>
    </row>
    <row r="6621" spans="20:24" ht="30" x14ac:dyDescent="0.25">
      <c r="T6621" s="4"/>
      <c r="U6621" s="2" t="s">
        <v>8</v>
      </c>
      <c r="V6621" s="5">
        <v>42226</v>
      </c>
      <c r="W6621" s="2" t="s">
        <v>52</v>
      </c>
      <c r="X6621" s="2">
        <v>311.42</v>
      </c>
    </row>
    <row r="6622" spans="20:24" ht="30" x14ac:dyDescent="0.25">
      <c r="T6622" s="4"/>
      <c r="U6622" s="2" t="s">
        <v>8</v>
      </c>
      <c r="V6622" s="5">
        <v>42272</v>
      </c>
      <c r="W6622" s="2" t="s">
        <v>52</v>
      </c>
      <c r="X6622" s="2">
        <v>311.42</v>
      </c>
    </row>
    <row r="6623" spans="20:24" ht="30" x14ac:dyDescent="0.25">
      <c r="T6623" s="4"/>
      <c r="U6623" s="2" t="s">
        <v>8</v>
      </c>
      <c r="V6623" s="5">
        <v>42556</v>
      </c>
      <c r="W6623" s="2" t="s">
        <v>52</v>
      </c>
      <c r="X6623" s="2">
        <v>311.42</v>
      </c>
    </row>
    <row r="6624" spans="20:24" x14ac:dyDescent="0.25">
      <c r="T6624" s="4"/>
      <c r="U6624" s="2" t="s">
        <v>9</v>
      </c>
      <c r="V6624" s="5">
        <v>42913</v>
      </c>
      <c r="W6624" s="2" t="s">
        <v>52</v>
      </c>
      <c r="X6624" s="2">
        <v>311.42</v>
      </c>
    </row>
    <row r="6625" spans="20:24" x14ac:dyDescent="0.25">
      <c r="T6625" s="4"/>
      <c r="U6625" s="2" t="s">
        <v>9</v>
      </c>
      <c r="V6625" s="5">
        <v>42940</v>
      </c>
      <c r="W6625" s="2" t="s">
        <v>52</v>
      </c>
      <c r="X6625" s="2">
        <v>311.42</v>
      </c>
    </row>
    <row r="6626" spans="20:24" x14ac:dyDescent="0.25">
      <c r="T6626" s="4"/>
      <c r="U6626" s="2" t="s">
        <v>13</v>
      </c>
      <c r="V6626" s="5">
        <v>42587</v>
      </c>
      <c r="W6626" s="2" t="s">
        <v>52</v>
      </c>
      <c r="X6626" s="2">
        <v>311.42</v>
      </c>
    </row>
    <row r="6627" spans="20:24" x14ac:dyDescent="0.25">
      <c r="T6627" s="4"/>
      <c r="U6627" s="2" t="s">
        <v>9</v>
      </c>
      <c r="V6627" s="5">
        <v>42184</v>
      </c>
      <c r="W6627" s="2" t="s">
        <v>54</v>
      </c>
      <c r="X6627" s="2">
        <v>311.42</v>
      </c>
    </row>
    <row r="6628" spans="20:24" x14ac:dyDescent="0.25">
      <c r="T6628" s="4"/>
      <c r="U6628" s="2" t="s">
        <v>9</v>
      </c>
      <c r="V6628" s="5">
        <v>42207</v>
      </c>
      <c r="W6628" s="2" t="s">
        <v>54</v>
      </c>
      <c r="X6628" s="2">
        <v>311.42</v>
      </c>
    </row>
    <row r="6629" spans="20:24" x14ac:dyDescent="0.25">
      <c r="T6629" s="4"/>
      <c r="U6629" s="2" t="s">
        <v>9</v>
      </c>
      <c r="V6629" s="5">
        <v>42212</v>
      </c>
      <c r="W6629" s="2" t="s">
        <v>52</v>
      </c>
      <c r="X6629" s="2">
        <v>311.42</v>
      </c>
    </row>
    <row r="6630" spans="20:24" x14ac:dyDescent="0.25">
      <c r="T6630" s="4"/>
      <c r="U6630" s="2" t="s">
        <v>34</v>
      </c>
      <c r="V6630" s="5">
        <v>42573</v>
      </c>
      <c r="W6630" s="2" t="s">
        <v>52</v>
      </c>
      <c r="X6630" s="2">
        <v>311.42</v>
      </c>
    </row>
    <row r="6631" spans="20:24" x14ac:dyDescent="0.25">
      <c r="T6631" s="4"/>
      <c r="U6631" s="2" t="s">
        <v>13</v>
      </c>
      <c r="V6631" s="5">
        <v>42944</v>
      </c>
      <c r="W6631" s="2" t="s">
        <v>51</v>
      </c>
      <c r="X6631" s="2">
        <v>311.42</v>
      </c>
    </row>
    <row r="6632" spans="20:24" x14ac:dyDescent="0.25">
      <c r="T6632" s="4"/>
      <c r="U6632" s="2" t="s">
        <v>9</v>
      </c>
      <c r="V6632" s="5">
        <v>41533</v>
      </c>
      <c r="W6632" s="2" t="s">
        <v>52</v>
      </c>
      <c r="X6632" s="2">
        <v>311.41666666700002</v>
      </c>
    </row>
    <row r="6633" spans="20:24" x14ac:dyDescent="0.25">
      <c r="T6633" s="4"/>
      <c r="U6633" s="2" t="s">
        <v>3</v>
      </c>
      <c r="V6633" s="5">
        <v>42216</v>
      </c>
      <c r="W6633" s="2" t="s">
        <v>54</v>
      </c>
      <c r="X6633" s="2">
        <v>311.41537237900002</v>
      </c>
    </row>
    <row r="6634" spans="20:24" ht="30" x14ac:dyDescent="0.25">
      <c r="T6634" s="4"/>
      <c r="U6634" s="2" t="s">
        <v>8</v>
      </c>
      <c r="V6634" s="5">
        <v>41852</v>
      </c>
      <c r="W6634" s="2" t="s">
        <v>52</v>
      </c>
      <c r="X6634" s="2">
        <v>311.41000000000003</v>
      </c>
    </row>
    <row r="6635" spans="20:24" ht="30" x14ac:dyDescent="0.25">
      <c r="T6635" s="4"/>
      <c r="U6635" s="2" t="s">
        <v>8</v>
      </c>
      <c r="V6635" s="5">
        <v>42222</v>
      </c>
      <c r="W6635" s="2" t="s">
        <v>52</v>
      </c>
      <c r="X6635" s="2">
        <v>311.41000000000003</v>
      </c>
    </row>
    <row r="6636" spans="20:24" ht="30" x14ac:dyDescent="0.25">
      <c r="T6636" s="4"/>
      <c r="U6636" s="2" t="s">
        <v>8</v>
      </c>
      <c r="V6636" s="5">
        <v>42554</v>
      </c>
      <c r="W6636" s="2" t="s">
        <v>52</v>
      </c>
      <c r="X6636" s="2">
        <v>311.41000000000003</v>
      </c>
    </row>
    <row r="6637" spans="20:24" x14ac:dyDescent="0.25">
      <c r="T6637" s="4"/>
      <c r="U6637" s="2" t="s">
        <v>9</v>
      </c>
      <c r="V6637" s="5">
        <v>41185</v>
      </c>
      <c r="W6637" s="2" t="s">
        <v>52</v>
      </c>
      <c r="X6637" s="2">
        <v>311.41000000000003</v>
      </c>
    </row>
    <row r="6638" spans="20:24" x14ac:dyDescent="0.25">
      <c r="T6638" s="4"/>
      <c r="U6638" s="2" t="s">
        <v>9</v>
      </c>
      <c r="V6638" s="5">
        <v>41409</v>
      </c>
      <c r="W6638" s="2" t="s">
        <v>58</v>
      </c>
      <c r="X6638" s="2">
        <v>311.41000000000003</v>
      </c>
    </row>
    <row r="6639" spans="20:24" x14ac:dyDescent="0.25">
      <c r="T6639" s="4"/>
      <c r="U6639" s="2" t="s">
        <v>9</v>
      </c>
      <c r="V6639" s="5">
        <v>42266</v>
      </c>
      <c r="W6639" s="2" t="s">
        <v>52</v>
      </c>
      <c r="X6639" s="2">
        <v>311.41000000000003</v>
      </c>
    </row>
    <row r="6640" spans="20:24" x14ac:dyDescent="0.25">
      <c r="T6640" s="4"/>
      <c r="U6640" s="2" t="s">
        <v>9</v>
      </c>
      <c r="V6640" s="5">
        <v>42494</v>
      </c>
      <c r="W6640" s="2" t="s">
        <v>52</v>
      </c>
      <c r="X6640" s="2">
        <v>311.41000000000003</v>
      </c>
    </row>
    <row r="6641" spans="20:24" x14ac:dyDescent="0.25">
      <c r="T6641" s="4"/>
      <c r="U6641" s="2" t="s">
        <v>9</v>
      </c>
      <c r="V6641" s="5">
        <v>42526</v>
      </c>
      <c r="W6641" s="2" t="s">
        <v>52</v>
      </c>
      <c r="X6641" s="2">
        <v>311.41000000000003</v>
      </c>
    </row>
    <row r="6642" spans="20:24" x14ac:dyDescent="0.25">
      <c r="T6642" s="4"/>
      <c r="U6642" s="2" t="s">
        <v>9</v>
      </c>
      <c r="V6642" s="5">
        <v>42553</v>
      </c>
      <c r="W6642" s="2" t="s">
        <v>54</v>
      </c>
      <c r="X6642" s="2">
        <v>311.41000000000003</v>
      </c>
    </row>
    <row r="6643" spans="20:24" x14ac:dyDescent="0.25">
      <c r="T6643" s="4"/>
      <c r="U6643" s="2" t="s">
        <v>34</v>
      </c>
      <c r="V6643" s="5">
        <v>42225</v>
      </c>
      <c r="W6643" s="2" t="s">
        <v>52</v>
      </c>
      <c r="X6643" s="2">
        <v>311.41000000000003</v>
      </c>
    </row>
    <row r="6644" spans="20:24" x14ac:dyDescent="0.25">
      <c r="T6644" s="4"/>
      <c r="U6644" s="2" t="s">
        <v>35</v>
      </c>
      <c r="V6644" s="5">
        <v>42266</v>
      </c>
      <c r="W6644" s="2" t="s">
        <v>52</v>
      </c>
      <c r="X6644" s="2">
        <v>311.41000000000003</v>
      </c>
    </row>
    <row r="6645" spans="20:24" ht="30" x14ac:dyDescent="0.25">
      <c r="T6645" s="4"/>
      <c r="U6645" s="2" t="s">
        <v>8</v>
      </c>
      <c r="V6645" s="5">
        <v>41436</v>
      </c>
      <c r="W6645" s="2" t="s">
        <v>52</v>
      </c>
      <c r="X6645" s="2">
        <v>311.40499999999997</v>
      </c>
    </row>
    <row r="6646" spans="20:24" ht="30" x14ac:dyDescent="0.25">
      <c r="T6646" s="4"/>
      <c r="U6646" s="2" t="s">
        <v>8</v>
      </c>
      <c r="V6646" s="5">
        <v>41799</v>
      </c>
      <c r="W6646" s="2" t="s">
        <v>52</v>
      </c>
      <c r="X6646" s="2">
        <v>311.39999999999998</v>
      </c>
    </row>
    <row r="6647" spans="20:24" ht="30" x14ac:dyDescent="0.25">
      <c r="T6647" s="4"/>
      <c r="U6647" s="2" t="s">
        <v>8</v>
      </c>
      <c r="V6647" s="5">
        <v>41825</v>
      </c>
      <c r="W6647" s="2" t="s">
        <v>52</v>
      </c>
      <c r="X6647" s="2">
        <v>311.39999999999998</v>
      </c>
    </row>
    <row r="6648" spans="20:24" ht="30" x14ac:dyDescent="0.25">
      <c r="T6648" s="4"/>
      <c r="U6648" s="2" t="s">
        <v>8</v>
      </c>
      <c r="V6648" s="5">
        <v>41826</v>
      </c>
      <c r="W6648" s="2" t="s">
        <v>52</v>
      </c>
      <c r="X6648" s="2">
        <v>311.39999999999998</v>
      </c>
    </row>
    <row r="6649" spans="20:24" ht="30" x14ac:dyDescent="0.25">
      <c r="T6649" s="4"/>
      <c r="U6649" s="2" t="s">
        <v>8</v>
      </c>
      <c r="V6649" s="5">
        <v>41827</v>
      </c>
      <c r="W6649" s="2" t="s">
        <v>52</v>
      </c>
      <c r="X6649" s="2">
        <v>311.39999999999998</v>
      </c>
    </row>
    <row r="6650" spans="20:24" ht="30" x14ac:dyDescent="0.25">
      <c r="T6650" s="4"/>
      <c r="U6650" s="2" t="s">
        <v>8</v>
      </c>
      <c r="V6650" s="5">
        <v>41828</v>
      </c>
      <c r="W6650" s="2" t="s">
        <v>52</v>
      </c>
      <c r="X6650" s="2">
        <v>311.39999999999998</v>
      </c>
    </row>
    <row r="6651" spans="20:24" x14ac:dyDescent="0.25">
      <c r="T6651" s="4"/>
      <c r="U6651" s="2" t="s">
        <v>34</v>
      </c>
      <c r="V6651" s="5">
        <v>42551</v>
      </c>
      <c r="W6651" s="2" t="s">
        <v>52</v>
      </c>
      <c r="X6651" s="2">
        <v>311.39999999999998</v>
      </c>
    </row>
    <row r="6652" spans="20:24" x14ac:dyDescent="0.25">
      <c r="T6652" s="4"/>
      <c r="U6652" s="2" t="s">
        <v>9</v>
      </c>
      <c r="V6652" s="5">
        <v>42923</v>
      </c>
      <c r="W6652" s="2" t="s">
        <v>51</v>
      </c>
      <c r="X6652" s="2">
        <v>311.39999999999998</v>
      </c>
    </row>
    <row r="6653" spans="20:24" ht="30" x14ac:dyDescent="0.25">
      <c r="T6653" s="4"/>
      <c r="U6653" s="2" t="s">
        <v>12</v>
      </c>
      <c r="V6653" s="5">
        <v>42940</v>
      </c>
      <c r="W6653" s="2" t="s">
        <v>52</v>
      </c>
      <c r="X6653" s="2">
        <v>311.39999999999998</v>
      </c>
    </row>
    <row r="6654" spans="20:24" x14ac:dyDescent="0.25">
      <c r="T6654" s="4"/>
      <c r="U6654" s="2" t="s">
        <v>9</v>
      </c>
      <c r="V6654" s="5">
        <v>41186</v>
      </c>
      <c r="W6654" s="2" t="s">
        <v>52</v>
      </c>
      <c r="X6654" s="2">
        <v>311.39999999999998</v>
      </c>
    </row>
    <row r="6655" spans="20:24" x14ac:dyDescent="0.25">
      <c r="T6655" s="4"/>
      <c r="U6655" s="2" t="s">
        <v>9</v>
      </c>
      <c r="V6655" s="5">
        <v>41507</v>
      </c>
      <c r="W6655" s="2" t="s">
        <v>52</v>
      </c>
      <c r="X6655" s="2">
        <v>311.39999999999998</v>
      </c>
    </row>
    <row r="6656" spans="20:24" x14ac:dyDescent="0.25">
      <c r="T6656" s="4"/>
      <c r="U6656" s="2" t="s">
        <v>9</v>
      </c>
      <c r="V6656" s="5">
        <v>41838</v>
      </c>
      <c r="W6656" s="2" t="s">
        <v>58</v>
      </c>
      <c r="X6656" s="2">
        <v>311.39999999999998</v>
      </c>
    </row>
    <row r="6657" spans="20:24" x14ac:dyDescent="0.25">
      <c r="T6657" s="4"/>
      <c r="U6657" s="2" t="s">
        <v>9</v>
      </c>
      <c r="V6657" s="5">
        <v>41859</v>
      </c>
      <c r="W6657" s="2" t="s">
        <v>52</v>
      </c>
      <c r="X6657" s="2">
        <v>311.39999999999998</v>
      </c>
    </row>
    <row r="6658" spans="20:24" x14ac:dyDescent="0.25">
      <c r="T6658" s="4"/>
      <c r="U6658" s="2" t="s">
        <v>9</v>
      </c>
      <c r="V6658" s="5">
        <v>42235</v>
      </c>
      <c r="W6658" s="2" t="s">
        <v>52</v>
      </c>
      <c r="X6658" s="2">
        <v>311.39999999999998</v>
      </c>
    </row>
    <row r="6659" spans="20:24" x14ac:dyDescent="0.25">
      <c r="T6659" s="4"/>
      <c r="U6659" s="2" t="s">
        <v>9</v>
      </c>
      <c r="V6659" s="5">
        <v>42275</v>
      </c>
      <c r="W6659" s="2" t="s">
        <v>52</v>
      </c>
      <c r="X6659" s="2">
        <v>311.39999999999998</v>
      </c>
    </row>
    <row r="6660" spans="20:24" x14ac:dyDescent="0.25">
      <c r="T6660" s="4"/>
      <c r="U6660" s="2" t="s">
        <v>9</v>
      </c>
      <c r="V6660" s="5">
        <v>41449</v>
      </c>
      <c r="W6660" s="2" t="s">
        <v>52</v>
      </c>
      <c r="X6660" s="2">
        <v>311.39499999999998</v>
      </c>
    </row>
    <row r="6661" spans="20:24" x14ac:dyDescent="0.25">
      <c r="T6661" s="4"/>
      <c r="U6661" s="2" t="s">
        <v>9</v>
      </c>
      <c r="V6661" s="5">
        <v>41447</v>
      </c>
      <c r="W6661" s="2" t="s">
        <v>52</v>
      </c>
      <c r="X6661" s="2">
        <v>311.39400000000001</v>
      </c>
    </row>
    <row r="6662" spans="20:24" ht="30" x14ac:dyDescent="0.25">
      <c r="T6662" s="4"/>
      <c r="U6662" s="2" t="s">
        <v>32</v>
      </c>
      <c r="V6662" s="5">
        <v>42218</v>
      </c>
      <c r="W6662" s="2" t="s">
        <v>51</v>
      </c>
      <c r="X6662" s="2">
        <v>311.39400000000001</v>
      </c>
    </row>
    <row r="6663" spans="20:24" ht="30" x14ac:dyDescent="0.25">
      <c r="T6663" s="4"/>
      <c r="U6663" s="2" t="s">
        <v>32</v>
      </c>
      <c r="V6663" s="5">
        <v>42218</v>
      </c>
      <c r="W6663" s="2" t="s">
        <v>51</v>
      </c>
      <c r="X6663" s="2">
        <v>311.39400000000001</v>
      </c>
    </row>
    <row r="6664" spans="20:24" ht="30" x14ac:dyDescent="0.25">
      <c r="T6664" s="4"/>
      <c r="U6664" s="2" t="s">
        <v>32</v>
      </c>
      <c r="V6664" s="5">
        <v>42218</v>
      </c>
      <c r="W6664" s="2" t="s">
        <v>51</v>
      </c>
      <c r="X6664" s="2">
        <v>311.39400000000001</v>
      </c>
    </row>
    <row r="6665" spans="20:24" x14ac:dyDescent="0.25">
      <c r="T6665" s="4"/>
      <c r="U6665" s="2" t="s">
        <v>9</v>
      </c>
      <c r="V6665" s="5">
        <v>42176</v>
      </c>
      <c r="W6665" s="2" t="s">
        <v>52</v>
      </c>
      <c r="X6665" s="2">
        <v>311.39333333299999</v>
      </c>
    </row>
    <row r="6666" spans="20:24" x14ac:dyDescent="0.25">
      <c r="T6666" s="4"/>
      <c r="U6666" s="2" t="s">
        <v>9</v>
      </c>
      <c r="V6666" s="5">
        <v>41481</v>
      </c>
      <c r="W6666" s="2" t="s">
        <v>58</v>
      </c>
      <c r="X6666" s="2">
        <v>311.39</v>
      </c>
    </row>
    <row r="6667" spans="20:24" ht="30" x14ac:dyDescent="0.25">
      <c r="T6667" s="4"/>
      <c r="U6667" s="2" t="s">
        <v>9</v>
      </c>
      <c r="V6667" s="5">
        <v>41851</v>
      </c>
      <c r="W6667" s="2" t="s">
        <v>59</v>
      </c>
      <c r="X6667" s="2">
        <v>311.39</v>
      </c>
    </row>
    <row r="6668" spans="20:24" x14ac:dyDescent="0.25">
      <c r="T6668" s="4"/>
      <c r="U6668" s="2" t="s">
        <v>9</v>
      </c>
      <c r="V6668" s="5">
        <v>42198</v>
      </c>
      <c r="W6668" s="2" t="s">
        <v>54</v>
      </c>
      <c r="X6668" s="2">
        <v>311.39</v>
      </c>
    </row>
    <row r="6669" spans="20:24" ht="30" x14ac:dyDescent="0.25">
      <c r="T6669" s="4"/>
      <c r="U6669" s="2" t="s">
        <v>37</v>
      </c>
      <c r="V6669" s="5">
        <v>42535</v>
      </c>
      <c r="W6669" s="2" t="s">
        <v>52</v>
      </c>
      <c r="X6669" s="2">
        <v>311.39</v>
      </c>
    </row>
    <row r="6670" spans="20:24" ht="30" x14ac:dyDescent="0.25">
      <c r="T6670" s="4"/>
      <c r="U6670" s="2" t="s">
        <v>8</v>
      </c>
      <c r="V6670" s="5">
        <v>41461</v>
      </c>
      <c r="W6670" s="2" t="s">
        <v>52</v>
      </c>
      <c r="X6670" s="2">
        <v>311.39</v>
      </c>
    </row>
    <row r="6671" spans="20:24" ht="30" x14ac:dyDescent="0.25">
      <c r="T6671" s="4"/>
      <c r="U6671" s="2" t="s">
        <v>8</v>
      </c>
      <c r="V6671" s="5">
        <v>42214</v>
      </c>
      <c r="W6671" s="2" t="s">
        <v>54</v>
      </c>
      <c r="X6671" s="2">
        <v>311.39</v>
      </c>
    </row>
    <row r="6672" spans="20:24" ht="30" x14ac:dyDescent="0.25">
      <c r="T6672" s="4"/>
      <c r="U6672" s="2" t="s">
        <v>8</v>
      </c>
      <c r="V6672" s="5">
        <v>42546</v>
      </c>
      <c r="W6672" s="2" t="s">
        <v>52</v>
      </c>
      <c r="X6672" s="2">
        <v>311.39</v>
      </c>
    </row>
    <row r="6673" spans="20:24" x14ac:dyDescent="0.25">
      <c r="T6673" s="4"/>
      <c r="U6673" s="2" t="s">
        <v>9</v>
      </c>
      <c r="V6673" s="5">
        <v>42582</v>
      </c>
      <c r="W6673" s="2" t="s">
        <v>52</v>
      </c>
      <c r="X6673" s="2">
        <v>311.39</v>
      </c>
    </row>
    <row r="6674" spans="20:24" ht="30" x14ac:dyDescent="0.25">
      <c r="T6674" s="4"/>
      <c r="U6674" s="2" t="s">
        <v>12</v>
      </c>
      <c r="V6674" s="5">
        <v>41487</v>
      </c>
      <c r="W6674" s="2" t="s">
        <v>52</v>
      </c>
      <c r="X6674" s="2">
        <v>311.39</v>
      </c>
    </row>
    <row r="6675" spans="20:24" ht="30" x14ac:dyDescent="0.25">
      <c r="T6675" s="4"/>
      <c r="U6675" s="2" t="s">
        <v>12</v>
      </c>
      <c r="V6675" s="5">
        <v>42939</v>
      </c>
      <c r="W6675" s="2" t="s">
        <v>52</v>
      </c>
      <c r="X6675" s="2">
        <v>311.39</v>
      </c>
    </row>
    <row r="6676" spans="20:24" x14ac:dyDescent="0.25">
      <c r="T6676" s="4"/>
      <c r="U6676" s="2" t="s">
        <v>13</v>
      </c>
      <c r="V6676" s="5">
        <v>41465</v>
      </c>
      <c r="W6676" s="2" t="s">
        <v>52</v>
      </c>
      <c r="X6676" s="2">
        <v>311.39</v>
      </c>
    </row>
    <row r="6677" spans="20:24" x14ac:dyDescent="0.25">
      <c r="T6677" s="4"/>
      <c r="U6677" s="2" t="s">
        <v>13</v>
      </c>
      <c r="V6677" s="5">
        <v>41491</v>
      </c>
      <c r="W6677" s="2" t="s">
        <v>52</v>
      </c>
      <c r="X6677" s="2">
        <v>311.39</v>
      </c>
    </row>
    <row r="6678" spans="20:24" x14ac:dyDescent="0.25">
      <c r="T6678" s="4"/>
      <c r="U6678" s="2" t="s">
        <v>9</v>
      </c>
      <c r="V6678" s="5">
        <v>41821</v>
      </c>
      <c r="W6678" s="2" t="s">
        <v>52</v>
      </c>
      <c r="X6678" s="2">
        <v>311.38810509299998</v>
      </c>
    </row>
    <row r="6679" spans="20:24" x14ac:dyDescent="0.25">
      <c r="T6679" s="4"/>
      <c r="U6679" s="2" t="s">
        <v>13</v>
      </c>
      <c r="V6679" s="5">
        <v>41847</v>
      </c>
      <c r="W6679" s="2" t="s">
        <v>58</v>
      </c>
      <c r="X6679" s="2">
        <v>311.38170383900001</v>
      </c>
    </row>
    <row r="6680" spans="20:24" x14ac:dyDescent="0.25">
      <c r="T6680" s="4"/>
      <c r="U6680" s="2" t="s">
        <v>9</v>
      </c>
      <c r="V6680" s="5">
        <v>42928</v>
      </c>
      <c r="W6680" s="2" t="s">
        <v>52</v>
      </c>
      <c r="X6680" s="2">
        <v>311.38</v>
      </c>
    </row>
    <row r="6681" spans="20:24" x14ac:dyDescent="0.25">
      <c r="T6681" s="4"/>
      <c r="U6681" s="2" t="s">
        <v>13</v>
      </c>
      <c r="V6681" s="5">
        <v>42585</v>
      </c>
      <c r="W6681" s="2" t="s">
        <v>52</v>
      </c>
      <c r="X6681" s="2">
        <v>311.38</v>
      </c>
    </row>
    <row r="6682" spans="20:24" x14ac:dyDescent="0.25">
      <c r="T6682" s="4"/>
      <c r="U6682" s="2" t="s">
        <v>9</v>
      </c>
      <c r="V6682" s="5">
        <v>41799</v>
      </c>
      <c r="W6682" s="2" t="s">
        <v>52</v>
      </c>
      <c r="X6682" s="2">
        <v>311.38</v>
      </c>
    </row>
    <row r="6683" spans="20:24" x14ac:dyDescent="0.25">
      <c r="T6683" s="4"/>
      <c r="U6683" s="2" t="s">
        <v>9</v>
      </c>
      <c r="V6683" s="5">
        <v>42199</v>
      </c>
      <c r="W6683" s="2" t="s">
        <v>52</v>
      </c>
      <c r="X6683" s="2">
        <v>311.38</v>
      </c>
    </row>
    <row r="6684" spans="20:24" x14ac:dyDescent="0.25">
      <c r="T6684" s="4"/>
      <c r="U6684" s="2" t="s">
        <v>9</v>
      </c>
      <c r="V6684" s="5">
        <v>42239</v>
      </c>
      <c r="W6684" s="2" t="s">
        <v>52</v>
      </c>
      <c r="X6684" s="2">
        <v>311.38</v>
      </c>
    </row>
    <row r="6685" spans="20:24" x14ac:dyDescent="0.25">
      <c r="T6685" s="4"/>
      <c r="U6685" s="2" t="s">
        <v>9</v>
      </c>
      <c r="V6685" s="5">
        <v>42523</v>
      </c>
      <c r="W6685" s="2" t="s">
        <v>52</v>
      </c>
      <c r="X6685" s="2">
        <v>311.38</v>
      </c>
    </row>
    <row r="6686" spans="20:24" x14ac:dyDescent="0.25">
      <c r="T6686" s="4"/>
      <c r="U6686" s="2" t="s">
        <v>34</v>
      </c>
      <c r="V6686" s="5">
        <v>42624</v>
      </c>
      <c r="W6686" s="2" t="s">
        <v>52</v>
      </c>
      <c r="X6686" s="2">
        <v>311.38</v>
      </c>
    </row>
    <row r="6687" spans="20:24" x14ac:dyDescent="0.25">
      <c r="T6687" s="4"/>
      <c r="U6687" s="2" t="s">
        <v>35</v>
      </c>
      <c r="V6687" s="5">
        <v>42214</v>
      </c>
      <c r="W6687" s="2" t="s">
        <v>52</v>
      </c>
      <c r="X6687" s="2">
        <v>311.38</v>
      </c>
    </row>
    <row r="6688" spans="20:24" x14ac:dyDescent="0.25">
      <c r="T6688" s="4"/>
      <c r="U6688" s="2" t="s">
        <v>35</v>
      </c>
      <c r="V6688" s="5">
        <v>42271</v>
      </c>
      <c r="W6688" s="2" t="s">
        <v>52</v>
      </c>
      <c r="X6688" s="2">
        <v>311.38</v>
      </c>
    </row>
    <row r="6689" spans="20:24" x14ac:dyDescent="0.25">
      <c r="T6689" s="4"/>
      <c r="U6689" s="2" t="s">
        <v>3</v>
      </c>
      <c r="V6689" s="5">
        <v>42950</v>
      </c>
      <c r="W6689" s="2" t="s">
        <v>65</v>
      </c>
      <c r="X6689" s="2">
        <v>311.38</v>
      </c>
    </row>
    <row r="6690" spans="20:24" ht="30" x14ac:dyDescent="0.25">
      <c r="T6690" s="4"/>
      <c r="U6690" s="2" t="s">
        <v>8</v>
      </c>
      <c r="V6690" s="5">
        <v>41792</v>
      </c>
      <c r="W6690" s="2" t="s">
        <v>52</v>
      </c>
      <c r="X6690" s="2">
        <v>311.38</v>
      </c>
    </row>
    <row r="6691" spans="20:24" ht="30" x14ac:dyDescent="0.25">
      <c r="T6691" s="4"/>
      <c r="U6691" s="2" t="s">
        <v>8</v>
      </c>
      <c r="V6691" s="5">
        <v>42580</v>
      </c>
      <c r="W6691" s="2" t="s">
        <v>68</v>
      </c>
      <c r="X6691" s="2">
        <v>311.38</v>
      </c>
    </row>
    <row r="6692" spans="20:24" x14ac:dyDescent="0.25">
      <c r="T6692" s="4"/>
      <c r="U6692" s="2" t="s">
        <v>9</v>
      </c>
      <c r="V6692" s="5">
        <v>42176</v>
      </c>
      <c r="W6692" s="2" t="s">
        <v>52</v>
      </c>
      <c r="X6692" s="2">
        <v>311.37766666700003</v>
      </c>
    </row>
    <row r="6693" spans="20:24" x14ac:dyDescent="0.25">
      <c r="T6693" s="4"/>
      <c r="U6693" s="2" t="s">
        <v>13</v>
      </c>
      <c r="V6693" s="5">
        <v>41493</v>
      </c>
      <c r="W6693" s="2" t="s">
        <v>52</v>
      </c>
      <c r="X6693" s="2">
        <v>311.37400000000002</v>
      </c>
    </row>
    <row r="6694" spans="20:24" x14ac:dyDescent="0.25">
      <c r="T6694" s="4"/>
      <c r="U6694" s="2" t="s">
        <v>9</v>
      </c>
      <c r="V6694" s="5">
        <v>42583</v>
      </c>
      <c r="W6694" s="2" t="s">
        <v>52</v>
      </c>
      <c r="X6694" s="2">
        <v>311.37</v>
      </c>
    </row>
    <row r="6695" spans="20:24" x14ac:dyDescent="0.25">
      <c r="T6695" s="4"/>
      <c r="U6695" s="2" t="s">
        <v>9</v>
      </c>
      <c r="V6695" s="5">
        <v>42606</v>
      </c>
      <c r="W6695" s="2" t="s">
        <v>58</v>
      </c>
      <c r="X6695" s="2">
        <v>311.37</v>
      </c>
    </row>
    <row r="6696" spans="20:24" x14ac:dyDescent="0.25">
      <c r="T6696" s="4"/>
      <c r="U6696" s="2" t="s">
        <v>9</v>
      </c>
      <c r="V6696" s="5">
        <v>42885</v>
      </c>
      <c r="W6696" s="2" t="s">
        <v>52</v>
      </c>
      <c r="X6696" s="2">
        <v>311.37</v>
      </c>
    </row>
    <row r="6697" spans="20:24" x14ac:dyDescent="0.25">
      <c r="T6697" s="4"/>
      <c r="U6697" s="2" t="s">
        <v>9</v>
      </c>
      <c r="V6697" s="5">
        <v>42901</v>
      </c>
      <c r="W6697" s="2" t="s">
        <v>52</v>
      </c>
      <c r="X6697" s="2">
        <v>311.37</v>
      </c>
    </row>
    <row r="6698" spans="20:24" x14ac:dyDescent="0.25">
      <c r="T6698" s="4"/>
      <c r="U6698" s="2" t="s">
        <v>9</v>
      </c>
      <c r="V6698" s="5">
        <v>42933</v>
      </c>
      <c r="W6698" s="2" t="s">
        <v>52</v>
      </c>
      <c r="X6698" s="2">
        <v>311.37</v>
      </c>
    </row>
    <row r="6699" spans="20:24" ht="30" x14ac:dyDescent="0.25">
      <c r="T6699" s="4"/>
      <c r="U6699" s="2" t="s">
        <v>12</v>
      </c>
      <c r="V6699" s="5">
        <v>42946</v>
      </c>
      <c r="W6699" s="2" t="s">
        <v>68</v>
      </c>
      <c r="X6699" s="2">
        <v>311.37</v>
      </c>
    </row>
    <row r="6700" spans="20:24" x14ac:dyDescent="0.25">
      <c r="T6700" s="4"/>
      <c r="U6700" s="2" t="s">
        <v>9</v>
      </c>
      <c r="V6700" s="5">
        <v>41432</v>
      </c>
      <c r="W6700" s="2" t="s">
        <v>52</v>
      </c>
      <c r="X6700" s="2">
        <v>311.37</v>
      </c>
    </row>
    <row r="6701" spans="20:24" x14ac:dyDescent="0.25">
      <c r="T6701" s="4"/>
      <c r="U6701" s="2" t="s">
        <v>9</v>
      </c>
      <c r="V6701" s="5">
        <v>41810</v>
      </c>
      <c r="W6701" s="2" t="s">
        <v>52</v>
      </c>
      <c r="X6701" s="2">
        <v>311.37</v>
      </c>
    </row>
    <row r="6702" spans="20:24" x14ac:dyDescent="0.25">
      <c r="T6702" s="4"/>
      <c r="U6702" s="2" t="s">
        <v>9</v>
      </c>
      <c r="V6702" s="5">
        <v>42208</v>
      </c>
      <c r="W6702" s="2" t="s">
        <v>52</v>
      </c>
      <c r="X6702" s="2">
        <v>311.37</v>
      </c>
    </row>
    <row r="6703" spans="20:24" x14ac:dyDescent="0.25">
      <c r="T6703" s="4"/>
      <c r="U6703" s="2" t="s">
        <v>9</v>
      </c>
      <c r="V6703" s="5">
        <v>42272</v>
      </c>
      <c r="W6703" s="2" t="s">
        <v>52</v>
      </c>
      <c r="X6703" s="2">
        <v>311.37</v>
      </c>
    </row>
    <row r="6704" spans="20:24" x14ac:dyDescent="0.25">
      <c r="T6704" s="4"/>
      <c r="U6704" s="2" t="s">
        <v>9</v>
      </c>
      <c r="V6704" s="5">
        <v>42494</v>
      </c>
      <c r="W6704" s="2" t="s">
        <v>52</v>
      </c>
      <c r="X6704" s="2">
        <v>311.37</v>
      </c>
    </row>
    <row r="6705" spans="20:24" ht="30" x14ac:dyDescent="0.25">
      <c r="T6705" s="4"/>
      <c r="U6705" s="2" t="s">
        <v>8</v>
      </c>
      <c r="V6705" s="5">
        <v>41786</v>
      </c>
      <c r="W6705" s="2" t="s">
        <v>52</v>
      </c>
      <c r="X6705" s="2">
        <v>311.37</v>
      </c>
    </row>
    <row r="6706" spans="20:24" ht="30" x14ac:dyDescent="0.25">
      <c r="T6706" s="4"/>
      <c r="U6706" s="2" t="s">
        <v>4</v>
      </c>
      <c r="V6706" s="5">
        <v>42981</v>
      </c>
      <c r="W6706" s="2" t="s">
        <v>61</v>
      </c>
      <c r="X6706" s="2">
        <v>311.36</v>
      </c>
    </row>
    <row r="6707" spans="20:24" ht="30" x14ac:dyDescent="0.25">
      <c r="T6707" s="4"/>
      <c r="U6707" s="2" t="s">
        <v>8</v>
      </c>
      <c r="V6707" s="5">
        <v>41435</v>
      </c>
      <c r="W6707" s="2" t="s">
        <v>52</v>
      </c>
      <c r="X6707" s="2">
        <v>311.36</v>
      </c>
    </row>
    <row r="6708" spans="20:24" ht="30" x14ac:dyDescent="0.25">
      <c r="T6708" s="4"/>
      <c r="U6708" s="2" t="s">
        <v>8</v>
      </c>
      <c r="V6708" s="5">
        <v>41843</v>
      </c>
      <c r="W6708" s="2" t="s">
        <v>52</v>
      </c>
      <c r="X6708" s="2">
        <v>311.36</v>
      </c>
    </row>
    <row r="6709" spans="20:24" ht="30" x14ac:dyDescent="0.25">
      <c r="T6709" s="4"/>
      <c r="U6709" s="2" t="s">
        <v>8</v>
      </c>
      <c r="V6709" s="5">
        <v>42201</v>
      </c>
      <c r="W6709" s="2" t="s">
        <v>52</v>
      </c>
      <c r="X6709" s="2">
        <v>311.36</v>
      </c>
    </row>
    <row r="6710" spans="20:24" ht="30" x14ac:dyDescent="0.25">
      <c r="T6710" s="4"/>
      <c r="U6710" s="2" t="s">
        <v>8</v>
      </c>
      <c r="V6710" s="5">
        <v>42227</v>
      </c>
      <c r="W6710" s="2" t="s">
        <v>52</v>
      </c>
      <c r="X6710" s="2">
        <v>311.36</v>
      </c>
    </row>
    <row r="6711" spans="20:24" ht="30" x14ac:dyDescent="0.25">
      <c r="T6711" s="4"/>
      <c r="U6711" s="2" t="s">
        <v>8</v>
      </c>
      <c r="V6711" s="5">
        <v>42558</v>
      </c>
      <c r="W6711" s="2" t="s">
        <v>52</v>
      </c>
      <c r="X6711" s="2">
        <v>311.36</v>
      </c>
    </row>
    <row r="6712" spans="20:24" ht="30" x14ac:dyDescent="0.25">
      <c r="T6712" s="4"/>
      <c r="U6712" s="2" t="s">
        <v>8</v>
      </c>
      <c r="V6712" s="5">
        <v>42559</v>
      </c>
      <c r="W6712" s="2" t="s">
        <v>52</v>
      </c>
      <c r="X6712" s="2">
        <v>311.36</v>
      </c>
    </row>
    <row r="6713" spans="20:24" ht="30" x14ac:dyDescent="0.25">
      <c r="T6713" s="4"/>
      <c r="U6713" s="2" t="s">
        <v>8</v>
      </c>
      <c r="V6713" s="5">
        <v>42960</v>
      </c>
      <c r="W6713" s="2" t="s">
        <v>68</v>
      </c>
      <c r="X6713" s="2">
        <v>311.36</v>
      </c>
    </row>
    <row r="6714" spans="20:24" ht="30" x14ac:dyDescent="0.25">
      <c r="T6714" s="4"/>
      <c r="U6714" s="2" t="s">
        <v>8</v>
      </c>
      <c r="V6714" s="5">
        <v>42980</v>
      </c>
      <c r="W6714" s="2" t="s">
        <v>52</v>
      </c>
      <c r="X6714" s="2">
        <v>311.36</v>
      </c>
    </row>
    <row r="6715" spans="20:24" x14ac:dyDescent="0.25">
      <c r="T6715" s="4"/>
      <c r="U6715" s="2" t="s">
        <v>9</v>
      </c>
      <c r="V6715" s="5">
        <v>41433</v>
      </c>
      <c r="W6715" s="2" t="s">
        <v>52</v>
      </c>
      <c r="X6715" s="2">
        <v>311.36</v>
      </c>
    </row>
    <row r="6716" spans="20:24" x14ac:dyDescent="0.25">
      <c r="T6716" s="4"/>
      <c r="U6716" s="2" t="s">
        <v>9</v>
      </c>
      <c r="V6716" s="5">
        <v>41440</v>
      </c>
      <c r="W6716" s="2" t="s">
        <v>52</v>
      </c>
      <c r="X6716" s="2">
        <v>311.36</v>
      </c>
    </row>
    <row r="6717" spans="20:24" x14ac:dyDescent="0.25">
      <c r="T6717" s="4"/>
      <c r="U6717" s="2" t="s">
        <v>9</v>
      </c>
      <c r="V6717" s="5">
        <v>41509</v>
      </c>
      <c r="W6717" s="2" t="s">
        <v>58</v>
      </c>
      <c r="X6717" s="2">
        <v>311.36</v>
      </c>
    </row>
    <row r="6718" spans="20:24" x14ac:dyDescent="0.25">
      <c r="T6718" s="4"/>
      <c r="U6718" s="2" t="s">
        <v>9</v>
      </c>
      <c r="V6718" s="5">
        <v>41831</v>
      </c>
      <c r="W6718" s="2" t="s">
        <v>54</v>
      </c>
      <c r="X6718" s="2">
        <v>311.36</v>
      </c>
    </row>
    <row r="6719" spans="20:24" x14ac:dyDescent="0.25">
      <c r="T6719" s="4"/>
      <c r="U6719" s="2" t="s">
        <v>9</v>
      </c>
      <c r="V6719" s="5">
        <v>41839</v>
      </c>
      <c r="W6719" s="2" t="s">
        <v>52</v>
      </c>
      <c r="X6719" s="2">
        <v>311.36</v>
      </c>
    </row>
    <row r="6720" spans="20:24" x14ac:dyDescent="0.25">
      <c r="T6720" s="4"/>
      <c r="U6720" s="2" t="s">
        <v>9</v>
      </c>
      <c r="V6720" s="5">
        <v>42219</v>
      </c>
      <c r="W6720" s="2" t="s">
        <v>54</v>
      </c>
      <c r="X6720" s="2">
        <v>311.36</v>
      </c>
    </row>
    <row r="6721" spans="20:24" x14ac:dyDescent="0.25">
      <c r="T6721" s="4"/>
      <c r="U6721" s="2" t="s">
        <v>9</v>
      </c>
      <c r="V6721" s="5">
        <v>42277</v>
      </c>
      <c r="W6721" s="2" t="s">
        <v>52</v>
      </c>
      <c r="X6721" s="2">
        <v>311.36</v>
      </c>
    </row>
    <row r="6722" spans="20:24" x14ac:dyDescent="0.25">
      <c r="T6722" s="4"/>
      <c r="U6722" s="2" t="s">
        <v>9</v>
      </c>
      <c r="V6722" s="5">
        <v>42919</v>
      </c>
      <c r="W6722" s="2" t="s">
        <v>54</v>
      </c>
      <c r="X6722" s="2">
        <v>311.36</v>
      </c>
    </row>
    <row r="6723" spans="20:24" x14ac:dyDescent="0.25">
      <c r="T6723" s="4"/>
      <c r="U6723" s="2" t="s">
        <v>9</v>
      </c>
      <c r="V6723" s="5">
        <v>42985</v>
      </c>
      <c r="W6723" s="2" t="s">
        <v>52</v>
      </c>
      <c r="X6723" s="2">
        <v>311.36</v>
      </c>
    </row>
    <row r="6724" spans="20:24" ht="30" x14ac:dyDescent="0.25">
      <c r="T6724" s="4"/>
      <c r="U6724" s="2" t="s">
        <v>12</v>
      </c>
      <c r="V6724" s="5">
        <v>41502</v>
      </c>
      <c r="W6724" s="2" t="s">
        <v>52</v>
      </c>
      <c r="X6724" s="2">
        <v>311.36</v>
      </c>
    </row>
    <row r="6725" spans="20:24" x14ac:dyDescent="0.25">
      <c r="T6725" s="4"/>
      <c r="U6725" s="2" t="s">
        <v>34</v>
      </c>
      <c r="V6725" s="5">
        <v>42221</v>
      </c>
      <c r="W6725" s="2" t="s">
        <v>52</v>
      </c>
      <c r="X6725" s="2">
        <v>311.36</v>
      </c>
    </row>
    <row r="6726" spans="20:24" x14ac:dyDescent="0.25">
      <c r="T6726" s="4"/>
      <c r="U6726" s="2" t="s">
        <v>34</v>
      </c>
      <c r="V6726" s="5">
        <v>42235</v>
      </c>
      <c r="W6726" s="2" t="s">
        <v>52</v>
      </c>
      <c r="X6726" s="2">
        <v>311.36</v>
      </c>
    </row>
    <row r="6727" spans="20:24" x14ac:dyDescent="0.25">
      <c r="T6727" s="4"/>
      <c r="U6727" s="2" t="s">
        <v>34</v>
      </c>
      <c r="V6727" s="5">
        <v>42262</v>
      </c>
      <c r="W6727" s="2" t="s">
        <v>52</v>
      </c>
      <c r="X6727" s="2">
        <v>311.36</v>
      </c>
    </row>
    <row r="6728" spans="20:24" x14ac:dyDescent="0.25">
      <c r="T6728" s="4"/>
      <c r="U6728" s="2" t="s">
        <v>34</v>
      </c>
      <c r="V6728" s="5">
        <v>42548</v>
      </c>
      <c r="W6728" s="2" t="s">
        <v>52</v>
      </c>
      <c r="X6728" s="2">
        <v>311.36</v>
      </c>
    </row>
    <row r="6729" spans="20:24" x14ac:dyDescent="0.25">
      <c r="T6729" s="4"/>
      <c r="U6729" s="2" t="s">
        <v>34</v>
      </c>
      <c r="V6729" s="5">
        <v>42557</v>
      </c>
      <c r="W6729" s="2" t="s">
        <v>52</v>
      </c>
      <c r="X6729" s="2">
        <v>311.36</v>
      </c>
    </row>
    <row r="6730" spans="20:24" x14ac:dyDescent="0.25">
      <c r="T6730" s="4"/>
      <c r="U6730" s="2" t="s">
        <v>35</v>
      </c>
      <c r="V6730" s="5">
        <v>42243</v>
      </c>
      <c r="W6730" s="2" t="s">
        <v>52</v>
      </c>
      <c r="X6730" s="2">
        <v>311.36</v>
      </c>
    </row>
    <row r="6731" spans="20:24" x14ac:dyDescent="0.25">
      <c r="T6731" s="4"/>
      <c r="U6731" s="2" t="s">
        <v>9</v>
      </c>
      <c r="V6731" s="5">
        <v>42177</v>
      </c>
      <c r="W6731" s="2" t="s">
        <v>52</v>
      </c>
      <c r="X6731" s="2">
        <v>311.35133333300001</v>
      </c>
    </row>
    <row r="6732" spans="20:24" ht="30" x14ac:dyDescent="0.25">
      <c r="T6732" s="4"/>
      <c r="U6732" s="2" t="s">
        <v>8</v>
      </c>
      <c r="V6732" s="5">
        <v>42961</v>
      </c>
      <c r="W6732" s="2" t="s">
        <v>52</v>
      </c>
      <c r="X6732" s="2">
        <v>311.35000000000002</v>
      </c>
    </row>
    <row r="6733" spans="20:24" ht="30" x14ac:dyDescent="0.25">
      <c r="T6733" s="4"/>
      <c r="U6733" s="2" t="s">
        <v>8</v>
      </c>
      <c r="V6733" s="5">
        <v>42978</v>
      </c>
      <c r="W6733" s="2" t="s">
        <v>52</v>
      </c>
      <c r="X6733" s="2">
        <v>311.35000000000002</v>
      </c>
    </row>
    <row r="6734" spans="20:24" ht="30" x14ac:dyDescent="0.25">
      <c r="T6734" s="4"/>
      <c r="U6734" s="2" t="s">
        <v>8</v>
      </c>
      <c r="V6734" s="5">
        <v>42991</v>
      </c>
      <c r="W6734" s="2" t="s">
        <v>63</v>
      </c>
      <c r="X6734" s="2">
        <v>311.35000000000002</v>
      </c>
    </row>
    <row r="6735" spans="20:24" x14ac:dyDescent="0.25">
      <c r="T6735" s="4"/>
      <c r="U6735" s="2" t="s">
        <v>9</v>
      </c>
      <c r="V6735" s="5">
        <v>41511</v>
      </c>
      <c r="W6735" s="2" t="s">
        <v>51</v>
      </c>
      <c r="X6735" s="2">
        <v>311.35000000000002</v>
      </c>
    </row>
    <row r="6736" spans="20:24" x14ac:dyDescent="0.25">
      <c r="T6736" s="4"/>
      <c r="U6736" s="2" t="s">
        <v>9</v>
      </c>
      <c r="V6736" s="5">
        <v>41837</v>
      </c>
      <c r="W6736" s="2" t="s">
        <v>51</v>
      </c>
      <c r="X6736" s="2">
        <v>311.35000000000002</v>
      </c>
    </row>
    <row r="6737" spans="20:24" x14ac:dyDescent="0.25">
      <c r="T6737" s="4"/>
      <c r="U6737" s="2" t="s">
        <v>9</v>
      </c>
      <c r="V6737" s="5">
        <v>41856</v>
      </c>
      <c r="W6737" s="2" t="s">
        <v>54</v>
      </c>
      <c r="X6737" s="2">
        <v>311.35000000000002</v>
      </c>
    </row>
    <row r="6738" spans="20:24" x14ac:dyDescent="0.25">
      <c r="T6738" s="4"/>
      <c r="U6738" s="2" t="s">
        <v>9</v>
      </c>
      <c r="V6738" s="5">
        <v>41858</v>
      </c>
      <c r="W6738" s="2" t="s">
        <v>52</v>
      </c>
      <c r="X6738" s="2">
        <v>311.35000000000002</v>
      </c>
    </row>
    <row r="6739" spans="20:24" x14ac:dyDescent="0.25">
      <c r="T6739" s="4"/>
      <c r="U6739" s="2" t="s">
        <v>9</v>
      </c>
      <c r="V6739" s="5">
        <v>42190</v>
      </c>
      <c r="W6739" s="2" t="s">
        <v>54</v>
      </c>
      <c r="X6739" s="2">
        <v>311.35000000000002</v>
      </c>
    </row>
    <row r="6740" spans="20:24" x14ac:dyDescent="0.25">
      <c r="T6740" s="4"/>
      <c r="U6740" s="2" t="s">
        <v>9</v>
      </c>
      <c r="V6740" s="5">
        <v>42259</v>
      </c>
      <c r="W6740" s="2" t="s">
        <v>52</v>
      </c>
      <c r="X6740" s="2">
        <v>311.35000000000002</v>
      </c>
    </row>
    <row r="6741" spans="20:24" x14ac:dyDescent="0.25">
      <c r="T6741" s="4"/>
      <c r="U6741" s="2" t="s">
        <v>9</v>
      </c>
      <c r="V6741" s="5">
        <v>42504</v>
      </c>
      <c r="W6741" s="2" t="s">
        <v>52</v>
      </c>
      <c r="X6741" s="2">
        <v>311.35000000000002</v>
      </c>
    </row>
    <row r="6742" spans="20:24" x14ac:dyDescent="0.25">
      <c r="T6742" s="4"/>
      <c r="U6742" s="2" t="s">
        <v>9</v>
      </c>
      <c r="V6742" s="5">
        <v>42543</v>
      </c>
      <c r="W6742" s="2" t="s">
        <v>52</v>
      </c>
      <c r="X6742" s="2">
        <v>311.35000000000002</v>
      </c>
    </row>
    <row r="6743" spans="20:24" x14ac:dyDescent="0.25">
      <c r="T6743" s="4"/>
      <c r="U6743" s="2" t="s">
        <v>9</v>
      </c>
      <c r="V6743" s="5">
        <v>42550</v>
      </c>
      <c r="W6743" s="2" t="s">
        <v>51</v>
      </c>
      <c r="X6743" s="2">
        <v>311.35000000000002</v>
      </c>
    </row>
    <row r="6744" spans="20:24" x14ac:dyDescent="0.25">
      <c r="T6744" s="4"/>
      <c r="U6744" s="2" t="s">
        <v>9</v>
      </c>
      <c r="V6744" s="5">
        <v>42557</v>
      </c>
      <c r="W6744" s="2" t="s">
        <v>52</v>
      </c>
      <c r="X6744" s="2">
        <v>311.35000000000002</v>
      </c>
    </row>
    <row r="6745" spans="20:24" ht="30" x14ac:dyDescent="0.25">
      <c r="T6745" s="4"/>
      <c r="U6745" s="2" t="s">
        <v>8</v>
      </c>
      <c r="V6745" s="5">
        <v>41792</v>
      </c>
      <c r="W6745" s="2" t="s">
        <v>51</v>
      </c>
      <c r="X6745" s="2">
        <v>311.35000000000002</v>
      </c>
    </row>
    <row r="6746" spans="20:24" ht="30" x14ac:dyDescent="0.25">
      <c r="T6746" s="4"/>
      <c r="U6746" s="2" t="s">
        <v>37</v>
      </c>
      <c r="V6746" s="5">
        <v>42525</v>
      </c>
      <c r="W6746" s="2" t="s">
        <v>52</v>
      </c>
      <c r="X6746" s="2">
        <v>311.35000000000002</v>
      </c>
    </row>
    <row r="6747" spans="20:24" x14ac:dyDescent="0.25">
      <c r="T6747" s="4"/>
      <c r="U6747" s="2" t="s">
        <v>9</v>
      </c>
      <c r="V6747" s="5">
        <v>42952</v>
      </c>
      <c r="W6747" s="2" t="s">
        <v>52</v>
      </c>
      <c r="X6747" s="2">
        <v>311.35000000000002</v>
      </c>
    </row>
    <row r="6748" spans="20:24" x14ac:dyDescent="0.25">
      <c r="T6748" s="4"/>
      <c r="U6748" s="2" t="s">
        <v>9</v>
      </c>
      <c r="V6748" s="5">
        <v>42954</v>
      </c>
      <c r="W6748" s="2" t="s">
        <v>52</v>
      </c>
      <c r="X6748" s="2">
        <v>311.35000000000002</v>
      </c>
    </row>
    <row r="6749" spans="20:24" x14ac:dyDescent="0.25">
      <c r="T6749" s="4"/>
      <c r="U6749" s="2" t="s">
        <v>9</v>
      </c>
      <c r="V6749" s="5">
        <v>42974</v>
      </c>
      <c r="W6749" s="2" t="s">
        <v>52</v>
      </c>
      <c r="X6749" s="2">
        <v>311.35000000000002</v>
      </c>
    </row>
    <row r="6750" spans="20:24" x14ac:dyDescent="0.25">
      <c r="T6750" s="4"/>
      <c r="U6750" s="2" t="s">
        <v>9</v>
      </c>
      <c r="V6750" s="5">
        <v>42976</v>
      </c>
      <c r="W6750" s="2" t="s">
        <v>58</v>
      </c>
      <c r="X6750" s="2">
        <v>311.35000000000002</v>
      </c>
    </row>
    <row r="6751" spans="20:24" x14ac:dyDescent="0.25">
      <c r="T6751" s="4"/>
      <c r="U6751" s="2" t="s">
        <v>9</v>
      </c>
      <c r="V6751" s="5">
        <v>42982</v>
      </c>
      <c r="W6751" s="2" t="s">
        <v>52</v>
      </c>
      <c r="X6751" s="2">
        <v>311.35000000000002</v>
      </c>
    </row>
    <row r="6752" spans="20:24" x14ac:dyDescent="0.25">
      <c r="T6752" s="4"/>
      <c r="U6752" s="2" t="s">
        <v>13</v>
      </c>
      <c r="V6752" s="5">
        <v>41468</v>
      </c>
      <c r="W6752" s="2" t="s">
        <v>52</v>
      </c>
      <c r="X6752" s="2">
        <v>311.35000000000002</v>
      </c>
    </row>
    <row r="6753" spans="20:24" x14ac:dyDescent="0.25">
      <c r="T6753" s="4"/>
      <c r="U6753" s="2" t="s">
        <v>34</v>
      </c>
      <c r="V6753" s="5">
        <v>41414</v>
      </c>
      <c r="W6753" s="2" t="s">
        <v>52</v>
      </c>
      <c r="X6753" s="2">
        <v>311.35000000000002</v>
      </c>
    </row>
    <row r="6754" spans="20:24" x14ac:dyDescent="0.25">
      <c r="T6754" s="4"/>
      <c r="U6754" s="2" t="s">
        <v>9</v>
      </c>
      <c r="V6754" s="5">
        <v>41537</v>
      </c>
      <c r="W6754" s="2" t="s">
        <v>52</v>
      </c>
      <c r="X6754" s="2">
        <v>311.34800000000001</v>
      </c>
    </row>
    <row r="6755" spans="20:24" x14ac:dyDescent="0.25">
      <c r="T6755" s="4"/>
      <c r="U6755" s="2" t="s">
        <v>9</v>
      </c>
      <c r="V6755" s="5">
        <v>41818</v>
      </c>
      <c r="W6755" s="2" t="s">
        <v>52</v>
      </c>
      <c r="X6755" s="2">
        <v>311.34761774700002</v>
      </c>
    </row>
    <row r="6756" spans="20:24" x14ac:dyDescent="0.25">
      <c r="T6756" s="4"/>
      <c r="U6756" s="2" t="s">
        <v>13</v>
      </c>
      <c r="V6756" s="5">
        <v>41517</v>
      </c>
      <c r="W6756" s="2" t="s">
        <v>54</v>
      </c>
      <c r="X6756" s="2">
        <v>311.34333333299998</v>
      </c>
    </row>
    <row r="6757" spans="20:24" x14ac:dyDescent="0.25">
      <c r="T6757" s="4"/>
      <c r="U6757" s="2" t="s">
        <v>9</v>
      </c>
      <c r="V6757" s="5">
        <v>41869</v>
      </c>
      <c r="W6757" s="2" t="s">
        <v>52</v>
      </c>
      <c r="X6757" s="2">
        <v>311.34300000000002</v>
      </c>
    </row>
    <row r="6758" spans="20:24" x14ac:dyDescent="0.25">
      <c r="T6758" s="4"/>
      <c r="U6758" s="2" t="s">
        <v>35</v>
      </c>
      <c r="V6758" s="5">
        <v>42920</v>
      </c>
      <c r="W6758" s="2" t="s">
        <v>52</v>
      </c>
      <c r="X6758" s="2">
        <v>311.33999999999997</v>
      </c>
    </row>
    <row r="6759" spans="20:24" ht="30" x14ac:dyDescent="0.25">
      <c r="T6759" s="4"/>
      <c r="U6759" s="2" t="s">
        <v>8</v>
      </c>
      <c r="V6759" s="5">
        <v>42200</v>
      </c>
      <c r="W6759" s="2" t="s">
        <v>52</v>
      </c>
      <c r="X6759" s="2">
        <v>311.33999999999997</v>
      </c>
    </row>
    <row r="6760" spans="20:24" ht="30" x14ac:dyDescent="0.25">
      <c r="T6760" s="4"/>
      <c r="U6760" s="2" t="s">
        <v>8</v>
      </c>
      <c r="V6760" s="5">
        <v>42239</v>
      </c>
      <c r="W6760" s="2" t="s">
        <v>52</v>
      </c>
      <c r="X6760" s="2">
        <v>311.33999999999997</v>
      </c>
    </row>
    <row r="6761" spans="20:24" ht="30" x14ac:dyDescent="0.25">
      <c r="T6761" s="4"/>
      <c r="U6761" s="2" t="s">
        <v>8</v>
      </c>
      <c r="V6761" s="5">
        <v>42528</v>
      </c>
      <c r="W6761" s="2" t="s">
        <v>52</v>
      </c>
      <c r="X6761" s="2">
        <v>311.33999999999997</v>
      </c>
    </row>
    <row r="6762" spans="20:24" ht="30" x14ac:dyDescent="0.25">
      <c r="T6762" s="4"/>
      <c r="U6762" s="2" t="s">
        <v>8</v>
      </c>
      <c r="V6762" s="5">
        <v>42919</v>
      </c>
      <c r="W6762" s="2" t="s">
        <v>52</v>
      </c>
      <c r="X6762" s="2">
        <v>311.33999999999997</v>
      </c>
    </row>
    <row r="6763" spans="20:24" x14ac:dyDescent="0.25">
      <c r="T6763" s="4"/>
      <c r="U6763" s="2" t="s">
        <v>9</v>
      </c>
      <c r="V6763" s="5">
        <v>42611</v>
      </c>
      <c r="W6763" s="2" t="s">
        <v>52</v>
      </c>
      <c r="X6763" s="2">
        <v>311.33999999999997</v>
      </c>
    </row>
    <row r="6764" spans="20:24" x14ac:dyDescent="0.25">
      <c r="T6764" s="4"/>
      <c r="U6764" s="2" t="s">
        <v>9</v>
      </c>
      <c r="V6764" s="5">
        <v>42955</v>
      </c>
      <c r="W6764" s="2" t="s">
        <v>52</v>
      </c>
      <c r="X6764" s="2">
        <v>311.33999999999997</v>
      </c>
    </row>
    <row r="6765" spans="20:24" x14ac:dyDescent="0.25">
      <c r="T6765" s="4"/>
      <c r="U6765" s="2" t="s">
        <v>9</v>
      </c>
      <c r="V6765" s="5">
        <v>42966</v>
      </c>
      <c r="W6765" s="2" t="s">
        <v>52</v>
      </c>
      <c r="X6765" s="2">
        <v>311.33999999999997</v>
      </c>
    </row>
    <row r="6766" spans="20:24" ht="30" x14ac:dyDescent="0.25">
      <c r="T6766" s="4"/>
      <c r="U6766" s="2" t="s">
        <v>12</v>
      </c>
      <c r="V6766" s="5">
        <v>41495</v>
      </c>
      <c r="W6766" s="2" t="s">
        <v>52</v>
      </c>
      <c r="X6766" s="2">
        <v>311.33999999999997</v>
      </c>
    </row>
    <row r="6767" spans="20:24" x14ac:dyDescent="0.25">
      <c r="T6767" s="4"/>
      <c r="U6767" s="2" t="s">
        <v>13</v>
      </c>
      <c r="V6767" s="5">
        <v>41491</v>
      </c>
      <c r="W6767" s="2" t="s">
        <v>52</v>
      </c>
      <c r="X6767" s="2">
        <v>311.33999999999997</v>
      </c>
    </row>
    <row r="6768" spans="20:24" x14ac:dyDescent="0.25">
      <c r="T6768" s="4"/>
      <c r="U6768" s="2" t="s">
        <v>13</v>
      </c>
      <c r="V6768" s="5">
        <v>41516</v>
      </c>
      <c r="W6768" s="2" t="s">
        <v>52</v>
      </c>
      <c r="X6768" s="2">
        <v>311.33850000000001</v>
      </c>
    </row>
    <row r="6769" spans="20:24" x14ac:dyDescent="0.25">
      <c r="T6769" s="4"/>
      <c r="U6769" s="2" t="s">
        <v>9</v>
      </c>
      <c r="V6769" s="5">
        <v>41868</v>
      </c>
      <c r="W6769" s="2" t="s">
        <v>54</v>
      </c>
      <c r="X6769" s="2">
        <v>311.33800000000002</v>
      </c>
    </row>
    <row r="6770" spans="20:24" ht="30" x14ac:dyDescent="0.25">
      <c r="T6770" s="4"/>
      <c r="U6770" s="2" t="s">
        <v>8</v>
      </c>
      <c r="V6770" s="5">
        <v>41819</v>
      </c>
      <c r="W6770" s="2" t="s">
        <v>52</v>
      </c>
      <c r="X6770" s="2">
        <v>311.33533333299999</v>
      </c>
    </row>
    <row r="6771" spans="20:24" ht="30" x14ac:dyDescent="0.25">
      <c r="T6771" s="4"/>
      <c r="U6771" s="2" t="s">
        <v>8</v>
      </c>
      <c r="V6771" s="5">
        <v>41408</v>
      </c>
      <c r="W6771" s="2" t="s">
        <v>52</v>
      </c>
      <c r="X6771" s="2">
        <v>311.33</v>
      </c>
    </row>
    <row r="6772" spans="20:24" ht="30" x14ac:dyDescent="0.25">
      <c r="T6772" s="4"/>
      <c r="U6772" s="2" t="s">
        <v>8</v>
      </c>
      <c r="V6772" s="5">
        <v>41508</v>
      </c>
      <c r="W6772" s="2" t="s">
        <v>54</v>
      </c>
      <c r="X6772" s="2">
        <v>311.33</v>
      </c>
    </row>
    <row r="6773" spans="20:24" ht="30" x14ac:dyDescent="0.25">
      <c r="T6773" s="4"/>
      <c r="U6773" s="2" t="s">
        <v>8</v>
      </c>
      <c r="V6773" s="5">
        <v>41776</v>
      </c>
      <c r="W6773" s="2" t="s">
        <v>54</v>
      </c>
      <c r="X6773" s="2">
        <v>311.33</v>
      </c>
    </row>
    <row r="6774" spans="20:24" ht="30" x14ac:dyDescent="0.25">
      <c r="T6774" s="4"/>
      <c r="U6774" s="2" t="s">
        <v>8</v>
      </c>
      <c r="V6774" s="5">
        <v>42214</v>
      </c>
      <c r="W6774" s="2" t="s">
        <v>52</v>
      </c>
      <c r="X6774" s="2">
        <v>311.33</v>
      </c>
    </row>
    <row r="6775" spans="20:24" ht="30" x14ac:dyDescent="0.25">
      <c r="T6775" s="4"/>
      <c r="U6775" s="2" t="s">
        <v>8</v>
      </c>
      <c r="V6775" s="5">
        <v>42613</v>
      </c>
      <c r="W6775" s="2" t="s">
        <v>52</v>
      </c>
      <c r="X6775" s="2">
        <v>311.33</v>
      </c>
    </row>
    <row r="6776" spans="20:24" ht="30" x14ac:dyDescent="0.25">
      <c r="T6776" s="4"/>
      <c r="U6776" s="2" t="s">
        <v>8</v>
      </c>
      <c r="V6776" s="5">
        <v>42891</v>
      </c>
      <c r="W6776" s="2" t="s">
        <v>52</v>
      </c>
      <c r="X6776" s="2">
        <v>311.33</v>
      </c>
    </row>
    <row r="6777" spans="20:24" ht="30" x14ac:dyDescent="0.25">
      <c r="T6777" s="4"/>
      <c r="U6777" s="2" t="s">
        <v>8</v>
      </c>
      <c r="V6777" s="5">
        <v>42893</v>
      </c>
      <c r="W6777" s="2" t="s">
        <v>52</v>
      </c>
      <c r="X6777" s="2">
        <v>311.33</v>
      </c>
    </row>
    <row r="6778" spans="20:24" x14ac:dyDescent="0.25">
      <c r="T6778" s="4"/>
      <c r="U6778" s="2" t="s">
        <v>9</v>
      </c>
      <c r="V6778" s="5">
        <v>42623</v>
      </c>
      <c r="W6778" s="2" t="s">
        <v>52</v>
      </c>
      <c r="X6778" s="2">
        <v>311.33</v>
      </c>
    </row>
    <row r="6779" spans="20:24" x14ac:dyDescent="0.25">
      <c r="T6779" s="4"/>
      <c r="U6779" s="2" t="s">
        <v>9</v>
      </c>
      <c r="V6779" s="5">
        <v>42908</v>
      </c>
      <c r="W6779" s="2" t="s">
        <v>54</v>
      </c>
      <c r="X6779" s="2">
        <v>311.33</v>
      </c>
    </row>
    <row r="6780" spans="20:24" x14ac:dyDescent="0.25">
      <c r="T6780" s="4"/>
      <c r="U6780" s="2" t="s">
        <v>9</v>
      </c>
      <c r="V6780" s="5">
        <v>42952</v>
      </c>
      <c r="W6780" s="2" t="s">
        <v>52</v>
      </c>
      <c r="X6780" s="2">
        <v>311.33</v>
      </c>
    </row>
    <row r="6781" spans="20:24" x14ac:dyDescent="0.25">
      <c r="T6781" s="4"/>
      <c r="U6781" s="2" t="s">
        <v>9</v>
      </c>
      <c r="V6781" s="5">
        <v>42960</v>
      </c>
      <c r="W6781" s="2" t="s">
        <v>52</v>
      </c>
      <c r="X6781" s="2">
        <v>311.33</v>
      </c>
    </row>
    <row r="6782" spans="20:24" x14ac:dyDescent="0.25">
      <c r="T6782" s="4"/>
      <c r="U6782" s="2" t="s">
        <v>9</v>
      </c>
      <c r="V6782" s="5">
        <v>42965</v>
      </c>
      <c r="W6782" s="2" t="s">
        <v>52</v>
      </c>
      <c r="X6782" s="2">
        <v>311.33</v>
      </c>
    </row>
    <row r="6783" spans="20:24" x14ac:dyDescent="0.25">
      <c r="T6783" s="4"/>
      <c r="U6783" s="2" t="s">
        <v>9</v>
      </c>
      <c r="V6783" s="5">
        <v>42965</v>
      </c>
      <c r="W6783" s="2" t="s">
        <v>52</v>
      </c>
      <c r="X6783" s="2">
        <v>311.33</v>
      </c>
    </row>
    <row r="6784" spans="20:24" x14ac:dyDescent="0.25">
      <c r="T6784" s="4"/>
      <c r="U6784" s="2" t="s">
        <v>9</v>
      </c>
      <c r="V6784" s="5">
        <v>42978</v>
      </c>
      <c r="W6784" s="2" t="s">
        <v>66</v>
      </c>
      <c r="X6784" s="2">
        <v>311.33</v>
      </c>
    </row>
    <row r="6785" spans="20:24" ht="30" x14ac:dyDescent="0.25">
      <c r="T6785" s="4"/>
      <c r="U6785" s="2" t="s">
        <v>12</v>
      </c>
      <c r="V6785" s="5">
        <v>41858</v>
      </c>
      <c r="W6785" s="2" t="s">
        <v>51</v>
      </c>
      <c r="X6785" s="2">
        <v>311.33</v>
      </c>
    </row>
    <row r="6786" spans="20:24" x14ac:dyDescent="0.25">
      <c r="T6786" s="4"/>
      <c r="U6786" s="2" t="s">
        <v>13</v>
      </c>
      <c r="V6786" s="5">
        <v>42226</v>
      </c>
      <c r="W6786" s="2" t="s">
        <v>58</v>
      </c>
      <c r="X6786" s="2">
        <v>311.33</v>
      </c>
    </row>
    <row r="6787" spans="20:24" x14ac:dyDescent="0.25">
      <c r="T6787" s="4"/>
      <c r="U6787" s="2" t="s">
        <v>34</v>
      </c>
      <c r="V6787" s="5">
        <v>41494</v>
      </c>
      <c r="W6787" s="2" t="s">
        <v>52</v>
      </c>
      <c r="X6787" s="2">
        <v>311.33</v>
      </c>
    </row>
    <row r="6788" spans="20:24" x14ac:dyDescent="0.25">
      <c r="T6788" s="4"/>
      <c r="U6788" s="2" t="s">
        <v>34</v>
      </c>
      <c r="V6788" s="5">
        <v>42559</v>
      </c>
      <c r="W6788" s="2" t="s">
        <v>52</v>
      </c>
      <c r="X6788" s="2">
        <v>311.33</v>
      </c>
    </row>
    <row r="6789" spans="20:24" x14ac:dyDescent="0.25">
      <c r="T6789" s="4"/>
      <c r="U6789" s="2" t="s">
        <v>34</v>
      </c>
      <c r="V6789" s="5">
        <v>42561</v>
      </c>
      <c r="W6789" s="2" t="s">
        <v>52</v>
      </c>
      <c r="X6789" s="2">
        <v>311.33</v>
      </c>
    </row>
    <row r="6790" spans="20:24" x14ac:dyDescent="0.25">
      <c r="T6790" s="4"/>
      <c r="U6790" s="2" t="s">
        <v>34</v>
      </c>
      <c r="V6790" s="5">
        <v>42563</v>
      </c>
      <c r="W6790" s="2" t="s">
        <v>52</v>
      </c>
      <c r="X6790" s="2">
        <v>311.33</v>
      </c>
    </row>
    <row r="6791" spans="20:24" x14ac:dyDescent="0.25">
      <c r="T6791" s="4"/>
      <c r="U6791" s="2" t="s">
        <v>9</v>
      </c>
      <c r="V6791" s="5">
        <v>42187</v>
      </c>
      <c r="W6791" s="2" t="s">
        <v>51</v>
      </c>
      <c r="X6791" s="2">
        <v>311.33</v>
      </c>
    </row>
    <row r="6792" spans="20:24" x14ac:dyDescent="0.25">
      <c r="T6792" s="4"/>
      <c r="U6792" s="2" t="s">
        <v>9</v>
      </c>
      <c r="V6792" s="5">
        <v>42529</v>
      </c>
      <c r="W6792" s="2" t="s">
        <v>52</v>
      </c>
      <c r="X6792" s="2">
        <v>311.33</v>
      </c>
    </row>
    <row r="6793" spans="20:24" ht="30" x14ac:dyDescent="0.25">
      <c r="T6793" s="4"/>
      <c r="U6793" s="2" t="s">
        <v>12</v>
      </c>
      <c r="V6793" s="5">
        <v>41493</v>
      </c>
      <c r="W6793" s="2" t="s">
        <v>52</v>
      </c>
      <c r="X6793" s="2">
        <v>311.32433333300003</v>
      </c>
    </row>
    <row r="6794" spans="20:24" x14ac:dyDescent="0.25">
      <c r="T6794" s="4"/>
      <c r="U6794" s="2" t="s">
        <v>9</v>
      </c>
      <c r="V6794" s="5">
        <v>41880</v>
      </c>
      <c r="W6794" s="2" t="s">
        <v>52</v>
      </c>
      <c r="X6794" s="2">
        <v>311.32266666700002</v>
      </c>
    </row>
    <row r="6795" spans="20:24" ht="30" x14ac:dyDescent="0.25">
      <c r="T6795" s="4"/>
      <c r="U6795" s="2" t="s">
        <v>8</v>
      </c>
      <c r="V6795" s="5">
        <v>42935</v>
      </c>
      <c r="W6795" s="2" t="s">
        <v>56</v>
      </c>
      <c r="X6795" s="2">
        <v>311.32</v>
      </c>
    </row>
    <row r="6796" spans="20:24" ht="30" x14ac:dyDescent="0.25">
      <c r="T6796" s="4"/>
      <c r="U6796" s="2" t="s">
        <v>8</v>
      </c>
      <c r="V6796" s="5">
        <v>42938</v>
      </c>
      <c r="W6796" s="2" t="s">
        <v>58</v>
      </c>
      <c r="X6796" s="2">
        <v>311.32</v>
      </c>
    </row>
    <row r="6797" spans="20:24" x14ac:dyDescent="0.25">
      <c r="T6797" s="4"/>
      <c r="U6797" s="2" t="s">
        <v>9</v>
      </c>
      <c r="V6797" s="5">
        <v>41522</v>
      </c>
      <c r="W6797" s="2" t="s">
        <v>52</v>
      </c>
      <c r="X6797" s="2">
        <v>311.32</v>
      </c>
    </row>
    <row r="6798" spans="20:24" x14ac:dyDescent="0.25">
      <c r="T6798" s="4"/>
      <c r="U6798" s="2" t="s">
        <v>9</v>
      </c>
      <c r="V6798" s="5">
        <v>41819</v>
      </c>
      <c r="W6798" s="2" t="s">
        <v>54</v>
      </c>
      <c r="X6798" s="2">
        <v>311.32</v>
      </c>
    </row>
    <row r="6799" spans="20:24" x14ac:dyDescent="0.25">
      <c r="T6799" s="4"/>
      <c r="U6799" s="2" t="s">
        <v>9</v>
      </c>
      <c r="V6799" s="5">
        <v>41857</v>
      </c>
      <c r="W6799" s="2" t="s">
        <v>52</v>
      </c>
      <c r="X6799" s="2">
        <v>311.32</v>
      </c>
    </row>
    <row r="6800" spans="20:24" x14ac:dyDescent="0.25">
      <c r="T6800" s="4"/>
      <c r="U6800" s="2" t="s">
        <v>9</v>
      </c>
      <c r="V6800" s="5">
        <v>42277</v>
      </c>
      <c r="W6800" s="2" t="s">
        <v>52</v>
      </c>
      <c r="X6800" s="2">
        <v>311.32</v>
      </c>
    </row>
    <row r="6801" spans="20:24" x14ac:dyDescent="0.25">
      <c r="T6801" s="4"/>
      <c r="U6801" s="2" t="s">
        <v>9</v>
      </c>
      <c r="V6801" s="5">
        <v>42495</v>
      </c>
      <c r="W6801" s="2" t="s">
        <v>52</v>
      </c>
      <c r="X6801" s="2">
        <v>311.32</v>
      </c>
    </row>
    <row r="6802" spans="20:24" x14ac:dyDescent="0.25">
      <c r="T6802" s="4"/>
      <c r="U6802" s="2" t="s">
        <v>13</v>
      </c>
      <c r="V6802" s="5">
        <v>42586</v>
      </c>
      <c r="W6802" s="2" t="s">
        <v>52</v>
      </c>
      <c r="X6802" s="2">
        <v>311.32</v>
      </c>
    </row>
    <row r="6803" spans="20:24" ht="30" x14ac:dyDescent="0.25">
      <c r="T6803" s="4"/>
      <c r="U6803" s="2" t="s">
        <v>8</v>
      </c>
      <c r="V6803" s="5">
        <v>41428</v>
      </c>
      <c r="W6803" s="2" t="s">
        <v>52</v>
      </c>
      <c r="X6803" s="2">
        <v>311.32</v>
      </c>
    </row>
    <row r="6804" spans="20:24" ht="30" x14ac:dyDescent="0.25">
      <c r="T6804" s="4"/>
      <c r="U6804" s="2" t="s">
        <v>8</v>
      </c>
      <c r="V6804" s="5">
        <v>42235</v>
      </c>
      <c r="W6804" s="2" t="s">
        <v>52</v>
      </c>
      <c r="X6804" s="2">
        <v>311.32</v>
      </c>
    </row>
    <row r="6805" spans="20:24" ht="30" x14ac:dyDescent="0.25">
      <c r="T6805" s="4"/>
      <c r="U6805" s="2" t="s">
        <v>8</v>
      </c>
      <c r="V6805" s="5">
        <v>42582</v>
      </c>
      <c r="W6805" s="2" t="s">
        <v>52</v>
      </c>
      <c r="X6805" s="2">
        <v>311.32</v>
      </c>
    </row>
    <row r="6806" spans="20:24" ht="30" x14ac:dyDescent="0.25">
      <c r="T6806" s="4"/>
      <c r="U6806" s="2" t="s">
        <v>8</v>
      </c>
      <c r="V6806" s="5">
        <v>42913</v>
      </c>
      <c r="W6806" s="2" t="s">
        <v>52</v>
      </c>
      <c r="X6806" s="2">
        <v>311.32</v>
      </c>
    </row>
    <row r="6807" spans="20:24" ht="30" x14ac:dyDescent="0.25">
      <c r="T6807" s="4"/>
      <c r="U6807" s="2" t="s">
        <v>8</v>
      </c>
      <c r="V6807" s="5">
        <v>42916</v>
      </c>
      <c r="W6807" s="2" t="s">
        <v>52</v>
      </c>
      <c r="X6807" s="2">
        <v>311.32</v>
      </c>
    </row>
    <row r="6808" spans="20:24" x14ac:dyDescent="0.25">
      <c r="T6808" s="4"/>
      <c r="U6808" s="2" t="s">
        <v>34</v>
      </c>
      <c r="V6808" s="5">
        <v>42207</v>
      </c>
      <c r="W6808" s="2" t="s">
        <v>52</v>
      </c>
      <c r="X6808" s="2">
        <v>311.32</v>
      </c>
    </row>
    <row r="6809" spans="20:24" x14ac:dyDescent="0.25">
      <c r="T6809" s="4"/>
      <c r="U6809" s="2" t="s">
        <v>34</v>
      </c>
      <c r="V6809" s="5">
        <v>42235</v>
      </c>
      <c r="W6809" s="2" t="s">
        <v>52</v>
      </c>
      <c r="X6809" s="2">
        <v>311.32</v>
      </c>
    </row>
    <row r="6810" spans="20:24" x14ac:dyDescent="0.25">
      <c r="T6810" s="4"/>
      <c r="U6810" s="2" t="s">
        <v>34</v>
      </c>
      <c r="V6810" s="5">
        <v>42236</v>
      </c>
      <c r="W6810" s="2" t="s">
        <v>52</v>
      </c>
      <c r="X6810" s="2">
        <v>311.32</v>
      </c>
    </row>
    <row r="6811" spans="20:24" x14ac:dyDescent="0.25">
      <c r="T6811" s="4"/>
      <c r="U6811" s="2" t="s">
        <v>34</v>
      </c>
      <c r="V6811" s="5">
        <v>42260</v>
      </c>
      <c r="W6811" s="2" t="s">
        <v>52</v>
      </c>
      <c r="X6811" s="2">
        <v>311.32</v>
      </c>
    </row>
    <row r="6812" spans="20:24" x14ac:dyDescent="0.25">
      <c r="T6812" s="4"/>
      <c r="U6812" s="2" t="s">
        <v>35</v>
      </c>
      <c r="V6812" s="5">
        <v>42257</v>
      </c>
      <c r="W6812" s="2" t="s">
        <v>66</v>
      </c>
      <c r="X6812" s="2">
        <v>311.32</v>
      </c>
    </row>
    <row r="6813" spans="20:24" x14ac:dyDescent="0.25">
      <c r="T6813" s="4"/>
      <c r="U6813" s="2" t="s">
        <v>9</v>
      </c>
      <c r="V6813" s="5">
        <v>41448</v>
      </c>
      <c r="W6813" s="2" t="s">
        <v>52</v>
      </c>
      <c r="X6813" s="2">
        <v>311.3175</v>
      </c>
    </row>
    <row r="6814" spans="20:24" ht="30" x14ac:dyDescent="0.25">
      <c r="T6814" s="4"/>
      <c r="U6814" s="2" t="s">
        <v>8</v>
      </c>
      <c r="V6814" s="5">
        <v>42934</v>
      </c>
      <c r="W6814" s="2" t="s">
        <v>52</v>
      </c>
      <c r="X6814" s="2">
        <v>311.31</v>
      </c>
    </row>
    <row r="6815" spans="20:24" x14ac:dyDescent="0.25">
      <c r="T6815" s="4"/>
      <c r="U6815" s="2" t="s">
        <v>9</v>
      </c>
      <c r="V6815" s="5">
        <v>41455</v>
      </c>
      <c r="W6815" s="2" t="s">
        <v>54</v>
      </c>
      <c r="X6815" s="2">
        <v>311.31</v>
      </c>
    </row>
    <row r="6816" spans="20:24" x14ac:dyDescent="0.25">
      <c r="T6816" s="4"/>
      <c r="U6816" s="2" t="s">
        <v>9</v>
      </c>
      <c r="V6816" s="5">
        <v>41482</v>
      </c>
      <c r="W6816" s="2" t="s">
        <v>56</v>
      </c>
      <c r="X6816" s="2">
        <v>311.31</v>
      </c>
    </row>
    <row r="6817" spans="20:24" x14ac:dyDescent="0.25">
      <c r="T6817" s="4"/>
      <c r="U6817" s="2" t="s">
        <v>9</v>
      </c>
      <c r="V6817" s="5">
        <v>41491</v>
      </c>
      <c r="W6817" s="2" t="s">
        <v>58</v>
      </c>
      <c r="X6817" s="2">
        <v>311.31</v>
      </c>
    </row>
    <row r="6818" spans="20:24" x14ac:dyDescent="0.25">
      <c r="T6818" s="4"/>
      <c r="U6818" s="2" t="s">
        <v>9</v>
      </c>
      <c r="V6818" s="5">
        <v>41826</v>
      </c>
      <c r="W6818" s="2" t="s">
        <v>53</v>
      </c>
      <c r="X6818" s="2">
        <v>311.31</v>
      </c>
    </row>
    <row r="6819" spans="20:24" x14ac:dyDescent="0.25">
      <c r="T6819" s="4"/>
      <c r="U6819" s="2" t="s">
        <v>9</v>
      </c>
      <c r="V6819" s="5">
        <v>41833</v>
      </c>
      <c r="W6819" s="2" t="s">
        <v>54</v>
      </c>
      <c r="X6819" s="2">
        <v>311.31</v>
      </c>
    </row>
    <row r="6820" spans="20:24" x14ac:dyDescent="0.25">
      <c r="T6820" s="4"/>
      <c r="U6820" s="2" t="s">
        <v>9</v>
      </c>
      <c r="V6820" s="5">
        <v>42236</v>
      </c>
      <c r="W6820" s="2" t="s">
        <v>52</v>
      </c>
      <c r="X6820" s="2">
        <v>311.31</v>
      </c>
    </row>
    <row r="6821" spans="20:24" x14ac:dyDescent="0.25">
      <c r="T6821" s="4"/>
      <c r="U6821" s="2" t="s">
        <v>9</v>
      </c>
      <c r="V6821" s="5">
        <v>42260</v>
      </c>
      <c r="W6821" s="2" t="s">
        <v>54</v>
      </c>
      <c r="X6821" s="2">
        <v>311.31</v>
      </c>
    </row>
    <row r="6822" spans="20:24" x14ac:dyDescent="0.25">
      <c r="T6822" s="4"/>
      <c r="U6822" s="2" t="s">
        <v>9</v>
      </c>
      <c r="V6822" s="5">
        <v>42274</v>
      </c>
      <c r="W6822" s="2" t="s">
        <v>52</v>
      </c>
      <c r="X6822" s="2">
        <v>311.31</v>
      </c>
    </row>
    <row r="6823" spans="20:24" x14ac:dyDescent="0.25">
      <c r="T6823" s="4"/>
      <c r="U6823" s="2" t="s">
        <v>9</v>
      </c>
      <c r="V6823" s="5">
        <v>42530</v>
      </c>
      <c r="W6823" s="2" t="s">
        <v>52</v>
      </c>
      <c r="X6823" s="2">
        <v>311.31</v>
      </c>
    </row>
    <row r="6824" spans="20:24" x14ac:dyDescent="0.25">
      <c r="T6824" s="4"/>
      <c r="U6824" s="2" t="s">
        <v>9</v>
      </c>
      <c r="V6824" s="5">
        <v>42546</v>
      </c>
      <c r="W6824" s="2" t="s">
        <v>52</v>
      </c>
      <c r="X6824" s="2">
        <v>311.31</v>
      </c>
    </row>
    <row r="6825" spans="20:24" x14ac:dyDescent="0.25">
      <c r="T6825" s="4"/>
      <c r="U6825" s="2" t="s">
        <v>9</v>
      </c>
      <c r="V6825" s="5">
        <v>42556</v>
      </c>
      <c r="W6825" s="2" t="s">
        <v>52</v>
      </c>
      <c r="X6825" s="2">
        <v>311.31</v>
      </c>
    </row>
    <row r="6826" spans="20:24" x14ac:dyDescent="0.25">
      <c r="T6826" s="4"/>
      <c r="U6826" s="2" t="s">
        <v>35</v>
      </c>
      <c r="V6826" s="5">
        <v>42504</v>
      </c>
      <c r="W6826" s="2" t="s">
        <v>52</v>
      </c>
      <c r="X6826" s="2">
        <v>311.31</v>
      </c>
    </row>
    <row r="6827" spans="20:24" ht="30" x14ac:dyDescent="0.25">
      <c r="T6827" s="4"/>
      <c r="U6827" s="2" t="s">
        <v>12</v>
      </c>
      <c r="V6827" s="5">
        <v>41487</v>
      </c>
      <c r="W6827" s="2" t="s">
        <v>52</v>
      </c>
      <c r="X6827" s="2">
        <v>311.31</v>
      </c>
    </row>
    <row r="6828" spans="20:24" x14ac:dyDescent="0.25">
      <c r="T6828" s="4"/>
      <c r="U6828" s="2" t="s">
        <v>13</v>
      </c>
      <c r="V6828" s="5">
        <v>41511</v>
      </c>
      <c r="W6828" s="2" t="s">
        <v>54</v>
      </c>
      <c r="X6828" s="2">
        <v>311.31</v>
      </c>
    </row>
    <row r="6829" spans="20:24" x14ac:dyDescent="0.25">
      <c r="T6829" s="4"/>
      <c r="U6829" s="2" t="s">
        <v>13</v>
      </c>
      <c r="V6829" s="5">
        <v>42215</v>
      </c>
      <c r="W6829" s="2" t="s">
        <v>54</v>
      </c>
      <c r="X6829" s="2">
        <v>311.31</v>
      </c>
    </row>
    <row r="6830" spans="20:24" x14ac:dyDescent="0.25">
      <c r="T6830" s="4"/>
      <c r="U6830" s="2" t="s">
        <v>13</v>
      </c>
      <c r="V6830" s="5">
        <v>42226</v>
      </c>
      <c r="W6830" s="2" t="s">
        <v>54</v>
      </c>
      <c r="X6830" s="2">
        <v>311.31</v>
      </c>
    </row>
    <row r="6831" spans="20:24" ht="30" x14ac:dyDescent="0.25">
      <c r="T6831" s="4"/>
      <c r="U6831" s="2" t="s">
        <v>8</v>
      </c>
      <c r="V6831" s="5">
        <v>41847</v>
      </c>
      <c r="W6831" s="2" t="s">
        <v>52</v>
      </c>
      <c r="X6831" s="2">
        <v>311.31</v>
      </c>
    </row>
    <row r="6832" spans="20:24" ht="30" x14ac:dyDescent="0.25">
      <c r="T6832" s="4"/>
      <c r="U6832" s="2" t="s">
        <v>8</v>
      </c>
      <c r="V6832" s="5">
        <v>42186</v>
      </c>
      <c r="W6832" s="2" t="s">
        <v>52</v>
      </c>
      <c r="X6832" s="2">
        <v>311.31</v>
      </c>
    </row>
    <row r="6833" spans="20:24" ht="30" x14ac:dyDescent="0.25">
      <c r="T6833" s="4"/>
      <c r="U6833" s="2" t="s">
        <v>8</v>
      </c>
      <c r="V6833" s="5">
        <v>42915</v>
      </c>
      <c r="W6833" s="2" t="s">
        <v>52</v>
      </c>
      <c r="X6833" s="2">
        <v>311.31</v>
      </c>
    </row>
    <row r="6834" spans="20:24" ht="30" x14ac:dyDescent="0.25">
      <c r="T6834" s="4"/>
      <c r="U6834" s="2" t="s">
        <v>8</v>
      </c>
      <c r="V6834" s="5">
        <v>42926</v>
      </c>
      <c r="W6834" s="2" t="s">
        <v>68</v>
      </c>
      <c r="X6834" s="2">
        <v>311.31</v>
      </c>
    </row>
    <row r="6835" spans="20:24" ht="30" x14ac:dyDescent="0.25">
      <c r="T6835" s="4"/>
      <c r="U6835" s="2" t="s">
        <v>8</v>
      </c>
      <c r="V6835" s="5">
        <v>42928</v>
      </c>
      <c r="W6835" s="2" t="s">
        <v>52</v>
      </c>
      <c r="X6835" s="2">
        <v>311.31</v>
      </c>
    </row>
    <row r="6836" spans="20:24" x14ac:dyDescent="0.25">
      <c r="T6836" s="4"/>
      <c r="U6836" s="2" t="s">
        <v>9</v>
      </c>
      <c r="V6836" s="5">
        <v>42246</v>
      </c>
      <c r="W6836" s="2" t="s">
        <v>52</v>
      </c>
      <c r="X6836" s="2">
        <v>311.30521576799998</v>
      </c>
    </row>
    <row r="6837" spans="20:24" x14ac:dyDescent="0.25">
      <c r="T6837" s="4"/>
      <c r="U6837" s="2" t="s">
        <v>13</v>
      </c>
      <c r="V6837" s="5">
        <v>41517</v>
      </c>
      <c r="W6837" s="2" t="s">
        <v>52</v>
      </c>
      <c r="X6837" s="2">
        <v>311.30266666699998</v>
      </c>
    </row>
    <row r="6838" spans="20:24" x14ac:dyDescent="0.25">
      <c r="T6838" s="4"/>
      <c r="U6838" s="2" t="s">
        <v>9</v>
      </c>
      <c r="V6838" s="5">
        <v>42624</v>
      </c>
      <c r="W6838" s="2" t="s">
        <v>54</v>
      </c>
      <c r="X6838" s="2">
        <v>311.3</v>
      </c>
    </row>
    <row r="6839" spans="20:24" x14ac:dyDescent="0.25">
      <c r="T6839" s="4"/>
      <c r="U6839" s="2" t="s">
        <v>9</v>
      </c>
      <c r="V6839" s="5">
        <v>42918</v>
      </c>
      <c r="W6839" s="2" t="s">
        <v>52</v>
      </c>
      <c r="X6839" s="2">
        <v>311.3</v>
      </c>
    </row>
    <row r="6840" spans="20:24" ht="30" x14ac:dyDescent="0.25">
      <c r="T6840" s="4"/>
      <c r="U6840" s="2" t="s">
        <v>12</v>
      </c>
      <c r="V6840" s="5">
        <v>42910</v>
      </c>
      <c r="W6840" s="2" t="s">
        <v>52</v>
      </c>
      <c r="X6840" s="2">
        <v>311.3</v>
      </c>
    </row>
    <row r="6841" spans="20:24" x14ac:dyDescent="0.25">
      <c r="T6841" s="4"/>
      <c r="U6841" s="2" t="s">
        <v>13</v>
      </c>
      <c r="V6841" s="5">
        <v>42221</v>
      </c>
      <c r="W6841" s="2" t="s">
        <v>58</v>
      </c>
      <c r="X6841" s="2">
        <v>311.3</v>
      </c>
    </row>
    <row r="6842" spans="20:24" x14ac:dyDescent="0.25">
      <c r="T6842" s="4"/>
      <c r="U6842" s="2" t="s">
        <v>13</v>
      </c>
      <c r="V6842" s="5">
        <v>42586</v>
      </c>
      <c r="W6842" s="2" t="s">
        <v>52</v>
      </c>
      <c r="X6842" s="2">
        <v>311.3</v>
      </c>
    </row>
    <row r="6843" spans="20:24" ht="30" x14ac:dyDescent="0.25">
      <c r="T6843" s="4"/>
      <c r="U6843" s="2" t="s">
        <v>8</v>
      </c>
      <c r="V6843" s="5">
        <v>41441</v>
      </c>
      <c r="W6843" s="2" t="s">
        <v>52</v>
      </c>
      <c r="X6843" s="2">
        <v>311.3</v>
      </c>
    </row>
    <row r="6844" spans="20:24" ht="30" x14ac:dyDescent="0.25">
      <c r="T6844" s="4"/>
      <c r="U6844" s="2" t="s">
        <v>8</v>
      </c>
      <c r="V6844" s="5">
        <v>41441</v>
      </c>
      <c r="W6844" s="2" t="s">
        <v>52</v>
      </c>
      <c r="X6844" s="2">
        <v>311.3</v>
      </c>
    </row>
    <row r="6845" spans="20:24" ht="30" x14ac:dyDescent="0.25">
      <c r="T6845" s="4"/>
      <c r="U6845" s="2" t="s">
        <v>8</v>
      </c>
      <c r="V6845" s="5">
        <v>41455</v>
      </c>
      <c r="W6845" s="2" t="s">
        <v>52</v>
      </c>
      <c r="X6845" s="2">
        <v>311.3</v>
      </c>
    </row>
    <row r="6846" spans="20:24" ht="30" x14ac:dyDescent="0.25">
      <c r="T6846" s="4"/>
      <c r="U6846" s="2" t="s">
        <v>8</v>
      </c>
      <c r="V6846" s="5">
        <v>41470</v>
      </c>
      <c r="W6846" s="2" t="s">
        <v>53</v>
      </c>
      <c r="X6846" s="2">
        <v>311.3</v>
      </c>
    </row>
    <row r="6847" spans="20:24" ht="30" x14ac:dyDescent="0.25">
      <c r="T6847" s="4"/>
      <c r="U6847" s="2" t="s">
        <v>8</v>
      </c>
      <c r="V6847" s="5">
        <v>41474</v>
      </c>
      <c r="W6847" s="2" t="s">
        <v>52</v>
      </c>
      <c r="X6847" s="2">
        <v>311.3</v>
      </c>
    </row>
    <row r="6848" spans="20:24" ht="30" x14ac:dyDescent="0.25">
      <c r="T6848" s="4"/>
      <c r="U6848" s="2" t="s">
        <v>8</v>
      </c>
      <c r="V6848" s="5">
        <v>41486</v>
      </c>
      <c r="W6848" s="2" t="s">
        <v>52</v>
      </c>
      <c r="X6848" s="2">
        <v>311.3</v>
      </c>
    </row>
    <row r="6849" spans="20:24" ht="30" x14ac:dyDescent="0.25">
      <c r="T6849" s="4"/>
      <c r="U6849" s="2" t="s">
        <v>8</v>
      </c>
      <c r="V6849" s="5">
        <v>41488</v>
      </c>
      <c r="W6849" s="2" t="s">
        <v>52</v>
      </c>
      <c r="X6849" s="2">
        <v>311.3</v>
      </c>
    </row>
    <row r="6850" spans="20:24" ht="30" x14ac:dyDescent="0.25">
      <c r="T6850" s="4"/>
      <c r="U6850" s="2" t="s">
        <v>8</v>
      </c>
      <c r="V6850" s="5">
        <v>41499</v>
      </c>
      <c r="W6850" s="2" t="s">
        <v>52</v>
      </c>
      <c r="X6850" s="2">
        <v>311.3</v>
      </c>
    </row>
    <row r="6851" spans="20:24" ht="30" x14ac:dyDescent="0.25">
      <c r="T6851" s="4"/>
      <c r="U6851" s="2" t="s">
        <v>8</v>
      </c>
      <c r="V6851" s="5">
        <v>42213</v>
      </c>
      <c r="W6851" s="2" t="s">
        <v>52</v>
      </c>
      <c r="X6851" s="2">
        <v>311.3</v>
      </c>
    </row>
    <row r="6852" spans="20:24" ht="30" x14ac:dyDescent="0.25">
      <c r="T6852" s="4"/>
      <c r="U6852" s="2" t="s">
        <v>8</v>
      </c>
      <c r="V6852" s="5">
        <v>42227</v>
      </c>
      <c r="W6852" s="2" t="s">
        <v>54</v>
      </c>
      <c r="X6852" s="2">
        <v>311.3</v>
      </c>
    </row>
    <row r="6853" spans="20:24" ht="30" x14ac:dyDescent="0.25">
      <c r="T6853" s="4"/>
      <c r="U6853" s="2" t="s">
        <v>8</v>
      </c>
      <c r="V6853" s="5">
        <v>42272</v>
      </c>
      <c r="W6853" s="2" t="s">
        <v>52</v>
      </c>
      <c r="X6853" s="2">
        <v>311.3</v>
      </c>
    </row>
    <row r="6854" spans="20:24" ht="30" x14ac:dyDescent="0.25">
      <c r="T6854" s="4"/>
      <c r="U6854" s="2" t="s">
        <v>8</v>
      </c>
      <c r="V6854" s="5">
        <v>42577</v>
      </c>
      <c r="W6854" s="2" t="s">
        <v>52</v>
      </c>
      <c r="X6854" s="2">
        <v>311.3</v>
      </c>
    </row>
    <row r="6855" spans="20:24" ht="30" x14ac:dyDescent="0.25">
      <c r="T6855" s="4"/>
      <c r="U6855" s="2" t="s">
        <v>8</v>
      </c>
      <c r="V6855" s="5">
        <v>42615</v>
      </c>
      <c r="W6855" s="2" t="s">
        <v>52</v>
      </c>
      <c r="X6855" s="2">
        <v>311.3</v>
      </c>
    </row>
    <row r="6856" spans="20:24" ht="30" x14ac:dyDescent="0.25">
      <c r="T6856" s="4"/>
      <c r="U6856" s="2" t="s">
        <v>8</v>
      </c>
      <c r="V6856" s="5">
        <v>42615</v>
      </c>
      <c r="W6856" s="2" t="s">
        <v>52</v>
      </c>
      <c r="X6856" s="2">
        <v>311.3</v>
      </c>
    </row>
    <row r="6857" spans="20:24" ht="30" x14ac:dyDescent="0.25">
      <c r="T6857" s="4"/>
      <c r="U6857" s="2" t="s">
        <v>8</v>
      </c>
      <c r="V6857" s="5">
        <v>42892</v>
      </c>
      <c r="W6857" s="2" t="s">
        <v>52</v>
      </c>
      <c r="X6857" s="2">
        <v>311.3</v>
      </c>
    </row>
    <row r="6858" spans="20:24" ht="30" x14ac:dyDescent="0.25">
      <c r="T6858" s="4"/>
      <c r="U6858" s="2" t="s">
        <v>8</v>
      </c>
      <c r="V6858" s="5">
        <v>42931</v>
      </c>
      <c r="W6858" s="2" t="s">
        <v>52</v>
      </c>
      <c r="X6858" s="2">
        <v>311.3</v>
      </c>
    </row>
    <row r="6859" spans="20:24" x14ac:dyDescent="0.25">
      <c r="T6859" s="4"/>
      <c r="U6859" s="2" t="s">
        <v>35</v>
      </c>
      <c r="V6859" s="5">
        <v>42583</v>
      </c>
      <c r="W6859" s="2" t="s">
        <v>52</v>
      </c>
      <c r="X6859" s="2">
        <v>311.3</v>
      </c>
    </row>
    <row r="6860" spans="20:24" x14ac:dyDescent="0.25">
      <c r="T6860" s="4"/>
      <c r="U6860" s="2" t="s">
        <v>34</v>
      </c>
      <c r="V6860" s="5">
        <v>41833</v>
      </c>
      <c r="W6860" s="2" t="s">
        <v>52</v>
      </c>
      <c r="X6860" s="2">
        <v>311.3</v>
      </c>
    </row>
    <row r="6861" spans="20:24" x14ac:dyDescent="0.25">
      <c r="T6861" s="4"/>
      <c r="U6861" s="2" t="s">
        <v>34</v>
      </c>
      <c r="V6861" s="5">
        <v>42201</v>
      </c>
      <c r="W6861" s="2" t="s">
        <v>52</v>
      </c>
      <c r="X6861" s="2">
        <v>311.3</v>
      </c>
    </row>
    <row r="6862" spans="20:24" ht="30" x14ac:dyDescent="0.25">
      <c r="T6862" s="4"/>
      <c r="U6862" s="2" t="s">
        <v>8</v>
      </c>
      <c r="V6862" s="5">
        <v>42939</v>
      </c>
      <c r="W6862" s="2" t="s">
        <v>54</v>
      </c>
      <c r="X6862" s="2">
        <v>311.3</v>
      </c>
    </row>
    <row r="6863" spans="20:24" ht="30" x14ac:dyDescent="0.25">
      <c r="T6863" s="4"/>
      <c r="U6863" s="2" t="s">
        <v>8</v>
      </c>
      <c r="V6863" s="5">
        <v>42947</v>
      </c>
      <c r="W6863" s="2" t="s">
        <v>52</v>
      </c>
      <c r="X6863" s="2">
        <v>311.3</v>
      </c>
    </row>
    <row r="6864" spans="20:24" ht="30" x14ac:dyDescent="0.25">
      <c r="T6864" s="4"/>
      <c r="U6864" s="2" t="s">
        <v>8</v>
      </c>
      <c r="V6864" s="5">
        <v>42967</v>
      </c>
      <c r="W6864" s="2" t="s">
        <v>52</v>
      </c>
      <c r="X6864" s="2">
        <v>311.3</v>
      </c>
    </row>
    <row r="6865" spans="20:24" ht="30" x14ac:dyDescent="0.25">
      <c r="T6865" s="4"/>
      <c r="U6865" s="2" t="s">
        <v>8</v>
      </c>
      <c r="V6865" s="5">
        <v>42967</v>
      </c>
      <c r="W6865" s="2" t="s">
        <v>52</v>
      </c>
      <c r="X6865" s="2">
        <v>311.3</v>
      </c>
    </row>
    <row r="6866" spans="20:24" x14ac:dyDescent="0.25">
      <c r="T6866" s="4"/>
      <c r="U6866" s="2" t="s">
        <v>9</v>
      </c>
      <c r="V6866" s="5">
        <v>41515</v>
      </c>
      <c r="W6866" s="2" t="s">
        <v>52</v>
      </c>
      <c r="X6866" s="2">
        <v>311.3</v>
      </c>
    </row>
    <row r="6867" spans="20:24" x14ac:dyDescent="0.25">
      <c r="T6867" s="4"/>
      <c r="U6867" s="2" t="s">
        <v>9</v>
      </c>
      <c r="V6867" s="5">
        <v>42191</v>
      </c>
      <c r="W6867" s="2" t="s">
        <v>52</v>
      </c>
      <c r="X6867" s="2">
        <v>311.3</v>
      </c>
    </row>
    <row r="6868" spans="20:24" x14ac:dyDescent="0.25">
      <c r="T6868" s="4"/>
      <c r="U6868" s="2" t="s">
        <v>9</v>
      </c>
      <c r="V6868" s="5">
        <v>42523</v>
      </c>
      <c r="W6868" s="2" t="s">
        <v>54</v>
      </c>
      <c r="X6868" s="2">
        <v>311.3</v>
      </c>
    </row>
    <row r="6869" spans="20:24" x14ac:dyDescent="0.25">
      <c r="T6869" s="4"/>
      <c r="U6869" s="2" t="s">
        <v>9</v>
      </c>
      <c r="V6869" s="5">
        <v>42556</v>
      </c>
      <c r="W6869" s="2" t="s">
        <v>54</v>
      </c>
      <c r="X6869" s="2">
        <v>311.3</v>
      </c>
    </row>
    <row r="6870" spans="20:24" ht="30" x14ac:dyDescent="0.25">
      <c r="T6870" s="4"/>
      <c r="U6870" s="2" t="s">
        <v>8</v>
      </c>
      <c r="V6870" s="5">
        <v>42949</v>
      </c>
      <c r="W6870" s="2" t="s">
        <v>52</v>
      </c>
      <c r="X6870" s="2">
        <v>311.29000000000002</v>
      </c>
    </row>
    <row r="6871" spans="20:24" ht="30" x14ac:dyDescent="0.25">
      <c r="T6871" s="4"/>
      <c r="U6871" s="2" t="s">
        <v>8</v>
      </c>
      <c r="V6871" s="5">
        <v>42981</v>
      </c>
      <c r="W6871" s="2" t="s">
        <v>52</v>
      </c>
      <c r="X6871" s="2">
        <v>311.29000000000002</v>
      </c>
    </row>
    <row r="6872" spans="20:24" x14ac:dyDescent="0.25">
      <c r="T6872" s="4"/>
      <c r="U6872" s="2" t="s">
        <v>9</v>
      </c>
      <c r="V6872" s="5">
        <v>41788</v>
      </c>
      <c r="W6872" s="2" t="s">
        <v>51</v>
      </c>
      <c r="X6872" s="2">
        <v>311.29000000000002</v>
      </c>
    </row>
    <row r="6873" spans="20:24" x14ac:dyDescent="0.25">
      <c r="T6873" s="4"/>
      <c r="U6873" s="2" t="s">
        <v>9</v>
      </c>
      <c r="V6873" s="5">
        <v>41823</v>
      </c>
      <c r="W6873" s="2" t="s">
        <v>58</v>
      </c>
      <c r="X6873" s="2">
        <v>311.29000000000002</v>
      </c>
    </row>
    <row r="6874" spans="20:24" x14ac:dyDescent="0.25">
      <c r="T6874" s="4"/>
      <c r="U6874" s="2" t="s">
        <v>9</v>
      </c>
      <c r="V6874" s="5">
        <v>42276</v>
      </c>
      <c r="W6874" s="2" t="s">
        <v>52</v>
      </c>
      <c r="X6874" s="2">
        <v>311.29000000000002</v>
      </c>
    </row>
    <row r="6875" spans="20:24" x14ac:dyDescent="0.25">
      <c r="T6875" s="4"/>
      <c r="U6875" s="2" t="s">
        <v>35</v>
      </c>
      <c r="V6875" s="5">
        <v>42259</v>
      </c>
      <c r="W6875" s="2" t="s">
        <v>52</v>
      </c>
      <c r="X6875" s="2">
        <v>311.29000000000002</v>
      </c>
    </row>
    <row r="6876" spans="20:24" x14ac:dyDescent="0.25">
      <c r="T6876" s="4"/>
      <c r="U6876" s="2" t="s">
        <v>9</v>
      </c>
      <c r="V6876" s="5">
        <v>42879</v>
      </c>
      <c r="W6876" s="2" t="s">
        <v>52</v>
      </c>
      <c r="X6876" s="2">
        <v>311.29000000000002</v>
      </c>
    </row>
    <row r="6877" spans="20:24" x14ac:dyDescent="0.25">
      <c r="T6877" s="4"/>
      <c r="U6877" s="2" t="s">
        <v>9</v>
      </c>
      <c r="V6877" s="5">
        <v>42884</v>
      </c>
      <c r="W6877" s="2" t="s">
        <v>52</v>
      </c>
      <c r="X6877" s="2">
        <v>311.29000000000002</v>
      </c>
    </row>
    <row r="6878" spans="20:24" x14ac:dyDescent="0.25">
      <c r="T6878" s="4"/>
      <c r="U6878" s="2" t="s">
        <v>9</v>
      </c>
      <c r="V6878" s="5">
        <v>42894</v>
      </c>
      <c r="W6878" s="2" t="s">
        <v>52</v>
      </c>
      <c r="X6878" s="2">
        <v>311.29000000000002</v>
      </c>
    </row>
    <row r="6879" spans="20:24" ht="30" x14ac:dyDescent="0.25">
      <c r="T6879" s="4"/>
      <c r="U6879" s="2" t="s">
        <v>12</v>
      </c>
      <c r="V6879" s="5">
        <v>42227</v>
      </c>
      <c r="W6879" s="2" t="s">
        <v>52</v>
      </c>
      <c r="X6879" s="2">
        <v>311.29000000000002</v>
      </c>
    </row>
    <row r="6880" spans="20:24" ht="30" x14ac:dyDescent="0.25">
      <c r="T6880" s="4"/>
      <c r="U6880" s="2" t="s">
        <v>6</v>
      </c>
      <c r="V6880" s="5">
        <v>42979</v>
      </c>
      <c r="W6880" s="2" t="s">
        <v>52</v>
      </c>
      <c r="X6880" s="2">
        <v>311.29000000000002</v>
      </c>
    </row>
    <row r="6881" spans="20:24" ht="30" x14ac:dyDescent="0.25">
      <c r="T6881" s="4"/>
      <c r="U6881" s="2" t="s">
        <v>8</v>
      </c>
      <c r="V6881" s="5">
        <v>41453</v>
      </c>
      <c r="W6881" s="2" t="s">
        <v>52</v>
      </c>
      <c r="X6881" s="2">
        <v>311.29000000000002</v>
      </c>
    </row>
    <row r="6882" spans="20:24" ht="30" x14ac:dyDescent="0.25">
      <c r="T6882" s="4"/>
      <c r="U6882" s="2" t="s">
        <v>8</v>
      </c>
      <c r="V6882" s="5">
        <v>41465</v>
      </c>
      <c r="W6882" s="2" t="s">
        <v>52</v>
      </c>
      <c r="X6882" s="2">
        <v>311.29000000000002</v>
      </c>
    </row>
    <row r="6883" spans="20:24" ht="30" x14ac:dyDescent="0.25">
      <c r="T6883" s="4"/>
      <c r="U6883" s="2" t="s">
        <v>8</v>
      </c>
      <c r="V6883" s="5">
        <v>42911</v>
      </c>
      <c r="W6883" s="2" t="s">
        <v>58</v>
      </c>
      <c r="X6883" s="2">
        <v>311.29000000000002</v>
      </c>
    </row>
    <row r="6884" spans="20:24" x14ac:dyDescent="0.25">
      <c r="T6884" s="4"/>
      <c r="U6884" s="2" t="s">
        <v>34</v>
      </c>
      <c r="V6884" s="5">
        <v>42164</v>
      </c>
      <c r="W6884" s="2" t="s">
        <v>65</v>
      </c>
      <c r="X6884" s="2">
        <v>311.29000000000002</v>
      </c>
    </row>
    <row r="6885" spans="20:24" x14ac:dyDescent="0.25">
      <c r="T6885" s="4"/>
      <c r="U6885" s="2" t="s">
        <v>13</v>
      </c>
      <c r="V6885" s="5">
        <v>41518</v>
      </c>
      <c r="W6885" s="2" t="s">
        <v>54</v>
      </c>
      <c r="X6885" s="2">
        <v>311.28399999999999</v>
      </c>
    </row>
    <row r="6886" spans="20:24" ht="30" x14ac:dyDescent="0.25">
      <c r="T6886" s="4"/>
      <c r="U6886" s="2" t="s">
        <v>8</v>
      </c>
      <c r="V6886" s="5">
        <v>42175</v>
      </c>
      <c r="W6886" s="2" t="s">
        <v>52</v>
      </c>
      <c r="X6886" s="2">
        <v>311.28263373599998</v>
      </c>
    </row>
    <row r="6887" spans="20:24" ht="30" x14ac:dyDescent="0.25">
      <c r="T6887" s="4"/>
      <c r="U6887" s="2" t="s">
        <v>8</v>
      </c>
      <c r="V6887" s="5">
        <v>41803</v>
      </c>
      <c r="W6887" s="2" t="s">
        <v>52</v>
      </c>
      <c r="X6887" s="2">
        <v>311.28250243399998</v>
      </c>
    </row>
    <row r="6888" spans="20:24" ht="30" x14ac:dyDescent="0.25">
      <c r="T6888" s="4"/>
      <c r="U6888" s="2" t="s">
        <v>8</v>
      </c>
      <c r="V6888" s="5">
        <v>41477</v>
      </c>
      <c r="W6888" s="2" t="s">
        <v>55</v>
      </c>
      <c r="X6888" s="2">
        <v>311.27999999999997</v>
      </c>
    </row>
    <row r="6889" spans="20:24" ht="30" x14ac:dyDescent="0.25">
      <c r="T6889" s="4"/>
      <c r="U6889" s="2" t="s">
        <v>8</v>
      </c>
      <c r="V6889" s="5">
        <v>41796</v>
      </c>
      <c r="W6889" s="2" t="s">
        <v>52</v>
      </c>
      <c r="X6889" s="2">
        <v>311.27999999999997</v>
      </c>
    </row>
    <row r="6890" spans="20:24" ht="30" x14ac:dyDescent="0.25">
      <c r="T6890" s="4"/>
      <c r="U6890" s="2" t="s">
        <v>8</v>
      </c>
      <c r="V6890" s="5">
        <v>42927</v>
      </c>
      <c r="W6890" s="2" t="s">
        <v>54</v>
      </c>
      <c r="X6890" s="2">
        <v>311.27999999999997</v>
      </c>
    </row>
    <row r="6891" spans="20:24" x14ac:dyDescent="0.25">
      <c r="T6891" s="4"/>
      <c r="U6891" s="2" t="s">
        <v>34</v>
      </c>
      <c r="V6891" s="5">
        <v>41503</v>
      </c>
      <c r="W6891" s="2" t="s">
        <v>52</v>
      </c>
      <c r="X6891" s="2">
        <v>311.27999999999997</v>
      </c>
    </row>
    <row r="6892" spans="20:24" x14ac:dyDescent="0.25">
      <c r="T6892" s="4"/>
      <c r="U6892" s="2" t="s">
        <v>34</v>
      </c>
      <c r="V6892" s="5">
        <v>41858</v>
      </c>
      <c r="W6892" s="2" t="s">
        <v>52</v>
      </c>
      <c r="X6892" s="2">
        <v>311.27999999999997</v>
      </c>
    </row>
    <row r="6893" spans="20:24" x14ac:dyDescent="0.25">
      <c r="T6893" s="4"/>
      <c r="U6893" s="2" t="s">
        <v>9</v>
      </c>
      <c r="V6893" s="5">
        <v>41184</v>
      </c>
      <c r="W6893" s="2" t="s">
        <v>52</v>
      </c>
      <c r="X6893" s="2">
        <v>311.27999999999997</v>
      </c>
    </row>
    <row r="6894" spans="20:24" x14ac:dyDescent="0.25">
      <c r="T6894" s="4"/>
      <c r="U6894" s="2" t="s">
        <v>9</v>
      </c>
      <c r="V6894" s="5">
        <v>41443</v>
      </c>
      <c r="W6894" s="2" t="s">
        <v>52</v>
      </c>
      <c r="X6894" s="2">
        <v>311.27999999999997</v>
      </c>
    </row>
    <row r="6895" spans="20:24" x14ac:dyDescent="0.25">
      <c r="T6895" s="4"/>
      <c r="U6895" s="2" t="s">
        <v>9</v>
      </c>
      <c r="V6895" s="5">
        <v>41454</v>
      </c>
      <c r="W6895" s="2" t="s">
        <v>52</v>
      </c>
      <c r="X6895" s="2">
        <v>311.27999999999997</v>
      </c>
    </row>
    <row r="6896" spans="20:24" x14ac:dyDescent="0.25">
      <c r="T6896" s="4"/>
      <c r="U6896" s="2" t="s">
        <v>9</v>
      </c>
      <c r="V6896" s="5">
        <v>42215</v>
      </c>
      <c r="W6896" s="2" t="s">
        <v>52</v>
      </c>
      <c r="X6896" s="2">
        <v>311.27999999999997</v>
      </c>
    </row>
    <row r="6897" spans="20:24" x14ac:dyDescent="0.25">
      <c r="T6897" s="4"/>
      <c r="U6897" s="2" t="s">
        <v>9</v>
      </c>
      <c r="V6897" s="5">
        <v>42233</v>
      </c>
      <c r="W6897" s="2" t="s">
        <v>52</v>
      </c>
      <c r="X6897" s="2">
        <v>311.27999999999997</v>
      </c>
    </row>
    <row r="6898" spans="20:24" x14ac:dyDescent="0.25">
      <c r="T6898" s="4"/>
      <c r="U6898" s="2" t="s">
        <v>35</v>
      </c>
      <c r="V6898" s="5">
        <v>42233</v>
      </c>
      <c r="W6898" s="2" t="s">
        <v>52</v>
      </c>
      <c r="X6898" s="2">
        <v>311.27999999999997</v>
      </c>
    </row>
    <row r="6899" spans="20:24" x14ac:dyDescent="0.25">
      <c r="T6899" s="4"/>
      <c r="U6899" s="2" t="s">
        <v>35</v>
      </c>
      <c r="V6899" s="5">
        <v>42526</v>
      </c>
      <c r="W6899" s="2" t="s">
        <v>52</v>
      </c>
      <c r="X6899" s="2">
        <v>311.27999999999997</v>
      </c>
    </row>
    <row r="6900" spans="20:24" x14ac:dyDescent="0.25">
      <c r="T6900" s="4"/>
      <c r="U6900" s="2" t="s">
        <v>9</v>
      </c>
      <c r="V6900" s="5">
        <v>42896</v>
      </c>
      <c r="W6900" s="2" t="s">
        <v>52</v>
      </c>
      <c r="X6900" s="2">
        <v>311.27999999999997</v>
      </c>
    </row>
    <row r="6901" spans="20:24" ht="30" x14ac:dyDescent="0.25">
      <c r="T6901" s="4"/>
      <c r="U6901" s="2" t="s">
        <v>12</v>
      </c>
      <c r="V6901" s="5">
        <v>41492</v>
      </c>
      <c r="W6901" s="2" t="s">
        <v>52</v>
      </c>
      <c r="X6901" s="2">
        <v>311.27999999999997</v>
      </c>
    </row>
    <row r="6902" spans="20:24" ht="30" x14ac:dyDescent="0.25">
      <c r="T6902" s="4"/>
      <c r="U6902" s="2" t="s">
        <v>12</v>
      </c>
      <c r="V6902" s="5">
        <v>42909</v>
      </c>
      <c r="W6902" s="2" t="s">
        <v>52</v>
      </c>
      <c r="X6902" s="2">
        <v>311.27999999999997</v>
      </c>
    </row>
    <row r="6903" spans="20:24" ht="30" x14ac:dyDescent="0.25">
      <c r="T6903" s="4"/>
      <c r="U6903" s="2" t="s">
        <v>12</v>
      </c>
      <c r="V6903" s="5">
        <v>42936</v>
      </c>
      <c r="W6903" s="2" t="s">
        <v>52</v>
      </c>
      <c r="X6903" s="2">
        <v>311.27999999999997</v>
      </c>
    </row>
    <row r="6904" spans="20:24" ht="30" x14ac:dyDescent="0.25">
      <c r="T6904" s="4"/>
      <c r="U6904" s="2" t="s">
        <v>12</v>
      </c>
      <c r="V6904" s="5">
        <v>42939</v>
      </c>
      <c r="W6904" s="2" t="s">
        <v>54</v>
      </c>
      <c r="X6904" s="2">
        <v>311.27999999999997</v>
      </c>
    </row>
    <row r="6905" spans="20:24" x14ac:dyDescent="0.25">
      <c r="T6905" s="4"/>
      <c r="U6905" s="2" t="s">
        <v>13</v>
      </c>
      <c r="V6905" s="5">
        <v>41499</v>
      </c>
      <c r="W6905" s="2" t="s">
        <v>54</v>
      </c>
      <c r="X6905" s="2">
        <v>311.27999999999997</v>
      </c>
    </row>
    <row r="6906" spans="20:24" x14ac:dyDescent="0.25">
      <c r="T6906" s="4"/>
      <c r="U6906" s="2" t="s">
        <v>13</v>
      </c>
      <c r="V6906" s="5">
        <v>42215</v>
      </c>
      <c r="W6906" s="2" t="s">
        <v>52</v>
      </c>
      <c r="X6906" s="2">
        <v>311.27999999999997</v>
      </c>
    </row>
    <row r="6907" spans="20:24" x14ac:dyDescent="0.25">
      <c r="T6907" s="4"/>
      <c r="U6907" s="2" t="s">
        <v>13</v>
      </c>
      <c r="V6907" s="5">
        <v>42221</v>
      </c>
      <c r="W6907" s="2" t="s">
        <v>54</v>
      </c>
      <c r="X6907" s="2">
        <v>311.27999999999997</v>
      </c>
    </row>
    <row r="6908" spans="20:24" ht="30" x14ac:dyDescent="0.25">
      <c r="T6908" s="4"/>
      <c r="U6908" s="2" t="s">
        <v>8</v>
      </c>
      <c r="V6908" s="5">
        <v>41811</v>
      </c>
      <c r="W6908" s="2" t="s">
        <v>52</v>
      </c>
      <c r="X6908" s="2">
        <v>311.27237476099998</v>
      </c>
    </row>
    <row r="6909" spans="20:24" ht="30" x14ac:dyDescent="0.25">
      <c r="T6909" s="4"/>
      <c r="U6909" s="2" t="s">
        <v>8</v>
      </c>
      <c r="V6909" s="5">
        <v>41787</v>
      </c>
      <c r="W6909" s="2" t="s">
        <v>52</v>
      </c>
      <c r="X6909" s="2">
        <v>311.27</v>
      </c>
    </row>
    <row r="6910" spans="20:24" ht="30" x14ac:dyDescent="0.25">
      <c r="T6910" s="4"/>
      <c r="U6910" s="2" t="s">
        <v>8</v>
      </c>
      <c r="V6910" s="5">
        <v>42248</v>
      </c>
      <c r="W6910" s="2" t="s">
        <v>52</v>
      </c>
      <c r="X6910" s="2">
        <v>311.27</v>
      </c>
    </row>
    <row r="6911" spans="20:24" ht="30" x14ac:dyDescent="0.25">
      <c r="T6911" s="4"/>
      <c r="U6911" s="2" t="s">
        <v>8</v>
      </c>
      <c r="V6911" s="5">
        <v>42612</v>
      </c>
      <c r="W6911" s="2" t="s">
        <v>52</v>
      </c>
      <c r="X6911" s="2">
        <v>311.27</v>
      </c>
    </row>
    <row r="6912" spans="20:24" ht="30" x14ac:dyDescent="0.25">
      <c r="T6912" s="4"/>
      <c r="U6912" s="2" t="s">
        <v>8</v>
      </c>
      <c r="V6912" s="5">
        <v>42904</v>
      </c>
      <c r="W6912" s="2" t="s">
        <v>52</v>
      </c>
      <c r="X6912" s="2">
        <v>311.27</v>
      </c>
    </row>
    <row r="6913" spans="20:24" x14ac:dyDescent="0.25">
      <c r="T6913" s="4"/>
      <c r="U6913" s="2" t="s">
        <v>9</v>
      </c>
      <c r="V6913" s="5">
        <v>42578</v>
      </c>
      <c r="W6913" s="2" t="s">
        <v>52</v>
      </c>
      <c r="X6913" s="2">
        <v>311.27</v>
      </c>
    </row>
    <row r="6914" spans="20:24" x14ac:dyDescent="0.25">
      <c r="T6914" s="4"/>
      <c r="U6914" s="2" t="s">
        <v>9</v>
      </c>
      <c r="V6914" s="5">
        <v>42581</v>
      </c>
      <c r="W6914" s="2" t="s">
        <v>52</v>
      </c>
      <c r="X6914" s="2">
        <v>311.27</v>
      </c>
    </row>
    <row r="6915" spans="20:24" x14ac:dyDescent="0.25">
      <c r="T6915" s="4"/>
      <c r="U6915" s="2" t="s">
        <v>9</v>
      </c>
      <c r="V6915" s="5">
        <v>42607</v>
      </c>
      <c r="W6915" s="2" t="s">
        <v>52</v>
      </c>
      <c r="X6915" s="2">
        <v>311.27</v>
      </c>
    </row>
    <row r="6916" spans="20:24" x14ac:dyDescent="0.25">
      <c r="T6916" s="4"/>
      <c r="U6916" s="2" t="s">
        <v>13</v>
      </c>
      <c r="V6916" s="5">
        <v>41467</v>
      </c>
      <c r="W6916" s="2" t="s">
        <v>54</v>
      </c>
      <c r="X6916" s="2">
        <v>311.27</v>
      </c>
    </row>
    <row r="6917" spans="20:24" ht="30" x14ac:dyDescent="0.25">
      <c r="T6917" s="4"/>
      <c r="U6917" s="2" t="s">
        <v>8</v>
      </c>
      <c r="V6917" s="5">
        <v>42983</v>
      </c>
      <c r="W6917" s="2" t="s">
        <v>52</v>
      </c>
      <c r="X6917" s="2">
        <v>311.27</v>
      </c>
    </row>
    <row r="6918" spans="20:24" x14ac:dyDescent="0.25">
      <c r="T6918" s="4"/>
      <c r="U6918" s="2" t="s">
        <v>9</v>
      </c>
      <c r="V6918" s="5">
        <v>42530</v>
      </c>
      <c r="W6918" s="2" t="s">
        <v>52</v>
      </c>
      <c r="X6918" s="2">
        <v>311.27</v>
      </c>
    </row>
    <row r="6919" spans="20:24" x14ac:dyDescent="0.25">
      <c r="T6919" s="4"/>
      <c r="U6919" s="2" t="s">
        <v>9</v>
      </c>
      <c r="V6919" s="5">
        <v>42537</v>
      </c>
      <c r="W6919" s="2" t="s">
        <v>52</v>
      </c>
      <c r="X6919" s="2">
        <v>311.27</v>
      </c>
    </row>
    <row r="6920" spans="20:24" ht="30" x14ac:dyDescent="0.25">
      <c r="T6920" s="4"/>
      <c r="U6920" s="2" t="s">
        <v>20</v>
      </c>
      <c r="V6920" s="5">
        <v>41473</v>
      </c>
      <c r="W6920" s="2" t="s">
        <v>52</v>
      </c>
      <c r="X6920" s="2">
        <v>311.27</v>
      </c>
    </row>
    <row r="6921" spans="20:24" x14ac:dyDescent="0.25">
      <c r="T6921" s="4"/>
      <c r="U6921" s="2" t="s">
        <v>35</v>
      </c>
      <c r="V6921" s="5">
        <v>42206</v>
      </c>
      <c r="W6921" s="2" t="s">
        <v>52</v>
      </c>
      <c r="X6921" s="2">
        <v>311.27</v>
      </c>
    </row>
    <row r="6922" spans="20:24" x14ac:dyDescent="0.25">
      <c r="T6922" s="4"/>
      <c r="U6922" s="2" t="s">
        <v>35</v>
      </c>
      <c r="V6922" s="5">
        <v>42504</v>
      </c>
      <c r="W6922" s="2" t="s">
        <v>52</v>
      </c>
      <c r="X6922" s="2">
        <v>311.27</v>
      </c>
    </row>
    <row r="6923" spans="20:24" x14ac:dyDescent="0.25">
      <c r="T6923" s="4"/>
      <c r="U6923" s="2" t="s">
        <v>9</v>
      </c>
      <c r="V6923" s="5">
        <v>41514</v>
      </c>
      <c r="W6923" s="2" t="s">
        <v>58</v>
      </c>
      <c r="X6923" s="2">
        <v>311.26799999999997</v>
      </c>
    </row>
    <row r="6924" spans="20:24" x14ac:dyDescent="0.25">
      <c r="T6924" s="4"/>
      <c r="U6924" s="2" t="s">
        <v>9</v>
      </c>
      <c r="V6924" s="5">
        <v>41430</v>
      </c>
      <c r="W6924" s="2" t="s">
        <v>52</v>
      </c>
      <c r="X6924" s="2">
        <v>311.26</v>
      </c>
    </row>
    <row r="6925" spans="20:24" x14ac:dyDescent="0.25">
      <c r="T6925" s="4"/>
      <c r="U6925" s="2" t="s">
        <v>9</v>
      </c>
      <c r="V6925" s="5">
        <v>41461</v>
      </c>
      <c r="W6925" s="2" t="s">
        <v>54</v>
      </c>
      <c r="X6925" s="2">
        <v>311.26</v>
      </c>
    </row>
    <row r="6926" spans="20:24" x14ac:dyDescent="0.25">
      <c r="T6926" s="4"/>
      <c r="U6926" s="2" t="s">
        <v>9</v>
      </c>
      <c r="V6926" s="5">
        <v>41839</v>
      </c>
      <c r="W6926" s="2" t="s">
        <v>51</v>
      </c>
      <c r="X6926" s="2">
        <v>311.26</v>
      </c>
    </row>
    <row r="6927" spans="20:24" x14ac:dyDescent="0.25">
      <c r="T6927" s="4"/>
      <c r="U6927" s="2" t="s">
        <v>9</v>
      </c>
      <c r="V6927" s="5">
        <v>41840</v>
      </c>
      <c r="W6927" s="2" t="s">
        <v>51</v>
      </c>
      <c r="X6927" s="2">
        <v>311.26</v>
      </c>
    </row>
    <row r="6928" spans="20:24" x14ac:dyDescent="0.25">
      <c r="T6928" s="4"/>
      <c r="U6928" s="2" t="s">
        <v>9</v>
      </c>
      <c r="V6928" s="5">
        <v>42192</v>
      </c>
      <c r="W6928" s="2" t="s">
        <v>52</v>
      </c>
      <c r="X6928" s="2">
        <v>311.26</v>
      </c>
    </row>
    <row r="6929" spans="20:24" x14ac:dyDescent="0.25">
      <c r="T6929" s="4"/>
      <c r="U6929" s="2" t="s">
        <v>9</v>
      </c>
      <c r="V6929" s="5">
        <v>42217</v>
      </c>
      <c r="W6929" s="2" t="s">
        <v>58</v>
      </c>
      <c r="X6929" s="2">
        <v>311.26</v>
      </c>
    </row>
    <row r="6930" spans="20:24" x14ac:dyDescent="0.25">
      <c r="T6930" s="4"/>
      <c r="U6930" s="2" t="s">
        <v>9</v>
      </c>
      <c r="V6930" s="5">
        <v>42224</v>
      </c>
      <c r="W6930" s="2" t="s">
        <v>54</v>
      </c>
      <c r="X6930" s="2">
        <v>311.26</v>
      </c>
    </row>
    <row r="6931" spans="20:24" x14ac:dyDescent="0.25">
      <c r="T6931" s="4"/>
      <c r="U6931" s="2" t="s">
        <v>9</v>
      </c>
      <c r="V6931" s="5">
        <v>42273</v>
      </c>
      <c r="W6931" s="2" t="s">
        <v>54</v>
      </c>
      <c r="X6931" s="2">
        <v>311.26</v>
      </c>
    </row>
    <row r="6932" spans="20:24" ht="30" x14ac:dyDescent="0.25">
      <c r="T6932" s="4"/>
      <c r="U6932" s="2" t="s">
        <v>8</v>
      </c>
      <c r="V6932" s="5">
        <v>41436</v>
      </c>
      <c r="W6932" s="2" t="s">
        <v>52</v>
      </c>
      <c r="X6932" s="2">
        <v>311.26</v>
      </c>
    </row>
    <row r="6933" spans="20:24" ht="30" x14ac:dyDescent="0.25">
      <c r="T6933" s="4"/>
      <c r="U6933" s="2" t="s">
        <v>8</v>
      </c>
      <c r="V6933" s="5">
        <v>42524</v>
      </c>
      <c r="W6933" s="2" t="s">
        <v>52</v>
      </c>
      <c r="X6933" s="2">
        <v>311.26</v>
      </c>
    </row>
    <row r="6934" spans="20:24" ht="30" x14ac:dyDescent="0.25">
      <c r="T6934" s="4"/>
      <c r="U6934" s="2" t="s">
        <v>8</v>
      </c>
      <c r="V6934" s="5">
        <v>42527</v>
      </c>
      <c r="W6934" s="2" t="s">
        <v>52</v>
      </c>
      <c r="X6934" s="2">
        <v>311.26</v>
      </c>
    </row>
    <row r="6935" spans="20:24" ht="30" x14ac:dyDescent="0.25">
      <c r="T6935" s="4"/>
      <c r="U6935" s="2" t="s">
        <v>8</v>
      </c>
      <c r="V6935" s="5">
        <v>42615</v>
      </c>
      <c r="W6935" s="2" t="s">
        <v>52</v>
      </c>
      <c r="X6935" s="2">
        <v>311.26</v>
      </c>
    </row>
    <row r="6936" spans="20:24" x14ac:dyDescent="0.25">
      <c r="T6936" s="4"/>
      <c r="U6936" s="2" t="s">
        <v>9</v>
      </c>
      <c r="V6936" s="5">
        <v>42594</v>
      </c>
      <c r="W6936" s="2" t="s">
        <v>53</v>
      </c>
      <c r="X6936" s="2">
        <v>311.26</v>
      </c>
    </row>
    <row r="6937" spans="20:24" x14ac:dyDescent="0.25">
      <c r="T6937" s="4"/>
      <c r="U6937" s="2" t="s">
        <v>9</v>
      </c>
      <c r="V6937" s="5">
        <v>42614</v>
      </c>
      <c r="W6937" s="2" t="s">
        <v>58</v>
      </c>
      <c r="X6937" s="2">
        <v>311.26</v>
      </c>
    </row>
    <row r="6938" spans="20:24" x14ac:dyDescent="0.25">
      <c r="T6938" s="4"/>
      <c r="U6938" s="2" t="s">
        <v>9</v>
      </c>
      <c r="V6938" s="5">
        <v>42618</v>
      </c>
      <c r="W6938" s="2" t="s">
        <v>52</v>
      </c>
      <c r="X6938" s="2">
        <v>311.26</v>
      </c>
    </row>
    <row r="6939" spans="20:24" x14ac:dyDescent="0.25">
      <c r="T6939" s="4"/>
      <c r="U6939" s="2" t="s">
        <v>9</v>
      </c>
      <c r="V6939" s="5">
        <v>42915</v>
      </c>
      <c r="W6939" s="2" t="s">
        <v>52</v>
      </c>
      <c r="X6939" s="2">
        <v>311.26</v>
      </c>
    </row>
    <row r="6940" spans="20:24" x14ac:dyDescent="0.25">
      <c r="T6940" s="4"/>
      <c r="U6940" s="2" t="s">
        <v>9</v>
      </c>
      <c r="V6940" s="5">
        <v>42957</v>
      </c>
      <c r="W6940" s="2" t="s">
        <v>51</v>
      </c>
      <c r="X6940" s="2">
        <v>311.26</v>
      </c>
    </row>
    <row r="6941" spans="20:24" x14ac:dyDescent="0.25">
      <c r="T6941" s="4"/>
      <c r="U6941" s="2" t="s">
        <v>9</v>
      </c>
      <c r="V6941" s="5">
        <v>42972</v>
      </c>
      <c r="W6941" s="2" t="s">
        <v>52</v>
      </c>
      <c r="X6941" s="2">
        <v>311.26</v>
      </c>
    </row>
    <row r="6942" spans="20:24" x14ac:dyDescent="0.25">
      <c r="T6942" s="4"/>
      <c r="U6942" s="2" t="s">
        <v>13</v>
      </c>
      <c r="V6942" s="5">
        <v>42590</v>
      </c>
      <c r="W6942" s="2" t="s">
        <v>52</v>
      </c>
      <c r="X6942" s="2">
        <v>311.26</v>
      </c>
    </row>
    <row r="6943" spans="20:24" x14ac:dyDescent="0.25">
      <c r="T6943" s="4"/>
      <c r="U6943" s="2" t="s">
        <v>9</v>
      </c>
      <c r="V6943" s="5">
        <v>41534</v>
      </c>
      <c r="W6943" s="2" t="s">
        <v>52</v>
      </c>
      <c r="X6943" s="2">
        <v>311.255</v>
      </c>
    </row>
    <row r="6944" spans="20:24" x14ac:dyDescent="0.25">
      <c r="T6944" s="4"/>
      <c r="U6944" s="2" t="s">
        <v>9</v>
      </c>
      <c r="V6944" s="5">
        <v>42182</v>
      </c>
      <c r="W6944" s="2" t="s">
        <v>51</v>
      </c>
      <c r="X6944" s="2">
        <v>311.25</v>
      </c>
    </row>
    <row r="6945" spans="20:24" x14ac:dyDescent="0.25">
      <c r="T6945" s="4"/>
      <c r="U6945" s="2" t="s">
        <v>9</v>
      </c>
      <c r="V6945" s="5">
        <v>42927</v>
      </c>
      <c r="W6945" s="2" t="s">
        <v>52</v>
      </c>
      <c r="X6945" s="2">
        <v>311.25</v>
      </c>
    </row>
    <row r="6946" spans="20:24" x14ac:dyDescent="0.25">
      <c r="T6946" s="4"/>
      <c r="U6946" s="2" t="s">
        <v>9</v>
      </c>
      <c r="V6946" s="5">
        <v>42982</v>
      </c>
      <c r="W6946" s="2" t="s">
        <v>51</v>
      </c>
      <c r="X6946" s="2">
        <v>311.25</v>
      </c>
    </row>
    <row r="6947" spans="20:24" x14ac:dyDescent="0.25">
      <c r="T6947" s="4"/>
      <c r="U6947" s="2" t="s">
        <v>9</v>
      </c>
      <c r="V6947" s="5">
        <v>42991</v>
      </c>
      <c r="W6947" s="2" t="s">
        <v>52</v>
      </c>
      <c r="X6947" s="2">
        <v>311.25</v>
      </c>
    </row>
    <row r="6948" spans="20:24" ht="30" x14ac:dyDescent="0.25">
      <c r="T6948" s="4"/>
      <c r="U6948" s="2" t="s">
        <v>12</v>
      </c>
      <c r="V6948" s="5">
        <v>42226</v>
      </c>
      <c r="W6948" s="2" t="s">
        <v>52</v>
      </c>
      <c r="X6948" s="2">
        <v>311.25</v>
      </c>
    </row>
    <row r="6949" spans="20:24" x14ac:dyDescent="0.25">
      <c r="T6949" s="4"/>
      <c r="U6949" s="2" t="s">
        <v>35</v>
      </c>
      <c r="V6949" s="5">
        <v>42279</v>
      </c>
      <c r="W6949" s="2" t="s">
        <v>54</v>
      </c>
      <c r="X6949" s="2">
        <v>311.25</v>
      </c>
    </row>
    <row r="6950" spans="20:24" ht="30" x14ac:dyDescent="0.25">
      <c r="T6950" s="4"/>
      <c r="U6950" s="2" t="s">
        <v>8</v>
      </c>
      <c r="V6950" s="5">
        <v>41798</v>
      </c>
      <c r="W6950" s="2" t="s">
        <v>52</v>
      </c>
      <c r="X6950" s="2">
        <v>311.25</v>
      </c>
    </row>
    <row r="6951" spans="20:24" x14ac:dyDescent="0.25">
      <c r="T6951" s="4"/>
      <c r="U6951" s="2" t="s">
        <v>9</v>
      </c>
      <c r="V6951" s="5">
        <v>41816</v>
      </c>
      <c r="W6951" s="2" t="s">
        <v>52</v>
      </c>
      <c r="X6951" s="2">
        <v>311.240723957</v>
      </c>
    </row>
    <row r="6952" spans="20:24" x14ac:dyDescent="0.25">
      <c r="T6952" s="4"/>
      <c r="U6952" s="2" t="s">
        <v>9</v>
      </c>
      <c r="V6952" s="5">
        <v>41450</v>
      </c>
      <c r="W6952" s="2" t="s">
        <v>52</v>
      </c>
      <c r="X6952" s="2">
        <v>311.24</v>
      </c>
    </row>
    <row r="6953" spans="20:24" x14ac:dyDescent="0.25">
      <c r="T6953" s="4"/>
      <c r="U6953" s="2" t="s">
        <v>9</v>
      </c>
      <c r="V6953" s="5">
        <v>41480</v>
      </c>
      <c r="W6953" s="2" t="s">
        <v>52</v>
      </c>
      <c r="X6953" s="2">
        <v>311.24</v>
      </c>
    </row>
    <row r="6954" spans="20:24" x14ac:dyDescent="0.25">
      <c r="T6954" s="4"/>
      <c r="U6954" s="2" t="s">
        <v>9</v>
      </c>
      <c r="V6954" s="5">
        <v>41826</v>
      </c>
      <c r="W6954" s="2" t="s">
        <v>56</v>
      </c>
      <c r="X6954" s="2">
        <v>311.24</v>
      </c>
    </row>
    <row r="6955" spans="20:24" x14ac:dyDescent="0.25">
      <c r="T6955" s="4"/>
      <c r="U6955" s="2" t="s">
        <v>9</v>
      </c>
      <c r="V6955" s="5">
        <v>42255</v>
      </c>
      <c r="W6955" s="2" t="s">
        <v>52</v>
      </c>
      <c r="X6955" s="2">
        <v>311.24</v>
      </c>
    </row>
    <row r="6956" spans="20:24" x14ac:dyDescent="0.25">
      <c r="T6956" s="4"/>
      <c r="U6956" s="2" t="s">
        <v>9</v>
      </c>
      <c r="V6956" s="5">
        <v>42272</v>
      </c>
      <c r="W6956" s="2" t="s">
        <v>52</v>
      </c>
      <c r="X6956" s="2">
        <v>311.24</v>
      </c>
    </row>
    <row r="6957" spans="20:24" x14ac:dyDescent="0.25">
      <c r="T6957" s="4"/>
      <c r="U6957" s="2" t="s">
        <v>9</v>
      </c>
      <c r="V6957" s="5">
        <v>42274</v>
      </c>
      <c r="W6957" s="2" t="s">
        <v>52</v>
      </c>
      <c r="X6957" s="2">
        <v>311.24</v>
      </c>
    </row>
    <row r="6958" spans="20:24" x14ac:dyDescent="0.25">
      <c r="T6958" s="4"/>
      <c r="U6958" s="2" t="s">
        <v>9</v>
      </c>
      <c r="V6958" s="5">
        <v>42539</v>
      </c>
      <c r="W6958" s="2" t="s">
        <v>58</v>
      </c>
      <c r="X6958" s="2">
        <v>311.24</v>
      </c>
    </row>
    <row r="6959" spans="20:24" x14ac:dyDescent="0.25">
      <c r="T6959" s="4"/>
      <c r="U6959" s="2" t="s">
        <v>9</v>
      </c>
      <c r="V6959" s="5">
        <v>42543</v>
      </c>
      <c r="W6959" s="2" t="s">
        <v>52</v>
      </c>
      <c r="X6959" s="2">
        <v>311.24</v>
      </c>
    </row>
    <row r="6960" spans="20:24" x14ac:dyDescent="0.25">
      <c r="T6960" s="4"/>
      <c r="U6960" s="2" t="s">
        <v>9</v>
      </c>
      <c r="V6960" s="5">
        <v>42547</v>
      </c>
      <c r="W6960" s="2" t="s">
        <v>52</v>
      </c>
      <c r="X6960" s="2">
        <v>311.24</v>
      </c>
    </row>
    <row r="6961" spans="20:24" ht="30" x14ac:dyDescent="0.25">
      <c r="T6961" s="4"/>
      <c r="U6961" s="2" t="s">
        <v>7</v>
      </c>
      <c r="V6961" s="5">
        <v>43032</v>
      </c>
      <c r="W6961" s="2" t="s">
        <v>52</v>
      </c>
      <c r="X6961" s="2">
        <v>311.24</v>
      </c>
    </row>
    <row r="6962" spans="20:24" ht="30" x14ac:dyDescent="0.25">
      <c r="T6962" s="4"/>
      <c r="U6962" s="2" t="s">
        <v>8</v>
      </c>
      <c r="V6962" s="5">
        <v>41474</v>
      </c>
      <c r="W6962" s="2" t="s">
        <v>52</v>
      </c>
      <c r="X6962" s="2">
        <v>311.24</v>
      </c>
    </row>
    <row r="6963" spans="20:24" ht="30" x14ac:dyDescent="0.25">
      <c r="T6963" s="4"/>
      <c r="U6963" s="2" t="s">
        <v>8</v>
      </c>
      <c r="V6963" s="5">
        <v>41837</v>
      </c>
      <c r="W6963" s="2" t="s">
        <v>52</v>
      </c>
      <c r="X6963" s="2">
        <v>311.24</v>
      </c>
    </row>
    <row r="6964" spans="20:24" x14ac:dyDescent="0.25">
      <c r="T6964" s="4"/>
      <c r="U6964" s="2" t="s">
        <v>35</v>
      </c>
      <c r="V6964" s="5">
        <v>42205</v>
      </c>
      <c r="W6964" s="2" t="s">
        <v>52</v>
      </c>
      <c r="X6964" s="2">
        <v>311.24</v>
      </c>
    </row>
    <row r="6965" spans="20:24" x14ac:dyDescent="0.25">
      <c r="T6965" s="4"/>
      <c r="U6965" s="2" t="s">
        <v>9</v>
      </c>
      <c r="V6965" s="5">
        <v>42936</v>
      </c>
      <c r="W6965" s="2" t="s">
        <v>52</v>
      </c>
      <c r="X6965" s="2">
        <v>311.24</v>
      </c>
    </row>
    <row r="6966" spans="20:24" x14ac:dyDescent="0.25">
      <c r="T6966" s="4"/>
      <c r="U6966" s="2" t="s">
        <v>9</v>
      </c>
      <c r="V6966" s="5">
        <v>42953</v>
      </c>
      <c r="W6966" s="2" t="s">
        <v>52</v>
      </c>
      <c r="X6966" s="2">
        <v>311.24</v>
      </c>
    </row>
    <row r="6967" spans="20:24" x14ac:dyDescent="0.25">
      <c r="T6967" s="4"/>
      <c r="U6967" s="2" t="s">
        <v>9</v>
      </c>
      <c r="V6967" s="5">
        <v>42972</v>
      </c>
      <c r="W6967" s="2" t="s">
        <v>52</v>
      </c>
      <c r="X6967" s="2">
        <v>311.24</v>
      </c>
    </row>
    <row r="6968" spans="20:24" x14ac:dyDescent="0.25">
      <c r="T6968" s="4"/>
      <c r="U6968" s="2" t="s">
        <v>13</v>
      </c>
      <c r="V6968" s="5">
        <v>41467</v>
      </c>
      <c r="W6968" s="2" t="s">
        <v>52</v>
      </c>
      <c r="X6968" s="2">
        <v>311.24</v>
      </c>
    </row>
    <row r="6969" spans="20:24" x14ac:dyDescent="0.25">
      <c r="T6969" s="4"/>
      <c r="U6969" s="2" t="s">
        <v>13</v>
      </c>
      <c r="V6969" s="5">
        <v>42587</v>
      </c>
      <c r="W6969" s="2" t="s">
        <v>52</v>
      </c>
      <c r="X6969" s="2">
        <v>311.24</v>
      </c>
    </row>
    <row r="6970" spans="20:24" x14ac:dyDescent="0.25">
      <c r="T6970" s="4"/>
      <c r="U6970" s="2" t="s">
        <v>34</v>
      </c>
      <c r="V6970" s="5">
        <v>41492</v>
      </c>
      <c r="W6970" s="2" t="s">
        <v>52</v>
      </c>
      <c r="X6970" s="2">
        <v>311.24</v>
      </c>
    </row>
    <row r="6971" spans="20:24" x14ac:dyDescent="0.25">
      <c r="T6971" s="4"/>
      <c r="U6971" s="2" t="s">
        <v>34</v>
      </c>
      <c r="V6971" s="5">
        <v>41842</v>
      </c>
      <c r="W6971" s="2" t="s">
        <v>52</v>
      </c>
      <c r="X6971" s="2">
        <v>311.24</v>
      </c>
    </row>
    <row r="6972" spans="20:24" ht="30" x14ac:dyDescent="0.25">
      <c r="T6972" s="4"/>
      <c r="U6972" s="2" t="s">
        <v>8</v>
      </c>
      <c r="V6972" s="5">
        <v>41815</v>
      </c>
      <c r="W6972" s="2" t="s">
        <v>52</v>
      </c>
      <c r="X6972" s="2">
        <v>311.23255036900002</v>
      </c>
    </row>
    <row r="6973" spans="20:24" ht="30" x14ac:dyDescent="0.25">
      <c r="T6973" s="4"/>
      <c r="U6973" s="2" t="s">
        <v>33</v>
      </c>
      <c r="V6973" s="5">
        <v>41794</v>
      </c>
      <c r="W6973" s="2" t="s">
        <v>52</v>
      </c>
      <c r="X6973" s="2">
        <v>311.23239118999999</v>
      </c>
    </row>
    <row r="6974" spans="20:24" x14ac:dyDescent="0.25">
      <c r="T6974" s="4"/>
      <c r="U6974" s="2" t="s">
        <v>9</v>
      </c>
      <c r="V6974" s="5">
        <v>42176</v>
      </c>
      <c r="W6974" s="2" t="s">
        <v>52</v>
      </c>
      <c r="X6974" s="2">
        <v>311.23050000000001</v>
      </c>
    </row>
    <row r="6975" spans="20:24" x14ac:dyDescent="0.25">
      <c r="T6975" s="4"/>
      <c r="U6975" s="2" t="s">
        <v>9</v>
      </c>
      <c r="V6975" s="5">
        <v>41488</v>
      </c>
      <c r="W6975" s="2" t="s">
        <v>52</v>
      </c>
      <c r="X6975" s="2">
        <v>311.23</v>
      </c>
    </row>
    <row r="6976" spans="20:24" x14ac:dyDescent="0.25">
      <c r="T6976" s="4"/>
      <c r="U6976" s="2" t="s">
        <v>9</v>
      </c>
      <c r="V6976" s="5">
        <v>42231</v>
      </c>
      <c r="W6976" s="2" t="s">
        <v>58</v>
      </c>
      <c r="X6976" s="2">
        <v>311.23</v>
      </c>
    </row>
    <row r="6977" spans="20:24" x14ac:dyDescent="0.25">
      <c r="T6977" s="4"/>
      <c r="U6977" s="2" t="s">
        <v>9</v>
      </c>
      <c r="V6977" s="5">
        <v>42533</v>
      </c>
      <c r="W6977" s="2" t="s">
        <v>52</v>
      </c>
      <c r="X6977" s="2">
        <v>311.23</v>
      </c>
    </row>
    <row r="6978" spans="20:24" x14ac:dyDescent="0.25">
      <c r="T6978" s="4"/>
      <c r="U6978" s="2" t="s">
        <v>34</v>
      </c>
      <c r="V6978" s="5">
        <v>41434</v>
      </c>
      <c r="W6978" s="2" t="s">
        <v>52</v>
      </c>
      <c r="X6978" s="2">
        <v>311.23</v>
      </c>
    </row>
    <row r="6979" spans="20:24" ht="30" x14ac:dyDescent="0.25">
      <c r="T6979" s="4"/>
      <c r="U6979" s="2" t="s">
        <v>4</v>
      </c>
      <c r="V6979" s="5">
        <v>42979</v>
      </c>
      <c r="W6979" s="2" t="s">
        <v>61</v>
      </c>
      <c r="X6979" s="2">
        <v>311.23</v>
      </c>
    </row>
    <row r="6980" spans="20:24" ht="30" x14ac:dyDescent="0.25">
      <c r="T6980" s="4"/>
      <c r="U6980" s="2" t="s">
        <v>8</v>
      </c>
      <c r="V6980" s="5">
        <v>41443</v>
      </c>
      <c r="W6980" s="2" t="s">
        <v>52</v>
      </c>
      <c r="X6980" s="2">
        <v>311.23</v>
      </c>
    </row>
    <row r="6981" spans="20:24" ht="30" x14ac:dyDescent="0.25">
      <c r="T6981" s="4"/>
      <c r="U6981" s="2" t="s">
        <v>8</v>
      </c>
      <c r="V6981" s="5">
        <v>41500</v>
      </c>
      <c r="W6981" s="2" t="s">
        <v>52</v>
      </c>
      <c r="X6981" s="2">
        <v>311.23</v>
      </c>
    </row>
    <row r="6982" spans="20:24" ht="30" x14ac:dyDescent="0.25">
      <c r="T6982" s="4"/>
      <c r="U6982" s="2" t="s">
        <v>8</v>
      </c>
      <c r="V6982" s="5">
        <v>42259</v>
      </c>
      <c r="W6982" s="2" t="s">
        <v>52</v>
      </c>
      <c r="X6982" s="2">
        <v>311.23</v>
      </c>
    </row>
    <row r="6983" spans="20:24" x14ac:dyDescent="0.25">
      <c r="T6983" s="4"/>
      <c r="U6983" s="2" t="s">
        <v>35</v>
      </c>
      <c r="V6983" s="5">
        <v>42244</v>
      </c>
      <c r="W6983" s="2" t="s">
        <v>52</v>
      </c>
      <c r="X6983" s="2">
        <v>311.23</v>
      </c>
    </row>
    <row r="6984" spans="20:24" x14ac:dyDescent="0.25">
      <c r="T6984" s="4"/>
      <c r="U6984" s="2" t="s">
        <v>35</v>
      </c>
      <c r="V6984" s="5">
        <v>42583</v>
      </c>
      <c r="W6984" s="2" t="s">
        <v>52</v>
      </c>
      <c r="X6984" s="2">
        <v>311.23</v>
      </c>
    </row>
    <row r="6985" spans="20:24" x14ac:dyDescent="0.25">
      <c r="T6985" s="4"/>
      <c r="U6985" s="2" t="s">
        <v>9</v>
      </c>
      <c r="V6985" s="5">
        <v>42576</v>
      </c>
      <c r="W6985" s="2" t="s">
        <v>52</v>
      </c>
      <c r="X6985" s="2">
        <v>311.23</v>
      </c>
    </row>
    <row r="6986" spans="20:24" x14ac:dyDescent="0.25">
      <c r="T6986" s="4"/>
      <c r="U6986" s="2" t="s">
        <v>9</v>
      </c>
      <c r="V6986" s="5">
        <v>42615</v>
      </c>
      <c r="W6986" s="2" t="s">
        <v>52</v>
      </c>
      <c r="X6986" s="2">
        <v>311.23</v>
      </c>
    </row>
    <row r="6987" spans="20:24" x14ac:dyDescent="0.25">
      <c r="T6987" s="4"/>
      <c r="U6987" s="2" t="s">
        <v>9</v>
      </c>
      <c r="V6987" s="5">
        <v>42962</v>
      </c>
      <c r="W6987" s="2" t="s">
        <v>52</v>
      </c>
      <c r="X6987" s="2">
        <v>311.23</v>
      </c>
    </row>
    <row r="6988" spans="20:24" x14ac:dyDescent="0.25">
      <c r="T6988" s="4"/>
      <c r="U6988" s="2" t="s">
        <v>9</v>
      </c>
      <c r="V6988" s="5">
        <v>42965</v>
      </c>
      <c r="W6988" s="2" t="s">
        <v>52</v>
      </c>
      <c r="X6988" s="2">
        <v>311.23</v>
      </c>
    </row>
    <row r="6989" spans="20:24" x14ac:dyDescent="0.25">
      <c r="T6989" s="4"/>
      <c r="U6989" s="2" t="s">
        <v>9</v>
      </c>
      <c r="V6989" s="5">
        <v>42976</v>
      </c>
      <c r="W6989" s="2" t="s">
        <v>52</v>
      </c>
      <c r="X6989" s="2">
        <v>311.23</v>
      </c>
    </row>
    <row r="6990" spans="20:24" ht="30" x14ac:dyDescent="0.25">
      <c r="T6990" s="4"/>
      <c r="U6990" s="2" t="s">
        <v>36</v>
      </c>
      <c r="V6990" s="5">
        <v>42920</v>
      </c>
      <c r="W6990" s="2" t="s">
        <v>52</v>
      </c>
      <c r="X6990" s="2">
        <v>311.23</v>
      </c>
    </row>
    <row r="6991" spans="20:24" ht="30" x14ac:dyDescent="0.25">
      <c r="T6991" s="4"/>
      <c r="U6991" s="2" t="s">
        <v>8</v>
      </c>
      <c r="V6991" s="5">
        <v>41408</v>
      </c>
      <c r="W6991" s="2" t="s">
        <v>52</v>
      </c>
      <c r="X6991" s="2">
        <v>311.22000000000003</v>
      </c>
    </row>
    <row r="6992" spans="20:24" ht="30" x14ac:dyDescent="0.25">
      <c r="T6992" s="4"/>
      <c r="U6992" s="2" t="s">
        <v>8</v>
      </c>
      <c r="V6992" s="5">
        <v>41473</v>
      </c>
      <c r="W6992" s="2" t="s">
        <v>52</v>
      </c>
      <c r="X6992" s="2">
        <v>311.22000000000003</v>
      </c>
    </row>
    <row r="6993" spans="20:24" ht="30" x14ac:dyDescent="0.25">
      <c r="T6993" s="4"/>
      <c r="U6993" s="2" t="s">
        <v>8</v>
      </c>
      <c r="V6993" s="5">
        <v>42210</v>
      </c>
      <c r="W6993" s="2" t="s">
        <v>52</v>
      </c>
      <c r="X6993" s="2">
        <v>311.22000000000003</v>
      </c>
    </row>
    <row r="6994" spans="20:24" ht="30" x14ac:dyDescent="0.25">
      <c r="T6994" s="4"/>
      <c r="U6994" s="2" t="s">
        <v>8</v>
      </c>
      <c r="V6994" s="5">
        <v>42219</v>
      </c>
      <c r="W6994" s="2" t="s">
        <v>52</v>
      </c>
      <c r="X6994" s="2">
        <v>311.22000000000003</v>
      </c>
    </row>
    <row r="6995" spans="20:24" ht="30" x14ac:dyDescent="0.25">
      <c r="T6995" s="4"/>
      <c r="U6995" s="2" t="s">
        <v>8</v>
      </c>
      <c r="V6995" s="5">
        <v>42239</v>
      </c>
      <c r="W6995" s="2" t="s">
        <v>54</v>
      </c>
      <c r="X6995" s="2">
        <v>311.22000000000003</v>
      </c>
    </row>
    <row r="6996" spans="20:24" ht="30" x14ac:dyDescent="0.25">
      <c r="T6996" s="4"/>
      <c r="U6996" s="2" t="s">
        <v>8</v>
      </c>
      <c r="V6996" s="5">
        <v>42246</v>
      </c>
      <c r="W6996" s="2" t="s">
        <v>52</v>
      </c>
      <c r="X6996" s="2">
        <v>311.22000000000003</v>
      </c>
    </row>
    <row r="6997" spans="20:24" ht="30" x14ac:dyDescent="0.25">
      <c r="T6997" s="4"/>
      <c r="U6997" s="2" t="s">
        <v>8</v>
      </c>
      <c r="V6997" s="5">
        <v>42258</v>
      </c>
      <c r="W6997" s="2" t="s">
        <v>52</v>
      </c>
      <c r="X6997" s="2">
        <v>311.22000000000003</v>
      </c>
    </row>
    <row r="6998" spans="20:24" ht="30" x14ac:dyDescent="0.25">
      <c r="T6998" s="4"/>
      <c r="U6998" s="2" t="s">
        <v>8</v>
      </c>
      <c r="V6998" s="5">
        <v>42259</v>
      </c>
      <c r="W6998" s="2" t="s">
        <v>52</v>
      </c>
      <c r="X6998" s="2">
        <v>311.22000000000003</v>
      </c>
    </row>
    <row r="6999" spans="20:24" ht="30" x14ac:dyDescent="0.25">
      <c r="T6999" s="4"/>
      <c r="U6999" s="2" t="s">
        <v>8</v>
      </c>
      <c r="V6999" s="5">
        <v>42523</v>
      </c>
      <c r="W6999" s="2" t="s">
        <v>52</v>
      </c>
      <c r="X6999" s="2">
        <v>311.22000000000003</v>
      </c>
    </row>
    <row r="7000" spans="20:24" ht="30" x14ac:dyDescent="0.25">
      <c r="T7000" s="4"/>
      <c r="U7000" s="2" t="s">
        <v>8</v>
      </c>
      <c r="V7000" s="5">
        <v>42549</v>
      </c>
      <c r="W7000" s="2" t="s">
        <v>52</v>
      </c>
      <c r="X7000" s="2">
        <v>311.22000000000003</v>
      </c>
    </row>
    <row r="7001" spans="20:24" ht="30" x14ac:dyDescent="0.25">
      <c r="T7001" s="4"/>
      <c r="U7001" s="2" t="s">
        <v>8</v>
      </c>
      <c r="V7001" s="5">
        <v>42623</v>
      </c>
      <c r="W7001" s="2" t="s">
        <v>52</v>
      </c>
      <c r="X7001" s="2">
        <v>311.22000000000003</v>
      </c>
    </row>
    <row r="7002" spans="20:24" x14ac:dyDescent="0.25">
      <c r="T7002" s="4"/>
      <c r="U7002" s="2" t="s">
        <v>9</v>
      </c>
      <c r="V7002" s="5">
        <v>41185</v>
      </c>
      <c r="W7002" s="2" t="s">
        <v>52</v>
      </c>
      <c r="X7002" s="2">
        <v>311.22000000000003</v>
      </c>
    </row>
    <row r="7003" spans="20:24" x14ac:dyDescent="0.25">
      <c r="T7003" s="4"/>
      <c r="U7003" s="2" t="s">
        <v>9</v>
      </c>
      <c r="V7003" s="5">
        <v>41802</v>
      </c>
      <c r="W7003" s="2" t="s">
        <v>52</v>
      </c>
      <c r="X7003" s="2">
        <v>311.22000000000003</v>
      </c>
    </row>
    <row r="7004" spans="20:24" x14ac:dyDescent="0.25">
      <c r="T7004" s="4"/>
      <c r="U7004" s="2" t="s">
        <v>9</v>
      </c>
      <c r="V7004" s="5">
        <v>41847</v>
      </c>
      <c r="W7004" s="2" t="s">
        <v>51</v>
      </c>
      <c r="X7004" s="2">
        <v>311.22000000000003</v>
      </c>
    </row>
    <row r="7005" spans="20:24" x14ac:dyDescent="0.25">
      <c r="T7005" s="4"/>
      <c r="U7005" s="2" t="s">
        <v>9</v>
      </c>
      <c r="V7005" s="5">
        <v>42195</v>
      </c>
      <c r="W7005" s="2" t="s">
        <v>52</v>
      </c>
      <c r="X7005" s="2">
        <v>311.22000000000003</v>
      </c>
    </row>
    <row r="7006" spans="20:24" x14ac:dyDescent="0.25">
      <c r="T7006" s="4"/>
      <c r="U7006" s="2" t="s">
        <v>9</v>
      </c>
      <c r="V7006" s="5">
        <v>42234</v>
      </c>
      <c r="W7006" s="2" t="s">
        <v>52</v>
      </c>
      <c r="X7006" s="2">
        <v>311.22000000000003</v>
      </c>
    </row>
    <row r="7007" spans="20:24" x14ac:dyDescent="0.25">
      <c r="T7007" s="4"/>
      <c r="U7007" s="2" t="s">
        <v>13</v>
      </c>
      <c r="V7007" s="5">
        <v>42944</v>
      </c>
      <c r="W7007" s="2" t="s">
        <v>51</v>
      </c>
      <c r="X7007" s="2">
        <v>311.22000000000003</v>
      </c>
    </row>
    <row r="7008" spans="20:24" ht="30" x14ac:dyDescent="0.25">
      <c r="T7008" s="4"/>
      <c r="U7008" s="2" t="s">
        <v>33</v>
      </c>
      <c r="V7008" s="5">
        <v>42505</v>
      </c>
      <c r="W7008" s="2" t="s">
        <v>52</v>
      </c>
      <c r="X7008" s="2">
        <v>311.22000000000003</v>
      </c>
    </row>
    <row r="7009" spans="20:24" x14ac:dyDescent="0.25">
      <c r="T7009" s="4"/>
      <c r="U7009" s="2" t="s">
        <v>13</v>
      </c>
      <c r="V7009" s="5">
        <v>41487</v>
      </c>
      <c r="W7009" s="2" t="s">
        <v>52</v>
      </c>
      <c r="X7009" s="2">
        <v>311.22000000000003</v>
      </c>
    </row>
    <row r="7010" spans="20:24" x14ac:dyDescent="0.25">
      <c r="T7010" s="4"/>
      <c r="U7010" s="2" t="s">
        <v>13</v>
      </c>
      <c r="V7010" s="5">
        <v>41493</v>
      </c>
      <c r="W7010" s="2" t="s">
        <v>52</v>
      </c>
      <c r="X7010" s="2">
        <v>311.22000000000003</v>
      </c>
    </row>
    <row r="7011" spans="20:24" x14ac:dyDescent="0.25">
      <c r="T7011" s="4"/>
      <c r="U7011" s="2" t="s">
        <v>35</v>
      </c>
      <c r="V7011" s="5">
        <v>42277</v>
      </c>
      <c r="W7011" s="2" t="s">
        <v>58</v>
      </c>
      <c r="X7011" s="2">
        <v>311.22000000000003</v>
      </c>
    </row>
    <row r="7012" spans="20:24" ht="30" x14ac:dyDescent="0.25">
      <c r="T7012" s="4"/>
      <c r="U7012" s="2" t="s">
        <v>32</v>
      </c>
      <c r="V7012" s="5">
        <v>42218</v>
      </c>
      <c r="W7012" s="2" t="s">
        <v>58</v>
      </c>
      <c r="X7012" s="2">
        <v>311.21899999999999</v>
      </c>
    </row>
    <row r="7013" spans="20:24" x14ac:dyDescent="0.25">
      <c r="T7013" s="4"/>
      <c r="U7013" s="2" t="s">
        <v>34</v>
      </c>
      <c r="V7013" s="5">
        <v>41199</v>
      </c>
      <c r="W7013" s="2" t="s">
        <v>52</v>
      </c>
      <c r="X7013" s="2">
        <v>311.20999999999998</v>
      </c>
    </row>
    <row r="7014" spans="20:24" x14ac:dyDescent="0.25">
      <c r="T7014" s="4"/>
      <c r="U7014" s="2" t="s">
        <v>34</v>
      </c>
      <c r="V7014" s="5">
        <v>41824</v>
      </c>
      <c r="W7014" s="2" t="s">
        <v>52</v>
      </c>
      <c r="X7014" s="2">
        <v>311.20999999999998</v>
      </c>
    </row>
    <row r="7015" spans="20:24" x14ac:dyDescent="0.25">
      <c r="T7015" s="4"/>
      <c r="U7015" s="2" t="s">
        <v>9</v>
      </c>
      <c r="V7015" s="5">
        <v>42260</v>
      </c>
      <c r="W7015" s="2" t="s">
        <v>51</v>
      </c>
      <c r="X7015" s="2">
        <v>311.20999999999998</v>
      </c>
    </row>
    <row r="7016" spans="20:24" x14ac:dyDescent="0.25">
      <c r="T7016" s="4"/>
      <c r="U7016" s="2" t="s">
        <v>35</v>
      </c>
      <c r="V7016" s="5">
        <v>42245</v>
      </c>
      <c r="W7016" s="2" t="s">
        <v>54</v>
      </c>
      <c r="X7016" s="2">
        <v>311.20999999999998</v>
      </c>
    </row>
    <row r="7017" spans="20:24" x14ac:dyDescent="0.25">
      <c r="T7017" s="4"/>
      <c r="U7017" s="2" t="s">
        <v>35</v>
      </c>
      <c r="V7017" s="5">
        <v>42256</v>
      </c>
      <c r="W7017" s="2" t="s">
        <v>66</v>
      </c>
      <c r="X7017" s="2">
        <v>311.20999999999998</v>
      </c>
    </row>
    <row r="7018" spans="20:24" x14ac:dyDescent="0.25">
      <c r="T7018" s="4"/>
      <c r="U7018" s="2" t="s">
        <v>35</v>
      </c>
      <c r="V7018" s="5">
        <v>42277</v>
      </c>
      <c r="W7018" s="2" t="s">
        <v>58</v>
      </c>
      <c r="X7018" s="2">
        <v>311.20999999999998</v>
      </c>
    </row>
    <row r="7019" spans="20:24" x14ac:dyDescent="0.25">
      <c r="T7019" s="4"/>
      <c r="U7019" s="2" t="s">
        <v>13</v>
      </c>
      <c r="V7019" s="5">
        <v>41492</v>
      </c>
      <c r="W7019" s="2" t="s">
        <v>52</v>
      </c>
      <c r="X7019" s="2">
        <v>311.20999999999998</v>
      </c>
    </row>
    <row r="7020" spans="20:24" x14ac:dyDescent="0.25">
      <c r="T7020" s="4"/>
      <c r="U7020" s="2" t="s">
        <v>13</v>
      </c>
      <c r="V7020" s="5">
        <v>41466</v>
      </c>
      <c r="W7020" s="2" t="s">
        <v>58</v>
      </c>
      <c r="X7020" s="2">
        <v>311.2</v>
      </c>
    </row>
    <row r="7021" spans="20:24" x14ac:dyDescent="0.25">
      <c r="T7021" s="4"/>
      <c r="U7021" s="2" t="s">
        <v>13</v>
      </c>
      <c r="V7021" s="5">
        <v>42224</v>
      </c>
      <c r="W7021" s="2" t="s">
        <v>54</v>
      </c>
      <c r="X7021" s="2">
        <v>311.2</v>
      </c>
    </row>
    <row r="7022" spans="20:24" x14ac:dyDescent="0.25">
      <c r="T7022" s="4"/>
      <c r="U7022" s="2" t="s">
        <v>13</v>
      </c>
      <c r="V7022" s="5">
        <v>42592</v>
      </c>
      <c r="W7022" s="2" t="s">
        <v>52</v>
      </c>
      <c r="X7022" s="2">
        <v>311.2</v>
      </c>
    </row>
    <row r="7023" spans="20:24" x14ac:dyDescent="0.25">
      <c r="T7023" s="4"/>
      <c r="U7023" s="2" t="s">
        <v>34</v>
      </c>
      <c r="V7023" s="5">
        <v>41417</v>
      </c>
      <c r="W7023" s="2" t="s">
        <v>52</v>
      </c>
      <c r="X7023" s="2">
        <v>311.2</v>
      </c>
    </row>
    <row r="7024" spans="20:24" x14ac:dyDescent="0.25">
      <c r="T7024" s="4"/>
      <c r="U7024" s="2" t="s">
        <v>34</v>
      </c>
      <c r="V7024" s="5">
        <v>41794</v>
      </c>
      <c r="W7024" s="2" t="s">
        <v>52</v>
      </c>
      <c r="X7024" s="2">
        <v>311.2</v>
      </c>
    </row>
    <row r="7025" spans="20:24" ht="30" x14ac:dyDescent="0.25">
      <c r="T7025" s="4"/>
      <c r="U7025" s="2" t="s">
        <v>8</v>
      </c>
      <c r="V7025" s="5">
        <v>41432</v>
      </c>
      <c r="W7025" s="2" t="s">
        <v>52</v>
      </c>
      <c r="X7025" s="2">
        <v>311.2</v>
      </c>
    </row>
    <row r="7026" spans="20:24" ht="30" x14ac:dyDescent="0.25">
      <c r="T7026" s="4"/>
      <c r="U7026" s="2" t="s">
        <v>8</v>
      </c>
      <c r="V7026" s="5">
        <v>41810</v>
      </c>
      <c r="W7026" s="2" t="s">
        <v>52</v>
      </c>
      <c r="X7026" s="2">
        <v>311.2</v>
      </c>
    </row>
    <row r="7027" spans="20:24" ht="30" x14ac:dyDescent="0.25">
      <c r="T7027" s="4"/>
      <c r="U7027" s="2" t="s">
        <v>8</v>
      </c>
      <c r="V7027" s="5">
        <v>42200</v>
      </c>
      <c r="W7027" s="2" t="s">
        <v>52</v>
      </c>
      <c r="X7027" s="2">
        <v>311.2</v>
      </c>
    </row>
    <row r="7028" spans="20:24" ht="30" x14ac:dyDescent="0.25">
      <c r="T7028" s="4"/>
      <c r="U7028" s="2" t="s">
        <v>8</v>
      </c>
      <c r="V7028" s="5">
        <v>42234</v>
      </c>
      <c r="W7028" s="2" t="s">
        <v>52</v>
      </c>
      <c r="X7028" s="2">
        <v>311.2</v>
      </c>
    </row>
    <row r="7029" spans="20:24" ht="30" x14ac:dyDescent="0.25">
      <c r="T7029" s="4"/>
      <c r="U7029" s="2" t="s">
        <v>8</v>
      </c>
      <c r="V7029" s="5">
        <v>42234</v>
      </c>
      <c r="W7029" s="2" t="s">
        <v>52</v>
      </c>
      <c r="X7029" s="2">
        <v>311.2</v>
      </c>
    </row>
    <row r="7030" spans="20:24" ht="30" x14ac:dyDescent="0.25">
      <c r="T7030" s="4"/>
      <c r="U7030" s="2" t="s">
        <v>8</v>
      </c>
      <c r="V7030" s="5">
        <v>42237</v>
      </c>
      <c r="W7030" s="2" t="s">
        <v>52</v>
      </c>
      <c r="X7030" s="2">
        <v>311.2</v>
      </c>
    </row>
    <row r="7031" spans="20:24" ht="30" x14ac:dyDescent="0.25">
      <c r="T7031" s="4"/>
      <c r="U7031" s="2" t="s">
        <v>8</v>
      </c>
      <c r="V7031" s="5">
        <v>42258</v>
      </c>
      <c r="W7031" s="2" t="s">
        <v>52</v>
      </c>
      <c r="X7031" s="2">
        <v>311.2</v>
      </c>
    </row>
    <row r="7032" spans="20:24" x14ac:dyDescent="0.25">
      <c r="T7032" s="4"/>
      <c r="U7032" s="2" t="s">
        <v>34</v>
      </c>
      <c r="V7032" s="5">
        <v>42905</v>
      </c>
      <c r="W7032" s="2" t="s">
        <v>52</v>
      </c>
      <c r="X7032" s="2">
        <v>311.2</v>
      </c>
    </row>
    <row r="7033" spans="20:24" x14ac:dyDescent="0.25">
      <c r="T7033" s="4"/>
      <c r="U7033" s="2" t="s">
        <v>35</v>
      </c>
      <c r="V7033" s="5">
        <v>42273</v>
      </c>
      <c r="W7033" s="2" t="s">
        <v>54</v>
      </c>
      <c r="X7033" s="2">
        <v>311.2</v>
      </c>
    </row>
    <row r="7034" spans="20:24" x14ac:dyDescent="0.25">
      <c r="T7034" s="4"/>
      <c r="U7034" s="2" t="s">
        <v>9</v>
      </c>
      <c r="V7034" s="5">
        <v>41510</v>
      </c>
      <c r="W7034" s="2" t="s">
        <v>52</v>
      </c>
      <c r="X7034" s="2">
        <v>311.2</v>
      </c>
    </row>
    <row r="7035" spans="20:24" x14ac:dyDescent="0.25">
      <c r="T7035" s="4"/>
      <c r="U7035" s="2" t="s">
        <v>9</v>
      </c>
      <c r="V7035" s="5">
        <v>41535</v>
      </c>
      <c r="W7035" s="2" t="s">
        <v>52</v>
      </c>
      <c r="X7035" s="2">
        <v>311.2</v>
      </c>
    </row>
    <row r="7036" spans="20:24" x14ac:dyDescent="0.25">
      <c r="T7036" s="4"/>
      <c r="U7036" s="2" t="s">
        <v>9</v>
      </c>
      <c r="V7036" s="5">
        <v>41841</v>
      </c>
      <c r="W7036" s="2" t="s">
        <v>54</v>
      </c>
      <c r="X7036" s="2">
        <v>311.2</v>
      </c>
    </row>
    <row r="7037" spans="20:24" x14ac:dyDescent="0.25">
      <c r="T7037" s="4"/>
      <c r="U7037" s="2" t="s">
        <v>9</v>
      </c>
      <c r="V7037" s="5">
        <v>41484</v>
      </c>
      <c r="W7037" s="2" t="s">
        <v>52</v>
      </c>
      <c r="X7037" s="2">
        <v>311.19</v>
      </c>
    </row>
    <row r="7038" spans="20:24" x14ac:dyDescent="0.25">
      <c r="T7038" s="4"/>
      <c r="U7038" s="2" t="s">
        <v>9</v>
      </c>
      <c r="V7038" s="5">
        <v>42187</v>
      </c>
      <c r="W7038" s="2" t="s">
        <v>54</v>
      </c>
      <c r="X7038" s="2">
        <v>311.19</v>
      </c>
    </row>
    <row r="7039" spans="20:24" x14ac:dyDescent="0.25">
      <c r="T7039" s="4"/>
      <c r="U7039" s="2" t="s">
        <v>14</v>
      </c>
      <c r="V7039" s="5">
        <v>41455</v>
      </c>
      <c r="W7039" s="2" t="s">
        <v>58</v>
      </c>
      <c r="X7039" s="2">
        <v>311.19</v>
      </c>
    </row>
    <row r="7040" spans="20:24" x14ac:dyDescent="0.25">
      <c r="T7040" s="4"/>
      <c r="U7040" s="2" t="s">
        <v>34</v>
      </c>
      <c r="V7040" s="5">
        <v>41438</v>
      </c>
      <c r="W7040" s="2" t="s">
        <v>52</v>
      </c>
      <c r="X7040" s="2">
        <v>311.19</v>
      </c>
    </row>
    <row r="7041" spans="20:24" x14ac:dyDescent="0.25">
      <c r="T7041" s="4"/>
      <c r="U7041" s="2" t="s">
        <v>34</v>
      </c>
      <c r="V7041" s="5">
        <v>41887</v>
      </c>
      <c r="W7041" s="2" t="s">
        <v>52</v>
      </c>
      <c r="X7041" s="2">
        <v>311.19</v>
      </c>
    </row>
    <row r="7042" spans="20:24" ht="30" x14ac:dyDescent="0.25">
      <c r="T7042" s="4"/>
      <c r="U7042" s="2" t="s">
        <v>37</v>
      </c>
      <c r="V7042" s="5">
        <v>41763</v>
      </c>
      <c r="W7042" s="2" t="s">
        <v>52</v>
      </c>
      <c r="X7042" s="2">
        <v>311.19</v>
      </c>
    </row>
    <row r="7043" spans="20:24" x14ac:dyDescent="0.25">
      <c r="T7043" s="4"/>
      <c r="U7043" s="2" t="s">
        <v>9</v>
      </c>
      <c r="V7043" s="5">
        <v>42611</v>
      </c>
      <c r="W7043" s="2" t="s">
        <v>52</v>
      </c>
      <c r="X7043" s="2">
        <v>311.19</v>
      </c>
    </row>
    <row r="7044" spans="20:24" x14ac:dyDescent="0.25">
      <c r="T7044" s="4"/>
      <c r="U7044" s="2" t="s">
        <v>34</v>
      </c>
      <c r="V7044" s="5">
        <v>42939</v>
      </c>
      <c r="W7044" s="2" t="s">
        <v>52</v>
      </c>
      <c r="X7044" s="2">
        <v>311.19</v>
      </c>
    </row>
    <row r="7045" spans="20:24" x14ac:dyDescent="0.25">
      <c r="T7045" s="4"/>
      <c r="U7045" s="2" t="s">
        <v>35</v>
      </c>
      <c r="V7045" s="5">
        <v>42208</v>
      </c>
      <c r="W7045" s="2" t="s">
        <v>52</v>
      </c>
      <c r="X7045" s="2">
        <v>311.19</v>
      </c>
    </row>
    <row r="7046" spans="20:24" x14ac:dyDescent="0.25">
      <c r="T7046" s="4"/>
      <c r="U7046" s="2" t="s">
        <v>35</v>
      </c>
      <c r="V7046" s="5">
        <v>42235</v>
      </c>
      <c r="W7046" s="2" t="s">
        <v>52</v>
      </c>
      <c r="X7046" s="2">
        <v>311.19</v>
      </c>
    </row>
    <row r="7047" spans="20:24" x14ac:dyDescent="0.25">
      <c r="T7047" s="4"/>
      <c r="U7047" s="2" t="s">
        <v>35</v>
      </c>
      <c r="V7047" s="5">
        <v>42281</v>
      </c>
      <c r="W7047" s="2" t="s">
        <v>54</v>
      </c>
      <c r="X7047" s="2">
        <v>311.19</v>
      </c>
    </row>
    <row r="7048" spans="20:24" ht="30" x14ac:dyDescent="0.25">
      <c r="T7048" s="4"/>
      <c r="U7048" s="2" t="s">
        <v>8</v>
      </c>
      <c r="V7048" s="5">
        <v>41465</v>
      </c>
      <c r="W7048" s="2" t="s">
        <v>52</v>
      </c>
      <c r="X7048" s="2">
        <v>311.19</v>
      </c>
    </row>
    <row r="7049" spans="20:24" ht="30" x14ac:dyDescent="0.25">
      <c r="T7049" s="4"/>
      <c r="U7049" s="2" t="s">
        <v>8</v>
      </c>
      <c r="V7049" s="5">
        <v>41841</v>
      </c>
      <c r="W7049" s="2" t="s">
        <v>52</v>
      </c>
      <c r="X7049" s="2">
        <v>311.19</v>
      </c>
    </row>
    <row r="7050" spans="20:24" ht="30" x14ac:dyDescent="0.25">
      <c r="T7050" s="4"/>
      <c r="U7050" s="2" t="s">
        <v>8</v>
      </c>
      <c r="V7050" s="5">
        <v>42582</v>
      </c>
      <c r="W7050" s="2" t="s">
        <v>64</v>
      </c>
      <c r="X7050" s="2">
        <v>311.19</v>
      </c>
    </row>
    <row r="7051" spans="20:24" ht="30" x14ac:dyDescent="0.25">
      <c r="T7051" s="4"/>
      <c r="U7051" s="2" t="s">
        <v>8</v>
      </c>
      <c r="V7051" s="5">
        <v>42916</v>
      </c>
      <c r="W7051" s="2" t="s">
        <v>52</v>
      </c>
      <c r="X7051" s="2">
        <v>311.19</v>
      </c>
    </row>
    <row r="7052" spans="20:24" x14ac:dyDescent="0.25">
      <c r="T7052" s="4"/>
      <c r="U7052" s="2" t="s">
        <v>3</v>
      </c>
      <c r="V7052" s="5">
        <v>42949</v>
      </c>
      <c r="W7052" s="2" t="s">
        <v>52</v>
      </c>
      <c r="X7052" s="2">
        <v>311.18900000000002</v>
      </c>
    </row>
    <row r="7053" spans="20:24" ht="30" x14ac:dyDescent="0.25">
      <c r="T7053" s="4"/>
      <c r="U7053" s="2" t="s">
        <v>8</v>
      </c>
      <c r="V7053" s="5">
        <v>41444</v>
      </c>
      <c r="W7053" s="2" t="s">
        <v>52</v>
      </c>
      <c r="X7053" s="2">
        <v>311.18200000000002</v>
      </c>
    </row>
    <row r="7054" spans="20:24" ht="30" x14ac:dyDescent="0.25">
      <c r="T7054" s="4"/>
      <c r="U7054" s="2" t="s">
        <v>8</v>
      </c>
      <c r="V7054" s="5">
        <v>41847</v>
      </c>
      <c r="W7054" s="2" t="s">
        <v>52</v>
      </c>
      <c r="X7054" s="2">
        <v>311.18</v>
      </c>
    </row>
    <row r="7055" spans="20:24" ht="30" x14ac:dyDescent="0.25">
      <c r="T7055" s="4"/>
      <c r="U7055" s="2" t="s">
        <v>8</v>
      </c>
      <c r="V7055" s="5">
        <v>42188</v>
      </c>
      <c r="W7055" s="2" t="s">
        <v>52</v>
      </c>
      <c r="X7055" s="2">
        <v>311.18</v>
      </c>
    </row>
    <row r="7056" spans="20:24" ht="30" x14ac:dyDescent="0.25">
      <c r="T7056" s="4"/>
      <c r="U7056" s="2" t="s">
        <v>8</v>
      </c>
      <c r="V7056" s="5">
        <v>42193</v>
      </c>
      <c r="W7056" s="2" t="s">
        <v>52</v>
      </c>
      <c r="X7056" s="2">
        <v>311.18</v>
      </c>
    </row>
    <row r="7057" spans="20:24" ht="30" x14ac:dyDescent="0.25">
      <c r="T7057" s="4"/>
      <c r="U7057" s="2" t="s">
        <v>8</v>
      </c>
      <c r="V7057" s="5">
        <v>42584</v>
      </c>
      <c r="W7057" s="2" t="s">
        <v>52</v>
      </c>
      <c r="X7057" s="2">
        <v>311.18</v>
      </c>
    </row>
    <row r="7058" spans="20:24" x14ac:dyDescent="0.25">
      <c r="T7058" s="4"/>
      <c r="U7058" s="2" t="s">
        <v>9</v>
      </c>
      <c r="V7058" s="5">
        <v>41489</v>
      </c>
      <c r="W7058" s="2" t="s">
        <v>52</v>
      </c>
      <c r="X7058" s="2">
        <v>311.18</v>
      </c>
    </row>
    <row r="7059" spans="20:24" x14ac:dyDescent="0.25">
      <c r="T7059" s="4"/>
      <c r="U7059" s="2" t="s">
        <v>9</v>
      </c>
      <c r="V7059" s="5">
        <v>41500</v>
      </c>
      <c r="W7059" s="2" t="s">
        <v>52</v>
      </c>
      <c r="X7059" s="2">
        <v>311.18</v>
      </c>
    </row>
    <row r="7060" spans="20:24" x14ac:dyDescent="0.25">
      <c r="T7060" s="4"/>
      <c r="U7060" s="2" t="s">
        <v>9</v>
      </c>
      <c r="V7060" s="5">
        <v>41857</v>
      </c>
      <c r="W7060" s="2" t="s">
        <v>52</v>
      </c>
      <c r="X7060" s="2">
        <v>311.18</v>
      </c>
    </row>
    <row r="7061" spans="20:24" x14ac:dyDescent="0.25">
      <c r="T7061" s="4"/>
      <c r="U7061" s="2" t="s">
        <v>9</v>
      </c>
      <c r="V7061" s="5">
        <v>42185</v>
      </c>
      <c r="W7061" s="2" t="s">
        <v>58</v>
      </c>
      <c r="X7061" s="2">
        <v>311.18</v>
      </c>
    </row>
    <row r="7062" spans="20:24" x14ac:dyDescent="0.25">
      <c r="T7062" s="4"/>
      <c r="U7062" s="2" t="s">
        <v>9</v>
      </c>
      <c r="V7062" s="5">
        <v>42221</v>
      </c>
      <c r="W7062" s="2" t="s">
        <v>52</v>
      </c>
      <c r="X7062" s="2">
        <v>311.18</v>
      </c>
    </row>
    <row r="7063" spans="20:24" x14ac:dyDescent="0.25">
      <c r="T7063" s="4"/>
      <c r="U7063" s="2" t="s">
        <v>9</v>
      </c>
      <c r="V7063" s="5">
        <v>42554</v>
      </c>
      <c r="W7063" s="2" t="s">
        <v>52</v>
      </c>
      <c r="X7063" s="2">
        <v>311.18</v>
      </c>
    </row>
    <row r="7064" spans="20:24" x14ac:dyDescent="0.25">
      <c r="T7064" s="4"/>
      <c r="U7064" s="2" t="s">
        <v>34</v>
      </c>
      <c r="V7064" s="5">
        <v>41821</v>
      </c>
      <c r="W7064" s="2" t="s">
        <v>52</v>
      </c>
      <c r="X7064" s="2">
        <v>311.18</v>
      </c>
    </row>
    <row r="7065" spans="20:24" x14ac:dyDescent="0.25">
      <c r="T7065" s="4"/>
      <c r="U7065" s="2" t="s">
        <v>34</v>
      </c>
      <c r="V7065" s="5">
        <v>41831</v>
      </c>
      <c r="W7065" s="2" t="s">
        <v>52</v>
      </c>
      <c r="X7065" s="2">
        <v>311.18</v>
      </c>
    </row>
    <row r="7066" spans="20:24" x14ac:dyDescent="0.25">
      <c r="T7066" s="4"/>
      <c r="U7066" s="2" t="s">
        <v>34</v>
      </c>
      <c r="V7066" s="5">
        <v>41843</v>
      </c>
      <c r="W7066" s="2" t="s">
        <v>52</v>
      </c>
      <c r="X7066" s="2">
        <v>311.18</v>
      </c>
    </row>
    <row r="7067" spans="20:24" x14ac:dyDescent="0.25">
      <c r="T7067" s="4"/>
      <c r="U7067" s="2" t="s">
        <v>34</v>
      </c>
      <c r="V7067" s="5">
        <v>41844</v>
      </c>
      <c r="W7067" s="2" t="s">
        <v>52</v>
      </c>
      <c r="X7067" s="2">
        <v>311.18</v>
      </c>
    </row>
    <row r="7068" spans="20:24" x14ac:dyDescent="0.25">
      <c r="T7068" s="4"/>
      <c r="U7068" s="2" t="s">
        <v>34</v>
      </c>
      <c r="V7068" s="5">
        <v>41845</v>
      </c>
      <c r="W7068" s="2" t="s">
        <v>52</v>
      </c>
      <c r="X7068" s="2">
        <v>311.18</v>
      </c>
    </row>
    <row r="7069" spans="20:24" x14ac:dyDescent="0.25">
      <c r="T7069" s="4"/>
      <c r="U7069" s="2" t="s">
        <v>34</v>
      </c>
      <c r="V7069" s="5">
        <v>41900</v>
      </c>
      <c r="W7069" s="2" t="s">
        <v>66</v>
      </c>
      <c r="X7069" s="2">
        <v>311.18</v>
      </c>
    </row>
    <row r="7070" spans="20:24" x14ac:dyDescent="0.25">
      <c r="T7070" s="4"/>
      <c r="U7070" s="2" t="s">
        <v>34</v>
      </c>
      <c r="V7070" s="5">
        <v>42230</v>
      </c>
      <c r="W7070" s="2" t="s">
        <v>52</v>
      </c>
      <c r="X7070" s="2">
        <v>311.18</v>
      </c>
    </row>
    <row r="7071" spans="20:24" x14ac:dyDescent="0.25">
      <c r="T7071" s="4"/>
      <c r="U7071" s="2" t="s">
        <v>34</v>
      </c>
      <c r="V7071" s="5">
        <v>42232</v>
      </c>
      <c r="W7071" s="2" t="s">
        <v>52</v>
      </c>
      <c r="X7071" s="2">
        <v>311.18</v>
      </c>
    </row>
    <row r="7072" spans="20:24" x14ac:dyDescent="0.25">
      <c r="T7072" s="4"/>
      <c r="U7072" s="2" t="s">
        <v>34</v>
      </c>
      <c r="V7072" s="5">
        <v>42506</v>
      </c>
      <c r="W7072" s="2" t="s">
        <v>65</v>
      </c>
      <c r="X7072" s="2">
        <v>311.18</v>
      </c>
    </row>
    <row r="7073" spans="20:24" x14ac:dyDescent="0.25">
      <c r="T7073" s="4"/>
      <c r="U7073" s="2" t="s">
        <v>34</v>
      </c>
      <c r="V7073" s="5">
        <v>42507</v>
      </c>
      <c r="W7073" s="2" t="s">
        <v>52</v>
      </c>
      <c r="X7073" s="2">
        <v>311.18</v>
      </c>
    </row>
    <row r="7074" spans="20:24" x14ac:dyDescent="0.25">
      <c r="T7074" s="4"/>
      <c r="U7074" s="2" t="s">
        <v>34</v>
      </c>
      <c r="V7074" s="5">
        <v>42602</v>
      </c>
      <c r="W7074" s="2" t="s">
        <v>52</v>
      </c>
      <c r="X7074" s="2">
        <v>311.18</v>
      </c>
    </row>
    <row r="7075" spans="20:24" x14ac:dyDescent="0.25">
      <c r="T7075" s="4"/>
      <c r="U7075" s="2" t="s">
        <v>34</v>
      </c>
      <c r="V7075" s="5">
        <v>42617</v>
      </c>
      <c r="W7075" s="2" t="s">
        <v>52</v>
      </c>
      <c r="X7075" s="2">
        <v>311.18</v>
      </c>
    </row>
    <row r="7076" spans="20:24" x14ac:dyDescent="0.25">
      <c r="T7076" s="4"/>
      <c r="U7076" s="2" t="s">
        <v>34</v>
      </c>
      <c r="V7076" s="5">
        <v>42622</v>
      </c>
      <c r="W7076" s="2" t="s">
        <v>52</v>
      </c>
      <c r="X7076" s="2">
        <v>311.18</v>
      </c>
    </row>
    <row r="7077" spans="20:24" x14ac:dyDescent="0.25">
      <c r="T7077" s="4"/>
      <c r="U7077" s="2" t="s">
        <v>34</v>
      </c>
      <c r="V7077" s="5">
        <v>42624</v>
      </c>
      <c r="W7077" s="2" t="s">
        <v>52</v>
      </c>
      <c r="X7077" s="2">
        <v>311.18</v>
      </c>
    </row>
    <row r="7078" spans="20:24" x14ac:dyDescent="0.25">
      <c r="T7078" s="4"/>
      <c r="U7078" s="2" t="s">
        <v>35</v>
      </c>
      <c r="V7078" s="5">
        <v>42208</v>
      </c>
      <c r="W7078" s="2" t="s">
        <v>52</v>
      </c>
      <c r="X7078" s="2">
        <v>311.18</v>
      </c>
    </row>
    <row r="7079" spans="20:24" x14ac:dyDescent="0.25">
      <c r="T7079" s="4"/>
      <c r="U7079" s="2" t="s">
        <v>35</v>
      </c>
      <c r="V7079" s="5">
        <v>42259</v>
      </c>
      <c r="W7079" s="2" t="s">
        <v>52</v>
      </c>
      <c r="X7079" s="2">
        <v>311.18</v>
      </c>
    </row>
    <row r="7080" spans="20:24" x14ac:dyDescent="0.25">
      <c r="T7080" s="4"/>
      <c r="U7080" s="2" t="s">
        <v>35</v>
      </c>
      <c r="V7080" s="5">
        <v>42505</v>
      </c>
      <c r="W7080" s="2" t="s">
        <v>52</v>
      </c>
      <c r="X7080" s="2">
        <v>311.18</v>
      </c>
    </row>
    <row r="7081" spans="20:24" x14ac:dyDescent="0.25">
      <c r="T7081" s="4"/>
      <c r="U7081" s="2" t="s">
        <v>13</v>
      </c>
      <c r="V7081" s="5">
        <v>42591</v>
      </c>
      <c r="W7081" s="2" t="s">
        <v>54</v>
      </c>
      <c r="X7081" s="2">
        <v>311.17500000000001</v>
      </c>
    </row>
    <row r="7082" spans="20:24" x14ac:dyDescent="0.25">
      <c r="T7082" s="4"/>
      <c r="U7082" s="2" t="s">
        <v>13</v>
      </c>
      <c r="V7082" s="5">
        <v>42591</v>
      </c>
      <c r="W7082" s="2" t="s">
        <v>54</v>
      </c>
      <c r="X7082" s="2">
        <v>311.17500000000001</v>
      </c>
    </row>
    <row r="7083" spans="20:24" x14ac:dyDescent="0.25">
      <c r="T7083" s="4"/>
      <c r="U7083" s="2" t="s">
        <v>13</v>
      </c>
      <c r="V7083" s="5">
        <v>42591</v>
      </c>
      <c r="W7083" s="2" t="s">
        <v>54</v>
      </c>
      <c r="X7083" s="2">
        <v>311.17500000000001</v>
      </c>
    </row>
    <row r="7084" spans="20:24" x14ac:dyDescent="0.25">
      <c r="T7084" s="4"/>
      <c r="U7084" s="2" t="s">
        <v>34</v>
      </c>
      <c r="V7084" s="5">
        <v>41495</v>
      </c>
      <c r="W7084" s="2" t="s">
        <v>52</v>
      </c>
      <c r="X7084" s="2">
        <v>311.17</v>
      </c>
    </row>
    <row r="7085" spans="20:24" x14ac:dyDescent="0.25">
      <c r="T7085" s="4"/>
      <c r="U7085" s="2" t="s">
        <v>34</v>
      </c>
      <c r="V7085" s="5">
        <v>41817</v>
      </c>
      <c r="W7085" s="2" t="s">
        <v>52</v>
      </c>
      <c r="X7085" s="2">
        <v>311.17</v>
      </c>
    </row>
    <row r="7086" spans="20:24" x14ac:dyDescent="0.25">
      <c r="T7086" s="4"/>
      <c r="U7086" s="2" t="s">
        <v>34</v>
      </c>
      <c r="V7086" s="5">
        <v>41854</v>
      </c>
      <c r="W7086" s="2" t="s">
        <v>52</v>
      </c>
      <c r="X7086" s="2">
        <v>311.17</v>
      </c>
    </row>
    <row r="7087" spans="20:24" x14ac:dyDescent="0.25">
      <c r="T7087" s="4"/>
      <c r="U7087" s="2" t="s">
        <v>34</v>
      </c>
      <c r="V7087" s="5">
        <v>41854</v>
      </c>
      <c r="W7087" s="2" t="s">
        <v>52</v>
      </c>
      <c r="X7087" s="2">
        <v>311.17</v>
      </c>
    </row>
    <row r="7088" spans="20:24" x14ac:dyDescent="0.25">
      <c r="T7088" s="4"/>
      <c r="U7088" s="2" t="s">
        <v>34</v>
      </c>
      <c r="V7088" s="5">
        <v>41863</v>
      </c>
      <c r="W7088" s="2" t="s">
        <v>52</v>
      </c>
      <c r="X7088" s="2">
        <v>311.17</v>
      </c>
    </row>
    <row r="7089" spans="20:24" x14ac:dyDescent="0.25">
      <c r="T7089" s="4"/>
      <c r="U7089" s="2" t="s">
        <v>34</v>
      </c>
      <c r="V7089" s="5">
        <v>41864</v>
      </c>
      <c r="W7089" s="2" t="s">
        <v>52</v>
      </c>
      <c r="X7089" s="2">
        <v>311.17</v>
      </c>
    </row>
    <row r="7090" spans="20:24" x14ac:dyDescent="0.25">
      <c r="T7090" s="4"/>
      <c r="U7090" s="2" t="s">
        <v>34</v>
      </c>
      <c r="V7090" s="5">
        <v>41865</v>
      </c>
      <c r="W7090" s="2" t="s">
        <v>52</v>
      </c>
      <c r="X7090" s="2">
        <v>311.17</v>
      </c>
    </row>
    <row r="7091" spans="20:24" x14ac:dyDescent="0.25">
      <c r="T7091" s="4"/>
      <c r="U7091" s="2" t="s">
        <v>34</v>
      </c>
      <c r="V7091" s="5">
        <v>41868</v>
      </c>
      <c r="W7091" s="2" t="s">
        <v>52</v>
      </c>
      <c r="X7091" s="2">
        <v>311.17</v>
      </c>
    </row>
    <row r="7092" spans="20:24" x14ac:dyDescent="0.25">
      <c r="T7092" s="4"/>
      <c r="U7092" s="2" t="s">
        <v>34</v>
      </c>
      <c r="V7092" s="5">
        <v>41871</v>
      </c>
      <c r="W7092" s="2" t="s">
        <v>52</v>
      </c>
      <c r="X7092" s="2">
        <v>311.17</v>
      </c>
    </row>
    <row r="7093" spans="20:24" x14ac:dyDescent="0.25">
      <c r="T7093" s="4"/>
      <c r="U7093" s="2" t="s">
        <v>34</v>
      </c>
      <c r="V7093" s="5">
        <v>41873</v>
      </c>
      <c r="W7093" s="2" t="s">
        <v>52</v>
      </c>
      <c r="X7093" s="2">
        <v>311.17</v>
      </c>
    </row>
    <row r="7094" spans="20:24" x14ac:dyDescent="0.25">
      <c r="T7094" s="4"/>
      <c r="U7094" s="2" t="s">
        <v>34</v>
      </c>
      <c r="V7094" s="5">
        <v>41874</v>
      </c>
      <c r="W7094" s="2" t="s">
        <v>52</v>
      </c>
      <c r="X7094" s="2">
        <v>311.17</v>
      </c>
    </row>
    <row r="7095" spans="20:24" x14ac:dyDescent="0.25">
      <c r="T7095" s="4"/>
      <c r="U7095" s="2" t="s">
        <v>34</v>
      </c>
      <c r="V7095" s="5">
        <v>41874</v>
      </c>
      <c r="W7095" s="2" t="s">
        <v>52</v>
      </c>
      <c r="X7095" s="2">
        <v>311.17</v>
      </c>
    </row>
    <row r="7096" spans="20:24" x14ac:dyDescent="0.25">
      <c r="T7096" s="4"/>
      <c r="U7096" s="2" t="s">
        <v>34</v>
      </c>
      <c r="V7096" s="5">
        <v>41875</v>
      </c>
      <c r="W7096" s="2" t="s">
        <v>52</v>
      </c>
      <c r="X7096" s="2">
        <v>311.17</v>
      </c>
    </row>
    <row r="7097" spans="20:24" x14ac:dyDescent="0.25">
      <c r="T7097" s="4"/>
      <c r="U7097" s="2" t="s">
        <v>34</v>
      </c>
      <c r="V7097" s="5">
        <v>41876</v>
      </c>
      <c r="W7097" s="2" t="s">
        <v>52</v>
      </c>
      <c r="X7097" s="2">
        <v>311.17</v>
      </c>
    </row>
    <row r="7098" spans="20:24" x14ac:dyDescent="0.25">
      <c r="T7098" s="4"/>
      <c r="U7098" s="2" t="s">
        <v>34</v>
      </c>
      <c r="V7098" s="5">
        <v>41878</v>
      </c>
      <c r="W7098" s="2" t="s">
        <v>52</v>
      </c>
      <c r="X7098" s="2">
        <v>311.17</v>
      </c>
    </row>
    <row r="7099" spans="20:24" x14ac:dyDescent="0.25">
      <c r="T7099" s="4"/>
      <c r="U7099" s="2" t="s">
        <v>34</v>
      </c>
      <c r="V7099" s="5">
        <v>41879</v>
      </c>
      <c r="W7099" s="2" t="s">
        <v>52</v>
      </c>
      <c r="X7099" s="2">
        <v>311.17</v>
      </c>
    </row>
    <row r="7100" spans="20:24" x14ac:dyDescent="0.25">
      <c r="T7100" s="4"/>
      <c r="U7100" s="2" t="s">
        <v>34</v>
      </c>
      <c r="V7100" s="5">
        <v>41880</v>
      </c>
      <c r="W7100" s="2" t="s">
        <v>52</v>
      </c>
      <c r="X7100" s="2">
        <v>311.17</v>
      </c>
    </row>
    <row r="7101" spans="20:24" x14ac:dyDescent="0.25">
      <c r="T7101" s="4"/>
      <c r="U7101" s="2" t="s">
        <v>34</v>
      </c>
      <c r="V7101" s="5">
        <v>41882</v>
      </c>
      <c r="W7101" s="2" t="s">
        <v>52</v>
      </c>
      <c r="X7101" s="2">
        <v>311.17</v>
      </c>
    </row>
    <row r="7102" spans="20:24" x14ac:dyDescent="0.25">
      <c r="T7102" s="4"/>
      <c r="U7102" s="2" t="s">
        <v>34</v>
      </c>
      <c r="V7102" s="5">
        <v>41883</v>
      </c>
      <c r="W7102" s="2" t="s">
        <v>52</v>
      </c>
      <c r="X7102" s="2">
        <v>311.17</v>
      </c>
    </row>
    <row r="7103" spans="20:24" x14ac:dyDescent="0.25">
      <c r="T7103" s="4"/>
      <c r="U7103" s="2" t="s">
        <v>34</v>
      </c>
      <c r="V7103" s="5">
        <v>41885</v>
      </c>
      <c r="W7103" s="2" t="s">
        <v>52</v>
      </c>
      <c r="X7103" s="2">
        <v>311.17</v>
      </c>
    </row>
    <row r="7104" spans="20:24" x14ac:dyDescent="0.25">
      <c r="T7104" s="4"/>
      <c r="U7104" s="2" t="s">
        <v>34</v>
      </c>
      <c r="V7104" s="5">
        <v>41885</v>
      </c>
      <c r="W7104" s="2" t="s">
        <v>52</v>
      </c>
      <c r="X7104" s="2">
        <v>311.17</v>
      </c>
    </row>
    <row r="7105" spans="20:24" x14ac:dyDescent="0.25">
      <c r="T7105" s="4"/>
      <c r="U7105" s="2" t="s">
        <v>34</v>
      </c>
      <c r="V7105" s="5">
        <v>41885</v>
      </c>
      <c r="W7105" s="2" t="s">
        <v>52</v>
      </c>
      <c r="X7105" s="2">
        <v>311.17</v>
      </c>
    </row>
    <row r="7106" spans="20:24" x14ac:dyDescent="0.25">
      <c r="T7106" s="4"/>
      <c r="U7106" s="2" t="s">
        <v>34</v>
      </c>
      <c r="V7106" s="5">
        <v>41886</v>
      </c>
      <c r="W7106" s="2" t="s">
        <v>65</v>
      </c>
      <c r="X7106" s="2">
        <v>311.17</v>
      </c>
    </row>
    <row r="7107" spans="20:24" x14ac:dyDescent="0.25">
      <c r="T7107" s="4"/>
      <c r="U7107" s="2" t="s">
        <v>34</v>
      </c>
      <c r="V7107" s="5">
        <v>41886</v>
      </c>
      <c r="W7107" s="2" t="s">
        <v>65</v>
      </c>
      <c r="X7107" s="2">
        <v>311.17</v>
      </c>
    </row>
    <row r="7108" spans="20:24" x14ac:dyDescent="0.25">
      <c r="T7108" s="4"/>
      <c r="U7108" s="2" t="s">
        <v>34</v>
      </c>
      <c r="V7108" s="5">
        <v>41888</v>
      </c>
      <c r="W7108" s="2" t="s">
        <v>52</v>
      </c>
      <c r="X7108" s="2">
        <v>311.17</v>
      </c>
    </row>
    <row r="7109" spans="20:24" x14ac:dyDescent="0.25">
      <c r="T7109" s="4"/>
      <c r="U7109" s="2" t="s">
        <v>34</v>
      </c>
      <c r="V7109" s="5">
        <v>41889</v>
      </c>
      <c r="W7109" s="2" t="s">
        <v>52</v>
      </c>
      <c r="X7109" s="2">
        <v>311.17</v>
      </c>
    </row>
    <row r="7110" spans="20:24" x14ac:dyDescent="0.25">
      <c r="T7110" s="4"/>
      <c r="U7110" s="2" t="s">
        <v>34</v>
      </c>
      <c r="V7110" s="5">
        <v>41889</v>
      </c>
      <c r="W7110" s="2" t="s">
        <v>52</v>
      </c>
      <c r="X7110" s="2">
        <v>311.17</v>
      </c>
    </row>
    <row r="7111" spans="20:24" x14ac:dyDescent="0.25">
      <c r="T7111" s="4"/>
      <c r="U7111" s="2" t="s">
        <v>34</v>
      </c>
      <c r="V7111" s="5">
        <v>41898</v>
      </c>
      <c r="W7111" s="2" t="s">
        <v>52</v>
      </c>
      <c r="X7111" s="2">
        <v>311.17</v>
      </c>
    </row>
    <row r="7112" spans="20:24" x14ac:dyDescent="0.25">
      <c r="T7112" s="4"/>
      <c r="U7112" s="2" t="s">
        <v>34</v>
      </c>
      <c r="V7112" s="5">
        <v>41909</v>
      </c>
      <c r="W7112" s="2" t="s">
        <v>52</v>
      </c>
      <c r="X7112" s="2">
        <v>311.17</v>
      </c>
    </row>
    <row r="7113" spans="20:24" x14ac:dyDescent="0.25">
      <c r="T7113" s="4"/>
      <c r="U7113" s="2" t="s">
        <v>34</v>
      </c>
      <c r="V7113" s="5">
        <v>42164</v>
      </c>
      <c r="W7113" s="2" t="s">
        <v>65</v>
      </c>
      <c r="X7113" s="2">
        <v>311.17</v>
      </c>
    </row>
    <row r="7114" spans="20:24" x14ac:dyDescent="0.25">
      <c r="T7114" s="4"/>
      <c r="U7114" s="2" t="s">
        <v>34</v>
      </c>
      <c r="V7114" s="5">
        <v>42201</v>
      </c>
      <c r="W7114" s="2" t="s">
        <v>52</v>
      </c>
      <c r="X7114" s="2">
        <v>311.17</v>
      </c>
    </row>
    <row r="7115" spans="20:24" ht="30" x14ac:dyDescent="0.25">
      <c r="T7115" s="4"/>
      <c r="U7115" s="2" t="s">
        <v>8</v>
      </c>
      <c r="V7115" s="5">
        <v>42945</v>
      </c>
      <c r="W7115" s="2" t="s">
        <v>52</v>
      </c>
      <c r="X7115" s="2">
        <v>311.17</v>
      </c>
    </row>
    <row r="7116" spans="20:24" x14ac:dyDescent="0.25">
      <c r="T7116" s="4"/>
      <c r="U7116" s="2" t="s">
        <v>9</v>
      </c>
      <c r="V7116" s="5">
        <v>41467</v>
      </c>
      <c r="W7116" s="2" t="s">
        <v>52</v>
      </c>
      <c r="X7116" s="2">
        <v>311.17</v>
      </c>
    </row>
    <row r="7117" spans="20:24" x14ac:dyDescent="0.25">
      <c r="T7117" s="4"/>
      <c r="U7117" s="2" t="s">
        <v>9</v>
      </c>
      <c r="V7117" s="5">
        <v>41475</v>
      </c>
      <c r="W7117" s="2" t="s">
        <v>52</v>
      </c>
      <c r="X7117" s="2">
        <v>311.17</v>
      </c>
    </row>
    <row r="7118" spans="20:24" x14ac:dyDescent="0.25">
      <c r="T7118" s="4"/>
      <c r="U7118" s="2" t="s">
        <v>9</v>
      </c>
      <c r="V7118" s="5">
        <v>41504</v>
      </c>
      <c r="W7118" s="2" t="s">
        <v>52</v>
      </c>
      <c r="X7118" s="2">
        <v>311.17</v>
      </c>
    </row>
    <row r="7119" spans="20:24" ht="30" x14ac:dyDescent="0.25">
      <c r="T7119" s="4"/>
      <c r="U7119" s="2" t="s">
        <v>8</v>
      </c>
      <c r="V7119" s="5">
        <v>42183</v>
      </c>
      <c r="W7119" s="2" t="s">
        <v>65</v>
      </c>
      <c r="X7119" s="2">
        <v>311.17</v>
      </c>
    </row>
    <row r="7120" spans="20:24" ht="30" x14ac:dyDescent="0.25">
      <c r="T7120" s="4"/>
      <c r="U7120" s="2" t="s">
        <v>8</v>
      </c>
      <c r="V7120" s="5">
        <v>42201</v>
      </c>
      <c r="W7120" s="2" t="s">
        <v>52</v>
      </c>
      <c r="X7120" s="2">
        <v>311.17</v>
      </c>
    </row>
    <row r="7121" spans="20:24" ht="30" x14ac:dyDescent="0.25">
      <c r="T7121" s="4"/>
      <c r="U7121" s="2" t="s">
        <v>8</v>
      </c>
      <c r="V7121" s="5">
        <v>42257</v>
      </c>
      <c r="W7121" s="2" t="s">
        <v>52</v>
      </c>
      <c r="X7121" s="2">
        <v>311.17</v>
      </c>
    </row>
    <row r="7122" spans="20:24" ht="30" x14ac:dyDescent="0.25">
      <c r="T7122" s="4"/>
      <c r="U7122" s="2" t="s">
        <v>8</v>
      </c>
      <c r="V7122" s="5">
        <v>42561</v>
      </c>
      <c r="W7122" s="2" t="s">
        <v>52</v>
      </c>
      <c r="X7122" s="2">
        <v>311.17</v>
      </c>
    </row>
    <row r="7123" spans="20:24" ht="30" x14ac:dyDescent="0.25">
      <c r="T7123" s="4"/>
      <c r="U7123" s="2" t="s">
        <v>8</v>
      </c>
      <c r="V7123" s="5">
        <v>42575</v>
      </c>
      <c r="W7123" s="2" t="s">
        <v>52</v>
      </c>
      <c r="X7123" s="2">
        <v>311.17</v>
      </c>
    </row>
    <row r="7124" spans="20:24" x14ac:dyDescent="0.25">
      <c r="T7124" s="4"/>
      <c r="U7124" s="2" t="s">
        <v>34</v>
      </c>
      <c r="V7124" s="5">
        <v>42224</v>
      </c>
      <c r="W7124" s="2" t="s">
        <v>52</v>
      </c>
      <c r="X7124" s="2">
        <v>311.17</v>
      </c>
    </row>
    <row r="7125" spans="20:24" x14ac:dyDescent="0.25">
      <c r="T7125" s="4"/>
      <c r="U7125" s="2" t="s">
        <v>34</v>
      </c>
      <c r="V7125" s="5">
        <v>42229</v>
      </c>
      <c r="W7125" s="2" t="s">
        <v>52</v>
      </c>
      <c r="X7125" s="2">
        <v>311.17</v>
      </c>
    </row>
    <row r="7126" spans="20:24" x14ac:dyDescent="0.25">
      <c r="T7126" s="4"/>
      <c r="U7126" s="2" t="s">
        <v>34</v>
      </c>
      <c r="V7126" s="5">
        <v>42864</v>
      </c>
      <c r="W7126" s="2" t="s">
        <v>52</v>
      </c>
      <c r="X7126" s="2">
        <v>311.17</v>
      </c>
    </row>
    <row r="7127" spans="20:24" x14ac:dyDescent="0.25">
      <c r="T7127" s="4"/>
      <c r="U7127" s="2" t="s">
        <v>34</v>
      </c>
      <c r="V7127" s="5">
        <v>42890</v>
      </c>
      <c r="W7127" s="2" t="s">
        <v>52</v>
      </c>
      <c r="X7127" s="2">
        <v>311.17</v>
      </c>
    </row>
    <row r="7128" spans="20:24" x14ac:dyDescent="0.25">
      <c r="T7128" s="4"/>
      <c r="U7128" s="2" t="s">
        <v>34</v>
      </c>
      <c r="V7128" s="5">
        <v>42890</v>
      </c>
      <c r="W7128" s="2" t="s">
        <v>52</v>
      </c>
      <c r="X7128" s="2">
        <v>311.17</v>
      </c>
    </row>
    <row r="7129" spans="20:24" x14ac:dyDescent="0.25">
      <c r="T7129" s="4"/>
      <c r="U7129" s="2" t="s">
        <v>34</v>
      </c>
      <c r="V7129" s="5">
        <v>42899</v>
      </c>
      <c r="W7129" s="2" t="s">
        <v>52</v>
      </c>
      <c r="X7129" s="2">
        <v>311.17</v>
      </c>
    </row>
    <row r="7130" spans="20:24" x14ac:dyDescent="0.25">
      <c r="T7130" s="4"/>
      <c r="U7130" s="2" t="s">
        <v>34</v>
      </c>
      <c r="V7130" s="5">
        <v>42900</v>
      </c>
      <c r="W7130" s="2" t="s">
        <v>52</v>
      </c>
      <c r="X7130" s="2">
        <v>311.17</v>
      </c>
    </row>
    <row r="7131" spans="20:24" x14ac:dyDescent="0.25">
      <c r="T7131" s="4"/>
      <c r="U7131" s="2" t="s">
        <v>34</v>
      </c>
      <c r="V7131" s="5">
        <v>42916</v>
      </c>
      <c r="W7131" s="2" t="s">
        <v>52</v>
      </c>
      <c r="X7131" s="2">
        <v>311.17</v>
      </c>
    </row>
    <row r="7132" spans="20:24" x14ac:dyDescent="0.25">
      <c r="T7132" s="4"/>
      <c r="U7132" s="2" t="s">
        <v>34</v>
      </c>
      <c r="V7132" s="5">
        <v>42918</v>
      </c>
      <c r="W7132" s="2" t="s">
        <v>52</v>
      </c>
      <c r="X7132" s="2">
        <v>311.17</v>
      </c>
    </row>
    <row r="7133" spans="20:24" x14ac:dyDescent="0.25">
      <c r="T7133" s="4"/>
      <c r="U7133" s="2" t="s">
        <v>34</v>
      </c>
      <c r="V7133" s="5">
        <v>42922</v>
      </c>
      <c r="W7133" s="2" t="s">
        <v>52</v>
      </c>
      <c r="X7133" s="2">
        <v>311.17</v>
      </c>
    </row>
    <row r="7134" spans="20:24" x14ac:dyDescent="0.25">
      <c r="T7134" s="4"/>
      <c r="U7134" s="2" t="s">
        <v>34</v>
      </c>
      <c r="V7134" s="5">
        <v>42923</v>
      </c>
      <c r="W7134" s="2" t="s">
        <v>52</v>
      </c>
      <c r="X7134" s="2">
        <v>311.17</v>
      </c>
    </row>
    <row r="7135" spans="20:24" x14ac:dyDescent="0.25">
      <c r="T7135" s="4"/>
      <c r="U7135" s="2" t="s">
        <v>34</v>
      </c>
      <c r="V7135" s="5">
        <v>42924</v>
      </c>
      <c r="W7135" s="2" t="s">
        <v>52</v>
      </c>
      <c r="X7135" s="2">
        <v>311.17</v>
      </c>
    </row>
    <row r="7136" spans="20:24" x14ac:dyDescent="0.25">
      <c r="T7136" s="4"/>
      <c r="U7136" s="2" t="s">
        <v>34</v>
      </c>
      <c r="V7136" s="5">
        <v>42932</v>
      </c>
      <c r="W7136" s="2" t="s">
        <v>52</v>
      </c>
      <c r="X7136" s="2">
        <v>311.17</v>
      </c>
    </row>
    <row r="7137" spans="20:24" x14ac:dyDescent="0.25">
      <c r="T7137" s="4"/>
      <c r="U7137" s="2" t="s">
        <v>34</v>
      </c>
      <c r="V7137" s="5">
        <v>42941</v>
      </c>
      <c r="W7137" s="2" t="s">
        <v>52</v>
      </c>
      <c r="X7137" s="2">
        <v>311.17</v>
      </c>
    </row>
    <row r="7138" spans="20:24" x14ac:dyDescent="0.25">
      <c r="T7138" s="4"/>
      <c r="U7138" s="2" t="s">
        <v>34</v>
      </c>
      <c r="V7138" s="5">
        <v>42947</v>
      </c>
      <c r="W7138" s="2" t="s">
        <v>52</v>
      </c>
      <c r="X7138" s="2">
        <v>311.17</v>
      </c>
    </row>
    <row r="7139" spans="20:24" x14ac:dyDescent="0.25">
      <c r="T7139" s="4"/>
      <c r="U7139" s="2" t="s">
        <v>34</v>
      </c>
      <c r="V7139" s="5">
        <v>42952</v>
      </c>
      <c r="W7139" s="2" t="s">
        <v>52</v>
      </c>
      <c r="X7139" s="2">
        <v>311.17</v>
      </c>
    </row>
    <row r="7140" spans="20:24" x14ac:dyDescent="0.25">
      <c r="T7140" s="4"/>
      <c r="U7140" s="2" t="s">
        <v>34</v>
      </c>
      <c r="V7140" s="5">
        <v>42955</v>
      </c>
      <c r="W7140" s="2" t="s">
        <v>52</v>
      </c>
      <c r="X7140" s="2">
        <v>311.17</v>
      </c>
    </row>
    <row r="7141" spans="20:24" x14ac:dyDescent="0.25">
      <c r="T7141" s="4"/>
      <c r="U7141" s="2" t="s">
        <v>34</v>
      </c>
      <c r="V7141" s="5">
        <v>42960</v>
      </c>
      <c r="W7141" s="2" t="s">
        <v>52</v>
      </c>
      <c r="X7141" s="2">
        <v>311.17</v>
      </c>
    </row>
    <row r="7142" spans="20:24" x14ac:dyDescent="0.25">
      <c r="T7142" s="4"/>
      <c r="U7142" s="2" t="s">
        <v>34</v>
      </c>
      <c r="V7142" s="5">
        <v>42961</v>
      </c>
      <c r="W7142" s="2" t="s">
        <v>52</v>
      </c>
      <c r="X7142" s="2">
        <v>311.17</v>
      </c>
    </row>
    <row r="7143" spans="20:24" x14ac:dyDescent="0.25">
      <c r="T7143" s="4"/>
      <c r="U7143" s="2" t="s">
        <v>34</v>
      </c>
      <c r="V7143" s="5">
        <v>42968</v>
      </c>
      <c r="W7143" s="2" t="s">
        <v>52</v>
      </c>
      <c r="X7143" s="2">
        <v>311.17</v>
      </c>
    </row>
    <row r="7144" spans="20:24" x14ac:dyDescent="0.25">
      <c r="T7144" s="4"/>
      <c r="U7144" s="2" t="s">
        <v>34</v>
      </c>
      <c r="V7144" s="5">
        <v>42972</v>
      </c>
      <c r="W7144" s="2" t="s">
        <v>52</v>
      </c>
      <c r="X7144" s="2">
        <v>311.17</v>
      </c>
    </row>
    <row r="7145" spans="20:24" x14ac:dyDescent="0.25">
      <c r="T7145" s="4"/>
      <c r="U7145" s="2" t="s">
        <v>34</v>
      </c>
      <c r="V7145" s="5">
        <v>42972</v>
      </c>
      <c r="W7145" s="2" t="s">
        <v>52</v>
      </c>
      <c r="X7145" s="2">
        <v>311.17</v>
      </c>
    </row>
    <row r="7146" spans="20:24" x14ac:dyDescent="0.25">
      <c r="T7146" s="4"/>
      <c r="U7146" s="2" t="s">
        <v>35</v>
      </c>
      <c r="V7146" s="5">
        <v>42624</v>
      </c>
      <c r="W7146" s="2" t="s">
        <v>54</v>
      </c>
      <c r="X7146" s="2">
        <v>311.17</v>
      </c>
    </row>
    <row r="7147" spans="20:24" x14ac:dyDescent="0.25">
      <c r="T7147" s="4"/>
      <c r="U7147" s="2" t="s">
        <v>13</v>
      </c>
      <c r="V7147" s="5">
        <v>42588</v>
      </c>
      <c r="W7147" s="2" t="s">
        <v>52</v>
      </c>
      <c r="X7147" s="2">
        <v>311.17</v>
      </c>
    </row>
    <row r="7148" spans="20:24" x14ac:dyDescent="0.25">
      <c r="T7148" s="4"/>
      <c r="U7148" s="2" t="s">
        <v>9</v>
      </c>
      <c r="V7148" s="5">
        <v>42616</v>
      </c>
      <c r="W7148" s="2" t="s">
        <v>52</v>
      </c>
      <c r="X7148" s="2">
        <v>311.16000000000003</v>
      </c>
    </row>
    <row r="7149" spans="20:24" x14ac:dyDescent="0.25">
      <c r="T7149" s="4"/>
      <c r="U7149" s="2" t="s">
        <v>9</v>
      </c>
      <c r="V7149" s="5">
        <v>42919</v>
      </c>
      <c r="W7149" s="2" t="s">
        <v>52</v>
      </c>
      <c r="X7149" s="2">
        <v>311.16000000000003</v>
      </c>
    </row>
    <row r="7150" spans="20:24" ht="30" x14ac:dyDescent="0.25">
      <c r="T7150" s="4"/>
      <c r="U7150" s="2" t="s">
        <v>9</v>
      </c>
      <c r="V7150" s="5">
        <v>42939</v>
      </c>
      <c r="W7150" s="2" t="s">
        <v>72</v>
      </c>
      <c r="X7150" s="2">
        <v>311.16000000000003</v>
      </c>
    </row>
    <row r="7151" spans="20:24" ht="30" x14ac:dyDescent="0.25">
      <c r="T7151" s="4"/>
      <c r="U7151" s="2" t="s">
        <v>12</v>
      </c>
      <c r="V7151" s="5">
        <v>41858</v>
      </c>
      <c r="W7151" s="2" t="s">
        <v>52</v>
      </c>
      <c r="X7151" s="2">
        <v>311.16000000000003</v>
      </c>
    </row>
    <row r="7152" spans="20:24" x14ac:dyDescent="0.25">
      <c r="T7152" s="4"/>
      <c r="U7152" s="2" t="s">
        <v>13</v>
      </c>
      <c r="V7152" s="5">
        <v>42589</v>
      </c>
      <c r="W7152" s="2" t="s">
        <v>52</v>
      </c>
      <c r="X7152" s="2">
        <v>311.16000000000003</v>
      </c>
    </row>
    <row r="7153" spans="20:24" ht="30" x14ac:dyDescent="0.25">
      <c r="T7153" s="4"/>
      <c r="U7153" s="2" t="s">
        <v>8</v>
      </c>
      <c r="V7153" s="5">
        <v>42959</v>
      </c>
      <c r="W7153" s="2" t="s">
        <v>52</v>
      </c>
      <c r="X7153" s="2">
        <v>311.16000000000003</v>
      </c>
    </row>
    <row r="7154" spans="20:24" x14ac:dyDescent="0.25">
      <c r="T7154" s="4"/>
      <c r="U7154" s="2" t="s">
        <v>9</v>
      </c>
      <c r="V7154" s="5">
        <v>41497</v>
      </c>
      <c r="W7154" s="2" t="s">
        <v>58</v>
      </c>
      <c r="X7154" s="2">
        <v>311.16000000000003</v>
      </c>
    </row>
    <row r="7155" spans="20:24" x14ac:dyDescent="0.25">
      <c r="T7155" s="4"/>
      <c r="U7155" s="2" t="s">
        <v>9</v>
      </c>
      <c r="V7155" s="5">
        <v>41776</v>
      </c>
      <c r="W7155" s="2" t="s">
        <v>52</v>
      </c>
      <c r="X7155" s="2">
        <v>311.16000000000003</v>
      </c>
    </row>
    <row r="7156" spans="20:24" x14ac:dyDescent="0.25">
      <c r="T7156" s="4"/>
      <c r="U7156" s="2" t="s">
        <v>9</v>
      </c>
      <c r="V7156" s="5">
        <v>42208</v>
      </c>
      <c r="W7156" s="2" t="s">
        <v>52</v>
      </c>
      <c r="X7156" s="2">
        <v>311.16000000000003</v>
      </c>
    </row>
    <row r="7157" spans="20:24" x14ac:dyDescent="0.25">
      <c r="T7157" s="4"/>
      <c r="U7157" s="2" t="s">
        <v>9</v>
      </c>
      <c r="V7157" s="5">
        <v>42236</v>
      </c>
      <c r="W7157" s="2" t="s">
        <v>52</v>
      </c>
      <c r="X7157" s="2">
        <v>311.16000000000003</v>
      </c>
    </row>
    <row r="7158" spans="20:24" x14ac:dyDescent="0.25">
      <c r="T7158" s="4"/>
      <c r="U7158" s="2" t="s">
        <v>14</v>
      </c>
      <c r="V7158" s="5">
        <v>42225</v>
      </c>
      <c r="W7158" s="2" t="s">
        <v>52</v>
      </c>
      <c r="X7158" s="2">
        <v>311.16000000000003</v>
      </c>
    </row>
    <row r="7159" spans="20:24" x14ac:dyDescent="0.25">
      <c r="T7159" s="4"/>
      <c r="U7159" s="2" t="s">
        <v>35</v>
      </c>
      <c r="V7159" s="5">
        <v>42235</v>
      </c>
      <c r="W7159" s="2" t="s">
        <v>52</v>
      </c>
      <c r="X7159" s="2">
        <v>311.16000000000003</v>
      </c>
    </row>
    <row r="7160" spans="20:24" ht="30" x14ac:dyDescent="0.25">
      <c r="T7160" s="4"/>
      <c r="U7160" s="2" t="s">
        <v>8</v>
      </c>
      <c r="V7160" s="5">
        <v>42176</v>
      </c>
      <c r="W7160" s="2" t="s">
        <v>52</v>
      </c>
      <c r="X7160" s="2">
        <v>311.16000000000003</v>
      </c>
    </row>
    <row r="7161" spans="20:24" ht="30" x14ac:dyDescent="0.25">
      <c r="T7161" s="4"/>
      <c r="U7161" s="2" t="s">
        <v>8</v>
      </c>
      <c r="V7161" s="5">
        <v>42184</v>
      </c>
      <c r="W7161" s="2" t="s">
        <v>52</v>
      </c>
      <c r="X7161" s="2">
        <v>311.16000000000003</v>
      </c>
    </row>
    <row r="7162" spans="20:24" ht="30" x14ac:dyDescent="0.25">
      <c r="T7162" s="4"/>
      <c r="U7162" s="2" t="s">
        <v>8</v>
      </c>
      <c r="V7162" s="5">
        <v>42221</v>
      </c>
      <c r="W7162" s="2" t="s">
        <v>52</v>
      </c>
      <c r="X7162" s="2">
        <v>311.16000000000003</v>
      </c>
    </row>
    <row r="7163" spans="20:24" ht="30" x14ac:dyDescent="0.25">
      <c r="T7163" s="4"/>
      <c r="U7163" s="2" t="s">
        <v>8</v>
      </c>
      <c r="V7163" s="5">
        <v>41457</v>
      </c>
      <c r="W7163" s="2" t="s">
        <v>52</v>
      </c>
      <c r="X7163" s="2">
        <v>311.14999999999998</v>
      </c>
    </row>
    <row r="7164" spans="20:24" ht="30" x14ac:dyDescent="0.25">
      <c r="T7164" s="4"/>
      <c r="U7164" s="2" t="s">
        <v>8</v>
      </c>
      <c r="V7164" s="5">
        <v>41457</v>
      </c>
      <c r="W7164" s="2" t="s">
        <v>52</v>
      </c>
      <c r="X7164" s="2">
        <v>311.14999999999998</v>
      </c>
    </row>
    <row r="7165" spans="20:24" ht="30" x14ac:dyDescent="0.25">
      <c r="T7165" s="4"/>
      <c r="U7165" s="2" t="s">
        <v>8</v>
      </c>
      <c r="V7165" s="5">
        <v>41458</v>
      </c>
      <c r="W7165" s="2" t="s">
        <v>52</v>
      </c>
      <c r="X7165" s="2">
        <v>311.14999999999998</v>
      </c>
    </row>
    <row r="7166" spans="20:24" ht="30" x14ac:dyDescent="0.25">
      <c r="T7166" s="4"/>
      <c r="U7166" s="2" t="s">
        <v>8</v>
      </c>
      <c r="V7166" s="5">
        <v>41459</v>
      </c>
      <c r="W7166" s="2" t="s">
        <v>52</v>
      </c>
      <c r="X7166" s="2">
        <v>311.14999999999998</v>
      </c>
    </row>
    <row r="7167" spans="20:24" ht="30" x14ac:dyDescent="0.25">
      <c r="T7167" s="4"/>
      <c r="U7167" s="2" t="s">
        <v>8</v>
      </c>
      <c r="V7167" s="5">
        <v>41495</v>
      </c>
      <c r="W7167" s="2" t="s">
        <v>52</v>
      </c>
      <c r="X7167" s="2">
        <v>311.14999999999998</v>
      </c>
    </row>
    <row r="7168" spans="20:24" ht="30" x14ac:dyDescent="0.25">
      <c r="T7168" s="4"/>
      <c r="U7168" s="2" t="s">
        <v>8</v>
      </c>
      <c r="V7168" s="5">
        <v>41500</v>
      </c>
      <c r="W7168" s="2" t="s">
        <v>52</v>
      </c>
      <c r="X7168" s="2">
        <v>311.14999999999998</v>
      </c>
    </row>
    <row r="7169" spans="20:24" ht="30" x14ac:dyDescent="0.25">
      <c r="T7169" s="4"/>
      <c r="U7169" s="2" t="s">
        <v>8</v>
      </c>
      <c r="V7169" s="5">
        <v>41500</v>
      </c>
      <c r="W7169" s="2" t="s">
        <v>52</v>
      </c>
      <c r="X7169" s="2">
        <v>311.14999999999998</v>
      </c>
    </row>
    <row r="7170" spans="20:24" ht="30" x14ac:dyDescent="0.25">
      <c r="T7170" s="4"/>
      <c r="U7170" s="2" t="s">
        <v>8</v>
      </c>
      <c r="V7170" s="5">
        <v>41500</v>
      </c>
      <c r="W7170" s="2" t="s">
        <v>52</v>
      </c>
      <c r="X7170" s="2">
        <v>311.14999999999998</v>
      </c>
    </row>
    <row r="7171" spans="20:24" ht="30" x14ac:dyDescent="0.25">
      <c r="T7171" s="4"/>
      <c r="U7171" s="2" t="s">
        <v>8</v>
      </c>
      <c r="V7171" s="5">
        <v>41500</v>
      </c>
      <c r="W7171" s="2" t="s">
        <v>52</v>
      </c>
      <c r="X7171" s="2">
        <v>311.14999999999998</v>
      </c>
    </row>
    <row r="7172" spans="20:24" ht="30" x14ac:dyDescent="0.25">
      <c r="T7172" s="4"/>
      <c r="U7172" s="2" t="s">
        <v>8</v>
      </c>
      <c r="V7172" s="5">
        <v>41501</v>
      </c>
      <c r="W7172" s="2" t="s">
        <v>52</v>
      </c>
      <c r="X7172" s="2">
        <v>311.14999999999998</v>
      </c>
    </row>
    <row r="7173" spans="20:24" ht="30" x14ac:dyDescent="0.25">
      <c r="T7173" s="4"/>
      <c r="U7173" s="2" t="s">
        <v>8</v>
      </c>
      <c r="V7173" s="5">
        <v>41501</v>
      </c>
      <c r="W7173" s="2" t="s">
        <v>52</v>
      </c>
      <c r="X7173" s="2">
        <v>311.14999999999998</v>
      </c>
    </row>
    <row r="7174" spans="20:24" ht="30" x14ac:dyDescent="0.25">
      <c r="T7174" s="4"/>
      <c r="U7174" s="2" t="s">
        <v>8</v>
      </c>
      <c r="V7174" s="5">
        <v>41501</v>
      </c>
      <c r="W7174" s="2" t="s">
        <v>52</v>
      </c>
      <c r="X7174" s="2">
        <v>311.14999999999998</v>
      </c>
    </row>
    <row r="7175" spans="20:24" ht="30" x14ac:dyDescent="0.25">
      <c r="T7175" s="4"/>
      <c r="U7175" s="2" t="s">
        <v>8</v>
      </c>
      <c r="V7175" s="5">
        <v>41502</v>
      </c>
      <c r="W7175" s="2" t="s">
        <v>52</v>
      </c>
      <c r="X7175" s="2">
        <v>311.14999999999998</v>
      </c>
    </row>
    <row r="7176" spans="20:24" ht="30" x14ac:dyDescent="0.25">
      <c r="T7176" s="4"/>
      <c r="U7176" s="2" t="s">
        <v>8</v>
      </c>
      <c r="V7176" s="5">
        <v>41502</v>
      </c>
      <c r="W7176" s="2" t="s">
        <v>52</v>
      </c>
      <c r="X7176" s="2">
        <v>311.14999999999998</v>
      </c>
    </row>
    <row r="7177" spans="20:24" ht="30" x14ac:dyDescent="0.25">
      <c r="T7177" s="4"/>
      <c r="U7177" s="2" t="s">
        <v>8</v>
      </c>
      <c r="V7177" s="5">
        <v>41503</v>
      </c>
      <c r="W7177" s="2" t="s">
        <v>52</v>
      </c>
      <c r="X7177" s="2">
        <v>311.14999999999998</v>
      </c>
    </row>
    <row r="7178" spans="20:24" ht="30" x14ac:dyDescent="0.25">
      <c r="T7178" s="4"/>
      <c r="U7178" s="2" t="s">
        <v>8</v>
      </c>
      <c r="V7178" s="5">
        <v>41503</v>
      </c>
      <c r="W7178" s="2" t="s">
        <v>52</v>
      </c>
      <c r="X7178" s="2">
        <v>311.14999999999998</v>
      </c>
    </row>
    <row r="7179" spans="20:24" ht="30" x14ac:dyDescent="0.25">
      <c r="T7179" s="4"/>
      <c r="U7179" s="2" t="s">
        <v>8</v>
      </c>
      <c r="V7179" s="5">
        <v>41503</v>
      </c>
      <c r="W7179" s="2" t="s">
        <v>58</v>
      </c>
      <c r="X7179" s="2">
        <v>311.14999999999998</v>
      </c>
    </row>
    <row r="7180" spans="20:24" ht="30" x14ac:dyDescent="0.25">
      <c r="T7180" s="4"/>
      <c r="U7180" s="2" t="s">
        <v>8</v>
      </c>
      <c r="V7180" s="5">
        <v>41504</v>
      </c>
      <c r="W7180" s="2" t="s">
        <v>52</v>
      </c>
      <c r="X7180" s="2">
        <v>311.14999999999998</v>
      </c>
    </row>
    <row r="7181" spans="20:24" ht="30" x14ac:dyDescent="0.25">
      <c r="T7181" s="4"/>
      <c r="U7181" s="2" t="s">
        <v>8</v>
      </c>
      <c r="V7181" s="5">
        <v>41505</v>
      </c>
      <c r="W7181" s="2" t="s">
        <v>52</v>
      </c>
      <c r="X7181" s="2">
        <v>311.14999999999998</v>
      </c>
    </row>
    <row r="7182" spans="20:24" ht="30" x14ac:dyDescent="0.25">
      <c r="T7182" s="4"/>
      <c r="U7182" s="2" t="s">
        <v>8</v>
      </c>
      <c r="V7182" s="5">
        <v>41523</v>
      </c>
      <c r="W7182" s="2" t="s">
        <v>52</v>
      </c>
      <c r="X7182" s="2">
        <v>311.14999999999998</v>
      </c>
    </row>
    <row r="7183" spans="20:24" ht="30" x14ac:dyDescent="0.25">
      <c r="T7183" s="4"/>
      <c r="U7183" s="2" t="s">
        <v>8</v>
      </c>
      <c r="V7183" s="5">
        <v>41534</v>
      </c>
      <c r="W7183" s="2" t="s">
        <v>52</v>
      </c>
      <c r="X7183" s="2">
        <v>311.14999999999998</v>
      </c>
    </row>
    <row r="7184" spans="20:24" ht="30" x14ac:dyDescent="0.25">
      <c r="T7184" s="4"/>
      <c r="U7184" s="2" t="s">
        <v>8</v>
      </c>
      <c r="V7184" s="5">
        <v>41534</v>
      </c>
      <c r="W7184" s="2" t="s">
        <v>52</v>
      </c>
      <c r="X7184" s="2">
        <v>311.14999999999998</v>
      </c>
    </row>
    <row r="7185" spans="20:24" ht="30" x14ac:dyDescent="0.25">
      <c r="T7185" s="4"/>
      <c r="U7185" s="2" t="s">
        <v>8</v>
      </c>
      <c r="V7185" s="5">
        <v>41534</v>
      </c>
      <c r="W7185" s="2" t="s">
        <v>52</v>
      </c>
      <c r="X7185" s="2">
        <v>311.14999999999998</v>
      </c>
    </row>
    <row r="7186" spans="20:24" ht="30" x14ac:dyDescent="0.25">
      <c r="T7186" s="4"/>
      <c r="U7186" s="2" t="s">
        <v>8</v>
      </c>
      <c r="V7186" s="5">
        <v>41534</v>
      </c>
      <c r="W7186" s="2" t="s">
        <v>52</v>
      </c>
      <c r="X7186" s="2">
        <v>311.14999999999998</v>
      </c>
    </row>
    <row r="7187" spans="20:24" ht="30" x14ac:dyDescent="0.25">
      <c r="T7187" s="4"/>
      <c r="U7187" s="2" t="s">
        <v>8</v>
      </c>
      <c r="V7187" s="5">
        <v>41822</v>
      </c>
      <c r="W7187" s="2" t="s">
        <v>52</v>
      </c>
      <c r="X7187" s="2">
        <v>311.14999999999998</v>
      </c>
    </row>
    <row r="7188" spans="20:24" ht="30" x14ac:dyDescent="0.25">
      <c r="T7188" s="4"/>
      <c r="U7188" s="2" t="s">
        <v>8</v>
      </c>
      <c r="V7188" s="5">
        <v>41823</v>
      </c>
      <c r="W7188" s="2" t="s">
        <v>52</v>
      </c>
      <c r="X7188" s="2">
        <v>311.14999999999998</v>
      </c>
    </row>
    <row r="7189" spans="20:24" ht="30" x14ac:dyDescent="0.25">
      <c r="T7189" s="4"/>
      <c r="U7189" s="2" t="s">
        <v>8</v>
      </c>
      <c r="V7189" s="5">
        <v>41824</v>
      </c>
      <c r="W7189" s="2" t="s">
        <v>52</v>
      </c>
      <c r="X7189" s="2">
        <v>311.14999999999998</v>
      </c>
    </row>
    <row r="7190" spans="20:24" ht="30" x14ac:dyDescent="0.25">
      <c r="T7190" s="4"/>
      <c r="U7190" s="2" t="s">
        <v>8</v>
      </c>
      <c r="V7190" s="5">
        <v>41827</v>
      </c>
      <c r="W7190" s="2" t="s">
        <v>52</v>
      </c>
      <c r="X7190" s="2">
        <v>311.14999999999998</v>
      </c>
    </row>
    <row r="7191" spans="20:24" ht="30" x14ac:dyDescent="0.25">
      <c r="T7191" s="4"/>
      <c r="U7191" s="2" t="s">
        <v>8</v>
      </c>
      <c r="V7191" s="5">
        <v>41828</v>
      </c>
      <c r="W7191" s="2" t="s">
        <v>54</v>
      </c>
      <c r="X7191" s="2">
        <v>311.14999999999998</v>
      </c>
    </row>
    <row r="7192" spans="20:24" ht="30" x14ac:dyDescent="0.25">
      <c r="T7192" s="4"/>
      <c r="U7192" s="2" t="s">
        <v>8</v>
      </c>
      <c r="V7192" s="5">
        <v>41828</v>
      </c>
      <c r="W7192" s="2" t="s">
        <v>54</v>
      </c>
      <c r="X7192" s="2">
        <v>311.14999999999998</v>
      </c>
    </row>
    <row r="7193" spans="20:24" ht="30" x14ac:dyDescent="0.25">
      <c r="T7193" s="4"/>
      <c r="U7193" s="2" t="s">
        <v>8</v>
      </c>
      <c r="V7193" s="5">
        <v>41832</v>
      </c>
      <c r="W7193" s="2" t="s">
        <v>52</v>
      </c>
      <c r="X7193" s="2">
        <v>311.14999999999998</v>
      </c>
    </row>
    <row r="7194" spans="20:24" ht="30" x14ac:dyDescent="0.25">
      <c r="T7194" s="4"/>
      <c r="U7194" s="2" t="s">
        <v>8</v>
      </c>
      <c r="V7194" s="5">
        <v>42894</v>
      </c>
      <c r="W7194" s="2" t="s">
        <v>52</v>
      </c>
      <c r="X7194" s="2">
        <v>311.14999999999998</v>
      </c>
    </row>
    <row r="7195" spans="20:24" ht="30" x14ac:dyDescent="0.25">
      <c r="T7195" s="4"/>
      <c r="U7195" s="2" t="s">
        <v>8</v>
      </c>
      <c r="V7195" s="5">
        <v>42919</v>
      </c>
      <c r="W7195" s="2" t="s">
        <v>52</v>
      </c>
      <c r="X7195" s="2">
        <v>311.14999999999998</v>
      </c>
    </row>
    <row r="7196" spans="20:24" ht="30" x14ac:dyDescent="0.25">
      <c r="T7196" s="4"/>
      <c r="U7196" s="2" t="s">
        <v>8</v>
      </c>
      <c r="V7196" s="5">
        <v>42937</v>
      </c>
      <c r="W7196" s="2" t="s">
        <v>52</v>
      </c>
      <c r="X7196" s="2">
        <v>311.14999999999998</v>
      </c>
    </row>
    <row r="7197" spans="20:24" ht="30" x14ac:dyDescent="0.25">
      <c r="T7197" s="4"/>
      <c r="U7197" s="2" t="s">
        <v>8</v>
      </c>
      <c r="V7197" s="5">
        <v>42953</v>
      </c>
      <c r="W7197" s="2" t="s">
        <v>52</v>
      </c>
      <c r="X7197" s="2">
        <v>311.14999999999998</v>
      </c>
    </row>
    <row r="7198" spans="20:24" ht="30" x14ac:dyDescent="0.25">
      <c r="T7198" s="4"/>
      <c r="U7198" s="2" t="s">
        <v>8</v>
      </c>
      <c r="V7198" s="5">
        <v>42960</v>
      </c>
      <c r="W7198" s="2" t="s">
        <v>58</v>
      </c>
      <c r="X7198" s="2">
        <v>311.14999999999998</v>
      </c>
    </row>
    <row r="7199" spans="20:24" ht="30" x14ac:dyDescent="0.25">
      <c r="T7199" s="4"/>
      <c r="U7199" s="2" t="s">
        <v>8</v>
      </c>
      <c r="V7199" s="5">
        <v>42978</v>
      </c>
      <c r="W7199" s="2" t="s">
        <v>54</v>
      </c>
      <c r="X7199" s="2">
        <v>311.14999999999998</v>
      </c>
    </row>
    <row r="7200" spans="20:24" ht="30" x14ac:dyDescent="0.25">
      <c r="T7200" s="4"/>
      <c r="U7200" s="2" t="s">
        <v>8</v>
      </c>
      <c r="V7200" s="5">
        <v>42978</v>
      </c>
      <c r="W7200" s="2" t="s">
        <v>55</v>
      </c>
      <c r="X7200" s="2">
        <v>311.14999999999998</v>
      </c>
    </row>
    <row r="7201" spans="20:24" ht="30" x14ac:dyDescent="0.25">
      <c r="T7201" s="4"/>
      <c r="U7201" s="2" t="s">
        <v>8</v>
      </c>
      <c r="V7201" s="5">
        <v>42984</v>
      </c>
      <c r="W7201" s="2" t="s">
        <v>52</v>
      </c>
      <c r="X7201" s="2">
        <v>311.14999999999998</v>
      </c>
    </row>
    <row r="7202" spans="20:24" x14ac:dyDescent="0.25">
      <c r="T7202" s="4"/>
      <c r="U7202" s="2" t="s">
        <v>9</v>
      </c>
      <c r="V7202" s="5">
        <v>41458</v>
      </c>
      <c r="W7202" s="2" t="s">
        <v>54</v>
      </c>
      <c r="X7202" s="2">
        <v>311.14999999999998</v>
      </c>
    </row>
    <row r="7203" spans="20:24" x14ac:dyDescent="0.25">
      <c r="T7203" s="4"/>
      <c r="U7203" s="2" t="s">
        <v>9</v>
      </c>
      <c r="V7203" s="5">
        <v>41464</v>
      </c>
      <c r="W7203" s="2" t="s">
        <v>52</v>
      </c>
      <c r="X7203" s="2">
        <v>311.14999999999998</v>
      </c>
    </row>
    <row r="7204" spans="20:24" x14ac:dyDescent="0.25">
      <c r="T7204" s="4"/>
      <c r="U7204" s="2" t="s">
        <v>9</v>
      </c>
      <c r="V7204" s="5">
        <v>41466</v>
      </c>
      <c r="W7204" s="2" t="s">
        <v>51</v>
      </c>
      <c r="X7204" s="2">
        <v>311.14999999999998</v>
      </c>
    </row>
    <row r="7205" spans="20:24" x14ac:dyDescent="0.25">
      <c r="T7205" s="4"/>
      <c r="U7205" s="2" t="s">
        <v>9</v>
      </c>
      <c r="V7205" s="5">
        <v>41530</v>
      </c>
      <c r="W7205" s="2" t="s">
        <v>52</v>
      </c>
      <c r="X7205" s="2">
        <v>311.14999999999998</v>
      </c>
    </row>
    <row r="7206" spans="20:24" x14ac:dyDescent="0.25">
      <c r="T7206" s="4"/>
      <c r="U7206" s="2" t="s">
        <v>9</v>
      </c>
      <c r="V7206" s="5">
        <v>41787</v>
      </c>
      <c r="W7206" s="2" t="s">
        <v>51</v>
      </c>
      <c r="X7206" s="2">
        <v>311.14999999999998</v>
      </c>
    </row>
    <row r="7207" spans="20:24" x14ac:dyDescent="0.25">
      <c r="T7207" s="4"/>
      <c r="U7207" s="2" t="s">
        <v>9</v>
      </c>
      <c r="V7207" s="5">
        <v>41798</v>
      </c>
      <c r="W7207" s="2" t="s">
        <v>52</v>
      </c>
      <c r="X7207" s="2">
        <v>311.14999999999998</v>
      </c>
    </row>
    <row r="7208" spans="20:24" x14ac:dyDescent="0.25">
      <c r="T7208" s="4"/>
      <c r="U7208" s="2" t="s">
        <v>9</v>
      </c>
      <c r="V7208" s="5">
        <v>41825</v>
      </c>
      <c r="W7208" s="2" t="s">
        <v>58</v>
      </c>
      <c r="X7208" s="2">
        <v>311.14999999999998</v>
      </c>
    </row>
    <row r="7209" spans="20:24" x14ac:dyDescent="0.25">
      <c r="T7209" s="4"/>
      <c r="U7209" s="2" t="s">
        <v>9</v>
      </c>
      <c r="V7209" s="5">
        <v>41828</v>
      </c>
      <c r="W7209" s="2" t="s">
        <v>58</v>
      </c>
      <c r="X7209" s="2">
        <v>311.14999999999998</v>
      </c>
    </row>
    <row r="7210" spans="20:24" x14ac:dyDescent="0.25">
      <c r="T7210" s="4"/>
      <c r="U7210" s="2" t="s">
        <v>9</v>
      </c>
      <c r="V7210" s="5">
        <v>41831</v>
      </c>
      <c r="W7210" s="2" t="s">
        <v>54</v>
      </c>
      <c r="X7210" s="2">
        <v>311.14999999999998</v>
      </c>
    </row>
    <row r="7211" spans="20:24" x14ac:dyDescent="0.25">
      <c r="T7211" s="4"/>
      <c r="U7211" s="2" t="s">
        <v>9</v>
      </c>
      <c r="V7211" s="5">
        <v>42550</v>
      </c>
      <c r="W7211" s="2" t="s">
        <v>58</v>
      </c>
      <c r="X7211" s="2">
        <v>311.14999999999998</v>
      </c>
    </row>
    <row r="7212" spans="20:24" ht="30" x14ac:dyDescent="0.25">
      <c r="T7212" s="4"/>
      <c r="U7212" s="2" t="s">
        <v>36</v>
      </c>
      <c r="V7212" s="5">
        <v>42505</v>
      </c>
      <c r="W7212" s="2" t="s">
        <v>52</v>
      </c>
      <c r="X7212" s="2">
        <v>311.14999999999998</v>
      </c>
    </row>
    <row r="7213" spans="20:24" ht="30" x14ac:dyDescent="0.25">
      <c r="T7213" s="4"/>
      <c r="U7213" s="2" t="s">
        <v>36</v>
      </c>
      <c r="V7213" s="5">
        <v>42506</v>
      </c>
      <c r="W7213" s="2" t="s">
        <v>52</v>
      </c>
      <c r="X7213" s="2">
        <v>311.14999999999998</v>
      </c>
    </row>
    <row r="7214" spans="20:24" ht="30" x14ac:dyDescent="0.25">
      <c r="T7214" s="4"/>
      <c r="U7214" s="2" t="s">
        <v>36</v>
      </c>
      <c r="V7214" s="5">
        <v>42525</v>
      </c>
      <c r="W7214" s="2" t="s">
        <v>52</v>
      </c>
      <c r="X7214" s="2">
        <v>311.14999999999998</v>
      </c>
    </row>
    <row r="7215" spans="20:24" ht="30" x14ac:dyDescent="0.25">
      <c r="T7215" s="4"/>
      <c r="U7215" s="2" t="s">
        <v>36</v>
      </c>
      <c r="V7215" s="5">
        <v>42525</v>
      </c>
      <c r="W7215" s="2" t="s">
        <v>52</v>
      </c>
      <c r="X7215" s="2">
        <v>311.14999999999998</v>
      </c>
    </row>
    <row r="7216" spans="20:24" ht="30" x14ac:dyDescent="0.25">
      <c r="T7216" s="4"/>
      <c r="U7216" s="2" t="s">
        <v>36</v>
      </c>
      <c r="V7216" s="5">
        <v>42526</v>
      </c>
      <c r="W7216" s="2" t="s">
        <v>52</v>
      </c>
      <c r="X7216" s="2">
        <v>311.14999999999998</v>
      </c>
    </row>
    <row r="7217" spans="20:24" ht="30" x14ac:dyDescent="0.25">
      <c r="T7217" s="4"/>
      <c r="U7217" s="2" t="s">
        <v>36</v>
      </c>
      <c r="V7217" s="5">
        <v>42526</v>
      </c>
      <c r="W7217" s="2" t="s">
        <v>52</v>
      </c>
      <c r="X7217" s="2">
        <v>311.14999999999998</v>
      </c>
    </row>
    <row r="7218" spans="20:24" ht="30" x14ac:dyDescent="0.25">
      <c r="T7218" s="4"/>
      <c r="U7218" s="2" t="s">
        <v>36</v>
      </c>
      <c r="V7218" s="5">
        <v>42547</v>
      </c>
      <c r="W7218" s="2" t="s">
        <v>52</v>
      </c>
      <c r="X7218" s="2">
        <v>311.14999999999998</v>
      </c>
    </row>
    <row r="7219" spans="20:24" ht="30" x14ac:dyDescent="0.25">
      <c r="T7219" s="4"/>
      <c r="U7219" s="2" t="s">
        <v>36</v>
      </c>
      <c r="V7219" s="5">
        <v>42547</v>
      </c>
      <c r="W7219" s="2" t="s">
        <v>52</v>
      </c>
      <c r="X7219" s="2">
        <v>311.14999999999998</v>
      </c>
    </row>
    <row r="7220" spans="20:24" ht="30" x14ac:dyDescent="0.25">
      <c r="T7220" s="4"/>
      <c r="U7220" s="2" t="s">
        <v>36</v>
      </c>
      <c r="V7220" s="5">
        <v>42583</v>
      </c>
      <c r="W7220" s="2" t="s">
        <v>52</v>
      </c>
      <c r="X7220" s="2">
        <v>311.14999999999998</v>
      </c>
    </row>
    <row r="7221" spans="20:24" ht="30" x14ac:dyDescent="0.25">
      <c r="T7221" s="4"/>
      <c r="U7221" s="2" t="s">
        <v>36</v>
      </c>
      <c r="V7221" s="5">
        <v>42583</v>
      </c>
      <c r="W7221" s="2" t="s">
        <v>52</v>
      </c>
      <c r="X7221" s="2">
        <v>311.14999999999998</v>
      </c>
    </row>
    <row r="7222" spans="20:24" ht="30" x14ac:dyDescent="0.25">
      <c r="T7222" s="4"/>
      <c r="U7222" s="2" t="s">
        <v>36</v>
      </c>
      <c r="V7222" s="5">
        <v>42584</v>
      </c>
      <c r="W7222" s="2" t="s">
        <v>52</v>
      </c>
      <c r="X7222" s="2">
        <v>311.14999999999998</v>
      </c>
    </row>
    <row r="7223" spans="20:24" ht="30" x14ac:dyDescent="0.25">
      <c r="T7223" s="4"/>
      <c r="U7223" s="2" t="s">
        <v>36</v>
      </c>
      <c r="V7223" s="5">
        <v>42585</v>
      </c>
      <c r="W7223" s="2" t="s">
        <v>52</v>
      </c>
      <c r="X7223" s="2">
        <v>311.14999999999998</v>
      </c>
    </row>
    <row r="7224" spans="20:24" ht="30" x14ac:dyDescent="0.25">
      <c r="T7224" s="4"/>
      <c r="U7224" s="2" t="s">
        <v>36</v>
      </c>
      <c r="V7224" s="5">
        <v>42603</v>
      </c>
      <c r="W7224" s="2" t="s">
        <v>54</v>
      </c>
      <c r="X7224" s="2">
        <v>311.14999999999998</v>
      </c>
    </row>
    <row r="7225" spans="20:24" ht="30" x14ac:dyDescent="0.25">
      <c r="T7225" s="4"/>
      <c r="U7225" s="2" t="s">
        <v>36</v>
      </c>
      <c r="V7225" s="5">
        <v>42987</v>
      </c>
      <c r="W7225" s="2" t="s">
        <v>52</v>
      </c>
      <c r="X7225" s="2">
        <v>311.14999999999998</v>
      </c>
    </row>
    <row r="7226" spans="20:24" ht="30" x14ac:dyDescent="0.25">
      <c r="T7226" s="4"/>
      <c r="U7226" s="2" t="s">
        <v>37</v>
      </c>
      <c r="V7226" s="5">
        <v>41763</v>
      </c>
      <c r="W7226" s="2" t="s">
        <v>52</v>
      </c>
      <c r="X7226" s="2">
        <v>311.14999999999998</v>
      </c>
    </row>
    <row r="7227" spans="20:24" x14ac:dyDescent="0.25">
      <c r="T7227" s="4"/>
      <c r="U7227" s="2" t="s">
        <v>9</v>
      </c>
      <c r="V7227" s="5">
        <v>42597</v>
      </c>
      <c r="W7227" s="2" t="s">
        <v>52</v>
      </c>
      <c r="X7227" s="2">
        <v>311.14999999999998</v>
      </c>
    </row>
    <row r="7228" spans="20:24" x14ac:dyDescent="0.25">
      <c r="T7228" s="4"/>
      <c r="U7228" s="2" t="s">
        <v>9</v>
      </c>
      <c r="V7228" s="5">
        <v>42859</v>
      </c>
      <c r="W7228" s="2" t="s">
        <v>52</v>
      </c>
      <c r="X7228" s="2">
        <v>311.14999999999998</v>
      </c>
    </row>
    <row r="7229" spans="20:24" x14ac:dyDescent="0.25">
      <c r="T7229" s="4"/>
      <c r="U7229" s="2" t="s">
        <v>9</v>
      </c>
      <c r="V7229" s="5">
        <v>42859</v>
      </c>
      <c r="W7229" s="2" t="s">
        <v>52</v>
      </c>
      <c r="X7229" s="2">
        <v>311.14999999999998</v>
      </c>
    </row>
    <row r="7230" spans="20:24" x14ac:dyDescent="0.25">
      <c r="T7230" s="4"/>
      <c r="U7230" s="2" t="s">
        <v>9</v>
      </c>
      <c r="V7230" s="5">
        <v>42884</v>
      </c>
      <c r="W7230" s="2" t="s">
        <v>52</v>
      </c>
      <c r="X7230" s="2">
        <v>311.14999999999998</v>
      </c>
    </row>
    <row r="7231" spans="20:24" x14ac:dyDescent="0.25">
      <c r="T7231" s="4"/>
      <c r="U7231" s="2" t="s">
        <v>9</v>
      </c>
      <c r="V7231" s="5">
        <v>42893</v>
      </c>
      <c r="W7231" s="2" t="s">
        <v>52</v>
      </c>
      <c r="X7231" s="2">
        <v>311.14999999999998</v>
      </c>
    </row>
    <row r="7232" spans="20:24" x14ac:dyDescent="0.25">
      <c r="T7232" s="4"/>
      <c r="U7232" s="2" t="s">
        <v>9</v>
      </c>
      <c r="V7232" s="5">
        <v>42903</v>
      </c>
      <c r="W7232" s="2" t="s">
        <v>52</v>
      </c>
      <c r="X7232" s="2">
        <v>311.14999999999998</v>
      </c>
    </row>
    <row r="7233" spans="20:24" x14ac:dyDescent="0.25">
      <c r="T7233" s="4"/>
      <c r="U7233" s="2" t="s">
        <v>9</v>
      </c>
      <c r="V7233" s="5">
        <v>42905</v>
      </c>
      <c r="W7233" s="2" t="s">
        <v>52</v>
      </c>
      <c r="X7233" s="2">
        <v>311.14999999999998</v>
      </c>
    </row>
    <row r="7234" spans="20:24" x14ac:dyDescent="0.25">
      <c r="T7234" s="4"/>
      <c r="U7234" s="2" t="s">
        <v>9</v>
      </c>
      <c r="V7234" s="5">
        <v>42911</v>
      </c>
      <c r="W7234" s="2" t="s">
        <v>52</v>
      </c>
      <c r="X7234" s="2">
        <v>311.14999999999998</v>
      </c>
    </row>
    <row r="7235" spans="20:24" x14ac:dyDescent="0.25">
      <c r="T7235" s="4"/>
      <c r="U7235" s="2" t="s">
        <v>9</v>
      </c>
      <c r="V7235" s="5">
        <v>42915</v>
      </c>
      <c r="W7235" s="2" t="s">
        <v>52</v>
      </c>
      <c r="X7235" s="2">
        <v>311.14999999999998</v>
      </c>
    </row>
    <row r="7236" spans="20:24" x14ac:dyDescent="0.25">
      <c r="T7236" s="4"/>
      <c r="U7236" s="2" t="s">
        <v>9</v>
      </c>
      <c r="V7236" s="5">
        <v>42925</v>
      </c>
      <c r="W7236" s="2" t="s">
        <v>65</v>
      </c>
      <c r="X7236" s="2">
        <v>311.14999999999998</v>
      </c>
    </row>
    <row r="7237" spans="20:24" x14ac:dyDescent="0.25">
      <c r="T7237" s="4"/>
      <c r="U7237" s="2" t="s">
        <v>9</v>
      </c>
      <c r="V7237" s="5">
        <v>42942</v>
      </c>
      <c r="W7237" s="2" t="s">
        <v>52</v>
      </c>
      <c r="X7237" s="2">
        <v>311.14999999999998</v>
      </c>
    </row>
    <row r="7238" spans="20:24" x14ac:dyDescent="0.25">
      <c r="T7238" s="4"/>
      <c r="U7238" s="2" t="s">
        <v>9</v>
      </c>
      <c r="V7238" s="5">
        <v>42956</v>
      </c>
      <c r="W7238" s="2" t="s">
        <v>52</v>
      </c>
      <c r="X7238" s="2">
        <v>311.14999999999998</v>
      </c>
    </row>
    <row r="7239" spans="20:24" x14ac:dyDescent="0.25">
      <c r="T7239" s="4"/>
      <c r="U7239" s="2" t="s">
        <v>9</v>
      </c>
      <c r="V7239" s="5">
        <v>42965</v>
      </c>
      <c r="W7239" s="2" t="s">
        <v>52</v>
      </c>
      <c r="X7239" s="2">
        <v>311.14999999999998</v>
      </c>
    </row>
    <row r="7240" spans="20:24" x14ac:dyDescent="0.25">
      <c r="T7240" s="4"/>
      <c r="U7240" s="2" t="s">
        <v>9</v>
      </c>
      <c r="V7240" s="5">
        <v>42972</v>
      </c>
      <c r="W7240" s="2" t="s">
        <v>54</v>
      </c>
      <c r="X7240" s="2">
        <v>311.14999999999998</v>
      </c>
    </row>
    <row r="7241" spans="20:24" x14ac:dyDescent="0.25">
      <c r="T7241" s="4"/>
      <c r="U7241" s="2" t="s">
        <v>9</v>
      </c>
      <c r="V7241" s="5">
        <v>42973</v>
      </c>
      <c r="W7241" s="2" t="s">
        <v>52</v>
      </c>
      <c r="X7241" s="2">
        <v>311.14999999999998</v>
      </c>
    </row>
    <row r="7242" spans="20:24" x14ac:dyDescent="0.25">
      <c r="T7242" s="4"/>
      <c r="U7242" s="2" t="s">
        <v>9</v>
      </c>
      <c r="V7242" s="5">
        <v>42981</v>
      </c>
      <c r="W7242" s="2" t="s">
        <v>58</v>
      </c>
      <c r="X7242" s="2">
        <v>311.14999999999998</v>
      </c>
    </row>
    <row r="7243" spans="20:24" x14ac:dyDescent="0.25">
      <c r="T7243" s="4"/>
      <c r="U7243" s="2" t="s">
        <v>9</v>
      </c>
      <c r="V7243" s="5">
        <v>42988</v>
      </c>
      <c r="W7243" s="2" t="s">
        <v>52</v>
      </c>
      <c r="X7243" s="2">
        <v>311.14999999999998</v>
      </c>
    </row>
    <row r="7244" spans="20:24" ht="30" x14ac:dyDescent="0.25">
      <c r="T7244" s="4"/>
      <c r="U7244" s="2" t="s">
        <v>12</v>
      </c>
      <c r="V7244" s="5">
        <v>42937</v>
      </c>
      <c r="W7244" s="2" t="s">
        <v>58</v>
      </c>
      <c r="X7244" s="2">
        <v>311.14999999999998</v>
      </c>
    </row>
    <row r="7245" spans="20:24" ht="30" x14ac:dyDescent="0.25">
      <c r="T7245" s="4"/>
      <c r="U7245" s="2" t="s">
        <v>12</v>
      </c>
      <c r="V7245" s="5">
        <v>42937</v>
      </c>
      <c r="W7245" s="2" t="s">
        <v>52</v>
      </c>
      <c r="X7245" s="2">
        <v>311.14999999999998</v>
      </c>
    </row>
    <row r="7246" spans="20:24" ht="30" x14ac:dyDescent="0.25">
      <c r="T7246" s="4"/>
      <c r="U7246" s="2" t="s">
        <v>12</v>
      </c>
      <c r="V7246" s="5">
        <v>42937</v>
      </c>
      <c r="W7246" s="2" t="s">
        <v>58</v>
      </c>
      <c r="X7246" s="2">
        <v>311.14999999999998</v>
      </c>
    </row>
    <row r="7247" spans="20:24" ht="30" x14ac:dyDescent="0.25">
      <c r="T7247" s="4"/>
      <c r="U7247" s="2" t="s">
        <v>12</v>
      </c>
      <c r="V7247" s="5">
        <v>42938</v>
      </c>
      <c r="W7247" s="2" t="s">
        <v>58</v>
      </c>
      <c r="X7247" s="2">
        <v>311.14999999999998</v>
      </c>
    </row>
    <row r="7248" spans="20:24" ht="30" x14ac:dyDescent="0.25">
      <c r="T7248" s="4"/>
      <c r="U7248" s="2" t="s">
        <v>12</v>
      </c>
      <c r="V7248" s="5">
        <v>42940</v>
      </c>
      <c r="W7248" s="2" t="s">
        <v>58</v>
      </c>
      <c r="X7248" s="2">
        <v>311.14999999999998</v>
      </c>
    </row>
    <row r="7249" spans="20:24" ht="30" x14ac:dyDescent="0.25">
      <c r="T7249" s="4"/>
      <c r="U7249" s="2" t="s">
        <v>12</v>
      </c>
      <c r="V7249" s="5">
        <v>42942</v>
      </c>
      <c r="W7249" s="2" t="s">
        <v>58</v>
      </c>
      <c r="X7249" s="2">
        <v>311.14999999999998</v>
      </c>
    </row>
    <row r="7250" spans="20:24" ht="30" x14ac:dyDescent="0.25">
      <c r="T7250" s="4"/>
      <c r="U7250" s="2" t="s">
        <v>12</v>
      </c>
      <c r="V7250" s="5">
        <v>42945</v>
      </c>
      <c r="W7250" s="2" t="s">
        <v>52</v>
      </c>
      <c r="X7250" s="2">
        <v>311.14999999999998</v>
      </c>
    </row>
    <row r="7251" spans="20:24" x14ac:dyDescent="0.25">
      <c r="T7251" s="4"/>
      <c r="U7251" s="2" t="s">
        <v>34</v>
      </c>
      <c r="V7251" s="5">
        <v>42202</v>
      </c>
      <c r="W7251" s="2" t="s">
        <v>52</v>
      </c>
      <c r="X7251" s="2">
        <v>311.14999999999998</v>
      </c>
    </row>
    <row r="7252" spans="20:24" x14ac:dyDescent="0.25">
      <c r="T7252" s="4"/>
      <c r="U7252" s="2" t="s">
        <v>34</v>
      </c>
      <c r="V7252" s="5">
        <v>42206</v>
      </c>
      <c r="W7252" s="2" t="s">
        <v>52</v>
      </c>
      <c r="X7252" s="2">
        <v>311.14999999999998</v>
      </c>
    </row>
    <row r="7253" spans="20:24" x14ac:dyDescent="0.25">
      <c r="T7253" s="4"/>
      <c r="U7253" s="2" t="s">
        <v>34</v>
      </c>
      <c r="V7253" s="5">
        <v>42208</v>
      </c>
      <c r="W7253" s="2" t="s">
        <v>52</v>
      </c>
      <c r="X7253" s="2">
        <v>311.14999999999998</v>
      </c>
    </row>
    <row r="7254" spans="20:24" x14ac:dyDescent="0.25">
      <c r="T7254" s="4"/>
      <c r="U7254" s="2" t="s">
        <v>34</v>
      </c>
      <c r="V7254" s="5">
        <v>42208</v>
      </c>
      <c r="W7254" s="2" t="s">
        <v>52</v>
      </c>
      <c r="X7254" s="2">
        <v>311.14999999999998</v>
      </c>
    </row>
    <row r="7255" spans="20:24" x14ac:dyDescent="0.25">
      <c r="T7255" s="4"/>
      <c r="U7255" s="2" t="s">
        <v>34</v>
      </c>
      <c r="V7255" s="5">
        <v>42209</v>
      </c>
      <c r="W7255" s="2" t="s">
        <v>52</v>
      </c>
      <c r="X7255" s="2">
        <v>311.14999999999998</v>
      </c>
    </row>
    <row r="7256" spans="20:24" x14ac:dyDescent="0.25">
      <c r="T7256" s="4"/>
      <c r="U7256" s="2" t="s">
        <v>34</v>
      </c>
      <c r="V7256" s="5">
        <v>42211</v>
      </c>
      <c r="W7256" s="2" t="s">
        <v>52</v>
      </c>
      <c r="X7256" s="2">
        <v>311.14999999999998</v>
      </c>
    </row>
    <row r="7257" spans="20:24" x14ac:dyDescent="0.25">
      <c r="T7257" s="4"/>
      <c r="U7257" s="2" t="s">
        <v>34</v>
      </c>
      <c r="V7257" s="5">
        <v>42213</v>
      </c>
      <c r="W7257" s="2" t="s">
        <v>52</v>
      </c>
      <c r="X7257" s="2">
        <v>311.14999999999998</v>
      </c>
    </row>
    <row r="7258" spans="20:24" x14ac:dyDescent="0.25">
      <c r="T7258" s="4"/>
      <c r="U7258" s="2" t="s">
        <v>34</v>
      </c>
      <c r="V7258" s="5">
        <v>42216</v>
      </c>
      <c r="W7258" s="2" t="s">
        <v>52</v>
      </c>
      <c r="X7258" s="2">
        <v>311.14999999999998</v>
      </c>
    </row>
    <row r="7259" spans="20:24" x14ac:dyDescent="0.25">
      <c r="T7259" s="4"/>
      <c r="U7259" s="2" t="s">
        <v>34</v>
      </c>
      <c r="V7259" s="5">
        <v>42219</v>
      </c>
      <c r="W7259" s="2" t="s">
        <v>52</v>
      </c>
      <c r="X7259" s="2">
        <v>311.14999999999998</v>
      </c>
    </row>
    <row r="7260" spans="20:24" x14ac:dyDescent="0.25">
      <c r="T7260" s="4"/>
      <c r="U7260" s="2" t="s">
        <v>34</v>
      </c>
      <c r="V7260" s="5">
        <v>42219</v>
      </c>
      <c r="W7260" s="2" t="s">
        <v>52</v>
      </c>
      <c r="X7260" s="2">
        <v>311.14999999999998</v>
      </c>
    </row>
    <row r="7261" spans="20:24" x14ac:dyDescent="0.25">
      <c r="T7261" s="4"/>
      <c r="U7261" s="2" t="s">
        <v>34</v>
      </c>
      <c r="V7261" s="5">
        <v>42222</v>
      </c>
      <c r="W7261" s="2" t="s">
        <v>52</v>
      </c>
      <c r="X7261" s="2">
        <v>311.14999999999998</v>
      </c>
    </row>
    <row r="7262" spans="20:24" x14ac:dyDescent="0.25">
      <c r="T7262" s="4"/>
      <c r="U7262" s="2" t="s">
        <v>34</v>
      </c>
      <c r="V7262" s="5">
        <v>42223</v>
      </c>
      <c r="W7262" s="2" t="s">
        <v>52</v>
      </c>
      <c r="X7262" s="2">
        <v>311.14999999999998</v>
      </c>
    </row>
    <row r="7263" spans="20:24" x14ac:dyDescent="0.25">
      <c r="T7263" s="4"/>
      <c r="U7263" s="2" t="s">
        <v>34</v>
      </c>
      <c r="V7263" s="5">
        <v>42223</v>
      </c>
      <c r="W7263" s="2" t="s">
        <v>52</v>
      </c>
      <c r="X7263" s="2">
        <v>311.14999999999998</v>
      </c>
    </row>
    <row r="7264" spans="20:24" x14ac:dyDescent="0.25">
      <c r="T7264" s="4"/>
      <c r="U7264" s="2" t="s">
        <v>34</v>
      </c>
      <c r="V7264" s="5">
        <v>42224</v>
      </c>
      <c r="W7264" s="2" t="s">
        <v>52</v>
      </c>
      <c r="X7264" s="2">
        <v>311.14999999999998</v>
      </c>
    </row>
    <row r="7265" spans="20:24" x14ac:dyDescent="0.25">
      <c r="T7265" s="4"/>
      <c r="U7265" s="2" t="s">
        <v>34</v>
      </c>
      <c r="V7265" s="5">
        <v>42225</v>
      </c>
      <c r="W7265" s="2" t="s">
        <v>52</v>
      </c>
      <c r="X7265" s="2">
        <v>311.14999999999998</v>
      </c>
    </row>
    <row r="7266" spans="20:24" x14ac:dyDescent="0.25">
      <c r="T7266" s="4"/>
      <c r="U7266" s="2" t="s">
        <v>34</v>
      </c>
      <c r="V7266" s="5">
        <v>42226</v>
      </c>
      <c r="W7266" s="2" t="s">
        <v>52</v>
      </c>
      <c r="X7266" s="2">
        <v>311.14999999999998</v>
      </c>
    </row>
    <row r="7267" spans="20:24" x14ac:dyDescent="0.25">
      <c r="T7267" s="4"/>
      <c r="U7267" s="2" t="s">
        <v>34</v>
      </c>
      <c r="V7267" s="5">
        <v>42229</v>
      </c>
      <c r="W7267" s="2" t="s">
        <v>52</v>
      </c>
      <c r="X7267" s="2">
        <v>311.14999999999998</v>
      </c>
    </row>
    <row r="7268" spans="20:24" x14ac:dyDescent="0.25">
      <c r="T7268" s="4"/>
      <c r="U7268" s="2" t="s">
        <v>34</v>
      </c>
      <c r="V7268" s="5">
        <v>42229</v>
      </c>
      <c r="W7268" s="2" t="s">
        <v>52</v>
      </c>
      <c r="X7268" s="2">
        <v>311.14999999999998</v>
      </c>
    </row>
    <row r="7269" spans="20:24" x14ac:dyDescent="0.25">
      <c r="T7269" s="4"/>
      <c r="U7269" s="2" t="s">
        <v>34</v>
      </c>
      <c r="V7269" s="5">
        <v>42230</v>
      </c>
      <c r="W7269" s="2" t="s">
        <v>52</v>
      </c>
      <c r="X7269" s="2">
        <v>311.14999999999998</v>
      </c>
    </row>
    <row r="7270" spans="20:24" x14ac:dyDescent="0.25">
      <c r="T7270" s="4"/>
      <c r="U7270" s="2" t="s">
        <v>34</v>
      </c>
      <c r="V7270" s="5">
        <v>42231</v>
      </c>
      <c r="W7270" s="2" t="s">
        <v>52</v>
      </c>
      <c r="X7270" s="2">
        <v>311.14999999999998</v>
      </c>
    </row>
    <row r="7271" spans="20:24" x14ac:dyDescent="0.25">
      <c r="T7271" s="4"/>
      <c r="U7271" s="2" t="s">
        <v>34</v>
      </c>
      <c r="V7271" s="5">
        <v>42231</v>
      </c>
      <c r="W7271" s="2" t="s">
        <v>52</v>
      </c>
      <c r="X7271" s="2">
        <v>311.14999999999998</v>
      </c>
    </row>
    <row r="7272" spans="20:24" x14ac:dyDescent="0.25">
      <c r="T7272" s="4"/>
      <c r="U7272" s="2" t="s">
        <v>34</v>
      </c>
      <c r="V7272" s="5">
        <v>42236</v>
      </c>
      <c r="W7272" s="2" t="s">
        <v>52</v>
      </c>
      <c r="X7272" s="2">
        <v>311.14999999999998</v>
      </c>
    </row>
    <row r="7273" spans="20:24" x14ac:dyDescent="0.25">
      <c r="T7273" s="4"/>
      <c r="U7273" s="2" t="s">
        <v>34</v>
      </c>
      <c r="V7273" s="5">
        <v>42238</v>
      </c>
      <c r="W7273" s="2" t="s">
        <v>52</v>
      </c>
      <c r="X7273" s="2">
        <v>311.14999999999998</v>
      </c>
    </row>
    <row r="7274" spans="20:24" x14ac:dyDescent="0.25">
      <c r="T7274" s="4"/>
      <c r="U7274" s="2" t="s">
        <v>34</v>
      </c>
      <c r="V7274" s="5">
        <v>42239</v>
      </c>
      <c r="W7274" s="2" t="s">
        <v>52</v>
      </c>
      <c r="X7274" s="2">
        <v>311.14999999999998</v>
      </c>
    </row>
    <row r="7275" spans="20:24" x14ac:dyDescent="0.25">
      <c r="T7275" s="4"/>
      <c r="U7275" s="2" t="s">
        <v>34</v>
      </c>
      <c r="V7275" s="5">
        <v>42240</v>
      </c>
      <c r="W7275" s="2" t="s">
        <v>52</v>
      </c>
      <c r="X7275" s="2">
        <v>311.14999999999998</v>
      </c>
    </row>
    <row r="7276" spans="20:24" x14ac:dyDescent="0.25">
      <c r="T7276" s="4"/>
      <c r="U7276" s="2" t="s">
        <v>34</v>
      </c>
      <c r="V7276" s="5">
        <v>42241</v>
      </c>
      <c r="W7276" s="2" t="s">
        <v>52</v>
      </c>
      <c r="X7276" s="2">
        <v>311.14999999999998</v>
      </c>
    </row>
    <row r="7277" spans="20:24" x14ac:dyDescent="0.25">
      <c r="T7277" s="4"/>
      <c r="U7277" s="2" t="s">
        <v>34</v>
      </c>
      <c r="V7277" s="5">
        <v>42241</v>
      </c>
      <c r="W7277" s="2" t="s">
        <v>52</v>
      </c>
      <c r="X7277" s="2">
        <v>311.14999999999998</v>
      </c>
    </row>
    <row r="7278" spans="20:24" x14ac:dyDescent="0.25">
      <c r="T7278" s="4"/>
      <c r="U7278" s="2" t="s">
        <v>34</v>
      </c>
      <c r="V7278" s="5">
        <v>42245</v>
      </c>
      <c r="W7278" s="2" t="s">
        <v>52</v>
      </c>
      <c r="X7278" s="2">
        <v>311.14999999999998</v>
      </c>
    </row>
    <row r="7279" spans="20:24" x14ac:dyDescent="0.25">
      <c r="T7279" s="4"/>
      <c r="U7279" s="2" t="s">
        <v>34</v>
      </c>
      <c r="V7279" s="5">
        <v>42245</v>
      </c>
      <c r="W7279" s="2" t="s">
        <v>52</v>
      </c>
      <c r="X7279" s="2">
        <v>311.14999999999998</v>
      </c>
    </row>
    <row r="7280" spans="20:24" x14ac:dyDescent="0.25">
      <c r="T7280" s="4"/>
      <c r="U7280" s="2" t="s">
        <v>34</v>
      </c>
      <c r="V7280" s="5">
        <v>42246</v>
      </c>
      <c r="W7280" s="2" t="s">
        <v>52</v>
      </c>
      <c r="X7280" s="2">
        <v>311.14999999999998</v>
      </c>
    </row>
    <row r="7281" spans="20:24" x14ac:dyDescent="0.25">
      <c r="T7281" s="4"/>
      <c r="U7281" s="2" t="s">
        <v>34</v>
      </c>
      <c r="V7281" s="5">
        <v>42246</v>
      </c>
      <c r="W7281" s="2" t="s">
        <v>52</v>
      </c>
      <c r="X7281" s="2">
        <v>311.14999999999998</v>
      </c>
    </row>
    <row r="7282" spans="20:24" x14ac:dyDescent="0.25">
      <c r="T7282" s="4"/>
      <c r="U7282" s="2" t="s">
        <v>34</v>
      </c>
      <c r="V7282" s="5">
        <v>42246</v>
      </c>
      <c r="W7282" s="2" t="s">
        <v>52</v>
      </c>
      <c r="X7282" s="2">
        <v>311.14999999999998</v>
      </c>
    </row>
    <row r="7283" spans="20:24" x14ac:dyDescent="0.25">
      <c r="T7283" s="4"/>
      <c r="U7283" s="2" t="s">
        <v>34</v>
      </c>
      <c r="V7283" s="5">
        <v>42248</v>
      </c>
      <c r="W7283" s="2" t="s">
        <v>52</v>
      </c>
      <c r="X7283" s="2">
        <v>311.14999999999998</v>
      </c>
    </row>
    <row r="7284" spans="20:24" x14ac:dyDescent="0.25">
      <c r="T7284" s="4"/>
      <c r="U7284" s="2" t="s">
        <v>34</v>
      </c>
      <c r="V7284" s="5">
        <v>42249</v>
      </c>
      <c r="W7284" s="2" t="s">
        <v>52</v>
      </c>
      <c r="X7284" s="2">
        <v>311.14999999999998</v>
      </c>
    </row>
    <row r="7285" spans="20:24" x14ac:dyDescent="0.25">
      <c r="T7285" s="4"/>
      <c r="U7285" s="2" t="s">
        <v>34</v>
      </c>
      <c r="V7285" s="5">
        <v>42250</v>
      </c>
      <c r="W7285" s="2" t="s">
        <v>52</v>
      </c>
      <c r="X7285" s="2">
        <v>311.14999999999998</v>
      </c>
    </row>
    <row r="7286" spans="20:24" x14ac:dyDescent="0.25">
      <c r="T7286" s="4"/>
      <c r="U7286" s="2" t="s">
        <v>34</v>
      </c>
      <c r="V7286" s="5">
        <v>42251</v>
      </c>
      <c r="W7286" s="2" t="s">
        <v>52</v>
      </c>
      <c r="X7286" s="2">
        <v>311.14999999999998</v>
      </c>
    </row>
    <row r="7287" spans="20:24" x14ac:dyDescent="0.25">
      <c r="T7287" s="4"/>
      <c r="U7287" s="2" t="s">
        <v>34</v>
      </c>
      <c r="V7287" s="5">
        <v>42251</v>
      </c>
      <c r="W7287" s="2" t="s">
        <v>52</v>
      </c>
      <c r="X7287" s="2">
        <v>311.14999999999998</v>
      </c>
    </row>
    <row r="7288" spans="20:24" x14ac:dyDescent="0.25">
      <c r="T7288" s="4"/>
      <c r="U7288" s="2" t="s">
        <v>34</v>
      </c>
      <c r="V7288" s="5">
        <v>42251</v>
      </c>
      <c r="W7288" s="2" t="s">
        <v>52</v>
      </c>
      <c r="X7288" s="2">
        <v>311.14999999999998</v>
      </c>
    </row>
    <row r="7289" spans="20:24" x14ac:dyDescent="0.25">
      <c r="T7289" s="4"/>
      <c r="U7289" s="2" t="s">
        <v>34</v>
      </c>
      <c r="V7289" s="5">
        <v>42251</v>
      </c>
      <c r="W7289" s="2" t="s">
        <v>52</v>
      </c>
      <c r="X7289" s="2">
        <v>311.14999999999998</v>
      </c>
    </row>
    <row r="7290" spans="20:24" x14ac:dyDescent="0.25">
      <c r="T7290" s="4"/>
      <c r="U7290" s="2" t="s">
        <v>34</v>
      </c>
      <c r="V7290" s="5">
        <v>42252</v>
      </c>
      <c r="W7290" s="2" t="s">
        <v>52</v>
      </c>
      <c r="X7290" s="2">
        <v>311.14999999999998</v>
      </c>
    </row>
    <row r="7291" spans="20:24" x14ac:dyDescent="0.25">
      <c r="T7291" s="4"/>
      <c r="U7291" s="2" t="s">
        <v>34</v>
      </c>
      <c r="V7291" s="5">
        <v>42252</v>
      </c>
      <c r="W7291" s="2" t="s">
        <v>52</v>
      </c>
      <c r="X7291" s="2">
        <v>311.14999999999998</v>
      </c>
    </row>
    <row r="7292" spans="20:24" x14ac:dyDescent="0.25">
      <c r="T7292" s="4"/>
      <c r="U7292" s="2" t="s">
        <v>34</v>
      </c>
      <c r="V7292" s="5">
        <v>42253</v>
      </c>
      <c r="W7292" s="2" t="s">
        <v>52</v>
      </c>
      <c r="X7292" s="2">
        <v>311.14999999999998</v>
      </c>
    </row>
    <row r="7293" spans="20:24" x14ac:dyDescent="0.25">
      <c r="T7293" s="4"/>
      <c r="U7293" s="2" t="s">
        <v>34</v>
      </c>
      <c r="V7293" s="5">
        <v>42253</v>
      </c>
      <c r="W7293" s="2" t="s">
        <v>52</v>
      </c>
      <c r="X7293" s="2">
        <v>311.14999999999998</v>
      </c>
    </row>
    <row r="7294" spans="20:24" x14ac:dyDescent="0.25">
      <c r="T7294" s="4"/>
      <c r="U7294" s="2" t="s">
        <v>34</v>
      </c>
      <c r="V7294" s="5">
        <v>42254</v>
      </c>
      <c r="W7294" s="2" t="s">
        <v>52</v>
      </c>
      <c r="X7294" s="2">
        <v>311.14999999999998</v>
      </c>
    </row>
    <row r="7295" spans="20:24" x14ac:dyDescent="0.25">
      <c r="T7295" s="4"/>
      <c r="U7295" s="2" t="s">
        <v>34</v>
      </c>
      <c r="V7295" s="5">
        <v>42254</v>
      </c>
      <c r="W7295" s="2" t="s">
        <v>52</v>
      </c>
      <c r="X7295" s="2">
        <v>311.14999999999998</v>
      </c>
    </row>
    <row r="7296" spans="20:24" x14ac:dyDescent="0.25">
      <c r="T7296" s="4"/>
      <c r="U7296" s="2" t="s">
        <v>34</v>
      </c>
      <c r="V7296" s="5">
        <v>42254</v>
      </c>
      <c r="W7296" s="2" t="s">
        <v>52</v>
      </c>
      <c r="X7296" s="2">
        <v>311.14999999999998</v>
      </c>
    </row>
    <row r="7297" spans="20:24" x14ac:dyDescent="0.25">
      <c r="T7297" s="4"/>
      <c r="U7297" s="2" t="s">
        <v>34</v>
      </c>
      <c r="V7297" s="5">
        <v>42255</v>
      </c>
      <c r="W7297" s="2" t="s">
        <v>65</v>
      </c>
      <c r="X7297" s="2">
        <v>311.14999999999998</v>
      </c>
    </row>
    <row r="7298" spans="20:24" x14ac:dyDescent="0.25">
      <c r="T7298" s="4"/>
      <c r="U7298" s="2" t="s">
        <v>34</v>
      </c>
      <c r="V7298" s="5">
        <v>42258</v>
      </c>
      <c r="W7298" s="2" t="s">
        <v>66</v>
      </c>
      <c r="X7298" s="2">
        <v>311.14999999999998</v>
      </c>
    </row>
    <row r="7299" spans="20:24" x14ac:dyDescent="0.25">
      <c r="T7299" s="4"/>
      <c r="U7299" s="2" t="s">
        <v>34</v>
      </c>
      <c r="V7299" s="5">
        <v>42260</v>
      </c>
      <c r="W7299" s="2" t="s">
        <v>51</v>
      </c>
      <c r="X7299" s="2">
        <v>311.14999999999998</v>
      </c>
    </row>
    <row r="7300" spans="20:24" x14ac:dyDescent="0.25">
      <c r="T7300" s="4"/>
      <c r="U7300" s="2" t="s">
        <v>34</v>
      </c>
      <c r="V7300" s="5">
        <v>42263</v>
      </c>
      <c r="W7300" s="2" t="s">
        <v>54</v>
      </c>
      <c r="X7300" s="2">
        <v>311.14999999999998</v>
      </c>
    </row>
    <row r="7301" spans="20:24" x14ac:dyDescent="0.25">
      <c r="T7301" s="4"/>
      <c r="U7301" s="2" t="s">
        <v>34</v>
      </c>
      <c r="V7301" s="5">
        <v>42264</v>
      </c>
      <c r="W7301" s="2" t="s">
        <v>52</v>
      </c>
      <c r="X7301" s="2">
        <v>311.14999999999998</v>
      </c>
    </row>
    <row r="7302" spans="20:24" x14ac:dyDescent="0.25">
      <c r="T7302" s="4"/>
      <c r="U7302" s="2" t="s">
        <v>34</v>
      </c>
      <c r="V7302" s="5">
        <v>42264</v>
      </c>
      <c r="W7302" s="2" t="s">
        <v>52</v>
      </c>
      <c r="X7302" s="2">
        <v>311.14999999999998</v>
      </c>
    </row>
    <row r="7303" spans="20:24" x14ac:dyDescent="0.25">
      <c r="T7303" s="4"/>
      <c r="U7303" s="2" t="s">
        <v>34</v>
      </c>
      <c r="V7303" s="5">
        <v>42265</v>
      </c>
      <c r="W7303" s="2" t="s">
        <v>52</v>
      </c>
      <c r="X7303" s="2">
        <v>311.14999999999998</v>
      </c>
    </row>
    <row r="7304" spans="20:24" x14ac:dyDescent="0.25">
      <c r="T7304" s="4"/>
      <c r="U7304" s="2" t="s">
        <v>34</v>
      </c>
      <c r="V7304" s="5">
        <v>42265</v>
      </c>
      <c r="W7304" s="2" t="s">
        <v>52</v>
      </c>
      <c r="X7304" s="2">
        <v>311.14999999999998</v>
      </c>
    </row>
    <row r="7305" spans="20:24" x14ac:dyDescent="0.25">
      <c r="T7305" s="4"/>
      <c r="U7305" s="2" t="s">
        <v>34</v>
      </c>
      <c r="V7305" s="5">
        <v>42265</v>
      </c>
      <c r="W7305" s="2" t="s">
        <v>52</v>
      </c>
      <c r="X7305" s="2">
        <v>311.14999999999998</v>
      </c>
    </row>
    <row r="7306" spans="20:24" x14ac:dyDescent="0.25">
      <c r="T7306" s="4"/>
      <c r="U7306" s="2" t="s">
        <v>34</v>
      </c>
      <c r="V7306" s="5">
        <v>42265</v>
      </c>
      <c r="W7306" s="2" t="s">
        <v>52</v>
      </c>
      <c r="X7306" s="2">
        <v>311.14999999999998</v>
      </c>
    </row>
    <row r="7307" spans="20:24" x14ac:dyDescent="0.25">
      <c r="T7307" s="4"/>
      <c r="U7307" s="2" t="s">
        <v>34</v>
      </c>
      <c r="V7307" s="5">
        <v>42265</v>
      </c>
      <c r="W7307" s="2" t="s">
        <v>52</v>
      </c>
      <c r="X7307" s="2">
        <v>311.14999999999998</v>
      </c>
    </row>
    <row r="7308" spans="20:24" x14ac:dyDescent="0.25">
      <c r="T7308" s="4"/>
      <c r="U7308" s="2" t="s">
        <v>34</v>
      </c>
      <c r="V7308" s="5">
        <v>42266</v>
      </c>
      <c r="W7308" s="2" t="s">
        <v>52</v>
      </c>
      <c r="X7308" s="2">
        <v>311.14999999999998</v>
      </c>
    </row>
    <row r="7309" spans="20:24" x14ac:dyDescent="0.25">
      <c r="T7309" s="4"/>
      <c r="U7309" s="2" t="s">
        <v>34</v>
      </c>
      <c r="V7309" s="5">
        <v>42266</v>
      </c>
      <c r="W7309" s="2" t="s">
        <v>52</v>
      </c>
      <c r="X7309" s="2">
        <v>311.14999999999998</v>
      </c>
    </row>
    <row r="7310" spans="20:24" x14ac:dyDescent="0.25">
      <c r="T7310" s="4"/>
      <c r="U7310" s="2" t="s">
        <v>34</v>
      </c>
      <c r="V7310" s="5">
        <v>42268</v>
      </c>
      <c r="W7310" s="2" t="s">
        <v>52</v>
      </c>
      <c r="X7310" s="2">
        <v>311.14999999999998</v>
      </c>
    </row>
    <row r="7311" spans="20:24" x14ac:dyDescent="0.25">
      <c r="T7311" s="4"/>
      <c r="U7311" s="2" t="s">
        <v>34</v>
      </c>
      <c r="V7311" s="5">
        <v>42268</v>
      </c>
      <c r="W7311" s="2" t="s">
        <v>52</v>
      </c>
      <c r="X7311" s="2">
        <v>311.14999999999998</v>
      </c>
    </row>
    <row r="7312" spans="20:24" x14ac:dyDescent="0.25">
      <c r="T7312" s="4"/>
      <c r="U7312" s="2" t="s">
        <v>34</v>
      </c>
      <c r="V7312" s="5">
        <v>42269</v>
      </c>
      <c r="W7312" s="2" t="s">
        <v>52</v>
      </c>
      <c r="X7312" s="2">
        <v>311.14999999999998</v>
      </c>
    </row>
    <row r="7313" spans="20:24" x14ac:dyDescent="0.25">
      <c r="T7313" s="4"/>
      <c r="U7313" s="2" t="s">
        <v>34</v>
      </c>
      <c r="V7313" s="5">
        <v>42269</v>
      </c>
      <c r="W7313" s="2" t="s">
        <v>52</v>
      </c>
      <c r="X7313" s="2">
        <v>311.14999999999998</v>
      </c>
    </row>
    <row r="7314" spans="20:24" x14ac:dyDescent="0.25">
      <c r="T7314" s="4"/>
      <c r="U7314" s="2" t="s">
        <v>34</v>
      </c>
      <c r="V7314" s="5">
        <v>42269</v>
      </c>
      <c r="W7314" s="2" t="s">
        <v>52</v>
      </c>
      <c r="X7314" s="2">
        <v>311.14999999999998</v>
      </c>
    </row>
    <row r="7315" spans="20:24" x14ac:dyDescent="0.25">
      <c r="T7315" s="4"/>
      <c r="U7315" s="2" t="s">
        <v>34</v>
      </c>
      <c r="V7315" s="5">
        <v>42270</v>
      </c>
      <c r="W7315" s="2" t="s">
        <v>52</v>
      </c>
      <c r="X7315" s="2">
        <v>311.14999999999998</v>
      </c>
    </row>
    <row r="7316" spans="20:24" x14ac:dyDescent="0.25">
      <c r="T7316" s="4"/>
      <c r="U7316" s="2" t="s">
        <v>34</v>
      </c>
      <c r="V7316" s="5">
        <v>42270</v>
      </c>
      <c r="W7316" s="2" t="s">
        <v>52</v>
      </c>
      <c r="X7316" s="2">
        <v>311.14999999999998</v>
      </c>
    </row>
    <row r="7317" spans="20:24" x14ac:dyDescent="0.25">
      <c r="T7317" s="4"/>
      <c r="U7317" s="2" t="s">
        <v>34</v>
      </c>
      <c r="V7317" s="5">
        <v>42271</v>
      </c>
      <c r="W7317" s="2" t="s">
        <v>52</v>
      </c>
      <c r="X7317" s="2">
        <v>311.14999999999998</v>
      </c>
    </row>
    <row r="7318" spans="20:24" x14ac:dyDescent="0.25">
      <c r="T7318" s="4"/>
      <c r="U7318" s="2" t="s">
        <v>34</v>
      </c>
      <c r="V7318" s="5">
        <v>42271</v>
      </c>
      <c r="W7318" s="2" t="s">
        <v>52</v>
      </c>
      <c r="X7318" s="2">
        <v>311.14999999999998</v>
      </c>
    </row>
    <row r="7319" spans="20:24" x14ac:dyDescent="0.25">
      <c r="T7319" s="4"/>
      <c r="U7319" s="2" t="s">
        <v>34</v>
      </c>
      <c r="V7319" s="5">
        <v>42271</v>
      </c>
      <c r="W7319" s="2" t="s">
        <v>52</v>
      </c>
      <c r="X7319" s="2">
        <v>311.14999999999998</v>
      </c>
    </row>
    <row r="7320" spans="20:24" x14ac:dyDescent="0.25">
      <c r="T7320" s="4"/>
      <c r="U7320" s="2" t="s">
        <v>34</v>
      </c>
      <c r="V7320" s="5">
        <v>42272</v>
      </c>
      <c r="W7320" s="2" t="s">
        <v>52</v>
      </c>
      <c r="X7320" s="2">
        <v>311.14999999999998</v>
      </c>
    </row>
    <row r="7321" spans="20:24" x14ac:dyDescent="0.25">
      <c r="T7321" s="4"/>
      <c r="U7321" s="2" t="s">
        <v>34</v>
      </c>
      <c r="V7321" s="5">
        <v>42272</v>
      </c>
      <c r="W7321" s="2" t="s">
        <v>52</v>
      </c>
      <c r="X7321" s="2">
        <v>311.14999999999998</v>
      </c>
    </row>
    <row r="7322" spans="20:24" x14ac:dyDescent="0.25">
      <c r="T7322" s="4"/>
      <c r="U7322" s="2" t="s">
        <v>34</v>
      </c>
      <c r="V7322" s="5">
        <v>42273</v>
      </c>
      <c r="W7322" s="2" t="s">
        <v>52</v>
      </c>
      <c r="X7322" s="2">
        <v>311.14999999999998</v>
      </c>
    </row>
    <row r="7323" spans="20:24" x14ac:dyDescent="0.25">
      <c r="T7323" s="4"/>
      <c r="U7323" s="2" t="s">
        <v>34</v>
      </c>
      <c r="V7323" s="5">
        <v>42277</v>
      </c>
      <c r="W7323" s="2" t="s">
        <v>54</v>
      </c>
      <c r="X7323" s="2">
        <v>311.14999999999998</v>
      </c>
    </row>
    <row r="7324" spans="20:24" x14ac:dyDescent="0.25">
      <c r="T7324" s="4"/>
      <c r="U7324" s="2" t="s">
        <v>34</v>
      </c>
      <c r="V7324" s="5">
        <v>42277</v>
      </c>
      <c r="W7324" s="2" t="s">
        <v>52</v>
      </c>
      <c r="X7324" s="2">
        <v>311.14999999999998</v>
      </c>
    </row>
    <row r="7325" spans="20:24" x14ac:dyDescent="0.25">
      <c r="T7325" s="4"/>
      <c r="U7325" s="2" t="s">
        <v>34</v>
      </c>
      <c r="V7325" s="5">
        <v>42296</v>
      </c>
      <c r="W7325" s="2" t="s">
        <v>52</v>
      </c>
      <c r="X7325" s="2">
        <v>311.14999999999998</v>
      </c>
    </row>
    <row r="7326" spans="20:24" x14ac:dyDescent="0.25">
      <c r="T7326" s="4"/>
      <c r="U7326" s="2" t="s">
        <v>34</v>
      </c>
      <c r="V7326" s="5">
        <v>42296</v>
      </c>
      <c r="W7326" s="2" t="s">
        <v>54</v>
      </c>
      <c r="X7326" s="2">
        <v>311.14999999999998</v>
      </c>
    </row>
    <row r="7327" spans="20:24" x14ac:dyDescent="0.25">
      <c r="T7327" s="4"/>
      <c r="U7327" s="2" t="s">
        <v>34</v>
      </c>
      <c r="V7327" s="5">
        <v>42479</v>
      </c>
      <c r="W7327" s="2" t="s">
        <v>52</v>
      </c>
      <c r="X7327" s="2">
        <v>311.14999999999998</v>
      </c>
    </row>
    <row r="7328" spans="20:24" x14ac:dyDescent="0.25">
      <c r="T7328" s="4"/>
      <c r="U7328" s="2" t="s">
        <v>34</v>
      </c>
      <c r="V7328" s="5">
        <v>42479</v>
      </c>
      <c r="W7328" s="2" t="s">
        <v>52</v>
      </c>
      <c r="X7328" s="2">
        <v>311.14999999999998</v>
      </c>
    </row>
    <row r="7329" spans="20:24" x14ac:dyDescent="0.25">
      <c r="T7329" s="4"/>
      <c r="U7329" s="2" t="s">
        <v>34</v>
      </c>
      <c r="V7329" s="5">
        <v>42483</v>
      </c>
      <c r="W7329" s="2" t="s">
        <v>52</v>
      </c>
      <c r="X7329" s="2">
        <v>311.14999999999998</v>
      </c>
    </row>
    <row r="7330" spans="20:24" x14ac:dyDescent="0.25">
      <c r="T7330" s="4"/>
      <c r="U7330" s="2" t="s">
        <v>34</v>
      </c>
      <c r="V7330" s="5">
        <v>42483</v>
      </c>
      <c r="W7330" s="2" t="s">
        <v>52</v>
      </c>
      <c r="X7330" s="2">
        <v>311.14999999999998</v>
      </c>
    </row>
    <row r="7331" spans="20:24" x14ac:dyDescent="0.25">
      <c r="T7331" s="4"/>
      <c r="U7331" s="2" t="s">
        <v>34</v>
      </c>
      <c r="V7331" s="5">
        <v>42503</v>
      </c>
      <c r="W7331" s="2" t="s">
        <v>52</v>
      </c>
      <c r="X7331" s="2">
        <v>311.14999999999998</v>
      </c>
    </row>
    <row r="7332" spans="20:24" x14ac:dyDescent="0.25">
      <c r="T7332" s="4"/>
      <c r="U7332" s="2" t="s">
        <v>34</v>
      </c>
      <c r="V7332" s="5">
        <v>42522</v>
      </c>
      <c r="W7332" s="2" t="s">
        <v>52</v>
      </c>
      <c r="X7332" s="2">
        <v>311.14999999999998</v>
      </c>
    </row>
    <row r="7333" spans="20:24" x14ac:dyDescent="0.25">
      <c r="T7333" s="4"/>
      <c r="U7333" s="2" t="s">
        <v>34</v>
      </c>
      <c r="V7333" s="5">
        <v>42523</v>
      </c>
      <c r="W7333" s="2" t="s">
        <v>52</v>
      </c>
      <c r="X7333" s="2">
        <v>311.14999999999998</v>
      </c>
    </row>
    <row r="7334" spans="20:24" x14ac:dyDescent="0.25">
      <c r="T7334" s="4"/>
      <c r="U7334" s="2" t="s">
        <v>34</v>
      </c>
      <c r="V7334" s="5">
        <v>42523</v>
      </c>
      <c r="W7334" s="2" t="s">
        <v>52</v>
      </c>
      <c r="X7334" s="2">
        <v>311.14999999999998</v>
      </c>
    </row>
    <row r="7335" spans="20:24" x14ac:dyDescent="0.25">
      <c r="T7335" s="4"/>
      <c r="U7335" s="2" t="s">
        <v>34</v>
      </c>
      <c r="V7335" s="5">
        <v>42524</v>
      </c>
      <c r="W7335" s="2" t="s">
        <v>52</v>
      </c>
      <c r="X7335" s="2">
        <v>311.14999999999998</v>
      </c>
    </row>
    <row r="7336" spans="20:24" x14ac:dyDescent="0.25">
      <c r="T7336" s="4"/>
      <c r="U7336" s="2" t="s">
        <v>34</v>
      </c>
      <c r="V7336" s="5">
        <v>42524</v>
      </c>
      <c r="W7336" s="2" t="s">
        <v>52</v>
      </c>
      <c r="X7336" s="2">
        <v>311.14999999999998</v>
      </c>
    </row>
    <row r="7337" spans="20:24" x14ac:dyDescent="0.25">
      <c r="T7337" s="4"/>
      <c r="U7337" s="2" t="s">
        <v>34</v>
      </c>
      <c r="V7337" s="5">
        <v>42528</v>
      </c>
      <c r="W7337" s="2" t="s">
        <v>52</v>
      </c>
      <c r="X7337" s="2">
        <v>311.14999999999998</v>
      </c>
    </row>
    <row r="7338" spans="20:24" x14ac:dyDescent="0.25">
      <c r="T7338" s="4"/>
      <c r="U7338" s="2" t="s">
        <v>34</v>
      </c>
      <c r="V7338" s="5">
        <v>42547</v>
      </c>
      <c r="W7338" s="2" t="s">
        <v>52</v>
      </c>
      <c r="X7338" s="2">
        <v>311.14999999999998</v>
      </c>
    </row>
    <row r="7339" spans="20:24" x14ac:dyDescent="0.25">
      <c r="T7339" s="4"/>
      <c r="U7339" s="2" t="s">
        <v>34</v>
      </c>
      <c r="V7339" s="5">
        <v>42550</v>
      </c>
      <c r="W7339" s="2" t="s">
        <v>52</v>
      </c>
      <c r="X7339" s="2">
        <v>311.14999999999998</v>
      </c>
    </row>
    <row r="7340" spans="20:24" x14ac:dyDescent="0.25">
      <c r="T7340" s="4"/>
      <c r="U7340" s="2" t="s">
        <v>34</v>
      </c>
      <c r="V7340" s="5">
        <v>42552</v>
      </c>
      <c r="W7340" s="2" t="s">
        <v>52</v>
      </c>
      <c r="X7340" s="2">
        <v>311.14999999999998</v>
      </c>
    </row>
    <row r="7341" spans="20:24" x14ac:dyDescent="0.25">
      <c r="T7341" s="4"/>
      <c r="U7341" s="2" t="s">
        <v>34</v>
      </c>
      <c r="V7341" s="5">
        <v>42552</v>
      </c>
      <c r="W7341" s="2" t="s">
        <v>52</v>
      </c>
      <c r="X7341" s="2">
        <v>311.14999999999998</v>
      </c>
    </row>
    <row r="7342" spans="20:24" x14ac:dyDescent="0.25">
      <c r="T7342" s="4"/>
      <c r="U7342" s="2" t="s">
        <v>34</v>
      </c>
      <c r="V7342" s="5">
        <v>42554</v>
      </c>
      <c r="W7342" s="2" t="s">
        <v>52</v>
      </c>
      <c r="X7342" s="2">
        <v>311.14999999999998</v>
      </c>
    </row>
    <row r="7343" spans="20:24" x14ac:dyDescent="0.25">
      <c r="T7343" s="4"/>
      <c r="U7343" s="2" t="s">
        <v>34</v>
      </c>
      <c r="V7343" s="5">
        <v>42555</v>
      </c>
      <c r="W7343" s="2" t="s">
        <v>52</v>
      </c>
      <c r="X7343" s="2">
        <v>311.14999999999998</v>
      </c>
    </row>
    <row r="7344" spans="20:24" x14ac:dyDescent="0.25">
      <c r="T7344" s="4"/>
      <c r="U7344" s="2" t="s">
        <v>34</v>
      </c>
      <c r="V7344" s="5">
        <v>42559</v>
      </c>
      <c r="W7344" s="2" t="s">
        <v>52</v>
      </c>
      <c r="X7344" s="2">
        <v>311.14999999999998</v>
      </c>
    </row>
    <row r="7345" spans="20:24" x14ac:dyDescent="0.25">
      <c r="T7345" s="4"/>
      <c r="U7345" s="2" t="s">
        <v>34</v>
      </c>
      <c r="V7345" s="5">
        <v>42560</v>
      </c>
      <c r="W7345" s="2" t="s">
        <v>54</v>
      </c>
      <c r="X7345" s="2">
        <v>311.14999999999998</v>
      </c>
    </row>
    <row r="7346" spans="20:24" x14ac:dyDescent="0.25">
      <c r="T7346" s="4"/>
      <c r="U7346" s="2" t="s">
        <v>34</v>
      </c>
      <c r="V7346" s="5">
        <v>42561</v>
      </c>
      <c r="W7346" s="2" t="s">
        <v>52</v>
      </c>
      <c r="X7346" s="2">
        <v>311.14999999999998</v>
      </c>
    </row>
    <row r="7347" spans="20:24" x14ac:dyDescent="0.25">
      <c r="T7347" s="4"/>
      <c r="U7347" s="2" t="s">
        <v>34</v>
      </c>
      <c r="V7347" s="5">
        <v>42562</v>
      </c>
      <c r="W7347" s="2" t="s">
        <v>52</v>
      </c>
      <c r="X7347" s="2">
        <v>311.14999999999998</v>
      </c>
    </row>
    <row r="7348" spans="20:24" x14ac:dyDescent="0.25">
      <c r="T7348" s="4"/>
      <c r="U7348" s="2" t="s">
        <v>34</v>
      </c>
      <c r="V7348" s="5">
        <v>42572</v>
      </c>
      <c r="W7348" s="2" t="s">
        <v>52</v>
      </c>
      <c r="X7348" s="2">
        <v>311.14999999999998</v>
      </c>
    </row>
    <row r="7349" spans="20:24" x14ac:dyDescent="0.25">
      <c r="T7349" s="4"/>
      <c r="U7349" s="2" t="s">
        <v>34</v>
      </c>
      <c r="V7349" s="5">
        <v>42574</v>
      </c>
      <c r="W7349" s="2" t="s">
        <v>52</v>
      </c>
      <c r="X7349" s="2">
        <v>311.14999999999998</v>
      </c>
    </row>
    <row r="7350" spans="20:24" x14ac:dyDescent="0.25">
      <c r="T7350" s="4"/>
      <c r="U7350" s="2" t="s">
        <v>34</v>
      </c>
      <c r="V7350" s="5">
        <v>42574</v>
      </c>
      <c r="W7350" s="2" t="s">
        <v>52</v>
      </c>
      <c r="X7350" s="2">
        <v>311.14999999999998</v>
      </c>
    </row>
    <row r="7351" spans="20:24" x14ac:dyDescent="0.25">
      <c r="T7351" s="4"/>
      <c r="U7351" s="2" t="s">
        <v>34</v>
      </c>
      <c r="V7351" s="5">
        <v>42574</v>
      </c>
      <c r="W7351" s="2" t="s">
        <v>52</v>
      </c>
      <c r="X7351" s="2">
        <v>311.14999999999998</v>
      </c>
    </row>
    <row r="7352" spans="20:24" x14ac:dyDescent="0.25">
      <c r="T7352" s="4"/>
      <c r="U7352" s="2" t="s">
        <v>34</v>
      </c>
      <c r="V7352" s="5">
        <v>42578</v>
      </c>
      <c r="W7352" s="2" t="s">
        <v>52</v>
      </c>
      <c r="X7352" s="2">
        <v>311.14999999999998</v>
      </c>
    </row>
    <row r="7353" spans="20:24" x14ac:dyDescent="0.25">
      <c r="T7353" s="4"/>
      <c r="U7353" s="2" t="s">
        <v>34</v>
      </c>
      <c r="V7353" s="5">
        <v>42579</v>
      </c>
      <c r="W7353" s="2" t="s">
        <v>52</v>
      </c>
      <c r="X7353" s="2">
        <v>311.14999999999998</v>
      </c>
    </row>
    <row r="7354" spans="20:24" x14ac:dyDescent="0.25">
      <c r="T7354" s="4"/>
      <c r="U7354" s="2" t="s">
        <v>34</v>
      </c>
      <c r="V7354" s="5">
        <v>42579</v>
      </c>
      <c r="W7354" s="2" t="s">
        <v>52</v>
      </c>
      <c r="X7354" s="2">
        <v>311.14999999999998</v>
      </c>
    </row>
    <row r="7355" spans="20:24" x14ac:dyDescent="0.25">
      <c r="T7355" s="4"/>
      <c r="U7355" s="2" t="s">
        <v>34</v>
      </c>
      <c r="V7355" s="5">
        <v>42580</v>
      </c>
      <c r="W7355" s="2" t="s">
        <v>52</v>
      </c>
      <c r="X7355" s="2">
        <v>311.14999999999998</v>
      </c>
    </row>
    <row r="7356" spans="20:24" x14ac:dyDescent="0.25">
      <c r="T7356" s="4"/>
      <c r="U7356" s="2" t="s">
        <v>34</v>
      </c>
      <c r="V7356" s="5">
        <v>42580</v>
      </c>
      <c r="W7356" s="2" t="s">
        <v>52</v>
      </c>
      <c r="X7356" s="2">
        <v>311.14999999999998</v>
      </c>
    </row>
    <row r="7357" spans="20:24" x14ac:dyDescent="0.25">
      <c r="T7357" s="4"/>
      <c r="U7357" s="2" t="s">
        <v>34</v>
      </c>
      <c r="V7357" s="5">
        <v>42583</v>
      </c>
      <c r="W7357" s="2" t="s">
        <v>52</v>
      </c>
      <c r="X7357" s="2">
        <v>311.14999999999998</v>
      </c>
    </row>
    <row r="7358" spans="20:24" x14ac:dyDescent="0.25">
      <c r="T7358" s="4"/>
      <c r="U7358" s="2" t="s">
        <v>34</v>
      </c>
      <c r="V7358" s="5">
        <v>42605</v>
      </c>
      <c r="W7358" s="2" t="s">
        <v>52</v>
      </c>
      <c r="X7358" s="2">
        <v>311.14999999999998</v>
      </c>
    </row>
    <row r="7359" spans="20:24" x14ac:dyDescent="0.25">
      <c r="T7359" s="4"/>
      <c r="U7359" s="2" t="s">
        <v>34</v>
      </c>
      <c r="V7359" s="5">
        <v>42606</v>
      </c>
      <c r="W7359" s="2" t="s">
        <v>52</v>
      </c>
      <c r="X7359" s="2">
        <v>311.14999999999998</v>
      </c>
    </row>
    <row r="7360" spans="20:24" x14ac:dyDescent="0.25">
      <c r="T7360" s="4"/>
      <c r="U7360" s="2" t="s">
        <v>34</v>
      </c>
      <c r="V7360" s="5">
        <v>42606</v>
      </c>
      <c r="W7360" s="2" t="s">
        <v>52</v>
      </c>
      <c r="X7360" s="2">
        <v>311.14999999999998</v>
      </c>
    </row>
    <row r="7361" spans="20:24" x14ac:dyDescent="0.25">
      <c r="T7361" s="4"/>
      <c r="U7361" s="2" t="s">
        <v>34</v>
      </c>
      <c r="V7361" s="5">
        <v>42607</v>
      </c>
      <c r="W7361" s="2" t="s">
        <v>52</v>
      </c>
      <c r="X7361" s="2">
        <v>311.14999999999998</v>
      </c>
    </row>
    <row r="7362" spans="20:24" x14ac:dyDescent="0.25">
      <c r="T7362" s="4"/>
      <c r="U7362" s="2" t="s">
        <v>34</v>
      </c>
      <c r="V7362" s="5">
        <v>42607</v>
      </c>
      <c r="W7362" s="2" t="s">
        <v>52</v>
      </c>
      <c r="X7362" s="2">
        <v>311.14999999999998</v>
      </c>
    </row>
    <row r="7363" spans="20:24" x14ac:dyDescent="0.25">
      <c r="T7363" s="4"/>
      <c r="U7363" s="2" t="s">
        <v>34</v>
      </c>
      <c r="V7363" s="5">
        <v>42608</v>
      </c>
      <c r="W7363" s="2" t="s">
        <v>52</v>
      </c>
      <c r="X7363" s="2">
        <v>311.14999999999998</v>
      </c>
    </row>
    <row r="7364" spans="20:24" x14ac:dyDescent="0.25">
      <c r="T7364" s="4"/>
      <c r="U7364" s="2" t="s">
        <v>34</v>
      </c>
      <c r="V7364" s="5">
        <v>42608</v>
      </c>
      <c r="W7364" s="2" t="s">
        <v>52</v>
      </c>
      <c r="X7364" s="2">
        <v>311.14999999999998</v>
      </c>
    </row>
    <row r="7365" spans="20:24" x14ac:dyDescent="0.25">
      <c r="T7365" s="4"/>
      <c r="U7365" s="2" t="s">
        <v>34</v>
      </c>
      <c r="V7365" s="5">
        <v>42609</v>
      </c>
      <c r="W7365" s="2" t="s">
        <v>65</v>
      </c>
      <c r="X7365" s="2">
        <v>311.14999999999998</v>
      </c>
    </row>
    <row r="7366" spans="20:24" x14ac:dyDescent="0.25">
      <c r="T7366" s="4"/>
      <c r="U7366" s="2" t="s">
        <v>34</v>
      </c>
      <c r="V7366" s="5">
        <v>42609</v>
      </c>
      <c r="W7366" s="2" t="s">
        <v>52</v>
      </c>
      <c r="X7366" s="2">
        <v>311.14999999999998</v>
      </c>
    </row>
    <row r="7367" spans="20:24" x14ac:dyDescent="0.25">
      <c r="T7367" s="4"/>
      <c r="U7367" s="2" t="s">
        <v>34</v>
      </c>
      <c r="V7367" s="5">
        <v>42610</v>
      </c>
      <c r="W7367" s="2" t="s">
        <v>52</v>
      </c>
      <c r="X7367" s="2">
        <v>311.14999999999998</v>
      </c>
    </row>
    <row r="7368" spans="20:24" x14ac:dyDescent="0.25">
      <c r="T7368" s="4"/>
      <c r="U7368" s="2" t="s">
        <v>34</v>
      </c>
      <c r="V7368" s="5">
        <v>42611</v>
      </c>
      <c r="W7368" s="2" t="s">
        <v>58</v>
      </c>
      <c r="X7368" s="2">
        <v>311.14999999999998</v>
      </c>
    </row>
    <row r="7369" spans="20:24" x14ac:dyDescent="0.25">
      <c r="T7369" s="4"/>
      <c r="U7369" s="2" t="s">
        <v>34</v>
      </c>
      <c r="V7369" s="5">
        <v>42617</v>
      </c>
      <c r="W7369" s="2" t="s">
        <v>52</v>
      </c>
      <c r="X7369" s="2">
        <v>311.14999999999998</v>
      </c>
    </row>
    <row r="7370" spans="20:24" x14ac:dyDescent="0.25">
      <c r="T7370" s="4"/>
      <c r="U7370" s="2" t="s">
        <v>34</v>
      </c>
      <c r="V7370" s="5">
        <v>42618</v>
      </c>
      <c r="W7370" s="2" t="s">
        <v>52</v>
      </c>
      <c r="X7370" s="2">
        <v>311.14999999999998</v>
      </c>
    </row>
    <row r="7371" spans="20:24" x14ac:dyDescent="0.25">
      <c r="T7371" s="4"/>
      <c r="U7371" s="2" t="s">
        <v>34</v>
      </c>
      <c r="V7371" s="5">
        <v>42619</v>
      </c>
      <c r="W7371" s="2" t="s">
        <v>52</v>
      </c>
      <c r="X7371" s="2">
        <v>311.14999999999998</v>
      </c>
    </row>
    <row r="7372" spans="20:24" x14ac:dyDescent="0.25">
      <c r="T7372" s="4"/>
      <c r="U7372" s="2" t="s">
        <v>34</v>
      </c>
      <c r="V7372" s="5">
        <v>42625</v>
      </c>
      <c r="W7372" s="2" t="s">
        <v>52</v>
      </c>
      <c r="X7372" s="2">
        <v>311.14999999999998</v>
      </c>
    </row>
    <row r="7373" spans="20:24" x14ac:dyDescent="0.25">
      <c r="T7373" s="4"/>
      <c r="U7373" s="2" t="s">
        <v>34</v>
      </c>
      <c r="V7373" s="5">
        <v>42846</v>
      </c>
      <c r="W7373" s="2" t="s">
        <v>52</v>
      </c>
      <c r="X7373" s="2">
        <v>311.14999999999998</v>
      </c>
    </row>
    <row r="7374" spans="20:24" x14ac:dyDescent="0.25">
      <c r="T7374" s="4"/>
      <c r="U7374" s="2" t="s">
        <v>34</v>
      </c>
      <c r="V7374" s="5">
        <v>42871</v>
      </c>
      <c r="W7374" s="2" t="s">
        <v>52</v>
      </c>
      <c r="X7374" s="2">
        <v>311.14999999999998</v>
      </c>
    </row>
    <row r="7375" spans="20:24" x14ac:dyDescent="0.25">
      <c r="T7375" s="4"/>
      <c r="U7375" s="2" t="s">
        <v>34</v>
      </c>
      <c r="V7375" s="5">
        <v>42872</v>
      </c>
      <c r="W7375" s="2" t="s">
        <v>52</v>
      </c>
      <c r="X7375" s="2">
        <v>311.14999999999998</v>
      </c>
    </row>
    <row r="7376" spans="20:24" x14ac:dyDescent="0.25">
      <c r="T7376" s="4"/>
      <c r="U7376" s="2" t="s">
        <v>34</v>
      </c>
      <c r="V7376" s="5">
        <v>42872</v>
      </c>
      <c r="W7376" s="2" t="s">
        <v>52</v>
      </c>
      <c r="X7376" s="2">
        <v>311.14999999999998</v>
      </c>
    </row>
    <row r="7377" spans="20:24" x14ac:dyDescent="0.25">
      <c r="T7377" s="4"/>
      <c r="U7377" s="2" t="s">
        <v>34</v>
      </c>
      <c r="V7377" s="5">
        <v>42883</v>
      </c>
      <c r="W7377" s="2" t="s">
        <v>52</v>
      </c>
      <c r="X7377" s="2">
        <v>311.14999999999998</v>
      </c>
    </row>
    <row r="7378" spans="20:24" x14ac:dyDescent="0.25">
      <c r="T7378" s="4"/>
      <c r="U7378" s="2" t="s">
        <v>34</v>
      </c>
      <c r="V7378" s="5">
        <v>42883</v>
      </c>
      <c r="W7378" s="2" t="s">
        <v>52</v>
      </c>
      <c r="X7378" s="2">
        <v>311.14999999999998</v>
      </c>
    </row>
    <row r="7379" spans="20:24" x14ac:dyDescent="0.25">
      <c r="T7379" s="4"/>
      <c r="U7379" s="2" t="s">
        <v>34</v>
      </c>
      <c r="V7379" s="5">
        <v>42883</v>
      </c>
      <c r="W7379" s="2" t="s">
        <v>52</v>
      </c>
      <c r="X7379" s="2">
        <v>311.14999999999998</v>
      </c>
    </row>
    <row r="7380" spans="20:24" x14ac:dyDescent="0.25">
      <c r="T7380" s="4"/>
      <c r="U7380" s="2" t="s">
        <v>34</v>
      </c>
      <c r="V7380" s="5">
        <v>42886</v>
      </c>
      <c r="W7380" s="2" t="s">
        <v>52</v>
      </c>
      <c r="X7380" s="2">
        <v>311.14999999999998</v>
      </c>
    </row>
    <row r="7381" spans="20:24" x14ac:dyDescent="0.25">
      <c r="T7381" s="4"/>
      <c r="U7381" s="2" t="s">
        <v>34</v>
      </c>
      <c r="V7381" s="5">
        <v>42891</v>
      </c>
      <c r="W7381" s="2" t="s">
        <v>52</v>
      </c>
      <c r="X7381" s="2">
        <v>311.14999999999998</v>
      </c>
    </row>
    <row r="7382" spans="20:24" x14ac:dyDescent="0.25">
      <c r="T7382" s="4"/>
      <c r="U7382" s="2" t="s">
        <v>34</v>
      </c>
      <c r="V7382" s="5">
        <v>42893</v>
      </c>
      <c r="W7382" s="2" t="s">
        <v>52</v>
      </c>
      <c r="X7382" s="2">
        <v>311.14999999999998</v>
      </c>
    </row>
    <row r="7383" spans="20:24" x14ac:dyDescent="0.25">
      <c r="T7383" s="4"/>
      <c r="U7383" s="2" t="s">
        <v>34</v>
      </c>
      <c r="V7383" s="5">
        <v>42895</v>
      </c>
      <c r="W7383" s="2" t="s">
        <v>52</v>
      </c>
      <c r="X7383" s="2">
        <v>311.14999999999998</v>
      </c>
    </row>
    <row r="7384" spans="20:24" x14ac:dyDescent="0.25">
      <c r="T7384" s="4"/>
      <c r="U7384" s="2" t="s">
        <v>34</v>
      </c>
      <c r="V7384" s="5">
        <v>42899</v>
      </c>
      <c r="W7384" s="2" t="s">
        <v>52</v>
      </c>
      <c r="X7384" s="2">
        <v>311.14999999999998</v>
      </c>
    </row>
    <row r="7385" spans="20:24" x14ac:dyDescent="0.25">
      <c r="T7385" s="4"/>
      <c r="U7385" s="2" t="s">
        <v>34</v>
      </c>
      <c r="V7385" s="5">
        <v>42902</v>
      </c>
      <c r="W7385" s="2" t="s">
        <v>52</v>
      </c>
      <c r="X7385" s="2">
        <v>311.14999999999998</v>
      </c>
    </row>
    <row r="7386" spans="20:24" x14ac:dyDescent="0.25">
      <c r="T7386" s="4"/>
      <c r="U7386" s="2" t="s">
        <v>34</v>
      </c>
      <c r="V7386" s="5">
        <v>42902</v>
      </c>
      <c r="W7386" s="2" t="s">
        <v>52</v>
      </c>
      <c r="X7386" s="2">
        <v>311.14999999999998</v>
      </c>
    </row>
    <row r="7387" spans="20:24" x14ac:dyDescent="0.25">
      <c r="T7387" s="4"/>
      <c r="U7387" s="2" t="s">
        <v>34</v>
      </c>
      <c r="V7387" s="5">
        <v>42902</v>
      </c>
      <c r="W7387" s="2" t="s">
        <v>52</v>
      </c>
      <c r="X7387" s="2">
        <v>311.14999999999998</v>
      </c>
    </row>
    <row r="7388" spans="20:24" x14ac:dyDescent="0.25">
      <c r="T7388" s="4"/>
      <c r="U7388" s="2" t="s">
        <v>34</v>
      </c>
      <c r="V7388" s="5">
        <v>42903</v>
      </c>
      <c r="W7388" s="2" t="s">
        <v>52</v>
      </c>
      <c r="X7388" s="2">
        <v>311.14999999999998</v>
      </c>
    </row>
    <row r="7389" spans="20:24" x14ac:dyDescent="0.25">
      <c r="T7389" s="4"/>
      <c r="U7389" s="2" t="s">
        <v>34</v>
      </c>
      <c r="V7389" s="5">
        <v>42904</v>
      </c>
      <c r="W7389" s="2" t="s">
        <v>52</v>
      </c>
      <c r="X7389" s="2">
        <v>311.14999999999998</v>
      </c>
    </row>
    <row r="7390" spans="20:24" x14ac:dyDescent="0.25">
      <c r="T7390" s="4"/>
      <c r="U7390" s="2" t="s">
        <v>34</v>
      </c>
      <c r="V7390" s="5">
        <v>42912</v>
      </c>
      <c r="W7390" s="2" t="s">
        <v>52</v>
      </c>
      <c r="X7390" s="2">
        <v>311.14999999999998</v>
      </c>
    </row>
    <row r="7391" spans="20:24" x14ac:dyDescent="0.25">
      <c r="T7391" s="4"/>
      <c r="U7391" s="2" t="s">
        <v>34</v>
      </c>
      <c r="V7391" s="5">
        <v>42913</v>
      </c>
      <c r="W7391" s="2" t="s">
        <v>52</v>
      </c>
      <c r="X7391" s="2">
        <v>311.14999999999998</v>
      </c>
    </row>
    <row r="7392" spans="20:24" x14ac:dyDescent="0.25">
      <c r="T7392" s="4"/>
      <c r="U7392" s="2" t="s">
        <v>34</v>
      </c>
      <c r="V7392" s="5">
        <v>42916</v>
      </c>
      <c r="W7392" s="2" t="s">
        <v>52</v>
      </c>
      <c r="X7392" s="2">
        <v>311.14999999999998</v>
      </c>
    </row>
    <row r="7393" spans="20:24" x14ac:dyDescent="0.25">
      <c r="T7393" s="4"/>
      <c r="U7393" s="2" t="s">
        <v>34</v>
      </c>
      <c r="V7393" s="5">
        <v>42916</v>
      </c>
      <c r="W7393" s="2" t="s">
        <v>52</v>
      </c>
      <c r="X7393" s="2">
        <v>311.14999999999998</v>
      </c>
    </row>
    <row r="7394" spans="20:24" x14ac:dyDescent="0.25">
      <c r="T7394" s="4"/>
      <c r="U7394" s="2" t="s">
        <v>34</v>
      </c>
      <c r="V7394" s="5">
        <v>42920</v>
      </c>
      <c r="W7394" s="2" t="s">
        <v>52</v>
      </c>
      <c r="X7394" s="2">
        <v>311.14999999999998</v>
      </c>
    </row>
    <row r="7395" spans="20:24" x14ac:dyDescent="0.25">
      <c r="T7395" s="4"/>
      <c r="U7395" s="2" t="s">
        <v>34</v>
      </c>
      <c r="V7395" s="5">
        <v>42920</v>
      </c>
      <c r="W7395" s="2" t="s">
        <v>52</v>
      </c>
      <c r="X7395" s="2">
        <v>311.14999999999998</v>
      </c>
    </row>
    <row r="7396" spans="20:24" x14ac:dyDescent="0.25">
      <c r="T7396" s="4"/>
      <c r="U7396" s="2" t="s">
        <v>34</v>
      </c>
      <c r="V7396" s="5">
        <v>42920</v>
      </c>
      <c r="W7396" s="2" t="s">
        <v>52</v>
      </c>
      <c r="X7396" s="2">
        <v>311.14999999999998</v>
      </c>
    </row>
    <row r="7397" spans="20:24" x14ac:dyDescent="0.25">
      <c r="T7397" s="4"/>
      <c r="U7397" s="2" t="s">
        <v>34</v>
      </c>
      <c r="V7397" s="5">
        <v>42923</v>
      </c>
      <c r="W7397" s="2" t="s">
        <v>52</v>
      </c>
      <c r="X7397" s="2">
        <v>311.14999999999998</v>
      </c>
    </row>
    <row r="7398" spans="20:24" x14ac:dyDescent="0.25">
      <c r="T7398" s="4"/>
      <c r="U7398" s="2" t="s">
        <v>34</v>
      </c>
      <c r="V7398" s="5">
        <v>42927</v>
      </c>
      <c r="W7398" s="2" t="s">
        <v>52</v>
      </c>
      <c r="X7398" s="2">
        <v>311.14999999999998</v>
      </c>
    </row>
    <row r="7399" spans="20:24" x14ac:dyDescent="0.25">
      <c r="T7399" s="4"/>
      <c r="U7399" s="2" t="s">
        <v>34</v>
      </c>
      <c r="V7399" s="5">
        <v>42927</v>
      </c>
      <c r="W7399" s="2" t="s">
        <v>52</v>
      </c>
      <c r="X7399" s="2">
        <v>311.14999999999998</v>
      </c>
    </row>
    <row r="7400" spans="20:24" x14ac:dyDescent="0.25">
      <c r="T7400" s="4"/>
      <c r="U7400" s="2" t="s">
        <v>34</v>
      </c>
      <c r="V7400" s="5">
        <v>42928</v>
      </c>
      <c r="W7400" s="2" t="s">
        <v>52</v>
      </c>
      <c r="X7400" s="2">
        <v>311.14999999999998</v>
      </c>
    </row>
    <row r="7401" spans="20:24" x14ac:dyDescent="0.25">
      <c r="T7401" s="4"/>
      <c r="U7401" s="2" t="s">
        <v>34</v>
      </c>
      <c r="V7401" s="5">
        <v>42929</v>
      </c>
      <c r="W7401" s="2" t="s">
        <v>52</v>
      </c>
      <c r="X7401" s="2">
        <v>311.14999999999998</v>
      </c>
    </row>
    <row r="7402" spans="20:24" x14ac:dyDescent="0.25">
      <c r="T7402" s="4"/>
      <c r="U7402" s="2" t="s">
        <v>34</v>
      </c>
      <c r="V7402" s="5">
        <v>42929</v>
      </c>
      <c r="W7402" s="2" t="s">
        <v>52</v>
      </c>
      <c r="X7402" s="2">
        <v>311.14999999999998</v>
      </c>
    </row>
    <row r="7403" spans="20:24" x14ac:dyDescent="0.25">
      <c r="T7403" s="4"/>
      <c r="U7403" s="2" t="s">
        <v>34</v>
      </c>
      <c r="V7403" s="5">
        <v>42929</v>
      </c>
      <c r="W7403" s="2" t="s">
        <v>52</v>
      </c>
      <c r="X7403" s="2">
        <v>311.14999999999998</v>
      </c>
    </row>
    <row r="7404" spans="20:24" x14ac:dyDescent="0.25">
      <c r="T7404" s="4"/>
      <c r="U7404" s="2" t="s">
        <v>34</v>
      </c>
      <c r="V7404" s="5">
        <v>42931</v>
      </c>
      <c r="W7404" s="2" t="s">
        <v>52</v>
      </c>
      <c r="X7404" s="2">
        <v>311.14999999999998</v>
      </c>
    </row>
    <row r="7405" spans="20:24" x14ac:dyDescent="0.25">
      <c r="T7405" s="4"/>
      <c r="U7405" s="2" t="s">
        <v>34</v>
      </c>
      <c r="V7405" s="5">
        <v>42932</v>
      </c>
      <c r="W7405" s="2" t="s">
        <v>52</v>
      </c>
      <c r="X7405" s="2">
        <v>311.14999999999998</v>
      </c>
    </row>
    <row r="7406" spans="20:24" x14ac:dyDescent="0.25">
      <c r="T7406" s="4"/>
      <c r="U7406" s="2" t="s">
        <v>34</v>
      </c>
      <c r="V7406" s="5">
        <v>42933</v>
      </c>
      <c r="W7406" s="2" t="s">
        <v>52</v>
      </c>
      <c r="X7406" s="2">
        <v>311.14999999999998</v>
      </c>
    </row>
    <row r="7407" spans="20:24" x14ac:dyDescent="0.25">
      <c r="T7407" s="4"/>
      <c r="U7407" s="2" t="s">
        <v>34</v>
      </c>
      <c r="V7407" s="5">
        <v>42934</v>
      </c>
      <c r="W7407" s="2" t="s">
        <v>52</v>
      </c>
      <c r="X7407" s="2">
        <v>311.14999999999998</v>
      </c>
    </row>
    <row r="7408" spans="20:24" x14ac:dyDescent="0.25">
      <c r="T7408" s="4"/>
      <c r="U7408" s="2" t="s">
        <v>34</v>
      </c>
      <c r="V7408" s="5">
        <v>42935</v>
      </c>
      <c r="W7408" s="2" t="s">
        <v>52</v>
      </c>
      <c r="X7408" s="2">
        <v>311.14999999999998</v>
      </c>
    </row>
    <row r="7409" spans="20:24" x14ac:dyDescent="0.25">
      <c r="T7409" s="4"/>
      <c r="U7409" s="2" t="s">
        <v>34</v>
      </c>
      <c r="V7409" s="5">
        <v>42938</v>
      </c>
      <c r="W7409" s="2" t="s">
        <v>52</v>
      </c>
      <c r="X7409" s="2">
        <v>311.14999999999998</v>
      </c>
    </row>
    <row r="7410" spans="20:24" x14ac:dyDescent="0.25">
      <c r="T7410" s="4"/>
      <c r="U7410" s="2" t="s">
        <v>34</v>
      </c>
      <c r="V7410" s="5">
        <v>42946</v>
      </c>
      <c r="W7410" s="2" t="s">
        <v>52</v>
      </c>
      <c r="X7410" s="2">
        <v>311.14999999999998</v>
      </c>
    </row>
    <row r="7411" spans="20:24" x14ac:dyDescent="0.25">
      <c r="T7411" s="4"/>
      <c r="U7411" s="2" t="s">
        <v>34</v>
      </c>
      <c r="V7411" s="5">
        <v>42949</v>
      </c>
      <c r="W7411" s="2" t="s">
        <v>52</v>
      </c>
      <c r="X7411" s="2">
        <v>311.14999999999998</v>
      </c>
    </row>
    <row r="7412" spans="20:24" x14ac:dyDescent="0.25">
      <c r="T7412" s="4"/>
      <c r="U7412" s="2" t="s">
        <v>34</v>
      </c>
      <c r="V7412" s="5">
        <v>42951</v>
      </c>
      <c r="W7412" s="2" t="s">
        <v>52</v>
      </c>
      <c r="X7412" s="2">
        <v>311.14999999999998</v>
      </c>
    </row>
    <row r="7413" spans="20:24" x14ac:dyDescent="0.25">
      <c r="T7413" s="4"/>
      <c r="U7413" s="2" t="s">
        <v>34</v>
      </c>
      <c r="V7413" s="5">
        <v>42951</v>
      </c>
      <c r="W7413" s="2" t="s">
        <v>52</v>
      </c>
      <c r="X7413" s="2">
        <v>311.14999999999998</v>
      </c>
    </row>
    <row r="7414" spans="20:24" x14ac:dyDescent="0.25">
      <c r="T7414" s="4"/>
      <c r="U7414" s="2" t="s">
        <v>34</v>
      </c>
      <c r="V7414" s="5">
        <v>42953</v>
      </c>
      <c r="W7414" s="2" t="s">
        <v>52</v>
      </c>
      <c r="X7414" s="2">
        <v>311.14999999999998</v>
      </c>
    </row>
    <row r="7415" spans="20:24" x14ac:dyDescent="0.25">
      <c r="T7415" s="4"/>
      <c r="U7415" s="2" t="s">
        <v>34</v>
      </c>
      <c r="V7415" s="5">
        <v>42955</v>
      </c>
      <c r="W7415" s="2" t="s">
        <v>52</v>
      </c>
      <c r="X7415" s="2">
        <v>311.14999999999998</v>
      </c>
    </row>
    <row r="7416" spans="20:24" x14ac:dyDescent="0.25">
      <c r="T7416" s="4"/>
      <c r="U7416" s="2" t="s">
        <v>34</v>
      </c>
      <c r="V7416" s="5">
        <v>42957</v>
      </c>
      <c r="W7416" s="2" t="s">
        <v>52</v>
      </c>
      <c r="X7416" s="2">
        <v>311.14999999999998</v>
      </c>
    </row>
    <row r="7417" spans="20:24" x14ac:dyDescent="0.25">
      <c r="T7417" s="4"/>
      <c r="U7417" s="2" t="s">
        <v>34</v>
      </c>
      <c r="V7417" s="5">
        <v>42959</v>
      </c>
      <c r="W7417" s="2" t="s">
        <v>52</v>
      </c>
      <c r="X7417" s="2">
        <v>311.14999999999998</v>
      </c>
    </row>
    <row r="7418" spans="20:24" x14ac:dyDescent="0.25">
      <c r="T7418" s="4"/>
      <c r="U7418" s="2" t="s">
        <v>34</v>
      </c>
      <c r="V7418" s="5">
        <v>42959</v>
      </c>
      <c r="W7418" s="2" t="s">
        <v>52</v>
      </c>
      <c r="X7418" s="2">
        <v>311.14999999999998</v>
      </c>
    </row>
    <row r="7419" spans="20:24" x14ac:dyDescent="0.25">
      <c r="T7419" s="4"/>
      <c r="U7419" s="2" t="s">
        <v>34</v>
      </c>
      <c r="V7419" s="5">
        <v>42964</v>
      </c>
      <c r="W7419" s="2" t="s">
        <v>52</v>
      </c>
      <c r="X7419" s="2">
        <v>311.14999999999998</v>
      </c>
    </row>
    <row r="7420" spans="20:24" x14ac:dyDescent="0.25">
      <c r="T7420" s="4"/>
      <c r="U7420" s="2" t="s">
        <v>34</v>
      </c>
      <c r="V7420" s="5">
        <v>42965</v>
      </c>
      <c r="W7420" s="2" t="s">
        <v>52</v>
      </c>
      <c r="X7420" s="2">
        <v>311.14999999999998</v>
      </c>
    </row>
    <row r="7421" spans="20:24" x14ac:dyDescent="0.25">
      <c r="T7421" s="4"/>
      <c r="U7421" s="2" t="s">
        <v>34</v>
      </c>
      <c r="V7421" s="5">
        <v>42965</v>
      </c>
      <c r="W7421" s="2" t="s">
        <v>52</v>
      </c>
      <c r="X7421" s="2">
        <v>311.14999999999998</v>
      </c>
    </row>
    <row r="7422" spans="20:24" x14ac:dyDescent="0.25">
      <c r="T7422" s="4"/>
      <c r="U7422" s="2" t="s">
        <v>34</v>
      </c>
      <c r="V7422" s="5">
        <v>42968</v>
      </c>
      <c r="W7422" s="2" t="s">
        <v>52</v>
      </c>
      <c r="X7422" s="2">
        <v>311.14999999999998</v>
      </c>
    </row>
    <row r="7423" spans="20:24" x14ac:dyDescent="0.25">
      <c r="T7423" s="4"/>
      <c r="U7423" s="2" t="s">
        <v>34</v>
      </c>
      <c r="V7423" s="5">
        <v>42968</v>
      </c>
      <c r="W7423" s="2" t="s">
        <v>52</v>
      </c>
      <c r="X7423" s="2">
        <v>311.14999999999998</v>
      </c>
    </row>
    <row r="7424" spans="20:24" x14ac:dyDescent="0.25">
      <c r="T7424" s="4"/>
      <c r="U7424" s="2" t="s">
        <v>34</v>
      </c>
      <c r="V7424" s="5">
        <v>42970</v>
      </c>
      <c r="W7424" s="2" t="s">
        <v>52</v>
      </c>
      <c r="X7424" s="2">
        <v>311.14999999999998</v>
      </c>
    </row>
    <row r="7425" spans="20:24" x14ac:dyDescent="0.25">
      <c r="T7425" s="4"/>
      <c r="U7425" s="2" t="s">
        <v>34</v>
      </c>
      <c r="V7425" s="5">
        <v>42971</v>
      </c>
      <c r="W7425" s="2" t="s">
        <v>52</v>
      </c>
      <c r="X7425" s="2">
        <v>311.14999999999998</v>
      </c>
    </row>
    <row r="7426" spans="20:24" x14ac:dyDescent="0.25">
      <c r="T7426" s="4"/>
      <c r="U7426" s="2" t="s">
        <v>34</v>
      </c>
      <c r="V7426" s="5">
        <v>42974</v>
      </c>
      <c r="W7426" s="2" t="s">
        <v>52</v>
      </c>
      <c r="X7426" s="2">
        <v>311.14999999999998</v>
      </c>
    </row>
    <row r="7427" spans="20:24" x14ac:dyDescent="0.25">
      <c r="T7427" s="4"/>
      <c r="U7427" s="2" t="s">
        <v>34</v>
      </c>
      <c r="V7427" s="5">
        <v>42977</v>
      </c>
      <c r="W7427" s="2" t="s">
        <v>52</v>
      </c>
      <c r="X7427" s="2">
        <v>311.14999999999998</v>
      </c>
    </row>
    <row r="7428" spans="20:24" x14ac:dyDescent="0.25">
      <c r="T7428" s="4"/>
      <c r="U7428" s="2" t="s">
        <v>34</v>
      </c>
      <c r="V7428" s="5">
        <v>42977</v>
      </c>
      <c r="W7428" s="2" t="s">
        <v>52</v>
      </c>
      <c r="X7428" s="2">
        <v>311.14999999999998</v>
      </c>
    </row>
    <row r="7429" spans="20:24" x14ac:dyDescent="0.25">
      <c r="T7429" s="4"/>
      <c r="U7429" s="2" t="s">
        <v>34</v>
      </c>
      <c r="V7429" s="5">
        <v>42980</v>
      </c>
      <c r="W7429" s="2" t="s">
        <v>52</v>
      </c>
      <c r="X7429" s="2">
        <v>311.14999999999998</v>
      </c>
    </row>
    <row r="7430" spans="20:24" x14ac:dyDescent="0.25">
      <c r="T7430" s="4"/>
      <c r="U7430" s="2" t="s">
        <v>34</v>
      </c>
      <c r="V7430" s="5">
        <v>42981</v>
      </c>
      <c r="W7430" s="2" t="s">
        <v>52</v>
      </c>
      <c r="X7430" s="2">
        <v>311.14999999999998</v>
      </c>
    </row>
    <row r="7431" spans="20:24" x14ac:dyDescent="0.25">
      <c r="T7431" s="4"/>
      <c r="U7431" s="2" t="s">
        <v>34</v>
      </c>
      <c r="V7431" s="5">
        <v>42981</v>
      </c>
      <c r="W7431" s="2" t="s">
        <v>52</v>
      </c>
      <c r="X7431" s="2">
        <v>311.14999999999998</v>
      </c>
    </row>
    <row r="7432" spans="20:24" x14ac:dyDescent="0.25">
      <c r="T7432" s="4"/>
      <c r="U7432" s="2" t="s">
        <v>34</v>
      </c>
      <c r="V7432" s="5">
        <v>42986</v>
      </c>
      <c r="W7432" s="2" t="s">
        <v>52</v>
      </c>
      <c r="X7432" s="2">
        <v>311.14999999999998</v>
      </c>
    </row>
    <row r="7433" spans="20:24" x14ac:dyDescent="0.25">
      <c r="T7433" s="4"/>
      <c r="U7433" s="2" t="s">
        <v>34</v>
      </c>
      <c r="V7433" s="5">
        <v>42987</v>
      </c>
      <c r="W7433" s="2" t="s">
        <v>52</v>
      </c>
      <c r="X7433" s="2">
        <v>311.14999999999998</v>
      </c>
    </row>
    <row r="7434" spans="20:24" x14ac:dyDescent="0.25">
      <c r="T7434" s="4"/>
      <c r="U7434" s="2" t="s">
        <v>34</v>
      </c>
      <c r="V7434" s="5">
        <v>42989</v>
      </c>
      <c r="W7434" s="2" t="s">
        <v>52</v>
      </c>
      <c r="X7434" s="2">
        <v>311.14999999999998</v>
      </c>
    </row>
    <row r="7435" spans="20:24" x14ac:dyDescent="0.25">
      <c r="T7435" s="4"/>
      <c r="U7435" s="2" t="s">
        <v>34</v>
      </c>
      <c r="V7435" s="5">
        <v>42992</v>
      </c>
      <c r="W7435" s="2" t="s">
        <v>52</v>
      </c>
      <c r="X7435" s="2">
        <v>311.14999999999998</v>
      </c>
    </row>
    <row r="7436" spans="20:24" x14ac:dyDescent="0.25">
      <c r="T7436" s="4"/>
      <c r="U7436" s="2" t="s">
        <v>34</v>
      </c>
      <c r="V7436" s="5">
        <v>42992</v>
      </c>
      <c r="W7436" s="2" t="s">
        <v>52</v>
      </c>
      <c r="X7436" s="2">
        <v>311.14999999999998</v>
      </c>
    </row>
    <row r="7437" spans="20:24" x14ac:dyDescent="0.25">
      <c r="T7437" s="4"/>
      <c r="U7437" s="2" t="s">
        <v>34</v>
      </c>
      <c r="V7437" s="5">
        <v>42999</v>
      </c>
      <c r="W7437" s="2" t="s">
        <v>52</v>
      </c>
      <c r="X7437" s="2">
        <v>311.14999999999998</v>
      </c>
    </row>
    <row r="7438" spans="20:24" x14ac:dyDescent="0.25">
      <c r="T7438" s="4"/>
      <c r="U7438" s="2" t="s">
        <v>35</v>
      </c>
      <c r="V7438" s="5">
        <v>41865</v>
      </c>
      <c r="W7438" s="2" t="s">
        <v>52</v>
      </c>
      <c r="X7438" s="2">
        <v>311.14999999999998</v>
      </c>
    </row>
    <row r="7439" spans="20:24" x14ac:dyDescent="0.25">
      <c r="T7439" s="4"/>
      <c r="U7439" s="2" t="s">
        <v>35</v>
      </c>
      <c r="V7439" s="5">
        <v>41865</v>
      </c>
      <c r="W7439" s="2" t="s">
        <v>52</v>
      </c>
      <c r="X7439" s="2">
        <v>311.14999999999998</v>
      </c>
    </row>
    <row r="7440" spans="20:24" x14ac:dyDescent="0.25">
      <c r="T7440" s="4"/>
      <c r="U7440" s="2" t="s">
        <v>35</v>
      </c>
      <c r="V7440" s="5">
        <v>41875</v>
      </c>
      <c r="W7440" s="2" t="s">
        <v>52</v>
      </c>
      <c r="X7440" s="2">
        <v>311.14999999999998</v>
      </c>
    </row>
    <row r="7441" spans="20:24" x14ac:dyDescent="0.25">
      <c r="T7441" s="4"/>
      <c r="U7441" s="2" t="s">
        <v>35</v>
      </c>
      <c r="V7441" s="5">
        <v>41876</v>
      </c>
      <c r="W7441" s="2" t="s">
        <v>52</v>
      </c>
      <c r="X7441" s="2">
        <v>311.14999999999998</v>
      </c>
    </row>
    <row r="7442" spans="20:24" x14ac:dyDescent="0.25">
      <c r="T7442" s="4"/>
      <c r="U7442" s="2" t="s">
        <v>35</v>
      </c>
      <c r="V7442" s="5">
        <v>42208</v>
      </c>
      <c r="W7442" s="2" t="s">
        <v>52</v>
      </c>
      <c r="X7442" s="2">
        <v>311.14999999999998</v>
      </c>
    </row>
    <row r="7443" spans="20:24" x14ac:dyDescent="0.25">
      <c r="T7443" s="4"/>
      <c r="U7443" s="2" t="s">
        <v>35</v>
      </c>
      <c r="V7443" s="5">
        <v>42218</v>
      </c>
      <c r="W7443" s="2" t="s">
        <v>52</v>
      </c>
      <c r="X7443" s="2">
        <v>311.14999999999998</v>
      </c>
    </row>
    <row r="7444" spans="20:24" x14ac:dyDescent="0.25">
      <c r="T7444" s="4"/>
      <c r="U7444" s="2" t="s">
        <v>35</v>
      </c>
      <c r="V7444" s="5">
        <v>42218</v>
      </c>
      <c r="W7444" s="2" t="s">
        <v>52</v>
      </c>
      <c r="X7444" s="2">
        <v>311.14999999999998</v>
      </c>
    </row>
    <row r="7445" spans="20:24" x14ac:dyDescent="0.25">
      <c r="T7445" s="4"/>
      <c r="U7445" s="2" t="s">
        <v>35</v>
      </c>
      <c r="V7445" s="5">
        <v>42218</v>
      </c>
      <c r="W7445" s="2" t="s">
        <v>52</v>
      </c>
      <c r="X7445" s="2">
        <v>311.14999999999998</v>
      </c>
    </row>
    <row r="7446" spans="20:24" x14ac:dyDescent="0.25">
      <c r="T7446" s="4"/>
      <c r="U7446" s="2" t="s">
        <v>35</v>
      </c>
      <c r="V7446" s="5">
        <v>42219</v>
      </c>
      <c r="W7446" s="2" t="s">
        <v>52</v>
      </c>
      <c r="X7446" s="2">
        <v>311.14999999999998</v>
      </c>
    </row>
    <row r="7447" spans="20:24" x14ac:dyDescent="0.25">
      <c r="T7447" s="4"/>
      <c r="U7447" s="2" t="s">
        <v>35</v>
      </c>
      <c r="V7447" s="5">
        <v>42234</v>
      </c>
      <c r="W7447" s="2" t="s">
        <v>52</v>
      </c>
      <c r="X7447" s="2">
        <v>311.14999999999998</v>
      </c>
    </row>
    <row r="7448" spans="20:24" x14ac:dyDescent="0.25">
      <c r="T7448" s="4"/>
      <c r="U7448" s="2" t="s">
        <v>35</v>
      </c>
      <c r="V7448" s="5">
        <v>42505</v>
      </c>
      <c r="W7448" s="2" t="s">
        <v>52</v>
      </c>
      <c r="X7448" s="2">
        <v>311.14999999999998</v>
      </c>
    </row>
    <row r="7449" spans="20:24" x14ac:dyDescent="0.25">
      <c r="T7449" s="4"/>
      <c r="U7449" s="2" t="s">
        <v>35</v>
      </c>
      <c r="V7449" s="5">
        <v>42506</v>
      </c>
      <c r="W7449" s="2" t="s">
        <v>52</v>
      </c>
      <c r="X7449" s="2">
        <v>311.14999999999998</v>
      </c>
    </row>
    <row r="7450" spans="20:24" x14ac:dyDescent="0.25">
      <c r="T7450" s="4"/>
      <c r="U7450" s="2" t="s">
        <v>35</v>
      </c>
      <c r="V7450" s="5">
        <v>42603</v>
      </c>
      <c r="W7450" s="2" t="s">
        <v>54</v>
      </c>
      <c r="X7450" s="2">
        <v>311.14999999999998</v>
      </c>
    </row>
    <row r="7451" spans="20:24" x14ac:dyDescent="0.25">
      <c r="T7451" s="4"/>
      <c r="U7451" s="2" t="s">
        <v>35</v>
      </c>
      <c r="V7451" s="5">
        <v>42987</v>
      </c>
      <c r="W7451" s="2" t="s">
        <v>52</v>
      </c>
      <c r="X7451" s="2">
        <v>311.14999999999998</v>
      </c>
    </row>
    <row r="7452" spans="20:24" ht="30" x14ac:dyDescent="0.25">
      <c r="T7452" s="4"/>
      <c r="U7452" s="2" t="s">
        <v>36</v>
      </c>
      <c r="V7452" s="5">
        <v>41865</v>
      </c>
      <c r="W7452" s="2" t="s">
        <v>52</v>
      </c>
      <c r="X7452" s="2">
        <v>311.14999999999998</v>
      </c>
    </row>
    <row r="7453" spans="20:24" ht="30" x14ac:dyDescent="0.25">
      <c r="T7453" s="4"/>
      <c r="U7453" s="2" t="s">
        <v>36</v>
      </c>
      <c r="V7453" s="5">
        <v>41865</v>
      </c>
      <c r="W7453" s="2" t="s">
        <v>52</v>
      </c>
      <c r="X7453" s="2">
        <v>311.14999999999998</v>
      </c>
    </row>
    <row r="7454" spans="20:24" ht="30" x14ac:dyDescent="0.25">
      <c r="T7454" s="4"/>
      <c r="U7454" s="2" t="s">
        <v>36</v>
      </c>
      <c r="V7454" s="5">
        <v>41875</v>
      </c>
      <c r="W7454" s="2" t="s">
        <v>52</v>
      </c>
      <c r="X7454" s="2">
        <v>311.14999999999998</v>
      </c>
    </row>
    <row r="7455" spans="20:24" ht="30" x14ac:dyDescent="0.25">
      <c r="T7455" s="4"/>
      <c r="U7455" s="2" t="s">
        <v>36</v>
      </c>
      <c r="V7455" s="5">
        <v>41875</v>
      </c>
      <c r="W7455" s="2" t="s">
        <v>52</v>
      </c>
      <c r="X7455" s="2">
        <v>311.14999999999998</v>
      </c>
    </row>
    <row r="7456" spans="20:24" ht="30" x14ac:dyDescent="0.25">
      <c r="T7456" s="4"/>
      <c r="U7456" s="2" t="s">
        <v>36</v>
      </c>
      <c r="V7456" s="5">
        <v>41876</v>
      </c>
      <c r="W7456" s="2" t="s">
        <v>52</v>
      </c>
      <c r="X7456" s="2">
        <v>311.14999999999998</v>
      </c>
    </row>
    <row r="7457" spans="20:24" ht="30" x14ac:dyDescent="0.25">
      <c r="T7457" s="4"/>
      <c r="U7457" s="2" t="s">
        <v>36</v>
      </c>
      <c r="V7457" s="5">
        <v>41876</v>
      </c>
      <c r="W7457" s="2" t="s">
        <v>52</v>
      </c>
      <c r="X7457" s="2">
        <v>311.14999999999998</v>
      </c>
    </row>
    <row r="7458" spans="20:24" ht="30" x14ac:dyDescent="0.25">
      <c r="T7458" s="4"/>
      <c r="U7458" s="2" t="s">
        <v>36</v>
      </c>
      <c r="V7458" s="5">
        <v>42218</v>
      </c>
      <c r="W7458" s="2" t="s">
        <v>52</v>
      </c>
      <c r="X7458" s="2">
        <v>311.14999999999998</v>
      </c>
    </row>
    <row r="7459" spans="20:24" ht="30" x14ac:dyDescent="0.25">
      <c r="T7459" s="4"/>
      <c r="U7459" s="2" t="s">
        <v>36</v>
      </c>
      <c r="V7459" s="5">
        <v>42218</v>
      </c>
      <c r="W7459" s="2" t="s">
        <v>52</v>
      </c>
      <c r="X7459" s="2">
        <v>311.14999999999998</v>
      </c>
    </row>
    <row r="7460" spans="20:24" ht="30" x14ac:dyDescent="0.25">
      <c r="T7460" s="4"/>
      <c r="U7460" s="2" t="s">
        <v>36</v>
      </c>
      <c r="V7460" s="5">
        <v>42218</v>
      </c>
      <c r="W7460" s="2" t="s">
        <v>52</v>
      </c>
      <c r="X7460" s="2">
        <v>311.14999999999998</v>
      </c>
    </row>
    <row r="7461" spans="20:24" ht="30" x14ac:dyDescent="0.25">
      <c r="T7461" s="4"/>
      <c r="U7461" s="2" t="s">
        <v>36</v>
      </c>
      <c r="V7461" s="5">
        <v>42219</v>
      </c>
      <c r="W7461" s="2" t="s">
        <v>52</v>
      </c>
      <c r="X7461" s="2">
        <v>311.14999999999998</v>
      </c>
    </row>
    <row r="7462" spans="20:24" ht="30" x14ac:dyDescent="0.25">
      <c r="T7462" s="4"/>
      <c r="U7462" s="2" t="s">
        <v>17</v>
      </c>
      <c r="V7462" s="5">
        <v>42938</v>
      </c>
      <c r="W7462" s="2" t="s">
        <v>52</v>
      </c>
      <c r="X7462" s="2">
        <v>311.14999999999998</v>
      </c>
    </row>
    <row r="7463" spans="20:24" x14ac:dyDescent="0.25">
      <c r="T7463" s="4"/>
      <c r="U7463" s="2" t="s">
        <v>34</v>
      </c>
      <c r="V7463" s="5">
        <v>41396</v>
      </c>
      <c r="W7463" s="2" t="s">
        <v>52</v>
      </c>
      <c r="X7463" s="2">
        <v>311.14999999999998</v>
      </c>
    </row>
    <row r="7464" spans="20:24" x14ac:dyDescent="0.25">
      <c r="T7464" s="4"/>
      <c r="U7464" s="2" t="s">
        <v>34</v>
      </c>
      <c r="V7464" s="5">
        <v>41397</v>
      </c>
      <c r="W7464" s="2" t="s">
        <v>52</v>
      </c>
      <c r="X7464" s="2">
        <v>311.14999999999998</v>
      </c>
    </row>
    <row r="7465" spans="20:24" x14ac:dyDescent="0.25">
      <c r="T7465" s="4"/>
      <c r="U7465" s="2" t="s">
        <v>34</v>
      </c>
      <c r="V7465" s="5">
        <v>41400</v>
      </c>
      <c r="W7465" s="2" t="s">
        <v>52</v>
      </c>
      <c r="X7465" s="2">
        <v>311.14999999999998</v>
      </c>
    </row>
    <row r="7466" spans="20:24" x14ac:dyDescent="0.25">
      <c r="T7466" s="4"/>
      <c r="U7466" s="2" t="s">
        <v>34</v>
      </c>
      <c r="V7466" s="5">
        <v>41425</v>
      </c>
      <c r="W7466" s="2" t="s">
        <v>52</v>
      </c>
      <c r="X7466" s="2">
        <v>311.14999999999998</v>
      </c>
    </row>
    <row r="7467" spans="20:24" x14ac:dyDescent="0.25">
      <c r="T7467" s="4"/>
      <c r="U7467" s="2" t="s">
        <v>34</v>
      </c>
      <c r="V7467" s="5">
        <v>41429</v>
      </c>
      <c r="W7467" s="2" t="s">
        <v>52</v>
      </c>
      <c r="X7467" s="2">
        <v>311.14999999999998</v>
      </c>
    </row>
    <row r="7468" spans="20:24" x14ac:dyDescent="0.25">
      <c r="T7468" s="4"/>
      <c r="U7468" s="2" t="s">
        <v>34</v>
      </c>
      <c r="V7468" s="5">
        <v>41439</v>
      </c>
      <c r="W7468" s="2" t="s">
        <v>52</v>
      </c>
      <c r="X7468" s="2">
        <v>311.14999999999998</v>
      </c>
    </row>
    <row r="7469" spans="20:24" x14ac:dyDescent="0.25">
      <c r="T7469" s="4"/>
      <c r="U7469" s="2" t="s">
        <v>34</v>
      </c>
      <c r="V7469" s="5">
        <v>41444</v>
      </c>
      <c r="W7469" s="2" t="s">
        <v>52</v>
      </c>
      <c r="X7469" s="2">
        <v>311.14999999999998</v>
      </c>
    </row>
    <row r="7470" spans="20:24" x14ac:dyDescent="0.25">
      <c r="T7470" s="4"/>
      <c r="U7470" s="2" t="s">
        <v>34</v>
      </c>
      <c r="V7470" s="5">
        <v>41445</v>
      </c>
      <c r="W7470" s="2" t="s">
        <v>52</v>
      </c>
      <c r="X7470" s="2">
        <v>311.14999999999998</v>
      </c>
    </row>
    <row r="7471" spans="20:24" x14ac:dyDescent="0.25">
      <c r="T7471" s="4"/>
      <c r="U7471" s="2" t="s">
        <v>34</v>
      </c>
      <c r="V7471" s="5">
        <v>41446</v>
      </c>
      <c r="W7471" s="2" t="s">
        <v>52</v>
      </c>
      <c r="X7471" s="2">
        <v>311.14999999999998</v>
      </c>
    </row>
    <row r="7472" spans="20:24" x14ac:dyDescent="0.25">
      <c r="T7472" s="4"/>
      <c r="U7472" s="2" t="s">
        <v>34</v>
      </c>
      <c r="V7472" s="5">
        <v>41447</v>
      </c>
      <c r="W7472" s="2" t="s">
        <v>52</v>
      </c>
      <c r="X7472" s="2">
        <v>311.14999999999998</v>
      </c>
    </row>
    <row r="7473" spans="20:24" x14ac:dyDescent="0.25">
      <c r="T7473" s="4"/>
      <c r="U7473" s="2" t="s">
        <v>34</v>
      </c>
      <c r="V7473" s="5">
        <v>41448</v>
      </c>
      <c r="W7473" s="2" t="s">
        <v>52</v>
      </c>
      <c r="X7473" s="2">
        <v>311.14999999999998</v>
      </c>
    </row>
    <row r="7474" spans="20:24" x14ac:dyDescent="0.25">
      <c r="T7474" s="4"/>
      <c r="U7474" s="2" t="s">
        <v>34</v>
      </c>
      <c r="V7474" s="5">
        <v>41448</v>
      </c>
      <c r="W7474" s="2" t="s">
        <v>52</v>
      </c>
      <c r="X7474" s="2">
        <v>311.14999999999998</v>
      </c>
    </row>
    <row r="7475" spans="20:24" x14ac:dyDescent="0.25">
      <c r="T7475" s="4"/>
      <c r="U7475" s="2" t="s">
        <v>34</v>
      </c>
      <c r="V7475" s="5">
        <v>41449</v>
      </c>
      <c r="W7475" s="2" t="s">
        <v>52</v>
      </c>
      <c r="X7475" s="2">
        <v>311.14999999999998</v>
      </c>
    </row>
    <row r="7476" spans="20:24" x14ac:dyDescent="0.25">
      <c r="T7476" s="4"/>
      <c r="U7476" s="2" t="s">
        <v>34</v>
      </c>
      <c r="V7476" s="5">
        <v>41450</v>
      </c>
      <c r="W7476" s="2" t="s">
        <v>52</v>
      </c>
      <c r="X7476" s="2">
        <v>311.14999999999998</v>
      </c>
    </row>
    <row r="7477" spans="20:24" x14ac:dyDescent="0.25">
      <c r="T7477" s="4"/>
      <c r="U7477" s="2" t="s">
        <v>34</v>
      </c>
      <c r="V7477" s="5">
        <v>41451</v>
      </c>
      <c r="W7477" s="2" t="s">
        <v>52</v>
      </c>
      <c r="X7477" s="2">
        <v>311.14999999999998</v>
      </c>
    </row>
    <row r="7478" spans="20:24" x14ac:dyDescent="0.25">
      <c r="T7478" s="4"/>
      <c r="U7478" s="2" t="s">
        <v>34</v>
      </c>
      <c r="V7478" s="5">
        <v>41451</v>
      </c>
      <c r="W7478" s="2" t="s">
        <v>52</v>
      </c>
      <c r="X7478" s="2">
        <v>311.14999999999998</v>
      </c>
    </row>
    <row r="7479" spans="20:24" x14ac:dyDescent="0.25">
      <c r="T7479" s="4"/>
      <c r="U7479" s="2" t="s">
        <v>34</v>
      </c>
      <c r="V7479" s="5">
        <v>41453</v>
      </c>
      <c r="W7479" s="2" t="s">
        <v>52</v>
      </c>
      <c r="X7479" s="2">
        <v>311.14999999999998</v>
      </c>
    </row>
    <row r="7480" spans="20:24" x14ac:dyDescent="0.25">
      <c r="T7480" s="4"/>
      <c r="U7480" s="2" t="s">
        <v>34</v>
      </c>
      <c r="V7480" s="5">
        <v>41454</v>
      </c>
      <c r="W7480" s="2" t="s">
        <v>52</v>
      </c>
      <c r="X7480" s="2">
        <v>311.14999999999998</v>
      </c>
    </row>
    <row r="7481" spans="20:24" x14ac:dyDescent="0.25">
      <c r="T7481" s="4"/>
      <c r="U7481" s="2" t="s">
        <v>34</v>
      </c>
      <c r="V7481" s="5">
        <v>41455</v>
      </c>
      <c r="W7481" s="2" t="s">
        <v>52</v>
      </c>
      <c r="X7481" s="2">
        <v>311.14999999999998</v>
      </c>
    </row>
    <row r="7482" spans="20:24" x14ac:dyDescent="0.25">
      <c r="T7482" s="4"/>
      <c r="U7482" s="2" t="s">
        <v>34</v>
      </c>
      <c r="V7482" s="5">
        <v>41463</v>
      </c>
      <c r="W7482" s="2" t="s">
        <v>52</v>
      </c>
      <c r="X7482" s="2">
        <v>311.14999999999998</v>
      </c>
    </row>
    <row r="7483" spans="20:24" x14ac:dyDescent="0.25">
      <c r="T7483" s="4"/>
      <c r="U7483" s="2" t="s">
        <v>34</v>
      </c>
      <c r="V7483" s="5">
        <v>41464</v>
      </c>
      <c r="W7483" s="2" t="s">
        <v>52</v>
      </c>
      <c r="X7483" s="2">
        <v>311.14999999999998</v>
      </c>
    </row>
    <row r="7484" spans="20:24" x14ac:dyDescent="0.25">
      <c r="T7484" s="4"/>
      <c r="U7484" s="2" t="s">
        <v>34</v>
      </c>
      <c r="V7484" s="5">
        <v>41465</v>
      </c>
      <c r="W7484" s="2" t="s">
        <v>52</v>
      </c>
      <c r="X7484" s="2">
        <v>311.14999999999998</v>
      </c>
    </row>
    <row r="7485" spans="20:24" x14ac:dyDescent="0.25">
      <c r="T7485" s="4"/>
      <c r="U7485" s="2" t="s">
        <v>34</v>
      </c>
      <c r="V7485" s="5">
        <v>41466</v>
      </c>
      <c r="W7485" s="2" t="s">
        <v>52</v>
      </c>
      <c r="X7485" s="2">
        <v>311.14999999999998</v>
      </c>
    </row>
    <row r="7486" spans="20:24" x14ac:dyDescent="0.25">
      <c r="T7486" s="4"/>
      <c r="U7486" s="2" t="s">
        <v>34</v>
      </c>
      <c r="V7486" s="5">
        <v>41467</v>
      </c>
      <c r="W7486" s="2" t="s">
        <v>52</v>
      </c>
      <c r="X7486" s="2">
        <v>311.14999999999998</v>
      </c>
    </row>
    <row r="7487" spans="20:24" x14ac:dyDescent="0.25">
      <c r="T7487" s="4"/>
      <c r="U7487" s="2" t="s">
        <v>34</v>
      </c>
      <c r="V7487" s="5">
        <v>41468</v>
      </c>
      <c r="W7487" s="2" t="s">
        <v>52</v>
      </c>
      <c r="X7487" s="2">
        <v>311.14999999999998</v>
      </c>
    </row>
    <row r="7488" spans="20:24" x14ac:dyDescent="0.25">
      <c r="T7488" s="4"/>
      <c r="U7488" s="2" t="s">
        <v>34</v>
      </c>
      <c r="V7488" s="5">
        <v>41468</v>
      </c>
      <c r="W7488" s="2" t="s">
        <v>52</v>
      </c>
      <c r="X7488" s="2">
        <v>311.14999999999998</v>
      </c>
    </row>
    <row r="7489" spans="20:24" x14ac:dyDescent="0.25">
      <c r="T7489" s="4"/>
      <c r="U7489" s="2" t="s">
        <v>34</v>
      </c>
      <c r="V7489" s="5">
        <v>41472</v>
      </c>
      <c r="W7489" s="2" t="s">
        <v>52</v>
      </c>
      <c r="X7489" s="2">
        <v>311.14999999999998</v>
      </c>
    </row>
    <row r="7490" spans="20:24" x14ac:dyDescent="0.25">
      <c r="T7490" s="4"/>
      <c r="U7490" s="2" t="s">
        <v>34</v>
      </c>
      <c r="V7490" s="5">
        <v>41473</v>
      </c>
      <c r="W7490" s="2" t="s">
        <v>52</v>
      </c>
      <c r="X7490" s="2">
        <v>311.14999999999998</v>
      </c>
    </row>
    <row r="7491" spans="20:24" x14ac:dyDescent="0.25">
      <c r="T7491" s="4"/>
      <c r="U7491" s="2" t="s">
        <v>34</v>
      </c>
      <c r="V7491" s="5">
        <v>41474</v>
      </c>
      <c r="W7491" s="2" t="s">
        <v>52</v>
      </c>
      <c r="X7491" s="2">
        <v>311.14999999999998</v>
      </c>
    </row>
    <row r="7492" spans="20:24" x14ac:dyDescent="0.25">
      <c r="T7492" s="4"/>
      <c r="U7492" s="2" t="s">
        <v>34</v>
      </c>
      <c r="V7492" s="5">
        <v>41474</v>
      </c>
      <c r="W7492" s="2" t="s">
        <v>52</v>
      </c>
      <c r="X7492" s="2">
        <v>311.14999999999998</v>
      </c>
    </row>
    <row r="7493" spans="20:24" x14ac:dyDescent="0.25">
      <c r="T7493" s="4"/>
      <c r="U7493" s="2" t="s">
        <v>34</v>
      </c>
      <c r="V7493" s="5">
        <v>41476</v>
      </c>
      <c r="W7493" s="2" t="s">
        <v>52</v>
      </c>
      <c r="X7493" s="2">
        <v>311.14999999999998</v>
      </c>
    </row>
    <row r="7494" spans="20:24" x14ac:dyDescent="0.25">
      <c r="T7494" s="4"/>
      <c r="U7494" s="2" t="s">
        <v>34</v>
      </c>
      <c r="V7494" s="5">
        <v>41476</v>
      </c>
      <c r="W7494" s="2" t="s">
        <v>52</v>
      </c>
      <c r="X7494" s="2">
        <v>311.14999999999998</v>
      </c>
    </row>
    <row r="7495" spans="20:24" x14ac:dyDescent="0.25">
      <c r="T7495" s="4"/>
      <c r="U7495" s="2" t="s">
        <v>34</v>
      </c>
      <c r="V7495" s="5">
        <v>41476</v>
      </c>
      <c r="W7495" s="2" t="s">
        <v>52</v>
      </c>
      <c r="X7495" s="2">
        <v>311.14999999999998</v>
      </c>
    </row>
    <row r="7496" spans="20:24" x14ac:dyDescent="0.25">
      <c r="T7496" s="4"/>
      <c r="U7496" s="2" t="s">
        <v>34</v>
      </c>
      <c r="V7496" s="5">
        <v>41476</v>
      </c>
      <c r="W7496" s="2" t="s">
        <v>52</v>
      </c>
      <c r="X7496" s="2">
        <v>311.14999999999998</v>
      </c>
    </row>
    <row r="7497" spans="20:24" x14ac:dyDescent="0.25">
      <c r="T7497" s="4"/>
      <c r="U7497" s="2" t="s">
        <v>34</v>
      </c>
      <c r="V7497" s="5">
        <v>41477</v>
      </c>
      <c r="W7497" s="2" t="s">
        <v>52</v>
      </c>
      <c r="X7497" s="2">
        <v>311.14999999999998</v>
      </c>
    </row>
    <row r="7498" spans="20:24" x14ac:dyDescent="0.25">
      <c r="T7498" s="4"/>
      <c r="U7498" s="2" t="s">
        <v>34</v>
      </c>
      <c r="V7498" s="5">
        <v>41478</v>
      </c>
      <c r="W7498" s="2" t="s">
        <v>52</v>
      </c>
      <c r="X7498" s="2">
        <v>311.14999999999998</v>
      </c>
    </row>
    <row r="7499" spans="20:24" x14ac:dyDescent="0.25">
      <c r="T7499" s="4"/>
      <c r="U7499" s="2" t="s">
        <v>34</v>
      </c>
      <c r="V7499" s="5">
        <v>41478</v>
      </c>
      <c r="W7499" s="2" t="s">
        <v>52</v>
      </c>
      <c r="X7499" s="2">
        <v>311.14999999999998</v>
      </c>
    </row>
    <row r="7500" spans="20:24" x14ac:dyDescent="0.25">
      <c r="T7500" s="4"/>
      <c r="U7500" s="2" t="s">
        <v>34</v>
      </c>
      <c r="V7500" s="5">
        <v>41478</v>
      </c>
      <c r="W7500" s="2" t="s">
        <v>52</v>
      </c>
      <c r="X7500" s="2">
        <v>311.14999999999998</v>
      </c>
    </row>
    <row r="7501" spans="20:24" x14ac:dyDescent="0.25">
      <c r="T7501" s="4"/>
      <c r="U7501" s="2" t="s">
        <v>34</v>
      </c>
      <c r="V7501" s="5">
        <v>41480</v>
      </c>
      <c r="W7501" s="2" t="s">
        <v>52</v>
      </c>
      <c r="X7501" s="2">
        <v>311.14999999999998</v>
      </c>
    </row>
    <row r="7502" spans="20:24" x14ac:dyDescent="0.25">
      <c r="T7502" s="4"/>
      <c r="U7502" s="2" t="s">
        <v>34</v>
      </c>
      <c r="V7502" s="5">
        <v>41480</v>
      </c>
      <c r="W7502" s="2" t="s">
        <v>52</v>
      </c>
      <c r="X7502" s="2">
        <v>311.14999999999998</v>
      </c>
    </row>
    <row r="7503" spans="20:24" x14ac:dyDescent="0.25">
      <c r="T7503" s="4"/>
      <c r="U7503" s="2" t="s">
        <v>34</v>
      </c>
      <c r="V7503" s="5">
        <v>41481</v>
      </c>
      <c r="W7503" s="2" t="s">
        <v>52</v>
      </c>
      <c r="X7503" s="2">
        <v>311.14999999999998</v>
      </c>
    </row>
    <row r="7504" spans="20:24" x14ac:dyDescent="0.25">
      <c r="T7504" s="4"/>
      <c r="U7504" s="2" t="s">
        <v>34</v>
      </c>
      <c r="V7504" s="5">
        <v>41482</v>
      </c>
      <c r="W7504" s="2" t="s">
        <v>52</v>
      </c>
      <c r="X7504" s="2">
        <v>311.14999999999998</v>
      </c>
    </row>
    <row r="7505" spans="20:24" x14ac:dyDescent="0.25">
      <c r="T7505" s="4"/>
      <c r="U7505" s="2" t="s">
        <v>34</v>
      </c>
      <c r="V7505" s="5">
        <v>41486</v>
      </c>
      <c r="W7505" s="2" t="s">
        <v>52</v>
      </c>
      <c r="X7505" s="2">
        <v>311.14999999999998</v>
      </c>
    </row>
    <row r="7506" spans="20:24" x14ac:dyDescent="0.25">
      <c r="T7506" s="4"/>
      <c r="U7506" s="2" t="s">
        <v>34</v>
      </c>
      <c r="V7506" s="5">
        <v>41486</v>
      </c>
      <c r="W7506" s="2" t="s">
        <v>52</v>
      </c>
      <c r="X7506" s="2">
        <v>311.14999999999998</v>
      </c>
    </row>
    <row r="7507" spans="20:24" x14ac:dyDescent="0.25">
      <c r="T7507" s="4"/>
      <c r="U7507" s="2" t="s">
        <v>34</v>
      </c>
      <c r="V7507" s="5">
        <v>41490</v>
      </c>
      <c r="W7507" s="2" t="s">
        <v>52</v>
      </c>
      <c r="X7507" s="2">
        <v>311.14999999999998</v>
      </c>
    </row>
    <row r="7508" spans="20:24" x14ac:dyDescent="0.25">
      <c r="T7508" s="4"/>
      <c r="U7508" s="2" t="s">
        <v>34</v>
      </c>
      <c r="V7508" s="5">
        <v>41490</v>
      </c>
      <c r="W7508" s="2" t="s">
        <v>52</v>
      </c>
      <c r="X7508" s="2">
        <v>311.14999999999998</v>
      </c>
    </row>
    <row r="7509" spans="20:24" x14ac:dyDescent="0.25">
      <c r="T7509" s="4"/>
      <c r="U7509" s="2" t="s">
        <v>34</v>
      </c>
      <c r="V7509" s="5">
        <v>41492</v>
      </c>
      <c r="W7509" s="2" t="s">
        <v>52</v>
      </c>
      <c r="X7509" s="2">
        <v>311.14999999999998</v>
      </c>
    </row>
    <row r="7510" spans="20:24" x14ac:dyDescent="0.25">
      <c r="T7510" s="4"/>
      <c r="U7510" s="2" t="s">
        <v>34</v>
      </c>
      <c r="V7510" s="5">
        <v>41494</v>
      </c>
      <c r="W7510" s="2" t="s">
        <v>52</v>
      </c>
      <c r="X7510" s="2">
        <v>311.14999999999998</v>
      </c>
    </row>
    <row r="7511" spans="20:24" x14ac:dyDescent="0.25">
      <c r="T7511" s="4"/>
      <c r="U7511" s="2" t="s">
        <v>34</v>
      </c>
      <c r="V7511" s="5">
        <v>41498</v>
      </c>
      <c r="W7511" s="2" t="s">
        <v>52</v>
      </c>
      <c r="X7511" s="2">
        <v>311.14999999999998</v>
      </c>
    </row>
    <row r="7512" spans="20:24" x14ac:dyDescent="0.25">
      <c r="T7512" s="4"/>
      <c r="U7512" s="2" t="s">
        <v>34</v>
      </c>
      <c r="V7512" s="5">
        <v>41498</v>
      </c>
      <c r="W7512" s="2" t="s">
        <v>52</v>
      </c>
      <c r="X7512" s="2">
        <v>311.14999999999998</v>
      </c>
    </row>
    <row r="7513" spans="20:24" x14ac:dyDescent="0.25">
      <c r="T7513" s="4"/>
      <c r="U7513" s="2" t="s">
        <v>34</v>
      </c>
      <c r="V7513" s="5">
        <v>41501</v>
      </c>
      <c r="W7513" s="2" t="s">
        <v>52</v>
      </c>
      <c r="X7513" s="2">
        <v>311.14999999999998</v>
      </c>
    </row>
    <row r="7514" spans="20:24" x14ac:dyDescent="0.25">
      <c r="T7514" s="4"/>
      <c r="U7514" s="2" t="s">
        <v>34</v>
      </c>
      <c r="V7514" s="5">
        <v>41502</v>
      </c>
      <c r="W7514" s="2" t="s">
        <v>52</v>
      </c>
      <c r="X7514" s="2">
        <v>311.14999999999998</v>
      </c>
    </row>
    <row r="7515" spans="20:24" x14ac:dyDescent="0.25">
      <c r="T7515" s="4"/>
      <c r="U7515" s="2" t="s">
        <v>34</v>
      </c>
      <c r="V7515" s="5">
        <v>41502</v>
      </c>
      <c r="W7515" s="2" t="s">
        <v>52</v>
      </c>
      <c r="X7515" s="2">
        <v>311.14999999999998</v>
      </c>
    </row>
    <row r="7516" spans="20:24" x14ac:dyDescent="0.25">
      <c r="T7516" s="4"/>
      <c r="U7516" s="2" t="s">
        <v>34</v>
      </c>
      <c r="V7516" s="5">
        <v>41502</v>
      </c>
      <c r="W7516" s="2" t="s">
        <v>52</v>
      </c>
      <c r="X7516" s="2">
        <v>311.14999999999998</v>
      </c>
    </row>
    <row r="7517" spans="20:24" x14ac:dyDescent="0.25">
      <c r="T7517" s="4"/>
      <c r="U7517" s="2" t="s">
        <v>34</v>
      </c>
      <c r="V7517" s="5">
        <v>41502</v>
      </c>
      <c r="W7517" s="2" t="s">
        <v>52</v>
      </c>
      <c r="X7517" s="2">
        <v>311.14999999999998</v>
      </c>
    </row>
    <row r="7518" spans="20:24" x14ac:dyDescent="0.25">
      <c r="T7518" s="4"/>
      <c r="U7518" s="2" t="s">
        <v>34</v>
      </c>
      <c r="V7518" s="5">
        <v>41502</v>
      </c>
      <c r="W7518" s="2" t="s">
        <v>52</v>
      </c>
      <c r="X7518" s="2">
        <v>311.14999999999998</v>
      </c>
    </row>
    <row r="7519" spans="20:24" x14ac:dyDescent="0.25">
      <c r="T7519" s="4"/>
      <c r="U7519" s="2" t="s">
        <v>34</v>
      </c>
      <c r="V7519" s="5">
        <v>41503</v>
      </c>
      <c r="W7519" s="2" t="s">
        <v>52</v>
      </c>
      <c r="X7519" s="2">
        <v>311.14999999999998</v>
      </c>
    </row>
    <row r="7520" spans="20:24" x14ac:dyDescent="0.25">
      <c r="T7520" s="4"/>
      <c r="U7520" s="2" t="s">
        <v>34</v>
      </c>
      <c r="V7520" s="5">
        <v>41504</v>
      </c>
      <c r="W7520" s="2" t="s">
        <v>52</v>
      </c>
      <c r="X7520" s="2">
        <v>311.14999999999998</v>
      </c>
    </row>
    <row r="7521" spans="20:24" x14ac:dyDescent="0.25">
      <c r="T7521" s="4"/>
      <c r="U7521" s="2" t="s">
        <v>34</v>
      </c>
      <c r="V7521" s="5">
        <v>41505</v>
      </c>
      <c r="W7521" s="2" t="s">
        <v>52</v>
      </c>
      <c r="X7521" s="2">
        <v>311.14999999999998</v>
      </c>
    </row>
    <row r="7522" spans="20:24" x14ac:dyDescent="0.25">
      <c r="T7522" s="4"/>
      <c r="U7522" s="2" t="s">
        <v>34</v>
      </c>
      <c r="V7522" s="5">
        <v>41505</v>
      </c>
      <c r="W7522" s="2" t="s">
        <v>52</v>
      </c>
      <c r="X7522" s="2">
        <v>311.14999999999998</v>
      </c>
    </row>
    <row r="7523" spans="20:24" x14ac:dyDescent="0.25">
      <c r="T7523" s="4"/>
      <c r="U7523" s="2" t="s">
        <v>34</v>
      </c>
      <c r="V7523" s="5">
        <v>41506</v>
      </c>
      <c r="W7523" s="2" t="s">
        <v>52</v>
      </c>
      <c r="X7523" s="2">
        <v>311.14999999999998</v>
      </c>
    </row>
    <row r="7524" spans="20:24" x14ac:dyDescent="0.25">
      <c r="T7524" s="4"/>
      <c r="U7524" s="2" t="s">
        <v>34</v>
      </c>
      <c r="V7524" s="5">
        <v>41506</v>
      </c>
      <c r="W7524" s="2" t="s">
        <v>52</v>
      </c>
      <c r="X7524" s="2">
        <v>311.14999999999998</v>
      </c>
    </row>
    <row r="7525" spans="20:24" x14ac:dyDescent="0.25">
      <c r="T7525" s="4"/>
      <c r="U7525" s="2" t="s">
        <v>34</v>
      </c>
      <c r="V7525" s="5">
        <v>41507</v>
      </c>
      <c r="W7525" s="2" t="s">
        <v>52</v>
      </c>
      <c r="X7525" s="2">
        <v>311.14999999999998</v>
      </c>
    </row>
    <row r="7526" spans="20:24" x14ac:dyDescent="0.25">
      <c r="T7526" s="4"/>
      <c r="U7526" s="2" t="s">
        <v>34</v>
      </c>
      <c r="V7526" s="5">
        <v>41508</v>
      </c>
      <c r="W7526" s="2" t="s">
        <v>52</v>
      </c>
      <c r="X7526" s="2">
        <v>311.14999999999998</v>
      </c>
    </row>
    <row r="7527" spans="20:24" x14ac:dyDescent="0.25">
      <c r="T7527" s="4"/>
      <c r="U7527" s="2" t="s">
        <v>34</v>
      </c>
      <c r="V7527" s="5">
        <v>41511</v>
      </c>
      <c r="W7527" s="2" t="s">
        <v>52</v>
      </c>
      <c r="X7527" s="2">
        <v>311.14999999999998</v>
      </c>
    </row>
    <row r="7528" spans="20:24" x14ac:dyDescent="0.25">
      <c r="T7528" s="4"/>
      <c r="U7528" s="2" t="s">
        <v>34</v>
      </c>
      <c r="V7528" s="5">
        <v>41511</v>
      </c>
      <c r="W7528" s="2" t="s">
        <v>52</v>
      </c>
      <c r="X7528" s="2">
        <v>311.14999999999998</v>
      </c>
    </row>
    <row r="7529" spans="20:24" x14ac:dyDescent="0.25">
      <c r="T7529" s="4"/>
      <c r="U7529" s="2" t="s">
        <v>34</v>
      </c>
      <c r="V7529" s="5">
        <v>41512</v>
      </c>
      <c r="W7529" s="2" t="s">
        <v>52</v>
      </c>
      <c r="X7529" s="2">
        <v>311.14999999999998</v>
      </c>
    </row>
    <row r="7530" spans="20:24" x14ac:dyDescent="0.25">
      <c r="T7530" s="4"/>
      <c r="U7530" s="2" t="s">
        <v>34</v>
      </c>
      <c r="V7530" s="5">
        <v>41516</v>
      </c>
      <c r="W7530" s="2" t="s">
        <v>52</v>
      </c>
      <c r="X7530" s="2">
        <v>311.14999999999998</v>
      </c>
    </row>
    <row r="7531" spans="20:24" x14ac:dyDescent="0.25">
      <c r="T7531" s="4"/>
      <c r="U7531" s="2" t="s">
        <v>34</v>
      </c>
      <c r="V7531" s="5">
        <v>41516</v>
      </c>
      <c r="W7531" s="2" t="s">
        <v>52</v>
      </c>
      <c r="X7531" s="2">
        <v>311.14999999999998</v>
      </c>
    </row>
    <row r="7532" spans="20:24" x14ac:dyDescent="0.25">
      <c r="T7532" s="4"/>
      <c r="U7532" s="2" t="s">
        <v>34</v>
      </c>
      <c r="V7532" s="5">
        <v>41516</v>
      </c>
      <c r="W7532" s="2" t="s">
        <v>52</v>
      </c>
      <c r="X7532" s="2">
        <v>311.14999999999998</v>
      </c>
    </row>
    <row r="7533" spans="20:24" x14ac:dyDescent="0.25">
      <c r="T7533" s="4"/>
      <c r="U7533" s="2" t="s">
        <v>34</v>
      </c>
      <c r="V7533" s="5">
        <v>41519</v>
      </c>
      <c r="W7533" s="2" t="s">
        <v>52</v>
      </c>
      <c r="X7533" s="2">
        <v>311.14999999999998</v>
      </c>
    </row>
    <row r="7534" spans="20:24" x14ac:dyDescent="0.25">
      <c r="T7534" s="4"/>
      <c r="U7534" s="2" t="s">
        <v>34</v>
      </c>
      <c r="V7534" s="5">
        <v>41519</v>
      </c>
      <c r="W7534" s="2" t="s">
        <v>52</v>
      </c>
      <c r="X7534" s="2">
        <v>311.14999999999998</v>
      </c>
    </row>
    <row r="7535" spans="20:24" x14ac:dyDescent="0.25">
      <c r="T7535" s="4"/>
      <c r="U7535" s="2" t="s">
        <v>34</v>
      </c>
      <c r="V7535" s="5">
        <v>41523</v>
      </c>
      <c r="W7535" s="2" t="s">
        <v>52</v>
      </c>
      <c r="X7535" s="2">
        <v>311.14999999999998</v>
      </c>
    </row>
    <row r="7536" spans="20:24" x14ac:dyDescent="0.25">
      <c r="T7536" s="4"/>
      <c r="U7536" s="2" t="s">
        <v>34</v>
      </c>
      <c r="V7536" s="5">
        <v>41528</v>
      </c>
      <c r="W7536" s="2" t="s">
        <v>52</v>
      </c>
      <c r="X7536" s="2">
        <v>311.14999999999998</v>
      </c>
    </row>
    <row r="7537" spans="20:24" x14ac:dyDescent="0.25">
      <c r="T7537" s="4"/>
      <c r="U7537" s="2" t="s">
        <v>34</v>
      </c>
      <c r="V7537" s="5">
        <v>41528</v>
      </c>
      <c r="W7537" s="2" t="s">
        <v>52</v>
      </c>
      <c r="X7537" s="2">
        <v>311.14999999999998</v>
      </c>
    </row>
    <row r="7538" spans="20:24" x14ac:dyDescent="0.25">
      <c r="T7538" s="4"/>
      <c r="U7538" s="2" t="s">
        <v>34</v>
      </c>
      <c r="V7538" s="5">
        <v>41535</v>
      </c>
      <c r="W7538" s="2" t="s">
        <v>54</v>
      </c>
      <c r="X7538" s="2">
        <v>311.14999999999998</v>
      </c>
    </row>
    <row r="7539" spans="20:24" x14ac:dyDescent="0.25">
      <c r="T7539" s="4"/>
      <c r="U7539" s="2" t="s">
        <v>34</v>
      </c>
      <c r="V7539" s="5">
        <v>41537</v>
      </c>
      <c r="W7539" s="2" t="s">
        <v>52</v>
      </c>
      <c r="X7539" s="2">
        <v>311.14999999999998</v>
      </c>
    </row>
    <row r="7540" spans="20:24" x14ac:dyDescent="0.25">
      <c r="T7540" s="4"/>
      <c r="U7540" s="2" t="s">
        <v>34</v>
      </c>
      <c r="V7540" s="5">
        <v>41537</v>
      </c>
      <c r="W7540" s="2" t="s">
        <v>52</v>
      </c>
      <c r="X7540" s="2">
        <v>311.14999999999998</v>
      </c>
    </row>
    <row r="7541" spans="20:24" x14ac:dyDescent="0.25">
      <c r="T7541" s="4"/>
      <c r="U7541" s="2" t="s">
        <v>34</v>
      </c>
      <c r="V7541" s="5">
        <v>41764</v>
      </c>
      <c r="W7541" s="2" t="s">
        <v>52</v>
      </c>
      <c r="X7541" s="2">
        <v>311.14999999999998</v>
      </c>
    </row>
    <row r="7542" spans="20:24" x14ac:dyDescent="0.25">
      <c r="T7542" s="4"/>
      <c r="U7542" s="2" t="s">
        <v>34</v>
      </c>
      <c r="V7542" s="5">
        <v>41775</v>
      </c>
      <c r="W7542" s="2" t="s">
        <v>52</v>
      </c>
      <c r="X7542" s="2">
        <v>311.14999999999998</v>
      </c>
    </row>
    <row r="7543" spans="20:24" x14ac:dyDescent="0.25">
      <c r="T7543" s="4"/>
      <c r="U7543" s="2" t="s">
        <v>34</v>
      </c>
      <c r="V7543" s="5">
        <v>41775</v>
      </c>
      <c r="W7543" s="2" t="s">
        <v>52</v>
      </c>
      <c r="X7543" s="2">
        <v>311.14999999999998</v>
      </c>
    </row>
    <row r="7544" spans="20:24" x14ac:dyDescent="0.25">
      <c r="T7544" s="4"/>
      <c r="U7544" s="2" t="s">
        <v>34</v>
      </c>
      <c r="V7544" s="5">
        <v>41801</v>
      </c>
      <c r="W7544" s="2" t="s">
        <v>52</v>
      </c>
      <c r="X7544" s="2">
        <v>311.14999999999998</v>
      </c>
    </row>
    <row r="7545" spans="20:24" x14ac:dyDescent="0.25">
      <c r="T7545" s="4"/>
      <c r="U7545" s="2" t="s">
        <v>34</v>
      </c>
      <c r="V7545" s="5">
        <v>41802</v>
      </c>
      <c r="W7545" s="2" t="s">
        <v>52</v>
      </c>
      <c r="X7545" s="2">
        <v>311.14999999999998</v>
      </c>
    </row>
    <row r="7546" spans="20:24" x14ac:dyDescent="0.25">
      <c r="T7546" s="4"/>
      <c r="U7546" s="2" t="s">
        <v>34</v>
      </c>
      <c r="V7546" s="5">
        <v>41805</v>
      </c>
      <c r="W7546" s="2" t="s">
        <v>52</v>
      </c>
      <c r="X7546" s="2">
        <v>311.14999999999998</v>
      </c>
    </row>
    <row r="7547" spans="20:24" x14ac:dyDescent="0.25">
      <c r="T7547" s="4"/>
      <c r="U7547" s="2" t="s">
        <v>34</v>
      </c>
      <c r="V7547" s="5">
        <v>41808</v>
      </c>
      <c r="W7547" s="2" t="s">
        <v>52</v>
      </c>
      <c r="X7547" s="2">
        <v>311.14999999999998</v>
      </c>
    </row>
    <row r="7548" spans="20:24" x14ac:dyDescent="0.25">
      <c r="T7548" s="4"/>
      <c r="U7548" s="2" t="s">
        <v>34</v>
      </c>
      <c r="V7548" s="5">
        <v>41808</v>
      </c>
      <c r="W7548" s="2" t="s">
        <v>52</v>
      </c>
      <c r="X7548" s="2">
        <v>311.14999999999998</v>
      </c>
    </row>
    <row r="7549" spans="20:24" x14ac:dyDescent="0.25">
      <c r="T7549" s="4"/>
      <c r="U7549" s="2" t="s">
        <v>34</v>
      </c>
      <c r="V7549" s="5">
        <v>41817</v>
      </c>
      <c r="W7549" s="2" t="s">
        <v>52</v>
      </c>
      <c r="X7549" s="2">
        <v>311.14999999999998</v>
      </c>
    </row>
    <row r="7550" spans="20:24" x14ac:dyDescent="0.25">
      <c r="T7550" s="4"/>
      <c r="U7550" s="2" t="s">
        <v>34</v>
      </c>
      <c r="V7550" s="5">
        <v>41820</v>
      </c>
      <c r="W7550" s="2" t="s">
        <v>52</v>
      </c>
      <c r="X7550" s="2">
        <v>311.14999999999998</v>
      </c>
    </row>
    <row r="7551" spans="20:24" x14ac:dyDescent="0.25">
      <c r="T7551" s="4"/>
      <c r="U7551" s="2" t="s">
        <v>34</v>
      </c>
      <c r="V7551" s="5">
        <v>41821</v>
      </c>
      <c r="W7551" s="2" t="s">
        <v>52</v>
      </c>
      <c r="X7551" s="2">
        <v>311.14999999999998</v>
      </c>
    </row>
    <row r="7552" spans="20:24" x14ac:dyDescent="0.25">
      <c r="T7552" s="4"/>
      <c r="U7552" s="2" t="s">
        <v>34</v>
      </c>
      <c r="V7552" s="5">
        <v>41824</v>
      </c>
      <c r="W7552" s="2" t="s">
        <v>52</v>
      </c>
      <c r="X7552" s="2">
        <v>311.14999999999998</v>
      </c>
    </row>
    <row r="7553" spans="20:24" x14ac:dyDescent="0.25">
      <c r="T7553" s="4"/>
      <c r="U7553" s="2" t="s">
        <v>34</v>
      </c>
      <c r="V7553" s="5">
        <v>41824</v>
      </c>
      <c r="W7553" s="2" t="s">
        <v>52</v>
      </c>
      <c r="X7553" s="2">
        <v>311.14999999999998</v>
      </c>
    </row>
    <row r="7554" spans="20:24" x14ac:dyDescent="0.25">
      <c r="T7554" s="4"/>
      <c r="U7554" s="2" t="s">
        <v>34</v>
      </c>
      <c r="V7554" s="5">
        <v>41828</v>
      </c>
      <c r="W7554" s="2" t="s">
        <v>52</v>
      </c>
      <c r="X7554" s="2">
        <v>311.14999999999998</v>
      </c>
    </row>
    <row r="7555" spans="20:24" x14ac:dyDescent="0.25">
      <c r="T7555" s="4"/>
      <c r="U7555" s="2" t="s">
        <v>34</v>
      </c>
      <c r="V7555" s="5">
        <v>41830</v>
      </c>
      <c r="W7555" s="2" t="s">
        <v>52</v>
      </c>
      <c r="X7555" s="2">
        <v>311.14999999999998</v>
      </c>
    </row>
    <row r="7556" spans="20:24" x14ac:dyDescent="0.25">
      <c r="T7556" s="4"/>
      <c r="U7556" s="2" t="s">
        <v>34</v>
      </c>
      <c r="V7556" s="5">
        <v>41831</v>
      </c>
      <c r="W7556" s="2" t="s">
        <v>52</v>
      </c>
      <c r="X7556" s="2">
        <v>311.14999999999998</v>
      </c>
    </row>
    <row r="7557" spans="20:24" x14ac:dyDescent="0.25">
      <c r="T7557" s="4"/>
      <c r="U7557" s="2" t="s">
        <v>34</v>
      </c>
      <c r="V7557" s="5">
        <v>41831</v>
      </c>
      <c r="W7557" s="2" t="s">
        <v>52</v>
      </c>
      <c r="X7557" s="2">
        <v>311.14999999999998</v>
      </c>
    </row>
    <row r="7558" spans="20:24" x14ac:dyDescent="0.25">
      <c r="T7558" s="4"/>
      <c r="U7558" s="2" t="s">
        <v>34</v>
      </c>
      <c r="V7558" s="5">
        <v>41837</v>
      </c>
      <c r="W7558" s="2" t="s">
        <v>52</v>
      </c>
      <c r="X7558" s="2">
        <v>311.14999999999998</v>
      </c>
    </row>
    <row r="7559" spans="20:24" x14ac:dyDescent="0.25">
      <c r="T7559" s="4"/>
      <c r="U7559" s="2" t="s">
        <v>34</v>
      </c>
      <c r="V7559" s="5">
        <v>41837</v>
      </c>
      <c r="W7559" s="2" t="s">
        <v>52</v>
      </c>
      <c r="X7559" s="2">
        <v>311.14999999999998</v>
      </c>
    </row>
    <row r="7560" spans="20:24" x14ac:dyDescent="0.25">
      <c r="T7560" s="4"/>
      <c r="U7560" s="2" t="s">
        <v>34</v>
      </c>
      <c r="V7560" s="5">
        <v>41844</v>
      </c>
      <c r="W7560" s="2" t="s">
        <v>52</v>
      </c>
      <c r="X7560" s="2">
        <v>311.14999999999998</v>
      </c>
    </row>
    <row r="7561" spans="20:24" x14ac:dyDescent="0.25">
      <c r="T7561" s="4"/>
      <c r="U7561" s="2" t="s">
        <v>34</v>
      </c>
      <c r="V7561" s="5">
        <v>41845</v>
      </c>
      <c r="W7561" s="2" t="s">
        <v>52</v>
      </c>
      <c r="X7561" s="2">
        <v>311.14999999999998</v>
      </c>
    </row>
    <row r="7562" spans="20:24" x14ac:dyDescent="0.25">
      <c r="T7562" s="4"/>
      <c r="U7562" s="2" t="s">
        <v>34</v>
      </c>
      <c r="V7562" s="5">
        <v>41845</v>
      </c>
      <c r="W7562" s="2" t="s">
        <v>52</v>
      </c>
      <c r="X7562" s="2">
        <v>311.14999999999998</v>
      </c>
    </row>
    <row r="7563" spans="20:24" x14ac:dyDescent="0.25">
      <c r="T7563" s="4"/>
      <c r="U7563" s="2" t="s">
        <v>34</v>
      </c>
      <c r="V7563" s="5">
        <v>41848</v>
      </c>
      <c r="W7563" s="2" t="s">
        <v>52</v>
      </c>
      <c r="X7563" s="2">
        <v>311.14999999999998</v>
      </c>
    </row>
    <row r="7564" spans="20:24" x14ac:dyDescent="0.25">
      <c r="T7564" s="4"/>
      <c r="U7564" s="2" t="s">
        <v>34</v>
      </c>
      <c r="V7564" s="5">
        <v>41853</v>
      </c>
      <c r="W7564" s="2" t="s">
        <v>52</v>
      </c>
      <c r="X7564" s="2">
        <v>311.14999999999998</v>
      </c>
    </row>
    <row r="7565" spans="20:24" x14ac:dyDescent="0.25">
      <c r="T7565" s="4"/>
      <c r="U7565" s="2" t="s">
        <v>34</v>
      </c>
      <c r="V7565" s="5">
        <v>41855</v>
      </c>
      <c r="W7565" s="2" t="s">
        <v>52</v>
      </c>
      <c r="X7565" s="2">
        <v>311.14999999999998</v>
      </c>
    </row>
    <row r="7566" spans="20:24" x14ac:dyDescent="0.25">
      <c r="T7566" s="4"/>
      <c r="U7566" s="2" t="s">
        <v>34</v>
      </c>
      <c r="V7566" s="5">
        <v>41856</v>
      </c>
      <c r="W7566" s="2" t="s">
        <v>52</v>
      </c>
      <c r="X7566" s="2">
        <v>311.14999999999998</v>
      </c>
    </row>
    <row r="7567" spans="20:24" x14ac:dyDescent="0.25">
      <c r="T7567" s="4"/>
      <c r="U7567" s="2" t="s">
        <v>34</v>
      </c>
      <c r="V7567" s="5">
        <v>41859</v>
      </c>
      <c r="W7567" s="2" t="s">
        <v>52</v>
      </c>
      <c r="X7567" s="2">
        <v>311.14999999999998</v>
      </c>
    </row>
    <row r="7568" spans="20:24" x14ac:dyDescent="0.25">
      <c r="T7568" s="4"/>
      <c r="U7568" s="2" t="s">
        <v>34</v>
      </c>
      <c r="V7568" s="5">
        <v>41860</v>
      </c>
      <c r="W7568" s="2" t="s">
        <v>52</v>
      </c>
      <c r="X7568" s="2">
        <v>311.14999999999998</v>
      </c>
    </row>
    <row r="7569" spans="20:24" x14ac:dyDescent="0.25">
      <c r="T7569" s="4"/>
      <c r="U7569" s="2" t="s">
        <v>34</v>
      </c>
      <c r="V7569" s="5">
        <v>41863</v>
      </c>
      <c r="W7569" s="2" t="s">
        <v>52</v>
      </c>
      <c r="X7569" s="2">
        <v>311.14999999999998</v>
      </c>
    </row>
    <row r="7570" spans="20:24" x14ac:dyDescent="0.25">
      <c r="T7570" s="4"/>
      <c r="U7570" s="2" t="s">
        <v>34</v>
      </c>
      <c r="V7570" s="5">
        <v>41865</v>
      </c>
      <c r="W7570" s="2" t="s">
        <v>52</v>
      </c>
      <c r="X7570" s="2">
        <v>311.14999999999998</v>
      </c>
    </row>
    <row r="7571" spans="20:24" x14ac:dyDescent="0.25">
      <c r="T7571" s="4"/>
      <c r="U7571" s="2" t="s">
        <v>34</v>
      </c>
      <c r="V7571" s="5">
        <v>41868</v>
      </c>
      <c r="W7571" s="2" t="s">
        <v>52</v>
      </c>
      <c r="X7571" s="2">
        <v>311.14999999999998</v>
      </c>
    </row>
    <row r="7572" spans="20:24" x14ac:dyDescent="0.25">
      <c r="T7572" s="4"/>
      <c r="U7572" s="2" t="s">
        <v>34</v>
      </c>
      <c r="V7572" s="5">
        <v>41870</v>
      </c>
      <c r="W7572" s="2" t="s">
        <v>52</v>
      </c>
      <c r="X7572" s="2">
        <v>311.14999999999998</v>
      </c>
    </row>
    <row r="7573" spans="20:24" x14ac:dyDescent="0.25">
      <c r="T7573" s="4"/>
      <c r="U7573" s="2" t="s">
        <v>34</v>
      </c>
      <c r="V7573" s="5">
        <v>41870</v>
      </c>
      <c r="W7573" s="2" t="s">
        <v>54</v>
      </c>
      <c r="X7573" s="2">
        <v>311.14999999999998</v>
      </c>
    </row>
    <row r="7574" spans="20:24" x14ac:dyDescent="0.25">
      <c r="T7574" s="4"/>
      <c r="U7574" s="2" t="s">
        <v>34</v>
      </c>
      <c r="V7574" s="5">
        <v>41877</v>
      </c>
      <c r="W7574" s="2" t="s">
        <v>52</v>
      </c>
      <c r="X7574" s="2">
        <v>311.14999999999998</v>
      </c>
    </row>
    <row r="7575" spans="20:24" x14ac:dyDescent="0.25">
      <c r="T7575" s="4"/>
      <c r="U7575" s="2" t="s">
        <v>34</v>
      </c>
      <c r="V7575" s="5">
        <v>41887</v>
      </c>
      <c r="W7575" s="2" t="s">
        <v>52</v>
      </c>
      <c r="X7575" s="2">
        <v>311.14999999999998</v>
      </c>
    </row>
    <row r="7576" spans="20:24" x14ac:dyDescent="0.25">
      <c r="T7576" s="4"/>
      <c r="U7576" s="2" t="s">
        <v>34</v>
      </c>
      <c r="V7576" s="5">
        <v>41891</v>
      </c>
      <c r="W7576" s="2" t="s">
        <v>52</v>
      </c>
      <c r="X7576" s="2">
        <v>311.14999999999998</v>
      </c>
    </row>
    <row r="7577" spans="20:24" x14ac:dyDescent="0.25">
      <c r="T7577" s="4"/>
      <c r="U7577" s="2" t="s">
        <v>34</v>
      </c>
      <c r="V7577" s="5">
        <v>41893</v>
      </c>
      <c r="W7577" s="2" t="s">
        <v>52</v>
      </c>
      <c r="X7577" s="2">
        <v>311.14999999999998</v>
      </c>
    </row>
    <row r="7578" spans="20:24" x14ac:dyDescent="0.25">
      <c r="T7578" s="4"/>
      <c r="U7578" s="2" t="s">
        <v>34</v>
      </c>
      <c r="V7578" s="5">
        <v>41899</v>
      </c>
      <c r="W7578" s="2" t="s">
        <v>52</v>
      </c>
      <c r="X7578" s="2">
        <v>311.14999999999998</v>
      </c>
    </row>
    <row r="7579" spans="20:24" x14ac:dyDescent="0.25">
      <c r="T7579" s="4"/>
      <c r="U7579" s="2" t="s">
        <v>34</v>
      </c>
      <c r="V7579" s="5">
        <v>41919</v>
      </c>
      <c r="W7579" s="2" t="s">
        <v>52</v>
      </c>
      <c r="X7579" s="2">
        <v>311.14999999999998</v>
      </c>
    </row>
    <row r="7580" spans="20:24" x14ac:dyDescent="0.25">
      <c r="T7580" s="4"/>
      <c r="U7580" s="2" t="s">
        <v>34</v>
      </c>
      <c r="V7580" s="5">
        <v>41920</v>
      </c>
      <c r="W7580" s="2" t="s">
        <v>58</v>
      </c>
      <c r="X7580" s="2">
        <v>311.14999999999998</v>
      </c>
    </row>
    <row r="7581" spans="20:24" x14ac:dyDescent="0.25">
      <c r="T7581" s="4"/>
      <c r="U7581" s="2" t="s">
        <v>34</v>
      </c>
      <c r="V7581" s="5">
        <v>42164</v>
      </c>
      <c r="W7581" s="2" t="s">
        <v>65</v>
      </c>
      <c r="X7581" s="2">
        <v>311.14999999999998</v>
      </c>
    </row>
    <row r="7582" spans="20:24" x14ac:dyDescent="0.25">
      <c r="T7582" s="4"/>
      <c r="U7582" s="2" t="s">
        <v>34</v>
      </c>
      <c r="V7582" s="5">
        <v>42172</v>
      </c>
      <c r="W7582" s="2" t="s">
        <v>52</v>
      </c>
      <c r="X7582" s="2">
        <v>311.14999999999998</v>
      </c>
    </row>
    <row r="7583" spans="20:24" x14ac:dyDescent="0.25">
      <c r="T7583" s="4"/>
      <c r="U7583" s="2" t="s">
        <v>34</v>
      </c>
      <c r="V7583" s="5">
        <v>42172</v>
      </c>
      <c r="W7583" s="2" t="s">
        <v>52</v>
      </c>
      <c r="X7583" s="2">
        <v>311.14999999999998</v>
      </c>
    </row>
    <row r="7584" spans="20:24" x14ac:dyDescent="0.25">
      <c r="T7584" s="4"/>
      <c r="U7584" s="2" t="s">
        <v>34</v>
      </c>
      <c r="V7584" s="5">
        <v>42172</v>
      </c>
      <c r="W7584" s="2" t="s">
        <v>52</v>
      </c>
      <c r="X7584" s="2">
        <v>311.14999999999998</v>
      </c>
    </row>
    <row r="7585" spans="20:24" x14ac:dyDescent="0.25">
      <c r="T7585" s="4"/>
      <c r="U7585" s="2" t="s">
        <v>34</v>
      </c>
      <c r="V7585" s="5">
        <v>42186</v>
      </c>
      <c r="W7585" s="2" t="s">
        <v>52</v>
      </c>
      <c r="X7585" s="2">
        <v>311.14999999999998</v>
      </c>
    </row>
    <row r="7586" spans="20:24" x14ac:dyDescent="0.25">
      <c r="T7586" s="4"/>
      <c r="U7586" s="2" t="s">
        <v>34</v>
      </c>
      <c r="V7586" s="5">
        <v>42188</v>
      </c>
      <c r="W7586" s="2" t="s">
        <v>52</v>
      </c>
      <c r="X7586" s="2">
        <v>311.14999999999998</v>
      </c>
    </row>
    <row r="7587" spans="20:24" x14ac:dyDescent="0.25">
      <c r="T7587" s="4"/>
      <c r="U7587" s="2" t="s">
        <v>34</v>
      </c>
      <c r="V7587" s="5">
        <v>42188</v>
      </c>
      <c r="W7587" s="2" t="s">
        <v>52</v>
      </c>
      <c r="X7587" s="2">
        <v>311.14999999999998</v>
      </c>
    </row>
    <row r="7588" spans="20:24" x14ac:dyDescent="0.25">
      <c r="T7588" s="4"/>
      <c r="U7588" s="2" t="s">
        <v>34</v>
      </c>
      <c r="V7588" s="5">
        <v>42188</v>
      </c>
      <c r="W7588" s="2" t="s">
        <v>52</v>
      </c>
      <c r="X7588" s="2">
        <v>311.14999999999998</v>
      </c>
    </row>
    <row r="7589" spans="20:24" x14ac:dyDescent="0.25">
      <c r="T7589" s="4"/>
      <c r="U7589" s="2" t="s">
        <v>34</v>
      </c>
      <c r="V7589" s="5">
        <v>42189</v>
      </c>
      <c r="W7589" s="2" t="s">
        <v>52</v>
      </c>
      <c r="X7589" s="2">
        <v>311.14999999999998</v>
      </c>
    </row>
    <row r="7590" spans="20:24" x14ac:dyDescent="0.25">
      <c r="T7590" s="4"/>
      <c r="U7590" s="2" t="s">
        <v>34</v>
      </c>
      <c r="V7590" s="5">
        <v>42193</v>
      </c>
      <c r="W7590" s="2" t="s">
        <v>52</v>
      </c>
      <c r="X7590" s="2">
        <v>311.14999999999998</v>
      </c>
    </row>
    <row r="7591" spans="20:24" x14ac:dyDescent="0.25">
      <c r="T7591" s="4"/>
      <c r="U7591" s="2" t="s">
        <v>34</v>
      </c>
      <c r="V7591" s="5">
        <v>42195</v>
      </c>
      <c r="W7591" s="2" t="s">
        <v>52</v>
      </c>
      <c r="X7591" s="2">
        <v>311.14999999999998</v>
      </c>
    </row>
    <row r="7592" spans="20:24" x14ac:dyDescent="0.25">
      <c r="T7592" s="4"/>
      <c r="U7592" s="2" t="s">
        <v>34</v>
      </c>
      <c r="V7592" s="5">
        <v>42200</v>
      </c>
      <c r="W7592" s="2" t="s">
        <v>52</v>
      </c>
      <c r="X7592" s="2">
        <v>311.14999999999998</v>
      </c>
    </row>
    <row r="7593" spans="20:24" x14ac:dyDescent="0.25">
      <c r="T7593" s="4"/>
      <c r="U7593" s="2" t="s">
        <v>9</v>
      </c>
      <c r="V7593" s="5">
        <v>41847</v>
      </c>
      <c r="W7593" s="2" t="s">
        <v>51</v>
      </c>
      <c r="X7593" s="2">
        <v>311.143192661</v>
      </c>
    </row>
    <row r="7594" spans="20:24" ht="30" x14ac:dyDescent="0.25">
      <c r="T7594" s="4"/>
      <c r="U7594" s="2" t="s">
        <v>8</v>
      </c>
      <c r="V7594" s="5">
        <v>41819</v>
      </c>
      <c r="W7594" s="2" t="s">
        <v>52</v>
      </c>
      <c r="X7594" s="2">
        <v>311.14147621000001</v>
      </c>
    </row>
    <row r="7595" spans="20:24" ht="30" x14ac:dyDescent="0.25">
      <c r="T7595" s="4"/>
      <c r="U7595" s="2" t="s">
        <v>8</v>
      </c>
      <c r="V7595" s="5">
        <v>42178</v>
      </c>
      <c r="W7595" s="2" t="s">
        <v>52</v>
      </c>
      <c r="X7595" s="2">
        <v>311.14100000000002</v>
      </c>
    </row>
    <row r="7596" spans="20:24" ht="30" x14ac:dyDescent="0.25">
      <c r="T7596" s="4"/>
      <c r="U7596" s="2" t="s">
        <v>8</v>
      </c>
      <c r="V7596" s="5">
        <v>41824</v>
      </c>
      <c r="W7596" s="2" t="s">
        <v>52</v>
      </c>
      <c r="X7596" s="2">
        <v>311.14</v>
      </c>
    </row>
    <row r="7597" spans="20:24" ht="30" x14ac:dyDescent="0.25">
      <c r="T7597" s="4"/>
      <c r="U7597" s="2" t="s">
        <v>8</v>
      </c>
      <c r="V7597" s="5">
        <v>42212</v>
      </c>
      <c r="W7597" s="2" t="s">
        <v>52</v>
      </c>
      <c r="X7597" s="2">
        <v>311.14</v>
      </c>
    </row>
    <row r="7598" spans="20:24" ht="30" x14ac:dyDescent="0.25">
      <c r="T7598" s="4"/>
      <c r="U7598" s="2" t="s">
        <v>8</v>
      </c>
      <c r="V7598" s="5">
        <v>42576</v>
      </c>
      <c r="W7598" s="2" t="s">
        <v>52</v>
      </c>
      <c r="X7598" s="2">
        <v>311.14</v>
      </c>
    </row>
    <row r="7599" spans="20:24" ht="30" x14ac:dyDescent="0.25">
      <c r="T7599" s="4"/>
      <c r="U7599" s="2" t="s">
        <v>8</v>
      </c>
      <c r="V7599" s="5">
        <v>42902</v>
      </c>
      <c r="W7599" s="2" t="s">
        <v>52</v>
      </c>
      <c r="X7599" s="2">
        <v>311.14</v>
      </c>
    </row>
    <row r="7600" spans="20:24" ht="30" x14ac:dyDescent="0.25">
      <c r="T7600" s="4"/>
      <c r="U7600" s="2" t="s">
        <v>8</v>
      </c>
      <c r="V7600" s="5">
        <v>42919</v>
      </c>
      <c r="W7600" s="2" t="s">
        <v>52</v>
      </c>
      <c r="X7600" s="2">
        <v>311.14</v>
      </c>
    </row>
    <row r="7601" spans="20:24" ht="30" x14ac:dyDescent="0.25">
      <c r="T7601" s="4"/>
      <c r="U7601" s="2" t="s">
        <v>8</v>
      </c>
      <c r="V7601" s="5">
        <v>42925</v>
      </c>
      <c r="W7601" s="2" t="s">
        <v>51</v>
      </c>
      <c r="X7601" s="2">
        <v>311.14</v>
      </c>
    </row>
    <row r="7602" spans="20:24" ht="30" x14ac:dyDescent="0.25">
      <c r="T7602" s="4"/>
      <c r="U7602" s="2" t="s">
        <v>8</v>
      </c>
      <c r="V7602" s="5">
        <v>42925</v>
      </c>
      <c r="W7602" s="2" t="s">
        <v>51</v>
      </c>
      <c r="X7602" s="2">
        <v>311.14</v>
      </c>
    </row>
    <row r="7603" spans="20:24" ht="30" x14ac:dyDescent="0.25">
      <c r="T7603" s="4"/>
      <c r="U7603" s="2" t="s">
        <v>8</v>
      </c>
      <c r="V7603" s="5">
        <v>42966</v>
      </c>
      <c r="W7603" s="2" t="s">
        <v>52</v>
      </c>
      <c r="X7603" s="2">
        <v>311.14</v>
      </c>
    </row>
    <row r="7604" spans="20:24" x14ac:dyDescent="0.25">
      <c r="T7604" s="4"/>
      <c r="U7604" s="2" t="s">
        <v>9</v>
      </c>
      <c r="V7604" s="5">
        <v>41442</v>
      </c>
      <c r="W7604" s="2" t="s">
        <v>52</v>
      </c>
      <c r="X7604" s="2">
        <v>311.14</v>
      </c>
    </row>
    <row r="7605" spans="20:24" x14ac:dyDescent="0.25">
      <c r="T7605" s="4"/>
      <c r="U7605" s="2" t="s">
        <v>9</v>
      </c>
      <c r="V7605" s="5">
        <v>41483</v>
      </c>
      <c r="W7605" s="2" t="s">
        <v>52</v>
      </c>
      <c r="X7605" s="2">
        <v>311.14</v>
      </c>
    </row>
    <row r="7606" spans="20:24" x14ac:dyDescent="0.25">
      <c r="T7606" s="4"/>
      <c r="U7606" s="2" t="s">
        <v>9</v>
      </c>
      <c r="V7606" s="5">
        <v>42238</v>
      </c>
      <c r="W7606" s="2" t="s">
        <v>54</v>
      </c>
      <c r="X7606" s="2">
        <v>311.14</v>
      </c>
    </row>
    <row r="7607" spans="20:24" x14ac:dyDescent="0.25">
      <c r="T7607" s="4"/>
      <c r="U7607" s="2" t="s">
        <v>34</v>
      </c>
      <c r="V7607" s="5">
        <v>41764</v>
      </c>
      <c r="W7607" s="2" t="s">
        <v>52</v>
      </c>
      <c r="X7607" s="2">
        <v>311.14</v>
      </c>
    </row>
    <row r="7608" spans="20:24" x14ac:dyDescent="0.25">
      <c r="T7608" s="4"/>
      <c r="U7608" s="2" t="s">
        <v>34</v>
      </c>
      <c r="V7608" s="5">
        <v>41764</v>
      </c>
      <c r="W7608" s="2" t="s">
        <v>52</v>
      </c>
      <c r="X7608" s="2">
        <v>311.14</v>
      </c>
    </row>
    <row r="7609" spans="20:24" x14ac:dyDescent="0.25">
      <c r="T7609" s="4"/>
      <c r="U7609" s="2" t="s">
        <v>34</v>
      </c>
      <c r="V7609" s="5">
        <v>41809</v>
      </c>
      <c r="W7609" s="2" t="s">
        <v>52</v>
      </c>
      <c r="X7609" s="2">
        <v>311.14</v>
      </c>
    </row>
    <row r="7610" spans="20:24" ht="30" x14ac:dyDescent="0.25">
      <c r="T7610" s="4"/>
      <c r="U7610" s="2" t="s">
        <v>37</v>
      </c>
      <c r="V7610" s="5">
        <v>42232</v>
      </c>
      <c r="W7610" s="2" t="s">
        <v>52</v>
      </c>
      <c r="X7610" s="2">
        <v>311.14</v>
      </c>
    </row>
    <row r="7611" spans="20:24" x14ac:dyDescent="0.25">
      <c r="T7611" s="4"/>
      <c r="U7611" s="2" t="s">
        <v>9</v>
      </c>
      <c r="V7611" s="5">
        <v>42608</v>
      </c>
      <c r="W7611" s="2" t="s">
        <v>52</v>
      </c>
      <c r="X7611" s="2">
        <v>311.14</v>
      </c>
    </row>
    <row r="7612" spans="20:24" x14ac:dyDescent="0.25">
      <c r="T7612" s="4"/>
      <c r="U7612" s="2" t="s">
        <v>9</v>
      </c>
      <c r="V7612" s="5">
        <v>42877</v>
      </c>
      <c r="W7612" s="2" t="s">
        <v>52</v>
      </c>
      <c r="X7612" s="2">
        <v>311.14</v>
      </c>
    </row>
    <row r="7613" spans="20:24" x14ac:dyDescent="0.25">
      <c r="T7613" s="4"/>
      <c r="U7613" s="2" t="s">
        <v>9</v>
      </c>
      <c r="V7613" s="5">
        <v>42951</v>
      </c>
      <c r="W7613" s="2" t="s">
        <v>52</v>
      </c>
      <c r="X7613" s="2">
        <v>311.14</v>
      </c>
    </row>
    <row r="7614" spans="20:24" x14ac:dyDescent="0.25">
      <c r="T7614" s="4"/>
      <c r="U7614" s="2" t="s">
        <v>9</v>
      </c>
      <c r="V7614" s="5">
        <v>42962</v>
      </c>
      <c r="W7614" s="2" t="s">
        <v>52</v>
      </c>
      <c r="X7614" s="2">
        <v>311.14</v>
      </c>
    </row>
    <row r="7615" spans="20:24" x14ac:dyDescent="0.25">
      <c r="T7615" s="4"/>
      <c r="U7615" s="2" t="s">
        <v>9</v>
      </c>
      <c r="V7615" s="5">
        <v>42966</v>
      </c>
      <c r="W7615" s="2" t="s">
        <v>52</v>
      </c>
      <c r="X7615" s="2">
        <v>311.14</v>
      </c>
    </row>
    <row r="7616" spans="20:24" x14ac:dyDescent="0.25">
      <c r="T7616" s="4"/>
      <c r="U7616" s="2" t="s">
        <v>9</v>
      </c>
      <c r="V7616" s="5">
        <v>42970</v>
      </c>
      <c r="W7616" s="2" t="s">
        <v>52</v>
      </c>
      <c r="X7616" s="2">
        <v>311.14</v>
      </c>
    </row>
    <row r="7617" spans="20:24" ht="30" x14ac:dyDescent="0.25">
      <c r="T7617" s="4"/>
      <c r="U7617" s="2" t="s">
        <v>12</v>
      </c>
      <c r="V7617" s="5">
        <v>41492</v>
      </c>
      <c r="W7617" s="2" t="s">
        <v>52</v>
      </c>
      <c r="X7617" s="2">
        <v>311.14</v>
      </c>
    </row>
    <row r="7618" spans="20:24" x14ac:dyDescent="0.25">
      <c r="T7618" s="4"/>
      <c r="U7618" s="2" t="s">
        <v>9</v>
      </c>
      <c r="V7618" s="5">
        <v>41805</v>
      </c>
      <c r="W7618" s="2" t="s">
        <v>52</v>
      </c>
      <c r="X7618" s="2">
        <v>311.138235726</v>
      </c>
    </row>
    <row r="7619" spans="20:24" ht="30" x14ac:dyDescent="0.25">
      <c r="T7619" s="4"/>
      <c r="U7619" s="2" t="s">
        <v>32</v>
      </c>
      <c r="V7619" s="5">
        <v>42232</v>
      </c>
      <c r="W7619" s="2" t="s">
        <v>52</v>
      </c>
      <c r="X7619" s="2">
        <v>311.13099999999997</v>
      </c>
    </row>
    <row r="7620" spans="20:24" ht="30" x14ac:dyDescent="0.25">
      <c r="T7620" s="4"/>
      <c r="U7620" s="2" t="s">
        <v>32</v>
      </c>
      <c r="V7620" s="5">
        <v>42232</v>
      </c>
      <c r="W7620" s="2" t="s">
        <v>52</v>
      </c>
      <c r="X7620" s="2">
        <v>311.13099999999997</v>
      </c>
    </row>
    <row r="7621" spans="20:24" ht="30" x14ac:dyDescent="0.25">
      <c r="T7621" s="4"/>
      <c r="U7621" s="2" t="s">
        <v>32</v>
      </c>
      <c r="V7621" s="5">
        <v>42232</v>
      </c>
      <c r="W7621" s="2" t="s">
        <v>52</v>
      </c>
      <c r="X7621" s="2">
        <v>311.13099999999997</v>
      </c>
    </row>
    <row r="7622" spans="20:24" x14ac:dyDescent="0.25">
      <c r="T7622" s="4"/>
      <c r="U7622" s="2" t="s">
        <v>34</v>
      </c>
      <c r="V7622" s="5">
        <v>41823</v>
      </c>
      <c r="W7622" s="2" t="s">
        <v>52</v>
      </c>
      <c r="X7622" s="2">
        <v>311.13</v>
      </c>
    </row>
    <row r="7623" spans="20:24" x14ac:dyDescent="0.25">
      <c r="T7623" s="4"/>
      <c r="U7623" s="2" t="s">
        <v>34</v>
      </c>
      <c r="V7623" s="5">
        <v>41855</v>
      </c>
      <c r="W7623" s="2" t="s">
        <v>52</v>
      </c>
      <c r="X7623" s="2">
        <v>311.13</v>
      </c>
    </row>
    <row r="7624" spans="20:24" ht="30" x14ac:dyDescent="0.25">
      <c r="T7624" s="4"/>
      <c r="U7624" s="2" t="s">
        <v>8</v>
      </c>
      <c r="V7624" s="5">
        <v>42959</v>
      </c>
      <c r="W7624" s="2" t="s">
        <v>52</v>
      </c>
      <c r="X7624" s="2">
        <v>311.13</v>
      </c>
    </row>
    <row r="7625" spans="20:24" x14ac:dyDescent="0.25">
      <c r="T7625" s="4"/>
      <c r="U7625" s="2" t="s">
        <v>9</v>
      </c>
      <c r="V7625" s="5">
        <v>41410</v>
      </c>
      <c r="W7625" s="2" t="s">
        <v>58</v>
      </c>
      <c r="X7625" s="2">
        <v>311.13</v>
      </c>
    </row>
    <row r="7626" spans="20:24" x14ac:dyDescent="0.25">
      <c r="T7626" s="4"/>
      <c r="U7626" s="2" t="s">
        <v>9</v>
      </c>
      <c r="V7626" s="5">
        <v>41417</v>
      </c>
      <c r="W7626" s="2" t="s">
        <v>52</v>
      </c>
      <c r="X7626" s="2">
        <v>311.13</v>
      </c>
    </row>
    <row r="7627" spans="20:24" x14ac:dyDescent="0.25">
      <c r="T7627" s="4"/>
      <c r="U7627" s="2" t="s">
        <v>9</v>
      </c>
      <c r="V7627" s="5">
        <v>41482</v>
      </c>
      <c r="W7627" s="2" t="s">
        <v>52</v>
      </c>
      <c r="X7627" s="2">
        <v>311.13</v>
      </c>
    </row>
    <row r="7628" spans="20:24" x14ac:dyDescent="0.25">
      <c r="T7628" s="4"/>
      <c r="U7628" s="2" t="s">
        <v>9</v>
      </c>
      <c r="V7628" s="5">
        <v>41506</v>
      </c>
      <c r="W7628" s="2" t="s">
        <v>51</v>
      </c>
      <c r="X7628" s="2">
        <v>311.13</v>
      </c>
    </row>
    <row r="7629" spans="20:24" x14ac:dyDescent="0.25">
      <c r="T7629" s="4"/>
      <c r="U7629" s="2" t="s">
        <v>9</v>
      </c>
      <c r="V7629" s="5">
        <v>42226</v>
      </c>
      <c r="W7629" s="2" t="s">
        <v>51</v>
      </c>
      <c r="X7629" s="2">
        <v>311.13</v>
      </c>
    </row>
    <row r="7630" spans="20:24" x14ac:dyDescent="0.25">
      <c r="T7630" s="4"/>
      <c r="U7630" s="2" t="s">
        <v>9</v>
      </c>
      <c r="V7630" s="5">
        <v>42562</v>
      </c>
      <c r="W7630" s="2" t="s">
        <v>52</v>
      </c>
      <c r="X7630" s="2">
        <v>311.13</v>
      </c>
    </row>
    <row r="7631" spans="20:24" ht="30" x14ac:dyDescent="0.25">
      <c r="T7631" s="4"/>
      <c r="U7631" s="2" t="s">
        <v>8</v>
      </c>
      <c r="V7631" s="5">
        <v>41786</v>
      </c>
      <c r="W7631" s="2" t="s">
        <v>52</v>
      </c>
      <c r="X7631" s="2">
        <v>311.13</v>
      </c>
    </row>
    <row r="7632" spans="20:24" ht="30" x14ac:dyDescent="0.25">
      <c r="T7632" s="4"/>
      <c r="U7632" s="2" t="s">
        <v>8</v>
      </c>
      <c r="V7632" s="5">
        <v>42244</v>
      </c>
      <c r="W7632" s="2" t="s">
        <v>54</v>
      </c>
      <c r="X7632" s="2">
        <v>311.13</v>
      </c>
    </row>
    <row r="7633" spans="20:24" ht="30" x14ac:dyDescent="0.25">
      <c r="T7633" s="4"/>
      <c r="U7633" s="2" t="s">
        <v>8</v>
      </c>
      <c r="V7633" s="5">
        <v>42559</v>
      </c>
      <c r="W7633" s="2" t="s">
        <v>52</v>
      </c>
      <c r="X7633" s="2">
        <v>311.13</v>
      </c>
    </row>
    <row r="7634" spans="20:24" ht="30" x14ac:dyDescent="0.25">
      <c r="T7634" s="4"/>
      <c r="U7634" s="2" t="s">
        <v>8</v>
      </c>
      <c r="V7634" s="5">
        <v>42892</v>
      </c>
      <c r="W7634" s="2" t="s">
        <v>52</v>
      </c>
      <c r="X7634" s="2">
        <v>311.13</v>
      </c>
    </row>
    <row r="7635" spans="20:24" ht="30" x14ac:dyDescent="0.25">
      <c r="T7635" s="4"/>
      <c r="U7635" s="2" t="s">
        <v>8</v>
      </c>
      <c r="V7635" s="5">
        <v>42902</v>
      </c>
      <c r="W7635" s="2" t="s">
        <v>52</v>
      </c>
      <c r="X7635" s="2">
        <v>311.13</v>
      </c>
    </row>
    <row r="7636" spans="20:24" ht="30" x14ac:dyDescent="0.25">
      <c r="T7636" s="4"/>
      <c r="U7636" s="2" t="s">
        <v>8</v>
      </c>
      <c r="V7636" s="5">
        <v>42920</v>
      </c>
      <c r="W7636" s="2" t="s">
        <v>52</v>
      </c>
      <c r="X7636" s="2">
        <v>311.13</v>
      </c>
    </row>
    <row r="7637" spans="20:24" x14ac:dyDescent="0.25">
      <c r="T7637" s="4"/>
      <c r="U7637" s="2" t="s">
        <v>9</v>
      </c>
      <c r="V7637" s="5">
        <v>42924</v>
      </c>
      <c r="W7637" s="2" t="s">
        <v>55</v>
      </c>
      <c r="X7637" s="2">
        <v>311.13</v>
      </c>
    </row>
    <row r="7638" spans="20:24" x14ac:dyDescent="0.25">
      <c r="T7638" s="4"/>
      <c r="U7638" s="2" t="s">
        <v>34</v>
      </c>
      <c r="V7638" s="5">
        <v>42249</v>
      </c>
      <c r="W7638" s="2" t="s">
        <v>52</v>
      </c>
      <c r="X7638" s="2">
        <v>311.13</v>
      </c>
    </row>
    <row r="7639" spans="20:24" x14ac:dyDescent="0.25">
      <c r="T7639" s="4"/>
      <c r="U7639" s="2" t="s">
        <v>34</v>
      </c>
      <c r="V7639" s="5">
        <v>42483</v>
      </c>
      <c r="W7639" s="2" t="s">
        <v>52</v>
      </c>
      <c r="X7639" s="2">
        <v>311.13</v>
      </c>
    </row>
    <row r="7640" spans="20:24" x14ac:dyDescent="0.25">
      <c r="T7640" s="4"/>
      <c r="U7640" s="2" t="s">
        <v>34</v>
      </c>
      <c r="V7640" s="5">
        <v>42847</v>
      </c>
      <c r="W7640" s="2" t="s">
        <v>66</v>
      </c>
      <c r="X7640" s="2">
        <v>311.13</v>
      </c>
    </row>
    <row r="7641" spans="20:24" x14ac:dyDescent="0.25">
      <c r="T7641" s="4"/>
      <c r="U7641" s="2" t="s">
        <v>34</v>
      </c>
      <c r="V7641" s="5">
        <v>42964</v>
      </c>
      <c r="W7641" s="2" t="s">
        <v>52</v>
      </c>
      <c r="X7641" s="2">
        <v>311.13</v>
      </c>
    </row>
    <row r="7642" spans="20:24" x14ac:dyDescent="0.25">
      <c r="T7642" s="4"/>
      <c r="U7642" s="2" t="s">
        <v>35</v>
      </c>
      <c r="V7642" s="5">
        <v>42163</v>
      </c>
      <c r="W7642" s="2" t="s">
        <v>52</v>
      </c>
      <c r="X7642" s="2">
        <v>311.13</v>
      </c>
    </row>
    <row r="7643" spans="20:24" x14ac:dyDescent="0.25">
      <c r="T7643" s="4"/>
      <c r="U7643" s="2" t="s">
        <v>35</v>
      </c>
      <c r="V7643" s="5">
        <v>42163</v>
      </c>
      <c r="W7643" s="2" t="s">
        <v>52</v>
      </c>
      <c r="X7643" s="2">
        <v>311.13</v>
      </c>
    </row>
    <row r="7644" spans="20:24" x14ac:dyDescent="0.25">
      <c r="T7644" s="4"/>
      <c r="U7644" s="2" t="s">
        <v>35</v>
      </c>
      <c r="V7644" s="5">
        <v>42251</v>
      </c>
      <c r="W7644" s="2" t="s">
        <v>52</v>
      </c>
      <c r="X7644" s="2">
        <v>311.13</v>
      </c>
    </row>
    <row r="7645" spans="20:24" ht="30" x14ac:dyDescent="0.25">
      <c r="T7645" s="4"/>
      <c r="U7645" s="2" t="s">
        <v>8</v>
      </c>
      <c r="V7645" s="5">
        <v>41818</v>
      </c>
      <c r="W7645" s="2" t="s">
        <v>52</v>
      </c>
      <c r="X7645" s="2">
        <v>311.12743520100003</v>
      </c>
    </row>
    <row r="7646" spans="20:24" ht="30" x14ac:dyDescent="0.25">
      <c r="T7646" s="4"/>
      <c r="U7646" s="2" t="s">
        <v>8</v>
      </c>
      <c r="V7646" s="5">
        <v>42528</v>
      </c>
      <c r="W7646" s="2" t="s">
        <v>52</v>
      </c>
      <c r="X7646" s="2">
        <v>311.12</v>
      </c>
    </row>
    <row r="7647" spans="20:24" ht="30" x14ac:dyDescent="0.25">
      <c r="T7647" s="4"/>
      <c r="U7647" s="2" t="s">
        <v>8</v>
      </c>
      <c r="V7647" s="5">
        <v>42889</v>
      </c>
      <c r="W7647" s="2" t="s">
        <v>54</v>
      </c>
      <c r="X7647" s="2">
        <v>311.12</v>
      </c>
    </row>
    <row r="7648" spans="20:24" ht="30" x14ac:dyDescent="0.25">
      <c r="T7648" s="4"/>
      <c r="U7648" s="2" t="s">
        <v>8</v>
      </c>
      <c r="V7648" s="5">
        <v>42912</v>
      </c>
      <c r="W7648" s="2" t="s">
        <v>52</v>
      </c>
      <c r="X7648" s="2">
        <v>311.12</v>
      </c>
    </row>
    <row r="7649" spans="20:24" x14ac:dyDescent="0.25">
      <c r="T7649" s="4"/>
      <c r="U7649" s="2" t="s">
        <v>34</v>
      </c>
      <c r="V7649" s="5">
        <v>42527</v>
      </c>
      <c r="W7649" s="2" t="s">
        <v>52</v>
      </c>
      <c r="X7649" s="2">
        <v>311.12</v>
      </c>
    </row>
    <row r="7650" spans="20:24" x14ac:dyDescent="0.25">
      <c r="T7650" s="4"/>
      <c r="U7650" s="2" t="s">
        <v>35</v>
      </c>
      <c r="V7650" s="5">
        <v>42236</v>
      </c>
      <c r="W7650" s="2" t="s">
        <v>52</v>
      </c>
      <c r="X7650" s="2">
        <v>311.12</v>
      </c>
    </row>
    <row r="7651" spans="20:24" x14ac:dyDescent="0.25">
      <c r="T7651" s="4"/>
      <c r="U7651" s="2" t="s">
        <v>35</v>
      </c>
      <c r="V7651" s="5">
        <v>42278</v>
      </c>
      <c r="W7651" s="2" t="s">
        <v>52</v>
      </c>
      <c r="X7651" s="2">
        <v>311.12</v>
      </c>
    </row>
    <row r="7652" spans="20:24" x14ac:dyDescent="0.25">
      <c r="T7652" s="4"/>
      <c r="U7652" s="2" t="s">
        <v>35</v>
      </c>
      <c r="V7652" s="5">
        <v>42919</v>
      </c>
      <c r="W7652" s="2" t="s">
        <v>52</v>
      </c>
      <c r="X7652" s="2">
        <v>311.12</v>
      </c>
    </row>
    <row r="7653" spans="20:24" x14ac:dyDescent="0.25">
      <c r="T7653" s="4"/>
      <c r="U7653" s="2" t="s">
        <v>34</v>
      </c>
      <c r="V7653" s="5">
        <v>41846</v>
      </c>
      <c r="W7653" s="2" t="s">
        <v>54</v>
      </c>
      <c r="X7653" s="2">
        <v>311.12</v>
      </c>
    </row>
    <row r="7654" spans="20:24" ht="30" x14ac:dyDescent="0.25">
      <c r="T7654" s="4"/>
      <c r="U7654" s="2" t="s">
        <v>8</v>
      </c>
      <c r="V7654" s="5">
        <v>42932</v>
      </c>
      <c r="W7654" s="2" t="s">
        <v>58</v>
      </c>
      <c r="X7654" s="2">
        <v>311.12</v>
      </c>
    </row>
    <row r="7655" spans="20:24" x14ac:dyDescent="0.25">
      <c r="T7655" s="4"/>
      <c r="U7655" s="2" t="s">
        <v>9</v>
      </c>
      <c r="V7655" s="5">
        <v>41479</v>
      </c>
      <c r="W7655" s="2" t="s">
        <v>52</v>
      </c>
      <c r="X7655" s="2">
        <v>311.12</v>
      </c>
    </row>
    <row r="7656" spans="20:24" x14ac:dyDescent="0.25">
      <c r="T7656" s="4"/>
      <c r="U7656" s="2" t="s">
        <v>9</v>
      </c>
      <c r="V7656" s="5">
        <v>41498</v>
      </c>
      <c r="W7656" s="2" t="s">
        <v>52</v>
      </c>
      <c r="X7656" s="2">
        <v>311.12</v>
      </c>
    </row>
    <row r="7657" spans="20:24" x14ac:dyDescent="0.25">
      <c r="T7657" s="4"/>
      <c r="U7657" s="2" t="s">
        <v>9</v>
      </c>
      <c r="V7657" s="5">
        <v>42272</v>
      </c>
      <c r="W7657" s="2" t="s">
        <v>52</v>
      </c>
      <c r="X7657" s="2">
        <v>311.12</v>
      </c>
    </row>
    <row r="7658" spans="20:24" x14ac:dyDescent="0.25">
      <c r="T7658" s="4"/>
      <c r="U7658" s="2" t="s">
        <v>9</v>
      </c>
      <c r="V7658" s="5">
        <v>42278</v>
      </c>
      <c r="W7658" s="2" t="s">
        <v>52</v>
      </c>
      <c r="X7658" s="2">
        <v>311.12</v>
      </c>
    </row>
    <row r="7659" spans="20:24" x14ac:dyDescent="0.25">
      <c r="T7659" s="4"/>
      <c r="U7659" s="2" t="s">
        <v>9</v>
      </c>
      <c r="V7659" s="5">
        <v>42560</v>
      </c>
      <c r="W7659" s="2" t="s">
        <v>52</v>
      </c>
      <c r="X7659" s="2">
        <v>311.12</v>
      </c>
    </row>
    <row r="7660" spans="20:24" x14ac:dyDescent="0.25">
      <c r="T7660" s="4"/>
      <c r="U7660" s="2" t="s">
        <v>9</v>
      </c>
      <c r="V7660" s="5">
        <v>42597</v>
      </c>
      <c r="W7660" s="2" t="s">
        <v>52</v>
      </c>
      <c r="X7660" s="2">
        <v>311.12</v>
      </c>
    </row>
    <row r="7661" spans="20:24" x14ac:dyDescent="0.25">
      <c r="T7661" s="4"/>
      <c r="U7661" s="2" t="s">
        <v>9</v>
      </c>
      <c r="V7661" s="5">
        <v>42622</v>
      </c>
      <c r="W7661" s="2" t="s">
        <v>54</v>
      </c>
      <c r="X7661" s="2">
        <v>311.12</v>
      </c>
    </row>
    <row r="7662" spans="20:24" ht="30" x14ac:dyDescent="0.25">
      <c r="T7662" s="4"/>
      <c r="U7662" s="2" t="s">
        <v>12</v>
      </c>
      <c r="V7662" s="5">
        <v>41493</v>
      </c>
      <c r="W7662" s="2" t="s">
        <v>52</v>
      </c>
      <c r="X7662" s="2">
        <v>311.12</v>
      </c>
    </row>
    <row r="7663" spans="20:24" x14ac:dyDescent="0.25">
      <c r="T7663" s="4"/>
      <c r="U7663" s="2" t="s">
        <v>9</v>
      </c>
      <c r="V7663" s="5">
        <v>41511</v>
      </c>
      <c r="W7663" s="2" t="s">
        <v>51</v>
      </c>
      <c r="X7663" s="2">
        <v>311.11333333300001</v>
      </c>
    </row>
    <row r="7664" spans="20:24" x14ac:dyDescent="0.25">
      <c r="T7664" s="4"/>
      <c r="U7664" s="2" t="s">
        <v>34</v>
      </c>
      <c r="V7664" s="5">
        <v>41501</v>
      </c>
      <c r="W7664" s="2" t="s">
        <v>52</v>
      </c>
      <c r="X7664" s="2">
        <v>311.11033333300003</v>
      </c>
    </row>
    <row r="7665" spans="20:24" x14ac:dyDescent="0.25">
      <c r="T7665" s="4"/>
      <c r="U7665" s="2" t="s">
        <v>9</v>
      </c>
      <c r="V7665" s="5">
        <v>41450</v>
      </c>
      <c r="W7665" s="2" t="s">
        <v>52</v>
      </c>
      <c r="X7665" s="2">
        <v>311.11</v>
      </c>
    </row>
    <row r="7666" spans="20:24" x14ac:dyDescent="0.25">
      <c r="T7666" s="4"/>
      <c r="U7666" s="2" t="s">
        <v>9</v>
      </c>
      <c r="V7666" s="5">
        <v>41479</v>
      </c>
      <c r="W7666" s="2" t="s">
        <v>52</v>
      </c>
      <c r="X7666" s="2">
        <v>311.11</v>
      </c>
    </row>
    <row r="7667" spans="20:24" x14ac:dyDescent="0.25">
      <c r="T7667" s="4"/>
      <c r="U7667" s="2" t="s">
        <v>9</v>
      </c>
      <c r="V7667" s="5">
        <v>41520</v>
      </c>
      <c r="W7667" s="2" t="s">
        <v>52</v>
      </c>
      <c r="X7667" s="2">
        <v>311.11</v>
      </c>
    </row>
    <row r="7668" spans="20:24" x14ac:dyDescent="0.25">
      <c r="T7668" s="4"/>
      <c r="U7668" s="2" t="s">
        <v>9</v>
      </c>
      <c r="V7668" s="5">
        <v>41789</v>
      </c>
      <c r="W7668" s="2" t="s">
        <v>54</v>
      </c>
      <c r="X7668" s="2">
        <v>311.11</v>
      </c>
    </row>
    <row r="7669" spans="20:24" x14ac:dyDescent="0.25">
      <c r="T7669" s="4"/>
      <c r="U7669" s="2" t="s">
        <v>9</v>
      </c>
      <c r="V7669" s="5">
        <v>41842</v>
      </c>
      <c r="W7669" s="2" t="s">
        <v>51</v>
      </c>
      <c r="X7669" s="2">
        <v>311.11</v>
      </c>
    </row>
    <row r="7670" spans="20:24" ht="30" x14ac:dyDescent="0.25">
      <c r="T7670" s="4"/>
      <c r="U7670" s="2" t="s">
        <v>9</v>
      </c>
      <c r="V7670" s="5">
        <v>42208</v>
      </c>
      <c r="W7670" s="2" t="s">
        <v>72</v>
      </c>
      <c r="X7670" s="2">
        <v>311.11</v>
      </c>
    </row>
    <row r="7671" spans="20:24" x14ac:dyDescent="0.25">
      <c r="T7671" s="4"/>
      <c r="U7671" s="2" t="s">
        <v>9</v>
      </c>
      <c r="V7671" s="5">
        <v>42213</v>
      </c>
      <c r="W7671" s="2" t="s">
        <v>52</v>
      </c>
      <c r="X7671" s="2">
        <v>311.11</v>
      </c>
    </row>
    <row r="7672" spans="20:24" ht="30" x14ac:dyDescent="0.25">
      <c r="T7672" s="4"/>
      <c r="U7672" s="2" t="s">
        <v>8</v>
      </c>
      <c r="V7672" s="5">
        <v>41840</v>
      </c>
      <c r="W7672" s="2" t="s">
        <v>52</v>
      </c>
      <c r="X7672" s="2">
        <v>311.11</v>
      </c>
    </row>
    <row r="7673" spans="20:24" ht="30" x14ac:dyDescent="0.25">
      <c r="T7673" s="4"/>
      <c r="U7673" s="2" t="s">
        <v>8</v>
      </c>
      <c r="V7673" s="5">
        <v>42890</v>
      </c>
      <c r="W7673" s="2" t="s">
        <v>52</v>
      </c>
      <c r="X7673" s="2">
        <v>311.11</v>
      </c>
    </row>
    <row r="7674" spans="20:24" x14ac:dyDescent="0.25">
      <c r="T7674" s="4"/>
      <c r="U7674" s="2" t="s">
        <v>34</v>
      </c>
      <c r="V7674" s="5">
        <v>42211</v>
      </c>
      <c r="W7674" s="2" t="s">
        <v>52</v>
      </c>
      <c r="X7674" s="2">
        <v>311.11</v>
      </c>
    </row>
    <row r="7675" spans="20:24" x14ac:dyDescent="0.25">
      <c r="T7675" s="4"/>
      <c r="U7675" s="2" t="s">
        <v>34</v>
      </c>
      <c r="V7675" s="5">
        <v>42262</v>
      </c>
      <c r="W7675" s="2" t="s">
        <v>52</v>
      </c>
      <c r="X7675" s="2">
        <v>311.11</v>
      </c>
    </row>
    <row r="7676" spans="20:24" x14ac:dyDescent="0.25">
      <c r="T7676" s="4"/>
      <c r="U7676" s="2" t="s">
        <v>9</v>
      </c>
      <c r="V7676" s="5">
        <v>42580</v>
      </c>
      <c r="W7676" s="2" t="s">
        <v>52</v>
      </c>
      <c r="X7676" s="2">
        <v>311.11</v>
      </c>
    </row>
    <row r="7677" spans="20:24" x14ac:dyDescent="0.25">
      <c r="T7677" s="4"/>
      <c r="U7677" s="2" t="s">
        <v>13</v>
      </c>
      <c r="V7677" s="5">
        <v>41494</v>
      </c>
      <c r="W7677" s="2" t="s">
        <v>52</v>
      </c>
      <c r="X7677" s="2">
        <v>311.11</v>
      </c>
    </row>
    <row r="7678" spans="20:24" x14ac:dyDescent="0.25">
      <c r="T7678" s="4"/>
      <c r="U7678" s="2" t="s">
        <v>13</v>
      </c>
      <c r="V7678" s="5">
        <v>42585</v>
      </c>
      <c r="W7678" s="2" t="s">
        <v>52</v>
      </c>
      <c r="X7678" s="2">
        <v>311.11</v>
      </c>
    </row>
    <row r="7679" spans="20:24" x14ac:dyDescent="0.25">
      <c r="T7679" s="4"/>
      <c r="U7679" s="2" t="s">
        <v>34</v>
      </c>
      <c r="V7679" s="5">
        <v>41831</v>
      </c>
      <c r="W7679" s="2" t="s">
        <v>52</v>
      </c>
      <c r="X7679" s="2">
        <v>311.10456014599998</v>
      </c>
    </row>
    <row r="7680" spans="20:24" x14ac:dyDescent="0.25">
      <c r="T7680" s="4"/>
      <c r="U7680" s="2" t="s">
        <v>13</v>
      </c>
      <c r="V7680" s="5">
        <v>42221</v>
      </c>
      <c r="W7680" s="2" t="s">
        <v>58</v>
      </c>
      <c r="X7680" s="2">
        <v>311.10104194000002</v>
      </c>
    </row>
    <row r="7681" spans="20:24" x14ac:dyDescent="0.25">
      <c r="T7681" s="4"/>
      <c r="U7681" s="2" t="s">
        <v>9</v>
      </c>
      <c r="V7681" s="5">
        <v>42575</v>
      </c>
      <c r="W7681" s="2" t="s">
        <v>54</v>
      </c>
      <c r="X7681" s="2">
        <v>311.10000000000002</v>
      </c>
    </row>
    <row r="7682" spans="20:24" x14ac:dyDescent="0.25">
      <c r="T7682" s="4"/>
      <c r="U7682" s="2" t="s">
        <v>9</v>
      </c>
      <c r="V7682" s="5">
        <v>42592</v>
      </c>
      <c r="W7682" s="2" t="s">
        <v>58</v>
      </c>
      <c r="X7682" s="2">
        <v>311.10000000000002</v>
      </c>
    </row>
    <row r="7683" spans="20:24" x14ac:dyDescent="0.25">
      <c r="T7683" s="4"/>
      <c r="U7683" s="2" t="s">
        <v>9</v>
      </c>
      <c r="V7683" s="5">
        <v>42617</v>
      </c>
      <c r="W7683" s="2" t="s">
        <v>52</v>
      </c>
      <c r="X7683" s="2">
        <v>311.10000000000002</v>
      </c>
    </row>
    <row r="7684" spans="20:24" x14ac:dyDescent="0.25">
      <c r="T7684" s="4"/>
      <c r="U7684" s="2" t="s">
        <v>34</v>
      </c>
      <c r="V7684" s="5">
        <v>41419</v>
      </c>
      <c r="W7684" s="2" t="s">
        <v>52</v>
      </c>
      <c r="X7684" s="2">
        <v>311.10000000000002</v>
      </c>
    </row>
    <row r="7685" spans="20:24" x14ac:dyDescent="0.25">
      <c r="T7685" s="4"/>
      <c r="U7685" s="2" t="s">
        <v>34</v>
      </c>
      <c r="V7685" s="5">
        <v>41764</v>
      </c>
      <c r="W7685" s="2" t="s">
        <v>52</v>
      </c>
      <c r="X7685" s="2">
        <v>311.10000000000002</v>
      </c>
    </row>
    <row r="7686" spans="20:24" ht="30" x14ac:dyDescent="0.25">
      <c r="T7686" s="4"/>
      <c r="U7686" s="2" t="s">
        <v>8</v>
      </c>
      <c r="V7686" s="5">
        <v>41409</v>
      </c>
      <c r="W7686" s="2" t="s">
        <v>52</v>
      </c>
      <c r="X7686" s="2">
        <v>311.10000000000002</v>
      </c>
    </row>
    <row r="7687" spans="20:24" ht="30" x14ac:dyDescent="0.25">
      <c r="T7687" s="4"/>
      <c r="U7687" s="2" t="s">
        <v>8</v>
      </c>
      <c r="V7687" s="5">
        <v>42202</v>
      </c>
      <c r="W7687" s="2" t="s">
        <v>52</v>
      </c>
      <c r="X7687" s="2">
        <v>311.10000000000002</v>
      </c>
    </row>
    <row r="7688" spans="20:24" ht="30" x14ac:dyDescent="0.25">
      <c r="T7688" s="4"/>
      <c r="U7688" s="2" t="s">
        <v>8</v>
      </c>
      <c r="V7688" s="5">
        <v>42256</v>
      </c>
      <c r="W7688" s="2" t="s">
        <v>52</v>
      </c>
      <c r="X7688" s="2">
        <v>311.10000000000002</v>
      </c>
    </row>
    <row r="7689" spans="20:24" ht="30" x14ac:dyDescent="0.25">
      <c r="T7689" s="4"/>
      <c r="U7689" s="2" t="s">
        <v>8</v>
      </c>
      <c r="V7689" s="5">
        <v>42257</v>
      </c>
      <c r="W7689" s="2" t="s">
        <v>52</v>
      </c>
      <c r="X7689" s="2">
        <v>311.10000000000002</v>
      </c>
    </row>
    <row r="7690" spans="20:24" ht="30" x14ac:dyDescent="0.25">
      <c r="T7690" s="4"/>
      <c r="U7690" s="2" t="s">
        <v>8</v>
      </c>
      <c r="V7690" s="5">
        <v>42555</v>
      </c>
      <c r="W7690" s="2" t="s">
        <v>52</v>
      </c>
      <c r="X7690" s="2">
        <v>311.10000000000002</v>
      </c>
    </row>
    <row r="7691" spans="20:24" ht="30" x14ac:dyDescent="0.25">
      <c r="T7691" s="4"/>
      <c r="U7691" s="2" t="s">
        <v>8</v>
      </c>
      <c r="V7691" s="5">
        <v>42890</v>
      </c>
      <c r="W7691" s="2" t="s">
        <v>54</v>
      </c>
      <c r="X7691" s="2">
        <v>311.10000000000002</v>
      </c>
    </row>
    <row r="7692" spans="20:24" ht="30" x14ac:dyDescent="0.25">
      <c r="T7692" s="4"/>
      <c r="U7692" s="2" t="s">
        <v>8</v>
      </c>
      <c r="V7692" s="5">
        <v>42924</v>
      </c>
      <c r="W7692" s="2" t="s">
        <v>51</v>
      </c>
      <c r="X7692" s="2">
        <v>311.10000000000002</v>
      </c>
    </row>
    <row r="7693" spans="20:24" x14ac:dyDescent="0.25">
      <c r="T7693" s="4"/>
      <c r="U7693" s="2" t="s">
        <v>9</v>
      </c>
      <c r="V7693" s="5">
        <v>41431</v>
      </c>
      <c r="W7693" s="2" t="s">
        <v>52</v>
      </c>
      <c r="X7693" s="2">
        <v>311.10000000000002</v>
      </c>
    </row>
    <row r="7694" spans="20:24" x14ac:dyDescent="0.25">
      <c r="T7694" s="4"/>
      <c r="U7694" s="2" t="s">
        <v>9</v>
      </c>
      <c r="V7694" s="5">
        <v>41790</v>
      </c>
      <c r="W7694" s="2" t="s">
        <v>54</v>
      </c>
      <c r="X7694" s="2">
        <v>311.10000000000002</v>
      </c>
    </row>
    <row r="7695" spans="20:24" x14ac:dyDescent="0.25">
      <c r="T7695" s="4"/>
      <c r="U7695" s="2" t="s">
        <v>9</v>
      </c>
      <c r="V7695" s="5">
        <v>41836</v>
      </c>
      <c r="W7695" s="2" t="s">
        <v>54</v>
      </c>
      <c r="X7695" s="2">
        <v>311.10000000000002</v>
      </c>
    </row>
    <row r="7696" spans="20:24" x14ac:dyDescent="0.25">
      <c r="T7696" s="4"/>
      <c r="U7696" s="2" t="s">
        <v>9</v>
      </c>
      <c r="V7696" s="5">
        <v>42539</v>
      </c>
      <c r="W7696" s="2" t="s">
        <v>52</v>
      </c>
      <c r="X7696" s="2">
        <v>311.10000000000002</v>
      </c>
    </row>
    <row r="7697" spans="20:24" x14ac:dyDescent="0.25">
      <c r="T7697" s="4"/>
      <c r="U7697" s="2" t="s">
        <v>9</v>
      </c>
      <c r="V7697" s="5">
        <v>42542</v>
      </c>
      <c r="W7697" s="2" t="s">
        <v>52</v>
      </c>
      <c r="X7697" s="2">
        <v>311.10000000000002</v>
      </c>
    </row>
    <row r="7698" spans="20:24" x14ac:dyDescent="0.25">
      <c r="T7698" s="4"/>
      <c r="U7698" s="2" t="s">
        <v>34</v>
      </c>
      <c r="V7698" s="5">
        <v>42847</v>
      </c>
      <c r="W7698" s="2" t="s">
        <v>65</v>
      </c>
      <c r="X7698" s="2">
        <v>311.10000000000002</v>
      </c>
    </row>
    <row r="7699" spans="20:24" x14ac:dyDescent="0.25">
      <c r="T7699" s="4"/>
      <c r="U7699" s="2" t="s">
        <v>9</v>
      </c>
      <c r="V7699" s="5">
        <v>41820</v>
      </c>
      <c r="W7699" s="2" t="s">
        <v>52</v>
      </c>
      <c r="X7699" s="2">
        <v>311.09166666700003</v>
      </c>
    </row>
    <row r="7700" spans="20:24" x14ac:dyDescent="0.25">
      <c r="T7700" s="4"/>
      <c r="U7700" s="2" t="s">
        <v>9</v>
      </c>
      <c r="V7700" s="5">
        <v>41439</v>
      </c>
      <c r="W7700" s="2" t="s">
        <v>54</v>
      </c>
      <c r="X7700" s="2">
        <v>311.08999999999997</v>
      </c>
    </row>
    <row r="7701" spans="20:24" x14ac:dyDescent="0.25">
      <c r="T7701" s="4"/>
      <c r="U7701" s="2" t="s">
        <v>9</v>
      </c>
      <c r="V7701" s="5">
        <v>41483</v>
      </c>
      <c r="W7701" s="2" t="s">
        <v>52</v>
      </c>
      <c r="X7701" s="2">
        <v>311.08999999999997</v>
      </c>
    </row>
    <row r="7702" spans="20:24" x14ac:dyDescent="0.25">
      <c r="T7702" s="4"/>
      <c r="U7702" s="2" t="s">
        <v>9</v>
      </c>
      <c r="V7702" s="5">
        <v>41829</v>
      </c>
      <c r="W7702" s="2" t="s">
        <v>58</v>
      </c>
      <c r="X7702" s="2">
        <v>311.08999999999997</v>
      </c>
    </row>
    <row r="7703" spans="20:24" ht="30" x14ac:dyDescent="0.25">
      <c r="T7703" s="4"/>
      <c r="U7703" s="2" t="s">
        <v>8</v>
      </c>
      <c r="V7703" s="5">
        <v>42256</v>
      </c>
      <c r="W7703" s="2" t="s">
        <v>52</v>
      </c>
      <c r="X7703" s="2">
        <v>311.08999999999997</v>
      </c>
    </row>
    <row r="7704" spans="20:24" ht="30" x14ac:dyDescent="0.25">
      <c r="T7704" s="4"/>
      <c r="U7704" s="2" t="s">
        <v>8</v>
      </c>
      <c r="V7704" s="5">
        <v>42613</v>
      </c>
      <c r="W7704" s="2" t="s">
        <v>52</v>
      </c>
      <c r="X7704" s="2">
        <v>311.08999999999997</v>
      </c>
    </row>
    <row r="7705" spans="20:24" ht="30" x14ac:dyDescent="0.25">
      <c r="T7705" s="4"/>
      <c r="U7705" s="2" t="s">
        <v>8</v>
      </c>
      <c r="V7705" s="5">
        <v>42891</v>
      </c>
      <c r="W7705" s="2" t="s">
        <v>52</v>
      </c>
      <c r="X7705" s="2">
        <v>311.08999999999997</v>
      </c>
    </row>
    <row r="7706" spans="20:24" x14ac:dyDescent="0.25">
      <c r="T7706" s="4"/>
      <c r="U7706" s="2" t="s">
        <v>14</v>
      </c>
      <c r="V7706" s="5">
        <v>42226</v>
      </c>
      <c r="W7706" s="2" t="s">
        <v>52</v>
      </c>
      <c r="X7706" s="2">
        <v>311.08999999999997</v>
      </c>
    </row>
    <row r="7707" spans="20:24" ht="30" x14ac:dyDescent="0.25">
      <c r="T7707" s="4"/>
      <c r="U7707" s="2" t="s">
        <v>20</v>
      </c>
      <c r="V7707" s="5">
        <v>41473</v>
      </c>
      <c r="W7707" s="2" t="s">
        <v>58</v>
      </c>
      <c r="X7707" s="2">
        <v>311.08999999999997</v>
      </c>
    </row>
    <row r="7708" spans="20:24" x14ac:dyDescent="0.25">
      <c r="T7708" s="4"/>
      <c r="U7708" s="2" t="s">
        <v>9</v>
      </c>
      <c r="V7708" s="5">
        <v>41446</v>
      </c>
      <c r="W7708" s="2" t="s">
        <v>52</v>
      </c>
      <c r="X7708" s="2">
        <v>311.089</v>
      </c>
    </row>
    <row r="7709" spans="20:24" ht="30" x14ac:dyDescent="0.25">
      <c r="T7709" s="4"/>
      <c r="U7709" s="2" t="s">
        <v>8</v>
      </c>
      <c r="V7709" s="5">
        <v>41881</v>
      </c>
      <c r="W7709" s="2" t="s">
        <v>52</v>
      </c>
      <c r="X7709" s="2">
        <v>311.08133333299998</v>
      </c>
    </row>
    <row r="7710" spans="20:24" ht="30" x14ac:dyDescent="0.25">
      <c r="T7710" s="4"/>
      <c r="U7710" s="2" t="s">
        <v>8</v>
      </c>
      <c r="V7710" s="5">
        <v>41454</v>
      </c>
      <c r="W7710" s="2" t="s">
        <v>52</v>
      </c>
      <c r="X7710" s="2">
        <v>311.08</v>
      </c>
    </row>
    <row r="7711" spans="20:24" ht="30" x14ac:dyDescent="0.25">
      <c r="T7711" s="4"/>
      <c r="U7711" s="2" t="s">
        <v>8</v>
      </c>
      <c r="V7711" s="5">
        <v>41801</v>
      </c>
      <c r="W7711" s="2" t="s">
        <v>52</v>
      </c>
      <c r="X7711" s="2">
        <v>311.08</v>
      </c>
    </row>
    <row r="7712" spans="20:24" ht="30" x14ac:dyDescent="0.25">
      <c r="T7712" s="4"/>
      <c r="U7712" s="2" t="s">
        <v>8</v>
      </c>
      <c r="V7712" s="5">
        <v>42912</v>
      </c>
      <c r="W7712" s="2" t="s">
        <v>52</v>
      </c>
      <c r="X7712" s="2">
        <v>311.08</v>
      </c>
    </row>
    <row r="7713" spans="20:24" x14ac:dyDescent="0.25">
      <c r="T7713" s="4"/>
      <c r="U7713" s="2" t="s">
        <v>9</v>
      </c>
      <c r="V7713" s="5">
        <v>42200</v>
      </c>
      <c r="W7713" s="2" t="s">
        <v>54</v>
      </c>
      <c r="X7713" s="2">
        <v>311.08</v>
      </c>
    </row>
    <row r="7714" spans="20:24" x14ac:dyDescent="0.25">
      <c r="T7714" s="4"/>
      <c r="U7714" s="2" t="s">
        <v>9</v>
      </c>
      <c r="V7714" s="5">
        <v>42222</v>
      </c>
      <c r="W7714" s="2" t="s">
        <v>52</v>
      </c>
      <c r="X7714" s="2">
        <v>311.08</v>
      </c>
    </row>
    <row r="7715" spans="20:24" x14ac:dyDescent="0.25">
      <c r="T7715" s="4"/>
      <c r="U7715" s="2" t="s">
        <v>9</v>
      </c>
      <c r="V7715" s="5">
        <v>42235</v>
      </c>
      <c r="W7715" s="2" t="s">
        <v>52</v>
      </c>
      <c r="X7715" s="2">
        <v>311.08</v>
      </c>
    </row>
    <row r="7716" spans="20:24" x14ac:dyDescent="0.25">
      <c r="T7716" s="4"/>
      <c r="U7716" s="2" t="s">
        <v>9</v>
      </c>
      <c r="V7716" s="5">
        <v>42267</v>
      </c>
      <c r="W7716" s="2" t="s">
        <v>54</v>
      </c>
      <c r="X7716" s="2">
        <v>311.08</v>
      </c>
    </row>
    <row r="7717" spans="20:24" x14ac:dyDescent="0.25">
      <c r="T7717" s="4"/>
      <c r="U7717" s="2" t="s">
        <v>9</v>
      </c>
      <c r="V7717" s="5">
        <v>42574</v>
      </c>
      <c r="W7717" s="2" t="s">
        <v>52</v>
      </c>
      <c r="X7717" s="2">
        <v>311.08</v>
      </c>
    </row>
    <row r="7718" spans="20:24" x14ac:dyDescent="0.25">
      <c r="T7718" s="4"/>
      <c r="U7718" s="2" t="s">
        <v>9</v>
      </c>
      <c r="V7718" s="5">
        <v>42593</v>
      </c>
      <c r="W7718" s="2" t="s">
        <v>58</v>
      </c>
      <c r="X7718" s="2">
        <v>311.08</v>
      </c>
    </row>
    <row r="7719" spans="20:24" ht="30" x14ac:dyDescent="0.25">
      <c r="T7719" s="4"/>
      <c r="U7719" s="2" t="s">
        <v>12</v>
      </c>
      <c r="V7719" s="5">
        <v>42226</v>
      </c>
      <c r="W7719" s="2" t="s">
        <v>52</v>
      </c>
      <c r="X7719" s="2">
        <v>311.08</v>
      </c>
    </row>
    <row r="7720" spans="20:24" ht="30" x14ac:dyDescent="0.25">
      <c r="T7720" s="4"/>
      <c r="U7720" s="2" t="s">
        <v>13</v>
      </c>
      <c r="V7720" s="5">
        <v>42227</v>
      </c>
      <c r="W7720" s="2" t="s">
        <v>68</v>
      </c>
      <c r="X7720" s="2">
        <v>311.08</v>
      </c>
    </row>
    <row r="7721" spans="20:24" x14ac:dyDescent="0.25">
      <c r="T7721" s="4"/>
      <c r="U7721" s="2" t="s">
        <v>34</v>
      </c>
      <c r="V7721" s="5">
        <v>42917</v>
      </c>
      <c r="W7721" s="2" t="s">
        <v>52</v>
      </c>
      <c r="X7721" s="2">
        <v>311.08</v>
      </c>
    </row>
    <row r="7722" spans="20:24" x14ac:dyDescent="0.25">
      <c r="T7722" s="4"/>
      <c r="U7722" s="2" t="s">
        <v>9</v>
      </c>
      <c r="V7722" s="5">
        <v>41801</v>
      </c>
      <c r="W7722" s="2" t="s">
        <v>58</v>
      </c>
      <c r="X7722" s="2">
        <v>311.07710102200002</v>
      </c>
    </row>
    <row r="7723" spans="20:24" x14ac:dyDescent="0.25">
      <c r="T7723" s="4"/>
      <c r="U7723" s="2" t="s">
        <v>9</v>
      </c>
      <c r="V7723" s="5">
        <v>41437</v>
      </c>
      <c r="W7723" s="2" t="s">
        <v>54</v>
      </c>
      <c r="X7723" s="2">
        <v>311.07</v>
      </c>
    </row>
    <row r="7724" spans="20:24" x14ac:dyDescent="0.25">
      <c r="T7724" s="4"/>
      <c r="U7724" s="2" t="s">
        <v>34</v>
      </c>
      <c r="V7724" s="5">
        <v>42230</v>
      </c>
      <c r="W7724" s="2" t="s">
        <v>52</v>
      </c>
      <c r="X7724" s="2">
        <v>311.07</v>
      </c>
    </row>
    <row r="7725" spans="20:24" x14ac:dyDescent="0.25">
      <c r="T7725" s="4"/>
      <c r="U7725" s="2" t="s">
        <v>35</v>
      </c>
      <c r="V7725" s="5">
        <v>42259</v>
      </c>
      <c r="W7725" s="2" t="s">
        <v>52</v>
      </c>
      <c r="X7725" s="2">
        <v>311.07</v>
      </c>
    </row>
    <row r="7726" spans="20:24" x14ac:dyDescent="0.25">
      <c r="T7726" s="4"/>
      <c r="U7726" s="2" t="s">
        <v>35</v>
      </c>
      <c r="V7726" s="5">
        <v>42512</v>
      </c>
      <c r="W7726" s="2" t="s">
        <v>52</v>
      </c>
      <c r="X7726" s="2">
        <v>311.07</v>
      </c>
    </row>
    <row r="7727" spans="20:24" ht="30" x14ac:dyDescent="0.25">
      <c r="T7727" s="4"/>
      <c r="U7727" s="2" t="s">
        <v>7</v>
      </c>
      <c r="V7727" s="5">
        <v>42541</v>
      </c>
      <c r="W7727" s="2" t="s">
        <v>52</v>
      </c>
      <c r="X7727" s="2">
        <v>311.07</v>
      </c>
    </row>
    <row r="7728" spans="20:24" ht="30" x14ac:dyDescent="0.25">
      <c r="T7728" s="4"/>
      <c r="U7728" s="2" t="s">
        <v>7</v>
      </c>
      <c r="V7728" s="5">
        <v>43032</v>
      </c>
      <c r="W7728" s="2" t="s">
        <v>52</v>
      </c>
      <c r="X7728" s="2">
        <v>311.07</v>
      </c>
    </row>
    <row r="7729" spans="20:24" ht="30" x14ac:dyDescent="0.25">
      <c r="T7729" s="4"/>
      <c r="U7729" s="2" t="s">
        <v>7</v>
      </c>
      <c r="V7729" s="5">
        <v>43032</v>
      </c>
      <c r="W7729" s="2" t="s">
        <v>52</v>
      </c>
      <c r="X7729" s="2">
        <v>311.07</v>
      </c>
    </row>
    <row r="7730" spans="20:24" ht="30" x14ac:dyDescent="0.25">
      <c r="T7730" s="4"/>
      <c r="U7730" s="2" t="s">
        <v>8</v>
      </c>
      <c r="V7730" s="5">
        <v>41409</v>
      </c>
      <c r="W7730" s="2" t="s">
        <v>52</v>
      </c>
      <c r="X7730" s="2">
        <v>311.07</v>
      </c>
    </row>
    <row r="7731" spans="20:24" ht="30" x14ac:dyDescent="0.25">
      <c r="T7731" s="4"/>
      <c r="U7731" s="2" t="s">
        <v>8</v>
      </c>
      <c r="V7731" s="5">
        <v>41460</v>
      </c>
      <c r="W7731" s="2" t="s">
        <v>52</v>
      </c>
      <c r="X7731" s="2">
        <v>311.07</v>
      </c>
    </row>
    <row r="7732" spans="20:24" ht="30" x14ac:dyDescent="0.25">
      <c r="T7732" s="4"/>
      <c r="U7732" s="2" t="s">
        <v>8</v>
      </c>
      <c r="V7732" s="5">
        <v>41489</v>
      </c>
      <c r="W7732" s="2" t="s">
        <v>52</v>
      </c>
      <c r="X7732" s="2">
        <v>311.07</v>
      </c>
    </row>
    <row r="7733" spans="20:24" ht="30" x14ac:dyDescent="0.25">
      <c r="T7733" s="4"/>
      <c r="U7733" s="2" t="s">
        <v>8</v>
      </c>
      <c r="V7733" s="5">
        <v>41493</v>
      </c>
      <c r="W7733" s="2" t="s">
        <v>55</v>
      </c>
      <c r="X7733" s="2">
        <v>311.07</v>
      </c>
    </row>
    <row r="7734" spans="20:24" ht="30" x14ac:dyDescent="0.25">
      <c r="T7734" s="4"/>
      <c r="U7734" s="2" t="s">
        <v>8</v>
      </c>
      <c r="V7734" s="5">
        <v>42556</v>
      </c>
      <c r="W7734" s="2" t="s">
        <v>52</v>
      </c>
      <c r="X7734" s="2">
        <v>311.07</v>
      </c>
    </row>
    <row r="7735" spans="20:24" ht="30" x14ac:dyDescent="0.25">
      <c r="T7735" s="4"/>
      <c r="U7735" s="2" t="s">
        <v>8</v>
      </c>
      <c r="V7735" s="5">
        <v>42891</v>
      </c>
      <c r="W7735" s="2" t="s">
        <v>52</v>
      </c>
      <c r="X7735" s="2">
        <v>311.07</v>
      </c>
    </row>
    <row r="7736" spans="20:24" x14ac:dyDescent="0.25">
      <c r="T7736" s="4"/>
      <c r="U7736" s="2" t="s">
        <v>34</v>
      </c>
      <c r="V7736" s="5">
        <v>41850</v>
      </c>
      <c r="W7736" s="2" t="s">
        <v>52</v>
      </c>
      <c r="X7736" s="2">
        <v>311.07</v>
      </c>
    </row>
    <row r="7737" spans="20:24" x14ac:dyDescent="0.25">
      <c r="T7737" s="4"/>
      <c r="U7737" s="2" t="s">
        <v>34</v>
      </c>
      <c r="V7737" s="5">
        <v>41857</v>
      </c>
      <c r="W7737" s="2" t="s">
        <v>52</v>
      </c>
      <c r="X7737" s="2">
        <v>311.07</v>
      </c>
    </row>
    <row r="7738" spans="20:24" x14ac:dyDescent="0.25">
      <c r="T7738" s="4"/>
      <c r="U7738" s="2" t="s">
        <v>9</v>
      </c>
      <c r="V7738" s="5">
        <v>42577</v>
      </c>
      <c r="W7738" s="2" t="s">
        <v>52</v>
      </c>
      <c r="X7738" s="2">
        <v>311.07</v>
      </c>
    </row>
    <row r="7739" spans="20:24" x14ac:dyDescent="0.25">
      <c r="T7739" s="4"/>
      <c r="U7739" s="2" t="s">
        <v>9</v>
      </c>
      <c r="V7739" s="5">
        <v>42577</v>
      </c>
      <c r="W7739" s="2" t="s">
        <v>54</v>
      </c>
      <c r="X7739" s="2">
        <v>311.07</v>
      </c>
    </row>
    <row r="7740" spans="20:24" x14ac:dyDescent="0.25">
      <c r="T7740" s="4"/>
      <c r="U7740" s="2" t="s">
        <v>9</v>
      </c>
      <c r="V7740" s="5">
        <v>42582</v>
      </c>
      <c r="W7740" s="2" t="s">
        <v>52</v>
      </c>
      <c r="X7740" s="2">
        <v>311.07</v>
      </c>
    </row>
    <row r="7741" spans="20:24" x14ac:dyDescent="0.25">
      <c r="T7741" s="4"/>
      <c r="U7741" s="2" t="s">
        <v>9</v>
      </c>
      <c r="V7741" s="5">
        <v>42601</v>
      </c>
      <c r="W7741" s="2" t="s">
        <v>52</v>
      </c>
      <c r="X7741" s="2">
        <v>311.07</v>
      </c>
    </row>
    <row r="7742" spans="20:24" x14ac:dyDescent="0.25">
      <c r="T7742" s="4"/>
      <c r="U7742" s="2" t="s">
        <v>9</v>
      </c>
      <c r="V7742" s="5">
        <v>42623</v>
      </c>
      <c r="W7742" s="2" t="s">
        <v>52</v>
      </c>
      <c r="X7742" s="2">
        <v>311.07</v>
      </c>
    </row>
    <row r="7743" spans="20:24" x14ac:dyDescent="0.25">
      <c r="T7743" s="4"/>
      <c r="U7743" s="2" t="s">
        <v>13</v>
      </c>
      <c r="V7743" s="5">
        <v>41515</v>
      </c>
      <c r="W7743" s="2" t="s">
        <v>52</v>
      </c>
      <c r="X7743" s="2">
        <v>311.07</v>
      </c>
    </row>
    <row r="7744" spans="20:24" ht="30" x14ac:dyDescent="0.25">
      <c r="T7744" s="4"/>
      <c r="U7744" s="2" t="s">
        <v>8</v>
      </c>
      <c r="V7744" s="5">
        <v>41822</v>
      </c>
      <c r="W7744" s="2" t="s">
        <v>52</v>
      </c>
      <c r="X7744" s="2">
        <v>311.06350019400003</v>
      </c>
    </row>
    <row r="7745" spans="20:24" ht="30" x14ac:dyDescent="0.25">
      <c r="T7745" s="4"/>
      <c r="U7745" s="2" t="s">
        <v>8</v>
      </c>
      <c r="V7745" s="5">
        <v>41409</v>
      </c>
      <c r="W7745" s="2" t="s">
        <v>52</v>
      </c>
      <c r="X7745" s="2">
        <v>311.06</v>
      </c>
    </row>
    <row r="7746" spans="20:24" ht="30" x14ac:dyDescent="0.25">
      <c r="T7746" s="4"/>
      <c r="U7746" s="2" t="s">
        <v>8</v>
      </c>
      <c r="V7746" s="5">
        <v>41836</v>
      </c>
      <c r="W7746" s="2" t="s">
        <v>51</v>
      </c>
      <c r="X7746" s="2">
        <v>311.06</v>
      </c>
    </row>
    <row r="7747" spans="20:24" ht="30" x14ac:dyDescent="0.25">
      <c r="T7747" s="4"/>
      <c r="U7747" s="2" t="s">
        <v>8</v>
      </c>
      <c r="V7747" s="5">
        <v>42238</v>
      </c>
      <c r="W7747" s="2" t="s">
        <v>52</v>
      </c>
      <c r="X7747" s="2">
        <v>311.06</v>
      </c>
    </row>
    <row r="7748" spans="20:24" ht="30" x14ac:dyDescent="0.25">
      <c r="T7748" s="4"/>
      <c r="U7748" s="2" t="s">
        <v>8</v>
      </c>
      <c r="V7748" s="5">
        <v>42244</v>
      </c>
      <c r="W7748" s="2" t="s">
        <v>54</v>
      </c>
      <c r="X7748" s="2">
        <v>311.06</v>
      </c>
    </row>
    <row r="7749" spans="20:24" ht="30" x14ac:dyDescent="0.25">
      <c r="T7749" s="4"/>
      <c r="U7749" s="2" t="s">
        <v>8</v>
      </c>
      <c r="V7749" s="5">
        <v>42602</v>
      </c>
      <c r="W7749" s="2" t="s">
        <v>52</v>
      </c>
      <c r="X7749" s="2">
        <v>311.06</v>
      </c>
    </row>
    <row r="7750" spans="20:24" x14ac:dyDescent="0.25">
      <c r="T7750" s="4"/>
      <c r="U7750" s="2" t="s">
        <v>9</v>
      </c>
      <c r="V7750" s="5">
        <v>42962</v>
      </c>
      <c r="W7750" s="2" t="s">
        <v>52</v>
      </c>
      <c r="X7750" s="2">
        <v>311.06</v>
      </c>
    </row>
    <row r="7751" spans="20:24" x14ac:dyDescent="0.25">
      <c r="T7751" s="4"/>
      <c r="U7751" s="2" t="s">
        <v>13</v>
      </c>
      <c r="V7751" s="5">
        <v>41465</v>
      </c>
      <c r="W7751" s="2" t="s">
        <v>52</v>
      </c>
      <c r="X7751" s="2">
        <v>311.06</v>
      </c>
    </row>
    <row r="7752" spans="20:24" x14ac:dyDescent="0.25">
      <c r="T7752" s="4"/>
      <c r="U7752" s="2" t="s">
        <v>13</v>
      </c>
      <c r="V7752" s="5">
        <v>41499</v>
      </c>
      <c r="W7752" s="2" t="s">
        <v>58</v>
      </c>
      <c r="X7752" s="2">
        <v>311.06</v>
      </c>
    </row>
    <row r="7753" spans="20:24" x14ac:dyDescent="0.25">
      <c r="T7753" s="4"/>
      <c r="U7753" s="2" t="s">
        <v>13</v>
      </c>
      <c r="V7753" s="5">
        <v>42588</v>
      </c>
      <c r="W7753" s="2" t="s">
        <v>52</v>
      </c>
      <c r="X7753" s="2">
        <v>311.06</v>
      </c>
    </row>
    <row r="7754" spans="20:24" x14ac:dyDescent="0.25">
      <c r="T7754" s="4"/>
      <c r="U7754" s="2" t="s">
        <v>9</v>
      </c>
      <c r="V7754" s="5">
        <v>41432</v>
      </c>
      <c r="W7754" s="2" t="s">
        <v>52</v>
      </c>
      <c r="X7754" s="2">
        <v>311.06</v>
      </c>
    </row>
    <row r="7755" spans="20:24" x14ac:dyDescent="0.25">
      <c r="T7755" s="4"/>
      <c r="U7755" s="2" t="s">
        <v>9</v>
      </c>
      <c r="V7755" s="5">
        <v>41785</v>
      </c>
      <c r="W7755" s="2" t="s">
        <v>54</v>
      </c>
      <c r="X7755" s="2">
        <v>311.06</v>
      </c>
    </row>
    <row r="7756" spans="20:24" x14ac:dyDescent="0.25">
      <c r="T7756" s="4"/>
      <c r="U7756" s="2" t="s">
        <v>9</v>
      </c>
      <c r="V7756" s="5">
        <v>41787</v>
      </c>
      <c r="W7756" s="2" t="s">
        <v>51</v>
      </c>
      <c r="X7756" s="2">
        <v>311.06</v>
      </c>
    </row>
    <row r="7757" spans="20:24" x14ac:dyDescent="0.25">
      <c r="T7757" s="4"/>
      <c r="U7757" s="2" t="s">
        <v>9</v>
      </c>
      <c r="V7757" s="5">
        <v>41841</v>
      </c>
      <c r="W7757" s="2" t="s">
        <v>52</v>
      </c>
      <c r="X7757" s="2">
        <v>311.06</v>
      </c>
    </row>
    <row r="7758" spans="20:24" x14ac:dyDescent="0.25">
      <c r="T7758" s="4"/>
      <c r="U7758" s="2" t="s">
        <v>9</v>
      </c>
      <c r="V7758" s="5">
        <v>42202</v>
      </c>
      <c r="W7758" s="2" t="s">
        <v>58</v>
      </c>
      <c r="X7758" s="2">
        <v>311.06</v>
      </c>
    </row>
    <row r="7759" spans="20:24" x14ac:dyDescent="0.25">
      <c r="T7759" s="4"/>
      <c r="U7759" s="2" t="s">
        <v>9</v>
      </c>
      <c r="V7759" s="5">
        <v>42207</v>
      </c>
      <c r="W7759" s="2" t="s">
        <v>52</v>
      </c>
      <c r="X7759" s="2">
        <v>311.06</v>
      </c>
    </row>
    <row r="7760" spans="20:24" x14ac:dyDescent="0.25">
      <c r="T7760" s="4"/>
      <c r="U7760" s="2" t="s">
        <v>9</v>
      </c>
      <c r="V7760" s="5">
        <v>42225</v>
      </c>
      <c r="W7760" s="2" t="s">
        <v>52</v>
      </c>
      <c r="X7760" s="2">
        <v>311.06</v>
      </c>
    </row>
    <row r="7761" spans="20:24" x14ac:dyDescent="0.25">
      <c r="T7761" s="4"/>
      <c r="U7761" s="2" t="s">
        <v>9</v>
      </c>
      <c r="V7761" s="5">
        <v>42237</v>
      </c>
      <c r="W7761" s="2" t="s">
        <v>52</v>
      </c>
      <c r="X7761" s="2">
        <v>311.06</v>
      </c>
    </row>
    <row r="7762" spans="20:24" x14ac:dyDescent="0.25">
      <c r="T7762" s="4"/>
      <c r="U7762" s="2" t="s">
        <v>35</v>
      </c>
      <c r="V7762" s="5">
        <v>42239</v>
      </c>
      <c r="W7762" s="2" t="s">
        <v>54</v>
      </c>
      <c r="X7762" s="2">
        <v>311.06</v>
      </c>
    </row>
    <row r="7763" spans="20:24" x14ac:dyDescent="0.25">
      <c r="T7763" s="4"/>
      <c r="U7763" s="2" t="s">
        <v>34</v>
      </c>
      <c r="V7763" s="5">
        <v>41428</v>
      </c>
      <c r="W7763" s="2" t="s">
        <v>52</v>
      </c>
      <c r="X7763" s="2">
        <v>311.06</v>
      </c>
    </row>
    <row r="7764" spans="20:24" x14ac:dyDescent="0.25">
      <c r="T7764" s="4"/>
      <c r="U7764" s="2" t="s">
        <v>34</v>
      </c>
      <c r="V7764" s="5">
        <v>41435</v>
      </c>
      <c r="W7764" s="2" t="s">
        <v>73</v>
      </c>
      <c r="X7764" s="2">
        <v>311.06</v>
      </c>
    </row>
    <row r="7765" spans="20:24" x14ac:dyDescent="0.25">
      <c r="T7765" s="4"/>
      <c r="U7765" s="2" t="s">
        <v>14</v>
      </c>
      <c r="V7765" s="5">
        <v>42226</v>
      </c>
      <c r="W7765" s="2" t="s">
        <v>52</v>
      </c>
      <c r="X7765" s="2">
        <v>311.05</v>
      </c>
    </row>
    <row r="7766" spans="20:24" x14ac:dyDescent="0.25">
      <c r="T7766" s="4"/>
      <c r="U7766" s="2" t="s">
        <v>9</v>
      </c>
      <c r="V7766" s="5">
        <v>41435</v>
      </c>
      <c r="W7766" s="2" t="s">
        <v>52</v>
      </c>
      <c r="X7766" s="2">
        <v>311.05</v>
      </c>
    </row>
    <row r="7767" spans="20:24" x14ac:dyDescent="0.25">
      <c r="T7767" s="4"/>
      <c r="U7767" s="2" t="s">
        <v>9</v>
      </c>
      <c r="V7767" s="5">
        <v>41490</v>
      </c>
      <c r="W7767" s="2" t="s">
        <v>52</v>
      </c>
      <c r="X7767" s="2">
        <v>311.05</v>
      </c>
    </row>
    <row r="7768" spans="20:24" x14ac:dyDescent="0.25">
      <c r="T7768" s="4"/>
      <c r="U7768" s="2" t="s">
        <v>9</v>
      </c>
      <c r="V7768" s="5">
        <v>41495</v>
      </c>
      <c r="W7768" s="2" t="s">
        <v>52</v>
      </c>
      <c r="X7768" s="2">
        <v>311.05</v>
      </c>
    </row>
    <row r="7769" spans="20:24" x14ac:dyDescent="0.25">
      <c r="T7769" s="4"/>
      <c r="U7769" s="2" t="s">
        <v>9</v>
      </c>
      <c r="V7769" s="5">
        <v>41535</v>
      </c>
      <c r="W7769" s="2" t="s">
        <v>52</v>
      </c>
      <c r="X7769" s="2">
        <v>311.05</v>
      </c>
    </row>
    <row r="7770" spans="20:24" x14ac:dyDescent="0.25">
      <c r="T7770" s="4"/>
      <c r="U7770" s="2" t="s">
        <v>9</v>
      </c>
      <c r="V7770" s="5">
        <v>41536</v>
      </c>
      <c r="W7770" s="2" t="s">
        <v>52</v>
      </c>
      <c r="X7770" s="2">
        <v>311.05</v>
      </c>
    </row>
    <row r="7771" spans="20:24" x14ac:dyDescent="0.25">
      <c r="T7771" s="4"/>
      <c r="U7771" s="2" t="s">
        <v>9</v>
      </c>
      <c r="V7771" s="5">
        <v>42233</v>
      </c>
      <c r="W7771" s="2" t="s">
        <v>52</v>
      </c>
      <c r="X7771" s="2">
        <v>311.05</v>
      </c>
    </row>
    <row r="7772" spans="20:24" ht="30" x14ac:dyDescent="0.25">
      <c r="T7772" s="4"/>
      <c r="U7772" s="2" t="s">
        <v>9</v>
      </c>
      <c r="V7772" s="5">
        <v>42247</v>
      </c>
      <c r="W7772" s="2" t="s">
        <v>68</v>
      </c>
      <c r="X7772" s="2">
        <v>311.05</v>
      </c>
    </row>
    <row r="7773" spans="20:24" x14ac:dyDescent="0.25">
      <c r="T7773" s="4"/>
      <c r="U7773" s="2" t="s">
        <v>9</v>
      </c>
      <c r="V7773" s="5">
        <v>42562</v>
      </c>
      <c r="W7773" s="2" t="s">
        <v>52</v>
      </c>
      <c r="X7773" s="2">
        <v>311.05</v>
      </c>
    </row>
    <row r="7774" spans="20:24" ht="30" x14ac:dyDescent="0.25">
      <c r="T7774" s="4"/>
      <c r="U7774" s="2" t="s">
        <v>8</v>
      </c>
      <c r="V7774" s="5">
        <v>41440</v>
      </c>
      <c r="W7774" s="2" t="s">
        <v>52</v>
      </c>
      <c r="X7774" s="2">
        <v>311.05</v>
      </c>
    </row>
    <row r="7775" spans="20:24" ht="30" x14ac:dyDescent="0.25">
      <c r="T7775" s="4"/>
      <c r="U7775" s="2" t="s">
        <v>8</v>
      </c>
      <c r="V7775" s="5">
        <v>41490</v>
      </c>
      <c r="W7775" s="2" t="s">
        <v>51</v>
      </c>
      <c r="X7775" s="2">
        <v>311.05</v>
      </c>
    </row>
    <row r="7776" spans="20:24" ht="30" x14ac:dyDescent="0.25">
      <c r="T7776" s="4"/>
      <c r="U7776" s="2" t="s">
        <v>8</v>
      </c>
      <c r="V7776" s="5">
        <v>41841</v>
      </c>
      <c r="W7776" s="2" t="s">
        <v>52</v>
      </c>
      <c r="X7776" s="2">
        <v>311.05</v>
      </c>
    </row>
    <row r="7777" spans="20:24" ht="30" x14ac:dyDescent="0.25">
      <c r="T7777" s="4"/>
      <c r="U7777" s="2" t="s">
        <v>8</v>
      </c>
      <c r="V7777" s="5">
        <v>41845</v>
      </c>
      <c r="W7777" s="2" t="s">
        <v>52</v>
      </c>
      <c r="X7777" s="2">
        <v>311.05</v>
      </c>
    </row>
    <row r="7778" spans="20:24" ht="30" x14ac:dyDescent="0.25">
      <c r="T7778" s="4"/>
      <c r="U7778" s="2" t="s">
        <v>8</v>
      </c>
      <c r="V7778" s="5">
        <v>42564</v>
      </c>
      <c r="W7778" s="2" t="s">
        <v>52</v>
      </c>
      <c r="X7778" s="2">
        <v>311.05</v>
      </c>
    </row>
    <row r="7779" spans="20:24" x14ac:dyDescent="0.25">
      <c r="T7779" s="4"/>
      <c r="U7779" s="2" t="s">
        <v>9</v>
      </c>
      <c r="V7779" s="5">
        <v>42947</v>
      </c>
      <c r="W7779" s="2" t="s">
        <v>52</v>
      </c>
      <c r="X7779" s="2">
        <v>311.05</v>
      </c>
    </row>
    <row r="7780" spans="20:24" ht="30" x14ac:dyDescent="0.25">
      <c r="T7780" s="4"/>
      <c r="U7780" s="2" t="s">
        <v>9</v>
      </c>
      <c r="V7780" s="5">
        <v>42950</v>
      </c>
      <c r="W7780" s="2" t="s">
        <v>68</v>
      </c>
      <c r="X7780" s="2">
        <v>311.05</v>
      </c>
    </row>
    <row r="7781" spans="20:24" x14ac:dyDescent="0.25">
      <c r="T7781" s="4"/>
      <c r="U7781" s="2" t="s">
        <v>9</v>
      </c>
      <c r="V7781" s="5">
        <v>42953</v>
      </c>
      <c r="W7781" s="2" t="s">
        <v>58</v>
      </c>
      <c r="X7781" s="2">
        <v>311.05</v>
      </c>
    </row>
    <row r="7782" spans="20:24" x14ac:dyDescent="0.25">
      <c r="T7782" s="4"/>
      <c r="U7782" s="2" t="s">
        <v>9</v>
      </c>
      <c r="V7782" s="5">
        <v>42960</v>
      </c>
      <c r="W7782" s="2" t="s">
        <v>52</v>
      </c>
      <c r="X7782" s="2">
        <v>311.05</v>
      </c>
    </row>
    <row r="7783" spans="20:24" x14ac:dyDescent="0.25">
      <c r="T7783" s="4"/>
      <c r="U7783" s="2" t="s">
        <v>9</v>
      </c>
      <c r="V7783" s="5">
        <v>42968</v>
      </c>
      <c r="W7783" s="2" t="s">
        <v>52</v>
      </c>
      <c r="X7783" s="2">
        <v>311.05</v>
      </c>
    </row>
    <row r="7784" spans="20:24" ht="30" x14ac:dyDescent="0.25">
      <c r="T7784" s="4"/>
      <c r="U7784" s="2" t="s">
        <v>12</v>
      </c>
      <c r="V7784" s="5">
        <v>41487</v>
      </c>
      <c r="W7784" s="2" t="s">
        <v>52</v>
      </c>
      <c r="X7784" s="2">
        <v>311.05</v>
      </c>
    </row>
    <row r="7785" spans="20:24" x14ac:dyDescent="0.25">
      <c r="T7785" s="4"/>
      <c r="U7785" s="2" t="s">
        <v>9</v>
      </c>
      <c r="V7785" s="5">
        <v>41883</v>
      </c>
      <c r="W7785" s="2" t="s">
        <v>52</v>
      </c>
      <c r="X7785" s="2">
        <v>311.04666666700001</v>
      </c>
    </row>
    <row r="7786" spans="20:24" x14ac:dyDescent="0.25">
      <c r="T7786" s="4"/>
      <c r="U7786" s="2" t="s">
        <v>9</v>
      </c>
      <c r="V7786" s="5">
        <v>41492</v>
      </c>
      <c r="W7786" s="2" t="s">
        <v>51</v>
      </c>
      <c r="X7786" s="2">
        <v>311.04000000000002</v>
      </c>
    </row>
    <row r="7787" spans="20:24" x14ac:dyDescent="0.25">
      <c r="T7787" s="4"/>
      <c r="U7787" s="2" t="s">
        <v>9</v>
      </c>
      <c r="V7787" s="5">
        <v>42582</v>
      </c>
      <c r="W7787" s="2" t="s">
        <v>52</v>
      </c>
      <c r="X7787" s="2">
        <v>311.04000000000002</v>
      </c>
    </row>
    <row r="7788" spans="20:24" x14ac:dyDescent="0.25">
      <c r="T7788" s="4"/>
      <c r="U7788" s="2" t="s">
        <v>9</v>
      </c>
      <c r="V7788" s="5">
        <v>42878</v>
      </c>
      <c r="W7788" s="2" t="s">
        <v>52</v>
      </c>
      <c r="X7788" s="2">
        <v>311.04000000000002</v>
      </c>
    </row>
    <row r="7789" spans="20:24" x14ac:dyDescent="0.25">
      <c r="T7789" s="4"/>
      <c r="U7789" s="2" t="s">
        <v>9</v>
      </c>
      <c r="V7789" s="5">
        <v>42885</v>
      </c>
      <c r="W7789" s="2" t="s">
        <v>52</v>
      </c>
      <c r="X7789" s="2">
        <v>311.04000000000002</v>
      </c>
    </row>
    <row r="7790" spans="20:24" x14ac:dyDescent="0.25">
      <c r="T7790" s="4"/>
      <c r="U7790" s="2" t="s">
        <v>9</v>
      </c>
      <c r="V7790" s="5">
        <v>42901</v>
      </c>
      <c r="W7790" s="2" t="s">
        <v>52</v>
      </c>
      <c r="X7790" s="2">
        <v>311.04000000000002</v>
      </c>
    </row>
    <row r="7791" spans="20:24" x14ac:dyDescent="0.25">
      <c r="T7791" s="4"/>
      <c r="U7791" s="2" t="s">
        <v>9</v>
      </c>
      <c r="V7791" s="5">
        <v>42931</v>
      </c>
      <c r="W7791" s="2" t="s">
        <v>52</v>
      </c>
      <c r="X7791" s="2">
        <v>311.04000000000002</v>
      </c>
    </row>
    <row r="7792" spans="20:24" x14ac:dyDescent="0.25">
      <c r="T7792" s="4"/>
      <c r="U7792" s="2" t="s">
        <v>9</v>
      </c>
      <c r="V7792" s="5">
        <v>42966</v>
      </c>
      <c r="W7792" s="2" t="s">
        <v>54</v>
      </c>
      <c r="X7792" s="2">
        <v>311.04000000000002</v>
      </c>
    </row>
    <row r="7793" spans="20:24" x14ac:dyDescent="0.25">
      <c r="T7793" s="4"/>
      <c r="U7793" s="2" t="s">
        <v>9</v>
      </c>
      <c r="V7793" s="5">
        <v>42978</v>
      </c>
      <c r="W7793" s="2" t="s">
        <v>54</v>
      </c>
      <c r="X7793" s="2">
        <v>311.04000000000002</v>
      </c>
    </row>
    <row r="7794" spans="20:24" x14ac:dyDescent="0.25">
      <c r="T7794" s="4"/>
      <c r="U7794" s="2" t="s">
        <v>13</v>
      </c>
      <c r="V7794" s="5">
        <v>41452</v>
      </c>
      <c r="W7794" s="2" t="s">
        <v>58</v>
      </c>
      <c r="X7794" s="2">
        <v>311.04000000000002</v>
      </c>
    </row>
    <row r="7795" spans="20:24" ht="30" x14ac:dyDescent="0.25">
      <c r="T7795" s="4"/>
      <c r="U7795" s="2" t="s">
        <v>7</v>
      </c>
      <c r="V7795" s="5">
        <v>42540</v>
      </c>
      <c r="W7795" s="2" t="s">
        <v>52</v>
      </c>
      <c r="X7795" s="2">
        <v>311.04000000000002</v>
      </c>
    </row>
    <row r="7796" spans="20:24" x14ac:dyDescent="0.25">
      <c r="T7796" s="4"/>
      <c r="U7796" s="2" t="s">
        <v>35</v>
      </c>
      <c r="V7796" s="5">
        <v>42275</v>
      </c>
      <c r="W7796" s="2" t="s">
        <v>54</v>
      </c>
      <c r="X7796" s="2">
        <v>311.04000000000002</v>
      </c>
    </row>
    <row r="7797" spans="20:24" x14ac:dyDescent="0.25">
      <c r="T7797" s="4"/>
      <c r="U7797" s="2" t="s">
        <v>9</v>
      </c>
      <c r="V7797" s="5">
        <v>41886</v>
      </c>
      <c r="W7797" s="2" t="s">
        <v>52</v>
      </c>
      <c r="X7797" s="2">
        <v>311.03533333299998</v>
      </c>
    </row>
    <row r="7798" spans="20:24" ht="30" x14ac:dyDescent="0.25">
      <c r="T7798" s="4"/>
      <c r="U7798" s="2" t="s">
        <v>8</v>
      </c>
      <c r="V7798" s="5">
        <v>41462</v>
      </c>
      <c r="W7798" s="2" t="s">
        <v>58</v>
      </c>
      <c r="X7798" s="2">
        <v>311.0335</v>
      </c>
    </row>
    <row r="7799" spans="20:24" ht="30" x14ac:dyDescent="0.25">
      <c r="T7799" s="4"/>
      <c r="U7799" s="2" t="s">
        <v>8</v>
      </c>
      <c r="V7799" s="5">
        <v>42176</v>
      </c>
      <c r="W7799" s="2" t="s">
        <v>52</v>
      </c>
      <c r="X7799" s="2">
        <v>311.03050000000002</v>
      </c>
    </row>
    <row r="7800" spans="20:24" ht="30" x14ac:dyDescent="0.25">
      <c r="T7800" s="4"/>
      <c r="U7800" s="2" t="s">
        <v>6</v>
      </c>
      <c r="V7800" s="5">
        <v>43031</v>
      </c>
      <c r="W7800" s="2" t="s">
        <v>52</v>
      </c>
      <c r="X7800" s="2">
        <v>311.02999999999997</v>
      </c>
    </row>
    <row r="7801" spans="20:24" ht="30" x14ac:dyDescent="0.25">
      <c r="T7801" s="4"/>
      <c r="U7801" s="2" t="s">
        <v>8</v>
      </c>
      <c r="V7801" s="5">
        <v>41434</v>
      </c>
      <c r="W7801" s="2" t="s">
        <v>52</v>
      </c>
      <c r="X7801" s="2">
        <v>311.02999999999997</v>
      </c>
    </row>
    <row r="7802" spans="20:24" ht="30" x14ac:dyDescent="0.25">
      <c r="T7802" s="4"/>
      <c r="U7802" s="2" t="s">
        <v>8</v>
      </c>
      <c r="V7802" s="5">
        <v>42220</v>
      </c>
      <c r="W7802" s="2" t="s">
        <v>52</v>
      </c>
      <c r="X7802" s="2">
        <v>311.02999999999997</v>
      </c>
    </row>
    <row r="7803" spans="20:24" ht="30" x14ac:dyDescent="0.25">
      <c r="T7803" s="4"/>
      <c r="U7803" s="2" t="s">
        <v>8</v>
      </c>
      <c r="V7803" s="5">
        <v>42227</v>
      </c>
      <c r="W7803" s="2" t="s">
        <v>51</v>
      </c>
      <c r="X7803" s="2">
        <v>311.02999999999997</v>
      </c>
    </row>
    <row r="7804" spans="20:24" ht="30" x14ac:dyDescent="0.25">
      <c r="T7804" s="4"/>
      <c r="U7804" s="2" t="s">
        <v>8</v>
      </c>
      <c r="V7804" s="5">
        <v>42611</v>
      </c>
      <c r="W7804" s="2" t="s">
        <v>52</v>
      </c>
      <c r="X7804" s="2">
        <v>311.02999999999997</v>
      </c>
    </row>
    <row r="7805" spans="20:24" ht="30" x14ac:dyDescent="0.25">
      <c r="T7805" s="4"/>
      <c r="U7805" s="2" t="s">
        <v>33</v>
      </c>
      <c r="V7805" s="5">
        <v>42505</v>
      </c>
      <c r="W7805" s="2" t="s">
        <v>52</v>
      </c>
      <c r="X7805" s="2">
        <v>311.02999999999997</v>
      </c>
    </row>
    <row r="7806" spans="20:24" x14ac:dyDescent="0.25">
      <c r="T7806" s="4"/>
      <c r="U7806" s="2" t="s">
        <v>34</v>
      </c>
      <c r="V7806" s="5">
        <v>41393</v>
      </c>
      <c r="W7806" s="2" t="s">
        <v>52</v>
      </c>
      <c r="X7806" s="2">
        <v>311.02999999999997</v>
      </c>
    </row>
    <row r="7807" spans="20:24" x14ac:dyDescent="0.25">
      <c r="T7807" s="4"/>
      <c r="U7807" s="2" t="s">
        <v>34</v>
      </c>
      <c r="V7807" s="5">
        <v>41394</v>
      </c>
      <c r="W7807" s="2" t="s">
        <v>52</v>
      </c>
      <c r="X7807" s="2">
        <v>311.02999999999997</v>
      </c>
    </row>
    <row r="7808" spans="20:24" x14ac:dyDescent="0.25">
      <c r="T7808" s="4"/>
      <c r="U7808" s="2" t="s">
        <v>34</v>
      </c>
      <c r="V7808" s="5">
        <v>41396</v>
      </c>
      <c r="W7808" s="2" t="s">
        <v>52</v>
      </c>
      <c r="X7808" s="2">
        <v>311.02999999999997</v>
      </c>
    </row>
    <row r="7809" spans="20:24" x14ac:dyDescent="0.25">
      <c r="T7809" s="4"/>
      <c r="U7809" s="2" t="s">
        <v>34</v>
      </c>
      <c r="V7809" s="5">
        <v>41397</v>
      </c>
      <c r="W7809" s="2" t="s">
        <v>52</v>
      </c>
      <c r="X7809" s="2">
        <v>311.02999999999997</v>
      </c>
    </row>
    <row r="7810" spans="20:24" x14ac:dyDescent="0.25">
      <c r="T7810" s="4"/>
      <c r="U7810" s="2" t="s">
        <v>34</v>
      </c>
      <c r="V7810" s="5">
        <v>41398</v>
      </c>
      <c r="W7810" s="2" t="s">
        <v>65</v>
      </c>
      <c r="X7810" s="2">
        <v>311.02999999999997</v>
      </c>
    </row>
    <row r="7811" spans="20:24" x14ac:dyDescent="0.25">
      <c r="T7811" s="4"/>
      <c r="U7811" s="2" t="s">
        <v>34</v>
      </c>
      <c r="V7811" s="5">
        <v>41399</v>
      </c>
      <c r="W7811" s="2" t="s">
        <v>52</v>
      </c>
      <c r="X7811" s="2">
        <v>311.02999999999997</v>
      </c>
    </row>
    <row r="7812" spans="20:24" x14ac:dyDescent="0.25">
      <c r="T7812" s="4"/>
      <c r="U7812" s="2" t="s">
        <v>34</v>
      </c>
      <c r="V7812" s="5">
        <v>41399</v>
      </c>
      <c r="W7812" s="2" t="s">
        <v>52</v>
      </c>
      <c r="X7812" s="2">
        <v>311.02999999999997</v>
      </c>
    </row>
    <row r="7813" spans="20:24" x14ac:dyDescent="0.25">
      <c r="T7813" s="4"/>
      <c r="U7813" s="2" t="s">
        <v>34</v>
      </c>
      <c r="V7813" s="5">
        <v>41400</v>
      </c>
      <c r="W7813" s="2" t="s">
        <v>52</v>
      </c>
      <c r="X7813" s="2">
        <v>311.02999999999997</v>
      </c>
    </row>
    <row r="7814" spans="20:24" x14ac:dyDescent="0.25">
      <c r="T7814" s="4"/>
      <c r="U7814" s="2" t="s">
        <v>34</v>
      </c>
      <c r="V7814" s="5">
        <v>41400</v>
      </c>
      <c r="W7814" s="2" t="s">
        <v>52</v>
      </c>
      <c r="X7814" s="2">
        <v>311.02999999999997</v>
      </c>
    </row>
    <row r="7815" spans="20:24" x14ac:dyDescent="0.25">
      <c r="T7815" s="4"/>
      <c r="U7815" s="2" t="s">
        <v>34</v>
      </c>
      <c r="V7815" s="5">
        <v>41878</v>
      </c>
      <c r="W7815" s="2" t="s">
        <v>52</v>
      </c>
      <c r="X7815" s="2">
        <v>311.02999999999997</v>
      </c>
    </row>
    <row r="7816" spans="20:24" x14ac:dyDescent="0.25">
      <c r="T7816" s="4"/>
      <c r="U7816" s="2" t="s">
        <v>9</v>
      </c>
      <c r="V7816" s="5">
        <v>42889</v>
      </c>
      <c r="W7816" s="2" t="s">
        <v>52</v>
      </c>
      <c r="X7816" s="2">
        <v>311.02999999999997</v>
      </c>
    </row>
    <row r="7817" spans="20:24" x14ac:dyDescent="0.25">
      <c r="T7817" s="4"/>
      <c r="U7817" s="2" t="s">
        <v>9</v>
      </c>
      <c r="V7817" s="5">
        <v>42928</v>
      </c>
      <c r="W7817" s="2" t="s">
        <v>58</v>
      </c>
      <c r="X7817" s="2">
        <v>311.02999999999997</v>
      </c>
    </row>
    <row r="7818" spans="20:24" x14ac:dyDescent="0.25">
      <c r="T7818" s="4"/>
      <c r="U7818" s="2" t="s">
        <v>9</v>
      </c>
      <c r="V7818" s="5">
        <v>42956</v>
      </c>
      <c r="W7818" s="2" t="s">
        <v>52</v>
      </c>
      <c r="X7818" s="2">
        <v>311.02999999999997</v>
      </c>
    </row>
    <row r="7819" spans="20:24" x14ac:dyDescent="0.25">
      <c r="T7819" s="4"/>
      <c r="U7819" s="2" t="s">
        <v>9</v>
      </c>
      <c r="V7819" s="5">
        <v>42969</v>
      </c>
      <c r="W7819" s="2" t="s">
        <v>52</v>
      </c>
      <c r="X7819" s="2">
        <v>311.02999999999997</v>
      </c>
    </row>
    <row r="7820" spans="20:24" x14ac:dyDescent="0.25">
      <c r="T7820" s="4"/>
      <c r="U7820" s="2" t="s">
        <v>9</v>
      </c>
      <c r="V7820" s="5">
        <v>42975</v>
      </c>
      <c r="W7820" s="2" t="s">
        <v>51</v>
      </c>
      <c r="X7820" s="2">
        <v>311.02999999999997</v>
      </c>
    </row>
    <row r="7821" spans="20:24" ht="30" x14ac:dyDescent="0.25">
      <c r="T7821" s="4"/>
      <c r="U7821" s="2" t="s">
        <v>12</v>
      </c>
      <c r="V7821" s="5">
        <v>41486</v>
      </c>
      <c r="W7821" s="2" t="s">
        <v>52</v>
      </c>
      <c r="X7821" s="2">
        <v>311.02999999999997</v>
      </c>
    </row>
    <row r="7822" spans="20:24" ht="30" x14ac:dyDescent="0.25">
      <c r="T7822" s="4"/>
      <c r="U7822" s="2" t="s">
        <v>12</v>
      </c>
      <c r="V7822" s="5">
        <v>42936</v>
      </c>
      <c r="W7822" s="2" t="s">
        <v>54</v>
      </c>
      <c r="X7822" s="2">
        <v>311.02999999999997</v>
      </c>
    </row>
    <row r="7823" spans="20:24" ht="30" x14ac:dyDescent="0.25">
      <c r="T7823" s="4"/>
      <c r="U7823" s="2" t="s">
        <v>12</v>
      </c>
      <c r="V7823" s="5">
        <v>42938</v>
      </c>
      <c r="W7823" s="2" t="s">
        <v>54</v>
      </c>
      <c r="X7823" s="2">
        <v>311.02999999999997</v>
      </c>
    </row>
    <row r="7824" spans="20:24" ht="30" x14ac:dyDescent="0.25">
      <c r="T7824" s="4"/>
      <c r="U7824" s="2" t="s">
        <v>12</v>
      </c>
      <c r="V7824" s="5">
        <v>42938</v>
      </c>
      <c r="W7824" s="2" t="s">
        <v>54</v>
      </c>
      <c r="X7824" s="2">
        <v>311.02999999999997</v>
      </c>
    </row>
    <row r="7825" spans="20:24" ht="30" x14ac:dyDescent="0.25">
      <c r="T7825" s="4"/>
      <c r="U7825" s="2" t="s">
        <v>8</v>
      </c>
      <c r="V7825" s="5">
        <v>42935</v>
      </c>
      <c r="W7825" s="2" t="s">
        <v>52</v>
      </c>
      <c r="X7825" s="2">
        <v>311.02999999999997</v>
      </c>
    </row>
    <row r="7826" spans="20:24" x14ac:dyDescent="0.25">
      <c r="T7826" s="4"/>
      <c r="U7826" s="2" t="s">
        <v>9</v>
      </c>
      <c r="V7826" s="5">
        <v>41185</v>
      </c>
      <c r="W7826" s="2" t="s">
        <v>52</v>
      </c>
      <c r="X7826" s="2">
        <v>311.02999999999997</v>
      </c>
    </row>
    <row r="7827" spans="20:24" x14ac:dyDescent="0.25">
      <c r="T7827" s="4"/>
      <c r="U7827" s="2" t="s">
        <v>9</v>
      </c>
      <c r="V7827" s="5">
        <v>41481</v>
      </c>
      <c r="W7827" s="2" t="s">
        <v>58</v>
      </c>
      <c r="X7827" s="2">
        <v>311.02999999999997</v>
      </c>
    </row>
    <row r="7828" spans="20:24" x14ac:dyDescent="0.25">
      <c r="T7828" s="4"/>
      <c r="U7828" s="2" t="s">
        <v>9</v>
      </c>
      <c r="V7828" s="5">
        <v>41490</v>
      </c>
      <c r="W7828" s="2" t="s">
        <v>52</v>
      </c>
      <c r="X7828" s="2">
        <v>311.02999999999997</v>
      </c>
    </row>
    <row r="7829" spans="20:24" x14ac:dyDescent="0.25">
      <c r="T7829" s="4"/>
      <c r="U7829" s="2" t="s">
        <v>9</v>
      </c>
      <c r="V7829" s="5">
        <v>42190</v>
      </c>
      <c r="W7829" s="2" t="s">
        <v>54</v>
      </c>
      <c r="X7829" s="2">
        <v>311.02999999999997</v>
      </c>
    </row>
    <row r="7830" spans="20:24" x14ac:dyDescent="0.25">
      <c r="T7830" s="4"/>
      <c r="U7830" s="2" t="s">
        <v>9</v>
      </c>
      <c r="V7830" s="5">
        <v>42225</v>
      </c>
      <c r="W7830" s="2" t="s">
        <v>52</v>
      </c>
      <c r="X7830" s="2">
        <v>311.02999999999997</v>
      </c>
    </row>
    <row r="7831" spans="20:24" x14ac:dyDescent="0.25">
      <c r="T7831" s="4"/>
      <c r="U7831" s="2" t="s">
        <v>9</v>
      </c>
      <c r="V7831" s="5">
        <v>42238</v>
      </c>
      <c r="W7831" s="2" t="s">
        <v>52</v>
      </c>
      <c r="X7831" s="2">
        <v>311.02999999999997</v>
      </c>
    </row>
    <row r="7832" spans="20:24" x14ac:dyDescent="0.25">
      <c r="T7832" s="4"/>
      <c r="U7832" s="2" t="s">
        <v>34</v>
      </c>
      <c r="V7832" s="5">
        <v>41874</v>
      </c>
      <c r="W7832" s="2" t="s">
        <v>52</v>
      </c>
      <c r="X7832" s="2">
        <v>311.02529880499998</v>
      </c>
    </row>
    <row r="7833" spans="20:24" x14ac:dyDescent="0.25">
      <c r="T7833" s="4"/>
      <c r="U7833" s="2" t="s">
        <v>9</v>
      </c>
      <c r="V7833" s="5">
        <v>41883</v>
      </c>
      <c r="W7833" s="2" t="s">
        <v>52</v>
      </c>
      <c r="X7833" s="2">
        <v>311.02133333299997</v>
      </c>
    </row>
    <row r="7834" spans="20:24" x14ac:dyDescent="0.25">
      <c r="T7834" s="4"/>
      <c r="U7834" s="2" t="s">
        <v>9</v>
      </c>
      <c r="V7834" s="5">
        <v>41460</v>
      </c>
      <c r="W7834" s="2" t="s">
        <v>58</v>
      </c>
      <c r="X7834" s="2">
        <v>311.02</v>
      </c>
    </row>
    <row r="7835" spans="20:24" x14ac:dyDescent="0.25">
      <c r="T7835" s="4"/>
      <c r="U7835" s="2" t="s">
        <v>9</v>
      </c>
      <c r="V7835" s="5">
        <v>41497</v>
      </c>
      <c r="W7835" s="2" t="s">
        <v>52</v>
      </c>
      <c r="X7835" s="2">
        <v>311.02</v>
      </c>
    </row>
    <row r="7836" spans="20:24" x14ac:dyDescent="0.25">
      <c r="T7836" s="4"/>
      <c r="U7836" s="2" t="s">
        <v>9</v>
      </c>
      <c r="V7836" s="5">
        <v>42220</v>
      </c>
      <c r="W7836" s="2" t="s">
        <v>58</v>
      </c>
      <c r="X7836" s="2">
        <v>311.02</v>
      </c>
    </row>
    <row r="7837" spans="20:24" x14ac:dyDescent="0.25">
      <c r="T7837" s="4"/>
      <c r="U7837" s="2" t="s">
        <v>9</v>
      </c>
      <c r="V7837" s="5">
        <v>42533</v>
      </c>
      <c r="W7837" s="2" t="s">
        <v>52</v>
      </c>
      <c r="X7837" s="2">
        <v>311.02</v>
      </c>
    </row>
    <row r="7838" spans="20:24" x14ac:dyDescent="0.25">
      <c r="T7838" s="4"/>
      <c r="U7838" s="2" t="s">
        <v>13</v>
      </c>
      <c r="V7838" s="5">
        <v>42944</v>
      </c>
      <c r="W7838" s="2" t="s">
        <v>51</v>
      </c>
      <c r="X7838" s="2">
        <v>311.02</v>
      </c>
    </row>
    <row r="7839" spans="20:24" x14ac:dyDescent="0.25">
      <c r="T7839" s="4"/>
      <c r="U7839" s="2" t="s">
        <v>13</v>
      </c>
      <c r="V7839" s="5">
        <v>42944</v>
      </c>
      <c r="W7839" s="2" t="s">
        <v>51</v>
      </c>
      <c r="X7839" s="2">
        <v>311.02</v>
      </c>
    </row>
    <row r="7840" spans="20:24" ht="30" x14ac:dyDescent="0.25">
      <c r="T7840" s="4"/>
      <c r="U7840" s="2" t="s">
        <v>33</v>
      </c>
      <c r="V7840" s="5">
        <v>42232</v>
      </c>
      <c r="W7840" s="2" t="s">
        <v>52</v>
      </c>
      <c r="X7840" s="2">
        <v>311.02</v>
      </c>
    </row>
    <row r="7841" spans="20:24" x14ac:dyDescent="0.25">
      <c r="T7841" s="4"/>
      <c r="U7841" s="2" t="s">
        <v>34</v>
      </c>
      <c r="V7841" s="5">
        <v>41414</v>
      </c>
      <c r="W7841" s="2" t="s">
        <v>65</v>
      </c>
      <c r="X7841" s="2">
        <v>311.02</v>
      </c>
    </row>
    <row r="7842" spans="20:24" x14ac:dyDescent="0.25">
      <c r="T7842" s="4"/>
      <c r="U7842" s="2" t="s">
        <v>34</v>
      </c>
      <c r="V7842" s="5">
        <v>41418</v>
      </c>
      <c r="W7842" s="2" t="s">
        <v>52</v>
      </c>
      <c r="X7842" s="2">
        <v>311.02</v>
      </c>
    </row>
    <row r="7843" spans="20:24" x14ac:dyDescent="0.25">
      <c r="T7843" s="4"/>
      <c r="U7843" s="2" t="s">
        <v>34</v>
      </c>
      <c r="V7843" s="5">
        <v>41489</v>
      </c>
      <c r="W7843" s="2" t="s">
        <v>52</v>
      </c>
      <c r="X7843" s="2">
        <v>311.02</v>
      </c>
    </row>
    <row r="7844" spans="20:24" x14ac:dyDescent="0.25">
      <c r="T7844" s="4"/>
      <c r="U7844" s="2" t="s">
        <v>34</v>
      </c>
      <c r="V7844" s="5">
        <v>42512</v>
      </c>
      <c r="W7844" s="2" t="s">
        <v>54</v>
      </c>
      <c r="X7844" s="2">
        <v>311.02</v>
      </c>
    </row>
    <row r="7845" spans="20:24" x14ac:dyDescent="0.25">
      <c r="T7845" s="4"/>
      <c r="U7845" s="2" t="s">
        <v>34</v>
      </c>
      <c r="V7845" s="5">
        <v>42526</v>
      </c>
      <c r="W7845" s="2" t="s">
        <v>54</v>
      </c>
      <c r="X7845" s="2">
        <v>311.02</v>
      </c>
    </row>
    <row r="7846" spans="20:24" x14ac:dyDescent="0.25">
      <c r="T7846" s="4"/>
      <c r="U7846" s="2" t="s">
        <v>35</v>
      </c>
      <c r="V7846" s="5">
        <v>42263</v>
      </c>
      <c r="W7846" s="2" t="s">
        <v>54</v>
      </c>
      <c r="X7846" s="2">
        <v>311.02</v>
      </c>
    </row>
    <row r="7847" spans="20:24" ht="30" x14ac:dyDescent="0.25">
      <c r="T7847" s="4"/>
      <c r="U7847" s="2" t="s">
        <v>8</v>
      </c>
      <c r="V7847" s="5">
        <v>41792</v>
      </c>
      <c r="W7847" s="2" t="s">
        <v>52</v>
      </c>
      <c r="X7847" s="2">
        <v>311.02</v>
      </c>
    </row>
    <row r="7848" spans="20:24" ht="30" x14ac:dyDescent="0.25">
      <c r="T7848" s="4"/>
      <c r="U7848" s="2" t="s">
        <v>8</v>
      </c>
      <c r="V7848" s="5">
        <v>41801</v>
      </c>
      <c r="W7848" s="2" t="s">
        <v>52</v>
      </c>
      <c r="X7848" s="2">
        <v>311.02</v>
      </c>
    </row>
    <row r="7849" spans="20:24" ht="30" x14ac:dyDescent="0.25">
      <c r="T7849" s="4"/>
      <c r="U7849" s="2" t="s">
        <v>8</v>
      </c>
      <c r="V7849" s="5">
        <v>42211</v>
      </c>
      <c r="W7849" s="2" t="s">
        <v>52</v>
      </c>
      <c r="X7849" s="2">
        <v>311.02</v>
      </c>
    </row>
    <row r="7850" spans="20:24" ht="30" x14ac:dyDescent="0.25">
      <c r="T7850" s="4"/>
      <c r="U7850" s="2" t="s">
        <v>8</v>
      </c>
      <c r="V7850" s="5">
        <v>42271</v>
      </c>
      <c r="W7850" s="2" t="s">
        <v>52</v>
      </c>
      <c r="X7850" s="2">
        <v>311.02</v>
      </c>
    </row>
    <row r="7851" spans="20:24" x14ac:dyDescent="0.25">
      <c r="T7851" s="4"/>
      <c r="U7851" s="2" t="s">
        <v>9</v>
      </c>
      <c r="V7851" s="5">
        <v>42615</v>
      </c>
      <c r="W7851" s="2" t="s">
        <v>52</v>
      </c>
      <c r="X7851" s="2">
        <v>311.02</v>
      </c>
    </row>
    <row r="7852" spans="20:24" x14ac:dyDescent="0.25">
      <c r="T7852" s="4"/>
      <c r="U7852" s="2" t="s">
        <v>9</v>
      </c>
      <c r="V7852" s="5">
        <v>42860</v>
      </c>
      <c r="W7852" s="2" t="s">
        <v>52</v>
      </c>
      <c r="X7852" s="2">
        <v>311.02</v>
      </c>
    </row>
    <row r="7853" spans="20:24" ht="30" x14ac:dyDescent="0.25">
      <c r="T7853" s="4"/>
      <c r="U7853" s="2" t="s">
        <v>12</v>
      </c>
      <c r="V7853" s="5">
        <v>42909</v>
      </c>
      <c r="W7853" s="2" t="s">
        <v>58</v>
      </c>
      <c r="X7853" s="2">
        <v>311.02</v>
      </c>
    </row>
    <row r="7854" spans="20:24" x14ac:dyDescent="0.25">
      <c r="T7854" s="4"/>
      <c r="U7854" s="2" t="s">
        <v>13</v>
      </c>
      <c r="V7854" s="5">
        <v>41453</v>
      </c>
      <c r="W7854" s="2" t="s">
        <v>52</v>
      </c>
      <c r="X7854" s="2">
        <v>311.02</v>
      </c>
    </row>
    <row r="7855" spans="20:24" ht="30" x14ac:dyDescent="0.25">
      <c r="T7855" s="4"/>
      <c r="U7855" s="2" t="s">
        <v>8</v>
      </c>
      <c r="V7855" s="5">
        <v>41810</v>
      </c>
      <c r="W7855" s="2" t="s">
        <v>52</v>
      </c>
      <c r="X7855" s="2">
        <v>311.01693069300001</v>
      </c>
    </row>
    <row r="7856" spans="20:24" ht="30" x14ac:dyDescent="0.25">
      <c r="T7856" s="4"/>
      <c r="U7856" s="2" t="s">
        <v>8</v>
      </c>
      <c r="V7856" s="5">
        <v>41846</v>
      </c>
      <c r="W7856" s="2" t="s">
        <v>52</v>
      </c>
      <c r="X7856" s="2">
        <v>311.01</v>
      </c>
    </row>
    <row r="7857" spans="20:24" ht="30" x14ac:dyDescent="0.25">
      <c r="T7857" s="4"/>
      <c r="U7857" s="2" t="s">
        <v>8</v>
      </c>
      <c r="V7857" s="5">
        <v>42182</v>
      </c>
      <c r="W7857" s="2" t="s">
        <v>52</v>
      </c>
      <c r="X7857" s="2">
        <v>311.01</v>
      </c>
    </row>
    <row r="7858" spans="20:24" ht="30" x14ac:dyDescent="0.25">
      <c r="T7858" s="4"/>
      <c r="U7858" s="2" t="s">
        <v>8</v>
      </c>
      <c r="V7858" s="5">
        <v>42564</v>
      </c>
      <c r="W7858" s="2" t="s">
        <v>52</v>
      </c>
      <c r="X7858" s="2">
        <v>311.01</v>
      </c>
    </row>
    <row r="7859" spans="20:24" ht="30" x14ac:dyDescent="0.25">
      <c r="T7859" s="4"/>
      <c r="U7859" s="2" t="s">
        <v>8</v>
      </c>
      <c r="V7859" s="5">
        <v>42614</v>
      </c>
      <c r="W7859" s="2" t="s">
        <v>54</v>
      </c>
      <c r="X7859" s="2">
        <v>311.01</v>
      </c>
    </row>
    <row r="7860" spans="20:24" ht="30" x14ac:dyDescent="0.25">
      <c r="T7860" s="4"/>
      <c r="U7860" s="2" t="s">
        <v>8</v>
      </c>
      <c r="V7860" s="5">
        <v>42950</v>
      </c>
      <c r="W7860" s="2" t="s">
        <v>68</v>
      </c>
      <c r="X7860" s="2">
        <v>311.01</v>
      </c>
    </row>
    <row r="7861" spans="20:24" x14ac:dyDescent="0.25">
      <c r="T7861" s="4"/>
      <c r="U7861" s="2" t="s">
        <v>9</v>
      </c>
      <c r="V7861" s="5">
        <v>41451</v>
      </c>
      <c r="W7861" s="2" t="s">
        <v>52</v>
      </c>
      <c r="X7861" s="2">
        <v>311.01</v>
      </c>
    </row>
    <row r="7862" spans="20:24" x14ac:dyDescent="0.25">
      <c r="T7862" s="4"/>
      <c r="U7862" s="2" t="s">
        <v>9</v>
      </c>
      <c r="V7862" s="5">
        <v>42191</v>
      </c>
      <c r="W7862" s="2" t="s">
        <v>52</v>
      </c>
      <c r="X7862" s="2">
        <v>311.01</v>
      </c>
    </row>
    <row r="7863" spans="20:24" x14ac:dyDescent="0.25">
      <c r="T7863" s="4"/>
      <c r="U7863" s="2" t="s">
        <v>9</v>
      </c>
      <c r="V7863" s="5">
        <v>42223</v>
      </c>
      <c r="W7863" s="2" t="s">
        <v>52</v>
      </c>
      <c r="X7863" s="2">
        <v>311.01</v>
      </c>
    </row>
    <row r="7864" spans="20:24" x14ac:dyDescent="0.25">
      <c r="T7864" s="4"/>
      <c r="U7864" s="2" t="s">
        <v>9</v>
      </c>
      <c r="V7864" s="5">
        <v>42594</v>
      </c>
      <c r="W7864" s="2" t="s">
        <v>52</v>
      </c>
      <c r="X7864" s="2">
        <v>311.01</v>
      </c>
    </row>
    <row r="7865" spans="20:24" ht="30" x14ac:dyDescent="0.25">
      <c r="T7865" s="4"/>
      <c r="U7865" s="2" t="s">
        <v>12</v>
      </c>
      <c r="V7865" s="5">
        <v>42226</v>
      </c>
      <c r="W7865" s="2" t="s">
        <v>52</v>
      </c>
      <c r="X7865" s="2">
        <v>311.01</v>
      </c>
    </row>
    <row r="7866" spans="20:24" ht="30" x14ac:dyDescent="0.25">
      <c r="T7866" s="4"/>
      <c r="U7866" s="2" t="s">
        <v>12</v>
      </c>
      <c r="V7866" s="5">
        <v>42931</v>
      </c>
      <c r="W7866" s="2" t="s">
        <v>52</v>
      </c>
      <c r="X7866" s="2">
        <v>311.01</v>
      </c>
    </row>
    <row r="7867" spans="20:24" x14ac:dyDescent="0.25">
      <c r="T7867" s="4"/>
      <c r="U7867" s="2" t="s">
        <v>13</v>
      </c>
      <c r="V7867" s="5">
        <v>42223</v>
      </c>
      <c r="W7867" s="2" t="s">
        <v>52</v>
      </c>
      <c r="X7867" s="2">
        <v>311.01</v>
      </c>
    </row>
    <row r="7868" spans="20:24" x14ac:dyDescent="0.25">
      <c r="T7868" s="4"/>
      <c r="U7868" s="2" t="s">
        <v>9</v>
      </c>
      <c r="V7868" s="5">
        <v>41848</v>
      </c>
      <c r="W7868" s="2" t="s">
        <v>52</v>
      </c>
      <c r="X7868" s="2">
        <v>311.00900000000001</v>
      </c>
    </row>
    <row r="7869" spans="20:24" x14ac:dyDescent="0.25">
      <c r="T7869" s="4"/>
      <c r="U7869" s="2" t="s">
        <v>9</v>
      </c>
      <c r="V7869" s="5">
        <v>41886</v>
      </c>
      <c r="W7869" s="2" t="s">
        <v>52</v>
      </c>
      <c r="X7869" s="2">
        <v>311.00666666699999</v>
      </c>
    </row>
    <row r="7870" spans="20:24" ht="30" x14ac:dyDescent="0.25">
      <c r="T7870" s="4"/>
      <c r="U7870" s="2" t="s">
        <v>8</v>
      </c>
      <c r="V7870" s="5">
        <v>42934</v>
      </c>
      <c r="W7870" s="2" t="s">
        <v>52</v>
      </c>
      <c r="X7870" s="2">
        <v>311</v>
      </c>
    </row>
    <row r="7871" spans="20:24" ht="30" x14ac:dyDescent="0.25">
      <c r="T7871" s="4"/>
      <c r="U7871" s="2" t="s">
        <v>8</v>
      </c>
      <c r="V7871" s="5">
        <v>42944</v>
      </c>
      <c r="W7871" s="2" t="s">
        <v>52</v>
      </c>
      <c r="X7871" s="2">
        <v>311</v>
      </c>
    </row>
    <row r="7872" spans="20:24" ht="30" x14ac:dyDescent="0.25">
      <c r="T7872" s="4"/>
      <c r="U7872" s="2" t="s">
        <v>8</v>
      </c>
      <c r="V7872" s="5">
        <v>42946</v>
      </c>
      <c r="W7872" s="2" t="s">
        <v>52</v>
      </c>
      <c r="X7872" s="2">
        <v>311</v>
      </c>
    </row>
    <row r="7873" spans="20:24" x14ac:dyDescent="0.25">
      <c r="T7873" s="4"/>
      <c r="U7873" s="2" t="s">
        <v>9</v>
      </c>
      <c r="V7873" s="5">
        <v>41409</v>
      </c>
      <c r="W7873" s="2" t="s">
        <v>58</v>
      </c>
      <c r="X7873" s="2">
        <v>311</v>
      </c>
    </row>
    <row r="7874" spans="20:24" x14ac:dyDescent="0.25">
      <c r="T7874" s="4"/>
      <c r="U7874" s="2" t="s">
        <v>9</v>
      </c>
      <c r="V7874" s="5">
        <v>42181</v>
      </c>
      <c r="W7874" s="2" t="s">
        <v>54</v>
      </c>
      <c r="X7874" s="2">
        <v>311</v>
      </c>
    </row>
    <row r="7875" spans="20:24" x14ac:dyDescent="0.25">
      <c r="T7875" s="4"/>
      <c r="U7875" s="2" t="s">
        <v>9</v>
      </c>
      <c r="V7875" s="5">
        <v>42209</v>
      </c>
      <c r="W7875" s="2" t="s">
        <v>58</v>
      </c>
      <c r="X7875" s="2">
        <v>311</v>
      </c>
    </row>
    <row r="7876" spans="20:24" x14ac:dyDescent="0.25">
      <c r="T7876" s="4"/>
      <c r="U7876" s="2" t="s">
        <v>9</v>
      </c>
      <c r="V7876" s="5">
        <v>42224</v>
      </c>
      <c r="W7876" s="2" t="s">
        <v>52</v>
      </c>
      <c r="X7876" s="2">
        <v>311</v>
      </c>
    </row>
    <row r="7877" spans="20:24" x14ac:dyDescent="0.25">
      <c r="T7877" s="4"/>
      <c r="U7877" s="2" t="s">
        <v>9</v>
      </c>
      <c r="V7877" s="5">
        <v>42504</v>
      </c>
      <c r="W7877" s="2" t="s">
        <v>51</v>
      </c>
      <c r="X7877" s="2">
        <v>311</v>
      </c>
    </row>
    <row r="7878" spans="20:24" ht="30" x14ac:dyDescent="0.25">
      <c r="T7878" s="4"/>
      <c r="U7878" s="2" t="s">
        <v>8</v>
      </c>
      <c r="V7878" s="5">
        <v>42246</v>
      </c>
      <c r="W7878" s="2" t="s">
        <v>52</v>
      </c>
      <c r="X7878" s="2">
        <v>311</v>
      </c>
    </row>
    <row r="7879" spans="20:24" x14ac:dyDescent="0.25">
      <c r="T7879" s="4"/>
      <c r="U7879" s="2" t="s">
        <v>34</v>
      </c>
      <c r="V7879" s="5">
        <v>42869</v>
      </c>
      <c r="W7879" s="2" t="s">
        <v>52</v>
      </c>
      <c r="X7879" s="2">
        <v>311</v>
      </c>
    </row>
    <row r="7880" spans="20:24" x14ac:dyDescent="0.25">
      <c r="T7880" s="4"/>
      <c r="U7880" s="2" t="s">
        <v>35</v>
      </c>
      <c r="V7880" s="5">
        <v>42294</v>
      </c>
      <c r="W7880" s="2" t="s">
        <v>52</v>
      </c>
      <c r="X7880" s="2">
        <v>311</v>
      </c>
    </row>
    <row r="7881" spans="20:24" x14ac:dyDescent="0.25">
      <c r="T7881" s="4"/>
      <c r="U7881" s="2" t="s">
        <v>9</v>
      </c>
      <c r="V7881" s="5">
        <v>42618</v>
      </c>
      <c r="W7881" s="2" t="s">
        <v>52</v>
      </c>
      <c r="X7881" s="2">
        <v>311</v>
      </c>
    </row>
    <row r="7882" spans="20:24" x14ac:dyDescent="0.25">
      <c r="T7882" s="4"/>
      <c r="U7882" s="2" t="s">
        <v>9</v>
      </c>
      <c r="V7882" s="5">
        <v>42878</v>
      </c>
      <c r="W7882" s="2" t="s">
        <v>52</v>
      </c>
      <c r="X7882" s="2">
        <v>311</v>
      </c>
    </row>
    <row r="7883" spans="20:24" x14ac:dyDescent="0.25">
      <c r="T7883" s="4"/>
      <c r="U7883" s="2" t="s">
        <v>9</v>
      </c>
      <c r="V7883" s="5">
        <v>42930</v>
      </c>
      <c r="W7883" s="2" t="s">
        <v>52</v>
      </c>
      <c r="X7883" s="2">
        <v>311</v>
      </c>
    </row>
    <row r="7884" spans="20:24" ht="30" x14ac:dyDescent="0.25">
      <c r="T7884" s="4"/>
      <c r="U7884" s="2" t="s">
        <v>12</v>
      </c>
      <c r="V7884" s="5">
        <v>42903</v>
      </c>
      <c r="W7884" s="2" t="s">
        <v>52</v>
      </c>
      <c r="X7884" s="2">
        <v>311</v>
      </c>
    </row>
    <row r="7885" spans="20:24" x14ac:dyDescent="0.25">
      <c r="T7885" s="4"/>
      <c r="U7885" s="2" t="s">
        <v>13</v>
      </c>
      <c r="V7885" s="5">
        <v>41511</v>
      </c>
      <c r="W7885" s="2" t="s">
        <v>52</v>
      </c>
      <c r="X7885" s="2">
        <v>311</v>
      </c>
    </row>
    <row r="7886" spans="20:24" ht="30" x14ac:dyDescent="0.25">
      <c r="T7886" s="4"/>
      <c r="U7886" s="2" t="s">
        <v>37</v>
      </c>
      <c r="V7886" s="5">
        <v>41763</v>
      </c>
      <c r="W7886" s="2" t="s">
        <v>52</v>
      </c>
      <c r="X7886" s="2">
        <v>311</v>
      </c>
    </row>
    <row r="7887" spans="20:24" ht="30" x14ac:dyDescent="0.25">
      <c r="T7887" s="4"/>
      <c r="U7887" s="2" t="s">
        <v>4</v>
      </c>
      <c r="V7887" s="5">
        <v>42980</v>
      </c>
      <c r="W7887" s="2" t="s">
        <v>61</v>
      </c>
      <c r="X7887" s="2">
        <v>310.99</v>
      </c>
    </row>
    <row r="7888" spans="20:24" ht="30" x14ac:dyDescent="0.25">
      <c r="T7888" s="4"/>
      <c r="U7888" s="2" t="s">
        <v>8</v>
      </c>
      <c r="V7888" s="5">
        <v>41443</v>
      </c>
      <c r="W7888" s="2" t="s">
        <v>52</v>
      </c>
      <c r="X7888" s="2">
        <v>310.99</v>
      </c>
    </row>
    <row r="7889" spans="20:24" ht="30" x14ac:dyDescent="0.25">
      <c r="T7889" s="4"/>
      <c r="U7889" s="2" t="s">
        <v>8</v>
      </c>
      <c r="V7889" s="5">
        <v>41842</v>
      </c>
      <c r="W7889" s="2" t="s">
        <v>52</v>
      </c>
      <c r="X7889" s="2">
        <v>310.99</v>
      </c>
    </row>
    <row r="7890" spans="20:24" ht="30" x14ac:dyDescent="0.25">
      <c r="T7890" s="4"/>
      <c r="U7890" s="2" t="s">
        <v>8</v>
      </c>
      <c r="V7890" s="5">
        <v>42201</v>
      </c>
      <c r="W7890" s="2" t="s">
        <v>52</v>
      </c>
      <c r="X7890" s="2">
        <v>310.99</v>
      </c>
    </row>
    <row r="7891" spans="20:24" ht="30" x14ac:dyDescent="0.25">
      <c r="T7891" s="4"/>
      <c r="U7891" s="2" t="s">
        <v>8</v>
      </c>
      <c r="V7891" s="5">
        <v>42226</v>
      </c>
      <c r="W7891" s="2" t="s">
        <v>52</v>
      </c>
      <c r="X7891" s="2">
        <v>310.99</v>
      </c>
    </row>
    <row r="7892" spans="20:24" ht="30" x14ac:dyDescent="0.25">
      <c r="T7892" s="4"/>
      <c r="U7892" s="2" t="s">
        <v>8</v>
      </c>
      <c r="V7892" s="5">
        <v>42247</v>
      </c>
      <c r="W7892" s="2" t="s">
        <v>52</v>
      </c>
      <c r="X7892" s="2">
        <v>310.99</v>
      </c>
    </row>
    <row r="7893" spans="20:24" ht="30" x14ac:dyDescent="0.25">
      <c r="T7893" s="4"/>
      <c r="U7893" s="2" t="s">
        <v>8</v>
      </c>
      <c r="V7893" s="5">
        <v>42577</v>
      </c>
      <c r="W7893" s="2" t="s">
        <v>52</v>
      </c>
      <c r="X7893" s="2">
        <v>310.99</v>
      </c>
    </row>
    <row r="7894" spans="20:24" ht="30" x14ac:dyDescent="0.25">
      <c r="T7894" s="4"/>
      <c r="U7894" s="2" t="s">
        <v>8</v>
      </c>
      <c r="V7894" s="5">
        <v>42911</v>
      </c>
      <c r="W7894" s="2" t="s">
        <v>54</v>
      </c>
      <c r="X7894" s="2">
        <v>310.99</v>
      </c>
    </row>
    <row r="7895" spans="20:24" ht="30" x14ac:dyDescent="0.25">
      <c r="T7895" s="4"/>
      <c r="U7895" s="2" t="s">
        <v>8</v>
      </c>
      <c r="V7895" s="5">
        <v>42947</v>
      </c>
      <c r="W7895" s="2" t="s">
        <v>52</v>
      </c>
      <c r="X7895" s="2">
        <v>310.99</v>
      </c>
    </row>
    <row r="7896" spans="20:24" x14ac:dyDescent="0.25">
      <c r="T7896" s="4"/>
      <c r="U7896" s="2" t="s">
        <v>9</v>
      </c>
      <c r="V7896" s="5">
        <v>41428</v>
      </c>
      <c r="W7896" s="2" t="s">
        <v>54</v>
      </c>
      <c r="X7896" s="2">
        <v>310.99</v>
      </c>
    </row>
    <row r="7897" spans="20:24" x14ac:dyDescent="0.25">
      <c r="T7897" s="4"/>
      <c r="U7897" s="2" t="s">
        <v>9</v>
      </c>
      <c r="V7897" s="5">
        <v>41499</v>
      </c>
      <c r="W7897" s="2" t="s">
        <v>52</v>
      </c>
      <c r="X7897" s="2">
        <v>310.99</v>
      </c>
    </row>
    <row r="7898" spans="20:24" x14ac:dyDescent="0.25">
      <c r="T7898" s="4"/>
      <c r="U7898" s="2" t="s">
        <v>13</v>
      </c>
      <c r="V7898" s="5">
        <v>41498</v>
      </c>
      <c r="W7898" s="2" t="s">
        <v>53</v>
      </c>
      <c r="X7898" s="2">
        <v>310.99</v>
      </c>
    </row>
    <row r="7899" spans="20:24" x14ac:dyDescent="0.25">
      <c r="T7899" s="4"/>
      <c r="U7899" s="2" t="s">
        <v>34</v>
      </c>
      <c r="V7899" s="5">
        <v>41906</v>
      </c>
      <c r="W7899" s="2" t="s">
        <v>52</v>
      </c>
      <c r="X7899" s="2">
        <v>310.989582477</v>
      </c>
    </row>
    <row r="7900" spans="20:24" x14ac:dyDescent="0.25">
      <c r="T7900" s="4"/>
      <c r="U7900" s="2" t="s">
        <v>34</v>
      </c>
      <c r="V7900" s="5">
        <v>41434</v>
      </c>
      <c r="W7900" s="2" t="s">
        <v>52</v>
      </c>
      <c r="X7900" s="2">
        <v>310.98</v>
      </c>
    </row>
    <row r="7901" spans="20:24" x14ac:dyDescent="0.25">
      <c r="T7901" s="4"/>
      <c r="U7901" s="2" t="s">
        <v>9</v>
      </c>
      <c r="V7901" s="5">
        <v>42617</v>
      </c>
      <c r="W7901" s="2" t="s">
        <v>52</v>
      </c>
      <c r="X7901" s="2">
        <v>310.98</v>
      </c>
    </row>
    <row r="7902" spans="20:24" x14ac:dyDescent="0.25">
      <c r="T7902" s="4"/>
      <c r="U7902" s="2" t="s">
        <v>9</v>
      </c>
      <c r="V7902" s="5">
        <v>42619</v>
      </c>
      <c r="W7902" s="2" t="s">
        <v>52</v>
      </c>
      <c r="X7902" s="2">
        <v>310.98</v>
      </c>
    </row>
    <row r="7903" spans="20:24" ht="30" x14ac:dyDescent="0.25">
      <c r="T7903" s="4"/>
      <c r="U7903" s="2" t="s">
        <v>12</v>
      </c>
      <c r="V7903" s="5">
        <v>42224</v>
      </c>
      <c r="W7903" s="2" t="s">
        <v>52</v>
      </c>
      <c r="X7903" s="2">
        <v>310.98</v>
      </c>
    </row>
    <row r="7904" spans="20:24" x14ac:dyDescent="0.25">
      <c r="T7904" s="4"/>
      <c r="U7904" s="2" t="s">
        <v>13</v>
      </c>
      <c r="V7904" s="5">
        <v>41454</v>
      </c>
      <c r="W7904" s="2" t="s">
        <v>52</v>
      </c>
      <c r="X7904" s="2">
        <v>310.98</v>
      </c>
    </row>
    <row r="7905" spans="20:24" x14ac:dyDescent="0.25">
      <c r="T7905" s="4"/>
      <c r="U7905" s="2" t="s">
        <v>3</v>
      </c>
      <c r="V7905" s="5">
        <v>42601</v>
      </c>
      <c r="W7905" s="2" t="s">
        <v>52</v>
      </c>
      <c r="X7905" s="2">
        <v>310.98</v>
      </c>
    </row>
    <row r="7906" spans="20:24" ht="30" x14ac:dyDescent="0.25">
      <c r="T7906" s="4"/>
      <c r="U7906" s="2" t="s">
        <v>8</v>
      </c>
      <c r="V7906" s="5">
        <v>41476</v>
      </c>
      <c r="W7906" s="2" t="s">
        <v>51</v>
      </c>
      <c r="X7906" s="2">
        <v>310.98</v>
      </c>
    </row>
    <row r="7907" spans="20:24" ht="30" x14ac:dyDescent="0.25">
      <c r="T7907" s="4"/>
      <c r="U7907" s="2" t="s">
        <v>8</v>
      </c>
      <c r="V7907" s="5">
        <v>41802</v>
      </c>
      <c r="W7907" s="2" t="s">
        <v>52</v>
      </c>
      <c r="X7907" s="2">
        <v>310.98</v>
      </c>
    </row>
    <row r="7908" spans="20:24" ht="30" x14ac:dyDescent="0.25">
      <c r="T7908" s="4"/>
      <c r="U7908" s="2" t="s">
        <v>8</v>
      </c>
      <c r="V7908" s="5">
        <v>42247</v>
      </c>
      <c r="W7908" s="2" t="s">
        <v>52</v>
      </c>
      <c r="X7908" s="2">
        <v>310.98</v>
      </c>
    </row>
    <row r="7909" spans="20:24" ht="30" x14ac:dyDescent="0.25">
      <c r="T7909" s="4"/>
      <c r="U7909" s="2" t="s">
        <v>8</v>
      </c>
      <c r="V7909" s="5">
        <v>42584</v>
      </c>
      <c r="W7909" s="2" t="s">
        <v>52</v>
      </c>
      <c r="X7909" s="2">
        <v>310.98</v>
      </c>
    </row>
    <row r="7910" spans="20:24" x14ac:dyDescent="0.25">
      <c r="T7910" s="4"/>
      <c r="U7910" s="2" t="s">
        <v>9</v>
      </c>
      <c r="V7910" s="5">
        <v>41462</v>
      </c>
      <c r="W7910" s="2" t="s">
        <v>55</v>
      </c>
      <c r="X7910" s="2">
        <v>310.98</v>
      </c>
    </row>
    <row r="7911" spans="20:24" x14ac:dyDescent="0.25">
      <c r="T7911" s="4"/>
      <c r="U7911" s="2" t="s">
        <v>9</v>
      </c>
      <c r="V7911" s="5">
        <v>41800</v>
      </c>
      <c r="W7911" s="2" t="s">
        <v>52</v>
      </c>
      <c r="X7911" s="2">
        <v>310.98</v>
      </c>
    </row>
    <row r="7912" spans="20:24" x14ac:dyDescent="0.25">
      <c r="T7912" s="4"/>
      <c r="U7912" s="2" t="s">
        <v>9</v>
      </c>
      <c r="V7912" s="5">
        <v>41821</v>
      </c>
      <c r="W7912" s="2" t="s">
        <v>52</v>
      </c>
      <c r="X7912" s="2">
        <v>310.98</v>
      </c>
    </row>
    <row r="7913" spans="20:24" x14ac:dyDescent="0.25">
      <c r="T7913" s="4"/>
      <c r="U7913" s="2" t="s">
        <v>9</v>
      </c>
      <c r="V7913" s="5">
        <v>41827</v>
      </c>
      <c r="W7913" s="2" t="s">
        <v>58</v>
      </c>
      <c r="X7913" s="2">
        <v>310.98</v>
      </c>
    </row>
    <row r="7914" spans="20:24" x14ac:dyDescent="0.25">
      <c r="T7914" s="4"/>
      <c r="U7914" s="2" t="s">
        <v>35</v>
      </c>
      <c r="V7914" s="5">
        <v>42249</v>
      </c>
      <c r="W7914" s="2" t="s">
        <v>54</v>
      </c>
      <c r="X7914" s="2">
        <v>310.98</v>
      </c>
    </row>
    <row r="7915" spans="20:24" x14ac:dyDescent="0.25">
      <c r="T7915" s="4"/>
      <c r="U7915" s="2" t="s">
        <v>9</v>
      </c>
      <c r="V7915" s="5">
        <v>42171</v>
      </c>
      <c r="W7915" s="2" t="s">
        <v>52</v>
      </c>
      <c r="X7915" s="2">
        <v>310.976</v>
      </c>
    </row>
    <row r="7916" spans="20:24" ht="30" x14ac:dyDescent="0.25">
      <c r="T7916" s="4"/>
      <c r="U7916" s="2" t="s">
        <v>8</v>
      </c>
      <c r="V7916" s="5">
        <v>42954</v>
      </c>
      <c r="W7916" s="2" t="s">
        <v>52</v>
      </c>
      <c r="X7916" s="2">
        <v>310.97000000000003</v>
      </c>
    </row>
    <row r="7917" spans="20:24" ht="30" x14ac:dyDescent="0.25">
      <c r="T7917" s="4"/>
      <c r="U7917" s="2" t="s">
        <v>8</v>
      </c>
      <c r="V7917" s="5">
        <v>42960</v>
      </c>
      <c r="W7917" s="2" t="s">
        <v>52</v>
      </c>
      <c r="X7917" s="2">
        <v>310.97000000000003</v>
      </c>
    </row>
    <row r="7918" spans="20:24" ht="30" x14ac:dyDescent="0.25">
      <c r="T7918" s="4"/>
      <c r="U7918" s="2" t="s">
        <v>8</v>
      </c>
      <c r="V7918" s="5">
        <v>42977</v>
      </c>
      <c r="W7918" s="2" t="s">
        <v>71</v>
      </c>
      <c r="X7918" s="2">
        <v>310.97000000000003</v>
      </c>
    </row>
    <row r="7919" spans="20:24" ht="30" x14ac:dyDescent="0.25">
      <c r="T7919" s="4"/>
      <c r="U7919" s="2" t="s">
        <v>8</v>
      </c>
      <c r="V7919" s="5">
        <v>42978</v>
      </c>
      <c r="W7919" s="2" t="s">
        <v>52</v>
      </c>
      <c r="X7919" s="2">
        <v>310.97000000000003</v>
      </c>
    </row>
    <row r="7920" spans="20:24" ht="30" x14ac:dyDescent="0.25">
      <c r="T7920" s="4"/>
      <c r="U7920" s="2" t="s">
        <v>8</v>
      </c>
      <c r="V7920" s="5">
        <v>42980</v>
      </c>
      <c r="W7920" s="2" t="s">
        <v>52</v>
      </c>
      <c r="X7920" s="2">
        <v>310.97000000000003</v>
      </c>
    </row>
    <row r="7921" spans="20:24" x14ac:dyDescent="0.25">
      <c r="T7921" s="4"/>
      <c r="U7921" s="2" t="s">
        <v>9</v>
      </c>
      <c r="V7921" s="5">
        <v>41475</v>
      </c>
      <c r="W7921" s="2" t="s">
        <v>54</v>
      </c>
      <c r="X7921" s="2">
        <v>310.97000000000003</v>
      </c>
    </row>
    <row r="7922" spans="20:24" x14ac:dyDescent="0.25">
      <c r="T7922" s="4"/>
      <c r="U7922" s="2" t="s">
        <v>9</v>
      </c>
      <c r="V7922" s="5">
        <v>41858</v>
      </c>
      <c r="W7922" s="2" t="s">
        <v>54</v>
      </c>
      <c r="X7922" s="2">
        <v>310.97000000000003</v>
      </c>
    </row>
    <row r="7923" spans="20:24" x14ac:dyDescent="0.25">
      <c r="T7923" s="4"/>
      <c r="U7923" s="2" t="s">
        <v>9</v>
      </c>
      <c r="V7923" s="5">
        <v>42197</v>
      </c>
      <c r="W7923" s="2" t="s">
        <v>58</v>
      </c>
      <c r="X7923" s="2">
        <v>310.97000000000003</v>
      </c>
    </row>
    <row r="7924" spans="20:24" ht="30" x14ac:dyDescent="0.25">
      <c r="T7924" s="4"/>
      <c r="U7924" s="2" t="s">
        <v>9</v>
      </c>
      <c r="V7924" s="5">
        <v>42248</v>
      </c>
      <c r="W7924" s="2" t="s">
        <v>59</v>
      </c>
      <c r="X7924" s="2">
        <v>310.97000000000003</v>
      </c>
    </row>
    <row r="7925" spans="20:24" x14ac:dyDescent="0.25">
      <c r="T7925" s="4"/>
      <c r="U7925" s="2" t="s">
        <v>9</v>
      </c>
      <c r="V7925" s="5">
        <v>42255</v>
      </c>
      <c r="W7925" s="2" t="s">
        <v>58</v>
      </c>
      <c r="X7925" s="2">
        <v>310.97000000000003</v>
      </c>
    </row>
    <row r="7926" spans="20:24" x14ac:dyDescent="0.25">
      <c r="T7926" s="4"/>
      <c r="U7926" s="2" t="s">
        <v>9</v>
      </c>
      <c r="V7926" s="5">
        <v>42581</v>
      </c>
      <c r="W7926" s="2" t="s">
        <v>52</v>
      </c>
      <c r="X7926" s="2">
        <v>310.97000000000003</v>
      </c>
    </row>
    <row r="7927" spans="20:24" x14ac:dyDescent="0.25">
      <c r="T7927" s="4"/>
      <c r="U7927" s="2" t="s">
        <v>9</v>
      </c>
      <c r="V7927" s="5">
        <v>42583</v>
      </c>
      <c r="W7927" s="2" t="s">
        <v>52</v>
      </c>
      <c r="X7927" s="2">
        <v>310.97000000000003</v>
      </c>
    </row>
    <row r="7928" spans="20:24" x14ac:dyDescent="0.25">
      <c r="T7928" s="4"/>
      <c r="U7928" s="2" t="s">
        <v>9</v>
      </c>
      <c r="V7928" s="5">
        <v>42940</v>
      </c>
      <c r="W7928" s="2" t="s">
        <v>52</v>
      </c>
      <c r="X7928" s="2">
        <v>310.97000000000003</v>
      </c>
    </row>
    <row r="7929" spans="20:24" x14ac:dyDescent="0.25">
      <c r="T7929" s="4"/>
      <c r="U7929" s="2" t="s">
        <v>9</v>
      </c>
      <c r="V7929" s="5">
        <v>42954</v>
      </c>
      <c r="W7929" s="2" t="s">
        <v>52</v>
      </c>
      <c r="X7929" s="2">
        <v>310.97000000000003</v>
      </c>
    </row>
    <row r="7930" spans="20:24" x14ac:dyDescent="0.25">
      <c r="T7930" s="4"/>
      <c r="U7930" s="2" t="s">
        <v>9</v>
      </c>
      <c r="V7930" s="5">
        <v>42958</v>
      </c>
      <c r="W7930" s="2" t="s">
        <v>51</v>
      </c>
      <c r="X7930" s="2">
        <v>310.97000000000003</v>
      </c>
    </row>
    <row r="7931" spans="20:24" ht="30" x14ac:dyDescent="0.25">
      <c r="T7931" s="4"/>
      <c r="U7931" s="2" t="s">
        <v>12</v>
      </c>
      <c r="V7931" s="5">
        <v>41488</v>
      </c>
      <c r="W7931" s="2" t="s">
        <v>52</v>
      </c>
      <c r="X7931" s="2">
        <v>310.97000000000003</v>
      </c>
    </row>
    <row r="7932" spans="20:24" ht="30" x14ac:dyDescent="0.25">
      <c r="T7932" s="4"/>
      <c r="U7932" s="2" t="s">
        <v>15</v>
      </c>
      <c r="V7932" s="5">
        <v>41525</v>
      </c>
      <c r="W7932" s="2" t="s">
        <v>54</v>
      </c>
      <c r="X7932" s="2">
        <v>310.97000000000003</v>
      </c>
    </row>
    <row r="7933" spans="20:24" ht="30" x14ac:dyDescent="0.25">
      <c r="T7933" s="4"/>
      <c r="U7933" s="2" t="s">
        <v>8</v>
      </c>
      <c r="V7933" s="5">
        <v>41431</v>
      </c>
      <c r="W7933" s="2" t="s">
        <v>52</v>
      </c>
      <c r="X7933" s="2">
        <v>310.97000000000003</v>
      </c>
    </row>
    <row r="7934" spans="20:24" ht="30" x14ac:dyDescent="0.25">
      <c r="T7934" s="4"/>
      <c r="U7934" s="2" t="s">
        <v>8</v>
      </c>
      <c r="V7934" s="5">
        <v>42545</v>
      </c>
      <c r="W7934" s="2" t="s">
        <v>52</v>
      </c>
      <c r="X7934" s="2">
        <v>310.97000000000003</v>
      </c>
    </row>
    <row r="7935" spans="20:24" x14ac:dyDescent="0.25">
      <c r="T7935" s="4"/>
      <c r="U7935" s="2" t="s">
        <v>13</v>
      </c>
      <c r="V7935" s="5">
        <v>41517</v>
      </c>
      <c r="W7935" s="2" t="s">
        <v>54</v>
      </c>
      <c r="X7935" s="2">
        <v>310.96666666700003</v>
      </c>
    </row>
    <row r="7936" spans="20:24" x14ac:dyDescent="0.25">
      <c r="T7936" s="4"/>
      <c r="U7936" s="2" t="s">
        <v>9</v>
      </c>
      <c r="V7936" s="5">
        <v>41514</v>
      </c>
      <c r="W7936" s="2" t="s">
        <v>51</v>
      </c>
      <c r="X7936" s="2">
        <v>310.96266666700001</v>
      </c>
    </row>
    <row r="7937" spans="20:24" x14ac:dyDescent="0.25">
      <c r="T7937" s="4"/>
      <c r="U7937" s="2" t="s">
        <v>9</v>
      </c>
      <c r="V7937" s="5">
        <v>41480</v>
      </c>
      <c r="W7937" s="2" t="s">
        <v>51</v>
      </c>
      <c r="X7937" s="2">
        <v>310.95999999999998</v>
      </c>
    </row>
    <row r="7938" spans="20:24" x14ac:dyDescent="0.25">
      <c r="T7938" s="4"/>
      <c r="U7938" s="2" t="s">
        <v>9</v>
      </c>
      <c r="V7938" s="5">
        <v>42275</v>
      </c>
      <c r="W7938" s="2" t="s">
        <v>52</v>
      </c>
      <c r="X7938" s="2">
        <v>310.95999999999998</v>
      </c>
    </row>
    <row r="7939" spans="20:24" x14ac:dyDescent="0.25">
      <c r="T7939" s="4"/>
      <c r="U7939" s="2" t="s">
        <v>9</v>
      </c>
      <c r="V7939" s="5">
        <v>42937</v>
      </c>
      <c r="W7939" s="2" t="s">
        <v>52</v>
      </c>
      <c r="X7939" s="2">
        <v>310.95999999999998</v>
      </c>
    </row>
    <row r="7940" spans="20:24" x14ac:dyDescent="0.25">
      <c r="T7940" s="4"/>
      <c r="U7940" s="2" t="s">
        <v>9</v>
      </c>
      <c r="V7940" s="5">
        <v>42959</v>
      </c>
      <c r="W7940" s="2" t="s">
        <v>52</v>
      </c>
      <c r="X7940" s="2">
        <v>310.95999999999998</v>
      </c>
    </row>
    <row r="7941" spans="20:24" x14ac:dyDescent="0.25">
      <c r="T7941" s="4"/>
      <c r="U7941" s="2" t="s">
        <v>13</v>
      </c>
      <c r="V7941" s="5">
        <v>42215</v>
      </c>
      <c r="W7941" s="2" t="s">
        <v>54</v>
      </c>
      <c r="X7941" s="2">
        <v>310.95999999999998</v>
      </c>
    </row>
    <row r="7942" spans="20:24" ht="30" x14ac:dyDescent="0.25">
      <c r="T7942" s="4"/>
      <c r="U7942" s="2" t="s">
        <v>8</v>
      </c>
      <c r="V7942" s="5">
        <v>41785</v>
      </c>
      <c r="W7942" s="2" t="s">
        <v>52</v>
      </c>
      <c r="X7942" s="2">
        <v>310.95999999999998</v>
      </c>
    </row>
    <row r="7943" spans="20:24" ht="30" x14ac:dyDescent="0.25">
      <c r="T7943" s="4"/>
      <c r="U7943" s="2" t="s">
        <v>8</v>
      </c>
      <c r="V7943" s="5">
        <v>42220</v>
      </c>
      <c r="W7943" s="2" t="s">
        <v>52</v>
      </c>
      <c r="X7943" s="2">
        <v>310.95999999999998</v>
      </c>
    </row>
    <row r="7944" spans="20:24" x14ac:dyDescent="0.25">
      <c r="T7944" s="4"/>
      <c r="U7944" s="2" t="s">
        <v>35</v>
      </c>
      <c r="V7944" s="5">
        <v>42293</v>
      </c>
      <c r="W7944" s="2" t="s">
        <v>52</v>
      </c>
      <c r="X7944" s="2">
        <v>310.95999999999998</v>
      </c>
    </row>
    <row r="7945" spans="20:24" ht="30" x14ac:dyDescent="0.25">
      <c r="T7945" s="4"/>
      <c r="U7945" s="2" t="s">
        <v>32</v>
      </c>
      <c r="V7945" s="5">
        <v>42224</v>
      </c>
      <c r="W7945" s="2" t="s">
        <v>52</v>
      </c>
      <c r="X7945" s="2">
        <v>310.959</v>
      </c>
    </row>
    <row r="7946" spans="20:24" ht="30" x14ac:dyDescent="0.25">
      <c r="T7946" s="4"/>
      <c r="U7946" s="2" t="s">
        <v>32</v>
      </c>
      <c r="V7946" s="5">
        <v>42224</v>
      </c>
      <c r="W7946" s="2" t="s">
        <v>52</v>
      </c>
      <c r="X7946" s="2">
        <v>310.959</v>
      </c>
    </row>
    <row r="7947" spans="20:24" ht="30" x14ac:dyDescent="0.25">
      <c r="T7947" s="4"/>
      <c r="U7947" s="2" t="s">
        <v>32</v>
      </c>
      <c r="V7947" s="5">
        <v>42224</v>
      </c>
      <c r="W7947" s="2" t="s">
        <v>52</v>
      </c>
      <c r="X7947" s="2">
        <v>310.959</v>
      </c>
    </row>
    <row r="7948" spans="20:24" ht="30" x14ac:dyDescent="0.25">
      <c r="T7948" s="4"/>
      <c r="U7948" s="2" t="s">
        <v>8</v>
      </c>
      <c r="V7948" s="5">
        <v>41492</v>
      </c>
      <c r="W7948" s="2" t="s">
        <v>58</v>
      </c>
      <c r="X7948" s="2">
        <v>310.95699999999999</v>
      </c>
    </row>
    <row r="7949" spans="20:24" ht="30" x14ac:dyDescent="0.25">
      <c r="T7949" s="4"/>
      <c r="U7949" s="2" t="s">
        <v>8</v>
      </c>
      <c r="V7949" s="5">
        <v>42187</v>
      </c>
      <c r="W7949" s="2" t="s">
        <v>52</v>
      </c>
      <c r="X7949" s="2">
        <v>310.95</v>
      </c>
    </row>
    <row r="7950" spans="20:24" ht="30" x14ac:dyDescent="0.25">
      <c r="T7950" s="4"/>
      <c r="U7950" s="2" t="s">
        <v>8</v>
      </c>
      <c r="V7950" s="5">
        <v>42219</v>
      </c>
      <c r="W7950" s="2" t="s">
        <v>52</v>
      </c>
      <c r="X7950" s="2">
        <v>310.95</v>
      </c>
    </row>
    <row r="7951" spans="20:24" x14ac:dyDescent="0.25">
      <c r="T7951" s="4"/>
      <c r="U7951" s="2" t="s">
        <v>9</v>
      </c>
      <c r="V7951" s="5">
        <v>42943</v>
      </c>
      <c r="W7951" s="2" t="s">
        <v>52</v>
      </c>
      <c r="X7951" s="2">
        <v>310.95</v>
      </c>
    </row>
    <row r="7952" spans="20:24" x14ac:dyDescent="0.25">
      <c r="T7952" s="4"/>
      <c r="U7952" s="2" t="s">
        <v>13</v>
      </c>
      <c r="V7952" s="5">
        <v>42585</v>
      </c>
      <c r="W7952" s="2" t="s">
        <v>52</v>
      </c>
      <c r="X7952" s="2">
        <v>310.95</v>
      </c>
    </row>
    <row r="7953" spans="20:24" ht="30" x14ac:dyDescent="0.25">
      <c r="T7953" s="4"/>
      <c r="U7953" s="2" t="s">
        <v>37</v>
      </c>
      <c r="V7953" s="5">
        <v>42535</v>
      </c>
      <c r="W7953" s="2" t="s">
        <v>52</v>
      </c>
      <c r="X7953" s="2">
        <v>310.95</v>
      </c>
    </row>
    <row r="7954" spans="20:24" ht="30" x14ac:dyDescent="0.25">
      <c r="T7954" s="4"/>
      <c r="U7954" s="2" t="s">
        <v>8</v>
      </c>
      <c r="V7954" s="5">
        <v>42962</v>
      </c>
      <c r="W7954" s="2" t="s">
        <v>52</v>
      </c>
      <c r="X7954" s="2">
        <v>310.95</v>
      </c>
    </row>
    <row r="7955" spans="20:24" ht="30" x14ac:dyDescent="0.25">
      <c r="T7955" s="4"/>
      <c r="U7955" s="2" t="s">
        <v>8</v>
      </c>
      <c r="V7955" s="5">
        <v>42991</v>
      </c>
      <c r="W7955" s="2" t="s">
        <v>52</v>
      </c>
      <c r="X7955" s="2">
        <v>310.95</v>
      </c>
    </row>
    <row r="7956" spans="20:24" x14ac:dyDescent="0.25">
      <c r="T7956" s="4"/>
      <c r="U7956" s="2" t="s">
        <v>9</v>
      </c>
      <c r="V7956" s="5">
        <v>41440</v>
      </c>
      <c r="W7956" s="2" t="s">
        <v>58</v>
      </c>
      <c r="X7956" s="2">
        <v>310.95</v>
      </c>
    </row>
    <row r="7957" spans="20:24" x14ac:dyDescent="0.25">
      <c r="T7957" s="4"/>
      <c r="U7957" s="2" t="s">
        <v>9</v>
      </c>
      <c r="V7957" s="5">
        <v>41441</v>
      </c>
      <c r="W7957" s="2" t="s">
        <v>52</v>
      </c>
      <c r="X7957" s="2">
        <v>310.95</v>
      </c>
    </row>
    <row r="7958" spans="20:24" x14ac:dyDescent="0.25">
      <c r="T7958" s="4"/>
      <c r="U7958" s="2" t="s">
        <v>9</v>
      </c>
      <c r="V7958" s="5">
        <v>41442</v>
      </c>
      <c r="W7958" s="2" t="s">
        <v>52</v>
      </c>
      <c r="X7958" s="2">
        <v>310.95</v>
      </c>
    </row>
    <row r="7959" spans="20:24" x14ac:dyDescent="0.25">
      <c r="T7959" s="4"/>
      <c r="U7959" s="2" t="s">
        <v>9</v>
      </c>
      <c r="V7959" s="5">
        <v>41858</v>
      </c>
      <c r="W7959" s="2" t="s">
        <v>52</v>
      </c>
      <c r="X7959" s="2">
        <v>310.95</v>
      </c>
    </row>
    <row r="7960" spans="20:24" x14ac:dyDescent="0.25">
      <c r="T7960" s="4"/>
      <c r="U7960" s="2" t="s">
        <v>9</v>
      </c>
      <c r="V7960" s="5">
        <v>42195</v>
      </c>
      <c r="W7960" s="2" t="s">
        <v>54</v>
      </c>
      <c r="X7960" s="2">
        <v>310.95</v>
      </c>
    </row>
    <row r="7961" spans="20:24" ht="30" x14ac:dyDescent="0.25">
      <c r="T7961" s="4"/>
      <c r="U7961" s="2" t="s">
        <v>33</v>
      </c>
      <c r="V7961" s="5">
        <v>42267</v>
      </c>
      <c r="W7961" s="2" t="s">
        <v>54</v>
      </c>
      <c r="X7961" s="2">
        <v>310.95</v>
      </c>
    </row>
    <row r="7962" spans="20:24" x14ac:dyDescent="0.25">
      <c r="T7962" s="4"/>
      <c r="U7962" s="2" t="s">
        <v>34</v>
      </c>
      <c r="V7962" s="5">
        <v>41898</v>
      </c>
      <c r="W7962" s="2" t="s">
        <v>52</v>
      </c>
      <c r="X7962" s="2">
        <v>310.95</v>
      </c>
    </row>
    <row r="7963" spans="20:24" x14ac:dyDescent="0.25">
      <c r="T7963" s="4"/>
      <c r="U7963" s="2" t="s">
        <v>34</v>
      </c>
      <c r="V7963" s="5">
        <v>42967</v>
      </c>
      <c r="W7963" s="2" t="s">
        <v>52</v>
      </c>
      <c r="X7963" s="2">
        <v>310.95</v>
      </c>
    </row>
    <row r="7964" spans="20:24" ht="30" x14ac:dyDescent="0.25">
      <c r="T7964" s="4"/>
      <c r="U7964" s="2" t="s">
        <v>32</v>
      </c>
      <c r="V7964" s="5">
        <v>42209</v>
      </c>
      <c r="W7964" s="2" t="s">
        <v>52</v>
      </c>
      <c r="X7964" s="2">
        <v>310.94299999999998</v>
      </c>
    </row>
    <row r="7965" spans="20:24" ht="30" x14ac:dyDescent="0.25">
      <c r="T7965" s="4"/>
      <c r="U7965" s="2" t="s">
        <v>32</v>
      </c>
      <c r="V7965" s="5">
        <v>42209</v>
      </c>
      <c r="W7965" s="2" t="s">
        <v>52</v>
      </c>
      <c r="X7965" s="2">
        <v>310.94299999999998</v>
      </c>
    </row>
    <row r="7966" spans="20:24" ht="30" x14ac:dyDescent="0.25">
      <c r="T7966" s="4"/>
      <c r="U7966" s="2" t="s">
        <v>32</v>
      </c>
      <c r="V7966" s="5">
        <v>42209</v>
      </c>
      <c r="W7966" s="2" t="s">
        <v>52</v>
      </c>
      <c r="X7966" s="2">
        <v>310.94299999999998</v>
      </c>
    </row>
    <row r="7967" spans="20:24" x14ac:dyDescent="0.25">
      <c r="T7967" s="4"/>
      <c r="U7967" s="2" t="s">
        <v>34</v>
      </c>
      <c r="V7967" s="5">
        <v>42196</v>
      </c>
      <c r="W7967" s="2" t="s">
        <v>52</v>
      </c>
      <c r="X7967" s="2">
        <v>310.94</v>
      </c>
    </row>
    <row r="7968" spans="20:24" ht="30" x14ac:dyDescent="0.25">
      <c r="T7968" s="4"/>
      <c r="U7968" s="2" t="s">
        <v>8</v>
      </c>
      <c r="V7968" s="5">
        <v>41438</v>
      </c>
      <c r="W7968" s="2" t="s">
        <v>52</v>
      </c>
      <c r="X7968" s="2">
        <v>310.94</v>
      </c>
    </row>
    <row r="7969" spans="20:24" ht="30" x14ac:dyDescent="0.25">
      <c r="T7969" s="4"/>
      <c r="U7969" s="2" t="s">
        <v>8</v>
      </c>
      <c r="V7969" s="5">
        <v>41813</v>
      </c>
      <c r="W7969" s="2" t="s">
        <v>52</v>
      </c>
      <c r="X7969" s="2">
        <v>310.94</v>
      </c>
    </row>
    <row r="7970" spans="20:24" ht="30" x14ac:dyDescent="0.25">
      <c r="T7970" s="4"/>
      <c r="U7970" s="2" t="s">
        <v>8</v>
      </c>
      <c r="V7970" s="5">
        <v>42918</v>
      </c>
      <c r="W7970" s="2" t="s">
        <v>52</v>
      </c>
      <c r="X7970" s="2">
        <v>310.94</v>
      </c>
    </row>
    <row r="7971" spans="20:24" x14ac:dyDescent="0.25">
      <c r="T7971" s="4"/>
      <c r="U7971" s="2" t="s">
        <v>9</v>
      </c>
      <c r="V7971" s="5">
        <v>42615</v>
      </c>
      <c r="W7971" s="2" t="s">
        <v>66</v>
      </c>
      <c r="X7971" s="2">
        <v>310.94</v>
      </c>
    </row>
    <row r="7972" spans="20:24" x14ac:dyDescent="0.25">
      <c r="T7972" s="4"/>
      <c r="U7972" s="2" t="s">
        <v>9</v>
      </c>
      <c r="V7972" s="5">
        <v>42969</v>
      </c>
      <c r="W7972" s="2" t="s">
        <v>52</v>
      </c>
      <c r="X7972" s="2">
        <v>310.94</v>
      </c>
    </row>
    <row r="7973" spans="20:24" ht="30" x14ac:dyDescent="0.25">
      <c r="T7973" s="4"/>
      <c r="U7973" s="2" t="s">
        <v>12</v>
      </c>
      <c r="V7973" s="5">
        <v>41495</v>
      </c>
      <c r="W7973" s="2" t="s">
        <v>52</v>
      </c>
      <c r="X7973" s="2">
        <v>310.94</v>
      </c>
    </row>
    <row r="7974" spans="20:24" x14ac:dyDescent="0.25">
      <c r="T7974" s="4"/>
      <c r="U7974" s="2" t="s">
        <v>13</v>
      </c>
      <c r="V7974" s="5">
        <v>41468</v>
      </c>
      <c r="W7974" s="2" t="s">
        <v>52</v>
      </c>
      <c r="X7974" s="2">
        <v>310.94</v>
      </c>
    </row>
    <row r="7975" spans="20:24" x14ac:dyDescent="0.25">
      <c r="T7975" s="4"/>
      <c r="U7975" s="2" t="s">
        <v>13</v>
      </c>
      <c r="V7975" s="5">
        <v>42584</v>
      </c>
      <c r="W7975" s="2" t="s">
        <v>54</v>
      </c>
      <c r="X7975" s="2">
        <v>310.94</v>
      </c>
    </row>
    <row r="7976" spans="20:24" x14ac:dyDescent="0.25">
      <c r="T7976" s="4"/>
      <c r="U7976" s="2" t="s">
        <v>13</v>
      </c>
      <c r="V7976" s="5">
        <v>42587</v>
      </c>
      <c r="W7976" s="2" t="s">
        <v>58</v>
      </c>
      <c r="X7976" s="2">
        <v>310.94</v>
      </c>
    </row>
    <row r="7977" spans="20:24" x14ac:dyDescent="0.25">
      <c r="T7977" s="4"/>
      <c r="U7977" s="2" t="s">
        <v>34</v>
      </c>
      <c r="V7977" s="5">
        <v>42206</v>
      </c>
      <c r="W7977" s="2" t="s">
        <v>52</v>
      </c>
      <c r="X7977" s="2">
        <v>310.94</v>
      </c>
    </row>
    <row r="7978" spans="20:24" x14ac:dyDescent="0.25">
      <c r="T7978" s="4"/>
      <c r="U7978" s="2" t="s">
        <v>34</v>
      </c>
      <c r="V7978" s="5">
        <v>42213</v>
      </c>
      <c r="W7978" s="2" t="s">
        <v>52</v>
      </c>
      <c r="X7978" s="2">
        <v>310.94</v>
      </c>
    </row>
    <row r="7979" spans="20:24" x14ac:dyDescent="0.25">
      <c r="T7979" s="4"/>
      <c r="U7979" s="2" t="s">
        <v>34</v>
      </c>
      <c r="V7979" s="5">
        <v>42220</v>
      </c>
      <c r="W7979" s="2" t="s">
        <v>52</v>
      </c>
      <c r="X7979" s="2">
        <v>310.94</v>
      </c>
    </row>
    <row r="7980" spans="20:24" x14ac:dyDescent="0.25">
      <c r="T7980" s="4"/>
      <c r="U7980" s="2" t="s">
        <v>34</v>
      </c>
      <c r="V7980" s="5">
        <v>42240</v>
      </c>
      <c r="W7980" s="2" t="s">
        <v>52</v>
      </c>
      <c r="X7980" s="2">
        <v>310.94</v>
      </c>
    </row>
    <row r="7981" spans="20:24" x14ac:dyDescent="0.25">
      <c r="T7981" s="4"/>
      <c r="U7981" s="2" t="s">
        <v>34</v>
      </c>
      <c r="V7981" s="5">
        <v>42253</v>
      </c>
      <c r="W7981" s="2" t="s">
        <v>52</v>
      </c>
      <c r="X7981" s="2">
        <v>310.94</v>
      </c>
    </row>
    <row r="7982" spans="20:24" x14ac:dyDescent="0.25">
      <c r="T7982" s="4"/>
      <c r="U7982" s="2" t="s">
        <v>34</v>
      </c>
      <c r="V7982" s="5">
        <v>42256</v>
      </c>
      <c r="W7982" s="2" t="s">
        <v>66</v>
      </c>
      <c r="X7982" s="2">
        <v>310.94</v>
      </c>
    </row>
    <row r="7983" spans="20:24" x14ac:dyDescent="0.25">
      <c r="T7983" s="4"/>
      <c r="U7983" s="2" t="s">
        <v>34</v>
      </c>
      <c r="V7983" s="5">
        <v>42259</v>
      </c>
      <c r="W7983" s="2" t="s">
        <v>66</v>
      </c>
      <c r="X7983" s="2">
        <v>310.94</v>
      </c>
    </row>
    <row r="7984" spans="20:24" x14ac:dyDescent="0.25">
      <c r="T7984" s="4"/>
      <c r="U7984" s="2" t="s">
        <v>34</v>
      </c>
      <c r="V7984" s="5">
        <v>42554</v>
      </c>
      <c r="W7984" s="2" t="s">
        <v>52</v>
      </c>
      <c r="X7984" s="2">
        <v>310.94</v>
      </c>
    </row>
    <row r="7985" spans="20:24" x14ac:dyDescent="0.25">
      <c r="T7985" s="4"/>
      <c r="U7985" s="2" t="s">
        <v>34</v>
      </c>
      <c r="V7985" s="5">
        <v>42558</v>
      </c>
      <c r="W7985" s="2" t="s">
        <v>52</v>
      </c>
      <c r="X7985" s="2">
        <v>310.94</v>
      </c>
    </row>
    <row r="7986" spans="20:24" x14ac:dyDescent="0.25">
      <c r="T7986" s="4"/>
      <c r="U7986" s="2" t="s">
        <v>34</v>
      </c>
      <c r="V7986" s="5">
        <v>42572</v>
      </c>
      <c r="W7986" s="2" t="s">
        <v>52</v>
      </c>
      <c r="X7986" s="2">
        <v>310.94</v>
      </c>
    </row>
    <row r="7987" spans="20:24" ht="30" x14ac:dyDescent="0.25">
      <c r="T7987" s="4"/>
      <c r="U7987" s="2" t="s">
        <v>8</v>
      </c>
      <c r="V7987" s="5">
        <v>42954</v>
      </c>
      <c r="W7987" s="2" t="s">
        <v>52</v>
      </c>
      <c r="X7987" s="2">
        <v>310.94</v>
      </c>
    </row>
    <row r="7988" spans="20:24" x14ac:dyDescent="0.25">
      <c r="T7988" s="4"/>
      <c r="U7988" s="2" t="s">
        <v>9</v>
      </c>
      <c r="V7988" s="5">
        <v>42237</v>
      </c>
      <c r="W7988" s="2" t="s">
        <v>58</v>
      </c>
      <c r="X7988" s="2">
        <v>310.94</v>
      </c>
    </row>
    <row r="7989" spans="20:24" x14ac:dyDescent="0.25">
      <c r="T7989" s="4"/>
      <c r="U7989" s="2" t="s">
        <v>9</v>
      </c>
      <c r="V7989" s="5">
        <v>42532</v>
      </c>
      <c r="W7989" s="2" t="s">
        <v>52</v>
      </c>
      <c r="X7989" s="2">
        <v>310.94</v>
      </c>
    </row>
    <row r="7990" spans="20:24" x14ac:dyDescent="0.25">
      <c r="T7990" s="4"/>
      <c r="U7990" s="2" t="s">
        <v>9</v>
      </c>
      <c r="V7990" s="5">
        <v>42547</v>
      </c>
      <c r="W7990" s="2" t="s">
        <v>58</v>
      </c>
      <c r="X7990" s="2">
        <v>310.94</v>
      </c>
    </row>
    <row r="7991" spans="20:24" ht="30" x14ac:dyDescent="0.25">
      <c r="T7991" s="4"/>
      <c r="U7991" s="2" t="s">
        <v>33</v>
      </c>
      <c r="V7991" s="5">
        <v>41794</v>
      </c>
      <c r="W7991" s="2" t="s">
        <v>52</v>
      </c>
      <c r="X7991" s="2">
        <v>310.93854699100001</v>
      </c>
    </row>
    <row r="7992" spans="20:24" x14ac:dyDescent="0.25">
      <c r="T7992" s="4"/>
      <c r="U7992" s="2" t="s">
        <v>13</v>
      </c>
      <c r="V7992" s="5">
        <v>41487</v>
      </c>
      <c r="W7992" s="2" t="s">
        <v>53</v>
      </c>
      <c r="X7992" s="2">
        <v>310.93799999999999</v>
      </c>
    </row>
    <row r="7993" spans="20:24" ht="30" x14ac:dyDescent="0.25">
      <c r="T7993" s="4"/>
      <c r="U7993" s="2" t="s">
        <v>8</v>
      </c>
      <c r="V7993" s="5">
        <v>41868</v>
      </c>
      <c r="W7993" s="2" t="s">
        <v>52</v>
      </c>
      <c r="X7993" s="2">
        <v>310.93766666699997</v>
      </c>
    </row>
    <row r="7994" spans="20:24" x14ac:dyDescent="0.25">
      <c r="T7994" s="4"/>
      <c r="U7994" s="2" t="s">
        <v>9</v>
      </c>
      <c r="V7994" s="5">
        <v>42926</v>
      </c>
      <c r="W7994" s="2" t="s">
        <v>51</v>
      </c>
      <c r="X7994" s="2">
        <v>310.93530615100002</v>
      </c>
    </row>
    <row r="7995" spans="20:24" x14ac:dyDescent="0.25">
      <c r="T7995" s="4"/>
      <c r="U7995" s="2" t="s">
        <v>9</v>
      </c>
      <c r="V7995" s="5">
        <v>42895</v>
      </c>
      <c r="W7995" s="2" t="s">
        <v>52</v>
      </c>
      <c r="X7995" s="2">
        <v>310.93</v>
      </c>
    </row>
    <row r="7996" spans="20:24" x14ac:dyDescent="0.25">
      <c r="T7996" s="4"/>
      <c r="U7996" s="2" t="s">
        <v>9</v>
      </c>
      <c r="V7996" s="5">
        <v>42948</v>
      </c>
      <c r="W7996" s="2" t="s">
        <v>52</v>
      </c>
      <c r="X7996" s="2">
        <v>310.93</v>
      </c>
    </row>
    <row r="7997" spans="20:24" x14ac:dyDescent="0.25">
      <c r="T7997" s="4"/>
      <c r="U7997" s="2" t="s">
        <v>9</v>
      </c>
      <c r="V7997" s="5">
        <v>42952</v>
      </c>
      <c r="W7997" s="2" t="s">
        <v>52</v>
      </c>
      <c r="X7997" s="2">
        <v>310.93</v>
      </c>
    </row>
    <row r="7998" spans="20:24" x14ac:dyDescent="0.25">
      <c r="T7998" s="4"/>
      <c r="U7998" s="2" t="s">
        <v>13</v>
      </c>
      <c r="V7998" s="5">
        <v>41479</v>
      </c>
      <c r="W7998" s="2" t="s">
        <v>58</v>
      </c>
      <c r="X7998" s="2">
        <v>310.93</v>
      </c>
    </row>
    <row r="7999" spans="20:24" ht="30" x14ac:dyDescent="0.25">
      <c r="T7999" s="4"/>
      <c r="U7999" s="2" t="s">
        <v>7</v>
      </c>
      <c r="V7999" s="5">
        <v>42540</v>
      </c>
      <c r="W7999" s="2" t="s">
        <v>52</v>
      </c>
      <c r="X7999" s="2">
        <v>310.93</v>
      </c>
    </row>
    <row r="8000" spans="20:24" ht="30" x14ac:dyDescent="0.25">
      <c r="T8000" s="4"/>
      <c r="U8000" s="2" t="s">
        <v>8</v>
      </c>
      <c r="V8000" s="5">
        <v>41494</v>
      </c>
      <c r="W8000" s="2" t="s">
        <v>52</v>
      </c>
      <c r="X8000" s="2">
        <v>310.93</v>
      </c>
    </row>
    <row r="8001" spans="20:24" ht="30" x14ac:dyDescent="0.25">
      <c r="T8001" s="4"/>
      <c r="U8001" s="2" t="s">
        <v>8</v>
      </c>
      <c r="V8001" s="5">
        <v>42187</v>
      </c>
      <c r="W8001" s="2" t="s">
        <v>52</v>
      </c>
      <c r="X8001" s="2">
        <v>310.93</v>
      </c>
    </row>
    <row r="8002" spans="20:24" ht="30" x14ac:dyDescent="0.25">
      <c r="T8002" s="4"/>
      <c r="U8002" s="2" t="s">
        <v>8</v>
      </c>
      <c r="V8002" s="5">
        <v>42529</v>
      </c>
      <c r="W8002" s="2" t="s">
        <v>52</v>
      </c>
      <c r="X8002" s="2">
        <v>310.93</v>
      </c>
    </row>
    <row r="8003" spans="20:24" ht="30" x14ac:dyDescent="0.25">
      <c r="T8003" s="4"/>
      <c r="U8003" s="2" t="s">
        <v>8</v>
      </c>
      <c r="V8003" s="5">
        <v>42532</v>
      </c>
      <c r="W8003" s="2" t="s">
        <v>58</v>
      </c>
      <c r="X8003" s="2">
        <v>310.93</v>
      </c>
    </row>
    <row r="8004" spans="20:24" ht="30" x14ac:dyDescent="0.25">
      <c r="T8004" s="4"/>
      <c r="U8004" s="2" t="s">
        <v>8</v>
      </c>
      <c r="V8004" s="5">
        <v>42539</v>
      </c>
      <c r="W8004" s="2" t="s">
        <v>55</v>
      </c>
      <c r="X8004" s="2">
        <v>310.93</v>
      </c>
    </row>
    <row r="8005" spans="20:24" ht="30" x14ac:dyDescent="0.25">
      <c r="T8005" s="4"/>
      <c r="U8005" s="2" t="s">
        <v>8</v>
      </c>
      <c r="V8005" s="5">
        <v>42539</v>
      </c>
      <c r="W8005" s="2" t="s">
        <v>55</v>
      </c>
      <c r="X8005" s="2">
        <v>310.93</v>
      </c>
    </row>
    <row r="8006" spans="20:24" ht="30" x14ac:dyDescent="0.25">
      <c r="T8006" s="4"/>
      <c r="U8006" s="2" t="s">
        <v>8</v>
      </c>
      <c r="V8006" s="5">
        <v>42542</v>
      </c>
      <c r="W8006" s="2" t="s">
        <v>52</v>
      </c>
      <c r="X8006" s="2">
        <v>310.93</v>
      </c>
    </row>
    <row r="8007" spans="20:24" ht="30" x14ac:dyDescent="0.25">
      <c r="T8007" s="4"/>
      <c r="U8007" s="2" t="s">
        <v>8</v>
      </c>
      <c r="V8007" s="5">
        <v>42543</v>
      </c>
      <c r="W8007" s="2" t="s">
        <v>52</v>
      </c>
      <c r="X8007" s="2">
        <v>310.93</v>
      </c>
    </row>
    <row r="8008" spans="20:24" ht="30" x14ac:dyDescent="0.25">
      <c r="T8008" s="4"/>
      <c r="U8008" s="2" t="s">
        <v>8</v>
      </c>
      <c r="V8008" s="5">
        <v>42545</v>
      </c>
      <c r="W8008" s="2" t="s">
        <v>52</v>
      </c>
      <c r="X8008" s="2">
        <v>310.93</v>
      </c>
    </row>
    <row r="8009" spans="20:24" ht="30" x14ac:dyDescent="0.25">
      <c r="T8009" s="4"/>
      <c r="U8009" s="2" t="s">
        <v>8</v>
      </c>
      <c r="V8009" s="5">
        <v>42585</v>
      </c>
      <c r="W8009" s="2" t="s">
        <v>54</v>
      </c>
      <c r="X8009" s="2">
        <v>310.93</v>
      </c>
    </row>
    <row r="8010" spans="20:24" ht="30" x14ac:dyDescent="0.25">
      <c r="T8010" s="4"/>
      <c r="U8010" s="2" t="s">
        <v>8</v>
      </c>
      <c r="V8010" s="5">
        <v>42587</v>
      </c>
      <c r="W8010" s="2" t="s">
        <v>53</v>
      </c>
      <c r="X8010" s="2">
        <v>310.93</v>
      </c>
    </row>
    <row r="8011" spans="20:24" ht="30" x14ac:dyDescent="0.25">
      <c r="T8011" s="4"/>
      <c r="U8011" s="2" t="s">
        <v>8</v>
      </c>
      <c r="V8011" s="5">
        <v>42588</v>
      </c>
      <c r="W8011" s="2" t="s">
        <v>58</v>
      </c>
      <c r="X8011" s="2">
        <v>310.93</v>
      </c>
    </row>
    <row r="8012" spans="20:24" ht="30" x14ac:dyDescent="0.25">
      <c r="T8012" s="4"/>
      <c r="U8012" s="2" t="s">
        <v>8</v>
      </c>
      <c r="V8012" s="5">
        <v>42590</v>
      </c>
      <c r="W8012" s="2" t="s">
        <v>52</v>
      </c>
      <c r="X8012" s="2">
        <v>310.93</v>
      </c>
    </row>
    <row r="8013" spans="20:24" ht="30" x14ac:dyDescent="0.25">
      <c r="T8013" s="4"/>
      <c r="U8013" s="2" t="s">
        <v>8</v>
      </c>
      <c r="V8013" s="5">
        <v>42593</v>
      </c>
      <c r="W8013" s="2" t="s">
        <v>52</v>
      </c>
      <c r="X8013" s="2">
        <v>310.93</v>
      </c>
    </row>
    <row r="8014" spans="20:24" ht="30" x14ac:dyDescent="0.25">
      <c r="T8014" s="4"/>
      <c r="U8014" s="2" t="s">
        <v>8</v>
      </c>
      <c r="V8014" s="5">
        <v>42596</v>
      </c>
      <c r="W8014" s="2" t="s">
        <v>52</v>
      </c>
      <c r="X8014" s="2">
        <v>310.93</v>
      </c>
    </row>
    <row r="8015" spans="20:24" ht="30" x14ac:dyDescent="0.25">
      <c r="T8015" s="4"/>
      <c r="U8015" s="2" t="s">
        <v>8</v>
      </c>
      <c r="V8015" s="5">
        <v>42598</v>
      </c>
      <c r="W8015" s="2" t="s">
        <v>52</v>
      </c>
      <c r="X8015" s="2">
        <v>310.93</v>
      </c>
    </row>
    <row r="8016" spans="20:24" ht="30" x14ac:dyDescent="0.25">
      <c r="T8016" s="4"/>
      <c r="U8016" s="2" t="s">
        <v>8</v>
      </c>
      <c r="V8016" s="5">
        <v>42600</v>
      </c>
      <c r="W8016" s="2" t="s">
        <v>58</v>
      </c>
      <c r="X8016" s="2">
        <v>310.93</v>
      </c>
    </row>
    <row r="8017" spans="20:24" ht="30" x14ac:dyDescent="0.25">
      <c r="T8017" s="4"/>
      <c r="U8017" s="2" t="s">
        <v>8</v>
      </c>
      <c r="V8017" s="5">
        <v>42892</v>
      </c>
      <c r="W8017" s="2" t="s">
        <v>52</v>
      </c>
      <c r="X8017" s="2">
        <v>310.93</v>
      </c>
    </row>
    <row r="8018" spans="20:24" ht="30" x14ac:dyDescent="0.25">
      <c r="T8018" s="4"/>
      <c r="U8018" s="2" t="s">
        <v>8</v>
      </c>
      <c r="V8018" s="5">
        <v>42893</v>
      </c>
      <c r="W8018" s="2" t="s">
        <v>52</v>
      </c>
      <c r="X8018" s="2">
        <v>310.93</v>
      </c>
    </row>
    <row r="8019" spans="20:24" ht="30" x14ac:dyDescent="0.25">
      <c r="T8019" s="4"/>
      <c r="U8019" s="2" t="s">
        <v>37</v>
      </c>
      <c r="V8019" s="5">
        <v>41434</v>
      </c>
      <c r="W8019" s="2" t="s">
        <v>54</v>
      </c>
      <c r="X8019" s="2">
        <v>310.93</v>
      </c>
    </row>
    <row r="8020" spans="20:24" x14ac:dyDescent="0.25">
      <c r="T8020" s="4"/>
      <c r="U8020" s="2" t="s">
        <v>9</v>
      </c>
      <c r="V8020" s="5">
        <v>41471</v>
      </c>
      <c r="W8020" s="2" t="s">
        <v>52</v>
      </c>
      <c r="X8020" s="2">
        <v>310.93</v>
      </c>
    </row>
    <row r="8021" spans="20:24" x14ac:dyDescent="0.25">
      <c r="T8021" s="4"/>
      <c r="U8021" s="2" t="s">
        <v>9</v>
      </c>
      <c r="V8021" s="5">
        <v>41786</v>
      </c>
      <c r="W8021" s="2" t="s">
        <v>54</v>
      </c>
      <c r="X8021" s="2">
        <v>310.93</v>
      </c>
    </row>
    <row r="8022" spans="20:24" x14ac:dyDescent="0.25">
      <c r="T8022" s="4"/>
      <c r="U8022" s="2" t="s">
        <v>9</v>
      </c>
      <c r="V8022" s="5">
        <v>42205</v>
      </c>
      <c r="W8022" s="2" t="s">
        <v>52</v>
      </c>
      <c r="X8022" s="2">
        <v>310.93</v>
      </c>
    </row>
    <row r="8023" spans="20:24" x14ac:dyDescent="0.25">
      <c r="T8023" s="4"/>
      <c r="U8023" s="2" t="s">
        <v>9</v>
      </c>
      <c r="V8023" s="5">
        <v>42502</v>
      </c>
      <c r="W8023" s="2" t="s">
        <v>52</v>
      </c>
      <c r="X8023" s="2">
        <v>310.93</v>
      </c>
    </row>
    <row r="8024" spans="20:24" ht="30" x14ac:dyDescent="0.25">
      <c r="T8024" s="4"/>
      <c r="U8024" s="2" t="s">
        <v>32</v>
      </c>
      <c r="V8024" s="5">
        <v>41185</v>
      </c>
      <c r="W8024" s="2" t="s">
        <v>52</v>
      </c>
      <c r="X8024" s="2">
        <v>310.93</v>
      </c>
    </row>
    <row r="8025" spans="20:24" ht="30" x14ac:dyDescent="0.25">
      <c r="T8025" s="4"/>
      <c r="U8025" s="2" t="s">
        <v>32</v>
      </c>
      <c r="V8025" s="5">
        <v>41188</v>
      </c>
      <c r="W8025" s="2" t="s">
        <v>52</v>
      </c>
      <c r="X8025" s="2">
        <v>310.93</v>
      </c>
    </row>
    <row r="8026" spans="20:24" ht="30" x14ac:dyDescent="0.25">
      <c r="T8026" s="4"/>
      <c r="U8026" s="2" t="s">
        <v>32</v>
      </c>
      <c r="V8026" s="5">
        <v>41194</v>
      </c>
      <c r="W8026" s="2" t="s">
        <v>52</v>
      </c>
      <c r="X8026" s="2">
        <v>310.93</v>
      </c>
    </row>
    <row r="8027" spans="20:24" ht="30" x14ac:dyDescent="0.25">
      <c r="T8027" s="4"/>
      <c r="U8027" s="2" t="s">
        <v>32</v>
      </c>
      <c r="V8027" s="5">
        <v>41195</v>
      </c>
      <c r="W8027" s="2" t="s">
        <v>52</v>
      </c>
      <c r="X8027" s="2">
        <v>310.93</v>
      </c>
    </row>
    <row r="8028" spans="20:24" ht="30" x14ac:dyDescent="0.25">
      <c r="T8028" s="4"/>
      <c r="U8028" s="2" t="s">
        <v>32</v>
      </c>
      <c r="V8028" s="5">
        <v>41200</v>
      </c>
      <c r="W8028" s="2" t="s">
        <v>52</v>
      </c>
      <c r="X8028" s="2">
        <v>310.93</v>
      </c>
    </row>
    <row r="8029" spans="20:24" ht="30" x14ac:dyDescent="0.25">
      <c r="T8029" s="4"/>
      <c r="U8029" s="2" t="s">
        <v>32</v>
      </c>
      <c r="V8029" s="5">
        <v>41201</v>
      </c>
      <c r="W8029" s="2" t="s">
        <v>52</v>
      </c>
      <c r="X8029" s="2">
        <v>310.93</v>
      </c>
    </row>
    <row r="8030" spans="20:24" ht="30" x14ac:dyDescent="0.25">
      <c r="T8030" s="4"/>
      <c r="U8030" s="2" t="s">
        <v>32</v>
      </c>
      <c r="V8030" s="5">
        <v>41206</v>
      </c>
      <c r="W8030" s="2" t="s">
        <v>52</v>
      </c>
      <c r="X8030" s="2">
        <v>310.93</v>
      </c>
    </row>
    <row r="8031" spans="20:24" ht="30" x14ac:dyDescent="0.25">
      <c r="T8031" s="4"/>
      <c r="U8031" s="2" t="s">
        <v>32</v>
      </c>
      <c r="V8031" s="5">
        <v>41213</v>
      </c>
      <c r="W8031" s="2" t="s">
        <v>52</v>
      </c>
      <c r="X8031" s="2">
        <v>310.93</v>
      </c>
    </row>
    <row r="8032" spans="20:24" x14ac:dyDescent="0.25">
      <c r="T8032" s="4"/>
      <c r="U8032" s="2" t="s">
        <v>34</v>
      </c>
      <c r="V8032" s="5">
        <v>42229</v>
      </c>
      <c r="W8032" s="2" t="s">
        <v>52</v>
      </c>
      <c r="X8032" s="2">
        <v>310.93</v>
      </c>
    </row>
    <row r="8033" spans="20:24" x14ac:dyDescent="0.25">
      <c r="T8033" s="4"/>
      <c r="U8033" s="2" t="s">
        <v>35</v>
      </c>
      <c r="V8033" s="5">
        <v>41794</v>
      </c>
      <c r="W8033" s="2" t="s">
        <v>52</v>
      </c>
      <c r="X8033" s="2">
        <v>310.93</v>
      </c>
    </row>
    <row r="8034" spans="20:24" x14ac:dyDescent="0.25">
      <c r="T8034" s="4"/>
      <c r="U8034" s="2" t="s">
        <v>35</v>
      </c>
      <c r="V8034" s="5">
        <v>42189</v>
      </c>
      <c r="W8034" s="2" t="s">
        <v>52</v>
      </c>
      <c r="X8034" s="2">
        <v>310.93</v>
      </c>
    </row>
    <row r="8035" spans="20:24" x14ac:dyDescent="0.25">
      <c r="T8035" s="4"/>
      <c r="U8035" s="2" t="s">
        <v>35</v>
      </c>
      <c r="V8035" s="5">
        <v>42196</v>
      </c>
      <c r="W8035" s="2" t="s">
        <v>52</v>
      </c>
      <c r="X8035" s="2">
        <v>310.93</v>
      </c>
    </row>
    <row r="8036" spans="20:24" x14ac:dyDescent="0.25">
      <c r="T8036" s="4"/>
      <c r="U8036" s="2" t="s">
        <v>35</v>
      </c>
      <c r="V8036" s="5">
        <v>42196</v>
      </c>
      <c r="W8036" s="2" t="s">
        <v>52</v>
      </c>
      <c r="X8036" s="2">
        <v>310.93</v>
      </c>
    </row>
    <row r="8037" spans="20:24" x14ac:dyDescent="0.25">
      <c r="T8037" s="4"/>
      <c r="U8037" s="2" t="s">
        <v>35</v>
      </c>
      <c r="V8037" s="5">
        <v>42202</v>
      </c>
      <c r="W8037" s="2" t="s">
        <v>52</v>
      </c>
      <c r="X8037" s="2">
        <v>310.93</v>
      </c>
    </row>
    <row r="8038" spans="20:24" x14ac:dyDescent="0.25">
      <c r="T8038" s="4"/>
      <c r="U8038" s="2" t="s">
        <v>35</v>
      </c>
      <c r="V8038" s="5">
        <v>42203</v>
      </c>
      <c r="W8038" s="2" t="s">
        <v>52</v>
      </c>
      <c r="X8038" s="2">
        <v>310.93</v>
      </c>
    </row>
    <row r="8039" spans="20:24" x14ac:dyDescent="0.25">
      <c r="T8039" s="4"/>
      <c r="U8039" s="2" t="s">
        <v>35</v>
      </c>
      <c r="V8039" s="5">
        <v>42210</v>
      </c>
      <c r="W8039" s="2" t="s">
        <v>52</v>
      </c>
      <c r="X8039" s="2">
        <v>310.93</v>
      </c>
    </row>
    <row r="8040" spans="20:24" x14ac:dyDescent="0.25">
      <c r="T8040" s="4"/>
      <c r="U8040" s="2" t="s">
        <v>35</v>
      </c>
      <c r="V8040" s="5">
        <v>42229</v>
      </c>
      <c r="W8040" s="2" t="s">
        <v>52</v>
      </c>
      <c r="X8040" s="2">
        <v>310.93</v>
      </c>
    </row>
    <row r="8041" spans="20:24" x14ac:dyDescent="0.25">
      <c r="T8041" s="4"/>
      <c r="U8041" s="2" t="s">
        <v>35</v>
      </c>
      <c r="V8041" s="5">
        <v>42230</v>
      </c>
      <c r="W8041" s="2" t="s">
        <v>52</v>
      </c>
      <c r="X8041" s="2">
        <v>310.93</v>
      </c>
    </row>
    <row r="8042" spans="20:24" x14ac:dyDescent="0.25">
      <c r="T8042" s="4"/>
      <c r="U8042" s="2" t="s">
        <v>35</v>
      </c>
      <c r="V8042" s="5">
        <v>42230</v>
      </c>
      <c r="W8042" s="2" t="s">
        <v>52</v>
      </c>
      <c r="X8042" s="2">
        <v>310.93</v>
      </c>
    </row>
    <row r="8043" spans="20:24" x14ac:dyDescent="0.25">
      <c r="T8043" s="4"/>
      <c r="U8043" s="2" t="s">
        <v>35</v>
      </c>
      <c r="V8043" s="5">
        <v>42238</v>
      </c>
      <c r="W8043" s="2" t="s">
        <v>52</v>
      </c>
      <c r="X8043" s="2">
        <v>310.93</v>
      </c>
    </row>
    <row r="8044" spans="20:24" x14ac:dyDescent="0.25">
      <c r="T8044" s="4"/>
      <c r="U8044" s="2" t="s">
        <v>35</v>
      </c>
      <c r="V8044" s="5">
        <v>42524</v>
      </c>
      <c r="W8044" s="2" t="s">
        <v>52</v>
      </c>
      <c r="X8044" s="2">
        <v>310.93</v>
      </c>
    </row>
    <row r="8045" spans="20:24" x14ac:dyDescent="0.25">
      <c r="T8045" s="4"/>
      <c r="U8045" s="2" t="s">
        <v>35</v>
      </c>
      <c r="V8045" s="5">
        <v>42529</v>
      </c>
      <c r="W8045" s="2" t="s">
        <v>52</v>
      </c>
      <c r="X8045" s="2">
        <v>310.93</v>
      </c>
    </row>
    <row r="8046" spans="20:24" x14ac:dyDescent="0.25">
      <c r="T8046" s="4"/>
      <c r="U8046" s="2" t="s">
        <v>35</v>
      </c>
      <c r="V8046" s="5">
        <v>42539</v>
      </c>
      <c r="W8046" s="2" t="s">
        <v>52</v>
      </c>
      <c r="X8046" s="2">
        <v>310.93</v>
      </c>
    </row>
    <row r="8047" spans="20:24" x14ac:dyDescent="0.25">
      <c r="T8047" s="4"/>
      <c r="U8047" s="2" t="s">
        <v>35</v>
      </c>
      <c r="V8047" s="5">
        <v>42541</v>
      </c>
      <c r="W8047" s="2" t="s">
        <v>52</v>
      </c>
      <c r="X8047" s="2">
        <v>310.93</v>
      </c>
    </row>
    <row r="8048" spans="20:24" x14ac:dyDescent="0.25">
      <c r="T8048" s="4"/>
      <c r="U8048" s="2" t="s">
        <v>35</v>
      </c>
      <c r="V8048" s="5">
        <v>42564</v>
      </c>
      <c r="W8048" s="2" t="s">
        <v>52</v>
      </c>
      <c r="X8048" s="2">
        <v>310.93</v>
      </c>
    </row>
    <row r="8049" spans="20:24" x14ac:dyDescent="0.25">
      <c r="T8049" s="4"/>
      <c r="U8049" s="2" t="s">
        <v>35</v>
      </c>
      <c r="V8049" s="5">
        <v>42580</v>
      </c>
      <c r="W8049" s="2" t="s">
        <v>54</v>
      </c>
      <c r="X8049" s="2">
        <v>310.93</v>
      </c>
    </row>
    <row r="8050" spans="20:24" x14ac:dyDescent="0.25">
      <c r="T8050" s="4"/>
      <c r="U8050" s="2" t="s">
        <v>35</v>
      </c>
      <c r="V8050" s="5">
        <v>42586</v>
      </c>
      <c r="W8050" s="2" t="s">
        <v>52</v>
      </c>
      <c r="X8050" s="2">
        <v>310.93</v>
      </c>
    </row>
    <row r="8051" spans="20:24" x14ac:dyDescent="0.25">
      <c r="T8051" s="4"/>
      <c r="U8051" s="2" t="s">
        <v>35</v>
      </c>
      <c r="V8051" s="5">
        <v>42587</v>
      </c>
      <c r="W8051" s="2" t="s">
        <v>52</v>
      </c>
      <c r="X8051" s="2">
        <v>310.93</v>
      </c>
    </row>
    <row r="8052" spans="20:24" x14ac:dyDescent="0.25">
      <c r="T8052" s="4"/>
      <c r="U8052" s="2" t="s">
        <v>35</v>
      </c>
      <c r="V8052" s="5">
        <v>42592</v>
      </c>
      <c r="W8052" s="2" t="s">
        <v>52</v>
      </c>
      <c r="X8052" s="2">
        <v>310.93</v>
      </c>
    </row>
    <row r="8053" spans="20:24" x14ac:dyDescent="0.25">
      <c r="T8053" s="4"/>
      <c r="U8053" s="2" t="s">
        <v>35</v>
      </c>
      <c r="V8053" s="5">
        <v>42593</v>
      </c>
      <c r="W8053" s="2" t="s">
        <v>52</v>
      </c>
      <c r="X8053" s="2">
        <v>310.93</v>
      </c>
    </row>
    <row r="8054" spans="20:24" x14ac:dyDescent="0.25">
      <c r="T8054" s="4"/>
      <c r="U8054" s="2" t="s">
        <v>35</v>
      </c>
      <c r="V8054" s="5">
        <v>42595</v>
      </c>
      <c r="W8054" s="2" t="s">
        <v>52</v>
      </c>
      <c r="X8054" s="2">
        <v>310.93</v>
      </c>
    </row>
    <row r="8055" spans="20:24" x14ac:dyDescent="0.25">
      <c r="T8055" s="4"/>
      <c r="U8055" s="2" t="s">
        <v>35</v>
      </c>
      <c r="V8055" s="5">
        <v>42621</v>
      </c>
      <c r="W8055" s="2" t="s">
        <v>52</v>
      </c>
      <c r="X8055" s="2">
        <v>310.93</v>
      </c>
    </row>
    <row r="8056" spans="20:24" x14ac:dyDescent="0.25">
      <c r="T8056" s="4"/>
      <c r="U8056" s="2" t="s">
        <v>35</v>
      </c>
      <c r="V8056" s="5">
        <v>42626</v>
      </c>
      <c r="W8056" s="2" t="s">
        <v>52</v>
      </c>
      <c r="X8056" s="2">
        <v>310.93</v>
      </c>
    </row>
    <row r="8057" spans="20:24" x14ac:dyDescent="0.25">
      <c r="T8057" s="4"/>
      <c r="U8057" s="2" t="s">
        <v>35</v>
      </c>
      <c r="V8057" s="5">
        <v>42632</v>
      </c>
      <c r="W8057" s="2" t="s">
        <v>52</v>
      </c>
      <c r="X8057" s="2">
        <v>310.93</v>
      </c>
    </row>
    <row r="8058" spans="20:24" x14ac:dyDescent="0.25">
      <c r="T8058" s="4"/>
      <c r="U8058" s="2" t="s">
        <v>35</v>
      </c>
      <c r="V8058" s="5">
        <v>42633</v>
      </c>
      <c r="W8058" s="2" t="s">
        <v>52</v>
      </c>
      <c r="X8058" s="2">
        <v>310.93</v>
      </c>
    </row>
    <row r="8059" spans="20:24" x14ac:dyDescent="0.25">
      <c r="T8059" s="4"/>
      <c r="U8059" s="2" t="s">
        <v>35</v>
      </c>
      <c r="V8059" s="5">
        <v>42633</v>
      </c>
      <c r="W8059" s="2" t="s">
        <v>52</v>
      </c>
      <c r="X8059" s="2">
        <v>310.93</v>
      </c>
    </row>
    <row r="8060" spans="20:24" x14ac:dyDescent="0.25">
      <c r="T8060" s="4"/>
      <c r="U8060" s="2" t="s">
        <v>35</v>
      </c>
      <c r="V8060" s="5">
        <v>42644</v>
      </c>
      <c r="W8060" s="2" t="s">
        <v>52</v>
      </c>
      <c r="X8060" s="2">
        <v>310.93</v>
      </c>
    </row>
    <row r="8061" spans="20:24" x14ac:dyDescent="0.25">
      <c r="T8061" s="4"/>
      <c r="U8061" s="2" t="s">
        <v>35</v>
      </c>
      <c r="V8061" s="5">
        <v>42646</v>
      </c>
      <c r="W8061" s="2" t="s">
        <v>52</v>
      </c>
      <c r="X8061" s="2">
        <v>310.93</v>
      </c>
    </row>
    <row r="8062" spans="20:24" x14ac:dyDescent="0.25">
      <c r="T8062" s="4"/>
      <c r="U8062" s="2" t="s">
        <v>35</v>
      </c>
      <c r="V8062" s="5">
        <v>42646</v>
      </c>
      <c r="W8062" s="2" t="s">
        <v>52</v>
      </c>
      <c r="X8062" s="2">
        <v>310.93</v>
      </c>
    </row>
    <row r="8063" spans="20:24" ht="30" x14ac:dyDescent="0.25">
      <c r="T8063" s="4"/>
      <c r="U8063" s="2" t="s">
        <v>36</v>
      </c>
      <c r="V8063" s="5">
        <v>41794</v>
      </c>
      <c r="W8063" s="2" t="s">
        <v>52</v>
      </c>
      <c r="X8063" s="2">
        <v>310.93</v>
      </c>
    </row>
    <row r="8064" spans="20:24" x14ac:dyDescent="0.25">
      <c r="T8064" s="4"/>
      <c r="U8064" s="2" t="s">
        <v>34</v>
      </c>
      <c r="V8064" s="5">
        <v>41515</v>
      </c>
      <c r="W8064" s="2" t="s">
        <v>52</v>
      </c>
      <c r="X8064" s="2">
        <v>310.92874999999998</v>
      </c>
    </row>
    <row r="8065" spans="20:24" ht="30" x14ac:dyDescent="0.25">
      <c r="T8065" s="4"/>
      <c r="U8065" s="2" t="s">
        <v>8</v>
      </c>
      <c r="V8065" s="5">
        <v>42214</v>
      </c>
      <c r="W8065" s="2" t="s">
        <v>54</v>
      </c>
      <c r="X8065" s="2">
        <v>310.92793113300002</v>
      </c>
    </row>
    <row r="8066" spans="20:24" x14ac:dyDescent="0.25">
      <c r="T8066" s="4"/>
      <c r="U8066" s="2" t="s">
        <v>9</v>
      </c>
      <c r="V8066" s="5">
        <v>41534</v>
      </c>
      <c r="W8066" s="2" t="s">
        <v>52</v>
      </c>
      <c r="X8066" s="2">
        <v>310.9255</v>
      </c>
    </row>
    <row r="8067" spans="20:24" x14ac:dyDescent="0.25">
      <c r="T8067" s="4"/>
      <c r="U8067" s="2" t="s">
        <v>9</v>
      </c>
      <c r="V8067" s="5">
        <v>42173</v>
      </c>
      <c r="W8067" s="2" t="s">
        <v>52</v>
      </c>
      <c r="X8067" s="2">
        <v>310.92099999999999</v>
      </c>
    </row>
    <row r="8068" spans="20:24" x14ac:dyDescent="0.25">
      <c r="T8068" s="4"/>
      <c r="U8068" s="2" t="s">
        <v>9</v>
      </c>
      <c r="V8068" s="5">
        <v>41395</v>
      </c>
      <c r="W8068" s="2" t="s">
        <v>52</v>
      </c>
      <c r="X8068" s="2">
        <v>310.92</v>
      </c>
    </row>
    <row r="8069" spans="20:24" x14ac:dyDescent="0.25">
      <c r="T8069" s="4"/>
      <c r="U8069" s="2" t="s">
        <v>9</v>
      </c>
      <c r="V8069" s="5">
        <v>41463</v>
      </c>
      <c r="W8069" s="2" t="s">
        <v>52</v>
      </c>
      <c r="X8069" s="2">
        <v>310.92</v>
      </c>
    </row>
    <row r="8070" spans="20:24" x14ac:dyDescent="0.25">
      <c r="T8070" s="4"/>
      <c r="U8070" s="2" t="s">
        <v>9</v>
      </c>
      <c r="V8070" s="5">
        <v>41501</v>
      </c>
      <c r="W8070" s="2" t="s">
        <v>52</v>
      </c>
      <c r="X8070" s="2">
        <v>310.92</v>
      </c>
    </row>
    <row r="8071" spans="20:24" x14ac:dyDescent="0.25">
      <c r="T8071" s="4"/>
      <c r="U8071" s="2" t="s">
        <v>9</v>
      </c>
      <c r="V8071" s="5">
        <v>42218</v>
      </c>
      <c r="W8071" s="2" t="s">
        <v>58</v>
      </c>
      <c r="X8071" s="2">
        <v>310.92</v>
      </c>
    </row>
    <row r="8072" spans="20:24" x14ac:dyDescent="0.25">
      <c r="T8072" s="4"/>
      <c r="U8072" s="2" t="s">
        <v>9</v>
      </c>
      <c r="V8072" s="5">
        <v>42271</v>
      </c>
      <c r="W8072" s="2" t="s">
        <v>54</v>
      </c>
      <c r="X8072" s="2">
        <v>310.92</v>
      </c>
    </row>
    <row r="8073" spans="20:24" x14ac:dyDescent="0.25">
      <c r="T8073" s="4"/>
      <c r="U8073" s="2" t="s">
        <v>9</v>
      </c>
      <c r="V8073" s="5">
        <v>42504</v>
      </c>
      <c r="W8073" s="2" t="s">
        <v>54</v>
      </c>
      <c r="X8073" s="2">
        <v>310.92</v>
      </c>
    </row>
    <row r="8074" spans="20:24" x14ac:dyDescent="0.25">
      <c r="T8074" s="4"/>
      <c r="U8074" s="2" t="s">
        <v>9</v>
      </c>
      <c r="V8074" s="5">
        <v>42544</v>
      </c>
      <c r="W8074" s="2" t="s">
        <v>52</v>
      </c>
      <c r="X8074" s="2">
        <v>310.92</v>
      </c>
    </row>
    <row r="8075" spans="20:24" ht="30" x14ac:dyDescent="0.25">
      <c r="T8075" s="4"/>
      <c r="U8075" s="2" t="s">
        <v>33</v>
      </c>
      <c r="V8075" s="5">
        <v>42486</v>
      </c>
      <c r="W8075" s="2" t="s">
        <v>52</v>
      </c>
      <c r="X8075" s="2">
        <v>310.92</v>
      </c>
    </row>
    <row r="8076" spans="20:24" x14ac:dyDescent="0.25">
      <c r="T8076" s="4"/>
      <c r="U8076" s="2" t="s">
        <v>34</v>
      </c>
      <c r="V8076" s="5">
        <v>41464</v>
      </c>
      <c r="W8076" s="2" t="s">
        <v>73</v>
      </c>
      <c r="X8076" s="2">
        <v>310.92</v>
      </c>
    </row>
    <row r="8077" spans="20:24" x14ac:dyDescent="0.25">
      <c r="T8077" s="4"/>
      <c r="U8077" s="2" t="s">
        <v>34</v>
      </c>
      <c r="V8077" s="5">
        <v>41826</v>
      </c>
      <c r="W8077" s="2" t="s">
        <v>52</v>
      </c>
      <c r="X8077" s="2">
        <v>310.92</v>
      </c>
    </row>
    <row r="8078" spans="20:24" x14ac:dyDescent="0.25">
      <c r="T8078" s="4"/>
      <c r="U8078" s="2" t="s">
        <v>34</v>
      </c>
      <c r="V8078" s="5">
        <v>42197</v>
      </c>
      <c r="W8078" s="2" t="s">
        <v>52</v>
      </c>
      <c r="X8078" s="2">
        <v>310.92</v>
      </c>
    </row>
    <row r="8079" spans="20:24" x14ac:dyDescent="0.25">
      <c r="T8079" s="4"/>
      <c r="U8079" s="2" t="s">
        <v>34</v>
      </c>
      <c r="V8079" s="5">
        <v>42198</v>
      </c>
      <c r="W8079" s="2" t="s">
        <v>52</v>
      </c>
      <c r="X8079" s="2">
        <v>310.92</v>
      </c>
    </row>
    <row r="8080" spans="20:24" x14ac:dyDescent="0.25">
      <c r="T8080" s="4"/>
      <c r="U8080" s="2" t="s">
        <v>9</v>
      </c>
      <c r="V8080" s="5">
        <v>42900</v>
      </c>
      <c r="W8080" s="2" t="s">
        <v>52</v>
      </c>
      <c r="X8080" s="2">
        <v>310.92</v>
      </c>
    </row>
    <row r="8081" spans="20:24" ht="30" x14ac:dyDescent="0.25">
      <c r="T8081" s="4"/>
      <c r="U8081" s="2" t="s">
        <v>12</v>
      </c>
      <c r="V8081" s="5">
        <v>41488</v>
      </c>
      <c r="W8081" s="2" t="s">
        <v>52</v>
      </c>
      <c r="X8081" s="2">
        <v>310.92</v>
      </c>
    </row>
    <row r="8082" spans="20:24" ht="30" x14ac:dyDescent="0.25">
      <c r="T8082" s="4"/>
      <c r="U8082" s="2" t="s">
        <v>12</v>
      </c>
      <c r="V8082" s="5">
        <v>42228</v>
      </c>
      <c r="W8082" s="2" t="s">
        <v>52</v>
      </c>
      <c r="X8082" s="2">
        <v>310.92</v>
      </c>
    </row>
    <row r="8083" spans="20:24" x14ac:dyDescent="0.25">
      <c r="T8083" s="4"/>
      <c r="U8083" s="2" t="s">
        <v>13</v>
      </c>
      <c r="V8083" s="5">
        <v>41469</v>
      </c>
      <c r="W8083" s="2" t="s">
        <v>52</v>
      </c>
      <c r="X8083" s="2">
        <v>310.92</v>
      </c>
    </row>
    <row r="8084" spans="20:24" x14ac:dyDescent="0.25">
      <c r="T8084" s="4"/>
      <c r="U8084" s="2" t="s">
        <v>13</v>
      </c>
      <c r="V8084" s="5">
        <v>41494</v>
      </c>
      <c r="W8084" s="2" t="s">
        <v>52</v>
      </c>
      <c r="X8084" s="2">
        <v>310.92</v>
      </c>
    </row>
    <row r="8085" spans="20:24" ht="30" x14ac:dyDescent="0.25">
      <c r="T8085" s="4"/>
      <c r="U8085" s="2" t="s">
        <v>8</v>
      </c>
      <c r="V8085" s="5">
        <v>42879</v>
      </c>
      <c r="W8085" s="2" t="s">
        <v>54</v>
      </c>
      <c r="X8085" s="2">
        <v>310.92</v>
      </c>
    </row>
    <row r="8086" spans="20:24" ht="30" x14ac:dyDescent="0.25">
      <c r="T8086" s="4"/>
      <c r="U8086" s="2" t="s">
        <v>8</v>
      </c>
      <c r="V8086" s="5">
        <v>42889</v>
      </c>
      <c r="W8086" s="2" t="s">
        <v>52</v>
      </c>
      <c r="X8086" s="2">
        <v>310.92</v>
      </c>
    </row>
    <row r="8087" spans="20:24" ht="30" x14ac:dyDescent="0.25">
      <c r="T8087" s="4"/>
      <c r="U8087" s="2" t="s">
        <v>8</v>
      </c>
      <c r="V8087" s="5">
        <v>42914</v>
      </c>
      <c r="W8087" s="2" t="s">
        <v>52</v>
      </c>
      <c r="X8087" s="2">
        <v>310.92</v>
      </c>
    </row>
    <row r="8088" spans="20:24" x14ac:dyDescent="0.25">
      <c r="T8088" s="4"/>
      <c r="U8088" s="2" t="s">
        <v>34</v>
      </c>
      <c r="V8088" s="5">
        <v>42210</v>
      </c>
      <c r="W8088" s="2" t="s">
        <v>52</v>
      </c>
      <c r="X8088" s="2">
        <v>310.92</v>
      </c>
    </row>
    <row r="8089" spans="20:24" x14ac:dyDescent="0.25">
      <c r="T8089" s="4"/>
      <c r="U8089" s="2" t="s">
        <v>34</v>
      </c>
      <c r="V8089" s="5">
        <v>42215</v>
      </c>
      <c r="W8089" s="2" t="s">
        <v>52</v>
      </c>
      <c r="X8089" s="2">
        <v>310.92</v>
      </c>
    </row>
    <row r="8090" spans="20:24" x14ac:dyDescent="0.25">
      <c r="T8090" s="4"/>
      <c r="U8090" s="2" t="s">
        <v>34</v>
      </c>
      <c r="V8090" s="5">
        <v>42226</v>
      </c>
      <c r="W8090" s="2" t="s">
        <v>52</v>
      </c>
      <c r="X8090" s="2">
        <v>310.92</v>
      </c>
    </row>
    <row r="8091" spans="20:24" x14ac:dyDescent="0.25">
      <c r="T8091" s="4"/>
      <c r="U8091" s="2" t="s">
        <v>34</v>
      </c>
      <c r="V8091" s="5">
        <v>42254</v>
      </c>
      <c r="W8091" s="2" t="s">
        <v>52</v>
      </c>
      <c r="X8091" s="2">
        <v>310.92</v>
      </c>
    </row>
    <row r="8092" spans="20:24" x14ac:dyDescent="0.25">
      <c r="T8092" s="4"/>
      <c r="U8092" s="2" t="s">
        <v>34</v>
      </c>
      <c r="V8092" s="5">
        <v>42255</v>
      </c>
      <c r="W8092" s="2" t="s">
        <v>66</v>
      </c>
      <c r="X8092" s="2">
        <v>310.92</v>
      </c>
    </row>
    <row r="8093" spans="20:24" x14ac:dyDescent="0.25">
      <c r="T8093" s="4"/>
      <c r="U8093" s="2" t="s">
        <v>35</v>
      </c>
      <c r="V8093" s="5">
        <v>42271</v>
      </c>
      <c r="W8093" s="2" t="s">
        <v>52</v>
      </c>
      <c r="X8093" s="2">
        <v>310.92</v>
      </c>
    </row>
    <row r="8094" spans="20:24" x14ac:dyDescent="0.25">
      <c r="T8094" s="4"/>
      <c r="U8094" s="2" t="s">
        <v>35</v>
      </c>
      <c r="V8094" s="5">
        <v>42280</v>
      </c>
      <c r="W8094" s="2" t="s">
        <v>54</v>
      </c>
      <c r="X8094" s="2">
        <v>310.92</v>
      </c>
    </row>
    <row r="8095" spans="20:24" x14ac:dyDescent="0.25">
      <c r="T8095" s="4"/>
      <c r="U8095" s="2" t="s">
        <v>35</v>
      </c>
      <c r="V8095" s="5">
        <v>42526</v>
      </c>
      <c r="W8095" s="2" t="s">
        <v>52</v>
      </c>
      <c r="X8095" s="2">
        <v>310.92</v>
      </c>
    </row>
    <row r="8096" spans="20:24" ht="30" x14ac:dyDescent="0.25">
      <c r="T8096" s="4"/>
      <c r="U8096" s="2" t="s">
        <v>12</v>
      </c>
      <c r="V8096" s="5">
        <v>41493</v>
      </c>
      <c r="W8096" s="2" t="s">
        <v>52</v>
      </c>
      <c r="X8096" s="2">
        <v>310.91666666700002</v>
      </c>
    </row>
    <row r="8097" spans="20:24" x14ac:dyDescent="0.25">
      <c r="T8097" s="4"/>
      <c r="U8097" s="2" t="s">
        <v>34</v>
      </c>
      <c r="V8097" s="5">
        <v>41794</v>
      </c>
      <c r="W8097" s="2" t="s">
        <v>52</v>
      </c>
      <c r="X8097" s="2">
        <v>310.91405503300001</v>
      </c>
    </row>
    <row r="8098" spans="20:24" ht="30" x14ac:dyDescent="0.25">
      <c r="T8098" s="4"/>
      <c r="U8098" s="2" t="s">
        <v>8</v>
      </c>
      <c r="V8098" s="5">
        <v>42216</v>
      </c>
      <c r="W8098" s="2" t="s">
        <v>52</v>
      </c>
      <c r="X8098" s="2">
        <v>310.91325668799999</v>
      </c>
    </row>
    <row r="8099" spans="20:24" ht="30" x14ac:dyDescent="0.25">
      <c r="T8099" s="4"/>
      <c r="U8099" s="2" t="s">
        <v>8</v>
      </c>
      <c r="V8099" s="5">
        <v>41827</v>
      </c>
      <c r="W8099" s="2" t="s">
        <v>52</v>
      </c>
      <c r="X8099" s="2">
        <v>310.91000000000003</v>
      </c>
    </row>
    <row r="8100" spans="20:24" ht="30" x14ac:dyDescent="0.25">
      <c r="T8100" s="4"/>
      <c r="U8100" s="2" t="s">
        <v>8</v>
      </c>
      <c r="V8100" s="5">
        <v>42238</v>
      </c>
      <c r="W8100" s="2" t="s">
        <v>52</v>
      </c>
      <c r="X8100" s="2">
        <v>310.91000000000003</v>
      </c>
    </row>
    <row r="8101" spans="20:24" ht="30" x14ac:dyDescent="0.25">
      <c r="T8101" s="4"/>
      <c r="U8101" s="2" t="s">
        <v>8</v>
      </c>
      <c r="V8101" s="5">
        <v>42915</v>
      </c>
      <c r="W8101" s="2" t="s">
        <v>52</v>
      </c>
      <c r="X8101" s="2">
        <v>310.91000000000003</v>
      </c>
    </row>
    <row r="8102" spans="20:24" ht="30" x14ac:dyDescent="0.25">
      <c r="T8102" s="4"/>
      <c r="U8102" s="2" t="s">
        <v>8</v>
      </c>
      <c r="V8102" s="5">
        <v>42922</v>
      </c>
      <c r="W8102" s="2" t="s">
        <v>52</v>
      </c>
      <c r="X8102" s="2">
        <v>310.91000000000003</v>
      </c>
    </row>
    <row r="8103" spans="20:24" ht="30" x14ac:dyDescent="0.25">
      <c r="T8103" s="4"/>
      <c r="U8103" s="2" t="s">
        <v>8</v>
      </c>
      <c r="V8103" s="5">
        <v>42928</v>
      </c>
      <c r="W8103" s="2" t="s">
        <v>58</v>
      </c>
      <c r="X8103" s="2">
        <v>310.91000000000003</v>
      </c>
    </row>
    <row r="8104" spans="20:24" ht="30" x14ac:dyDescent="0.25">
      <c r="T8104" s="4"/>
      <c r="U8104" s="2" t="s">
        <v>8</v>
      </c>
      <c r="V8104" s="5">
        <v>42929</v>
      </c>
      <c r="W8104" s="2" t="s">
        <v>52</v>
      </c>
      <c r="X8104" s="2">
        <v>310.91000000000003</v>
      </c>
    </row>
    <row r="8105" spans="20:24" x14ac:dyDescent="0.25">
      <c r="T8105" s="4"/>
      <c r="U8105" s="2" t="s">
        <v>9</v>
      </c>
      <c r="V8105" s="5">
        <v>42588</v>
      </c>
      <c r="W8105" s="2" t="s">
        <v>52</v>
      </c>
      <c r="X8105" s="2">
        <v>310.91000000000003</v>
      </c>
    </row>
    <row r="8106" spans="20:24" x14ac:dyDescent="0.25">
      <c r="T8106" s="4"/>
      <c r="U8106" s="2" t="s">
        <v>9</v>
      </c>
      <c r="V8106" s="5">
        <v>42592</v>
      </c>
      <c r="W8106" s="2" t="s">
        <v>58</v>
      </c>
      <c r="X8106" s="2">
        <v>310.91000000000003</v>
      </c>
    </row>
    <row r="8107" spans="20:24" x14ac:dyDescent="0.25">
      <c r="T8107" s="4"/>
      <c r="U8107" s="2" t="s">
        <v>9</v>
      </c>
      <c r="V8107" s="5">
        <v>41476</v>
      </c>
      <c r="W8107" s="2" t="s">
        <v>54</v>
      </c>
      <c r="X8107" s="2">
        <v>310.91000000000003</v>
      </c>
    </row>
    <row r="8108" spans="20:24" x14ac:dyDescent="0.25">
      <c r="T8108" s="4"/>
      <c r="U8108" s="2" t="s">
        <v>9</v>
      </c>
      <c r="V8108" s="5">
        <v>41481</v>
      </c>
      <c r="W8108" s="2" t="s">
        <v>58</v>
      </c>
      <c r="X8108" s="2">
        <v>310.91000000000003</v>
      </c>
    </row>
    <row r="8109" spans="20:24" x14ac:dyDescent="0.25">
      <c r="T8109" s="4"/>
      <c r="U8109" s="2" t="s">
        <v>9</v>
      </c>
      <c r="V8109" s="5">
        <v>42494</v>
      </c>
      <c r="W8109" s="2" t="s">
        <v>52</v>
      </c>
      <c r="X8109" s="2">
        <v>310.91000000000003</v>
      </c>
    </row>
    <row r="8110" spans="20:24" ht="30" x14ac:dyDescent="0.25">
      <c r="T8110" s="4"/>
      <c r="U8110" s="2" t="s">
        <v>37</v>
      </c>
      <c r="V8110" s="5">
        <v>42267</v>
      </c>
      <c r="W8110" s="2" t="s">
        <v>52</v>
      </c>
      <c r="X8110" s="2">
        <v>310.91000000000003</v>
      </c>
    </row>
    <row r="8111" spans="20:24" x14ac:dyDescent="0.25">
      <c r="T8111" s="4"/>
      <c r="U8111" s="2" t="s">
        <v>34</v>
      </c>
      <c r="V8111" s="5">
        <v>41393</v>
      </c>
      <c r="W8111" s="2" t="s">
        <v>52</v>
      </c>
      <c r="X8111" s="2">
        <v>310.91000000000003</v>
      </c>
    </row>
    <row r="8112" spans="20:24" x14ac:dyDescent="0.25">
      <c r="T8112" s="4"/>
      <c r="U8112" s="2" t="s">
        <v>34</v>
      </c>
      <c r="V8112" s="5">
        <v>41394</v>
      </c>
      <c r="W8112" s="2" t="s">
        <v>52</v>
      </c>
      <c r="X8112" s="2">
        <v>310.91000000000003</v>
      </c>
    </row>
    <row r="8113" spans="20:24" x14ac:dyDescent="0.25">
      <c r="T8113" s="4"/>
      <c r="U8113" s="2" t="s">
        <v>34</v>
      </c>
      <c r="V8113" s="5">
        <v>41394</v>
      </c>
      <c r="W8113" s="2" t="s">
        <v>52</v>
      </c>
      <c r="X8113" s="2">
        <v>310.91000000000003</v>
      </c>
    </row>
    <row r="8114" spans="20:24" x14ac:dyDescent="0.25">
      <c r="T8114" s="4"/>
      <c r="U8114" s="2" t="s">
        <v>34</v>
      </c>
      <c r="V8114" s="5">
        <v>41396</v>
      </c>
      <c r="W8114" s="2" t="s">
        <v>52</v>
      </c>
      <c r="X8114" s="2">
        <v>310.91000000000003</v>
      </c>
    </row>
    <row r="8115" spans="20:24" x14ac:dyDescent="0.25">
      <c r="T8115" s="4"/>
      <c r="U8115" s="2" t="s">
        <v>34</v>
      </c>
      <c r="V8115" s="5">
        <v>41492</v>
      </c>
      <c r="W8115" s="2" t="s">
        <v>52</v>
      </c>
      <c r="X8115" s="2">
        <v>310.91000000000003</v>
      </c>
    </row>
    <row r="8116" spans="20:24" x14ac:dyDescent="0.25">
      <c r="T8116" s="4"/>
      <c r="U8116" s="2" t="s">
        <v>9</v>
      </c>
      <c r="V8116" s="5">
        <v>41447</v>
      </c>
      <c r="W8116" s="2" t="s">
        <v>58</v>
      </c>
      <c r="X8116" s="2">
        <v>310.90800000000002</v>
      </c>
    </row>
    <row r="8117" spans="20:24" x14ac:dyDescent="0.25">
      <c r="T8117" s="4"/>
      <c r="U8117" s="2" t="s">
        <v>9</v>
      </c>
      <c r="V8117" s="5">
        <v>41433</v>
      </c>
      <c r="W8117" s="2" t="s">
        <v>52</v>
      </c>
      <c r="X8117" s="2">
        <v>310.89999999999998</v>
      </c>
    </row>
    <row r="8118" spans="20:24" x14ac:dyDescent="0.25">
      <c r="T8118" s="4"/>
      <c r="U8118" s="2" t="s">
        <v>9</v>
      </c>
      <c r="V8118" s="5">
        <v>41483</v>
      </c>
      <c r="W8118" s="2" t="s">
        <v>52</v>
      </c>
      <c r="X8118" s="2">
        <v>310.89999999999998</v>
      </c>
    </row>
    <row r="8119" spans="20:24" x14ac:dyDescent="0.25">
      <c r="T8119" s="4"/>
      <c r="U8119" s="2" t="s">
        <v>9</v>
      </c>
      <c r="V8119" s="5">
        <v>41856</v>
      </c>
      <c r="W8119" s="2" t="s">
        <v>52</v>
      </c>
      <c r="X8119" s="2">
        <v>310.89999999999998</v>
      </c>
    </row>
    <row r="8120" spans="20:24" ht="30" x14ac:dyDescent="0.25">
      <c r="T8120" s="4"/>
      <c r="U8120" s="2" t="s">
        <v>24</v>
      </c>
      <c r="V8120" s="5">
        <v>42544</v>
      </c>
      <c r="W8120" s="2" t="s">
        <v>52</v>
      </c>
      <c r="X8120" s="2">
        <v>310.89999999999998</v>
      </c>
    </row>
    <row r="8121" spans="20:24" ht="30" x14ac:dyDescent="0.25">
      <c r="T8121" s="4"/>
      <c r="U8121" s="2" t="s">
        <v>8</v>
      </c>
      <c r="V8121" s="5">
        <v>41818</v>
      </c>
      <c r="W8121" s="2" t="s">
        <v>52</v>
      </c>
      <c r="X8121" s="2">
        <v>310.89999999999998</v>
      </c>
    </row>
    <row r="8122" spans="20:24" ht="30" x14ac:dyDescent="0.25">
      <c r="T8122" s="4"/>
      <c r="U8122" s="2" t="s">
        <v>8</v>
      </c>
      <c r="V8122" s="5">
        <v>41827</v>
      </c>
      <c r="W8122" s="2" t="s">
        <v>52</v>
      </c>
      <c r="X8122" s="2">
        <v>310.89999999999998</v>
      </c>
    </row>
    <row r="8123" spans="20:24" ht="30" x14ac:dyDescent="0.25">
      <c r="T8123" s="4"/>
      <c r="U8123" s="2" t="s">
        <v>8</v>
      </c>
      <c r="V8123" s="5">
        <v>41834</v>
      </c>
      <c r="W8123" s="2" t="s">
        <v>52</v>
      </c>
      <c r="X8123" s="2">
        <v>310.89999999999998</v>
      </c>
    </row>
    <row r="8124" spans="20:24" ht="30" x14ac:dyDescent="0.25">
      <c r="T8124" s="4"/>
      <c r="U8124" s="2" t="s">
        <v>8</v>
      </c>
      <c r="V8124" s="5">
        <v>41835</v>
      </c>
      <c r="W8124" s="2" t="s">
        <v>52</v>
      </c>
      <c r="X8124" s="2">
        <v>310.89999999999998</v>
      </c>
    </row>
    <row r="8125" spans="20:24" ht="30" x14ac:dyDescent="0.25">
      <c r="T8125" s="4"/>
      <c r="U8125" s="2" t="s">
        <v>8</v>
      </c>
      <c r="V8125" s="5">
        <v>41836</v>
      </c>
      <c r="W8125" s="2" t="s">
        <v>52</v>
      </c>
      <c r="X8125" s="2">
        <v>310.89999999999998</v>
      </c>
    </row>
    <row r="8126" spans="20:24" ht="30" x14ac:dyDescent="0.25">
      <c r="T8126" s="4"/>
      <c r="U8126" s="2" t="s">
        <v>8</v>
      </c>
      <c r="V8126" s="5">
        <v>42202</v>
      </c>
      <c r="W8126" s="2" t="s">
        <v>52</v>
      </c>
      <c r="X8126" s="2">
        <v>310.89999999999998</v>
      </c>
    </row>
    <row r="8127" spans="20:24" ht="30" x14ac:dyDescent="0.25">
      <c r="T8127" s="4"/>
      <c r="U8127" s="2" t="s">
        <v>8</v>
      </c>
      <c r="V8127" s="5">
        <v>42573</v>
      </c>
      <c r="W8127" s="2" t="s">
        <v>52</v>
      </c>
      <c r="X8127" s="2">
        <v>310.89999999999998</v>
      </c>
    </row>
    <row r="8128" spans="20:24" ht="30" x14ac:dyDescent="0.25">
      <c r="T8128" s="4"/>
      <c r="U8128" s="2" t="s">
        <v>8</v>
      </c>
      <c r="V8128" s="5">
        <v>42930</v>
      </c>
      <c r="W8128" s="2" t="s">
        <v>52</v>
      </c>
      <c r="X8128" s="2">
        <v>310.89999999999998</v>
      </c>
    </row>
    <row r="8129" spans="20:24" x14ac:dyDescent="0.25">
      <c r="T8129" s="4"/>
      <c r="U8129" s="2" t="s">
        <v>9</v>
      </c>
      <c r="V8129" s="5">
        <v>42614</v>
      </c>
      <c r="W8129" s="2" t="s">
        <v>54</v>
      </c>
      <c r="X8129" s="2">
        <v>310.89999999999998</v>
      </c>
    </row>
    <row r="8130" spans="20:24" ht="30" x14ac:dyDescent="0.25">
      <c r="T8130" s="4"/>
      <c r="U8130" s="2" t="s">
        <v>12</v>
      </c>
      <c r="V8130" s="5">
        <v>42903</v>
      </c>
      <c r="W8130" s="2" t="s">
        <v>52</v>
      </c>
      <c r="X8130" s="2">
        <v>310.89999999999998</v>
      </c>
    </row>
    <row r="8131" spans="20:24" ht="30" x14ac:dyDescent="0.25">
      <c r="T8131" s="4"/>
      <c r="U8131" s="2" t="s">
        <v>37</v>
      </c>
      <c r="V8131" s="5">
        <v>42267</v>
      </c>
      <c r="W8131" s="2" t="s">
        <v>52</v>
      </c>
      <c r="X8131" s="2">
        <v>310.89999999999998</v>
      </c>
    </row>
    <row r="8132" spans="20:24" x14ac:dyDescent="0.25">
      <c r="T8132" s="4"/>
      <c r="U8132" s="2" t="s">
        <v>34</v>
      </c>
      <c r="V8132" s="5">
        <v>42557</v>
      </c>
      <c r="W8132" s="2" t="s">
        <v>52</v>
      </c>
      <c r="X8132" s="2">
        <v>310.89999999999998</v>
      </c>
    </row>
    <row r="8133" spans="20:24" x14ac:dyDescent="0.25">
      <c r="T8133" s="4"/>
      <c r="U8133" s="2" t="s">
        <v>35</v>
      </c>
      <c r="V8133" s="5">
        <v>42512</v>
      </c>
      <c r="W8133" s="2" t="s">
        <v>52</v>
      </c>
      <c r="X8133" s="2">
        <v>310.89999999999998</v>
      </c>
    </row>
    <row r="8134" spans="20:24" x14ac:dyDescent="0.25">
      <c r="T8134" s="4"/>
      <c r="U8134" s="2" t="s">
        <v>35</v>
      </c>
      <c r="V8134" s="5">
        <v>42584</v>
      </c>
      <c r="W8134" s="2" t="s">
        <v>52</v>
      </c>
      <c r="X8134" s="2">
        <v>310.89999999999998</v>
      </c>
    </row>
    <row r="8135" spans="20:24" x14ac:dyDescent="0.25">
      <c r="T8135" s="4"/>
      <c r="U8135" s="2" t="s">
        <v>9</v>
      </c>
      <c r="V8135" s="5">
        <v>41485</v>
      </c>
      <c r="W8135" s="2" t="s">
        <v>52</v>
      </c>
      <c r="X8135" s="2">
        <v>310.89499999999998</v>
      </c>
    </row>
    <row r="8136" spans="20:24" x14ac:dyDescent="0.25">
      <c r="T8136" s="4"/>
      <c r="U8136" s="2" t="s">
        <v>34</v>
      </c>
      <c r="V8136" s="5">
        <v>41893</v>
      </c>
      <c r="W8136" s="2" t="s">
        <v>52</v>
      </c>
      <c r="X8136" s="2">
        <v>310.89250282</v>
      </c>
    </row>
    <row r="8137" spans="20:24" x14ac:dyDescent="0.25">
      <c r="T8137" s="4"/>
      <c r="U8137" s="2" t="s">
        <v>9</v>
      </c>
      <c r="V8137" s="5">
        <v>41848</v>
      </c>
      <c r="W8137" s="2" t="s">
        <v>52</v>
      </c>
      <c r="X8137" s="2">
        <v>310.89100000000002</v>
      </c>
    </row>
    <row r="8138" spans="20:24" x14ac:dyDescent="0.25">
      <c r="T8138" s="4"/>
      <c r="U8138" s="2" t="s">
        <v>9</v>
      </c>
      <c r="V8138" s="5">
        <v>41523</v>
      </c>
      <c r="W8138" s="2" t="s">
        <v>52</v>
      </c>
      <c r="X8138" s="2">
        <v>310.89</v>
      </c>
    </row>
    <row r="8139" spans="20:24" x14ac:dyDescent="0.25">
      <c r="T8139" s="4"/>
      <c r="U8139" s="2" t="s">
        <v>9</v>
      </c>
      <c r="V8139" s="5">
        <v>41777</v>
      </c>
      <c r="W8139" s="2" t="s">
        <v>52</v>
      </c>
      <c r="X8139" s="2">
        <v>310.89</v>
      </c>
    </row>
    <row r="8140" spans="20:24" ht="30" x14ac:dyDescent="0.25">
      <c r="T8140" s="4"/>
      <c r="U8140" s="2" t="s">
        <v>9</v>
      </c>
      <c r="V8140" s="5">
        <v>42208</v>
      </c>
      <c r="W8140" s="2" t="s">
        <v>72</v>
      </c>
      <c r="X8140" s="2">
        <v>310.89</v>
      </c>
    </row>
    <row r="8141" spans="20:24" x14ac:dyDescent="0.25">
      <c r="T8141" s="4"/>
      <c r="U8141" s="2" t="s">
        <v>9</v>
      </c>
      <c r="V8141" s="5">
        <v>42266</v>
      </c>
      <c r="W8141" s="2" t="s">
        <v>52</v>
      </c>
      <c r="X8141" s="2">
        <v>310.89</v>
      </c>
    </row>
    <row r="8142" spans="20:24" x14ac:dyDescent="0.25">
      <c r="T8142" s="4"/>
      <c r="U8142" s="2" t="s">
        <v>9</v>
      </c>
      <c r="V8142" s="5">
        <v>42503</v>
      </c>
      <c r="W8142" s="2" t="s">
        <v>52</v>
      </c>
      <c r="X8142" s="2">
        <v>310.89</v>
      </c>
    </row>
    <row r="8143" spans="20:24" x14ac:dyDescent="0.25">
      <c r="T8143" s="4"/>
      <c r="U8143" s="2" t="s">
        <v>9</v>
      </c>
      <c r="V8143" s="5">
        <v>42536</v>
      </c>
      <c r="W8143" s="2" t="s">
        <v>52</v>
      </c>
      <c r="X8143" s="2">
        <v>310.89</v>
      </c>
    </row>
    <row r="8144" spans="20:24" ht="30" x14ac:dyDescent="0.25">
      <c r="T8144" s="4"/>
      <c r="U8144" s="2" t="s">
        <v>24</v>
      </c>
      <c r="V8144" s="5">
        <v>42544</v>
      </c>
      <c r="W8144" s="2" t="s">
        <v>58</v>
      </c>
      <c r="X8144" s="2">
        <v>310.89</v>
      </c>
    </row>
    <row r="8145" spans="20:24" ht="30" x14ac:dyDescent="0.25">
      <c r="T8145" s="4"/>
      <c r="U8145" s="2" t="s">
        <v>8</v>
      </c>
      <c r="V8145" s="5">
        <v>41816</v>
      </c>
      <c r="W8145" s="2" t="s">
        <v>52</v>
      </c>
      <c r="X8145" s="2">
        <v>310.89</v>
      </c>
    </row>
    <row r="8146" spans="20:24" ht="30" x14ac:dyDescent="0.25">
      <c r="T8146" s="4"/>
      <c r="U8146" s="2" t="s">
        <v>8</v>
      </c>
      <c r="V8146" s="5">
        <v>42908</v>
      </c>
      <c r="W8146" s="2" t="s">
        <v>52</v>
      </c>
      <c r="X8146" s="2">
        <v>310.89</v>
      </c>
    </row>
    <row r="8147" spans="20:24" x14ac:dyDescent="0.25">
      <c r="T8147" s="4"/>
      <c r="U8147" s="2" t="s">
        <v>35</v>
      </c>
      <c r="V8147" s="5">
        <v>42244</v>
      </c>
      <c r="W8147" s="2" t="s">
        <v>54</v>
      </c>
      <c r="X8147" s="2">
        <v>310.89</v>
      </c>
    </row>
    <row r="8148" spans="20:24" x14ac:dyDescent="0.25">
      <c r="T8148" s="4"/>
      <c r="U8148" s="2" t="s">
        <v>9</v>
      </c>
      <c r="V8148" s="5">
        <v>42592</v>
      </c>
      <c r="W8148" s="2" t="s">
        <v>58</v>
      </c>
      <c r="X8148" s="2">
        <v>310.89</v>
      </c>
    </row>
    <row r="8149" spans="20:24" x14ac:dyDescent="0.25">
      <c r="T8149" s="4"/>
      <c r="U8149" s="2" t="s">
        <v>9</v>
      </c>
      <c r="V8149" s="5">
        <v>42631</v>
      </c>
      <c r="W8149" s="2" t="s">
        <v>52</v>
      </c>
      <c r="X8149" s="2">
        <v>310.89</v>
      </c>
    </row>
    <row r="8150" spans="20:24" x14ac:dyDescent="0.25">
      <c r="T8150" s="4"/>
      <c r="U8150" s="2" t="s">
        <v>9</v>
      </c>
      <c r="V8150" s="5">
        <v>42889</v>
      </c>
      <c r="W8150" s="2" t="s">
        <v>52</v>
      </c>
      <c r="X8150" s="2">
        <v>310.89</v>
      </c>
    </row>
    <row r="8151" spans="20:24" x14ac:dyDescent="0.25">
      <c r="T8151" s="4"/>
      <c r="U8151" s="2" t="s">
        <v>9</v>
      </c>
      <c r="V8151" s="5">
        <v>42890</v>
      </c>
      <c r="W8151" s="2" t="s">
        <v>52</v>
      </c>
      <c r="X8151" s="2">
        <v>310.89</v>
      </c>
    </row>
    <row r="8152" spans="20:24" x14ac:dyDescent="0.25">
      <c r="T8152" s="4"/>
      <c r="U8152" s="2" t="s">
        <v>9</v>
      </c>
      <c r="V8152" s="5">
        <v>42892</v>
      </c>
      <c r="W8152" s="2" t="s">
        <v>52</v>
      </c>
      <c r="X8152" s="2">
        <v>310.89</v>
      </c>
    </row>
    <row r="8153" spans="20:24" x14ac:dyDescent="0.25">
      <c r="T8153" s="4"/>
      <c r="U8153" s="2" t="s">
        <v>13</v>
      </c>
      <c r="V8153" s="5">
        <v>42589</v>
      </c>
      <c r="W8153" s="2" t="s">
        <v>52</v>
      </c>
      <c r="X8153" s="2">
        <v>310.89</v>
      </c>
    </row>
    <row r="8154" spans="20:24" x14ac:dyDescent="0.25">
      <c r="T8154" s="4"/>
      <c r="U8154" s="2" t="s">
        <v>9</v>
      </c>
      <c r="V8154" s="5">
        <v>41867</v>
      </c>
      <c r="W8154" s="2" t="s">
        <v>53</v>
      </c>
      <c r="X8154" s="2">
        <v>310.88666666699999</v>
      </c>
    </row>
    <row r="8155" spans="20:24" ht="30" x14ac:dyDescent="0.25">
      <c r="T8155" s="4"/>
      <c r="U8155" s="2" t="s">
        <v>32</v>
      </c>
      <c r="V8155" s="5">
        <v>42218</v>
      </c>
      <c r="W8155" s="2" t="s">
        <v>51</v>
      </c>
      <c r="X8155" s="2">
        <v>310.88400000000001</v>
      </c>
    </row>
    <row r="8156" spans="20:24" ht="30" x14ac:dyDescent="0.25">
      <c r="T8156" s="4"/>
      <c r="U8156" s="2" t="s">
        <v>32</v>
      </c>
      <c r="V8156" s="5">
        <v>42218</v>
      </c>
      <c r="W8156" s="2" t="s">
        <v>51</v>
      </c>
      <c r="X8156" s="2">
        <v>310.88400000000001</v>
      </c>
    </row>
    <row r="8157" spans="20:24" ht="30" x14ac:dyDescent="0.25">
      <c r="T8157" s="4"/>
      <c r="U8157" s="2" t="s">
        <v>33</v>
      </c>
      <c r="V8157" s="5">
        <v>41425</v>
      </c>
      <c r="W8157" s="2" t="s">
        <v>52</v>
      </c>
      <c r="X8157" s="2">
        <v>310.88</v>
      </c>
    </row>
    <row r="8158" spans="20:24" x14ac:dyDescent="0.25">
      <c r="T8158" s="4"/>
      <c r="U8158" s="2" t="s">
        <v>9</v>
      </c>
      <c r="V8158" s="5">
        <v>41483</v>
      </c>
      <c r="W8158" s="2" t="s">
        <v>56</v>
      </c>
      <c r="X8158" s="2">
        <v>310.88</v>
      </c>
    </row>
    <row r="8159" spans="20:24" x14ac:dyDescent="0.25">
      <c r="T8159" s="4"/>
      <c r="U8159" s="2" t="s">
        <v>9</v>
      </c>
      <c r="V8159" s="5">
        <v>41799</v>
      </c>
      <c r="W8159" s="2" t="s">
        <v>52</v>
      </c>
      <c r="X8159" s="2">
        <v>310.88</v>
      </c>
    </row>
    <row r="8160" spans="20:24" x14ac:dyDescent="0.25">
      <c r="T8160" s="4"/>
      <c r="U8160" s="2" t="s">
        <v>9</v>
      </c>
      <c r="V8160" s="5">
        <v>42222</v>
      </c>
      <c r="W8160" s="2" t="s">
        <v>54</v>
      </c>
      <c r="X8160" s="2">
        <v>310.88</v>
      </c>
    </row>
    <row r="8161" spans="20:24" x14ac:dyDescent="0.25">
      <c r="T8161" s="4"/>
      <c r="U8161" s="2" t="s">
        <v>9</v>
      </c>
      <c r="V8161" s="5">
        <v>42553</v>
      </c>
      <c r="W8161" s="2" t="s">
        <v>52</v>
      </c>
      <c r="X8161" s="2">
        <v>310.88</v>
      </c>
    </row>
    <row r="8162" spans="20:24" x14ac:dyDescent="0.25">
      <c r="T8162" s="4"/>
      <c r="U8162" s="2" t="s">
        <v>9</v>
      </c>
      <c r="V8162" s="5">
        <v>42574</v>
      </c>
      <c r="W8162" s="2" t="s">
        <v>52</v>
      </c>
      <c r="X8162" s="2">
        <v>310.88</v>
      </c>
    </row>
    <row r="8163" spans="20:24" x14ac:dyDescent="0.25">
      <c r="T8163" s="4"/>
      <c r="U8163" s="2" t="s">
        <v>13</v>
      </c>
      <c r="V8163" s="5">
        <v>41515</v>
      </c>
      <c r="W8163" s="2" t="s">
        <v>52</v>
      </c>
      <c r="X8163" s="2">
        <v>310.88</v>
      </c>
    </row>
    <row r="8164" spans="20:24" x14ac:dyDescent="0.25">
      <c r="T8164" s="4"/>
      <c r="U8164" s="2" t="s">
        <v>35</v>
      </c>
      <c r="V8164" s="5">
        <v>42267</v>
      </c>
      <c r="W8164" s="2" t="s">
        <v>54</v>
      </c>
      <c r="X8164" s="2">
        <v>310.88</v>
      </c>
    </row>
    <row r="8165" spans="20:24" x14ac:dyDescent="0.25">
      <c r="T8165" s="4"/>
      <c r="U8165" s="2" t="s">
        <v>9</v>
      </c>
      <c r="V8165" s="5">
        <v>42177</v>
      </c>
      <c r="W8165" s="2" t="s">
        <v>52</v>
      </c>
      <c r="X8165" s="2">
        <v>310.87966666699998</v>
      </c>
    </row>
    <row r="8166" spans="20:24" x14ac:dyDescent="0.25">
      <c r="T8166" s="4"/>
      <c r="U8166" s="2" t="s">
        <v>9</v>
      </c>
      <c r="V8166" s="5">
        <v>41882</v>
      </c>
      <c r="W8166" s="2" t="s">
        <v>52</v>
      </c>
      <c r="X8166" s="2">
        <v>310.878666667</v>
      </c>
    </row>
    <row r="8167" spans="20:24" x14ac:dyDescent="0.25">
      <c r="T8167" s="4"/>
      <c r="U8167" s="2" t="s">
        <v>9</v>
      </c>
      <c r="V8167" s="5">
        <v>41894</v>
      </c>
      <c r="W8167" s="2" t="s">
        <v>52</v>
      </c>
      <c r="X8167" s="2">
        <v>310.87633333299999</v>
      </c>
    </row>
    <row r="8168" spans="20:24" x14ac:dyDescent="0.25">
      <c r="T8168" s="4"/>
      <c r="U8168" s="2" t="s">
        <v>9</v>
      </c>
      <c r="V8168" s="5">
        <v>41818</v>
      </c>
      <c r="W8168" s="2" t="s">
        <v>52</v>
      </c>
      <c r="X8168" s="2">
        <v>310.87599999999998</v>
      </c>
    </row>
    <row r="8169" spans="20:24" x14ac:dyDescent="0.25">
      <c r="T8169" s="4"/>
      <c r="U8169" s="2" t="s">
        <v>9</v>
      </c>
      <c r="V8169" s="5">
        <v>41894</v>
      </c>
      <c r="W8169" s="2" t="s">
        <v>52</v>
      </c>
      <c r="X8169" s="2">
        <v>310.87566666700002</v>
      </c>
    </row>
    <row r="8170" spans="20:24" x14ac:dyDescent="0.25">
      <c r="T8170" s="4"/>
      <c r="U8170" s="2" t="s">
        <v>9</v>
      </c>
      <c r="V8170" s="5">
        <v>42591</v>
      </c>
      <c r="W8170" s="2" t="s">
        <v>52</v>
      </c>
      <c r="X8170" s="2">
        <v>310.875</v>
      </c>
    </row>
    <row r="8171" spans="20:24" x14ac:dyDescent="0.25">
      <c r="T8171" s="4"/>
      <c r="U8171" s="2" t="s">
        <v>9</v>
      </c>
      <c r="V8171" s="5">
        <v>42591</v>
      </c>
      <c r="W8171" s="2" t="s">
        <v>52</v>
      </c>
      <c r="X8171" s="2">
        <v>310.875</v>
      </c>
    </row>
    <row r="8172" spans="20:24" x14ac:dyDescent="0.25">
      <c r="T8172" s="4"/>
      <c r="U8172" s="2" t="s">
        <v>9</v>
      </c>
      <c r="V8172" s="5">
        <v>42591</v>
      </c>
      <c r="W8172" s="2" t="s">
        <v>52</v>
      </c>
      <c r="X8172" s="2">
        <v>310.875</v>
      </c>
    </row>
    <row r="8173" spans="20:24" x14ac:dyDescent="0.25">
      <c r="T8173" s="4"/>
      <c r="U8173" s="2" t="s">
        <v>9</v>
      </c>
      <c r="V8173" s="5">
        <v>42892</v>
      </c>
      <c r="W8173" s="2" t="s">
        <v>52</v>
      </c>
      <c r="X8173" s="2">
        <v>310.87</v>
      </c>
    </row>
    <row r="8174" spans="20:24" x14ac:dyDescent="0.25">
      <c r="T8174" s="4"/>
      <c r="U8174" s="2" t="s">
        <v>9</v>
      </c>
      <c r="V8174" s="5">
        <v>42945</v>
      </c>
      <c r="W8174" s="2" t="s">
        <v>52</v>
      </c>
      <c r="X8174" s="2">
        <v>310.87</v>
      </c>
    </row>
    <row r="8175" spans="20:24" x14ac:dyDescent="0.25">
      <c r="T8175" s="4"/>
      <c r="U8175" s="2" t="s">
        <v>9</v>
      </c>
      <c r="V8175" s="5">
        <v>42984</v>
      </c>
      <c r="W8175" s="2" t="s">
        <v>63</v>
      </c>
      <c r="X8175" s="2">
        <v>310.87</v>
      </c>
    </row>
    <row r="8176" spans="20:24" ht="30" x14ac:dyDescent="0.25">
      <c r="T8176" s="4"/>
      <c r="U8176" s="2" t="s">
        <v>12</v>
      </c>
      <c r="V8176" s="5">
        <v>41496</v>
      </c>
      <c r="W8176" s="2" t="s">
        <v>52</v>
      </c>
      <c r="X8176" s="2">
        <v>310.87</v>
      </c>
    </row>
    <row r="8177" spans="20:24" ht="30" x14ac:dyDescent="0.25">
      <c r="T8177" s="4"/>
      <c r="U8177" s="2" t="s">
        <v>12</v>
      </c>
      <c r="V8177" s="5">
        <v>41859</v>
      </c>
      <c r="W8177" s="2" t="s">
        <v>52</v>
      </c>
      <c r="X8177" s="2">
        <v>310.87</v>
      </c>
    </row>
    <row r="8178" spans="20:24" ht="30" x14ac:dyDescent="0.25">
      <c r="T8178" s="4"/>
      <c r="U8178" s="2" t="s">
        <v>12</v>
      </c>
      <c r="V8178" s="5">
        <v>42943</v>
      </c>
      <c r="W8178" s="2" t="s">
        <v>52</v>
      </c>
      <c r="X8178" s="2">
        <v>310.87</v>
      </c>
    </row>
    <row r="8179" spans="20:24" x14ac:dyDescent="0.25">
      <c r="T8179" s="4"/>
      <c r="U8179" s="2" t="s">
        <v>13</v>
      </c>
      <c r="V8179" s="5">
        <v>41509</v>
      </c>
      <c r="W8179" s="2" t="s">
        <v>53</v>
      </c>
      <c r="X8179" s="2">
        <v>310.87</v>
      </c>
    </row>
    <row r="8180" spans="20:24" x14ac:dyDescent="0.25">
      <c r="T8180" s="4"/>
      <c r="U8180" s="2" t="s">
        <v>35</v>
      </c>
      <c r="V8180" s="5">
        <v>42272</v>
      </c>
      <c r="W8180" s="2" t="s">
        <v>52</v>
      </c>
      <c r="X8180" s="2">
        <v>310.87</v>
      </c>
    </row>
    <row r="8181" spans="20:24" x14ac:dyDescent="0.25">
      <c r="T8181" s="4"/>
      <c r="U8181" s="2" t="s">
        <v>34</v>
      </c>
      <c r="V8181" s="5">
        <v>41418</v>
      </c>
      <c r="W8181" s="2" t="s">
        <v>52</v>
      </c>
      <c r="X8181" s="2">
        <v>310.87</v>
      </c>
    </row>
    <row r="8182" spans="20:24" x14ac:dyDescent="0.25">
      <c r="T8182" s="4"/>
      <c r="U8182" s="2" t="s">
        <v>34</v>
      </c>
      <c r="V8182" s="5">
        <v>41420</v>
      </c>
      <c r="W8182" s="2" t="s">
        <v>52</v>
      </c>
      <c r="X8182" s="2">
        <v>310.87</v>
      </c>
    </row>
    <row r="8183" spans="20:24" x14ac:dyDescent="0.25">
      <c r="T8183" s="4"/>
      <c r="U8183" s="2" t="s">
        <v>9</v>
      </c>
      <c r="V8183" s="5">
        <v>42219</v>
      </c>
      <c r="W8183" s="2" t="s">
        <v>52</v>
      </c>
      <c r="X8183" s="2">
        <v>310.87</v>
      </c>
    </row>
    <row r="8184" spans="20:24" x14ac:dyDescent="0.25">
      <c r="T8184" s="4"/>
      <c r="U8184" s="2" t="s">
        <v>9</v>
      </c>
      <c r="V8184" s="5">
        <v>42275</v>
      </c>
      <c r="W8184" s="2" t="s">
        <v>52</v>
      </c>
      <c r="X8184" s="2">
        <v>310.87</v>
      </c>
    </row>
    <row r="8185" spans="20:24" x14ac:dyDescent="0.25">
      <c r="T8185" s="4"/>
      <c r="U8185" s="2" t="s">
        <v>9</v>
      </c>
      <c r="V8185" s="5">
        <v>42502</v>
      </c>
      <c r="W8185" s="2" t="s">
        <v>58</v>
      </c>
      <c r="X8185" s="2">
        <v>310.87</v>
      </c>
    </row>
    <row r="8186" spans="20:24" x14ac:dyDescent="0.25">
      <c r="T8186" s="4"/>
      <c r="U8186" s="2" t="s">
        <v>9</v>
      </c>
      <c r="V8186" s="5">
        <v>41897</v>
      </c>
      <c r="W8186" s="2" t="s">
        <v>52</v>
      </c>
      <c r="X8186" s="2">
        <v>310.86033333300003</v>
      </c>
    </row>
    <row r="8187" spans="20:24" x14ac:dyDescent="0.25">
      <c r="T8187" s="4"/>
      <c r="U8187" s="2" t="s">
        <v>9</v>
      </c>
      <c r="V8187" s="5">
        <v>41417</v>
      </c>
      <c r="W8187" s="2" t="s">
        <v>52</v>
      </c>
      <c r="X8187" s="2">
        <v>310.86</v>
      </c>
    </row>
    <row r="8188" spans="20:24" x14ac:dyDescent="0.25">
      <c r="T8188" s="4"/>
      <c r="U8188" s="2" t="s">
        <v>9</v>
      </c>
      <c r="V8188" s="5">
        <v>41418</v>
      </c>
      <c r="W8188" s="2" t="s">
        <v>52</v>
      </c>
      <c r="X8188" s="2">
        <v>310.86</v>
      </c>
    </row>
    <row r="8189" spans="20:24" x14ac:dyDescent="0.25">
      <c r="T8189" s="4"/>
      <c r="U8189" s="2" t="s">
        <v>9</v>
      </c>
      <c r="V8189" s="5">
        <v>41452</v>
      </c>
      <c r="W8189" s="2" t="s">
        <v>52</v>
      </c>
      <c r="X8189" s="2">
        <v>310.86</v>
      </c>
    </row>
    <row r="8190" spans="20:24" x14ac:dyDescent="0.25">
      <c r="T8190" s="4"/>
      <c r="U8190" s="2" t="s">
        <v>9</v>
      </c>
      <c r="V8190" s="5">
        <v>41813</v>
      </c>
      <c r="W8190" s="2" t="s">
        <v>52</v>
      </c>
      <c r="X8190" s="2">
        <v>310.86</v>
      </c>
    </row>
    <row r="8191" spans="20:24" x14ac:dyDescent="0.25">
      <c r="T8191" s="4"/>
      <c r="U8191" s="2" t="s">
        <v>9</v>
      </c>
      <c r="V8191" s="5">
        <v>42206</v>
      </c>
      <c r="W8191" s="2" t="s">
        <v>54</v>
      </c>
      <c r="X8191" s="2">
        <v>310.86</v>
      </c>
    </row>
    <row r="8192" spans="20:24" x14ac:dyDescent="0.25">
      <c r="T8192" s="4"/>
      <c r="U8192" s="2" t="s">
        <v>9</v>
      </c>
      <c r="V8192" s="5">
        <v>42247</v>
      </c>
      <c r="W8192" s="2" t="s">
        <v>52</v>
      </c>
      <c r="X8192" s="2">
        <v>310.86</v>
      </c>
    </row>
    <row r="8193" spans="20:24" x14ac:dyDescent="0.25">
      <c r="T8193" s="4"/>
      <c r="U8193" s="2" t="s">
        <v>9</v>
      </c>
      <c r="V8193" s="5">
        <v>42550</v>
      </c>
      <c r="W8193" s="2" t="s">
        <v>52</v>
      </c>
      <c r="X8193" s="2">
        <v>310.86</v>
      </c>
    </row>
    <row r="8194" spans="20:24" x14ac:dyDescent="0.25">
      <c r="T8194" s="4"/>
      <c r="U8194" s="2" t="s">
        <v>34</v>
      </c>
      <c r="V8194" s="5">
        <v>42869</v>
      </c>
      <c r="W8194" s="2" t="s">
        <v>52</v>
      </c>
      <c r="X8194" s="2">
        <v>310.86</v>
      </c>
    </row>
    <row r="8195" spans="20:24" x14ac:dyDescent="0.25">
      <c r="T8195" s="4"/>
      <c r="U8195" s="2" t="s">
        <v>35</v>
      </c>
      <c r="V8195" s="5">
        <v>42236</v>
      </c>
      <c r="W8195" s="2" t="s">
        <v>52</v>
      </c>
      <c r="X8195" s="2">
        <v>310.86</v>
      </c>
    </row>
    <row r="8196" spans="20:24" ht="30" x14ac:dyDescent="0.25">
      <c r="T8196" s="4"/>
      <c r="U8196" s="2" t="s">
        <v>6</v>
      </c>
      <c r="V8196" s="5">
        <v>42980</v>
      </c>
      <c r="W8196" s="2" t="s">
        <v>53</v>
      </c>
      <c r="X8196" s="2">
        <v>310.86</v>
      </c>
    </row>
    <row r="8197" spans="20:24" ht="30" x14ac:dyDescent="0.25">
      <c r="T8197" s="4"/>
      <c r="U8197" s="2" t="s">
        <v>8</v>
      </c>
      <c r="V8197" s="5">
        <v>41410</v>
      </c>
      <c r="W8197" s="2" t="s">
        <v>52</v>
      </c>
      <c r="X8197" s="2">
        <v>310.86</v>
      </c>
    </row>
    <row r="8198" spans="20:24" ht="30" x14ac:dyDescent="0.25">
      <c r="T8198" s="4"/>
      <c r="U8198" s="2" t="s">
        <v>8</v>
      </c>
      <c r="V8198" s="5">
        <v>42221</v>
      </c>
      <c r="W8198" s="2" t="s">
        <v>52</v>
      </c>
      <c r="X8198" s="2">
        <v>310.86</v>
      </c>
    </row>
    <row r="8199" spans="20:24" ht="30" x14ac:dyDescent="0.25">
      <c r="T8199" s="4"/>
      <c r="U8199" s="2" t="s">
        <v>8</v>
      </c>
      <c r="V8199" s="5">
        <v>42246</v>
      </c>
      <c r="W8199" s="2" t="s">
        <v>52</v>
      </c>
      <c r="X8199" s="2">
        <v>310.86</v>
      </c>
    </row>
    <row r="8200" spans="20:24" ht="30" x14ac:dyDescent="0.25">
      <c r="T8200" s="4"/>
      <c r="U8200" s="2" t="s">
        <v>8</v>
      </c>
      <c r="V8200" s="5">
        <v>42256</v>
      </c>
      <c r="W8200" s="2" t="s">
        <v>52</v>
      </c>
      <c r="X8200" s="2">
        <v>310.86</v>
      </c>
    </row>
    <row r="8201" spans="20:24" x14ac:dyDescent="0.25">
      <c r="T8201" s="4"/>
      <c r="U8201" s="2" t="s">
        <v>9</v>
      </c>
      <c r="V8201" s="5">
        <v>42617</v>
      </c>
      <c r="W8201" s="2" t="s">
        <v>52</v>
      </c>
      <c r="X8201" s="2">
        <v>310.86</v>
      </c>
    </row>
    <row r="8202" spans="20:24" x14ac:dyDescent="0.25">
      <c r="T8202" s="4"/>
      <c r="U8202" s="2" t="s">
        <v>9</v>
      </c>
      <c r="V8202" s="5">
        <v>42897</v>
      </c>
      <c r="W8202" s="2" t="s">
        <v>52</v>
      </c>
      <c r="X8202" s="2">
        <v>310.86</v>
      </c>
    </row>
    <row r="8203" spans="20:24" x14ac:dyDescent="0.25">
      <c r="T8203" s="4"/>
      <c r="U8203" s="2" t="s">
        <v>9</v>
      </c>
      <c r="V8203" s="5">
        <v>41847</v>
      </c>
      <c r="W8203" s="2" t="s">
        <v>51</v>
      </c>
      <c r="X8203" s="2">
        <v>310.85959632999999</v>
      </c>
    </row>
    <row r="8204" spans="20:24" x14ac:dyDescent="0.25">
      <c r="T8204" s="4"/>
      <c r="U8204" s="2" t="s">
        <v>9</v>
      </c>
      <c r="V8204" s="5">
        <v>41897</v>
      </c>
      <c r="W8204" s="2" t="s">
        <v>52</v>
      </c>
      <c r="X8204" s="2">
        <v>310.85166666700002</v>
      </c>
    </row>
    <row r="8205" spans="20:24" x14ac:dyDescent="0.25">
      <c r="T8205" s="4"/>
      <c r="U8205" s="2" t="s">
        <v>9</v>
      </c>
      <c r="V8205" s="5">
        <v>41533</v>
      </c>
      <c r="W8205" s="2" t="s">
        <v>52</v>
      </c>
      <c r="X8205" s="2">
        <v>310.85000000000002</v>
      </c>
    </row>
    <row r="8206" spans="20:24" x14ac:dyDescent="0.25">
      <c r="T8206" s="4"/>
      <c r="U8206" s="2" t="s">
        <v>9</v>
      </c>
      <c r="V8206" s="5">
        <v>42196</v>
      </c>
      <c r="W8206" s="2" t="s">
        <v>54</v>
      </c>
      <c r="X8206" s="2">
        <v>310.85000000000002</v>
      </c>
    </row>
    <row r="8207" spans="20:24" x14ac:dyDescent="0.25">
      <c r="T8207" s="4"/>
      <c r="U8207" s="2" t="s">
        <v>9</v>
      </c>
      <c r="V8207" s="5">
        <v>42541</v>
      </c>
      <c r="W8207" s="2" t="s">
        <v>52</v>
      </c>
      <c r="X8207" s="2">
        <v>310.85000000000002</v>
      </c>
    </row>
    <row r="8208" spans="20:24" x14ac:dyDescent="0.25">
      <c r="T8208" s="4"/>
      <c r="U8208" s="2" t="s">
        <v>9</v>
      </c>
      <c r="V8208" s="5">
        <v>42551</v>
      </c>
      <c r="W8208" s="2" t="s">
        <v>51</v>
      </c>
      <c r="X8208" s="2">
        <v>310.85000000000002</v>
      </c>
    </row>
    <row r="8209" spans="20:24" x14ac:dyDescent="0.25">
      <c r="T8209" s="4"/>
      <c r="U8209" s="2" t="s">
        <v>9</v>
      </c>
      <c r="V8209" s="5">
        <v>42569</v>
      </c>
      <c r="W8209" s="2" t="s">
        <v>52</v>
      </c>
      <c r="X8209" s="2">
        <v>310.85000000000002</v>
      </c>
    </row>
    <row r="8210" spans="20:24" x14ac:dyDescent="0.25">
      <c r="T8210" s="4"/>
      <c r="U8210" s="2" t="s">
        <v>9</v>
      </c>
      <c r="V8210" s="5">
        <v>42569</v>
      </c>
      <c r="W8210" s="2" t="s">
        <v>52</v>
      </c>
      <c r="X8210" s="2">
        <v>310.85000000000002</v>
      </c>
    </row>
    <row r="8211" spans="20:24" x14ac:dyDescent="0.25">
      <c r="T8211" s="4"/>
      <c r="U8211" s="2" t="s">
        <v>9</v>
      </c>
      <c r="V8211" s="5">
        <v>42569</v>
      </c>
      <c r="W8211" s="2" t="s">
        <v>52</v>
      </c>
      <c r="X8211" s="2">
        <v>310.85000000000002</v>
      </c>
    </row>
    <row r="8212" spans="20:24" x14ac:dyDescent="0.25">
      <c r="T8212" s="4"/>
      <c r="U8212" s="2" t="s">
        <v>9</v>
      </c>
      <c r="V8212" s="5">
        <v>42607</v>
      </c>
      <c r="W8212" s="2" t="s">
        <v>52</v>
      </c>
      <c r="X8212" s="2">
        <v>310.85000000000002</v>
      </c>
    </row>
    <row r="8213" spans="20:24" x14ac:dyDescent="0.25">
      <c r="T8213" s="4"/>
      <c r="U8213" s="2" t="s">
        <v>9</v>
      </c>
      <c r="V8213" s="5">
        <v>42964</v>
      </c>
      <c r="W8213" s="2" t="s">
        <v>52</v>
      </c>
      <c r="X8213" s="2">
        <v>310.85000000000002</v>
      </c>
    </row>
    <row r="8214" spans="20:24" x14ac:dyDescent="0.25">
      <c r="T8214" s="4"/>
      <c r="U8214" s="2" t="s">
        <v>9</v>
      </c>
      <c r="V8214" s="5">
        <v>42974</v>
      </c>
      <c r="W8214" s="2" t="s">
        <v>52</v>
      </c>
      <c r="X8214" s="2">
        <v>310.85000000000002</v>
      </c>
    </row>
    <row r="8215" spans="20:24" ht="30" x14ac:dyDescent="0.25">
      <c r="T8215" s="4"/>
      <c r="U8215" s="2" t="s">
        <v>9</v>
      </c>
      <c r="V8215" s="5">
        <v>42992</v>
      </c>
      <c r="W8215" s="2" t="s">
        <v>68</v>
      </c>
      <c r="X8215" s="2">
        <v>310.85000000000002</v>
      </c>
    </row>
    <row r="8216" spans="20:24" ht="30" x14ac:dyDescent="0.25">
      <c r="T8216" s="4"/>
      <c r="U8216" s="2" t="s">
        <v>12</v>
      </c>
      <c r="V8216" s="5">
        <v>42555</v>
      </c>
      <c r="W8216" s="2" t="s">
        <v>52</v>
      </c>
      <c r="X8216" s="2">
        <v>310.85000000000002</v>
      </c>
    </row>
    <row r="8217" spans="20:24" x14ac:dyDescent="0.25">
      <c r="T8217" s="4"/>
      <c r="U8217" s="2" t="s">
        <v>13</v>
      </c>
      <c r="V8217" s="5">
        <v>41453</v>
      </c>
      <c r="W8217" s="2" t="s">
        <v>52</v>
      </c>
      <c r="X8217" s="2">
        <v>310.85000000000002</v>
      </c>
    </row>
    <row r="8218" spans="20:24" ht="30" x14ac:dyDescent="0.25">
      <c r="T8218" s="4"/>
      <c r="U8218" s="2" t="s">
        <v>8</v>
      </c>
      <c r="V8218" s="5">
        <v>41777</v>
      </c>
      <c r="W8218" s="2" t="s">
        <v>52</v>
      </c>
      <c r="X8218" s="2">
        <v>310.85000000000002</v>
      </c>
    </row>
    <row r="8219" spans="20:24" ht="30" x14ac:dyDescent="0.25">
      <c r="T8219" s="4"/>
      <c r="U8219" s="2" t="s">
        <v>8</v>
      </c>
      <c r="V8219" s="5">
        <v>42558</v>
      </c>
      <c r="W8219" s="2" t="s">
        <v>52</v>
      </c>
      <c r="X8219" s="2">
        <v>310.85000000000002</v>
      </c>
    </row>
    <row r="8220" spans="20:24" ht="30" x14ac:dyDescent="0.25">
      <c r="T8220" s="4"/>
      <c r="U8220" s="2" t="s">
        <v>36</v>
      </c>
      <c r="V8220" s="5">
        <v>42919</v>
      </c>
      <c r="W8220" s="2" t="s">
        <v>52</v>
      </c>
      <c r="X8220" s="2">
        <v>310.85000000000002</v>
      </c>
    </row>
    <row r="8221" spans="20:24" x14ac:dyDescent="0.25">
      <c r="T8221" s="4"/>
      <c r="U8221" s="2" t="s">
        <v>13</v>
      </c>
      <c r="V8221" s="5">
        <v>41517</v>
      </c>
      <c r="W8221" s="2" t="s">
        <v>54</v>
      </c>
      <c r="X8221" s="2">
        <v>310.84199999999998</v>
      </c>
    </row>
    <row r="8222" spans="20:24" x14ac:dyDescent="0.25">
      <c r="T8222" s="4"/>
      <c r="U8222" s="2" t="s">
        <v>9</v>
      </c>
      <c r="V8222" s="5">
        <v>42576</v>
      </c>
      <c r="W8222" s="2" t="s">
        <v>52</v>
      </c>
      <c r="X8222" s="2">
        <v>310.83999999999997</v>
      </c>
    </row>
    <row r="8223" spans="20:24" x14ac:dyDescent="0.25">
      <c r="T8223" s="4"/>
      <c r="U8223" s="2" t="s">
        <v>9</v>
      </c>
      <c r="V8223" s="5">
        <v>42991</v>
      </c>
      <c r="W8223" s="2" t="s">
        <v>54</v>
      </c>
      <c r="X8223" s="2">
        <v>310.83999999999997</v>
      </c>
    </row>
    <row r="8224" spans="20:24" ht="30" x14ac:dyDescent="0.25">
      <c r="T8224" s="4"/>
      <c r="U8224" s="2" t="s">
        <v>12</v>
      </c>
      <c r="V8224" s="5">
        <v>41494</v>
      </c>
      <c r="W8224" s="2" t="s">
        <v>52</v>
      </c>
      <c r="X8224" s="2">
        <v>310.83999999999997</v>
      </c>
    </row>
    <row r="8225" spans="20:24" x14ac:dyDescent="0.25">
      <c r="T8225" s="4"/>
      <c r="U8225" s="2" t="s">
        <v>9</v>
      </c>
      <c r="V8225" s="5">
        <v>41466</v>
      </c>
      <c r="W8225" s="2" t="s">
        <v>51</v>
      </c>
      <c r="X8225" s="2">
        <v>310.83999999999997</v>
      </c>
    </row>
    <row r="8226" spans="20:24" x14ac:dyDescent="0.25">
      <c r="T8226" s="4"/>
      <c r="U8226" s="2" t="s">
        <v>9</v>
      </c>
      <c r="V8226" s="5">
        <v>41477</v>
      </c>
      <c r="W8226" s="2" t="s">
        <v>58</v>
      </c>
      <c r="X8226" s="2">
        <v>310.83999999999997</v>
      </c>
    </row>
    <row r="8227" spans="20:24" x14ac:dyDescent="0.25">
      <c r="T8227" s="4"/>
      <c r="U8227" s="2" t="s">
        <v>9</v>
      </c>
      <c r="V8227" s="5">
        <v>41835</v>
      </c>
      <c r="W8227" s="2" t="s">
        <v>51</v>
      </c>
      <c r="X8227" s="2">
        <v>310.83999999999997</v>
      </c>
    </row>
    <row r="8228" spans="20:24" x14ac:dyDescent="0.25">
      <c r="T8228" s="4"/>
      <c r="U8228" s="2" t="s">
        <v>9</v>
      </c>
      <c r="V8228" s="5">
        <v>42234</v>
      </c>
      <c r="W8228" s="2" t="s">
        <v>52</v>
      </c>
      <c r="X8228" s="2">
        <v>310.83999999999997</v>
      </c>
    </row>
    <row r="8229" spans="20:24" x14ac:dyDescent="0.25">
      <c r="T8229" s="4"/>
      <c r="U8229" s="2" t="s">
        <v>9</v>
      </c>
      <c r="V8229" s="5">
        <v>42256</v>
      </c>
      <c r="W8229" s="2" t="s">
        <v>54</v>
      </c>
      <c r="X8229" s="2">
        <v>310.83999999999997</v>
      </c>
    </row>
    <row r="8230" spans="20:24" x14ac:dyDescent="0.25">
      <c r="T8230" s="4"/>
      <c r="U8230" s="2" t="s">
        <v>9</v>
      </c>
      <c r="V8230" s="5">
        <v>42258</v>
      </c>
      <c r="W8230" s="2" t="s">
        <v>52</v>
      </c>
      <c r="X8230" s="2">
        <v>310.83999999999997</v>
      </c>
    </row>
    <row r="8231" spans="20:24" x14ac:dyDescent="0.25">
      <c r="T8231" s="4"/>
      <c r="U8231" s="2" t="s">
        <v>9</v>
      </c>
      <c r="V8231" s="5">
        <v>42504</v>
      </c>
      <c r="W8231" s="2" t="s">
        <v>52</v>
      </c>
      <c r="X8231" s="2">
        <v>310.83999999999997</v>
      </c>
    </row>
    <row r="8232" spans="20:24" x14ac:dyDescent="0.25">
      <c r="T8232" s="4"/>
      <c r="U8232" s="2" t="s">
        <v>9</v>
      </c>
      <c r="V8232" s="5">
        <v>42538</v>
      </c>
      <c r="W8232" s="2" t="s">
        <v>52</v>
      </c>
      <c r="X8232" s="2">
        <v>310.83999999999997</v>
      </c>
    </row>
    <row r="8233" spans="20:24" x14ac:dyDescent="0.25">
      <c r="T8233" s="4"/>
      <c r="U8233" s="2" t="s">
        <v>35</v>
      </c>
      <c r="V8233" s="5">
        <v>42244</v>
      </c>
      <c r="W8233" s="2" t="s">
        <v>52</v>
      </c>
      <c r="X8233" s="2">
        <v>310.83999999999997</v>
      </c>
    </row>
    <row r="8234" spans="20:24" ht="30" x14ac:dyDescent="0.25">
      <c r="T8234" s="4"/>
      <c r="U8234" s="2" t="s">
        <v>8</v>
      </c>
      <c r="V8234" s="5">
        <v>42549</v>
      </c>
      <c r="W8234" s="2" t="s">
        <v>63</v>
      </c>
      <c r="X8234" s="2">
        <v>310.83999999999997</v>
      </c>
    </row>
    <row r="8235" spans="20:24" ht="30" x14ac:dyDescent="0.25">
      <c r="T8235" s="4"/>
      <c r="U8235" s="2" t="s">
        <v>8</v>
      </c>
      <c r="V8235" s="5">
        <v>42576</v>
      </c>
      <c r="W8235" s="2" t="s">
        <v>52</v>
      </c>
      <c r="X8235" s="2">
        <v>310.83999999999997</v>
      </c>
    </row>
    <row r="8236" spans="20:24" ht="30" x14ac:dyDescent="0.25">
      <c r="T8236" s="4"/>
      <c r="U8236" s="2" t="s">
        <v>8</v>
      </c>
      <c r="V8236" s="5">
        <v>42580</v>
      </c>
      <c r="W8236" s="2" t="s">
        <v>52</v>
      </c>
      <c r="X8236" s="2">
        <v>310.83999999999997</v>
      </c>
    </row>
    <row r="8237" spans="20:24" x14ac:dyDescent="0.25">
      <c r="T8237" s="4"/>
      <c r="U8237" s="2" t="s">
        <v>34</v>
      </c>
      <c r="V8237" s="5">
        <v>41826</v>
      </c>
      <c r="W8237" s="2" t="s">
        <v>52</v>
      </c>
      <c r="X8237" s="2">
        <v>310.83999999999997</v>
      </c>
    </row>
    <row r="8238" spans="20:24" x14ac:dyDescent="0.25">
      <c r="T8238" s="4"/>
      <c r="U8238" s="2" t="s">
        <v>9</v>
      </c>
      <c r="V8238" s="5">
        <v>42172</v>
      </c>
      <c r="W8238" s="2" t="s">
        <v>52</v>
      </c>
      <c r="X8238" s="2">
        <v>310.83949999999999</v>
      </c>
    </row>
    <row r="8239" spans="20:24" ht="30" x14ac:dyDescent="0.25">
      <c r="T8239" s="4"/>
      <c r="U8239" s="2" t="s">
        <v>8</v>
      </c>
      <c r="V8239" s="5">
        <v>42174</v>
      </c>
      <c r="W8239" s="2" t="s">
        <v>52</v>
      </c>
      <c r="X8239" s="2">
        <v>310.83300000000003</v>
      </c>
    </row>
    <row r="8240" spans="20:24" ht="30" x14ac:dyDescent="0.25">
      <c r="T8240" s="4"/>
      <c r="U8240" s="2" t="s">
        <v>8</v>
      </c>
      <c r="V8240" s="5">
        <v>41775</v>
      </c>
      <c r="W8240" s="2" t="s">
        <v>52</v>
      </c>
      <c r="X8240" s="2">
        <v>310.83</v>
      </c>
    </row>
    <row r="8241" spans="20:24" ht="30" x14ac:dyDescent="0.25">
      <c r="T8241" s="4"/>
      <c r="U8241" s="2" t="s">
        <v>8</v>
      </c>
      <c r="V8241" s="5">
        <v>41840</v>
      </c>
      <c r="W8241" s="2" t="s">
        <v>52</v>
      </c>
      <c r="X8241" s="2">
        <v>310.83</v>
      </c>
    </row>
    <row r="8242" spans="20:24" ht="30" x14ac:dyDescent="0.25">
      <c r="T8242" s="4"/>
      <c r="U8242" s="2" t="s">
        <v>8</v>
      </c>
      <c r="V8242" s="5">
        <v>42246</v>
      </c>
      <c r="W8242" s="2" t="s">
        <v>52</v>
      </c>
      <c r="X8242" s="2">
        <v>310.83</v>
      </c>
    </row>
    <row r="8243" spans="20:24" ht="30" x14ac:dyDescent="0.25">
      <c r="T8243" s="4"/>
      <c r="U8243" s="2" t="s">
        <v>8</v>
      </c>
      <c r="V8243" s="5">
        <v>42931</v>
      </c>
      <c r="W8243" s="2" t="s">
        <v>52</v>
      </c>
      <c r="X8243" s="2">
        <v>310.83</v>
      </c>
    </row>
    <row r="8244" spans="20:24" ht="30" x14ac:dyDescent="0.25">
      <c r="T8244" s="4"/>
      <c r="U8244" s="2" t="s">
        <v>33</v>
      </c>
      <c r="V8244" s="5">
        <v>42267</v>
      </c>
      <c r="W8244" s="2" t="s">
        <v>52</v>
      </c>
      <c r="X8244" s="2">
        <v>310.83</v>
      </c>
    </row>
    <row r="8245" spans="20:24" x14ac:dyDescent="0.25">
      <c r="T8245" s="4"/>
      <c r="U8245" s="2" t="s">
        <v>34</v>
      </c>
      <c r="V8245" s="5">
        <v>41802</v>
      </c>
      <c r="W8245" s="2" t="s">
        <v>52</v>
      </c>
      <c r="X8245" s="2">
        <v>310.83</v>
      </c>
    </row>
    <row r="8246" spans="20:24" x14ac:dyDescent="0.25">
      <c r="T8246" s="4"/>
      <c r="U8246" s="2" t="s">
        <v>9</v>
      </c>
      <c r="V8246" s="5">
        <v>42612</v>
      </c>
      <c r="W8246" s="2" t="s">
        <v>52</v>
      </c>
      <c r="X8246" s="2">
        <v>310.83</v>
      </c>
    </row>
    <row r="8247" spans="20:24" x14ac:dyDescent="0.25">
      <c r="T8247" s="4"/>
      <c r="U8247" s="2" t="s">
        <v>9</v>
      </c>
      <c r="V8247" s="5">
        <v>42632</v>
      </c>
      <c r="W8247" s="2" t="s">
        <v>55</v>
      </c>
      <c r="X8247" s="2">
        <v>310.83</v>
      </c>
    </row>
    <row r="8248" spans="20:24" ht="30" x14ac:dyDescent="0.25">
      <c r="T8248" s="4"/>
      <c r="U8248" s="2" t="s">
        <v>10</v>
      </c>
      <c r="V8248" s="5">
        <v>41846</v>
      </c>
      <c r="W8248" s="2" t="s">
        <v>52</v>
      </c>
      <c r="X8248" s="2">
        <v>310.83</v>
      </c>
    </row>
    <row r="8249" spans="20:24" x14ac:dyDescent="0.25">
      <c r="T8249" s="4"/>
      <c r="U8249" s="2" t="s">
        <v>13</v>
      </c>
      <c r="V8249" s="5">
        <v>41515</v>
      </c>
      <c r="W8249" s="2" t="s">
        <v>52</v>
      </c>
      <c r="X8249" s="2">
        <v>310.83</v>
      </c>
    </row>
    <row r="8250" spans="20:24" x14ac:dyDescent="0.25">
      <c r="T8250" s="4"/>
      <c r="U8250" s="2" t="s">
        <v>13</v>
      </c>
      <c r="V8250" s="5">
        <v>41521</v>
      </c>
      <c r="W8250" s="2" t="s">
        <v>52</v>
      </c>
      <c r="X8250" s="2">
        <v>310.83</v>
      </c>
    </row>
    <row r="8251" spans="20:24" ht="30" x14ac:dyDescent="0.25">
      <c r="T8251" s="4"/>
      <c r="U8251" s="2" t="s">
        <v>8</v>
      </c>
      <c r="V8251" s="5">
        <v>42948</v>
      </c>
      <c r="W8251" s="2" t="s">
        <v>52</v>
      </c>
      <c r="X8251" s="2">
        <v>310.83</v>
      </c>
    </row>
    <row r="8252" spans="20:24" ht="30" x14ac:dyDescent="0.25">
      <c r="T8252" s="4"/>
      <c r="U8252" s="2" t="s">
        <v>8</v>
      </c>
      <c r="V8252" s="5">
        <v>42984</v>
      </c>
      <c r="W8252" s="2" t="s">
        <v>52</v>
      </c>
      <c r="X8252" s="2">
        <v>310.83</v>
      </c>
    </row>
    <row r="8253" spans="20:24" x14ac:dyDescent="0.25">
      <c r="T8253" s="4"/>
      <c r="U8253" s="2" t="s">
        <v>9</v>
      </c>
      <c r="V8253" s="5">
        <v>41519</v>
      </c>
      <c r="W8253" s="2" t="s">
        <v>54</v>
      </c>
      <c r="X8253" s="2">
        <v>310.83</v>
      </c>
    </row>
    <row r="8254" spans="20:24" x14ac:dyDescent="0.25">
      <c r="T8254" s="4"/>
      <c r="U8254" s="2" t="s">
        <v>9</v>
      </c>
      <c r="V8254" s="5">
        <v>41831</v>
      </c>
      <c r="W8254" s="2" t="s">
        <v>54</v>
      </c>
      <c r="X8254" s="2">
        <v>310.83</v>
      </c>
    </row>
    <row r="8255" spans="20:24" x14ac:dyDescent="0.25">
      <c r="T8255" s="4"/>
      <c r="U8255" s="2" t="s">
        <v>9</v>
      </c>
      <c r="V8255" s="5">
        <v>41833</v>
      </c>
      <c r="W8255" s="2" t="s">
        <v>58</v>
      </c>
      <c r="X8255" s="2">
        <v>310.83</v>
      </c>
    </row>
    <row r="8256" spans="20:24" x14ac:dyDescent="0.25">
      <c r="T8256" s="4"/>
      <c r="U8256" s="2" t="s">
        <v>9</v>
      </c>
      <c r="V8256" s="5">
        <v>42210</v>
      </c>
      <c r="W8256" s="2" t="s">
        <v>54</v>
      </c>
      <c r="X8256" s="2">
        <v>310.83</v>
      </c>
    </row>
    <row r="8257" spans="20:24" x14ac:dyDescent="0.25">
      <c r="T8257" s="4"/>
      <c r="U8257" s="2" t="s">
        <v>9</v>
      </c>
      <c r="V8257" s="5">
        <v>42504</v>
      </c>
      <c r="W8257" s="2" t="s">
        <v>52</v>
      </c>
      <c r="X8257" s="2">
        <v>310.83</v>
      </c>
    </row>
    <row r="8258" spans="20:24" x14ac:dyDescent="0.25">
      <c r="T8258" s="4"/>
      <c r="U8258" s="2" t="s">
        <v>9</v>
      </c>
      <c r="V8258" s="5">
        <v>42549</v>
      </c>
      <c r="W8258" s="2" t="s">
        <v>54</v>
      </c>
      <c r="X8258" s="2">
        <v>310.83</v>
      </c>
    </row>
    <row r="8259" spans="20:24" x14ac:dyDescent="0.25">
      <c r="T8259" s="4"/>
      <c r="U8259" s="2" t="s">
        <v>14</v>
      </c>
      <c r="V8259" s="5">
        <v>42591</v>
      </c>
      <c r="W8259" s="2" t="s">
        <v>52</v>
      </c>
      <c r="X8259" s="2">
        <v>310.82499999999999</v>
      </c>
    </row>
    <row r="8260" spans="20:24" x14ac:dyDescent="0.25">
      <c r="T8260" s="4"/>
      <c r="U8260" s="2" t="s">
        <v>14</v>
      </c>
      <c r="V8260" s="5">
        <v>42591</v>
      </c>
      <c r="W8260" s="2" t="s">
        <v>52</v>
      </c>
      <c r="X8260" s="2">
        <v>310.82499999999999</v>
      </c>
    </row>
    <row r="8261" spans="20:24" x14ac:dyDescent="0.25">
      <c r="T8261" s="4"/>
      <c r="U8261" s="2" t="s">
        <v>14</v>
      </c>
      <c r="V8261" s="5">
        <v>42591</v>
      </c>
      <c r="W8261" s="2" t="s">
        <v>52</v>
      </c>
      <c r="X8261" s="2">
        <v>310.82499999999999</v>
      </c>
    </row>
    <row r="8262" spans="20:24" ht="30" x14ac:dyDescent="0.25">
      <c r="T8262" s="4"/>
      <c r="U8262" s="2" t="s">
        <v>8</v>
      </c>
      <c r="V8262" s="5">
        <v>41868</v>
      </c>
      <c r="W8262" s="2" t="s">
        <v>52</v>
      </c>
      <c r="X8262" s="2">
        <v>310.82433333300003</v>
      </c>
    </row>
    <row r="8263" spans="20:24" x14ac:dyDescent="0.25">
      <c r="T8263" s="4"/>
      <c r="U8263" s="2" t="s">
        <v>35</v>
      </c>
      <c r="V8263" s="5">
        <v>42645</v>
      </c>
      <c r="W8263" s="2" t="s">
        <v>52</v>
      </c>
      <c r="X8263" s="2">
        <v>310.82432747500002</v>
      </c>
    </row>
    <row r="8264" spans="20:24" x14ac:dyDescent="0.25">
      <c r="T8264" s="4"/>
      <c r="U8264" s="2" t="s">
        <v>13</v>
      </c>
      <c r="V8264" s="5">
        <v>42593</v>
      </c>
      <c r="W8264" s="2" t="s">
        <v>52</v>
      </c>
      <c r="X8264" s="2">
        <v>310.82</v>
      </c>
    </row>
    <row r="8265" spans="20:24" x14ac:dyDescent="0.25">
      <c r="T8265" s="4"/>
      <c r="U8265" s="2" t="s">
        <v>14</v>
      </c>
      <c r="V8265" s="5">
        <v>41495</v>
      </c>
      <c r="W8265" s="2" t="s">
        <v>52</v>
      </c>
      <c r="X8265" s="2">
        <v>310.82</v>
      </c>
    </row>
    <row r="8266" spans="20:24" x14ac:dyDescent="0.25">
      <c r="T8266" s="4"/>
      <c r="U8266" s="2" t="s">
        <v>34</v>
      </c>
      <c r="V8266" s="5">
        <v>41395</v>
      </c>
      <c r="W8266" s="2" t="s">
        <v>52</v>
      </c>
      <c r="X8266" s="2">
        <v>310.82</v>
      </c>
    </row>
    <row r="8267" spans="20:24" x14ac:dyDescent="0.25">
      <c r="T8267" s="4"/>
      <c r="U8267" s="2" t="s">
        <v>34</v>
      </c>
      <c r="V8267" s="5">
        <v>41429</v>
      </c>
      <c r="W8267" s="2" t="s">
        <v>52</v>
      </c>
      <c r="X8267" s="2">
        <v>310.82</v>
      </c>
    </row>
    <row r="8268" spans="20:24" x14ac:dyDescent="0.25">
      <c r="T8268" s="4"/>
      <c r="U8268" s="2" t="s">
        <v>34</v>
      </c>
      <c r="V8268" s="5">
        <v>41801</v>
      </c>
      <c r="W8268" s="2" t="s">
        <v>52</v>
      </c>
      <c r="X8268" s="2">
        <v>310.82</v>
      </c>
    </row>
    <row r="8269" spans="20:24" x14ac:dyDescent="0.25">
      <c r="T8269" s="4"/>
      <c r="U8269" s="2" t="s">
        <v>34</v>
      </c>
      <c r="V8269" s="5">
        <v>41821</v>
      </c>
      <c r="W8269" s="2" t="s">
        <v>52</v>
      </c>
      <c r="X8269" s="2">
        <v>310.82</v>
      </c>
    </row>
    <row r="8270" spans="20:24" x14ac:dyDescent="0.25">
      <c r="T8270" s="4"/>
      <c r="U8270" s="2" t="s">
        <v>34</v>
      </c>
      <c r="V8270" s="5">
        <v>41823</v>
      </c>
      <c r="W8270" s="2" t="s">
        <v>52</v>
      </c>
      <c r="X8270" s="2">
        <v>310.82</v>
      </c>
    </row>
    <row r="8271" spans="20:24" ht="30" x14ac:dyDescent="0.25">
      <c r="T8271" s="4"/>
      <c r="U8271" s="2" t="s">
        <v>37</v>
      </c>
      <c r="V8271" s="5">
        <v>42486</v>
      </c>
      <c r="W8271" s="2" t="s">
        <v>52</v>
      </c>
      <c r="X8271" s="2">
        <v>310.82</v>
      </c>
    </row>
    <row r="8272" spans="20:24" ht="30" x14ac:dyDescent="0.25">
      <c r="T8272" s="4"/>
      <c r="U8272" s="2" t="s">
        <v>8</v>
      </c>
      <c r="V8272" s="5">
        <v>42934</v>
      </c>
      <c r="W8272" s="2" t="s">
        <v>52</v>
      </c>
      <c r="X8272" s="2">
        <v>310.82</v>
      </c>
    </row>
    <row r="8273" spans="20:24" ht="30" x14ac:dyDescent="0.25">
      <c r="T8273" s="4"/>
      <c r="U8273" s="2" t="s">
        <v>8</v>
      </c>
      <c r="V8273" s="5">
        <v>42977</v>
      </c>
      <c r="W8273" s="2" t="s">
        <v>52</v>
      </c>
      <c r="X8273" s="2">
        <v>310.82</v>
      </c>
    </row>
    <row r="8274" spans="20:24" x14ac:dyDescent="0.25">
      <c r="T8274" s="4"/>
      <c r="U8274" s="2" t="s">
        <v>9</v>
      </c>
      <c r="V8274" s="5">
        <v>41441</v>
      </c>
      <c r="W8274" s="2" t="s">
        <v>52</v>
      </c>
      <c r="X8274" s="2">
        <v>310.82</v>
      </c>
    </row>
    <row r="8275" spans="20:24" x14ac:dyDescent="0.25">
      <c r="T8275" s="4"/>
      <c r="U8275" s="2" t="s">
        <v>9</v>
      </c>
      <c r="V8275" s="5">
        <v>41491</v>
      </c>
      <c r="W8275" s="2" t="s">
        <v>58</v>
      </c>
      <c r="X8275" s="2">
        <v>310.82</v>
      </c>
    </row>
    <row r="8276" spans="20:24" x14ac:dyDescent="0.25">
      <c r="T8276" s="4"/>
      <c r="U8276" s="2" t="s">
        <v>9</v>
      </c>
      <c r="V8276" s="5">
        <v>41845</v>
      </c>
      <c r="W8276" s="2" t="s">
        <v>52</v>
      </c>
      <c r="X8276" s="2">
        <v>310.82</v>
      </c>
    </row>
    <row r="8277" spans="20:24" x14ac:dyDescent="0.25">
      <c r="T8277" s="4"/>
      <c r="U8277" s="2" t="s">
        <v>9</v>
      </c>
      <c r="V8277" s="5">
        <v>42259</v>
      </c>
      <c r="W8277" s="2" t="s">
        <v>54</v>
      </c>
      <c r="X8277" s="2">
        <v>310.82</v>
      </c>
    </row>
    <row r="8278" spans="20:24" x14ac:dyDescent="0.25">
      <c r="T8278" s="4"/>
      <c r="U8278" s="2" t="s">
        <v>9</v>
      </c>
      <c r="V8278" s="5">
        <v>42535</v>
      </c>
      <c r="W8278" s="2" t="s">
        <v>52</v>
      </c>
      <c r="X8278" s="2">
        <v>310.82</v>
      </c>
    </row>
    <row r="8279" spans="20:24" ht="30" x14ac:dyDescent="0.25">
      <c r="T8279" s="4"/>
      <c r="U8279" s="2" t="s">
        <v>8</v>
      </c>
      <c r="V8279" s="5">
        <v>41802</v>
      </c>
      <c r="W8279" s="2" t="s">
        <v>52</v>
      </c>
      <c r="X8279" s="2">
        <v>310.82</v>
      </c>
    </row>
    <row r="8280" spans="20:24" ht="30" x14ac:dyDescent="0.25">
      <c r="T8280" s="4"/>
      <c r="U8280" s="2" t="s">
        <v>8</v>
      </c>
      <c r="V8280" s="5">
        <v>41832</v>
      </c>
      <c r="W8280" s="2" t="s">
        <v>52</v>
      </c>
      <c r="X8280" s="2">
        <v>310.82</v>
      </c>
    </row>
    <row r="8281" spans="20:24" ht="30" x14ac:dyDescent="0.25">
      <c r="T8281" s="4"/>
      <c r="U8281" s="2" t="s">
        <v>8</v>
      </c>
      <c r="V8281" s="5">
        <v>42216</v>
      </c>
      <c r="W8281" s="2" t="s">
        <v>52</v>
      </c>
      <c r="X8281" s="2">
        <v>310.82</v>
      </c>
    </row>
    <row r="8282" spans="20:24" ht="30" x14ac:dyDescent="0.25">
      <c r="T8282" s="4"/>
      <c r="U8282" s="2" t="s">
        <v>8</v>
      </c>
      <c r="V8282" s="5">
        <v>42229</v>
      </c>
      <c r="W8282" s="2" t="s">
        <v>52</v>
      </c>
      <c r="X8282" s="2">
        <v>310.82</v>
      </c>
    </row>
    <row r="8283" spans="20:24" ht="30" x14ac:dyDescent="0.25">
      <c r="T8283" s="4"/>
      <c r="U8283" s="2" t="s">
        <v>8</v>
      </c>
      <c r="V8283" s="5">
        <v>42573</v>
      </c>
      <c r="W8283" s="2" t="s">
        <v>52</v>
      </c>
      <c r="X8283" s="2">
        <v>310.82</v>
      </c>
    </row>
    <row r="8284" spans="20:24" x14ac:dyDescent="0.25">
      <c r="T8284" s="4"/>
      <c r="U8284" s="2" t="s">
        <v>9</v>
      </c>
      <c r="V8284" s="5">
        <v>42613</v>
      </c>
      <c r="W8284" s="2" t="s">
        <v>52</v>
      </c>
      <c r="X8284" s="2">
        <v>310.82</v>
      </c>
    </row>
    <row r="8285" spans="20:24" x14ac:dyDescent="0.25">
      <c r="T8285" s="4"/>
      <c r="U8285" s="2" t="s">
        <v>9</v>
      </c>
      <c r="V8285" s="5">
        <v>42931</v>
      </c>
      <c r="W8285" s="2" t="s">
        <v>65</v>
      </c>
      <c r="X8285" s="2">
        <v>310.82</v>
      </c>
    </row>
    <row r="8286" spans="20:24" x14ac:dyDescent="0.25">
      <c r="T8286" s="4"/>
      <c r="U8286" s="2" t="s">
        <v>13</v>
      </c>
      <c r="V8286" s="5">
        <v>41509</v>
      </c>
      <c r="W8286" s="2" t="s">
        <v>51</v>
      </c>
      <c r="X8286" s="2">
        <v>310.82</v>
      </c>
    </row>
    <row r="8287" spans="20:24" x14ac:dyDescent="0.25">
      <c r="T8287" s="4"/>
      <c r="U8287" s="2" t="s">
        <v>9</v>
      </c>
      <c r="V8287" s="5">
        <v>42902</v>
      </c>
      <c r="W8287" s="2" t="s">
        <v>52</v>
      </c>
      <c r="X8287" s="2">
        <v>310.81</v>
      </c>
    </row>
    <row r="8288" spans="20:24" x14ac:dyDescent="0.25">
      <c r="T8288" s="4"/>
      <c r="U8288" s="2" t="s">
        <v>9</v>
      </c>
      <c r="V8288" s="5">
        <v>42925</v>
      </c>
      <c r="W8288" s="2" t="s">
        <v>58</v>
      </c>
      <c r="X8288" s="2">
        <v>310.81</v>
      </c>
    </row>
    <row r="8289" spans="20:24" x14ac:dyDescent="0.25">
      <c r="T8289" s="4"/>
      <c r="U8289" s="2" t="s">
        <v>13</v>
      </c>
      <c r="V8289" s="5">
        <v>41511</v>
      </c>
      <c r="W8289" s="2" t="s">
        <v>54</v>
      </c>
      <c r="X8289" s="2">
        <v>310.81</v>
      </c>
    </row>
    <row r="8290" spans="20:24" x14ac:dyDescent="0.25">
      <c r="T8290" s="4"/>
      <c r="U8290" s="2" t="s">
        <v>13</v>
      </c>
      <c r="V8290" s="5">
        <v>42222</v>
      </c>
      <c r="W8290" s="2" t="s">
        <v>52</v>
      </c>
      <c r="X8290" s="2">
        <v>310.81</v>
      </c>
    </row>
    <row r="8291" spans="20:24" x14ac:dyDescent="0.25">
      <c r="T8291" s="4"/>
      <c r="U8291" s="2" t="s">
        <v>13</v>
      </c>
      <c r="V8291" s="5">
        <v>42587</v>
      </c>
      <c r="W8291" s="2" t="s">
        <v>52</v>
      </c>
      <c r="X8291" s="2">
        <v>310.81</v>
      </c>
    </row>
    <row r="8292" spans="20:24" x14ac:dyDescent="0.25">
      <c r="T8292" s="4"/>
      <c r="U8292" s="2" t="s">
        <v>14</v>
      </c>
      <c r="V8292" s="5">
        <v>41454</v>
      </c>
      <c r="W8292" s="2" t="s">
        <v>54</v>
      </c>
      <c r="X8292" s="2">
        <v>310.81</v>
      </c>
    </row>
    <row r="8293" spans="20:24" x14ac:dyDescent="0.25">
      <c r="T8293" s="4"/>
      <c r="U8293" s="2" t="s">
        <v>34</v>
      </c>
      <c r="V8293" s="5">
        <v>41461</v>
      </c>
      <c r="W8293" s="2" t="s">
        <v>52</v>
      </c>
      <c r="X8293" s="2">
        <v>310.81</v>
      </c>
    </row>
    <row r="8294" spans="20:24" x14ac:dyDescent="0.25">
      <c r="T8294" s="4"/>
      <c r="U8294" s="2" t="s">
        <v>34</v>
      </c>
      <c r="V8294" s="5">
        <v>41480</v>
      </c>
      <c r="W8294" s="2" t="s">
        <v>52</v>
      </c>
      <c r="X8294" s="2">
        <v>310.81</v>
      </c>
    </row>
    <row r="8295" spans="20:24" x14ac:dyDescent="0.25">
      <c r="T8295" s="4"/>
      <c r="U8295" s="2" t="s">
        <v>34</v>
      </c>
      <c r="V8295" s="5">
        <v>41484</v>
      </c>
      <c r="W8295" s="2" t="s">
        <v>52</v>
      </c>
      <c r="X8295" s="2">
        <v>310.81</v>
      </c>
    </row>
    <row r="8296" spans="20:24" x14ac:dyDescent="0.25">
      <c r="T8296" s="4"/>
      <c r="U8296" s="2" t="s">
        <v>34</v>
      </c>
      <c r="V8296" s="5">
        <v>41492</v>
      </c>
      <c r="W8296" s="2" t="s">
        <v>52</v>
      </c>
      <c r="X8296" s="2">
        <v>310.81</v>
      </c>
    </row>
    <row r="8297" spans="20:24" x14ac:dyDescent="0.25">
      <c r="T8297" s="4"/>
      <c r="U8297" s="2" t="s">
        <v>34</v>
      </c>
      <c r="V8297" s="5">
        <v>41795</v>
      </c>
      <c r="W8297" s="2" t="s">
        <v>65</v>
      </c>
      <c r="X8297" s="2">
        <v>310.81</v>
      </c>
    </row>
    <row r="8298" spans="20:24" x14ac:dyDescent="0.25">
      <c r="T8298" s="4"/>
      <c r="U8298" s="2" t="s">
        <v>34</v>
      </c>
      <c r="V8298" s="5">
        <v>41805</v>
      </c>
      <c r="W8298" s="2" t="s">
        <v>52</v>
      </c>
      <c r="X8298" s="2">
        <v>310.81</v>
      </c>
    </row>
    <row r="8299" spans="20:24" x14ac:dyDescent="0.25">
      <c r="T8299" s="4"/>
      <c r="U8299" s="2" t="s">
        <v>34</v>
      </c>
      <c r="V8299" s="5">
        <v>41808</v>
      </c>
      <c r="W8299" s="2" t="s">
        <v>52</v>
      </c>
      <c r="X8299" s="2">
        <v>310.81</v>
      </c>
    </row>
    <row r="8300" spans="20:24" x14ac:dyDescent="0.25">
      <c r="T8300" s="4"/>
      <c r="U8300" s="2" t="s">
        <v>34</v>
      </c>
      <c r="V8300" s="5">
        <v>41816</v>
      </c>
      <c r="W8300" s="2" t="s">
        <v>52</v>
      </c>
      <c r="X8300" s="2">
        <v>310.81</v>
      </c>
    </row>
    <row r="8301" spans="20:24" x14ac:dyDescent="0.25">
      <c r="T8301" s="4"/>
      <c r="U8301" s="2" t="s">
        <v>34</v>
      </c>
      <c r="V8301" s="5">
        <v>41818</v>
      </c>
      <c r="W8301" s="2" t="s">
        <v>52</v>
      </c>
      <c r="X8301" s="2">
        <v>310.81</v>
      </c>
    </row>
    <row r="8302" spans="20:24" x14ac:dyDescent="0.25">
      <c r="T8302" s="4"/>
      <c r="U8302" s="2" t="s">
        <v>34</v>
      </c>
      <c r="V8302" s="5">
        <v>41820</v>
      </c>
      <c r="W8302" s="2" t="s">
        <v>52</v>
      </c>
      <c r="X8302" s="2">
        <v>310.81</v>
      </c>
    </row>
    <row r="8303" spans="20:24" ht="30" x14ac:dyDescent="0.25">
      <c r="T8303" s="4"/>
      <c r="U8303" s="2" t="s">
        <v>8</v>
      </c>
      <c r="V8303" s="5">
        <v>41442</v>
      </c>
      <c r="W8303" s="2" t="s">
        <v>52</v>
      </c>
      <c r="X8303" s="2">
        <v>310.81</v>
      </c>
    </row>
    <row r="8304" spans="20:24" ht="30" x14ac:dyDescent="0.25">
      <c r="T8304" s="4"/>
      <c r="U8304" s="2" t="s">
        <v>8</v>
      </c>
      <c r="V8304" s="5">
        <v>41509</v>
      </c>
      <c r="W8304" s="2" t="s">
        <v>53</v>
      </c>
      <c r="X8304" s="2">
        <v>310.81</v>
      </c>
    </row>
    <row r="8305" spans="20:24" ht="30" x14ac:dyDescent="0.25">
      <c r="T8305" s="4"/>
      <c r="U8305" s="2" t="s">
        <v>8</v>
      </c>
      <c r="V8305" s="5">
        <v>42939</v>
      </c>
      <c r="W8305" s="2" t="s">
        <v>52</v>
      </c>
      <c r="X8305" s="2">
        <v>310.81</v>
      </c>
    </row>
    <row r="8306" spans="20:24" ht="30" x14ac:dyDescent="0.25">
      <c r="T8306" s="4"/>
      <c r="U8306" s="2" t="s">
        <v>8</v>
      </c>
      <c r="V8306" s="5">
        <v>42978</v>
      </c>
      <c r="W8306" s="2" t="s">
        <v>63</v>
      </c>
      <c r="X8306" s="2">
        <v>310.81</v>
      </c>
    </row>
    <row r="8307" spans="20:24" ht="30" x14ac:dyDescent="0.25">
      <c r="T8307" s="4"/>
      <c r="U8307" s="2" t="s">
        <v>8</v>
      </c>
      <c r="V8307" s="5">
        <v>42979</v>
      </c>
      <c r="W8307" s="2" t="s">
        <v>52</v>
      </c>
      <c r="X8307" s="2">
        <v>310.81</v>
      </c>
    </row>
    <row r="8308" spans="20:24" x14ac:dyDescent="0.25">
      <c r="T8308" s="4"/>
      <c r="U8308" s="2" t="s">
        <v>9</v>
      </c>
      <c r="V8308" s="5">
        <v>41452</v>
      </c>
      <c r="W8308" s="2" t="s">
        <v>52</v>
      </c>
      <c r="X8308" s="2">
        <v>310.81</v>
      </c>
    </row>
    <row r="8309" spans="20:24" x14ac:dyDescent="0.25">
      <c r="T8309" s="4"/>
      <c r="U8309" s="2" t="s">
        <v>9</v>
      </c>
      <c r="V8309" s="5">
        <v>41835</v>
      </c>
      <c r="W8309" s="2" t="s">
        <v>51</v>
      </c>
      <c r="X8309" s="2">
        <v>310.81</v>
      </c>
    </row>
    <row r="8310" spans="20:24" x14ac:dyDescent="0.25">
      <c r="T8310" s="4"/>
      <c r="U8310" s="2" t="s">
        <v>9</v>
      </c>
      <c r="V8310" s="5">
        <v>42196</v>
      </c>
      <c r="W8310" s="2" t="s">
        <v>52</v>
      </c>
      <c r="X8310" s="2">
        <v>310.81</v>
      </c>
    </row>
    <row r="8311" spans="20:24" x14ac:dyDescent="0.25">
      <c r="T8311" s="4"/>
      <c r="U8311" s="2" t="s">
        <v>9</v>
      </c>
      <c r="V8311" s="5">
        <v>42198</v>
      </c>
      <c r="W8311" s="2" t="s">
        <v>51</v>
      </c>
      <c r="X8311" s="2">
        <v>310.81</v>
      </c>
    </row>
    <row r="8312" spans="20:24" x14ac:dyDescent="0.25">
      <c r="T8312" s="4"/>
      <c r="U8312" s="2" t="s">
        <v>9</v>
      </c>
      <c r="V8312" s="5">
        <v>42536</v>
      </c>
      <c r="W8312" s="2" t="s">
        <v>52</v>
      </c>
      <c r="X8312" s="2">
        <v>310.81</v>
      </c>
    </row>
    <row r="8313" spans="20:24" x14ac:dyDescent="0.25">
      <c r="T8313" s="4"/>
      <c r="U8313" s="2" t="s">
        <v>9</v>
      </c>
      <c r="V8313" s="5">
        <v>41444</v>
      </c>
      <c r="W8313" s="2" t="s">
        <v>52</v>
      </c>
      <c r="X8313" s="2">
        <v>310.80500000000001</v>
      </c>
    </row>
    <row r="8314" spans="20:24" x14ac:dyDescent="0.25">
      <c r="T8314" s="4"/>
      <c r="U8314" s="2" t="s">
        <v>9</v>
      </c>
      <c r="V8314" s="5">
        <v>42175</v>
      </c>
      <c r="W8314" s="2" t="s">
        <v>52</v>
      </c>
      <c r="X8314" s="2">
        <v>310.80033333300003</v>
      </c>
    </row>
    <row r="8315" spans="20:24" ht="30" x14ac:dyDescent="0.25">
      <c r="T8315" s="4"/>
      <c r="U8315" s="2" t="s">
        <v>8</v>
      </c>
      <c r="V8315" s="5">
        <v>42935</v>
      </c>
      <c r="W8315" s="2" t="s">
        <v>52</v>
      </c>
      <c r="X8315" s="2">
        <v>310.8</v>
      </c>
    </row>
    <row r="8316" spans="20:24" ht="30" x14ac:dyDescent="0.25">
      <c r="T8316" s="4"/>
      <c r="U8316" s="2" t="s">
        <v>8</v>
      </c>
      <c r="V8316" s="5">
        <v>42955</v>
      </c>
      <c r="W8316" s="2" t="s">
        <v>68</v>
      </c>
      <c r="X8316" s="2">
        <v>310.8</v>
      </c>
    </row>
    <row r="8317" spans="20:24" ht="30" x14ac:dyDescent="0.25">
      <c r="T8317" s="4"/>
      <c r="U8317" s="2" t="s">
        <v>8</v>
      </c>
      <c r="V8317" s="5">
        <v>42956</v>
      </c>
      <c r="W8317" s="2" t="s">
        <v>52</v>
      </c>
      <c r="X8317" s="2">
        <v>310.8</v>
      </c>
    </row>
    <row r="8318" spans="20:24" ht="30" x14ac:dyDescent="0.25">
      <c r="T8318" s="4"/>
      <c r="U8318" s="2" t="s">
        <v>8</v>
      </c>
      <c r="V8318" s="5">
        <v>42958</v>
      </c>
      <c r="W8318" s="2" t="s">
        <v>63</v>
      </c>
      <c r="X8318" s="2">
        <v>310.8</v>
      </c>
    </row>
    <row r="8319" spans="20:24" ht="30" x14ac:dyDescent="0.25">
      <c r="T8319" s="4"/>
      <c r="U8319" s="2" t="s">
        <v>8</v>
      </c>
      <c r="V8319" s="5">
        <v>42967</v>
      </c>
      <c r="W8319" s="2" t="s">
        <v>52</v>
      </c>
      <c r="X8319" s="2">
        <v>310.8</v>
      </c>
    </row>
    <row r="8320" spans="20:24" ht="30" x14ac:dyDescent="0.25">
      <c r="T8320" s="4"/>
      <c r="U8320" s="2" t="s">
        <v>8</v>
      </c>
      <c r="V8320" s="5">
        <v>42968</v>
      </c>
      <c r="W8320" s="2" t="s">
        <v>52</v>
      </c>
      <c r="X8320" s="2">
        <v>310.8</v>
      </c>
    </row>
    <row r="8321" spans="20:24" ht="30" x14ac:dyDescent="0.25">
      <c r="T8321" s="4"/>
      <c r="U8321" s="2" t="s">
        <v>8</v>
      </c>
      <c r="V8321" s="5">
        <v>42976</v>
      </c>
      <c r="W8321" s="2" t="s">
        <v>52</v>
      </c>
      <c r="X8321" s="2">
        <v>310.8</v>
      </c>
    </row>
    <row r="8322" spans="20:24" ht="30" x14ac:dyDescent="0.25">
      <c r="T8322" s="4"/>
      <c r="U8322" s="2" t="s">
        <v>8</v>
      </c>
      <c r="V8322" s="5">
        <v>42982</v>
      </c>
      <c r="W8322" s="2" t="s">
        <v>54</v>
      </c>
      <c r="X8322" s="2">
        <v>310.8</v>
      </c>
    </row>
    <row r="8323" spans="20:24" ht="30" x14ac:dyDescent="0.25">
      <c r="T8323" s="4"/>
      <c r="U8323" s="2" t="s">
        <v>8</v>
      </c>
      <c r="V8323" s="5">
        <v>42983</v>
      </c>
      <c r="W8323" s="2" t="s">
        <v>52</v>
      </c>
      <c r="X8323" s="2">
        <v>310.8</v>
      </c>
    </row>
    <row r="8324" spans="20:24" ht="30" x14ac:dyDescent="0.25">
      <c r="T8324" s="4"/>
      <c r="U8324" s="2" t="s">
        <v>8</v>
      </c>
      <c r="V8324" s="5">
        <v>42989</v>
      </c>
      <c r="W8324" s="2" t="s">
        <v>52</v>
      </c>
      <c r="X8324" s="2">
        <v>310.8</v>
      </c>
    </row>
    <row r="8325" spans="20:24" x14ac:dyDescent="0.25">
      <c r="T8325" s="4"/>
      <c r="U8325" s="2" t="s">
        <v>9</v>
      </c>
      <c r="V8325" s="5">
        <v>41394</v>
      </c>
      <c r="W8325" s="2" t="s">
        <v>52</v>
      </c>
      <c r="X8325" s="2">
        <v>310.8</v>
      </c>
    </row>
    <row r="8326" spans="20:24" x14ac:dyDescent="0.25">
      <c r="T8326" s="4"/>
      <c r="U8326" s="2" t="s">
        <v>9</v>
      </c>
      <c r="V8326" s="5">
        <v>42214</v>
      </c>
      <c r="W8326" s="2" t="s">
        <v>51</v>
      </c>
      <c r="X8326" s="2">
        <v>310.8</v>
      </c>
    </row>
    <row r="8327" spans="20:24" x14ac:dyDescent="0.25">
      <c r="T8327" s="4"/>
      <c r="U8327" s="2" t="s">
        <v>13</v>
      </c>
      <c r="V8327" s="5">
        <v>41479</v>
      </c>
      <c r="W8327" s="2" t="s">
        <v>58</v>
      </c>
      <c r="X8327" s="2">
        <v>310.8</v>
      </c>
    </row>
    <row r="8328" spans="20:24" x14ac:dyDescent="0.25">
      <c r="T8328" s="4"/>
      <c r="U8328" s="2" t="s">
        <v>13</v>
      </c>
      <c r="V8328" s="5">
        <v>41499</v>
      </c>
      <c r="W8328" s="2" t="s">
        <v>54</v>
      </c>
      <c r="X8328" s="2">
        <v>310.8</v>
      </c>
    </row>
    <row r="8329" spans="20:24" x14ac:dyDescent="0.25">
      <c r="T8329" s="4"/>
      <c r="U8329" s="2" t="s">
        <v>35</v>
      </c>
      <c r="V8329" s="5">
        <v>42242</v>
      </c>
      <c r="W8329" s="2" t="s">
        <v>54</v>
      </c>
      <c r="X8329" s="2">
        <v>310.8</v>
      </c>
    </row>
    <row r="8330" spans="20:24" x14ac:dyDescent="0.25">
      <c r="T8330" s="4"/>
      <c r="U8330" s="2" t="s">
        <v>35</v>
      </c>
      <c r="V8330" s="5">
        <v>42252</v>
      </c>
      <c r="W8330" s="2" t="s">
        <v>52</v>
      </c>
      <c r="X8330" s="2">
        <v>310.8</v>
      </c>
    </row>
    <row r="8331" spans="20:24" ht="30" x14ac:dyDescent="0.25">
      <c r="T8331" s="4"/>
      <c r="U8331" s="2" t="s">
        <v>6</v>
      </c>
      <c r="V8331" s="5">
        <v>41532</v>
      </c>
      <c r="W8331" s="2" t="s">
        <v>52</v>
      </c>
      <c r="X8331" s="2">
        <v>310.8</v>
      </c>
    </row>
    <row r="8332" spans="20:24" ht="30" x14ac:dyDescent="0.25">
      <c r="T8332" s="4"/>
      <c r="U8332" s="2" t="s">
        <v>8</v>
      </c>
      <c r="V8332" s="5">
        <v>41440</v>
      </c>
      <c r="W8332" s="2" t="s">
        <v>68</v>
      </c>
      <c r="X8332" s="2">
        <v>310.8</v>
      </c>
    </row>
    <row r="8333" spans="20:24" ht="30" x14ac:dyDescent="0.25">
      <c r="T8333" s="4"/>
      <c r="U8333" s="2" t="s">
        <v>8</v>
      </c>
      <c r="V8333" s="5">
        <v>41442</v>
      </c>
      <c r="W8333" s="2" t="s">
        <v>52</v>
      </c>
      <c r="X8333" s="2">
        <v>310.8</v>
      </c>
    </row>
    <row r="8334" spans="20:24" ht="30" x14ac:dyDescent="0.25">
      <c r="T8334" s="4"/>
      <c r="U8334" s="2" t="s">
        <v>8</v>
      </c>
      <c r="V8334" s="5">
        <v>41485</v>
      </c>
      <c r="W8334" s="2" t="s">
        <v>65</v>
      </c>
      <c r="X8334" s="2">
        <v>310.8</v>
      </c>
    </row>
    <row r="8335" spans="20:24" ht="30" x14ac:dyDescent="0.25">
      <c r="T8335" s="4"/>
      <c r="U8335" s="2" t="s">
        <v>8</v>
      </c>
      <c r="V8335" s="5">
        <v>41491</v>
      </c>
      <c r="W8335" s="2" t="s">
        <v>51</v>
      </c>
      <c r="X8335" s="2">
        <v>310.8</v>
      </c>
    </row>
    <row r="8336" spans="20:24" ht="30" x14ac:dyDescent="0.25">
      <c r="T8336" s="4"/>
      <c r="U8336" s="2" t="s">
        <v>8</v>
      </c>
      <c r="V8336" s="5">
        <v>41499</v>
      </c>
      <c r="W8336" s="2" t="s">
        <v>52</v>
      </c>
      <c r="X8336" s="2">
        <v>310.8</v>
      </c>
    </row>
    <row r="8337" spans="20:24" ht="30" x14ac:dyDescent="0.25">
      <c r="T8337" s="4"/>
      <c r="U8337" s="2" t="s">
        <v>8</v>
      </c>
      <c r="V8337" s="5">
        <v>42236</v>
      </c>
      <c r="W8337" s="2" t="s">
        <v>52</v>
      </c>
      <c r="X8337" s="2">
        <v>310.8</v>
      </c>
    </row>
    <row r="8338" spans="20:24" ht="30" x14ac:dyDescent="0.25">
      <c r="T8338" s="4"/>
      <c r="U8338" s="2" t="s">
        <v>8</v>
      </c>
      <c r="V8338" s="5">
        <v>42548</v>
      </c>
      <c r="W8338" s="2" t="s">
        <v>52</v>
      </c>
      <c r="X8338" s="2">
        <v>310.8</v>
      </c>
    </row>
    <row r="8339" spans="20:24" ht="30" x14ac:dyDescent="0.25">
      <c r="T8339" s="4"/>
      <c r="U8339" s="2" t="s">
        <v>8</v>
      </c>
      <c r="V8339" s="5">
        <v>42550</v>
      </c>
      <c r="W8339" s="2" t="s">
        <v>52</v>
      </c>
      <c r="X8339" s="2">
        <v>310.8</v>
      </c>
    </row>
    <row r="8340" spans="20:24" x14ac:dyDescent="0.25">
      <c r="T8340" s="4"/>
      <c r="U8340" s="2" t="s">
        <v>34</v>
      </c>
      <c r="V8340" s="5">
        <v>41418</v>
      </c>
      <c r="W8340" s="2" t="s">
        <v>52</v>
      </c>
      <c r="X8340" s="2">
        <v>310.8</v>
      </c>
    </row>
    <row r="8341" spans="20:24" x14ac:dyDescent="0.25">
      <c r="T8341" s="4"/>
      <c r="U8341" s="2" t="s">
        <v>9</v>
      </c>
      <c r="V8341" s="5">
        <v>41881</v>
      </c>
      <c r="W8341" s="2" t="s">
        <v>52</v>
      </c>
      <c r="X8341" s="2">
        <v>310.79666666700001</v>
      </c>
    </row>
    <row r="8342" spans="20:24" ht="30" x14ac:dyDescent="0.25">
      <c r="T8342" s="4"/>
      <c r="U8342" s="2" t="s">
        <v>8</v>
      </c>
      <c r="V8342" s="5">
        <v>41881</v>
      </c>
      <c r="W8342" s="2" t="s">
        <v>54</v>
      </c>
      <c r="X8342" s="2">
        <v>310.79566666699998</v>
      </c>
    </row>
    <row r="8343" spans="20:24" x14ac:dyDescent="0.25">
      <c r="T8343" s="4"/>
      <c r="U8343" s="2" t="s">
        <v>9</v>
      </c>
      <c r="V8343" s="5">
        <v>41445</v>
      </c>
      <c r="W8343" s="2" t="s">
        <v>52</v>
      </c>
      <c r="X8343" s="2">
        <v>310.79199999999997</v>
      </c>
    </row>
    <row r="8344" spans="20:24" x14ac:dyDescent="0.25">
      <c r="T8344" s="4"/>
      <c r="U8344" s="2" t="s">
        <v>9</v>
      </c>
      <c r="V8344" s="5">
        <v>42606</v>
      </c>
      <c r="W8344" s="2" t="s">
        <v>52</v>
      </c>
      <c r="X8344" s="2">
        <v>310.79165725000001</v>
      </c>
    </row>
    <row r="8345" spans="20:24" x14ac:dyDescent="0.25">
      <c r="T8345" s="4"/>
      <c r="U8345" s="2" t="s">
        <v>9</v>
      </c>
      <c r="V8345" s="5">
        <v>42622</v>
      </c>
      <c r="W8345" s="2" t="s">
        <v>54</v>
      </c>
      <c r="X8345" s="2">
        <v>310.79000000000002</v>
      </c>
    </row>
    <row r="8346" spans="20:24" x14ac:dyDescent="0.25">
      <c r="T8346" s="4"/>
      <c r="U8346" s="2" t="s">
        <v>9</v>
      </c>
      <c r="V8346" s="5">
        <v>42969</v>
      </c>
      <c r="W8346" s="2" t="s">
        <v>54</v>
      </c>
      <c r="X8346" s="2">
        <v>310.79000000000002</v>
      </c>
    </row>
    <row r="8347" spans="20:24" ht="30" x14ac:dyDescent="0.25">
      <c r="T8347" s="4"/>
      <c r="U8347" s="2" t="s">
        <v>8</v>
      </c>
      <c r="V8347" s="5">
        <v>42966</v>
      </c>
      <c r="W8347" s="2" t="s">
        <v>52</v>
      </c>
      <c r="X8347" s="2">
        <v>310.79000000000002</v>
      </c>
    </row>
    <row r="8348" spans="20:24" ht="30" x14ac:dyDescent="0.25">
      <c r="T8348" s="4"/>
      <c r="U8348" s="2" t="s">
        <v>8</v>
      </c>
      <c r="V8348" s="5">
        <v>42982</v>
      </c>
      <c r="W8348" s="2" t="s">
        <v>52</v>
      </c>
      <c r="X8348" s="2">
        <v>310.79000000000002</v>
      </c>
    </row>
    <row r="8349" spans="20:24" x14ac:dyDescent="0.25">
      <c r="T8349" s="4"/>
      <c r="U8349" s="2" t="s">
        <v>9</v>
      </c>
      <c r="V8349" s="5">
        <v>41449</v>
      </c>
      <c r="W8349" s="2" t="s">
        <v>52</v>
      </c>
      <c r="X8349" s="2">
        <v>310.79000000000002</v>
      </c>
    </row>
    <row r="8350" spans="20:24" x14ac:dyDescent="0.25">
      <c r="T8350" s="4"/>
      <c r="U8350" s="2" t="s">
        <v>9</v>
      </c>
      <c r="V8350" s="5">
        <v>41472</v>
      </c>
      <c r="W8350" s="2" t="s">
        <v>58</v>
      </c>
      <c r="X8350" s="2">
        <v>310.79000000000002</v>
      </c>
    </row>
    <row r="8351" spans="20:24" x14ac:dyDescent="0.25">
      <c r="T8351" s="4"/>
      <c r="U8351" s="2" t="s">
        <v>9</v>
      </c>
      <c r="V8351" s="5">
        <v>42201</v>
      </c>
      <c r="W8351" s="2" t="s">
        <v>52</v>
      </c>
      <c r="X8351" s="2">
        <v>310.79000000000002</v>
      </c>
    </row>
    <row r="8352" spans="20:24" x14ac:dyDescent="0.25">
      <c r="T8352" s="4"/>
      <c r="U8352" s="2" t="s">
        <v>34</v>
      </c>
      <c r="V8352" s="5">
        <v>41486</v>
      </c>
      <c r="W8352" s="2" t="s">
        <v>52</v>
      </c>
      <c r="X8352" s="2">
        <v>310.79000000000002</v>
      </c>
    </row>
    <row r="8353" spans="20:24" x14ac:dyDescent="0.25">
      <c r="T8353" s="4"/>
      <c r="U8353" s="2" t="s">
        <v>34</v>
      </c>
      <c r="V8353" s="5">
        <v>41496</v>
      </c>
      <c r="W8353" s="2" t="s">
        <v>52</v>
      </c>
      <c r="X8353" s="2">
        <v>310.79000000000002</v>
      </c>
    </row>
    <row r="8354" spans="20:24" x14ac:dyDescent="0.25">
      <c r="T8354" s="4"/>
      <c r="U8354" s="2" t="s">
        <v>34</v>
      </c>
      <c r="V8354" s="5">
        <v>41499</v>
      </c>
      <c r="W8354" s="2" t="s">
        <v>52</v>
      </c>
      <c r="X8354" s="2">
        <v>310.79000000000002</v>
      </c>
    </row>
    <row r="8355" spans="20:24" ht="30" x14ac:dyDescent="0.25">
      <c r="T8355" s="4"/>
      <c r="U8355" s="2" t="s">
        <v>8</v>
      </c>
      <c r="V8355" s="5">
        <v>41439</v>
      </c>
      <c r="W8355" s="2" t="s">
        <v>52</v>
      </c>
      <c r="X8355" s="2">
        <v>310.79000000000002</v>
      </c>
    </row>
    <row r="8356" spans="20:24" ht="30" x14ac:dyDescent="0.25">
      <c r="T8356" s="4"/>
      <c r="U8356" s="2" t="s">
        <v>8</v>
      </c>
      <c r="V8356" s="5">
        <v>41444</v>
      </c>
      <c r="W8356" s="2" t="s">
        <v>52</v>
      </c>
      <c r="X8356" s="2">
        <v>310.79000000000002</v>
      </c>
    </row>
    <row r="8357" spans="20:24" ht="30" x14ac:dyDescent="0.25">
      <c r="T8357" s="4"/>
      <c r="U8357" s="2" t="s">
        <v>8</v>
      </c>
      <c r="V8357" s="5">
        <v>41487</v>
      </c>
      <c r="W8357" s="2" t="s">
        <v>52</v>
      </c>
      <c r="X8357" s="2">
        <v>310.79000000000002</v>
      </c>
    </row>
    <row r="8358" spans="20:24" ht="30" x14ac:dyDescent="0.25">
      <c r="T8358" s="4"/>
      <c r="U8358" s="2" t="s">
        <v>8</v>
      </c>
      <c r="V8358" s="5">
        <v>42186</v>
      </c>
      <c r="W8358" s="2" t="s">
        <v>52</v>
      </c>
      <c r="X8358" s="2">
        <v>310.79000000000002</v>
      </c>
    </row>
    <row r="8359" spans="20:24" ht="30" x14ac:dyDescent="0.25">
      <c r="T8359" s="4"/>
      <c r="U8359" s="2" t="s">
        <v>8</v>
      </c>
      <c r="V8359" s="5">
        <v>42210</v>
      </c>
      <c r="W8359" s="2" t="s">
        <v>52</v>
      </c>
      <c r="X8359" s="2">
        <v>310.79000000000002</v>
      </c>
    </row>
    <row r="8360" spans="20:24" ht="30" x14ac:dyDescent="0.25">
      <c r="T8360" s="4"/>
      <c r="U8360" s="2" t="s">
        <v>8</v>
      </c>
      <c r="V8360" s="5">
        <v>42240</v>
      </c>
      <c r="W8360" s="2" t="s">
        <v>52</v>
      </c>
      <c r="X8360" s="2">
        <v>310.79000000000002</v>
      </c>
    </row>
    <row r="8361" spans="20:24" ht="30" x14ac:dyDescent="0.25">
      <c r="T8361" s="4"/>
      <c r="U8361" s="2" t="s">
        <v>8</v>
      </c>
      <c r="V8361" s="5">
        <v>42256</v>
      </c>
      <c r="W8361" s="2" t="s">
        <v>52</v>
      </c>
      <c r="X8361" s="2">
        <v>310.79000000000002</v>
      </c>
    </row>
    <row r="8362" spans="20:24" ht="30" x14ac:dyDescent="0.25">
      <c r="T8362" s="4"/>
      <c r="U8362" s="2" t="s">
        <v>8</v>
      </c>
      <c r="V8362" s="5">
        <v>42551</v>
      </c>
      <c r="W8362" s="2" t="s">
        <v>52</v>
      </c>
      <c r="X8362" s="2">
        <v>310.79000000000002</v>
      </c>
    </row>
    <row r="8363" spans="20:24" ht="30" x14ac:dyDescent="0.25">
      <c r="T8363" s="4"/>
      <c r="U8363" s="2" t="s">
        <v>8</v>
      </c>
      <c r="V8363" s="5">
        <v>42558</v>
      </c>
      <c r="W8363" s="2" t="s">
        <v>52</v>
      </c>
      <c r="X8363" s="2">
        <v>310.79000000000002</v>
      </c>
    </row>
    <row r="8364" spans="20:24" ht="30" x14ac:dyDescent="0.25">
      <c r="T8364" s="4"/>
      <c r="U8364" s="2" t="s">
        <v>8</v>
      </c>
      <c r="V8364" s="5">
        <v>42607</v>
      </c>
      <c r="W8364" s="2" t="s">
        <v>52</v>
      </c>
      <c r="X8364" s="2">
        <v>310.79000000000002</v>
      </c>
    </row>
    <row r="8365" spans="20:24" x14ac:dyDescent="0.25">
      <c r="T8365" s="4"/>
      <c r="U8365" s="2" t="s">
        <v>9</v>
      </c>
      <c r="V8365" s="5">
        <v>42179</v>
      </c>
      <c r="W8365" s="2" t="s">
        <v>58</v>
      </c>
      <c r="X8365" s="2">
        <v>310.7885</v>
      </c>
    </row>
    <row r="8366" spans="20:24" x14ac:dyDescent="0.25">
      <c r="T8366" s="4"/>
      <c r="U8366" s="2" t="s">
        <v>9</v>
      </c>
      <c r="V8366" s="5">
        <v>41868</v>
      </c>
      <c r="W8366" s="2" t="s">
        <v>54</v>
      </c>
      <c r="X8366" s="2">
        <v>310.78649999999999</v>
      </c>
    </row>
    <row r="8367" spans="20:24" ht="30" x14ac:dyDescent="0.25">
      <c r="T8367" s="4"/>
      <c r="U8367" s="2" t="s">
        <v>8</v>
      </c>
      <c r="V8367" s="5">
        <v>41439</v>
      </c>
      <c r="W8367" s="2" t="s">
        <v>52</v>
      </c>
      <c r="X8367" s="2">
        <v>310.78500000000003</v>
      </c>
    </row>
    <row r="8368" spans="20:24" x14ac:dyDescent="0.25">
      <c r="T8368" s="4"/>
      <c r="U8368" s="2" t="s">
        <v>34</v>
      </c>
      <c r="V8368" s="5">
        <v>41898</v>
      </c>
      <c r="W8368" s="2" t="s">
        <v>52</v>
      </c>
      <c r="X8368" s="2">
        <v>310.782440286</v>
      </c>
    </row>
    <row r="8369" spans="20:24" ht="30" x14ac:dyDescent="0.25">
      <c r="T8369" s="4"/>
      <c r="U8369" s="2" t="s">
        <v>8</v>
      </c>
      <c r="V8369" s="5">
        <v>42933</v>
      </c>
      <c r="W8369" s="2" t="s">
        <v>52</v>
      </c>
      <c r="X8369" s="2">
        <v>310.77999999999997</v>
      </c>
    </row>
    <row r="8370" spans="20:24" x14ac:dyDescent="0.25">
      <c r="T8370" s="4"/>
      <c r="U8370" s="2" t="s">
        <v>9</v>
      </c>
      <c r="V8370" s="5">
        <v>41430</v>
      </c>
      <c r="W8370" s="2" t="s">
        <v>52</v>
      </c>
      <c r="X8370" s="2">
        <v>310.77999999999997</v>
      </c>
    </row>
    <row r="8371" spans="20:24" x14ac:dyDescent="0.25">
      <c r="T8371" s="4"/>
      <c r="U8371" s="2" t="s">
        <v>9</v>
      </c>
      <c r="V8371" s="5">
        <v>41495</v>
      </c>
      <c r="W8371" s="2" t="s">
        <v>52</v>
      </c>
      <c r="X8371" s="2">
        <v>310.77999999999997</v>
      </c>
    </row>
    <row r="8372" spans="20:24" x14ac:dyDescent="0.25">
      <c r="T8372" s="4"/>
      <c r="U8372" s="2" t="s">
        <v>9</v>
      </c>
      <c r="V8372" s="5">
        <v>41826</v>
      </c>
      <c r="W8372" s="2" t="s">
        <v>53</v>
      </c>
      <c r="X8372" s="2">
        <v>310.77999999999997</v>
      </c>
    </row>
    <row r="8373" spans="20:24" x14ac:dyDescent="0.25">
      <c r="T8373" s="4"/>
      <c r="U8373" s="2" t="s">
        <v>9</v>
      </c>
      <c r="V8373" s="5">
        <v>41847</v>
      </c>
      <c r="W8373" s="2" t="s">
        <v>54</v>
      </c>
      <c r="X8373" s="2">
        <v>310.77999999999997</v>
      </c>
    </row>
    <row r="8374" spans="20:24" x14ac:dyDescent="0.25">
      <c r="T8374" s="4"/>
      <c r="U8374" s="2" t="s">
        <v>9</v>
      </c>
      <c r="V8374" s="5">
        <v>42253</v>
      </c>
      <c r="W8374" s="2" t="s">
        <v>52</v>
      </c>
      <c r="X8374" s="2">
        <v>310.77999999999997</v>
      </c>
    </row>
    <row r="8375" spans="20:24" x14ac:dyDescent="0.25">
      <c r="T8375" s="4"/>
      <c r="U8375" s="2" t="s">
        <v>9</v>
      </c>
      <c r="V8375" s="5">
        <v>42503</v>
      </c>
      <c r="W8375" s="2" t="s">
        <v>52</v>
      </c>
      <c r="X8375" s="2">
        <v>310.77999999999997</v>
      </c>
    </row>
    <row r="8376" spans="20:24" x14ac:dyDescent="0.25">
      <c r="T8376" s="4"/>
      <c r="U8376" s="2" t="s">
        <v>9</v>
      </c>
      <c r="V8376" s="5">
        <v>42578</v>
      </c>
      <c r="W8376" s="2" t="s">
        <v>52</v>
      </c>
      <c r="X8376" s="2">
        <v>310.77999999999997</v>
      </c>
    </row>
    <row r="8377" spans="20:24" x14ac:dyDescent="0.25">
      <c r="T8377" s="4"/>
      <c r="U8377" s="2" t="s">
        <v>9</v>
      </c>
      <c r="V8377" s="5">
        <v>42885</v>
      </c>
      <c r="W8377" s="2" t="s">
        <v>52</v>
      </c>
      <c r="X8377" s="2">
        <v>310.77999999999997</v>
      </c>
    </row>
    <row r="8378" spans="20:24" x14ac:dyDescent="0.25">
      <c r="T8378" s="4"/>
      <c r="U8378" s="2" t="s">
        <v>9</v>
      </c>
      <c r="V8378" s="5">
        <v>42906</v>
      </c>
      <c r="W8378" s="2" t="s">
        <v>52</v>
      </c>
      <c r="X8378" s="2">
        <v>310.77999999999997</v>
      </c>
    </row>
    <row r="8379" spans="20:24" x14ac:dyDescent="0.25">
      <c r="T8379" s="4"/>
      <c r="U8379" s="2" t="s">
        <v>9</v>
      </c>
      <c r="V8379" s="5">
        <v>42929</v>
      </c>
      <c r="W8379" s="2" t="s">
        <v>52</v>
      </c>
      <c r="X8379" s="2">
        <v>310.77999999999997</v>
      </c>
    </row>
    <row r="8380" spans="20:24" x14ac:dyDescent="0.25">
      <c r="T8380" s="4"/>
      <c r="U8380" s="2" t="s">
        <v>9</v>
      </c>
      <c r="V8380" s="5">
        <v>42938</v>
      </c>
      <c r="W8380" s="2" t="s">
        <v>52</v>
      </c>
      <c r="X8380" s="2">
        <v>310.77999999999997</v>
      </c>
    </row>
    <row r="8381" spans="20:24" x14ac:dyDescent="0.25">
      <c r="T8381" s="4"/>
      <c r="U8381" s="2" t="s">
        <v>9</v>
      </c>
      <c r="V8381" s="5">
        <v>42939</v>
      </c>
      <c r="W8381" s="2" t="s">
        <v>52</v>
      </c>
      <c r="X8381" s="2">
        <v>310.77999999999997</v>
      </c>
    </row>
    <row r="8382" spans="20:24" ht="30" x14ac:dyDescent="0.25">
      <c r="T8382" s="4"/>
      <c r="U8382" s="2" t="s">
        <v>12</v>
      </c>
      <c r="V8382" s="5">
        <v>41486</v>
      </c>
      <c r="W8382" s="2" t="s">
        <v>54</v>
      </c>
      <c r="X8382" s="2">
        <v>310.77999999999997</v>
      </c>
    </row>
    <row r="8383" spans="20:24" ht="30" x14ac:dyDescent="0.25">
      <c r="T8383" s="4"/>
      <c r="U8383" s="2" t="s">
        <v>12</v>
      </c>
      <c r="V8383" s="5">
        <v>42943</v>
      </c>
      <c r="W8383" s="2" t="s">
        <v>58</v>
      </c>
      <c r="X8383" s="2">
        <v>310.77999999999997</v>
      </c>
    </row>
    <row r="8384" spans="20:24" ht="30" x14ac:dyDescent="0.25">
      <c r="T8384" s="4"/>
      <c r="U8384" s="2" t="s">
        <v>12</v>
      </c>
      <c r="V8384" s="5">
        <v>42944</v>
      </c>
      <c r="W8384" s="2" t="s">
        <v>52</v>
      </c>
      <c r="X8384" s="2">
        <v>310.77999999999997</v>
      </c>
    </row>
    <row r="8385" spans="20:24" x14ac:dyDescent="0.25">
      <c r="T8385" s="4"/>
      <c r="U8385" s="2" t="s">
        <v>13</v>
      </c>
      <c r="V8385" s="5">
        <v>41488</v>
      </c>
      <c r="W8385" s="2" t="s">
        <v>52</v>
      </c>
      <c r="X8385" s="2">
        <v>310.77999999999997</v>
      </c>
    </row>
    <row r="8386" spans="20:24" x14ac:dyDescent="0.25">
      <c r="T8386" s="4"/>
      <c r="U8386" s="2" t="s">
        <v>13</v>
      </c>
      <c r="V8386" s="5">
        <v>41496</v>
      </c>
      <c r="W8386" s="2" t="s">
        <v>55</v>
      </c>
      <c r="X8386" s="2">
        <v>310.77999999999997</v>
      </c>
    </row>
    <row r="8387" spans="20:24" x14ac:dyDescent="0.25">
      <c r="T8387" s="4"/>
      <c r="U8387" s="2" t="s">
        <v>13</v>
      </c>
      <c r="V8387" s="5">
        <v>41847</v>
      </c>
      <c r="W8387" s="2" t="s">
        <v>52</v>
      </c>
      <c r="X8387" s="2">
        <v>310.77999999999997</v>
      </c>
    </row>
    <row r="8388" spans="20:24" x14ac:dyDescent="0.25">
      <c r="T8388" s="4"/>
      <c r="U8388" s="2" t="s">
        <v>13</v>
      </c>
      <c r="V8388" s="5">
        <v>42586</v>
      </c>
      <c r="W8388" s="2" t="s">
        <v>52</v>
      </c>
      <c r="X8388" s="2">
        <v>310.77999999999997</v>
      </c>
    </row>
    <row r="8389" spans="20:24" ht="30" x14ac:dyDescent="0.25">
      <c r="T8389" s="4"/>
      <c r="U8389" s="2" t="s">
        <v>37</v>
      </c>
      <c r="V8389" s="5">
        <v>42271</v>
      </c>
      <c r="W8389" s="2" t="s">
        <v>52</v>
      </c>
      <c r="X8389" s="2">
        <v>310.77999999999997</v>
      </c>
    </row>
    <row r="8390" spans="20:24" ht="30" x14ac:dyDescent="0.25">
      <c r="T8390" s="4"/>
      <c r="U8390" s="2" t="s">
        <v>8</v>
      </c>
      <c r="V8390" s="5">
        <v>41439</v>
      </c>
      <c r="W8390" s="2" t="s">
        <v>52</v>
      </c>
      <c r="X8390" s="2">
        <v>310.77999999999997</v>
      </c>
    </row>
    <row r="8391" spans="20:24" ht="30" x14ac:dyDescent="0.25">
      <c r="T8391" s="4"/>
      <c r="U8391" s="2" t="s">
        <v>8</v>
      </c>
      <c r="V8391" s="5">
        <v>41775</v>
      </c>
      <c r="W8391" s="2" t="s">
        <v>54</v>
      </c>
      <c r="X8391" s="2">
        <v>310.77999999999997</v>
      </c>
    </row>
    <row r="8392" spans="20:24" ht="30" x14ac:dyDescent="0.25">
      <c r="T8392" s="4"/>
      <c r="U8392" s="2" t="s">
        <v>8</v>
      </c>
      <c r="V8392" s="5">
        <v>41776</v>
      </c>
      <c r="W8392" s="2" t="s">
        <v>54</v>
      </c>
      <c r="X8392" s="2">
        <v>310.77999999999997</v>
      </c>
    </row>
    <row r="8393" spans="20:24" ht="30" x14ac:dyDescent="0.25">
      <c r="T8393" s="4"/>
      <c r="U8393" s="2" t="s">
        <v>8</v>
      </c>
      <c r="V8393" s="5">
        <v>42581</v>
      </c>
      <c r="W8393" s="2" t="s">
        <v>57</v>
      </c>
      <c r="X8393" s="2">
        <v>310.77999999999997</v>
      </c>
    </row>
    <row r="8394" spans="20:24" x14ac:dyDescent="0.25">
      <c r="T8394" s="4"/>
      <c r="U8394" s="2" t="s">
        <v>34</v>
      </c>
      <c r="V8394" s="5">
        <v>42549</v>
      </c>
      <c r="W8394" s="2" t="s">
        <v>52</v>
      </c>
      <c r="X8394" s="2">
        <v>310.77999999999997</v>
      </c>
    </row>
    <row r="8395" spans="20:24" x14ac:dyDescent="0.25">
      <c r="T8395" s="4"/>
      <c r="U8395" s="2" t="s">
        <v>34</v>
      </c>
      <c r="V8395" s="5">
        <v>42556</v>
      </c>
      <c r="W8395" s="2" t="s">
        <v>52</v>
      </c>
      <c r="X8395" s="2">
        <v>310.77999999999997</v>
      </c>
    </row>
    <row r="8396" spans="20:24" ht="30" x14ac:dyDescent="0.25">
      <c r="T8396" s="4"/>
      <c r="U8396" s="2" t="s">
        <v>8</v>
      </c>
      <c r="V8396" s="5">
        <v>42176</v>
      </c>
      <c r="W8396" s="2" t="s">
        <v>52</v>
      </c>
      <c r="X8396" s="2">
        <v>310.779</v>
      </c>
    </row>
    <row r="8397" spans="20:24" x14ac:dyDescent="0.25">
      <c r="T8397" s="4"/>
      <c r="U8397" s="2" t="s">
        <v>9</v>
      </c>
      <c r="V8397" s="5">
        <v>42177</v>
      </c>
      <c r="W8397" s="2" t="s">
        <v>52</v>
      </c>
      <c r="X8397" s="2">
        <v>310.77896941099999</v>
      </c>
    </row>
    <row r="8398" spans="20:24" x14ac:dyDescent="0.25">
      <c r="T8398" s="4"/>
      <c r="U8398" s="2" t="s">
        <v>13</v>
      </c>
      <c r="V8398" s="5">
        <v>41847</v>
      </c>
      <c r="W8398" s="2" t="s">
        <v>58</v>
      </c>
      <c r="X8398" s="2">
        <v>310.77885192000002</v>
      </c>
    </row>
    <row r="8399" spans="20:24" x14ac:dyDescent="0.25">
      <c r="T8399" s="4"/>
      <c r="U8399" s="2" t="s">
        <v>9</v>
      </c>
      <c r="V8399" s="5">
        <v>42889</v>
      </c>
      <c r="W8399" s="2" t="s">
        <v>52</v>
      </c>
      <c r="X8399" s="2">
        <v>310.77</v>
      </c>
    </row>
    <row r="8400" spans="20:24" x14ac:dyDescent="0.25">
      <c r="T8400" s="4"/>
      <c r="U8400" s="2" t="s">
        <v>9</v>
      </c>
      <c r="V8400" s="5">
        <v>42924</v>
      </c>
      <c r="W8400" s="2" t="s">
        <v>52</v>
      </c>
      <c r="X8400" s="2">
        <v>310.77</v>
      </c>
    </row>
    <row r="8401" spans="20:24" ht="30" x14ac:dyDescent="0.25">
      <c r="T8401" s="4"/>
      <c r="U8401" s="2" t="s">
        <v>12</v>
      </c>
      <c r="V8401" s="5">
        <v>42555</v>
      </c>
      <c r="W8401" s="2" t="s">
        <v>65</v>
      </c>
      <c r="X8401" s="2">
        <v>310.77</v>
      </c>
    </row>
    <row r="8402" spans="20:24" x14ac:dyDescent="0.25">
      <c r="T8402" s="4"/>
      <c r="U8402" s="2" t="s">
        <v>13</v>
      </c>
      <c r="V8402" s="5">
        <v>41461</v>
      </c>
      <c r="W8402" s="2" t="s">
        <v>52</v>
      </c>
      <c r="X8402" s="2">
        <v>310.77</v>
      </c>
    </row>
    <row r="8403" spans="20:24" x14ac:dyDescent="0.25">
      <c r="T8403" s="4"/>
      <c r="U8403" s="2" t="s">
        <v>13</v>
      </c>
      <c r="V8403" s="5">
        <v>42214</v>
      </c>
      <c r="W8403" s="2" t="s">
        <v>65</v>
      </c>
      <c r="X8403" s="2">
        <v>310.77</v>
      </c>
    </row>
    <row r="8404" spans="20:24" x14ac:dyDescent="0.25">
      <c r="T8404" s="4"/>
      <c r="U8404" s="2" t="s">
        <v>13</v>
      </c>
      <c r="V8404" s="5">
        <v>42583</v>
      </c>
      <c r="W8404" s="2" t="s">
        <v>54</v>
      </c>
      <c r="X8404" s="2">
        <v>310.77</v>
      </c>
    </row>
    <row r="8405" spans="20:24" x14ac:dyDescent="0.25">
      <c r="T8405" s="4"/>
      <c r="U8405" s="2" t="s">
        <v>9</v>
      </c>
      <c r="V8405" s="5">
        <v>41486</v>
      </c>
      <c r="W8405" s="2" t="s">
        <v>52</v>
      </c>
      <c r="X8405" s="2">
        <v>310.77</v>
      </c>
    </row>
    <row r="8406" spans="20:24" x14ac:dyDescent="0.25">
      <c r="T8406" s="4"/>
      <c r="U8406" s="2" t="s">
        <v>9</v>
      </c>
      <c r="V8406" s="5">
        <v>41520</v>
      </c>
      <c r="W8406" s="2" t="s">
        <v>54</v>
      </c>
      <c r="X8406" s="2">
        <v>310.77</v>
      </c>
    </row>
    <row r="8407" spans="20:24" x14ac:dyDescent="0.25">
      <c r="T8407" s="4"/>
      <c r="U8407" s="2" t="s">
        <v>9</v>
      </c>
      <c r="V8407" s="5">
        <v>41837</v>
      </c>
      <c r="W8407" s="2" t="s">
        <v>51</v>
      </c>
      <c r="X8407" s="2">
        <v>310.77</v>
      </c>
    </row>
    <row r="8408" spans="20:24" x14ac:dyDescent="0.25">
      <c r="T8408" s="4"/>
      <c r="U8408" s="2" t="s">
        <v>9</v>
      </c>
      <c r="V8408" s="5">
        <v>42227</v>
      </c>
      <c r="W8408" s="2" t="s">
        <v>54</v>
      </c>
      <c r="X8408" s="2">
        <v>310.77</v>
      </c>
    </row>
    <row r="8409" spans="20:24" x14ac:dyDescent="0.25">
      <c r="T8409" s="4"/>
      <c r="U8409" s="2" t="s">
        <v>9</v>
      </c>
      <c r="V8409" s="5">
        <v>42528</v>
      </c>
      <c r="W8409" s="2" t="s">
        <v>54</v>
      </c>
      <c r="X8409" s="2">
        <v>310.77</v>
      </c>
    </row>
    <row r="8410" spans="20:24" x14ac:dyDescent="0.25">
      <c r="T8410" s="4"/>
      <c r="U8410" s="2" t="s">
        <v>9</v>
      </c>
      <c r="V8410" s="5">
        <v>42545</v>
      </c>
      <c r="W8410" s="2" t="s">
        <v>55</v>
      </c>
      <c r="X8410" s="2">
        <v>310.77</v>
      </c>
    </row>
    <row r="8411" spans="20:24" ht="30" x14ac:dyDescent="0.25">
      <c r="T8411" s="4"/>
      <c r="U8411" s="2" t="s">
        <v>33</v>
      </c>
      <c r="V8411" s="5">
        <v>42534</v>
      </c>
      <c r="W8411" s="2" t="s">
        <v>52</v>
      </c>
      <c r="X8411" s="2">
        <v>310.77</v>
      </c>
    </row>
    <row r="8412" spans="20:24" x14ac:dyDescent="0.25">
      <c r="T8412" s="4"/>
      <c r="U8412" s="2" t="s">
        <v>34</v>
      </c>
      <c r="V8412" s="5">
        <v>41836</v>
      </c>
      <c r="W8412" s="2" t="s">
        <v>52</v>
      </c>
      <c r="X8412" s="2">
        <v>310.77</v>
      </c>
    </row>
    <row r="8413" spans="20:24" x14ac:dyDescent="0.25">
      <c r="T8413" s="4"/>
      <c r="U8413" s="2" t="s">
        <v>34</v>
      </c>
      <c r="V8413" s="5">
        <v>42192</v>
      </c>
      <c r="W8413" s="2" t="s">
        <v>52</v>
      </c>
      <c r="X8413" s="2">
        <v>310.77</v>
      </c>
    </row>
    <row r="8414" spans="20:24" ht="30" x14ac:dyDescent="0.25">
      <c r="T8414" s="4"/>
      <c r="U8414" s="2" t="s">
        <v>6</v>
      </c>
      <c r="V8414" s="5">
        <v>42573</v>
      </c>
      <c r="W8414" s="2" t="s">
        <v>52</v>
      </c>
      <c r="X8414" s="2">
        <v>310.77</v>
      </c>
    </row>
    <row r="8415" spans="20:24" ht="30" x14ac:dyDescent="0.25">
      <c r="T8415" s="4"/>
      <c r="U8415" s="2" t="s">
        <v>8</v>
      </c>
      <c r="V8415" s="5">
        <v>41486</v>
      </c>
      <c r="W8415" s="2" t="s">
        <v>52</v>
      </c>
      <c r="X8415" s="2">
        <v>310.77</v>
      </c>
    </row>
    <row r="8416" spans="20:24" ht="30" x14ac:dyDescent="0.25">
      <c r="T8416" s="4"/>
      <c r="U8416" s="2" t="s">
        <v>8</v>
      </c>
      <c r="V8416" s="5">
        <v>42255</v>
      </c>
      <c r="W8416" s="2" t="s">
        <v>52</v>
      </c>
      <c r="X8416" s="2">
        <v>310.77</v>
      </c>
    </row>
    <row r="8417" spans="20:24" ht="30" x14ac:dyDescent="0.25">
      <c r="T8417" s="4"/>
      <c r="U8417" s="2" t="s">
        <v>8</v>
      </c>
      <c r="V8417" s="5">
        <v>42523</v>
      </c>
      <c r="W8417" s="2" t="s">
        <v>52</v>
      </c>
      <c r="X8417" s="2">
        <v>310.77</v>
      </c>
    </row>
    <row r="8418" spans="20:24" ht="30" x14ac:dyDescent="0.25">
      <c r="T8418" s="4"/>
      <c r="U8418" s="2" t="s">
        <v>8</v>
      </c>
      <c r="V8418" s="5">
        <v>42560</v>
      </c>
      <c r="W8418" s="2" t="s">
        <v>54</v>
      </c>
      <c r="X8418" s="2">
        <v>310.77</v>
      </c>
    </row>
    <row r="8419" spans="20:24" ht="30" x14ac:dyDescent="0.25">
      <c r="T8419" s="4"/>
      <c r="U8419" s="2" t="s">
        <v>8</v>
      </c>
      <c r="V8419" s="5">
        <v>42579</v>
      </c>
      <c r="W8419" s="2" t="s">
        <v>52</v>
      </c>
      <c r="X8419" s="2">
        <v>310.77</v>
      </c>
    </row>
    <row r="8420" spans="20:24" x14ac:dyDescent="0.25">
      <c r="T8420" s="4"/>
      <c r="U8420" s="2" t="s">
        <v>34</v>
      </c>
      <c r="V8420" s="5">
        <v>42907</v>
      </c>
      <c r="W8420" s="2" t="s">
        <v>66</v>
      </c>
      <c r="X8420" s="2">
        <v>310.77</v>
      </c>
    </row>
    <row r="8421" spans="20:24" x14ac:dyDescent="0.25">
      <c r="T8421" s="4"/>
      <c r="U8421" s="2" t="s">
        <v>34</v>
      </c>
      <c r="V8421" s="5">
        <v>42952</v>
      </c>
      <c r="W8421" s="2" t="s">
        <v>52</v>
      </c>
      <c r="X8421" s="2">
        <v>310.77</v>
      </c>
    </row>
    <row r="8422" spans="20:24" x14ac:dyDescent="0.25">
      <c r="T8422" s="4"/>
      <c r="U8422" s="2" t="s">
        <v>34</v>
      </c>
      <c r="V8422" s="5">
        <v>42965</v>
      </c>
      <c r="W8422" s="2" t="s">
        <v>52</v>
      </c>
      <c r="X8422" s="2">
        <v>310.77</v>
      </c>
    </row>
    <row r="8423" spans="20:24" x14ac:dyDescent="0.25">
      <c r="T8423" s="4"/>
      <c r="U8423" s="2" t="s">
        <v>34</v>
      </c>
      <c r="V8423" s="5">
        <v>42966</v>
      </c>
      <c r="W8423" s="2" t="s">
        <v>52</v>
      </c>
      <c r="X8423" s="2">
        <v>310.77</v>
      </c>
    </row>
    <row r="8424" spans="20:24" x14ac:dyDescent="0.25">
      <c r="T8424" s="4"/>
      <c r="U8424" s="2" t="s">
        <v>34</v>
      </c>
      <c r="V8424" s="5">
        <v>42969</v>
      </c>
      <c r="W8424" s="2" t="s">
        <v>52</v>
      </c>
      <c r="X8424" s="2">
        <v>310.77</v>
      </c>
    </row>
    <row r="8425" spans="20:24" x14ac:dyDescent="0.25">
      <c r="T8425" s="4"/>
      <c r="U8425" s="2" t="s">
        <v>34</v>
      </c>
      <c r="V8425" s="5">
        <v>42969</v>
      </c>
      <c r="W8425" s="2" t="s">
        <v>52</v>
      </c>
      <c r="X8425" s="2">
        <v>310.77</v>
      </c>
    </row>
    <row r="8426" spans="20:24" x14ac:dyDescent="0.25">
      <c r="T8426" s="4"/>
      <c r="U8426" s="2" t="s">
        <v>34</v>
      </c>
      <c r="V8426" s="5">
        <v>42970</v>
      </c>
      <c r="W8426" s="2" t="s">
        <v>52</v>
      </c>
      <c r="X8426" s="2">
        <v>310.77</v>
      </c>
    </row>
    <row r="8427" spans="20:24" x14ac:dyDescent="0.25">
      <c r="T8427" s="4"/>
      <c r="U8427" s="2" t="s">
        <v>34</v>
      </c>
      <c r="V8427" s="5">
        <v>42971</v>
      </c>
      <c r="W8427" s="2" t="s">
        <v>52</v>
      </c>
      <c r="X8427" s="2">
        <v>310.77</v>
      </c>
    </row>
    <row r="8428" spans="20:24" x14ac:dyDescent="0.25">
      <c r="T8428" s="4"/>
      <c r="U8428" s="2" t="s">
        <v>35</v>
      </c>
      <c r="V8428" s="5">
        <v>42580</v>
      </c>
      <c r="W8428" s="2" t="s">
        <v>54</v>
      </c>
      <c r="X8428" s="2">
        <v>310.77</v>
      </c>
    </row>
    <row r="8429" spans="20:24" x14ac:dyDescent="0.25">
      <c r="T8429" s="4"/>
      <c r="U8429" s="2" t="s">
        <v>9</v>
      </c>
      <c r="V8429" s="5">
        <v>42170</v>
      </c>
      <c r="W8429" s="2" t="s">
        <v>52</v>
      </c>
      <c r="X8429" s="2">
        <v>310.76766666700001</v>
      </c>
    </row>
    <row r="8430" spans="20:24" x14ac:dyDescent="0.25">
      <c r="T8430" s="4"/>
      <c r="U8430" s="2" t="s">
        <v>9</v>
      </c>
      <c r="V8430" s="5">
        <v>41906</v>
      </c>
      <c r="W8430" s="2" t="s">
        <v>52</v>
      </c>
      <c r="X8430" s="2">
        <v>310.76133333299998</v>
      </c>
    </row>
    <row r="8431" spans="20:24" x14ac:dyDescent="0.25">
      <c r="T8431" s="4"/>
      <c r="U8431" s="2" t="s">
        <v>9</v>
      </c>
      <c r="V8431" s="5">
        <v>41845</v>
      </c>
      <c r="W8431" s="2" t="s">
        <v>53</v>
      </c>
      <c r="X8431" s="2">
        <v>310.76033333300001</v>
      </c>
    </row>
    <row r="8432" spans="20:24" x14ac:dyDescent="0.25">
      <c r="T8432" s="4"/>
      <c r="U8432" s="2" t="s">
        <v>34</v>
      </c>
      <c r="V8432" s="5">
        <v>42210</v>
      </c>
      <c r="W8432" s="2" t="s">
        <v>52</v>
      </c>
      <c r="X8432" s="2">
        <v>310.76</v>
      </c>
    </row>
    <row r="8433" spans="20:24" x14ac:dyDescent="0.25">
      <c r="T8433" s="4"/>
      <c r="U8433" s="2" t="s">
        <v>34</v>
      </c>
      <c r="V8433" s="5">
        <v>42225</v>
      </c>
      <c r="W8433" s="2" t="s">
        <v>52</v>
      </c>
      <c r="X8433" s="2">
        <v>310.76</v>
      </c>
    </row>
    <row r="8434" spans="20:24" x14ac:dyDescent="0.25">
      <c r="T8434" s="4"/>
      <c r="U8434" s="2" t="s">
        <v>34</v>
      </c>
      <c r="V8434" s="5">
        <v>42226</v>
      </c>
      <c r="W8434" s="2" t="s">
        <v>52</v>
      </c>
      <c r="X8434" s="2">
        <v>310.76</v>
      </c>
    </row>
    <row r="8435" spans="20:24" x14ac:dyDescent="0.25">
      <c r="T8435" s="4"/>
      <c r="U8435" s="2" t="s">
        <v>34</v>
      </c>
      <c r="V8435" s="5">
        <v>42240</v>
      </c>
      <c r="W8435" s="2" t="s">
        <v>52</v>
      </c>
      <c r="X8435" s="2">
        <v>310.76</v>
      </c>
    </row>
    <row r="8436" spans="20:24" x14ac:dyDescent="0.25">
      <c r="T8436" s="4"/>
      <c r="U8436" s="2" t="s">
        <v>34</v>
      </c>
      <c r="V8436" s="5">
        <v>42248</v>
      </c>
      <c r="W8436" s="2" t="s">
        <v>52</v>
      </c>
      <c r="X8436" s="2">
        <v>310.76</v>
      </c>
    </row>
    <row r="8437" spans="20:24" x14ac:dyDescent="0.25">
      <c r="T8437" s="4"/>
      <c r="U8437" s="2" t="s">
        <v>34</v>
      </c>
      <c r="V8437" s="5">
        <v>42271</v>
      </c>
      <c r="W8437" s="2" t="s">
        <v>52</v>
      </c>
      <c r="X8437" s="2">
        <v>310.76</v>
      </c>
    </row>
    <row r="8438" spans="20:24" x14ac:dyDescent="0.25">
      <c r="T8438" s="4"/>
      <c r="U8438" s="2" t="s">
        <v>34</v>
      </c>
      <c r="V8438" s="5">
        <v>42504</v>
      </c>
      <c r="W8438" s="2" t="s">
        <v>52</v>
      </c>
      <c r="X8438" s="2">
        <v>310.76</v>
      </c>
    </row>
    <row r="8439" spans="20:24" x14ac:dyDescent="0.25">
      <c r="T8439" s="4"/>
      <c r="U8439" s="2" t="s">
        <v>34</v>
      </c>
      <c r="V8439" s="5">
        <v>42560</v>
      </c>
      <c r="W8439" s="2" t="s">
        <v>52</v>
      </c>
      <c r="X8439" s="2">
        <v>310.76</v>
      </c>
    </row>
    <row r="8440" spans="20:24" x14ac:dyDescent="0.25">
      <c r="T8440" s="4"/>
      <c r="U8440" s="2" t="s">
        <v>9</v>
      </c>
      <c r="V8440" s="5">
        <v>42886</v>
      </c>
      <c r="W8440" s="2" t="s">
        <v>52</v>
      </c>
      <c r="X8440" s="2">
        <v>310.76</v>
      </c>
    </row>
    <row r="8441" spans="20:24" ht="30" x14ac:dyDescent="0.25">
      <c r="T8441" s="4"/>
      <c r="U8441" s="2" t="s">
        <v>9</v>
      </c>
      <c r="V8441" s="5">
        <v>42975</v>
      </c>
      <c r="W8441" s="2" t="s">
        <v>68</v>
      </c>
      <c r="X8441" s="2">
        <v>310.76</v>
      </c>
    </row>
    <row r="8442" spans="20:24" x14ac:dyDescent="0.25">
      <c r="T8442" s="4"/>
      <c r="U8442" s="2" t="s">
        <v>13</v>
      </c>
      <c r="V8442" s="5">
        <v>41452</v>
      </c>
      <c r="W8442" s="2" t="s">
        <v>58</v>
      </c>
      <c r="X8442" s="2">
        <v>310.76</v>
      </c>
    </row>
    <row r="8443" spans="20:24" x14ac:dyDescent="0.25">
      <c r="T8443" s="4"/>
      <c r="U8443" s="2" t="s">
        <v>21</v>
      </c>
      <c r="V8443" s="5">
        <v>41486</v>
      </c>
      <c r="W8443" s="2" t="s">
        <v>58</v>
      </c>
      <c r="X8443" s="2">
        <v>310.76</v>
      </c>
    </row>
    <row r="8444" spans="20:24" ht="30" x14ac:dyDescent="0.25">
      <c r="T8444" s="4"/>
      <c r="U8444" s="2" t="s">
        <v>4</v>
      </c>
      <c r="V8444" s="5">
        <v>42980</v>
      </c>
      <c r="W8444" s="2" t="s">
        <v>61</v>
      </c>
      <c r="X8444" s="2">
        <v>310.76</v>
      </c>
    </row>
    <row r="8445" spans="20:24" ht="30" x14ac:dyDescent="0.25">
      <c r="T8445" s="4"/>
      <c r="U8445" s="2" t="s">
        <v>8</v>
      </c>
      <c r="V8445" s="5">
        <v>41472</v>
      </c>
      <c r="W8445" s="2" t="s">
        <v>52</v>
      </c>
      <c r="X8445" s="2">
        <v>310.76</v>
      </c>
    </row>
    <row r="8446" spans="20:24" ht="30" x14ac:dyDescent="0.25">
      <c r="T8446" s="4"/>
      <c r="U8446" s="2" t="s">
        <v>8</v>
      </c>
      <c r="V8446" s="5">
        <v>41509</v>
      </c>
      <c r="W8446" s="2" t="s">
        <v>52</v>
      </c>
      <c r="X8446" s="2">
        <v>310.76</v>
      </c>
    </row>
    <row r="8447" spans="20:24" ht="30" x14ac:dyDescent="0.25">
      <c r="T8447" s="4"/>
      <c r="U8447" s="2" t="s">
        <v>8</v>
      </c>
      <c r="V8447" s="5">
        <v>42238</v>
      </c>
      <c r="W8447" s="2" t="s">
        <v>52</v>
      </c>
      <c r="X8447" s="2">
        <v>310.76</v>
      </c>
    </row>
    <row r="8448" spans="20:24" ht="30" x14ac:dyDescent="0.25">
      <c r="T8448" s="4"/>
      <c r="U8448" s="2" t="s">
        <v>8</v>
      </c>
      <c r="V8448" s="5">
        <v>41443</v>
      </c>
      <c r="W8448" s="2" t="s">
        <v>52</v>
      </c>
      <c r="X8448" s="2">
        <v>310.75</v>
      </c>
    </row>
    <row r="8449" spans="20:24" ht="30" x14ac:dyDescent="0.25">
      <c r="T8449" s="4"/>
      <c r="U8449" s="2" t="s">
        <v>8</v>
      </c>
      <c r="V8449" s="5">
        <v>41470</v>
      </c>
      <c r="W8449" s="2" t="s">
        <v>53</v>
      </c>
      <c r="X8449" s="2">
        <v>310.75</v>
      </c>
    </row>
    <row r="8450" spans="20:24" ht="30" x14ac:dyDescent="0.25">
      <c r="T8450" s="4"/>
      <c r="U8450" s="2" t="s">
        <v>8</v>
      </c>
      <c r="V8450" s="5">
        <v>41475</v>
      </c>
      <c r="W8450" s="2" t="s">
        <v>68</v>
      </c>
      <c r="X8450" s="2">
        <v>310.75</v>
      </c>
    </row>
    <row r="8451" spans="20:24" ht="30" x14ac:dyDescent="0.25">
      <c r="T8451" s="4"/>
      <c r="U8451" s="2" t="s">
        <v>8</v>
      </c>
      <c r="V8451" s="5">
        <v>41477</v>
      </c>
      <c r="W8451" s="2" t="s">
        <v>55</v>
      </c>
      <c r="X8451" s="2">
        <v>310.75</v>
      </c>
    </row>
    <row r="8452" spans="20:24" ht="30" x14ac:dyDescent="0.25">
      <c r="T8452" s="4"/>
      <c r="U8452" s="2" t="s">
        <v>8</v>
      </c>
      <c r="V8452" s="5">
        <v>41481</v>
      </c>
      <c r="W8452" s="2" t="s">
        <v>52</v>
      </c>
      <c r="X8452" s="2">
        <v>310.75</v>
      </c>
    </row>
    <row r="8453" spans="20:24" ht="30" x14ac:dyDescent="0.25">
      <c r="T8453" s="4"/>
      <c r="U8453" s="2" t="s">
        <v>8</v>
      </c>
      <c r="V8453" s="5">
        <v>41487</v>
      </c>
      <c r="W8453" s="2" t="s">
        <v>52</v>
      </c>
      <c r="X8453" s="2">
        <v>310.75</v>
      </c>
    </row>
    <row r="8454" spans="20:24" ht="30" x14ac:dyDescent="0.25">
      <c r="T8454" s="4"/>
      <c r="U8454" s="2" t="s">
        <v>8</v>
      </c>
      <c r="V8454" s="5">
        <v>41796</v>
      </c>
      <c r="W8454" s="2" t="s">
        <v>52</v>
      </c>
      <c r="X8454" s="2">
        <v>310.75</v>
      </c>
    </row>
    <row r="8455" spans="20:24" ht="30" x14ac:dyDescent="0.25">
      <c r="T8455" s="4"/>
      <c r="U8455" s="2" t="s">
        <v>8</v>
      </c>
      <c r="V8455" s="5">
        <v>42260</v>
      </c>
      <c r="W8455" s="2" t="s">
        <v>52</v>
      </c>
      <c r="X8455" s="2">
        <v>310.75</v>
      </c>
    </row>
    <row r="8456" spans="20:24" x14ac:dyDescent="0.25">
      <c r="T8456" s="4"/>
      <c r="U8456" s="2" t="s">
        <v>9</v>
      </c>
      <c r="V8456" s="5">
        <v>42901</v>
      </c>
      <c r="W8456" s="2" t="s">
        <v>52</v>
      </c>
      <c r="X8456" s="2">
        <v>310.75</v>
      </c>
    </row>
    <row r="8457" spans="20:24" x14ac:dyDescent="0.25">
      <c r="T8457" s="4"/>
      <c r="U8457" s="2" t="s">
        <v>9</v>
      </c>
      <c r="V8457" s="5">
        <v>42967</v>
      </c>
      <c r="W8457" s="2" t="s">
        <v>58</v>
      </c>
      <c r="X8457" s="2">
        <v>310.75</v>
      </c>
    </row>
    <row r="8458" spans="20:24" x14ac:dyDescent="0.25">
      <c r="T8458" s="4"/>
      <c r="U8458" s="2" t="s">
        <v>9</v>
      </c>
      <c r="V8458" s="5">
        <v>42983</v>
      </c>
      <c r="W8458" s="2" t="s">
        <v>52</v>
      </c>
      <c r="X8458" s="2">
        <v>310.75</v>
      </c>
    </row>
    <row r="8459" spans="20:24" x14ac:dyDescent="0.25">
      <c r="T8459" s="4"/>
      <c r="U8459" s="2" t="s">
        <v>9</v>
      </c>
      <c r="V8459" s="5">
        <v>42985</v>
      </c>
      <c r="W8459" s="2" t="s">
        <v>52</v>
      </c>
      <c r="X8459" s="2">
        <v>310.75</v>
      </c>
    </row>
    <row r="8460" spans="20:24" x14ac:dyDescent="0.25">
      <c r="T8460" s="4"/>
      <c r="U8460" s="2" t="s">
        <v>9</v>
      </c>
      <c r="V8460" s="5">
        <v>42989</v>
      </c>
      <c r="W8460" s="2" t="s">
        <v>52</v>
      </c>
      <c r="X8460" s="2">
        <v>310.75</v>
      </c>
    </row>
    <row r="8461" spans="20:24" ht="30" x14ac:dyDescent="0.25">
      <c r="T8461" s="4"/>
      <c r="U8461" s="2" t="s">
        <v>10</v>
      </c>
      <c r="V8461" s="5">
        <v>42907</v>
      </c>
      <c r="W8461" s="2" t="s">
        <v>58</v>
      </c>
      <c r="X8461" s="2">
        <v>310.75</v>
      </c>
    </row>
    <row r="8462" spans="20:24" ht="30" x14ac:dyDescent="0.25">
      <c r="T8462" s="4"/>
      <c r="U8462" s="2" t="s">
        <v>10</v>
      </c>
      <c r="V8462" s="5">
        <v>42908</v>
      </c>
      <c r="W8462" s="2" t="s">
        <v>51</v>
      </c>
      <c r="X8462" s="2">
        <v>310.75</v>
      </c>
    </row>
    <row r="8463" spans="20:24" x14ac:dyDescent="0.25">
      <c r="T8463" s="4"/>
      <c r="U8463" s="2" t="s">
        <v>11</v>
      </c>
      <c r="V8463" s="5">
        <v>41553</v>
      </c>
      <c r="W8463" s="2" t="s">
        <v>52</v>
      </c>
      <c r="X8463" s="2">
        <v>310.75</v>
      </c>
    </row>
    <row r="8464" spans="20:24" x14ac:dyDescent="0.25">
      <c r="T8464" s="4"/>
      <c r="U8464" s="2" t="s">
        <v>13</v>
      </c>
      <c r="V8464" s="5">
        <v>41465</v>
      </c>
      <c r="W8464" s="2" t="s">
        <v>52</v>
      </c>
      <c r="X8464" s="2">
        <v>310.75</v>
      </c>
    </row>
    <row r="8465" spans="20:24" x14ac:dyDescent="0.25">
      <c r="T8465" s="4"/>
      <c r="U8465" s="2" t="s">
        <v>13</v>
      </c>
      <c r="V8465" s="5">
        <v>41511</v>
      </c>
      <c r="W8465" s="2" t="s">
        <v>52</v>
      </c>
      <c r="X8465" s="2">
        <v>310.75</v>
      </c>
    </row>
    <row r="8466" spans="20:24" x14ac:dyDescent="0.25">
      <c r="T8466" s="4"/>
      <c r="U8466" s="2" t="s">
        <v>9</v>
      </c>
      <c r="V8466" s="5">
        <v>41458</v>
      </c>
      <c r="W8466" s="2" t="s">
        <v>52</v>
      </c>
      <c r="X8466" s="2">
        <v>310.75</v>
      </c>
    </row>
    <row r="8467" spans="20:24" x14ac:dyDescent="0.25">
      <c r="T8467" s="4"/>
      <c r="U8467" s="2" t="s">
        <v>9</v>
      </c>
      <c r="V8467" s="5">
        <v>41458</v>
      </c>
      <c r="W8467" s="2" t="s">
        <v>52</v>
      </c>
      <c r="X8467" s="2">
        <v>310.75</v>
      </c>
    </row>
    <row r="8468" spans="20:24" x14ac:dyDescent="0.25">
      <c r="T8468" s="4"/>
      <c r="U8468" s="2" t="s">
        <v>9</v>
      </c>
      <c r="V8468" s="5">
        <v>41458</v>
      </c>
      <c r="W8468" s="2" t="s">
        <v>52</v>
      </c>
      <c r="X8468" s="2">
        <v>310.75</v>
      </c>
    </row>
    <row r="8469" spans="20:24" x14ac:dyDescent="0.25">
      <c r="T8469" s="4"/>
      <c r="U8469" s="2" t="s">
        <v>9</v>
      </c>
      <c r="V8469" s="5">
        <v>41463</v>
      </c>
      <c r="W8469" s="2" t="s">
        <v>52</v>
      </c>
      <c r="X8469" s="2">
        <v>310.75</v>
      </c>
    </row>
    <row r="8470" spans="20:24" x14ac:dyDescent="0.25">
      <c r="T8470" s="4"/>
      <c r="U8470" s="2" t="s">
        <v>9</v>
      </c>
      <c r="V8470" s="5">
        <v>41534</v>
      </c>
      <c r="W8470" s="2" t="s">
        <v>52</v>
      </c>
      <c r="X8470" s="2">
        <v>310.75</v>
      </c>
    </row>
    <row r="8471" spans="20:24" x14ac:dyDescent="0.25">
      <c r="T8471" s="4"/>
      <c r="U8471" s="2" t="s">
        <v>9</v>
      </c>
      <c r="V8471" s="5">
        <v>41817</v>
      </c>
      <c r="W8471" s="2" t="s">
        <v>52</v>
      </c>
      <c r="X8471" s="2">
        <v>310.75</v>
      </c>
    </row>
    <row r="8472" spans="20:24" x14ac:dyDescent="0.25">
      <c r="T8472" s="4"/>
      <c r="U8472" s="2" t="s">
        <v>9</v>
      </c>
      <c r="V8472" s="5">
        <v>42273</v>
      </c>
      <c r="W8472" s="2" t="s">
        <v>52</v>
      </c>
      <c r="X8472" s="2">
        <v>310.75</v>
      </c>
    </row>
    <row r="8473" spans="20:24" x14ac:dyDescent="0.25">
      <c r="T8473" s="4"/>
      <c r="U8473" s="2" t="s">
        <v>34</v>
      </c>
      <c r="V8473" s="5">
        <v>42238</v>
      </c>
      <c r="W8473" s="2" t="s">
        <v>52</v>
      </c>
      <c r="X8473" s="2">
        <v>310.75</v>
      </c>
    </row>
    <row r="8474" spans="20:24" x14ac:dyDescent="0.25">
      <c r="T8474" s="4"/>
      <c r="U8474" s="2" t="s">
        <v>34</v>
      </c>
      <c r="V8474" s="5">
        <v>42250</v>
      </c>
      <c r="W8474" s="2" t="s">
        <v>52</v>
      </c>
      <c r="X8474" s="2">
        <v>310.75</v>
      </c>
    </row>
    <row r="8475" spans="20:24" x14ac:dyDescent="0.25">
      <c r="T8475" s="4"/>
      <c r="U8475" s="2" t="s">
        <v>34</v>
      </c>
      <c r="V8475" s="5">
        <v>42253</v>
      </c>
      <c r="W8475" s="2" t="s">
        <v>52</v>
      </c>
      <c r="X8475" s="2">
        <v>310.75</v>
      </c>
    </row>
    <row r="8476" spans="20:24" x14ac:dyDescent="0.25">
      <c r="T8476" s="4"/>
      <c r="U8476" s="2" t="s">
        <v>34</v>
      </c>
      <c r="V8476" s="5">
        <v>42928</v>
      </c>
      <c r="W8476" s="2" t="s">
        <v>52</v>
      </c>
      <c r="X8476" s="2">
        <v>310.75</v>
      </c>
    </row>
    <row r="8477" spans="20:24" x14ac:dyDescent="0.25">
      <c r="T8477" s="4"/>
      <c r="U8477" s="2" t="s">
        <v>34</v>
      </c>
      <c r="V8477" s="5">
        <v>42935</v>
      </c>
      <c r="W8477" s="2" t="s">
        <v>52</v>
      </c>
      <c r="X8477" s="2">
        <v>310.75</v>
      </c>
    </row>
    <row r="8478" spans="20:24" x14ac:dyDescent="0.25">
      <c r="T8478" s="4"/>
      <c r="U8478" s="2" t="s">
        <v>34</v>
      </c>
      <c r="V8478" s="5">
        <v>42939</v>
      </c>
      <c r="W8478" s="2" t="s">
        <v>52</v>
      </c>
      <c r="X8478" s="2">
        <v>310.75</v>
      </c>
    </row>
    <row r="8479" spans="20:24" x14ac:dyDescent="0.25">
      <c r="T8479" s="4"/>
      <c r="U8479" s="2" t="s">
        <v>34</v>
      </c>
      <c r="V8479" s="5">
        <v>42983</v>
      </c>
      <c r="W8479" s="2" t="s">
        <v>52</v>
      </c>
      <c r="X8479" s="2">
        <v>310.75</v>
      </c>
    </row>
    <row r="8480" spans="20:24" x14ac:dyDescent="0.25">
      <c r="T8480" s="4"/>
      <c r="U8480" s="2" t="s">
        <v>34</v>
      </c>
      <c r="V8480" s="5">
        <v>42992</v>
      </c>
      <c r="W8480" s="2" t="s">
        <v>52</v>
      </c>
      <c r="X8480" s="2">
        <v>310.75</v>
      </c>
    </row>
    <row r="8481" spans="20:24" x14ac:dyDescent="0.25">
      <c r="T8481" s="4"/>
      <c r="U8481" s="2" t="s">
        <v>35</v>
      </c>
      <c r="V8481" s="5">
        <v>42273</v>
      </c>
      <c r="W8481" s="2" t="s">
        <v>54</v>
      </c>
      <c r="X8481" s="2">
        <v>310.75</v>
      </c>
    </row>
    <row r="8482" spans="20:24" x14ac:dyDescent="0.25">
      <c r="T8482" s="4"/>
      <c r="U8482" s="2" t="s">
        <v>14</v>
      </c>
      <c r="V8482" s="5">
        <v>41494</v>
      </c>
      <c r="W8482" s="2" t="s">
        <v>52</v>
      </c>
      <c r="X8482" s="2">
        <v>310.75</v>
      </c>
    </row>
    <row r="8483" spans="20:24" x14ac:dyDescent="0.25">
      <c r="T8483" s="4"/>
      <c r="U8483" s="2" t="s">
        <v>34</v>
      </c>
      <c r="V8483" s="5">
        <v>41185</v>
      </c>
      <c r="W8483" s="2" t="s">
        <v>52</v>
      </c>
      <c r="X8483" s="2">
        <v>310.75</v>
      </c>
    </row>
    <row r="8484" spans="20:24" x14ac:dyDescent="0.25">
      <c r="T8484" s="4"/>
      <c r="U8484" s="2" t="s">
        <v>34</v>
      </c>
      <c r="V8484" s="5">
        <v>41425</v>
      </c>
      <c r="W8484" s="2" t="s">
        <v>52</v>
      </c>
      <c r="X8484" s="2">
        <v>310.75</v>
      </c>
    </row>
    <row r="8485" spans="20:24" x14ac:dyDescent="0.25">
      <c r="T8485" s="4"/>
      <c r="U8485" s="2" t="s">
        <v>34</v>
      </c>
      <c r="V8485" s="5">
        <v>41446</v>
      </c>
      <c r="W8485" s="2" t="s">
        <v>52</v>
      </c>
      <c r="X8485" s="2">
        <v>310.75</v>
      </c>
    </row>
    <row r="8486" spans="20:24" x14ac:dyDescent="0.25">
      <c r="T8486" s="4"/>
      <c r="U8486" s="2" t="s">
        <v>34</v>
      </c>
      <c r="V8486" s="5">
        <v>41864</v>
      </c>
      <c r="W8486" s="2" t="s">
        <v>52</v>
      </c>
      <c r="X8486" s="2">
        <v>310.75</v>
      </c>
    </row>
    <row r="8487" spans="20:24" ht="30" x14ac:dyDescent="0.25">
      <c r="T8487" s="4"/>
      <c r="U8487" s="2" t="s">
        <v>32</v>
      </c>
      <c r="V8487" s="5">
        <v>42933</v>
      </c>
      <c r="W8487" s="2" t="s">
        <v>52</v>
      </c>
      <c r="X8487" s="2">
        <v>310.74599999999998</v>
      </c>
    </row>
    <row r="8488" spans="20:24" ht="30" x14ac:dyDescent="0.25">
      <c r="T8488" s="4"/>
      <c r="U8488" s="2" t="s">
        <v>32</v>
      </c>
      <c r="V8488" s="5">
        <v>42933</v>
      </c>
      <c r="W8488" s="2" t="s">
        <v>52</v>
      </c>
      <c r="X8488" s="2">
        <v>310.74599999999998</v>
      </c>
    </row>
    <row r="8489" spans="20:24" ht="30" x14ac:dyDescent="0.25">
      <c r="T8489" s="4"/>
      <c r="U8489" s="2" t="s">
        <v>32</v>
      </c>
      <c r="V8489" s="5">
        <v>42933</v>
      </c>
      <c r="W8489" s="2" t="s">
        <v>52</v>
      </c>
      <c r="X8489" s="2">
        <v>310.74599999999998</v>
      </c>
    </row>
    <row r="8490" spans="20:24" ht="30" x14ac:dyDescent="0.25">
      <c r="T8490" s="4"/>
      <c r="U8490" s="2" t="s">
        <v>8</v>
      </c>
      <c r="V8490" s="5">
        <v>41472</v>
      </c>
      <c r="W8490" s="2" t="s">
        <v>52</v>
      </c>
      <c r="X8490" s="2">
        <v>310.745</v>
      </c>
    </row>
    <row r="8491" spans="20:24" x14ac:dyDescent="0.25">
      <c r="T8491" s="4"/>
      <c r="U8491" s="2" t="s">
        <v>34</v>
      </c>
      <c r="V8491" s="5">
        <v>42999</v>
      </c>
      <c r="W8491" s="2" t="s">
        <v>52</v>
      </c>
      <c r="X8491" s="2">
        <v>310.74436189400001</v>
      </c>
    </row>
    <row r="8492" spans="20:24" x14ac:dyDescent="0.25">
      <c r="T8492" s="4"/>
      <c r="U8492" s="2" t="s">
        <v>9</v>
      </c>
      <c r="V8492" s="5">
        <v>41811</v>
      </c>
      <c r="W8492" s="2" t="s">
        <v>52</v>
      </c>
      <c r="X8492" s="2">
        <v>310.74233333299998</v>
      </c>
    </row>
    <row r="8493" spans="20:24" x14ac:dyDescent="0.25">
      <c r="T8493" s="4"/>
      <c r="U8493" s="2" t="s">
        <v>14</v>
      </c>
      <c r="V8493" s="5">
        <v>41493</v>
      </c>
      <c r="W8493" s="2" t="s">
        <v>52</v>
      </c>
      <c r="X8493" s="2">
        <v>310.74099999999999</v>
      </c>
    </row>
    <row r="8494" spans="20:24" ht="30" x14ac:dyDescent="0.25">
      <c r="T8494" s="4"/>
      <c r="U8494" s="2" t="s">
        <v>8</v>
      </c>
      <c r="V8494" s="5">
        <v>42948</v>
      </c>
      <c r="W8494" s="2" t="s">
        <v>52</v>
      </c>
      <c r="X8494" s="2">
        <v>310.74</v>
      </c>
    </row>
    <row r="8495" spans="20:24" ht="30" x14ac:dyDescent="0.25">
      <c r="T8495" s="4"/>
      <c r="U8495" s="2" t="s">
        <v>8</v>
      </c>
      <c r="V8495" s="5">
        <v>42955</v>
      </c>
      <c r="W8495" s="2" t="s">
        <v>52</v>
      </c>
      <c r="X8495" s="2">
        <v>310.74</v>
      </c>
    </row>
    <row r="8496" spans="20:24" ht="30" x14ac:dyDescent="0.25">
      <c r="T8496" s="4"/>
      <c r="U8496" s="2" t="s">
        <v>8</v>
      </c>
      <c r="V8496" s="5">
        <v>42956</v>
      </c>
      <c r="W8496" s="2" t="s">
        <v>52</v>
      </c>
      <c r="X8496" s="2">
        <v>310.74</v>
      </c>
    </row>
    <row r="8497" spans="20:24" ht="30" x14ac:dyDescent="0.25">
      <c r="T8497" s="4"/>
      <c r="U8497" s="2" t="s">
        <v>8</v>
      </c>
      <c r="V8497" s="5">
        <v>42967</v>
      </c>
      <c r="W8497" s="2" t="s">
        <v>52</v>
      </c>
      <c r="X8497" s="2">
        <v>310.74</v>
      </c>
    </row>
    <row r="8498" spans="20:24" x14ac:dyDescent="0.25">
      <c r="T8498" s="4"/>
      <c r="U8498" s="2" t="s">
        <v>9</v>
      </c>
      <c r="V8498" s="5">
        <v>42206</v>
      </c>
      <c r="W8498" s="2" t="s">
        <v>52</v>
      </c>
      <c r="X8498" s="2">
        <v>310.74</v>
      </c>
    </row>
    <row r="8499" spans="20:24" x14ac:dyDescent="0.25">
      <c r="T8499" s="4"/>
      <c r="U8499" s="2" t="s">
        <v>34</v>
      </c>
      <c r="V8499" s="5">
        <v>42257</v>
      </c>
      <c r="W8499" s="2" t="s">
        <v>66</v>
      </c>
      <c r="X8499" s="2">
        <v>310.74</v>
      </c>
    </row>
    <row r="8500" spans="20:24" x14ac:dyDescent="0.25">
      <c r="T8500" s="4"/>
      <c r="U8500" s="2" t="s">
        <v>34</v>
      </c>
      <c r="V8500" s="5">
        <v>42624</v>
      </c>
      <c r="W8500" s="2" t="s">
        <v>52</v>
      </c>
      <c r="X8500" s="2">
        <v>310.74</v>
      </c>
    </row>
    <row r="8501" spans="20:24" x14ac:dyDescent="0.25">
      <c r="T8501" s="4"/>
      <c r="U8501" s="2" t="s">
        <v>35</v>
      </c>
      <c r="V8501" s="5">
        <v>42282</v>
      </c>
      <c r="W8501" s="2" t="s">
        <v>54</v>
      </c>
      <c r="X8501" s="2">
        <v>310.74</v>
      </c>
    </row>
    <row r="8502" spans="20:24" x14ac:dyDescent="0.25">
      <c r="T8502" s="4"/>
      <c r="U8502" s="2" t="s">
        <v>9</v>
      </c>
      <c r="V8502" s="5">
        <v>42911</v>
      </c>
      <c r="W8502" s="2" t="s">
        <v>55</v>
      </c>
      <c r="X8502" s="2">
        <v>310.74</v>
      </c>
    </row>
    <row r="8503" spans="20:24" ht="30" x14ac:dyDescent="0.25">
      <c r="T8503" s="4"/>
      <c r="U8503" s="2" t="s">
        <v>12</v>
      </c>
      <c r="V8503" s="5">
        <v>42224</v>
      </c>
      <c r="W8503" s="2" t="s">
        <v>52</v>
      </c>
      <c r="X8503" s="2">
        <v>310.74</v>
      </c>
    </row>
    <row r="8504" spans="20:24" x14ac:dyDescent="0.25">
      <c r="T8504" s="4"/>
      <c r="U8504" s="2" t="s">
        <v>13</v>
      </c>
      <c r="V8504" s="5">
        <v>41489</v>
      </c>
      <c r="W8504" s="2" t="s">
        <v>52</v>
      </c>
      <c r="X8504" s="2">
        <v>310.74</v>
      </c>
    </row>
    <row r="8505" spans="20:24" x14ac:dyDescent="0.25">
      <c r="T8505" s="4"/>
      <c r="U8505" s="2" t="s">
        <v>13</v>
      </c>
      <c r="V8505" s="5">
        <v>42573</v>
      </c>
      <c r="W8505" s="2" t="s">
        <v>54</v>
      </c>
      <c r="X8505" s="2">
        <v>310.74</v>
      </c>
    </row>
    <row r="8506" spans="20:24" ht="30" x14ac:dyDescent="0.25">
      <c r="T8506" s="4"/>
      <c r="U8506" s="2" t="s">
        <v>8</v>
      </c>
      <c r="V8506" s="5">
        <v>42272</v>
      </c>
      <c r="W8506" s="2" t="s">
        <v>52</v>
      </c>
      <c r="X8506" s="2">
        <v>310.74</v>
      </c>
    </row>
    <row r="8507" spans="20:24" ht="30" x14ac:dyDescent="0.25">
      <c r="T8507" s="4"/>
      <c r="U8507" s="2" t="s">
        <v>8</v>
      </c>
      <c r="V8507" s="5">
        <v>42560</v>
      </c>
      <c r="W8507" s="2" t="s">
        <v>52</v>
      </c>
      <c r="X8507" s="2">
        <v>310.74</v>
      </c>
    </row>
    <row r="8508" spans="20:24" ht="30" x14ac:dyDescent="0.25">
      <c r="T8508" s="4"/>
      <c r="U8508" s="2" t="s">
        <v>8</v>
      </c>
      <c r="V8508" s="5">
        <v>42585</v>
      </c>
      <c r="W8508" s="2" t="s">
        <v>52</v>
      </c>
      <c r="X8508" s="2">
        <v>310.74</v>
      </c>
    </row>
    <row r="8509" spans="20:24" ht="30" x14ac:dyDescent="0.25">
      <c r="T8509" s="4"/>
      <c r="U8509" s="2" t="s">
        <v>8</v>
      </c>
      <c r="V8509" s="5">
        <v>42614</v>
      </c>
      <c r="W8509" s="2" t="s">
        <v>51</v>
      </c>
      <c r="X8509" s="2">
        <v>310.74</v>
      </c>
    </row>
    <row r="8510" spans="20:24" ht="30" x14ac:dyDescent="0.25">
      <c r="T8510" s="4"/>
      <c r="U8510" s="2" t="s">
        <v>8</v>
      </c>
      <c r="V8510" s="5">
        <v>42930</v>
      </c>
      <c r="W8510" s="2" t="s">
        <v>52</v>
      </c>
      <c r="X8510" s="2">
        <v>310.74</v>
      </c>
    </row>
    <row r="8511" spans="20:24" x14ac:dyDescent="0.25">
      <c r="T8511" s="4"/>
      <c r="U8511" s="2" t="s">
        <v>9</v>
      </c>
      <c r="V8511" s="5">
        <v>41812</v>
      </c>
      <c r="W8511" s="2" t="s">
        <v>52</v>
      </c>
      <c r="X8511" s="2">
        <v>310.73133333300001</v>
      </c>
    </row>
    <row r="8512" spans="20:24" ht="30" x14ac:dyDescent="0.25">
      <c r="T8512" s="4"/>
      <c r="U8512" s="2" t="s">
        <v>8</v>
      </c>
      <c r="V8512" s="5">
        <v>42938</v>
      </c>
      <c r="W8512" s="2" t="s">
        <v>52</v>
      </c>
      <c r="X8512" s="2">
        <v>310.73</v>
      </c>
    </row>
    <row r="8513" spans="20:24" ht="30" x14ac:dyDescent="0.25">
      <c r="T8513" s="4"/>
      <c r="U8513" s="2" t="s">
        <v>8</v>
      </c>
      <c r="V8513" s="5">
        <v>42945</v>
      </c>
      <c r="W8513" s="2" t="s">
        <v>52</v>
      </c>
      <c r="X8513" s="2">
        <v>310.73</v>
      </c>
    </row>
    <row r="8514" spans="20:24" ht="30" x14ac:dyDescent="0.25">
      <c r="T8514" s="4"/>
      <c r="U8514" s="2" t="s">
        <v>8</v>
      </c>
      <c r="V8514" s="5">
        <v>42946</v>
      </c>
      <c r="W8514" s="2" t="s">
        <v>52</v>
      </c>
      <c r="X8514" s="2">
        <v>310.73</v>
      </c>
    </row>
    <row r="8515" spans="20:24" x14ac:dyDescent="0.25">
      <c r="T8515" s="4"/>
      <c r="U8515" s="2" t="s">
        <v>9</v>
      </c>
      <c r="V8515" s="5">
        <v>41476</v>
      </c>
      <c r="W8515" s="2" t="s">
        <v>58</v>
      </c>
      <c r="X8515" s="2">
        <v>310.73</v>
      </c>
    </row>
    <row r="8516" spans="20:24" x14ac:dyDescent="0.25">
      <c r="T8516" s="4"/>
      <c r="U8516" s="2" t="s">
        <v>9</v>
      </c>
      <c r="V8516" s="5">
        <v>41507</v>
      </c>
      <c r="W8516" s="2" t="s">
        <v>58</v>
      </c>
      <c r="X8516" s="2">
        <v>310.73</v>
      </c>
    </row>
    <row r="8517" spans="20:24" x14ac:dyDescent="0.25">
      <c r="T8517" s="4"/>
      <c r="U8517" s="2" t="s">
        <v>9</v>
      </c>
      <c r="V8517" s="5">
        <v>41797</v>
      </c>
      <c r="W8517" s="2" t="s">
        <v>52</v>
      </c>
      <c r="X8517" s="2">
        <v>310.73</v>
      </c>
    </row>
    <row r="8518" spans="20:24" x14ac:dyDescent="0.25">
      <c r="T8518" s="4"/>
      <c r="U8518" s="2" t="s">
        <v>9</v>
      </c>
      <c r="V8518" s="5">
        <v>42239</v>
      </c>
      <c r="W8518" s="2" t="s">
        <v>52</v>
      </c>
      <c r="X8518" s="2">
        <v>310.73</v>
      </c>
    </row>
    <row r="8519" spans="20:24" x14ac:dyDescent="0.25">
      <c r="T8519" s="4"/>
      <c r="U8519" s="2" t="s">
        <v>9</v>
      </c>
      <c r="V8519" s="5">
        <v>42240</v>
      </c>
      <c r="W8519" s="2" t="s">
        <v>52</v>
      </c>
      <c r="X8519" s="2">
        <v>310.73</v>
      </c>
    </row>
    <row r="8520" spans="20:24" ht="30" x14ac:dyDescent="0.25">
      <c r="T8520" s="4"/>
      <c r="U8520" s="2" t="s">
        <v>8</v>
      </c>
      <c r="V8520" s="5">
        <v>41430</v>
      </c>
      <c r="W8520" s="2" t="s">
        <v>52</v>
      </c>
      <c r="X8520" s="2">
        <v>310.73</v>
      </c>
    </row>
    <row r="8521" spans="20:24" ht="30" x14ac:dyDescent="0.25">
      <c r="T8521" s="4"/>
      <c r="U8521" s="2" t="s">
        <v>8</v>
      </c>
      <c r="V8521" s="5">
        <v>41847</v>
      </c>
      <c r="W8521" s="2" t="s">
        <v>65</v>
      </c>
      <c r="X8521" s="2">
        <v>310.73</v>
      </c>
    </row>
    <row r="8522" spans="20:24" ht="30" x14ac:dyDescent="0.25">
      <c r="T8522" s="4"/>
      <c r="U8522" s="2" t="s">
        <v>8</v>
      </c>
      <c r="V8522" s="5">
        <v>42180</v>
      </c>
      <c r="W8522" s="2" t="s">
        <v>52</v>
      </c>
      <c r="X8522" s="2">
        <v>310.73</v>
      </c>
    </row>
    <row r="8523" spans="20:24" ht="30" x14ac:dyDescent="0.25">
      <c r="T8523" s="4"/>
      <c r="U8523" s="2" t="s">
        <v>8</v>
      </c>
      <c r="V8523" s="5">
        <v>42928</v>
      </c>
      <c r="W8523" s="2" t="s">
        <v>52</v>
      </c>
      <c r="X8523" s="2">
        <v>310.73</v>
      </c>
    </row>
    <row r="8524" spans="20:24" ht="30" x14ac:dyDescent="0.25">
      <c r="T8524" s="4"/>
      <c r="U8524" s="2" t="s">
        <v>33</v>
      </c>
      <c r="V8524" s="5">
        <v>42525</v>
      </c>
      <c r="W8524" s="2" t="s">
        <v>52</v>
      </c>
      <c r="X8524" s="2">
        <v>310.73</v>
      </c>
    </row>
    <row r="8525" spans="20:24" x14ac:dyDescent="0.25">
      <c r="T8525" s="4"/>
      <c r="U8525" s="2" t="s">
        <v>34</v>
      </c>
      <c r="V8525" s="5">
        <v>42547</v>
      </c>
      <c r="W8525" s="2" t="s">
        <v>52</v>
      </c>
      <c r="X8525" s="2">
        <v>310.73</v>
      </c>
    </row>
    <row r="8526" spans="20:24" x14ac:dyDescent="0.25">
      <c r="T8526" s="4"/>
      <c r="U8526" s="2" t="s">
        <v>34</v>
      </c>
      <c r="V8526" s="5">
        <v>42559</v>
      </c>
      <c r="W8526" s="2" t="s">
        <v>52</v>
      </c>
      <c r="X8526" s="2">
        <v>310.73</v>
      </c>
    </row>
    <row r="8527" spans="20:24" x14ac:dyDescent="0.25">
      <c r="T8527" s="4"/>
      <c r="U8527" s="2" t="s">
        <v>34</v>
      </c>
      <c r="V8527" s="5">
        <v>42584</v>
      </c>
      <c r="W8527" s="2" t="s">
        <v>52</v>
      </c>
      <c r="X8527" s="2">
        <v>310.73</v>
      </c>
    </row>
    <row r="8528" spans="20:24" x14ac:dyDescent="0.25">
      <c r="T8528" s="4"/>
      <c r="U8528" s="2" t="s">
        <v>9</v>
      </c>
      <c r="V8528" s="5">
        <v>42880</v>
      </c>
      <c r="W8528" s="2" t="s">
        <v>58</v>
      </c>
      <c r="X8528" s="2">
        <v>310.73</v>
      </c>
    </row>
    <row r="8529" spans="20:24" ht="30" x14ac:dyDescent="0.25">
      <c r="T8529" s="4"/>
      <c r="U8529" s="2" t="s">
        <v>37</v>
      </c>
      <c r="V8529" s="5">
        <v>42534</v>
      </c>
      <c r="W8529" s="2" t="s">
        <v>52</v>
      </c>
      <c r="X8529" s="2">
        <v>310.73</v>
      </c>
    </row>
    <row r="8530" spans="20:24" x14ac:dyDescent="0.25">
      <c r="T8530" s="4"/>
      <c r="U8530" s="2" t="s">
        <v>9</v>
      </c>
      <c r="V8530" s="5">
        <v>41885</v>
      </c>
      <c r="W8530" s="2" t="s">
        <v>52</v>
      </c>
      <c r="X8530" s="2">
        <v>310.72033333299999</v>
      </c>
    </row>
    <row r="8531" spans="20:24" ht="30" x14ac:dyDescent="0.25">
      <c r="T8531" s="4"/>
      <c r="U8531" s="2" t="s">
        <v>8</v>
      </c>
      <c r="V8531" s="5">
        <v>42974</v>
      </c>
      <c r="W8531" s="2" t="s">
        <v>52</v>
      </c>
      <c r="X8531" s="2">
        <v>310.72000000000003</v>
      </c>
    </row>
    <row r="8532" spans="20:24" x14ac:dyDescent="0.25">
      <c r="T8532" s="4"/>
      <c r="U8532" s="2" t="s">
        <v>9</v>
      </c>
      <c r="V8532" s="5">
        <v>41473</v>
      </c>
      <c r="W8532" s="2" t="s">
        <v>52</v>
      </c>
      <c r="X8532" s="2">
        <v>310.72000000000003</v>
      </c>
    </row>
    <row r="8533" spans="20:24" x14ac:dyDescent="0.25">
      <c r="T8533" s="4"/>
      <c r="U8533" s="2" t="s">
        <v>9</v>
      </c>
      <c r="V8533" s="5">
        <v>42275</v>
      </c>
      <c r="W8533" s="2" t="s">
        <v>52</v>
      </c>
      <c r="X8533" s="2">
        <v>310.72000000000003</v>
      </c>
    </row>
    <row r="8534" spans="20:24" ht="30" x14ac:dyDescent="0.25">
      <c r="T8534" s="4"/>
      <c r="U8534" s="2" t="s">
        <v>33</v>
      </c>
      <c r="V8534" s="5">
        <v>42270</v>
      </c>
      <c r="W8534" s="2" t="s">
        <v>52</v>
      </c>
      <c r="X8534" s="2">
        <v>310.72000000000003</v>
      </c>
    </row>
    <row r="8535" spans="20:24" ht="30" x14ac:dyDescent="0.25">
      <c r="T8535" s="4"/>
      <c r="U8535" s="2" t="s">
        <v>33</v>
      </c>
      <c r="V8535" s="5">
        <v>42271</v>
      </c>
      <c r="W8535" s="2" t="s">
        <v>52</v>
      </c>
      <c r="X8535" s="2">
        <v>310.72000000000003</v>
      </c>
    </row>
    <row r="8536" spans="20:24" ht="30" x14ac:dyDescent="0.25">
      <c r="T8536" s="4"/>
      <c r="U8536" s="2" t="s">
        <v>8</v>
      </c>
      <c r="V8536" s="5">
        <v>41473</v>
      </c>
      <c r="W8536" s="2" t="s">
        <v>68</v>
      </c>
      <c r="X8536" s="2">
        <v>310.72000000000003</v>
      </c>
    </row>
    <row r="8537" spans="20:24" ht="30" x14ac:dyDescent="0.25">
      <c r="T8537" s="4"/>
      <c r="U8537" s="2" t="s">
        <v>8</v>
      </c>
      <c r="V8537" s="5">
        <v>41850</v>
      </c>
      <c r="W8537" s="2" t="s">
        <v>52</v>
      </c>
      <c r="X8537" s="2">
        <v>310.72000000000003</v>
      </c>
    </row>
    <row r="8538" spans="20:24" ht="30" x14ac:dyDescent="0.25">
      <c r="T8538" s="4"/>
      <c r="U8538" s="2" t="s">
        <v>8</v>
      </c>
      <c r="V8538" s="5">
        <v>42183</v>
      </c>
      <c r="W8538" s="2" t="s">
        <v>52</v>
      </c>
      <c r="X8538" s="2">
        <v>310.72000000000003</v>
      </c>
    </row>
    <row r="8539" spans="20:24" x14ac:dyDescent="0.25">
      <c r="T8539" s="4"/>
      <c r="U8539" s="2" t="s">
        <v>9</v>
      </c>
      <c r="V8539" s="5">
        <v>42904</v>
      </c>
      <c r="W8539" s="2" t="s">
        <v>52</v>
      </c>
      <c r="X8539" s="2">
        <v>310.72000000000003</v>
      </c>
    </row>
    <row r="8540" spans="20:24" ht="30" x14ac:dyDescent="0.25">
      <c r="T8540" s="4"/>
      <c r="U8540" s="2" t="s">
        <v>12</v>
      </c>
      <c r="V8540" s="5">
        <v>42228</v>
      </c>
      <c r="W8540" s="2" t="s">
        <v>52</v>
      </c>
      <c r="X8540" s="2">
        <v>310.72000000000003</v>
      </c>
    </row>
    <row r="8541" spans="20:24" ht="30" x14ac:dyDescent="0.25">
      <c r="T8541" s="4"/>
      <c r="U8541" s="2" t="s">
        <v>12</v>
      </c>
      <c r="V8541" s="5">
        <v>42903</v>
      </c>
      <c r="W8541" s="2" t="s">
        <v>51</v>
      </c>
      <c r="X8541" s="2">
        <v>310.72000000000003</v>
      </c>
    </row>
    <row r="8542" spans="20:24" x14ac:dyDescent="0.25">
      <c r="T8542" s="4"/>
      <c r="U8542" s="2" t="s">
        <v>13</v>
      </c>
      <c r="V8542" s="5">
        <v>41495</v>
      </c>
      <c r="W8542" s="2" t="s">
        <v>54</v>
      </c>
      <c r="X8542" s="2">
        <v>310.72000000000003</v>
      </c>
    </row>
    <row r="8543" spans="20:24" x14ac:dyDescent="0.25">
      <c r="T8543" s="4"/>
      <c r="U8543" s="2" t="s">
        <v>13</v>
      </c>
      <c r="V8543" s="5">
        <v>41496</v>
      </c>
      <c r="W8543" s="2" t="s">
        <v>54</v>
      </c>
      <c r="X8543" s="2">
        <v>310.72000000000003</v>
      </c>
    </row>
    <row r="8544" spans="20:24" x14ac:dyDescent="0.25">
      <c r="T8544" s="4"/>
      <c r="U8544" s="2" t="s">
        <v>13</v>
      </c>
      <c r="V8544" s="5">
        <v>41496</v>
      </c>
      <c r="W8544" s="2" t="s">
        <v>54</v>
      </c>
      <c r="X8544" s="2">
        <v>310.72000000000003</v>
      </c>
    </row>
    <row r="8545" spans="20:24" x14ac:dyDescent="0.25">
      <c r="T8545" s="4"/>
      <c r="U8545" s="2" t="s">
        <v>34</v>
      </c>
      <c r="V8545" s="5">
        <v>42890</v>
      </c>
      <c r="W8545" s="2" t="s">
        <v>52</v>
      </c>
      <c r="X8545" s="2">
        <v>310.72000000000003</v>
      </c>
    </row>
    <row r="8546" spans="20:24" x14ac:dyDescent="0.25">
      <c r="T8546" s="4"/>
      <c r="U8546" s="2" t="s">
        <v>35</v>
      </c>
      <c r="V8546" s="5">
        <v>42920</v>
      </c>
      <c r="W8546" s="2" t="s">
        <v>52</v>
      </c>
      <c r="X8546" s="2">
        <v>310.72000000000003</v>
      </c>
    </row>
    <row r="8547" spans="20:24" x14ac:dyDescent="0.25">
      <c r="T8547" s="4"/>
      <c r="U8547" s="2" t="s">
        <v>35</v>
      </c>
      <c r="V8547" s="5">
        <v>42920</v>
      </c>
      <c r="W8547" s="2" t="s">
        <v>52</v>
      </c>
      <c r="X8547" s="2">
        <v>310.72000000000003</v>
      </c>
    </row>
    <row r="8548" spans="20:24" x14ac:dyDescent="0.25">
      <c r="T8548" s="4"/>
      <c r="U8548" s="2" t="s">
        <v>9</v>
      </c>
      <c r="V8548" s="5">
        <v>41502</v>
      </c>
      <c r="W8548" s="2" t="s">
        <v>52</v>
      </c>
      <c r="X8548" s="2">
        <v>310.71666666700003</v>
      </c>
    </row>
    <row r="8549" spans="20:24" x14ac:dyDescent="0.25">
      <c r="T8549" s="4"/>
      <c r="U8549" s="2" t="s">
        <v>9</v>
      </c>
      <c r="V8549" s="5">
        <v>41850</v>
      </c>
      <c r="W8549" s="2" t="s">
        <v>52</v>
      </c>
      <c r="X8549" s="2">
        <v>310.71600000000001</v>
      </c>
    </row>
    <row r="8550" spans="20:24" x14ac:dyDescent="0.25">
      <c r="T8550" s="4"/>
      <c r="U8550" s="2" t="s">
        <v>9</v>
      </c>
      <c r="V8550" s="5">
        <v>41518</v>
      </c>
      <c r="W8550" s="2" t="s">
        <v>52</v>
      </c>
      <c r="X8550" s="2">
        <v>310.714</v>
      </c>
    </row>
    <row r="8551" spans="20:24" x14ac:dyDescent="0.25">
      <c r="T8551" s="4"/>
      <c r="U8551" s="2" t="s">
        <v>9</v>
      </c>
      <c r="V8551" s="5">
        <v>41409</v>
      </c>
      <c r="W8551" s="2" t="s">
        <v>52</v>
      </c>
      <c r="X8551" s="2">
        <v>310.70999999999998</v>
      </c>
    </row>
    <row r="8552" spans="20:24" x14ac:dyDescent="0.25">
      <c r="T8552" s="4"/>
      <c r="U8552" s="2" t="s">
        <v>9</v>
      </c>
      <c r="V8552" s="5">
        <v>41832</v>
      </c>
      <c r="W8552" s="2" t="s">
        <v>52</v>
      </c>
      <c r="X8552" s="2">
        <v>310.70999999999998</v>
      </c>
    </row>
    <row r="8553" spans="20:24" x14ac:dyDescent="0.25">
      <c r="T8553" s="4"/>
      <c r="U8553" s="2" t="s">
        <v>9</v>
      </c>
      <c r="V8553" s="5">
        <v>42211</v>
      </c>
      <c r="W8553" s="2" t="s">
        <v>54</v>
      </c>
      <c r="X8553" s="2">
        <v>310.70999999999998</v>
      </c>
    </row>
    <row r="8554" spans="20:24" x14ac:dyDescent="0.25">
      <c r="T8554" s="4"/>
      <c r="U8554" s="2" t="s">
        <v>9</v>
      </c>
      <c r="V8554" s="5">
        <v>42272</v>
      </c>
      <c r="W8554" s="2" t="s">
        <v>54</v>
      </c>
      <c r="X8554" s="2">
        <v>310.70999999999998</v>
      </c>
    </row>
    <row r="8555" spans="20:24" x14ac:dyDescent="0.25">
      <c r="T8555" s="4"/>
      <c r="U8555" s="2" t="s">
        <v>9</v>
      </c>
      <c r="V8555" s="5">
        <v>42523</v>
      </c>
      <c r="W8555" s="2" t="s">
        <v>52</v>
      </c>
      <c r="X8555" s="2">
        <v>310.70999999999998</v>
      </c>
    </row>
    <row r="8556" spans="20:24" x14ac:dyDescent="0.25">
      <c r="T8556" s="4"/>
      <c r="U8556" s="2" t="s">
        <v>9</v>
      </c>
      <c r="V8556" s="5">
        <v>42532</v>
      </c>
      <c r="W8556" s="2" t="s">
        <v>52</v>
      </c>
      <c r="X8556" s="2">
        <v>310.70999999999998</v>
      </c>
    </row>
    <row r="8557" spans="20:24" x14ac:dyDescent="0.25">
      <c r="T8557" s="4"/>
      <c r="U8557" s="2" t="s">
        <v>9</v>
      </c>
      <c r="V8557" s="5">
        <v>42559</v>
      </c>
      <c r="W8557" s="2" t="s">
        <v>52</v>
      </c>
      <c r="X8557" s="2">
        <v>310.70999999999998</v>
      </c>
    </row>
    <row r="8558" spans="20:24" x14ac:dyDescent="0.25">
      <c r="T8558" s="4"/>
      <c r="U8558" s="2" t="s">
        <v>34</v>
      </c>
      <c r="V8558" s="5">
        <v>42481</v>
      </c>
      <c r="W8558" s="2" t="s">
        <v>54</v>
      </c>
      <c r="X8558" s="2">
        <v>310.70999999999998</v>
      </c>
    </row>
    <row r="8559" spans="20:24" ht="30" x14ac:dyDescent="0.25">
      <c r="T8559" s="4"/>
      <c r="U8559" s="2" t="s">
        <v>37</v>
      </c>
      <c r="V8559" s="5">
        <v>42232</v>
      </c>
      <c r="W8559" s="2" t="s">
        <v>52</v>
      </c>
      <c r="X8559" s="2">
        <v>310.70999999999998</v>
      </c>
    </row>
    <row r="8560" spans="20:24" ht="30" x14ac:dyDescent="0.25">
      <c r="T8560" s="4"/>
      <c r="U8560" s="2" t="s">
        <v>33</v>
      </c>
      <c r="V8560" s="5">
        <v>42232</v>
      </c>
      <c r="W8560" s="2" t="s">
        <v>52</v>
      </c>
      <c r="X8560" s="2">
        <v>310.70999999999998</v>
      </c>
    </row>
    <row r="8561" spans="20:24" x14ac:dyDescent="0.25">
      <c r="T8561" s="4"/>
      <c r="U8561" s="2" t="s">
        <v>9</v>
      </c>
      <c r="V8561" s="5">
        <v>42897</v>
      </c>
      <c r="W8561" s="2" t="s">
        <v>52</v>
      </c>
      <c r="X8561" s="2">
        <v>310.70999999999998</v>
      </c>
    </row>
    <row r="8562" spans="20:24" ht="30" x14ac:dyDescent="0.25">
      <c r="T8562" s="4"/>
      <c r="U8562" s="2" t="s">
        <v>8</v>
      </c>
      <c r="V8562" s="5">
        <v>41488</v>
      </c>
      <c r="W8562" s="2" t="s">
        <v>52</v>
      </c>
      <c r="X8562" s="2">
        <v>310.70999999999998</v>
      </c>
    </row>
    <row r="8563" spans="20:24" ht="30" x14ac:dyDescent="0.25">
      <c r="T8563" s="4"/>
      <c r="U8563" s="2" t="s">
        <v>8</v>
      </c>
      <c r="V8563" s="5">
        <v>42190</v>
      </c>
      <c r="W8563" s="2" t="s">
        <v>52</v>
      </c>
      <c r="X8563" s="2">
        <v>310.70999999999998</v>
      </c>
    </row>
    <row r="8564" spans="20:24" ht="30" x14ac:dyDescent="0.25">
      <c r="T8564" s="4"/>
      <c r="U8564" s="2" t="s">
        <v>8</v>
      </c>
      <c r="V8564" s="5">
        <v>42214</v>
      </c>
      <c r="W8564" s="2" t="s">
        <v>52</v>
      </c>
      <c r="X8564" s="2">
        <v>310.70999999999998</v>
      </c>
    </row>
    <row r="8565" spans="20:24" ht="30" x14ac:dyDescent="0.25">
      <c r="T8565" s="4"/>
      <c r="U8565" s="2" t="s">
        <v>8</v>
      </c>
      <c r="V8565" s="5">
        <v>42615</v>
      </c>
      <c r="W8565" s="2" t="s">
        <v>54</v>
      </c>
      <c r="X8565" s="2">
        <v>310.70999999999998</v>
      </c>
    </row>
    <row r="8566" spans="20:24" ht="30" x14ac:dyDescent="0.25">
      <c r="T8566" s="4"/>
      <c r="U8566" s="2" t="s">
        <v>8</v>
      </c>
      <c r="V8566" s="5">
        <v>42879</v>
      </c>
      <c r="W8566" s="2" t="s">
        <v>54</v>
      </c>
      <c r="X8566" s="2">
        <v>310.70999999999998</v>
      </c>
    </row>
    <row r="8567" spans="20:24" ht="30" x14ac:dyDescent="0.25">
      <c r="T8567" s="4"/>
      <c r="U8567" s="2" t="s">
        <v>8</v>
      </c>
      <c r="V8567" s="5">
        <v>42917</v>
      </c>
      <c r="W8567" s="2" t="s">
        <v>52</v>
      </c>
      <c r="X8567" s="2">
        <v>310.70999999999998</v>
      </c>
    </row>
    <row r="8568" spans="20:24" ht="30" x14ac:dyDescent="0.25">
      <c r="T8568" s="4"/>
      <c r="U8568" s="2" t="s">
        <v>8</v>
      </c>
      <c r="V8568" s="5">
        <v>42920</v>
      </c>
      <c r="W8568" s="2" t="s">
        <v>52</v>
      </c>
      <c r="X8568" s="2">
        <v>310.70999999999998</v>
      </c>
    </row>
    <row r="8569" spans="20:24" x14ac:dyDescent="0.25">
      <c r="T8569" s="4"/>
      <c r="U8569" s="2" t="s">
        <v>9</v>
      </c>
      <c r="V8569" s="5">
        <v>41813</v>
      </c>
      <c r="W8569" s="2" t="s">
        <v>52</v>
      </c>
      <c r="X8569" s="2">
        <v>310.705666667</v>
      </c>
    </row>
    <row r="8570" spans="20:24" x14ac:dyDescent="0.25">
      <c r="T8570" s="4"/>
      <c r="U8570" s="2" t="s">
        <v>13</v>
      </c>
      <c r="V8570" s="5">
        <v>41493</v>
      </c>
      <c r="W8570" s="2" t="s">
        <v>52</v>
      </c>
      <c r="X8570" s="2">
        <v>310.70150000000001</v>
      </c>
    </row>
    <row r="8571" spans="20:24" x14ac:dyDescent="0.25">
      <c r="T8571" s="4"/>
      <c r="U8571" s="2" t="s">
        <v>9</v>
      </c>
      <c r="V8571" s="5">
        <v>42964</v>
      </c>
      <c r="W8571" s="2" t="s">
        <v>52</v>
      </c>
      <c r="X8571" s="2">
        <v>310.7</v>
      </c>
    </row>
    <row r="8572" spans="20:24" x14ac:dyDescent="0.25">
      <c r="T8572" s="4"/>
      <c r="U8572" s="2" t="s">
        <v>9</v>
      </c>
      <c r="V8572" s="5">
        <v>42964</v>
      </c>
      <c r="W8572" s="2" t="s">
        <v>52</v>
      </c>
      <c r="X8572" s="2">
        <v>310.7</v>
      </c>
    </row>
    <row r="8573" spans="20:24" x14ac:dyDescent="0.25">
      <c r="T8573" s="4"/>
      <c r="U8573" s="2" t="s">
        <v>9</v>
      </c>
      <c r="V8573" s="5">
        <v>42973</v>
      </c>
      <c r="W8573" s="2" t="s">
        <v>58</v>
      </c>
      <c r="X8573" s="2">
        <v>310.7</v>
      </c>
    </row>
    <row r="8574" spans="20:24" x14ac:dyDescent="0.25">
      <c r="T8574" s="4"/>
      <c r="U8574" s="2" t="s">
        <v>13</v>
      </c>
      <c r="V8574" s="5">
        <v>42586</v>
      </c>
      <c r="W8574" s="2" t="s">
        <v>52</v>
      </c>
      <c r="X8574" s="2">
        <v>310.7</v>
      </c>
    </row>
    <row r="8575" spans="20:24" x14ac:dyDescent="0.25">
      <c r="T8575" s="4"/>
      <c r="U8575" s="2" t="s">
        <v>13</v>
      </c>
      <c r="V8575" s="5">
        <v>42590</v>
      </c>
      <c r="W8575" s="2" t="s">
        <v>52</v>
      </c>
      <c r="X8575" s="2">
        <v>310.7</v>
      </c>
    </row>
    <row r="8576" spans="20:24" ht="30" x14ac:dyDescent="0.25">
      <c r="T8576" s="4"/>
      <c r="U8576" s="2" t="s">
        <v>8</v>
      </c>
      <c r="V8576" s="5">
        <v>41461</v>
      </c>
      <c r="W8576" s="2" t="s">
        <v>56</v>
      </c>
      <c r="X8576" s="2">
        <v>310.7</v>
      </c>
    </row>
    <row r="8577" spans="20:24" ht="30" x14ac:dyDescent="0.25">
      <c r="T8577" s="4"/>
      <c r="U8577" s="2" t="s">
        <v>8</v>
      </c>
      <c r="V8577" s="5">
        <v>41522</v>
      </c>
      <c r="W8577" s="2" t="s">
        <v>52</v>
      </c>
      <c r="X8577" s="2">
        <v>310.7</v>
      </c>
    </row>
    <row r="8578" spans="20:24" ht="30" x14ac:dyDescent="0.25">
      <c r="T8578" s="4"/>
      <c r="U8578" s="2" t="s">
        <v>8</v>
      </c>
      <c r="V8578" s="5">
        <v>41845</v>
      </c>
      <c r="W8578" s="2" t="s">
        <v>54</v>
      </c>
      <c r="X8578" s="2">
        <v>310.7</v>
      </c>
    </row>
    <row r="8579" spans="20:24" ht="30" x14ac:dyDescent="0.25">
      <c r="T8579" s="4"/>
      <c r="U8579" s="2" t="s">
        <v>8</v>
      </c>
      <c r="V8579" s="5">
        <v>42218</v>
      </c>
      <c r="W8579" s="2" t="s">
        <v>52</v>
      </c>
      <c r="X8579" s="2">
        <v>310.7</v>
      </c>
    </row>
    <row r="8580" spans="20:24" ht="30" x14ac:dyDescent="0.25">
      <c r="T8580" s="4"/>
      <c r="U8580" s="2" t="s">
        <v>8</v>
      </c>
      <c r="V8580" s="5">
        <v>42255</v>
      </c>
      <c r="W8580" s="2" t="s">
        <v>52</v>
      </c>
      <c r="X8580" s="2">
        <v>310.7</v>
      </c>
    </row>
    <row r="8581" spans="20:24" ht="30" x14ac:dyDescent="0.25">
      <c r="T8581" s="4"/>
      <c r="U8581" s="2" t="s">
        <v>8</v>
      </c>
      <c r="V8581" s="5">
        <v>42613</v>
      </c>
      <c r="W8581" s="2" t="s">
        <v>52</v>
      </c>
      <c r="X8581" s="2">
        <v>310.7</v>
      </c>
    </row>
    <row r="8582" spans="20:24" x14ac:dyDescent="0.25">
      <c r="T8582" s="4"/>
      <c r="U8582" s="2" t="s">
        <v>34</v>
      </c>
      <c r="V8582" s="5">
        <v>42211</v>
      </c>
      <c r="W8582" s="2" t="s">
        <v>52</v>
      </c>
      <c r="X8582" s="2">
        <v>310.7</v>
      </c>
    </row>
    <row r="8583" spans="20:24" x14ac:dyDescent="0.25">
      <c r="T8583" s="4"/>
      <c r="U8583" s="2" t="s">
        <v>35</v>
      </c>
      <c r="V8583" s="5">
        <v>42190</v>
      </c>
      <c r="W8583" s="2" t="s">
        <v>52</v>
      </c>
      <c r="X8583" s="2">
        <v>310.7</v>
      </c>
    </row>
    <row r="8584" spans="20:24" ht="30" x14ac:dyDescent="0.25">
      <c r="T8584" s="4"/>
      <c r="U8584" s="2" t="s">
        <v>8</v>
      </c>
      <c r="V8584" s="5">
        <v>42959</v>
      </c>
      <c r="W8584" s="2" t="s">
        <v>52</v>
      </c>
      <c r="X8584" s="2">
        <v>310.7</v>
      </c>
    </row>
    <row r="8585" spans="20:24" x14ac:dyDescent="0.25">
      <c r="T8585" s="4"/>
      <c r="U8585" s="2" t="s">
        <v>9</v>
      </c>
      <c r="V8585" s="5">
        <v>41184</v>
      </c>
      <c r="W8585" s="2" t="s">
        <v>52</v>
      </c>
      <c r="X8585" s="2">
        <v>310.7</v>
      </c>
    </row>
    <row r="8586" spans="20:24" x14ac:dyDescent="0.25">
      <c r="T8586" s="4"/>
      <c r="U8586" s="2" t="s">
        <v>9</v>
      </c>
      <c r="V8586" s="5">
        <v>42273</v>
      </c>
      <c r="W8586" s="2" t="s">
        <v>52</v>
      </c>
      <c r="X8586" s="2">
        <v>310.7</v>
      </c>
    </row>
    <row r="8587" spans="20:24" x14ac:dyDescent="0.25">
      <c r="T8587" s="4"/>
      <c r="U8587" s="2" t="s">
        <v>9</v>
      </c>
      <c r="V8587" s="5">
        <v>42564</v>
      </c>
      <c r="W8587" s="2" t="s">
        <v>52</v>
      </c>
      <c r="X8587" s="2">
        <v>310.7</v>
      </c>
    </row>
    <row r="8588" spans="20:24" x14ac:dyDescent="0.25">
      <c r="T8588" s="4"/>
      <c r="U8588" s="2" t="s">
        <v>13</v>
      </c>
      <c r="V8588" s="5">
        <v>42592</v>
      </c>
      <c r="W8588" s="2" t="s">
        <v>52</v>
      </c>
      <c r="X8588" s="2">
        <v>310.7</v>
      </c>
    </row>
    <row r="8589" spans="20:24" ht="30" x14ac:dyDescent="0.25">
      <c r="T8589" s="4"/>
      <c r="U8589" s="2" t="s">
        <v>8</v>
      </c>
      <c r="V8589" s="5">
        <v>41444</v>
      </c>
      <c r="W8589" s="2" t="s">
        <v>52</v>
      </c>
      <c r="X8589" s="2">
        <v>310.69799999999998</v>
      </c>
    </row>
    <row r="8590" spans="20:24" x14ac:dyDescent="0.25">
      <c r="T8590" s="4"/>
      <c r="U8590" s="2" t="s">
        <v>9</v>
      </c>
      <c r="V8590" s="5">
        <v>41446</v>
      </c>
      <c r="W8590" s="2" t="s">
        <v>52</v>
      </c>
      <c r="X8590" s="2">
        <v>310.69650000000001</v>
      </c>
    </row>
    <row r="8591" spans="20:24" x14ac:dyDescent="0.25">
      <c r="T8591" s="4"/>
      <c r="U8591" s="2" t="s">
        <v>9</v>
      </c>
      <c r="V8591" s="5">
        <v>42246</v>
      </c>
      <c r="W8591" s="2" t="s">
        <v>54</v>
      </c>
      <c r="X8591" s="2">
        <v>310.69299999999998</v>
      </c>
    </row>
    <row r="8592" spans="20:24" ht="30" x14ac:dyDescent="0.25">
      <c r="T8592" s="4"/>
      <c r="U8592" s="2" t="s">
        <v>8</v>
      </c>
      <c r="V8592" s="5">
        <v>42172</v>
      </c>
      <c r="W8592" s="2" t="s">
        <v>52</v>
      </c>
      <c r="X8592" s="2">
        <v>310.69099999999997</v>
      </c>
    </row>
    <row r="8593" spans="20:24" ht="30" x14ac:dyDescent="0.25">
      <c r="T8593" s="4"/>
      <c r="U8593" s="2" t="s">
        <v>6</v>
      </c>
      <c r="V8593" s="5">
        <v>41532</v>
      </c>
      <c r="W8593" s="2" t="s">
        <v>52</v>
      </c>
      <c r="X8593" s="2">
        <v>310.69</v>
      </c>
    </row>
    <row r="8594" spans="20:24" ht="30" x14ac:dyDescent="0.25">
      <c r="T8594" s="4"/>
      <c r="U8594" s="2" t="s">
        <v>8</v>
      </c>
      <c r="V8594" s="5">
        <v>42199</v>
      </c>
      <c r="W8594" s="2" t="s">
        <v>71</v>
      </c>
      <c r="X8594" s="2">
        <v>310.69</v>
      </c>
    </row>
    <row r="8595" spans="20:24" ht="30" x14ac:dyDescent="0.25">
      <c r="T8595" s="4"/>
      <c r="U8595" s="2" t="s">
        <v>8</v>
      </c>
      <c r="V8595" s="5">
        <v>42201</v>
      </c>
      <c r="W8595" s="2" t="s">
        <v>52</v>
      </c>
      <c r="X8595" s="2">
        <v>310.69</v>
      </c>
    </row>
    <row r="8596" spans="20:24" ht="30" x14ac:dyDescent="0.25">
      <c r="T8596" s="4"/>
      <c r="U8596" s="2" t="s">
        <v>8</v>
      </c>
      <c r="V8596" s="5">
        <v>42901</v>
      </c>
      <c r="W8596" s="2" t="s">
        <v>52</v>
      </c>
      <c r="X8596" s="2">
        <v>310.69</v>
      </c>
    </row>
    <row r="8597" spans="20:24" x14ac:dyDescent="0.25">
      <c r="T8597" s="4"/>
      <c r="U8597" s="2" t="s">
        <v>14</v>
      </c>
      <c r="V8597" s="5">
        <v>41454</v>
      </c>
      <c r="W8597" s="2" t="s">
        <v>52</v>
      </c>
      <c r="X8597" s="2">
        <v>310.69</v>
      </c>
    </row>
    <row r="8598" spans="20:24" x14ac:dyDescent="0.25">
      <c r="T8598" s="4"/>
      <c r="U8598" s="2" t="s">
        <v>14</v>
      </c>
      <c r="V8598" s="5">
        <v>41456</v>
      </c>
      <c r="W8598" s="2" t="s">
        <v>52</v>
      </c>
      <c r="X8598" s="2">
        <v>310.69</v>
      </c>
    </row>
    <row r="8599" spans="20:24" x14ac:dyDescent="0.25">
      <c r="T8599" s="4"/>
      <c r="U8599" s="2" t="s">
        <v>34</v>
      </c>
      <c r="V8599" s="5">
        <v>41828</v>
      </c>
      <c r="W8599" s="2" t="s">
        <v>52</v>
      </c>
      <c r="X8599" s="2">
        <v>310.69</v>
      </c>
    </row>
    <row r="8600" spans="20:24" x14ac:dyDescent="0.25">
      <c r="T8600" s="4"/>
      <c r="U8600" s="2" t="s">
        <v>9</v>
      </c>
      <c r="V8600" s="5">
        <v>42935</v>
      </c>
      <c r="W8600" s="2" t="s">
        <v>52</v>
      </c>
      <c r="X8600" s="2">
        <v>310.69</v>
      </c>
    </row>
    <row r="8601" spans="20:24" ht="30" x14ac:dyDescent="0.25">
      <c r="T8601" s="4"/>
      <c r="U8601" s="2" t="s">
        <v>12</v>
      </c>
      <c r="V8601" s="5">
        <v>41496</v>
      </c>
      <c r="W8601" s="2" t="s">
        <v>52</v>
      </c>
      <c r="X8601" s="2">
        <v>310.69</v>
      </c>
    </row>
    <row r="8602" spans="20:24" x14ac:dyDescent="0.25">
      <c r="T8602" s="4"/>
      <c r="U8602" s="2" t="s">
        <v>13</v>
      </c>
      <c r="V8602" s="5">
        <v>41454</v>
      </c>
      <c r="W8602" s="2" t="s">
        <v>52</v>
      </c>
      <c r="X8602" s="2">
        <v>310.69</v>
      </c>
    </row>
    <row r="8603" spans="20:24" x14ac:dyDescent="0.25">
      <c r="T8603" s="4"/>
      <c r="U8603" s="2" t="s">
        <v>13</v>
      </c>
      <c r="V8603" s="5">
        <v>41846</v>
      </c>
      <c r="W8603" s="2" t="s">
        <v>54</v>
      </c>
      <c r="X8603" s="2">
        <v>310.69</v>
      </c>
    </row>
    <row r="8604" spans="20:24" x14ac:dyDescent="0.25">
      <c r="T8604" s="4"/>
      <c r="U8604" s="2" t="s">
        <v>9</v>
      </c>
      <c r="V8604" s="5">
        <v>41856</v>
      </c>
      <c r="W8604" s="2" t="s">
        <v>54</v>
      </c>
      <c r="X8604" s="2">
        <v>310.69</v>
      </c>
    </row>
    <row r="8605" spans="20:24" x14ac:dyDescent="0.25">
      <c r="T8605" s="4"/>
      <c r="U8605" s="2" t="s">
        <v>9</v>
      </c>
      <c r="V8605" s="5">
        <v>42540</v>
      </c>
      <c r="W8605" s="2" t="s">
        <v>58</v>
      </c>
      <c r="X8605" s="2">
        <v>310.69</v>
      </c>
    </row>
    <row r="8606" spans="20:24" x14ac:dyDescent="0.25">
      <c r="T8606" s="4"/>
      <c r="U8606" s="2" t="s">
        <v>34</v>
      </c>
      <c r="V8606" s="5">
        <v>42232</v>
      </c>
      <c r="W8606" s="2" t="s">
        <v>52</v>
      </c>
      <c r="X8606" s="2">
        <v>310.69</v>
      </c>
    </row>
    <row r="8607" spans="20:24" x14ac:dyDescent="0.25">
      <c r="T8607" s="4"/>
      <c r="U8607" s="2" t="s">
        <v>34</v>
      </c>
      <c r="V8607" s="5">
        <v>42623</v>
      </c>
      <c r="W8607" s="2" t="s">
        <v>52</v>
      </c>
      <c r="X8607" s="2">
        <v>310.69</v>
      </c>
    </row>
    <row r="8608" spans="20:24" x14ac:dyDescent="0.25">
      <c r="T8608" s="4"/>
      <c r="U8608" s="2" t="s">
        <v>34</v>
      </c>
      <c r="V8608" s="5">
        <v>42904</v>
      </c>
      <c r="W8608" s="2" t="s">
        <v>52</v>
      </c>
      <c r="X8608" s="2">
        <v>310.69</v>
      </c>
    </row>
    <row r="8609" spans="20:24" x14ac:dyDescent="0.25">
      <c r="T8609" s="4"/>
      <c r="U8609" s="2" t="s">
        <v>34</v>
      </c>
      <c r="V8609" s="5">
        <v>42922</v>
      </c>
      <c r="W8609" s="2" t="s">
        <v>52</v>
      </c>
      <c r="X8609" s="2">
        <v>310.69</v>
      </c>
    </row>
    <row r="8610" spans="20:24" x14ac:dyDescent="0.25">
      <c r="T8610" s="4"/>
      <c r="U8610" s="2" t="s">
        <v>34</v>
      </c>
      <c r="V8610" s="5">
        <v>42925</v>
      </c>
      <c r="W8610" s="2" t="s">
        <v>52</v>
      </c>
      <c r="X8610" s="2">
        <v>310.69</v>
      </c>
    </row>
    <row r="8611" spans="20:24" x14ac:dyDescent="0.25">
      <c r="T8611" s="4"/>
      <c r="U8611" s="2" t="s">
        <v>35</v>
      </c>
      <c r="V8611" s="5">
        <v>42275</v>
      </c>
      <c r="W8611" s="2" t="s">
        <v>54</v>
      </c>
      <c r="X8611" s="2">
        <v>310.69</v>
      </c>
    </row>
    <row r="8612" spans="20:24" x14ac:dyDescent="0.25">
      <c r="T8612" s="4"/>
      <c r="U8612" s="2" t="s">
        <v>35</v>
      </c>
      <c r="V8612" s="5">
        <v>42525</v>
      </c>
      <c r="W8612" s="2" t="s">
        <v>52</v>
      </c>
      <c r="X8612" s="2">
        <v>310.69</v>
      </c>
    </row>
    <row r="8613" spans="20:24" x14ac:dyDescent="0.25">
      <c r="T8613" s="4"/>
      <c r="U8613" s="2" t="s">
        <v>34</v>
      </c>
      <c r="V8613" s="5">
        <v>42208</v>
      </c>
      <c r="W8613" s="2" t="s">
        <v>52</v>
      </c>
      <c r="X8613" s="2">
        <v>310.68</v>
      </c>
    </row>
    <row r="8614" spans="20:24" x14ac:dyDescent="0.25">
      <c r="T8614" s="4"/>
      <c r="U8614" s="2" t="s">
        <v>34</v>
      </c>
      <c r="V8614" s="5">
        <v>42263</v>
      </c>
      <c r="W8614" s="2" t="s">
        <v>54</v>
      </c>
      <c r="X8614" s="2">
        <v>310.68</v>
      </c>
    </row>
    <row r="8615" spans="20:24" x14ac:dyDescent="0.25">
      <c r="T8615" s="4"/>
      <c r="U8615" s="2" t="s">
        <v>34</v>
      </c>
      <c r="V8615" s="5">
        <v>42866</v>
      </c>
      <c r="W8615" s="2" t="s">
        <v>52</v>
      </c>
      <c r="X8615" s="2">
        <v>310.68</v>
      </c>
    </row>
    <row r="8616" spans="20:24" x14ac:dyDescent="0.25">
      <c r="T8616" s="4"/>
      <c r="U8616" s="2" t="s">
        <v>34</v>
      </c>
      <c r="V8616" s="5">
        <v>42866</v>
      </c>
      <c r="W8616" s="2" t="s">
        <v>52</v>
      </c>
      <c r="X8616" s="2">
        <v>310.68</v>
      </c>
    </row>
    <row r="8617" spans="20:24" x14ac:dyDescent="0.25">
      <c r="T8617" s="4"/>
      <c r="U8617" s="2" t="s">
        <v>34</v>
      </c>
      <c r="V8617" s="5">
        <v>43010</v>
      </c>
      <c r="W8617" s="2" t="s">
        <v>52</v>
      </c>
      <c r="X8617" s="2">
        <v>310.68</v>
      </c>
    </row>
    <row r="8618" spans="20:24" x14ac:dyDescent="0.25">
      <c r="T8618" s="4"/>
      <c r="U8618" s="2" t="s">
        <v>35</v>
      </c>
      <c r="V8618" s="5">
        <v>42299</v>
      </c>
      <c r="W8618" s="2" t="s">
        <v>52</v>
      </c>
      <c r="X8618" s="2">
        <v>310.68</v>
      </c>
    </row>
    <row r="8619" spans="20:24" x14ac:dyDescent="0.25">
      <c r="T8619" s="4"/>
      <c r="U8619" s="2" t="s">
        <v>14</v>
      </c>
      <c r="V8619" s="5">
        <v>41500</v>
      </c>
      <c r="W8619" s="2" t="s">
        <v>52</v>
      </c>
      <c r="X8619" s="2">
        <v>310.68</v>
      </c>
    </row>
    <row r="8620" spans="20:24" x14ac:dyDescent="0.25">
      <c r="T8620" s="4"/>
      <c r="U8620" s="2" t="s">
        <v>34</v>
      </c>
      <c r="V8620" s="5">
        <v>41393</v>
      </c>
      <c r="W8620" s="2" t="s">
        <v>52</v>
      </c>
      <c r="X8620" s="2">
        <v>310.68</v>
      </c>
    </row>
    <row r="8621" spans="20:24" x14ac:dyDescent="0.25">
      <c r="T8621" s="4"/>
      <c r="U8621" s="2" t="s">
        <v>34</v>
      </c>
      <c r="V8621" s="5">
        <v>41394</v>
      </c>
      <c r="W8621" s="2" t="s">
        <v>52</v>
      </c>
      <c r="X8621" s="2">
        <v>310.68</v>
      </c>
    </row>
    <row r="8622" spans="20:24" x14ac:dyDescent="0.25">
      <c r="T8622" s="4"/>
      <c r="U8622" s="2" t="s">
        <v>34</v>
      </c>
      <c r="V8622" s="5">
        <v>41414</v>
      </c>
      <c r="W8622" s="2" t="s">
        <v>52</v>
      </c>
      <c r="X8622" s="2">
        <v>310.68</v>
      </c>
    </row>
    <row r="8623" spans="20:24" x14ac:dyDescent="0.25">
      <c r="T8623" s="4"/>
      <c r="U8623" s="2" t="s">
        <v>34</v>
      </c>
      <c r="V8623" s="5">
        <v>41426</v>
      </c>
      <c r="W8623" s="2" t="s">
        <v>52</v>
      </c>
      <c r="X8623" s="2">
        <v>310.68</v>
      </c>
    </row>
    <row r="8624" spans="20:24" x14ac:dyDescent="0.25">
      <c r="T8624" s="4"/>
      <c r="U8624" s="2" t="s">
        <v>34</v>
      </c>
      <c r="V8624" s="5">
        <v>41804</v>
      </c>
      <c r="W8624" s="2" t="s">
        <v>52</v>
      </c>
      <c r="X8624" s="2">
        <v>310.68</v>
      </c>
    </row>
    <row r="8625" spans="20:24" x14ac:dyDescent="0.25">
      <c r="T8625" s="4"/>
      <c r="U8625" s="2" t="s">
        <v>34</v>
      </c>
      <c r="V8625" s="5">
        <v>41866</v>
      </c>
      <c r="W8625" s="2" t="s">
        <v>52</v>
      </c>
      <c r="X8625" s="2">
        <v>310.68</v>
      </c>
    </row>
    <row r="8626" spans="20:24" x14ac:dyDescent="0.25">
      <c r="T8626" s="4"/>
      <c r="U8626" s="2" t="s">
        <v>34</v>
      </c>
      <c r="V8626" s="5">
        <v>41867</v>
      </c>
      <c r="W8626" s="2" t="s">
        <v>52</v>
      </c>
      <c r="X8626" s="2">
        <v>310.68</v>
      </c>
    </row>
    <row r="8627" spans="20:24" x14ac:dyDescent="0.25">
      <c r="T8627" s="4"/>
      <c r="U8627" s="2" t="s">
        <v>34</v>
      </c>
      <c r="V8627" s="5">
        <v>41885</v>
      </c>
      <c r="W8627" s="2" t="s">
        <v>52</v>
      </c>
      <c r="X8627" s="2">
        <v>310.68</v>
      </c>
    </row>
    <row r="8628" spans="20:24" x14ac:dyDescent="0.25">
      <c r="T8628" s="4"/>
      <c r="U8628" s="2" t="s">
        <v>34</v>
      </c>
      <c r="V8628" s="5">
        <v>41888</v>
      </c>
      <c r="W8628" s="2" t="s">
        <v>52</v>
      </c>
      <c r="X8628" s="2">
        <v>310.68</v>
      </c>
    </row>
    <row r="8629" spans="20:24" x14ac:dyDescent="0.25">
      <c r="T8629" s="4"/>
      <c r="U8629" s="2" t="s">
        <v>34</v>
      </c>
      <c r="V8629" s="5">
        <v>41889</v>
      </c>
      <c r="W8629" s="2" t="s">
        <v>52</v>
      </c>
      <c r="X8629" s="2">
        <v>310.68</v>
      </c>
    </row>
    <row r="8630" spans="20:24" x14ac:dyDescent="0.25">
      <c r="T8630" s="4"/>
      <c r="U8630" s="2" t="s">
        <v>34</v>
      </c>
      <c r="V8630" s="5">
        <v>41890</v>
      </c>
      <c r="W8630" s="2" t="s">
        <v>52</v>
      </c>
      <c r="X8630" s="2">
        <v>310.68</v>
      </c>
    </row>
    <row r="8631" spans="20:24" x14ac:dyDescent="0.25">
      <c r="T8631" s="4"/>
      <c r="U8631" s="2" t="s">
        <v>34</v>
      </c>
      <c r="V8631" s="5">
        <v>41892</v>
      </c>
      <c r="W8631" s="2" t="s">
        <v>52</v>
      </c>
      <c r="X8631" s="2">
        <v>310.68</v>
      </c>
    </row>
    <row r="8632" spans="20:24" x14ac:dyDescent="0.25">
      <c r="T8632" s="4"/>
      <c r="U8632" s="2" t="s">
        <v>34</v>
      </c>
      <c r="V8632" s="5">
        <v>41898</v>
      </c>
      <c r="W8632" s="2" t="s">
        <v>52</v>
      </c>
      <c r="X8632" s="2">
        <v>310.68</v>
      </c>
    </row>
    <row r="8633" spans="20:24" x14ac:dyDescent="0.25">
      <c r="T8633" s="4"/>
      <c r="U8633" s="2" t="s">
        <v>34</v>
      </c>
      <c r="V8633" s="5">
        <v>41900</v>
      </c>
      <c r="W8633" s="2" t="s">
        <v>66</v>
      </c>
      <c r="X8633" s="2">
        <v>310.68</v>
      </c>
    </row>
    <row r="8634" spans="20:24" x14ac:dyDescent="0.25">
      <c r="T8634" s="4"/>
      <c r="U8634" s="2" t="s">
        <v>3</v>
      </c>
      <c r="V8634" s="5">
        <v>42216</v>
      </c>
      <c r="W8634" s="2" t="s">
        <v>54</v>
      </c>
      <c r="X8634" s="2">
        <v>310.68</v>
      </c>
    </row>
    <row r="8635" spans="20:24" ht="30" x14ac:dyDescent="0.25">
      <c r="T8635" s="4"/>
      <c r="U8635" s="2" t="s">
        <v>6</v>
      </c>
      <c r="V8635" s="5">
        <v>42573</v>
      </c>
      <c r="W8635" s="2" t="s">
        <v>52</v>
      </c>
      <c r="X8635" s="2">
        <v>310.68</v>
      </c>
    </row>
    <row r="8636" spans="20:24" ht="30" x14ac:dyDescent="0.25">
      <c r="T8636" s="4"/>
      <c r="U8636" s="2" t="s">
        <v>8</v>
      </c>
      <c r="V8636" s="5">
        <v>41443</v>
      </c>
      <c r="W8636" s="2" t="s">
        <v>52</v>
      </c>
      <c r="X8636" s="2">
        <v>310.68</v>
      </c>
    </row>
    <row r="8637" spans="20:24" ht="30" x14ac:dyDescent="0.25">
      <c r="T8637" s="4"/>
      <c r="U8637" s="2" t="s">
        <v>8</v>
      </c>
      <c r="V8637" s="5">
        <v>41466</v>
      </c>
      <c r="W8637" s="2" t="s">
        <v>58</v>
      </c>
      <c r="X8637" s="2">
        <v>310.68</v>
      </c>
    </row>
    <row r="8638" spans="20:24" ht="30" x14ac:dyDescent="0.25">
      <c r="T8638" s="4"/>
      <c r="U8638" s="2" t="s">
        <v>8</v>
      </c>
      <c r="V8638" s="5">
        <v>42247</v>
      </c>
      <c r="W8638" s="2" t="s">
        <v>52</v>
      </c>
      <c r="X8638" s="2">
        <v>310.68</v>
      </c>
    </row>
    <row r="8639" spans="20:24" x14ac:dyDescent="0.25">
      <c r="T8639" s="4"/>
      <c r="U8639" s="2" t="s">
        <v>9</v>
      </c>
      <c r="V8639" s="5">
        <v>41474</v>
      </c>
      <c r="W8639" s="2" t="s">
        <v>52</v>
      </c>
      <c r="X8639" s="2">
        <v>310.68</v>
      </c>
    </row>
    <row r="8640" spans="20:24" x14ac:dyDescent="0.25">
      <c r="T8640" s="4"/>
      <c r="U8640" s="2" t="s">
        <v>9</v>
      </c>
      <c r="V8640" s="5">
        <v>41506</v>
      </c>
      <c r="W8640" s="2" t="s">
        <v>58</v>
      </c>
      <c r="X8640" s="2">
        <v>310.68</v>
      </c>
    </row>
    <row r="8641" spans="20:24" x14ac:dyDescent="0.25">
      <c r="T8641" s="4"/>
      <c r="U8641" s="2" t="s">
        <v>9</v>
      </c>
      <c r="V8641" s="5">
        <v>42222</v>
      </c>
      <c r="W8641" s="2" t="s">
        <v>51</v>
      </c>
      <c r="X8641" s="2">
        <v>310.68</v>
      </c>
    </row>
    <row r="8642" spans="20:24" x14ac:dyDescent="0.25">
      <c r="T8642" s="4"/>
      <c r="U8642" s="2" t="s">
        <v>9</v>
      </c>
      <c r="V8642" s="5">
        <v>42559</v>
      </c>
      <c r="W8642" s="2" t="s">
        <v>52</v>
      </c>
      <c r="X8642" s="2">
        <v>310.68</v>
      </c>
    </row>
    <row r="8643" spans="20:24" x14ac:dyDescent="0.25">
      <c r="T8643" s="4"/>
      <c r="U8643" s="2" t="s">
        <v>9</v>
      </c>
      <c r="V8643" s="5">
        <v>42599</v>
      </c>
      <c r="W8643" s="2" t="s">
        <v>52</v>
      </c>
      <c r="X8643" s="2">
        <v>310.68</v>
      </c>
    </row>
    <row r="8644" spans="20:24" x14ac:dyDescent="0.25">
      <c r="T8644" s="4"/>
      <c r="U8644" s="2" t="s">
        <v>9</v>
      </c>
      <c r="V8644" s="5">
        <v>41907</v>
      </c>
      <c r="W8644" s="2" t="s">
        <v>52</v>
      </c>
      <c r="X8644" s="2">
        <v>310.67533333300003</v>
      </c>
    </row>
    <row r="8645" spans="20:24" x14ac:dyDescent="0.25">
      <c r="T8645" s="4"/>
      <c r="U8645" s="2" t="s">
        <v>9</v>
      </c>
      <c r="V8645" s="5">
        <v>41471</v>
      </c>
      <c r="W8645" s="2" t="s">
        <v>54</v>
      </c>
      <c r="X8645" s="2">
        <v>310.67500000000001</v>
      </c>
    </row>
    <row r="8646" spans="20:24" ht="30" x14ac:dyDescent="0.25">
      <c r="T8646" s="4"/>
      <c r="U8646" s="2" t="s">
        <v>8</v>
      </c>
      <c r="V8646" s="5">
        <v>41440</v>
      </c>
      <c r="W8646" s="2" t="s">
        <v>52</v>
      </c>
      <c r="X8646" s="2">
        <v>310.67500000000001</v>
      </c>
    </row>
    <row r="8647" spans="20:24" ht="30" x14ac:dyDescent="0.25">
      <c r="T8647" s="4"/>
      <c r="U8647" s="2" t="s">
        <v>8</v>
      </c>
      <c r="V8647" s="5">
        <v>41786</v>
      </c>
      <c r="W8647" s="2" t="s">
        <v>52</v>
      </c>
      <c r="X8647" s="2">
        <v>310.67</v>
      </c>
    </row>
    <row r="8648" spans="20:24" ht="30" x14ac:dyDescent="0.25">
      <c r="T8648" s="4"/>
      <c r="U8648" s="2" t="s">
        <v>8</v>
      </c>
      <c r="V8648" s="5">
        <v>41842</v>
      </c>
      <c r="W8648" s="2" t="s">
        <v>52</v>
      </c>
      <c r="X8648" s="2">
        <v>310.67</v>
      </c>
    </row>
    <row r="8649" spans="20:24" ht="30" x14ac:dyDescent="0.25">
      <c r="T8649" s="4"/>
      <c r="U8649" s="2" t="s">
        <v>32</v>
      </c>
      <c r="V8649" s="5">
        <v>42232</v>
      </c>
      <c r="W8649" s="2" t="s">
        <v>52</v>
      </c>
      <c r="X8649" s="2">
        <v>310.67</v>
      </c>
    </row>
    <row r="8650" spans="20:24" x14ac:dyDescent="0.25">
      <c r="T8650" s="4"/>
      <c r="U8650" s="2" t="s">
        <v>34</v>
      </c>
      <c r="V8650" s="5">
        <v>41793</v>
      </c>
      <c r="W8650" s="2" t="s">
        <v>52</v>
      </c>
      <c r="X8650" s="2">
        <v>310.67</v>
      </c>
    </row>
    <row r="8651" spans="20:24" x14ac:dyDescent="0.25">
      <c r="T8651" s="4"/>
      <c r="U8651" s="2" t="s">
        <v>35</v>
      </c>
      <c r="V8651" s="5">
        <v>42213</v>
      </c>
      <c r="W8651" s="2" t="s">
        <v>52</v>
      </c>
      <c r="X8651" s="2">
        <v>310.67</v>
      </c>
    </row>
    <row r="8652" spans="20:24" x14ac:dyDescent="0.25">
      <c r="T8652" s="4"/>
      <c r="U8652" s="2" t="s">
        <v>35</v>
      </c>
      <c r="V8652" s="5">
        <v>42239</v>
      </c>
      <c r="W8652" s="2" t="s">
        <v>54</v>
      </c>
      <c r="X8652" s="2">
        <v>310.67</v>
      </c>
    </row>
    <row r="8653" spans="20:24" x14ac:dyDescent="0.25">
      <c r="T8653" s="4"/>
      <c r="U8653" s="2" t="s">
        <v>35</v>
      </c>
      <c r="V8653" s="5">
        <v>42289</v>
      </c>
      <c r="W8653" s="2" t="s">
        <v>52</v>
      </c>
      <c r="X8653" s="2">
        <v>310.67</v>
      </c>
    </row>
    <row r="8654" spans="20:24" ht="30" x14ac:dyDescent="0.25">
      <c r="T8654" s="4"/>
      <c r="U8654" s="2" t="s">
        <v>8</v>
      </c>
      <c r="V8654" s="5">
        <v>42943</v>
      </c>
      <c r="W8654" s="2" t="s">
        <v>52</v>
      </c>
      <c r="X8654" s="2">
        <v>310.67</v>
      </c>
    </row>
    <row r="8655" spans="20:24" x14ac:dyDescent="0.25">
      <c r="T8655" s="4"/>
      <c r="U8655" s="2" t="s">
        <v>9</v>
      </c>
      <c r="V8655" s="5">
        <v>42190</v>
      </c>
      <c r="W8655" s="2" t="s">
        <v>52</v>
      </c>
      <c r="X8655" s="2">
        <v>310.67</v>
      </c>
    </row>
    <row r="8656" spans="20:24" x14ac:dyDescent="0.25">
      <c r="T8656" s="4"/>
      <c r="U8656" s="2" t="s">
        <v>9</v>
      </c>
      <c r="V8656" s="5">
        <v>42205</v>
      </c>
      <c r="W8656" s="2" t="s">
        <v>52</v>
      </c>
      <c r="X8656" s="2">
        <v>310.67</v>
      </c>
    </row>
    <row r="8657" spans="20:24" x14ac:dyDescent="0.25">
      <c r="T8657" s="4"/>
      <c r="U8657" s="2" t="s">
        <v>9</v>
      </c>
      <c r="V8657" s="5">
        <v>42232</v>
      </c>
      <c r="W8657" s="2" t="s">
        <v>52</v>
      </c>
      <c r="X8657" s="2">
        <v>310.67</v>
      </c>
    </row>
    <row r="8658" spans="20:24" x14ac:dyDescent="0.25">
      <c r="T8658" s="4"/>
      <c r="U8658" s="2" t="s">
        <v>9</v>
      </c>
      <c r="V8658" s="5">
        <v>42535</v>
      </c>
      <c r="W8658" s="2" t="s">
        <v>52</v>
      </c>
      <c r="X8658" s="2">
        <v>310.67</v>
      </c>
    </row>
    <row r="8659" spans="20:24" x14ac:dyDescent="0.25">
      <c r="T8659" s="4"/>
      <c r="U8659" s="2" t="s">
        <v>13</v>
      </c>
      <c r="V8659" s="5">
        <v>42573</v>
      </c>
      <c r="W8659" s="2" t="s">
        <v>54</v>
      </c>
      <c r="X8659" s="2">
        <v>310.67</v>
      </c>
    </row>
    <row r="8660" spans="20:24" x14ac:dyDescent="0.25">
      <c r="T8660" s="4"/>
      <c r="U8660" s="2" t="s">
        <v>13</v>
      </c>
      <c r="V8660" s="5">
        <v>42584</v>
      </c>
      <c r="W8660" s="2" t="s">
        <v>52</v>
      </c>
      <c r="X8660" s="2">
        <v>310.67</v>
      </c>
    </row>
    <row r="8661" spans="20:24" x14ac:dyDescent="0.25">
      <c r="T8661" s="4"/>
      <c r="U8661" s="2" t="s">
        <v>9</v>
      </c>
      <c r="V8661" s="5">
        <v>42178</v>
      </c>
      <c r="W8661" s="2" t="s">
        <v>52</v>
      </c>
      <c r="X8661" s="2">
        <v>310.669666667</v>
      </c>
    </row>
    <row r="8662" spans="20:24" x14ac:dyDescent="0.25">
      <c r="T8662" s="4"/>
      <c r="U8662" s="2" t="s">
        <v>9</v>
      </c>
      <c r="V8662" s="5">
        <v>41880</v>
      </c>
      <c r="W8662" s="2" t="s">
        <v>52</v>
      </c>
      <c r="X8662" s="2">
        <v>310.66899999999998</v>
      </c>
    </row>
    <row r="8663" spans="20:24" x14ac:dyDescent="0.25">
      <c r="T8663" s="4"/>
      <c r="U8663" s="2" t="s">
        <v>9</v>
      </c>
      <c r="V8663" s="5">
        <v>41818</v>
      </c>
      <c r="W8663" s="2" t="s">
        <v>52</v>
      </c>
      <c r="X8663" s="2">
        <v>310.665900851</v>
      </c>
    </row>
    <row r="8664" spans="20:24" x14ac:dyDescent="0.25">
      <c r="T8664" s="4"/>
      <c r="U8664" s="2" t="s">
        <v>9</v>
      </c>
      <c r="V8664" s="5">
        <v>41410</v>
      </c>
      <c r="W8664" s="2" t="s">
        <v>58</v>
      </c>
      <c r="X8664" s="2">
        <v>310.66000000000003</v>
      </c>
    </row>
    <row r="8665" spans="20:24" x14ac:dyDescent="0.25">
      <c r="T8665" s="4"/>
      <c r="U8665" s="2" t="s">
        <v>9</v>
      </c>
      <c r="V8665" s="5">
        <v>42225</v>
      </c>
      <c r="W8665" s="2" t="s">
        <v>52</v>
      </c>
      <c r="X8665" s="2">
        <v>310.66000000000003</v>
      </c>
    </row>
    <row r="8666" spans="20:24" x14ac:dyDescent="0.25">
      <c r="T8666" s="4"/>
      <c r="U8666" s="2" t="s">
        <v>9</v>
      </c>
      <c r="V8666" s="5">
        <v>42267</v>
      </c>
      <c r="W8666" s="2" t="s">
        <v>52</v>
      </c>
      <c r="X8666" s="2">
        <v>310.66000000000003</v>
      </c>
    </row>
    <row r="8667" spans="20:24" ht="30" x14ac:dyDescent="0.25">
      <c r="T8667" s="4"/>
      <c r="U8667" s="2" t="s">
        <v>33</v>
      </c>
      <c r="V8667" s="5">
        <v>42535</v>
      </c>
      <c r="W8667" s="2" t="s">
        <v>52</v>
      </c>
      <c r="X8667" s="2">
        <v>310.66000000000003</v>
      </c>
    </row>
    <row r="8668" spans="20:24" x14ac:dyDescent="0.25">
      <c r="T8668" s="4"/>
      <c r="U8668" s="2" t="s">
        <v>34</v>
      </c>
      <c r="V8668" s="5">
        <v>41775</v>
      </c>
      <c r="W8668" s="2" t="s">
        <v>52</v>
      </c>
      <c r="X8668" s="2">
        <v>310.66000000000003</v>
      </c>
    </row>
    <row r="8669" spans="20:24" x14ac:dyDescent="0.25">
      <c r="T8669" s="4"/>
      <c r="U8669" s="2" t="s">
        <v>34</v>
      </c>
      <c r="V8669" s="5">
        <v>41793</v>
      </c>
      <c r="W8669" s="2" t="s">
        <v>52</v>
      </c>
      <c r="X8669" s="2">
        <v>310.66000000000003</v>
      </c>
    </row>
    <row r="8670" spans="20:24" x14ac:dyDescent="0.25">
      <c r="T8670" s="4"/>
      <c r="U8670" s="2" t="s">
        <v>34</v>
      </c>
      <c r="V8670" s="5">
        <v>41804</v>
      </c>
      <c r="W8670" s="2" t="s">
        <v>52</v>
      </c>
      <c r="X8670" s="2">
        <v>310.66000000000003</v>
      </c>
    </row>
    <row r="8671" spans="20:24" x14ac:dyDescent="0.25">
      <c r="T8671" s="4"/>
      <c r="U8671" s="2" t="s">
        <v>34</v>
      </c>
      <c r="V8671" s="5">
        <v>41809</v>
      </c>
      <c r="W8671" s="2" t="s">
        <v>52</v>
      </c>
      <c r="X8671" s="2">
        <v>310.66000000000003</v>
      </c>
    </row>
    <row r="8672" spans="20:24" x14ac:dyDescent="0.25">
      <c r="T8672" s="4"/>
      <c r="U8672" s="2" t="s">
        <v>34</v>
      </c>
      <c r="V8672" s="5">
        <v>41815</v>
      </c>
      <c r="W8672" s="2" t="s">
        <v>52</v>
      </c>
      <c r="X8672" s="2">
        <v>310.66000000000003</v>
      </c>
    </row>
    <row r="8673" spans="20:24" x14ac:dyDescent="0.25">
      <c r="T8673" s="4"/>
      <c r="U8673" s="2" t="s">
        <v>34</v>
      </c>
      <c r="V8673" s="5">
        <v>41815</v>
      </c>
      <c r="W8673" s="2" t="s">
        <v>52</v>
      </c>
      <c r="X8673" s="2">
        <v>310.66000000000003</v>
      </c>
    </row>
    <row r="8674" spans="20:24" x14ac:dyDescent="0.25">
      <c r="T8674" s="4"/>
      <c r="U8674" s="2" t="s">
        <v>34</v>
      </c>
      <c r="V8674" s="5">
        <v>41818</v>
      </c>
      <c r="W8674" s="2" t="s">
        <v>52</v>
      </c>
      <c r="X8674" s="2">
        <v>310.66000000000003</v>
      </c>
    </row>
    <row r="8675" spans="20:24" x14ac:dyDescent="0.25">
      <c r="T8675" s="4"/>
      <c r="U8675" s="2" t="s">
        <v>34</v>
      </c>
      <c r="V8675" s="5">
        <v>41822</v>
      </c>
      <c r="W8675" s="2" t="s">
        <v>52</v>
      </c>
      <c r="X8675" s="2">
        <v>310.66000000000003</v>
      </c>
    </row>
    <row r="8676" spans="20:24" x14ac:dyDescent="0.25">
      <c r="T8676" s="4"/>
      <c r="U8676" s="2" t="s">
        <v>34</v>
      </c>
      <c r="V8676" s="5">
        <v>41829</v>
      </c>
      <c r="W8676" s="2" t="s">
        <v>52</v>
      </c>
      <c r="X8676" s="2">
        <v>310.66000000000003</v>
      </c>
    </row>
    <row r="8677" spans="20:24" x14ac:dyDescent="0.25">
      <c r="T8677" s="4"/>
      <c r="U8677" s="2" t="s">
        <v>34</v>
      </c>
      <c r="V8677" s="5">
        <v>41829</v>
      </c>
      <c r="W8677" s="2" t="s">
        <v>52</v>
      </c>
      <c r="X8677" s="2">
        <v>310.66000000000003</v>
      </c>
    </row>
    <row r="8678" spans="20:24" x14ac:dyDescent="0.25">
      <c r="T8678" s="4"/>
      <c r="U8678" s="2" t="s">
        <v>34</v>
      </c>
      <c r="V8678" s="5">
        <v>41833</v>
      </c>
      <c r="W8678" s="2" t="s">
        <v>52</v>
      </c>
      <c r="X8678" s="2">
        <v>310.66000000000003</v>
      </c>
    </row>
    <row r="8679" spans="20:24" x14ac:dyDescent="0.25">
      <c r="T8679" s="4"/>
      <c r="U8679" s="2" t="s">
        <v>34</v>
      </c>
      <c r="V8679" s="5">
        <v>41834</v>
      </c>
      <c r="W8679" s="2" t="s">
        <v>52</v>
      </c>
      <c r="X8679" s="2">
        <v>310.66000000000003</v>
      </c>
    </row>
    <row r="8680" spans="20:24" x14ac:dyDescent="0.25">
      <c r="T8680" s="4"/>
      <c r="U8680" s="2" t="s">
        <v>34</v>
      </c>
      <c r="V8680" s="5">
        <v>41835</v>
      </c>
      <c r="W8680" s="2" t="s">
        <v>52</v>
      </c>
      <c r="X8680" s="2">
        <v>310.66000000000003</v>
      </c>
    </row>
    <row r="8681" spans="20:24" x14ac:dyDescent="0.25">
      <c r="T8681" s="4"/>
      <c r="U8681" s="2" t="s">
        <v>34</v>
      </c>
      <c r="V8681" s="5">
        <v>41838</v>
      </c>
      <c r="W8681" s="2" t="s">
        <v>52</v>
      </c>
      <c r="X8681" s="2">
        <v>310.66000000000003</v>
      </c>
    </row>
    <row r="8682" spans="20:24" x14ac:dyDescent="0.25">
      <c r="T8682" s="4"/>
      <c r="U8682" s="2" t="s">
        <v>34</v>
      </c>
      <c r="V8682" s="5">
        <v>41838</v>
      </c>
      <c r="W8682" s="2" t="s">
        <v>52</v>
      </c>
      <c r="X8682" s="2">
        <v>310.66000000000003</v>
      </c>
    </row>
    <row r="8683" spans="20:24" x14ac:dyDescent="0.25">
      <c r="T8683" s="4"/>
      <c r="U8683" s="2" t="s">
        <v>34</v>
      </c>
      <c r="V8683" s="5">
        <v>41839</v>
      </c>
      <c r="W8683" s="2" t="s">
        <v>52</v>
      </c>
      <c r="X8683" s="2">
        <v>310.66000000000003</v>
      </c>
    </row>
    <row r="8684" spans="20:24" x14ac:dyDescent="0.25">
      <c r="T8684" s="4"/>
      <c r="U8684" s="2" t="s">
        <v>34</v>
      </c>
      <c r="V8684" s="5">
        <v>41842</v>
      </c>
      <c r="W8684" s="2" t="s">
        <v>54</v>
      </c>
      <c r="X8684" s="2">
        <v>310.66000000000003</v>
      </c>
    </row>
    <row r="8685" spans="20:24" x14ac:dyDescent="0.25">
      <c r="T8685" s="4"/>
      <c r="U8685" s="2" t="s">
        <v>34</v>
      </c>
      <c r="V8685" s="5">
        <v>41843</v>
      </c>
      <c r="W8685" s="2" t="s">
        <v>52</v>
      </c>
      <c r="X8685" s="2">
        <v>310.66000000000003</v>
      </c>
    </row>
    <row r="8686" spans="20:24" x14ac:dyDescent="0.25">
      <c r="T8686" s="4"/>
      <c r="U8686" s="2" t="s">
        <v>34</v>
      </c>
      <c r="V8686" s="5">
        <v>41847</v>
      </c>
      <c r="W8686" s="2" t="s">
        <v>52</v>
      </c>
      <c r="X8686" s="2">
        <v>310.66000000000003</v>
      </c>
    </row>
    <row r="8687" spans="20:24" x14ac:dyDescent="0.25">
      <c r="T8687" s="4"/>
      <c r="U8687" s="2" t="s">
        <v>34</v>
      </c>
      <c r="V8687" s="5">
        <v>41848</v>
      </c>
      <c r="W8687" s="2" t="s">
        <v>52</v>
      </c>
      <c r="X8687" s="2">
        <v>310.66000000000003</v>
      </c>
    </row>
    <row r="8688" spans="20:24" x14ac:dyDescent="0.25">
      <c r="T8688" s="4"/>
      <c r="U8688" s="2" t="s">
        <v>34</v>
      </c>
      <c r="V8688" s="5">
        <v>41849</v>
      </c>
      <c r="W8688" s="2" t="s">
        <v>52</v>
      </c>
      <c r="X8688" s="2">
        <v>310.66000000000003</v>
      </c>
    </row>
    <row r="8689" spans="20:24" x14ac:dyDescent="0.25">
      <c r="T8689" s="4"/>
      <c r="U8689" s="2" t="s">
        <v>34</v>
      </c>
      <c r="V8689" s="5">
        <v>41849</v>
      </c>
      <c r="W8689" s="2" t="s">
        <v>52</v>
      </c>
      <c r="X8689" s="2">
        <v>310.66000000000003</v>
      </c>
    </row>
    <row r="8690" spans="20:24" x14ac:dyDescent="0.25">
      <c r="T8690" s="4"/>
      <c r="U8690" s="2" t="s">
        <v>34</v>
      </c>
      <c r="V8690" s="5">
        <v>41850</v>
      </c>
      <c r="W8690" s="2" t="s">
        <v>52</v>
      </c>
      <c r="X8690" s="2">
        <v>310.66000000000003</v>
      </c>
    </row>
    <row r="8691" spans="20:24" x14ac:dyDescent="0.25">
      <c r="T8691" s="4"/>
      <c r="U8691" s="2" t="s">
        <v>34</v>
      </c>
      <c r="V8691" s="5">
        <v>41851</v>
      </c>
      <c r="W8691" s="2" t="s">
        <v>52</v>
      </c>
      <c r="X8691" s="2">
        <v>310.66000000000003</v>
      </c>
    </row>
    <row r="8692" spans="20:24" x14ac:dyDescent="0.25">
      <c r="T8692" s="4"/>
      <c r="U8692" s="2" t="s">
        <v>34</v>
      </c>
      <c r="V8692" s="5">
        <v>41856</v>
      </c>
      <c r="W8692" s="2" t="s">
        <v>52</v>
      </c>
      <c r="X8692" s="2">
        <v>310.66000000000003</v>
      </c>
    </row>
    <row r="8693" spans="20:24" x14ac:dyDescent="0.25">
      <c r="T8693" s="4"/>
      <c r="U8693" s="2" t="s">
        <v>34</v>
      </c>
      <c r="V8693" s="5">
        <v>41858</v>
      </c>
      <c r="W8693" s="2" t="s">
        <v>52</v>
      </c>
      <c r="X8693" s="2">
        <v>310.66000000000003</v>
      </c>
    </row>
    <row r="8694" spans="20:24" x14ac:dyDescent="0.25">
      <c r="T8694" s="4"/>
      <c r="U8694" s="2" t="s">
        <v>34</v>
      </c>
      <c r="V8694" s="5">
        <v>41860</v>
      </c>
      <c r="W8694" s="2" t="s">
        <v>52</v>
      </c>
      <c r="X8694" s="2">
        <v>310.66000000000003</v>
      </c>
    </row>
    <row r="8695" spans="20:24" x14ac:dyDescent="0.25">
      <c r="T8695" s="4"/>
      <c r="U8695" s="2" t="s">
        <v>34</v>
      </c>
      <c r="V8695" s="5">
        <v>41872</v>
      </c>
      <c r="W8695" s="2" t="s">
        <v>52</v>
      </c>
      <c r="X8695" s="2">
        <v>310.66000000000003</v>
      </c>
    </row>
    <row r="8696" spans="20:24" x14ac:dyDescent="0.25">
      <c r="T8696" s="4"/>
      <c r="U8696" s="2" t="s">
        <v>34</v>
      </c>
      <c r="V8696" s="5">
        <v>41881</v>
      </c>
      <c r="W8696" s="2" t="s">
        <v>52</v>
      </c>
      <c r="X8696" s="2">
        <v>310.66000000000003</v>
      </c>
    </row>
    <row r="8697" spans="20:24" x14ac:dyDescent="0.25">
      <c r="T8697" s="4"/>
      <c r="U8697" s="2" t="s">
        <v>34</v>
      </c>
      <c r="V8697" s="5">
        <v>41881</v>
      </c>
      <c r="W8697" s="2" t="s">
        <v>52</v>
      </c>
      <c r="X8697" s="2">
        <v>310.66000000000003</v>
      </c>
    </row>
    <row r="8698" spans="20:24" x14ac:dyDescent="0.25">
      <c r="T8698" s="4"/>
      <c r="U8698" s="2" t="s">
        <v>34</v>
      </c>
      <c r="V8698" s="5">
        <v>41882</v>
      </c>
      <c r="W8698" s="2" t="s">
        <v>65</v>
      </c>
      <c r="X8698" s="2">
        <v>310.66000000000003</v>
      </c>
    </row>
    <row r="8699" spans="20:24" x14ac:dyDescent="0.25">
      <c r="T8699" s="4"/>
      <c r="U8699" s="2" t="s">
        <v>34</v>
      </c>
      <c r="V8699" s="5">
        <v>41882</v>
      </c>
      <c r="W8699" s="2" t="s">
        <v>52</v>
      </c>
      <c r="X8699" s="2">
        <v>310.66000000000003</v>
      </c>
    </row>
    <row r="8700" spans="20:24" x14ac:dyDescent="0.25">
      <c r="T8700" s="4"/>
      <c r="U8700" s="2" t="s">
        <v>34</v>
      </c>
      <c r="V8700" s="5">
        <v>41883</v>
      </c>
      <c r="W8700" s="2" t="s">
        <v>52</v>
      </c>
      <c r="X8700" s="2">
        <v>310.66000000000003</v>
      </c>
    </row>
    <row r="8701" spans="20:24" x14ac:dyDescent="0.25">
      <c r="T8701" s="4"/>
      <c r="U8701" s="2" t="s">
        <v>34</v>
      </c>
      <c r="V8701" s="5">
        <v>41888</v>
      </c>
      <c r="W8701" s="2" t="s">
        <v>52</v>
      </c>
      <c r="X8701" s="2">
        <v>310.66000000000003</v>
      </c>
    </row>
    <row r="8702" spans="20:24" x14ac:dyDescent="0.25">
      <c r="T8702" s="4"/>
      <c r="U8702" s="2" t="s">
        <v>34</v>
      </c>
      <c r="V8702" s="5">
        <v>41890</v>
      </c>
      <c r="W8702" s="2" t="s">
        <v>52</v>
      </c>
      <c r="X8702" s="2">
        <v>310.66000000000003</v>
      </c>
    </row>
    <row r="8703" spans="20:24" x14ac:dyDescent="0.25">
      <c r="T8703" s="4"/>
      <c r="U8703" s="2" t="s">
        <v>34</v>
      </c>
      <c r="V8703" s="5">
        <v>41890</v>
      </c>
      <c r="W8703" s="2" t="s">
        <v>52</v>
      </c>
      <c r="X8703" s="2">
        <v>310.66000000000003</v>
      </c>
    </row>
    <row r="8704" spans="20:24" x14ac:dyDescent="0.25">
      <c r="T8704" s="4"/>
      <c r="U8704" s="2" t="s">
        <v>34</v>
      </c>
      <c r="V8704" s="5">
        <v>41891</v>
      </c>
      <c r="W8704" s="2" t="s">
        <v>52</v>
      </c>
      <c r="X8704" s="2">
        <v>310.66000000000003</v>
      </c>
    </row>
    <row r="8705" spans="20:24" x14ac:dyDescent="0.25">
      <c r="T8705" s="4"/>
      <c r="U8705" s="2" t="s">
        <v>34</v>
      </c>
      <c r="V8705" s="5">
        <v>42171</v>
      </c>
      <c r="W8705" s="2" t="s">
        <v>52</v>
      </c>
      <c r="X8705" s="2">
        <v>310.66000000000003</v>
      </c>
    </row>
    <row r="8706" spans="20:24" x14ac:dyDescent="0.25">
      <c r="T8706" s="4"/>
      <c r="U8706" s="2" t="s">
        <v>34</v>
      </c>
      <c r="V8706" s="5">
        <v>42171</v>
      </c>
      <c r="W8706" s="2" t="s">
        <v>52</v>
      </c>
      <c r="X8706" s="2">
        <v>310.66000000000003</v>
      </c>
    </row>
    <row r="8707" spans="20:24" x14ac:dyDescent="0.25">
      <c r="T8707" s="4"/>
      <c r="U8707" s="2" t="s">
        <v>34</v>
      </c>
      <c r="V8707" s="5">
        <v>42173</v>
      </c>
      <c r="W8707" s="2" t="s">
        <v>52</v>
      </c>
      <c r="X8707" s="2">
        <v>310.66000000000003</v>
      </c>
    </row>
    <row r="8708" spans="20:24" x14ac:dyDescent="0.25">
      <c r="T8708" s="4"/>
      <c r="U8708" s="2" t="s">
        <v>34</v>
      </c>
      <c r="V8708" s="5">
        <v>42187</v>
      </c>
      <c r="W8708" s="2" t="s">
        <v>52</v>
      </c>
      <c r="X8708" s="2">
        <v>310.66000000000003</v>
      </c>
    </row>
    <row r="8709" spans="20:24" x14ac:dyDescent="0.25">
      <c r="T8709" s="4"/>
      <c r="U8709" s="2" t="s">
        <v>34</v>
      </c>
      <c r="V8709" s="5">
        <v>42190</v>
      </c>
      <c r="W8709" s="2" t="s">
        <v>52</v>
      </c>
      <c r="X8709" s="2">
        <v>310.66000000000003</v>
      </c>
    </row>
    <row r="8710" spans="20:24" x14ac:dyDescent="0.25">
      <c r="T8710" s="4"/>
      <c r="U8710" s="2" t="s">
        <v>34</v>
      </c>
      <c r="V8710" s="5">
        <v>42191</v>
      </c>
      <c r="W8710" s="2" t="s">
        <v>52</v>
      </c>
      <c r="X8710" s="2">
        <v>310.66000000000003</v>
      </c>
    </row>
    <row r="8711" spans="20:24" x14ac:dyDescent="0.25">
      <c r="T8711" s="4"/>
      <c r="U8711" s="2" t="s">
        <v>34</v>
      </c>
      <c r="V8711" s="5">
        <v>42192</v>
      </c>
      <c r="W8711" s="2" t="s">
        <v>52</v>
      </c>
      <c r="X8711" s="2">
        <v>310.66000000000003</v>
      </c>
    </row>
    <row r="8712" spans="20:24" x14ac:dyDescent="0.25">
      <c r="T8712" s="4"/>
      <c r="U8712" s="2" t="s">
        <v>34</v>
      </c>
      <c r="V8712" s="5">
        <v>42192</v>
      </c>
      <c r="W8712" s="2" t="s">
        <v>52</v>
      </c>
      <c r="X8712" s="2">
        <v>310.66000000000003</v>
      </c>
    </row>
    <row r="8713" spans="20:24" x14ac:dyDescent="0.25">
      <c r="T8713" s="4"/>
      <c r="U8713" s="2" t="s">
        <v>34</v>
      </c>
      <c r="V8713" s="5">
        <v>42192</v>
      </c>
      <c r="W8713" s="2" t="s">
        <v>52</v>
      </c>
      <c r="X8713" s="2">
        <v>310.66000000000003</v>
      </c>
    </row>
    <row r="8714" spans="20:24" x14ac:dyDescent="0.25">
      <c r="T8714" s="4"/>
      <c r="U8714" s="2" t="s">
        <v>34</v>
      </c>
      <c r="V8714" s="5">
        <v>42196</v>
      </c>
      <c r="W8714" s="2" t="s">
        <v>52</v>
      </c>
      <c r="X8714" s="2">
        <v>310.66000000000003</v>
      </c>
    </row>
    <row r="8715" spans="20:24" ht="30" x14ac:dyDescent="0.25">
      <c r="T8715" s="4"/>
      <c r="U8715" s="2" t="s">
        <v>8</v>
      </c>
      <c r="V8715" s="5">
        <v>42526</v>
      </c>
      <c r="W8715" s="2" t="s">
        <v>52</v>
      </c>
      <c r="X8715" s="2">
        <v>310.66000000000003</v>
      </c>
    </row>
    <row r="8716" spans="20:24" ht="30" x14ac:dyDescent="0.25">
      <c r="T8716" s="4"/>
      <c r="U8716" s="2" t="s">
        <v>8</v>
      </c>
      <c r="V8716" s="5">
        <v>42923</v>
      </c>
      <c r="W8716" s="2" t="s">
        <v>51</v>
      </c>
      <c r="X8716" s="2">
        <v>310.66000000000003</v>
      </c>
    </row>
    <row r="8717" spans="20:24" x14ac:dyDescent="0.25">
      <c r="T8717" s="4"/>
      <c r="U8717" s="2" t="s">
        <v>9</v>
      </c>
      <c r="V8717" s="5">
        <v>42596</v>
      </c>
      <c r="W8717" s="2" t="s">
        <v>52</v>
      </c>
      <c r="X8717" s="2">
        <v>310.66000000000003</v>
      </c>
    </row>
    <row r="8718" spans="20:24" x14ac:dyDescent="0.25">
      <c r="T8718" s="4"/>
      <c r="U8718" s="2" t="s">
        <v>9</v>
      </c>
      <c r="V8718" s="5">
        <v>42632</v>
      </c>
      <c r="W8718" s="2" t="s">
        <v>55</v>
      </c>
      <c r="X8718" s="2">
        <v>310.66000000000003</v>
      </c>
    </row>
    <row r="8719" spans="20:24" ht="30" x14ac:dyDescent="0.25">
      <c r="T8719" s="4"/>
      <c r="U8719" s="2" t="s">
        <v>9</v>
      </c>
      <c r="V8719" s="5">
        <v>42946</v>
      </c>
      <c r="W8719" s="2" t="s">
        <v>68</v>
      </c>
      <c r="X8719" s="2">
        <v>310.66000000000003</v>
      </c>
    </row>
    <row r="8720" spans="20:24" x14ac:dyDescent="0.25">
      <c r="T8720" s="4"/>
      <c r="U8720" s="2" t="s">
        <v>13</v>
      </c>
      <c r="V8720" s="5">
        <v>41521</v>
      </c>
      <c r="W8720" s="2" t="s">
        <v>52</v>
      </c>
      <c r="X8720" s="2">
        <v>310.66000000000003</v>
      </c>
    </row>
    <row r="8721" spans="20:24" x14ac:dyDescent="0.25">
      <c r="T8721" s="4"/>
      <c r="U8721" s="2" t="s">
        <v>34</v>
      </c>
      <c r="V8721" s="5">
        <v>42203</v>
      </c>
      <c r="W8721" s="2" t="s">
        <v>52</v>
      </c>
      <c r="X8721" s="2">
        <v>310.66000000000003</v>
      </c>
    </row>
    <row r="8722" spans="20:24" x14ac:dyDescent="0.25">
      <c r="T8722" s="4"/>
      <c r="U8722" s="2" t="s">
        <v>34</v>
      </c>
      <c r="V8722" s="5">
        <v>42210</v>
      </c>
      <c r="W8722" s="2" t="s">
        <v>52</v>
      </c>
      <c r="X8722" s="2">
        <v>310.66000000000003</v>
      </c>
    </row>
    <row r="8723" spans="20:24" x14ac:dyDescent="0.25">
      <c r="T8723" s="4"/>
      <c r="U8723" s="2" t="s">
        <v>34</v>
      </c>
      <c r="V8723" s="5">
        <v>42220</v>
      </c>
      <c r="W8723" s="2" t="s">
        <v>52</v>
      </c>
      <c r="X8723" s="2">
        <v>310.66000000000003</v>
      </c>
    </row>
    <row r="8724" spans="20:24" x14ac:dyDescent="0.25">
      <c r="T8724" s="4"/>
      <c r="U8724" s="2" t="s">
        <v>34</v>
      </c>
      <c r="V8724" s="5">
        <v>42222</v>
      </c>
      <c r="W8724" s="2" t="s">
        <v>52</v>
      </c>
      <c r="X8724" s="2">
        <v>310.66000000000003</v>
      </c>
    </row>
    <row r="8725" spans="20:24" x14ac:dyDescent="0.25">
      <c r="T8725" s="4"/>
      <c r="U8725" s="2" t="s">
        <v>34</v>
      </c>
      <c r="V8725" s="5">
        <v>42226</v>
      </c>
      <c r="W8725" s="2" t="s">
        <v>52</v>
      </c>
      <c r="X8725" s="2">
        <v>310.66000000000003</v>
      </c>
    </row>
    <row r="8726" spans="20:24" x14ac:dyDescent="0.25">
      <c r="T8726" s="4"/>
      <c r="U8726" s="2" t="s">
        <v>34</v>
      </c>
      <c r="V8726" s="5">
        <v>42227</v>
      </c>
      <c r="W8726" s="2" t="s">
        <v>52</v>
      </c>
      <c r="X8726" s="2">
        <v>310.66000000000003</v>
      </c>
    </row>
    <row r="8727" spans="20:24" x14ac:dyDescent="0.25">
      <c r="T8727" s="4"/>
      <c r="U8727" s="2" t="s">
        <v>34</v>
      </c>
      <c r="V8727" s="5">
        <v>42228</v>
      </c>
      <c r="W8727" s="2" t="s">
        <v>52</v>
      </c>
      <c r="X8727" s="2">
        <v>310.66000000000003</v>
      </c>
    </row>
    <row r="8728" spans="20:24" x14ac:dyDescent="0.25">
      <c r="T8728" s="4"/>
      <c r="U8728" s="2" t="s">
        <v>34</v>
      </c>
      <c r="V8728" s="5">
        <v>42228</v>
      </c>
      <c r="W8728" s="2" t="s">
        <v>52</v>
      </c>
      <c r="X8728" s="2">
        <v>310.66000000000003</v>
      </c>
    </row>
    <row r="8729" spans="20:24" x14ac:dyDescent="0.25">
      <c r="T8729" s="4"/>
      <c r="U8729" s="2" t="s">
        <v>34</v>
      </c>
      <c r="V8729" s="5">
        <v>42242</v>
      </c>
      <c r="W8729" s="2" t="s">
        <v>52</v>
      </c>
      <c r="X8729" s="2">
        <v>310.66000000000003</v>
      </c>
    </row>
    <row r="8730" spans="20:24" x14ac:dyDescent="0.25">
      <c r="T8730" s="4"/>
      <c r="U8730" s="2" t="s">
        <v>34</v>
      </c>
      <c r="V8730" s="5">
        <v>42247</v>
      </c>
      <c r="W8730" s="2" t="s">
        <v>52</v>
      </c>
      <c r="X8730" s="2">
        <v>310.66000000000003</v>
      </c>
    </row>
    <row r="8731" spans="20:24" x14ac:dyDescent="0.25">
      <c r="T8731" s="4"/>
      <c r="U8731" s="2" t="s">
        <v>34</v>
      </c>
      <c r="V8731" s="5">
        <v>42248</v>
      </c>
      <c r="W8731" s="2" t="s">
        <v>52</v>
      </c>
      <c r="X8731" s="2">
        <v>310.66000000000003</v>
      </c>
    </row>
    <row r="8732" spans="20:24" x14ac:dyDescent="0.25">
      <c r="T8732" s="4"/>
      <c r="U8732" s="2" t="s">
        <v>34</v>
      </c>
      <c r="V8732" s="5">
        <v>42256</v>
      </c>
      <c r="W8732" s="2" t="s">
        <v>66</v>
      </c>
      <c r="X8732" s="2">
        <v>310.66000000000003</v>
      </c>
    </row>
    <row r="8733" spans="20:24" x14ac:dyDescent="0.25">
      <c r="T8733" s="4"/>
      <c r="U8733" s="2" t="s">
        <v>34</v>
      </c>
      <c r="V8733" s="5">
        <v>42256</v>
      </c>
      <c r="W8733" s="2" t="s">
        <v>66</v>
      </c>
      <c r="X8733" s="2">
        <v>310.66000000000003</v>
      </c>
    </row>
    <row r="8734" spans="20:24" x14ac:dyDescent="0.25">
      <c r="T8734" s="4"/>
      <c r="U8734" s="2" t="s">
        <v>34</v>
      </c>
      <c r="V8734" s="5">
        <v>42256</v>
      </c>
      <c r="W8734" s="2" t="s">
        <v>66</v>
      </c>
      <c r="X8734" s="2">
        <v>310.66000000000003</v>
      </c>
    </row>
    <row r="8735" spans="20:24" x14ac:dyDescent="0.25">
      <c r="T8735" s="4"/>
      <c r="U8735" s="2" t="s">
        <v>34</v>
      </c>
      <c r="V8735" s="5">
        <v>42267</v>
      </c>
      <c r="W8735" s="2" t="s">
        <v>52</v>
      </c>
      <c r="X8735" s="2">
        <v>310.66000000000003</v>
      </c>
    </row>
    <row r="8736" spans="20:24" x14ac:dyDescent="0.25">
      <c r="T8736" s="4"/>
      <c r="U8736" s="2" t="s">
        <v>34</v>
      </c>
      <c r="V8736" s="5">
        <v>42516</v>
      </c>
      <c r="W8736" s="2" t="s">
        <v>52</v>
      </c>
      <c r="X8736" s="2">
        <v>310.66000000000003</v>
      </c>
    </row>
    <row r="8737" spans="20:24" x14ac:dyDescent="0.25">
      <c r="T8737" s="4"/>
      <c r="U8737" s="2" t="s">
        <v>34</v>
      </c>
      <c r="V8737" s="5">
        <v>42524</v>
      </c>
      <c r="W8737" s="2" t="s">
        <v>52</v>
      </c>
      <c r="X8737" s="2">
        <v>310.66000000000003</v>
      </c>
    </row>
    <row r="8738" spans="20:24" x14ac:dyDescent="0.25">
      <c r="T8738" s="4"/>
      <c r="U8738" s="2" t="s">
        <v>34</v>
      </c>
      <c r="V8738" s="5">
        <v>42549</v>
      </c>
      <c r="W8738" s="2" t="s">
        <v>52</v>
      </c>
      <c r="X8738" s="2">
        <v>310.66000000000003</v>
      </c>
    </row>
    <row r="8739" spans="20:24" x14ac:dyDescent="0.25">
      <c r="T8739" s="4"/>
      <c r="U8739" s="2" t="s">
        <v>34</v>
      </c>
      <c r="V8739" s="5">
        <v>42551</v>
      </c>
      <c r="W8739" s="2" t="s">
        <v>52</v>
      </c>
      <c r="X8739" s="2">
        <v>310.66000000000003</v>
      </c>
    </row>
    <row r="8740" spans="20:24" x14ac:dyDescent="0.25">
      <c r="T8740" s="4"/>
      <c r="U8740" s="2" t="s">
        <v>34</v>
      </c>
      <c r="V8740" s="5">
        <v>42554</v>
      </c>
      <c r="W8740" s="2" t="s">
        <v>52</v>
      </c>
      <c r="X8740" s="2">
        <v>310.66000000000003</v>
      </c>
    </row>
    <row r="8741" spans="20:24" x14ac:dyDescent="0.25">
      <c r="T8741" s="4"/>
      <c r="U8741" s="2" t="s">
        <v>34</v>
      </c>
      <c r="V8741" s="5">
        <v>42554</v>
      </c>
      <c r="W8741" s="2" t="s">
        <v>52</v>
      </c>
      <c r="X8741" s="2">
        <v>310.66000000000003</v>
      </c>
    </row>
    <row r="8742" spans="20:24" x14ac:dyDescent="0.25">
      <c r="T8742" s="4"/>
      <c r="U8742" s="2" t="s">
        <v>34</v>
      </c>
      <c r="V8742" s="5">
        <v>42556</v>
      </c>
      <c r="W8742" s="2" t="s">
        <v>52</v>
      </c>
      <c r="X8742" s="2">
        <v>310.66000000000003</v>
      </c>
    </row>
    <row r="8743" spans="20:24" x14ac:dyDescent="0.25">
      <c r="T8743" s="4"/>
      <c r="U8743" s="2" t="s">
        <v>34</v>
      </c>
      <c r="V8743" s="5">
        <v>42573</v>
      </c>
      <c r="W8743" s="2" t="s">
        <v>52</v>
      </c>
      <c r="X8743" s="2">
        <v>310.66000000000003</v>
      </c>
    </row>
    <row r="8744" spans="20:24" x14ac:dyDescent="0.25">
      <c r="T8744" s="4"/>
      <c r="U8744" s="2" t="s">
        <v>34</v>
      </c>
      <c r="V8744" s="5">
        <v>42574</v>
      </c>
      <c r="W8744" s="2" t="s">
        <v>52</v>
      </c>
      <c r="X8744" s="2">
        <v>310.66000000000003</v>
      </c>
    </row>
    <row r="8745" spans="20:24" x14ac:dyDescent="0.25">
      <c r="T8745" s="4"/>
      <c r="U8745" s="2" t="s">
        <v>34</v>
      </c>
      <c r="V8745" s="5">
        <v>42574</v>
      </c>
      <c r="W8745" s="2" t="s">
        <v>52</v>
      </c>
      <c r="X8745" s="2">
        <v>310.66000000000003</v>
      </c>
    </row>
    <row r="8746" spans="20:24" x14ac:dyDescent="0.25">
      <c r="T8746" s="4"/>
      <c r="U8746" s="2" t="s">
        <v>34</v>
      </c>
      <c r="V8746" s="5">
        <v>42575</v>
      </c>
      <c r="W8746" s="2" t="s">
        <v>52</v>
      </c>
      <c r="X8746" s="2">
        <v>310.66000000000003</v>
      </c>
    </row>
    <row r="8747" spans="20:24" x14ac:dyDescent="0.25">
      <c r="T8747" s="4"/>
      <c r="U8747" s="2" t="s">
        <v>34</v>
      </c>
      <c r="V8747" s="5">
        <v>42578</v>
      </c>
      <c r="W8747" s="2" t="s">
        <v>52</v>
      </c>
      <c r="X8747" s="2">
        <v>310.66000000000003</v>
      </c>
    </row>
    <row r="8748" spans="20:24" x14ac:dyDescent="0.25">
      <c r="T8748" s="4"/>
      <c r="U8748" s="2" t="s">
        <v>34</v>
      </c>
      <c r="V8748" s="5">
        <v>42585</v>
      </c>
      <c r="W8748" s="2" t="s">
        <v>52</v>
      </c>
      <c r="X8748" s="2">
        <v>310.66000000000003</v>
      </c>
    </row>
    <row r="8749" spans="20:24" x14ac:dyDescent="0.25">
      <c r="T8749" s="4"/>
      <c r="U8749" s="2" t="s">
        <v>34</v>
      </c>
      <c r="V8749" s="5">
        <v>42603</v>
      </c>
      <c r="W8749" s="2" t="s">
        <v>52</v>
      </c>
      <c r="X8749" s="2">
        <v>310.66000000000003</v>
      </c>
    </row>
    <row r="8750" spans="20:24" x14ac:dyDescent="0.25">
      <c r="T8750" s="4"/>
      <c r="U8750" s="2" t="s">
        <v>34</v>
      </c>
      <c r="V8750" s="5">
        <v>42604</v>
      </c>
      <c r="W8750" s="2" t="s">
        <v>52</v>
      </c>
      <c r="X8750" s="2">
        <v>310.66000000000003</v>
      </c>
    </row>
    <row r="8751" spans="20:24" x14ac:dyDescent="0.25">
      <c r="T8751" s="4"/>
      <c r="U8751" s="2" t="s">
        <v>34</v>
      </c>
      <c r="V8751" s="5">
        <v>42604</v>
      </c>
      <c r="W8751" s="2" t="s">
        <v>52</v>
      </c>
      <c r="X8751" s="2">
        <v>310.66000000000003</v>
      </c>
    </row>
    <row r="8752" spans="20:24" x14ac:dyDescent="0.25">
      <c r="T8752" s="4"/>
      <c r="U8752" s="2" t="s">
        <v>34</v>
      </c>
      <c r="V8752" s="5">
        <v>42605</v>
      </c>
      <c r="W8752" s="2" t="s">
        <v>52</v>
      </c>
      <c r="X8752" s="2">
        <v>310.66000000000003</v>
      </c>
    </row>
    <row r="8753" spans="20:24" x14ac:dyDescent="0.25">
      <c r="T8753" s="4"/>
      <c r="U8753" s="2" t="s">
        <v>34</v>
      </c>
      <c r="V8753" s="5">
        <v>42609</v>
      </c>
      <c r="W8753" s="2" t="s">
        <v>52</v>
      </c>
      <c r="X8753" s="2">
        <v>310.66000000000003</v>
      </c>
    </row>
    <row r="8754" spans="20:24" x14ac:dyDescent="0.25">
      <c r="T8754" s="4"/>
      <c r="U8754" s="2" t="s">
        <v>34</v>
      </c>
      <c r="V8754" s="5">
        <v>42618</v>
      </c>
      <c r="W8754" s="2" t="s">
        <v>52</v>
      </c>
      <c r="X8754" s="2">
        <v>310.66000000000003</v>
      </c>
    </row>
    <row r="8755" spans="20:24" x14ac:dyDescent="0.25">
      <c r="T8755" s="4"/>
      <c r="U8755" s="2" t="s">
        <v>34</v>
      </c>
      <c r="V8755" s="5">
        <v>42618</v>
      </c>
      <c r="W8755" s="2" t="s">
        <v>52</v>
      </c>
      <c r="X8755" s="2">
        <v>310.66000000000003</v>
      </c>
    </row>
    <row r="8756" spans="20:24" x14ac:dyDescent="0.25">
      <c r="T8756" s="4"/>
      <c r="U8756" s="2" t="s">
        <v>34</v>
      </c>
      <c r="V8756" s="5">
        <v>42619</v>
      </c>
      <c r="W8756" s="2" t="s">
        <v>52</v>
      </c>
      <c r="X8756" s="2">
        <v>310.66000000000003</v>
      </c>
    </row>
    <row r="8757" spans="20:24" x14ac:dyDescent="0.25">
      <c r="T8757" s="4"/>
      <c r="U8757" s="2" t="s">
        <v>34</v>
      </c>
      <c r="V8757" s="5">
        <v>42622</v>
      </c>
      <c r="W8757" s="2" t="s">
        <v>52</v>
      </c>
      <c r="X8757" s="2">
        <v>310.66000000000003</v>
      </c>
    </row>
    <row r="8758" spans="20:24" x14ac:dyDescent="0.25">
      <c r="T8758" s="4"/>
      <c r="U8758" s="2" t="s">
        <v>34</v>
      </c>
      <c r="V8758" s="5">
        <v>42622</v>
      </c>
      <c r="W8758" s="2" t="s">
        <v>52</v>
      </c>
      <c r="X8758" s="2">
        <v>310.66000000000003</v>
      </c>
    </row>
    <row r="8759" spans="20:24" x14ac:dyDescent="0.25">
      <c r="T8759" s="4"/>
      <c r="U8759" s="2" t="s">
        <v>34</v>
      </c>
      <c r="V8759" s="5">
        <v>42622</v>
      </c>
      <c r="W8759" s="2" t="s">
        <v>52</v>
      </c>
      <c r="X8759" s="2">
        <v>310.66000000000003</v>
      </c>
    </row>
    <row r="8760" spans="20:24" x14ac:dyDescent="0.25">
      <c r="T8760" s="4"/>
      <c r="U8760" s="2" t="s">
        <v>34</v>
      </c>
      <c r="V8760" s="5">
        <v>42625</v>
      </c>
      <c r="W8760" s="2" t="s">
        <v>52</v>
      </c>
      <c r="X8760" s="2">
        <v>310.66000000000003</v>
      </c>
    </row>
    <row r="8761" spans="20:24" x14ac:dyDescent="0.25">
      <c r="T8761" s="4"/>
      <c r="U8761" s="2" t="s">
        <v>34</v>
      </c>
      <c r="V8761" s="5">
        <v>42625</v>
      </c>
      <c r="W8761" s="2" t="s">
        <v>52</v>
      </c>
      <c r="X8761" s="2">
        <v>310.66000000000003</v>
      </c>
    </row>
    <row r="8762" spans="20:24" x14ac:dyDescent="0.25">
      <c r="T8762" s="4"/>
      <c r="U8762" s="2" t="s">
        <v>34</v>
      </c>
      <c r="V8762" s="5">
        <v>42628</v>
      </c>
      <c r="W8762" s="2" t="s">
        <v>52</v>
      </c>
      <c r="X8762" s="2">
        <v>310.66000000000003</v>
      </c>
    </row>
    <row r="8763" spans="20:24" x14ac:dyDescent="0.25">
      <c r="T8763" s="4"/>
      <c r="U8763" s="2" t="s">
        <v>34</v>
      </c>
      <c r="V8763" s="5">
        <v>42628</v>
      </c>
      <c r="W8763" s="2" t="s">
        <v>52</v>
      </c>
      <c r="X8763" s="2">
        <v>310.66000000000003</v>
      </c>
    </row>
    <row r="8764" spans="20:24" x14ac:dyDescent="0.25">
      <c r="T8764" s="4"/>
      <c r="U8764" s="2" t="s">
        <v>34</v>
      </c>
      <c r="V8764" s="5">
        <v>42847</v>
      </c>
      <c r="W8764" s="2" t="s">
        <v>66</v>
      </c>
      <c r="X8764" s="2">
        <v>310.66000000000003</v>
      </c>
    </row>
    <row r="8765" spans="20:24" x14ac:dyDescent="0.25">
      <c r="T8765" s="4"/>
      <c r="U8765" s="2" t="s">
        <v>34</v>
      </c>
      <c r="V8765" s="5">
        <v>42863</v>
      </c>
      <c r="W8765" s="2" t="s">
        <v>52</v>
      </c>
      <c r="X8765" s="2">
        <v>310.66000000000003</v>
      </c>
    </row>
    <row r="8766" spans="20:24" x14ac:dyDescent="0.25">
      <c r="T8766" s="4"/>
      <c r="U8766" s="2" t="s">
        <v>34</v>
      </c>
      <c r="V8766" s="5">
        <v>42871</v>
      </c>
      <c r="W8766" s="2" t="s">
        <v>52</v>
      </c>
      <c r="X8766" s="2">
        <v>310.66000000000003</v>
      </c>
    </row>
    <row r="8767" spans="20:24" x14ac:dyDescent="0.25">
      <c r="T8767" s="4"/>
      <c r="U8767" s="2" t="s">
        <v>34</v>
      </c>
      <c r="V8767" s="5">
        <v>42871</v>
      </c>
      <c r="W8767" s="2" t="s">
        <v>52</v>
      </c>
      <c r="X8767" s="2">
        <v>310.66000000000003</v>
      </c>
    </row>
    <row r="8768" spans="20:24" x14ac:dyDescent="0.25">
      <c r="T8768" s="4"/>
      <c r="U8768" s="2" t="s">
        <v>34</v>
      </c>
      <c r="V8768" s="5">
        <v>42872</v>
      </c>
      <c r="W8768" s="2" t="s">
        <v>52</v>
      </c>
      <c r="X8768" s="2">
        <v>310.66000000000003</v>
      </c>
    </row>
    <row r="8769" spans="20:24" x14ac:dyDescent="0.25">
      <c r="T8769" s="4"/>
      <c r="U8769" s="2" t="s">
        <v>34</v>
      </c>
      <c r="V8769" s="5">
        <v>42885</v>
      </c>
      <c r="W8769" s="2" t="s">
        <v>52</v>
      </c>
      <c r="X8769" s="2">
        <v>310.66000000000003</v>
      </c>
    </row>
    <row r="8770" spans="20:24" x14ac:dyDescent="0.25">
      <c r="T8770" s="4"/>
      <c r="U8770" s="2" t="s">
        <v>34</v>
      </c>
      <c r="V8770" s="5">
        <v>42886</v>
      </c>
      <c r="W8770" s="2" t="s">
        <v>52</v>
      </c>
      <c r="X8770" s="2">
        <v>310.66000000000003</v>
      </c>
    </row>
    <row r="8771" spans="20:24" x14ac:dyDescent="0.25">
      <c r="T8771" s="4"/>
      <c r="U8771" s="2" t="s">
        <v>34</v>
      </c>
      <c r="V8771" s="5">
        <v>42889</v>
      </c>
      <c r="W8771" s="2" t="s">
        <v>52</v>
      </c>
      <c r="X8771" s="2">
        <v>310.66000000000003</v>
      </c>
    </row>
    <row r="8772" spans="20:24" x14ac:dyDescent="0.25">
      <c r="T8772" s="4"/>
      <c r="U8772" s="2" t="s">
        <v>34</v>
      </c>
      <c r="V8772" s="5">
        <v>42890</v>
      </c>
      <c r="W8772" s="2" t="s">
        <v>52</v>
      </c>
      <c r="X8772" s="2">
        <v>310.66000000000003</v>
      </c>
    </row>
    <row r="8773" spans="20:24" x14ac:dyDescent="0.25">
      <c r="T8773" s="4"/>
      <c r="U8773" s="2" t="s">
        <v>34</v>
      </c>
      <c r="V8773" s="5">
        <v>42891</v>
      </c>
      <c r="W8773" s="2" t="s">
        <v>52</v>
      </c>
      <c r="X8773" s="2">
        <v>310.66000000000003</v>
      </c>
    </row>
    <row r="8774" spans="20:24" x14ac:dyDescent="0.25">
      <c r="T8774" s="4"/>
      <c r="U8774" s="2" t="s">
        <v>34</v>
      </c>
      <c r="V8774" s="5">
        <v>42892</v>
      </c>
      <c r="W8774" s="2" t="s">
        <v>52</v>
      </c>
      <c r="X8774" s="2">
        <v>310.66000000000003</v>
      </c>
    </row>
    <row r="8775" spans="20:24" x14ac:dyDescent="0.25">
      <c r="T8775" s="4"/>
      <c r="U8775" s="2" t="s">
        <v>34</v>
      </c>
      <c r="V8775" s="5">
        <v>42898</v>
      </c>
      <c r="W8775" s="2" t="s">
        <v>52</v>
      </c>
      <c r="X8775" s="2">
        <v>310.66000000000003</v>
      </c>
    </row>
    <row r="8776" spans="20:24" x14ac:dyDescent="0.25">
      <c r="T8776" s="4"/>
      <c r="U8776" s="2" t="s">
        <v>34</v>
      </c>
      <c r="V8776" s="5">
        <v>42899</v>
      </c>
      <c r="W8776" s="2" t="s">
        <v>52</v>
      </c>
      <c r="X8776" s="2">
        <v>310.66000000000003</v>
      </c>
    </row>
    <row r="8777" spans="20:24" x14ac:dyDescent="0.25">
      <c r="T8777" s="4"/>
      <c r="U8777" s="2" t="s">
        <v>34</v>
      </c>
      <c r="V8777" s="5">
        <v>42899</v>
      </c>
      <c r="W8777" s="2" t="s">
        <v>52</v>
      </c>
      <c r="X8777" s="2">
        <v>310.66000000000003</v>
      </c>
    </row>
    <row r="8778" spans="20:24" x14ac:dyDescent="0.25">
      <c r="T8778" s="4"/>
      <c r="U8778" s="2" t="s">
        <v>34</v>
      </c>
      <c r="V8778" s="5">
        <v>42902</v>
      </c>
      <c r="W8778" s="2" t="s">
        <v>52</v>
      </c>
      <c r="X8778" s="2">
        <v>310.66000000000003</v>
      </c>
    </row>
    <row r="8779" spans="20:24" x14ac:dyDescent="0.25">
      <c r="T8779" s="4"/>
      <c r="U8779" s="2" t="s">
        <v>34</v>
      </c>
      <c r="V8779" s="5">
        <v>42907</v>
      </c>
      <c r="W8779" s="2" t="s">
        <v>52</v>
      </c>
      <c r="X8779" s="2">
        <v>310.66000000000003</v>
      </c>
    </row>
    <row r="8780" spans="20:24" x14ac:dyDescent="0.25">
      <c r="T8780" s="4"/>
      <c r="U8780" s="2" t="s">
        <v>34</v>
      </c>
      <c r="V8780" s="5">
        <v>42907</v>
      </c>
      <c r="W8780" s="2" t="s">
        <v>52</v>
      </c>
      <c r="X8780" s="2">
        <v>310.66000000000003</v>
      </c>
    </row>
    <row r="8781" spans="20:24" x14ac:dyDescent="0.25">
      <c r="T8781" s="4"/>
      <c r="U8781" s="2" t="s">
        <v>34</v>
      </c>
      <c r="V8781" s="5">
        <v>42907</v>
      </c>
      <c r="W8781" s="2" t="s">
        <v>66</v>
      </c>
      <c r="X8781" s="2">
        <v>310.66000000000003</v>
      </c>
    </row>
    <row r="8782" spans="20:24" x14ac:dyDescent="0.25">
      <c r="T8782" s="4"/>
      <c r="U8782" s="2" t="s">
        <v>34</v>
      </c>
      <c r="V8782" s="5">
        <v>42910</v>
      </c>
      <c r="W8782" s="2" t="s">
        <v>66</v>
      </c>
      <c r="X8782" s="2">
        <v>310.66000000000003</v>
      </c>
    </row>
    <row r="8783" spans="20:24" x14ac:dyDescent="0.25">
      <c r="T8783" s="4"/>
      <c r="U8783" s="2" t="s">
        <v>34</v>
      </c>
      <c r="V8783" s="5">
        <v>42910</v>
      </c>
      <c r="W8783" s="2" t="s">
        <v>66</v>
      </c>
      <c r="X8783" s="2">
        <v>310.66000000000003</v>
      </c>
    </row>
    <row r="8784" spans="20:24" x14ac:dyDescent="0.25">
      <c r="T8784" s="4"/>
      <c r="U8784" s="2" t="s">
        <v>34</v>
      </c>
      <c r="V8784" s="5">
        <v>42911</v>
      </c>
      <c r="W8784" s="2" t="s">
        <v>66</v>
      </c>
      <c r="X8784" s="2">
        <v>310.66000000000003</v>
      </c>
    </row>
    <row r="8785" spans="20:24" x14ac:dyDescent="0.25">
      <c r="T8785" s="4"/>
      <c r="U8785" s="2" t="s">
        <v>34</v>
      </c>
      <c r="V8785" s="5">
        <v>42925</v>
      </c>
      <c r="W8785" s="2" t="s">
        <v>52</v>
      </c>
      <c r="X8785" s="2">
        <v>310.66000000000003</v>
      </c>
    </row>
    <row r="8786" spans="20:24" x14ac:dyDescent="0.25">
      <c r="T8786" s="4"/>
      <c r="U8786" s="2" t="s">
        <v>34</v>
      </c>
      <c r="V8786" s="5">
        <v>42926</v>
      </c>
      <c r="W8786" s="2" t="s">
        <v>52</v>
      </c>
      <c r="X8786" s="2">
        <v>310.66000000000003</v>
      </c>
    </row>
    <row r="8787" spans="20:24" x14ac:dyDescent="0.25">
      <c r="T8787" s="4"/>
      <c r="U8787" s="2" t="s">
        <v>34</v>
      </c>
      <c r="V8787" s="5">
        <v>42940</v>
      </c>
      <c r="W8787" s="2" t="s">
        <v>52</v>
      </c>
      <c r="X8787" s="2">
        <v>310.66000000000003</v>
      </c>
    </row>
    <row r="8788" spans="20:24" x14ac:dyDescent="0.25">
      <c r="T8788" s="4"/>
      <c r="U8788" s="2" t="s">
        <v>34</v>
      </c>
      <c r="V8788" s="5">
        <v>42942</v>
      </c>
      <c r="W8788" s="2" t="s">
        <v>52</v>
      </c>
      <c r="X8788" s="2">
        <v>310.66000000000003</v>
      </c>
    </row>
    <row r="8789" spans="20:24" x14ac:dyDescent="0.25">
      <c r="T8789" s="4"/>
      <c r="U8789" s="2" t="s">
        <v>34</v>
      </c>
      <c r="V8789" s="5">
        <v>42942</v>
      </c>
      <c r="W8789" s="2" t="s">
        <v>52</v>
      </c>
      <c r="X8789" s="2">
        <v>310.66000000000003</v>
      </c>
    </row>
    <row r="8790" spans="20:24" x14ac:dyDescent="0.25">
      <c r="T8790" s="4"/>
      <c r="U8790" s="2" t="s">
        <v>34</v>
      </c>
      <c r="V8790" s="5">
        <v>42944</v>
      </c>
      <c r="W8790" s="2" t="s">
        <v>52</v>
      </c>
      <c r="X8790" s="2">
        <v>310.66000000000003</v>
      </c>
    </row>
    <row r="8791" spans="20:24" x14ac:dyDescent="0.25">
      <c r="T8791" s="4"/>
      <c r="U8791" s="2" t="s">
        <v>34</v>
      </c>
      <c r="V8791" s="5">
        <v>42945</v>
      </c>
      <c r="W8791" s="2" t="s">
        <v>52</v>
      </c>
      <c r="X8791" s="2">
        <v>310.66000000000003</v>
      </c>
    </row>
    <row r="8792" spans="20:24" x14ac:dyDescent="0.25">
      <c r="T8792" s="4"/>
      <c r="U8792" s="2" t="s">
        <v>34</v>
      </c>
      <c r="V8792" s="5">
        <v>42947</v>
      </c>
      <c r="W8792" s="2" t="s">
        <v>52</v>
      </c>
      <c r="X8792" s="2">
        <v>310.66000000000003</v>
      </c>
    </row>
    <row r="8793" spans="20:24" x14ac:dyDescent="0.25">
      <c r="T8793" s="4"/>
      <c r="U8793" s="2" t="s">
        <v>34</v>
      </c>
      <c r="V8793" s="5">
        <v>42950</v>
      </c>
      <c r="W8793" s="2" t="s">
        <v>52</v>
      </c>
      <c r="X8793" s="2">
        <v>310.66000000000003</v>
      </c>
    </row>
    <row r="8794" spans="20:24" x14ac:dyDescent="0.25">
      <c r="T8794" s="4"/>
      <c r="U8794" s="2" t="s">
        <v>34</v>
      </c>
      <c r="V8794" s="5">
        <v>42952</v>
      </c>
      <c r="W8794" s="2" t="s">
        <v>52</v>
      </c>
      <c r="X8794" s="2">
        <v>310.66000000000003</v>
      </c>
    </row>
    <row r="8795" spans="20:24" x14ac:dyDescent="0.25">
      <c r="T8795" s="4"/>
      <c r="U8795" s="2" t="s">
        <v>34</v>
      </c>
      <c r="V8795" s="5">
        <v>42956</v>
      </c>
      <c r="W8795" s="2" t="s">
        <v>52</v>
      </c>
      <c r="X8795" s="2">
        <v>310.66000000000003</v>
      </c>
    </row>
    <row r="8796" spans="20:24" x14ac:dyDescent="0.25">
      <c r="T8796" s="4"/>
      <c r="U8796" s="2" t="s">
        <v>34</v>
      </c>
      <c r="V8796" s="5">
        <v>42956</v>
      </c>
      <c r="W8796" s="2" t="s">
        <v>52</v>
      </c>
      <c r="X8796" s="2">
        <v>310.66000000000003</v>
      </c>
    </row>
    <row r="8797" spans="20:24" x14ac:dyDescent="0.25">
      <c r="T8797" s="4"/>
      <c r="U8797" s="2" t="s">
        <v>34</v>
      </c>
      <c r="V8797" s="5">
        <v>42957</v>
      </c>
      <c r="W8797" s="2" t="s">
        <v>52</v>
      </c>
      <c r="X8797" s="2">
        <v>310.66000000000003</v>
      </c>
    </row>
    <row r="8798" spans="20:24" x14ac:dyDescent="0.25">
      <c r="T8798" s="4"/>
      <c r="U8798" s="2" t="s">
        <v>34</v>
      </c>
      <c r="V8798" s="5">
        <v>42966</v>
      </c>
      <c r="W8798" s="2" t="s">
        <v>52</v>
      </c>
      <c r="X8798" s="2">
        <v>310.66000000000003</v>
      </c>
    </row>
    <row r="8799" spans="20:24" x14ac:dyDescent="0.25">
      <c r="T8799" s="4"/>
      <c r="U8799" s="2" t="s">
        <v>34</v>
      </c>
      <c r="V8799" s="5">
        <v>42968</v>
      </c>
      <c r="W8799" s="2" t="s">
        <v>52</v>
      </c>
      <c r="X8799" s="2">
        <v>310.66000000000003</v>
      </c>
    </row>
    <row r="8800" spans="20:24" x14ac:dyDescent="0.25">
      <c r="T8800" s="4"/>
      <c r="U8800" s="2" t="s">
        <v>34</v>
      </c>
      <c r="V8800" s="5">
        <v>42968</v>
      </c>
      <c r="W8800" s="2" t="s">
        <v>52</v>
      </c>
      <c r="X8800" s="2">
        <v>310.66000000000003</v>
      </c>
    </row>
    <row r="8801" spans="20:24" x14ac:dyDescent="0.25">
      <c r="T8801" s="4"/>
      <c r="U8801" s="2" t="s">
        <v>34</v>
      </c>
      <c r="V8801" s="5">
        <v>42970</v>
      </c>
      <c r="W8801" s="2" t="s">
        <v>52</v>
      </c>
      <c r="X8801" s="2">
        <v>310.66000000000003</v>
      </c>
    </row>
    <row r="8802" spans="20:24" x14ac:dyDescent="0.25">
      <c r="T8802" s="4"/>
      <c r="U8802" s="2" t="s">
        <v>34</v>
      </c>
      <c r="V8802" s="5">
        <v>42973</v>
      </c>
      <c r="W8802" s="2" t="s">
        <v>52</v>
      </c>
      <c r="X8802" s="2">
        <v>310.66000000000003</v>
      </c>
    </row>
    <row r="8803" spans="20:24" x14ac:dyDescent="0.25">
      <c r="T8803" s="4"/>
      <c r="U8803" s="2" t="s">
        <v>34</v>
      </c>
      <c r="V8803" s="5">
        <v>42975</v>
      </c>
      <c r="W8803" s="2" t="s">
        <v>52</v>
      </c>
      <c r="X8803" s="2">
        <v>310.66000000000003</v>
      </c>
    </row>
    <row r="8804" spans="20:24" x14ac:dyDescent="0.25">
      <c r="T8804" s="4"/>
      <c r="U8804" s="2" t="s">
        <v>34</v>
      </c>
      <c r="V8804" s="5">
        <v>42976</v>
      </c>
      <c r="W8804" s="2" t="s">
        <v>52</v>
      </c>
      <c r="X8804" s="2">
        <v>310.66000000000003</v>
      </c>
    </row>
    <row r="8805" spans="20:24" x14ac:dyDescent="0.25">
      <c r="T8805" s="4"/>
      <c r="U8805" s="2" t="s">
        <v>34</v>
      </c>
      <c r="V8805" s="5">
        <v>42977</v>
      </c>
      <c r="W8805" s="2" t="s">
        <v>52</v>
      </c>
      <c r="X8805" s="2">
        <v>310.66000000000003</v>
      </c>
    </row>
    <row r="8806" spans="20:24" x14ac:dyDescent="0.25">
      <c r="T8806" s="4"/>
      <c r="U8806" s="2" t="s">
        <v>34</v>
      </c>
      <c r="V8806" s="5">
        <v>42980</v>
      </c>
      <c r="W8806" s="2" t="s">
        <v>52</v>
      </c>
      <c r="X8806" s="2">
        <v>310.66000000000003</v>
      </c>
    </row>
    <row r="8807" spans="20:24" x14ac:dyDescent="0.25">
      <c r="T8807" s="4"/>
      <c r="U8807" s="2" t="s">
        <v>34</v>
      </c>
      <c r="V8807" s="5">
        <v>42980</v>
      </c>
      <c r="W8807" s="2" t="s">
        <v>52</v>
      </c>
      <c r="X8807" s="2">
        <v>310.66000000000003</v>
      </c>
    </row>
    <row r="8808" spans="20:24" x14ac:dyDescent="0.25">
      <c r="T8808" s="4"/>
      <c r="U8808" s="2" t="s">
        <v>34</v>
      </c>
      <c r="V8808" s="5">
        <v>42983</v>
      </c>
      <c r="W8808" s="2" t="s">
        <v>52</v>
      </c>
      <c r="X8808" s="2">
        <v>310.66000000000003</v>
      </c>
    </row>
    <row r="8809" spans="20:24" x14ac:dyDescent="0.25">
      <c r="T8809" s="4"/>
      <c r="U8809" s="2" t="s">
        <v>34</v>
      </c>
      <c r="V8809" s="5">
        <v>42992</v>
      </c>
      <c r="W8809" s="2" t="s">
        <v>52</v>
      </c>
      <c r="X8809" s="2">
        <v>310.66000000000003</v>
      </c>
    </row>
    <row r="8810" spans="20:24" ht="30" x14ac:dyDescent="0.25">
      <c r="T8810" s="4"/>
      <c r="U8810" s="2" t="s">
        <v>8</v>
      </c>
      <c r="V8810" s="5">
        <v>41820</v>
      </c>
      <c r="W8810" s="2" t="s">
        <v>52</v>
      </c>
      <c r="X8810" s="2">
        <v>310.65833333299997</v>
      </c>
    </row>
    <row r="8811" spans="20:24" x14ac:dyDescent="0.25">
      <c r="T8811" s="4"/>
      <c r="U8811" s="2" t="s">
        <v>9</v>
      </c>
      <c r="V8811" s="5">
        <v>41812</v>
      </c>
      <c r="W8811" s="2" t="s">
        <v>52</v>
      </c>
      <c r="X8811" s="2">
        <v>310.657666667</v>
      </c>
    </row>
    <row r="8812" spans="20:24" ht="30" x14ac:dyDescent="0.25">
      <c r="T8812" s="4"/>
      <c r="U8812" s="2" t="s">
        <v>8</v>
      </c>
      <c r="V8812" s="5">
        <v>42174</v>
      </c>
      <c r="W8812" s="2" t="s">
        <v>52</v>
      </c>
      <c r="X8812" s="2">
        <v>310.65581277299998</v>
      </c>
    </row>
    <row r="8813" spans="20:24" ht="30" x14ac:dyDescent="0.25">
      <c r="T8813" s="4"/>
      <c r="U8813" s="2" t="s">
        <v>8</v>
      </c>
      <c r="V8813" s="5">
        <v>41488</v>
      </c>
      <c r="W8813" s="2" t="s">
        <v>58</v>
      </c>
      <c r="X8813" s="2">
        <v>310.65550000000002</v>
      </c>
    </row>
    <row r="8814" spans="20:24" x14ac:dyDescent="0.25">
      <c r="T8814" s="4"/>
      <c r="U8814" s="2" t="s">
        <v>9</v>
      </c>
      <c r="V8814" s="5">
        <v>41461</v>
      </c>
      <c r="W8814" s="2" t="s">
        <v>54</v>
      </c>
      <c r="X8814" s="2">
        <v>310.65499999999997</v>
      </c>
    </row>
    <row r="8815" spans="20:24" x14ac:dyDescent="0.25">
      <c r="T8815" s="4"/>
      <c r="U8815" s="2" t="s">
        <v>9</v>
      </c>
      <c r="V8815" s="5">
        <v>41812</v>
      </c>
      <c r="W8815" s="2" t="s">
        <v>52</v>
      </c>
      <c r="X8815" s="2">
        <v>310.65300000000002</v>
      </c>
    </row>
    <row r="8816" spans="20:24" ht="30" x14ac:dyDescent="0.25">
      <c r="T8816" s="4"/>
      <c r="U8816" s="2" t="s">
        <v>8</v>
      </c>
      <c r="V8816" s="5">
        <v>41812</v>
      </c>
      <c r="W8816" s="2" t="s">
        <v>54</v>
      </c>
      <c r="X8816" s="2">
        <v>310.65078038799999</v>
      </c>
    </row>
    <row r="8817" spans="20:24" ht="30" x14ac:dyDescent="0.25">
      <c r="T8817" s="4"/>
      <c r="U8817" s="2" t="s">
        <v>6</v>
      </c>
      <c r="V8817" s="5">
        <v>41456</v>
      </c>
      <c r="W8817" s="2" t="s">
        <v>51</v>
      </c>
      <c r="X8817" s="2">
        <v>310.64999999999998</v>
      </c>
    </row>
    <row r="8818" spans="20:24" ht="30" x14ac:dyDescent="0.25">
      <c r="T8818" s="4"/>
      <c r="U8818" s="2" t="s">
        <v>8</v>
      </c>
      <c r="V8818" s="5">
        <v>41800</v>
      </c>
      <c r="W8818" s="2" t="s">
        <v>52</v>
      </c>
      <c r="X8818" s="2">
        <v>310.64999999999998</v>
      </c>
    </row>
    <row r="8819" spans="20:24" ht="30" x14ac:dyDescent="0.25">
      <c r="T8819" s="4"/>
      <c r="U8819" s="2" t="s">
        <v>8</v>
      </c>
      <c r="V8819" s="5">
        <v>41831</v>
      </c>
      <c r="W8819" s="2" t="s">
        <v>54</v>
      </c>
      <c r="X8819" s="2">
        <v>310.64999999999998</v>
      </c>
    </row>
    <row r="8820" spans="20:24" ht="30" x14ac:dyDescent="0.25">
      <c r="T8820" s="4"/>
      <c r="U8820" s="2" t="s">
        <v>8</v>
      </c>
      <c r="V8820" s="5">
        <v>41831</v>
      </c>
      <c r="W8820" s="2" t="s">
        <v>52</v>
      </c>
      <c r="X8820" s="2">
        <v>310.64999999999998</v>
      </c>
    </row>
    <row r="8821" spans="20:24" ht="30" x14ac:dyDescent="0.25">
      <c r="T8821" s="4"/>
      <c r="U8821" s="2" t="s">
        <v>8</v>
      </c>
      <c r="V8821" s="5">
        <v>41832</v>
      </c>
      <c r="W8821" s="2" t="s">
        <v>52</v>
      </c>
      <c r="X8821" s="2">
        <v>310.64999999999998</v>
      </c>
    </row>
    <row r="8822" spans="20:24" ht="30" x14ac:dyDescent="0.25">
      <c r="T8822" s="4"/>
      <c r="U8822" s="2" t="s">
        <v>8</v>
      </c>
      <c r="V8822" s="5">
        <v>41835</v>
      </c>
      <c r="W8822" s="2" t="s">
        <v>52</v>
      </c>
      <c r="X8822" s="2">
        <v>310.64999999999998</v>
      </c>
    </row>
    <row r="8823" spans="20:24" ht="30" x14ac:dyDescent="0.25">
      <c r="T8823" s="4"/>
      <c r="U8823" s="2" t="s">
        <v>8</v>
      </c>
      <c r="V8823" s="5">
        <v>41836</v>
      </c>
      <c r="W8823" s="2" t="s">
        <v>52</v>
      </c>
      <c r="X8823" s="2">
        <v>310.64999999999998</v>
      </c>
    </row>
    <row r="8824" spans="20:24" ht="30" x14ac:dyDescent="0.25">
      <c r="T8824" s="4"/>
      <c r="U8824" s="2" t="s">
        <v>8</v>
      </c>
      <c r="V8824" s="5">
        <v>42965</v>
      </c>
      <c r="W8824" s="2" t="s">
        <v>52</v>
      </c>
      <c r="X8824" s="2">
        <v>310.64999999999998</v>
      </c>
    </row>
    <row r="8825" spans="20:24" x14ac:dyDescent="0.25">
      <c r="T8825" s="4"/>
      <c r="U8825" s="2" t="s">
        <v>9</v>
      </c>
      <c r="V8825" s="5">
        <v>41479</v>
      </c>
      <c r="W8825" s="2" t="s">
        <v>52</v>
      </c>
      <c r="X8825" s="2">
        <v>310.64999999999998</v>
      </c>
    </row>
    <row r="8826" spans="20:24" x14ac:dyDescent="0.25">
      <c r="T8826" s="4"/>
      <c r="U8826" s="2" t="s">
        <v>9</v>
      </c>
      <c r="V8826" s="5">
        <v>41494</v>
      </c>
      <c r="W8826" s="2" t="s">
        <v>52</v>
      </c>
      <c r="X8826" s="2">
        <v>310.64999999999998</v>
      </c>
    </row>
    <row r="8827" spans="20:24" x14ac:dyDescent="0.25">
      <c r="T8827" s="4"/>
      <c r="U8827" s="2" t="s">
        <v>9</v>
      </c>
      <c r="V8827" s="5">
        <v>41538</v>
      </c>
      <c r="W8827" s="2" t="s">
        <v>52</v>
      </c>
      <c r="X8827" s="2">
        <v>310.64999999999998</v>
      </c>
    </row>
    <row r="8828" spans="20:24" x14ac:dyDescent="0.25">
      <c r="T8828" s="4"/>
      <c r="U8828" s="2" t="s">
        <v>9</v>
      </c>
      <c r="V8828" s="5">
        <v>41776</v>
      </c>
      <c r="W8828" s="2" t="s">
        <v>52</v>
      </c>
      <c r="X8828" s="2">
        <v>310.64999999999998</v>
      </c>
    </row>
    <row r="8829" spans="20:24" x14ac:dyDescent="0.25">
      <c r="T8829" s="4"/>
      <c r="U8829" s="2" t="s">
        <v>9</v>
      </c>
      <c r="V8829" s="5">
        <v>41823</v>
      </c>
      <c r="W8829" s="2" t="s">
        <v>54</v>
      </c>
      <c r="X8829" s="2">
        <v>310.64999999999998</v>
      </c>
    </row>
    <row r="8830" spans="20:24" x14ac:dyDescent="0.25">
      <c r="T8830" s="4"/>
      <c r="U8830" s="2" t="s">
        <v>9</v>
      </c>
      <c r="V8830" s="5">
        <v>41833</v>
      </c>
      <c r="W8830" s="2" t="s">
        <v>54</v>
      </c>
      <c r="X8830" s="2">
        <v>310.64999999999998</v>
      </c>
    </row>
    <row r="8831" spans="20:24" x14ac:dyDescent="0.25">
      <c r="T8831" s="4"/>
      <c r="U8831" s="2" t="s">
        <v>9</v>
      </c>
      <c r="V8831" s="5">
        <v>41834</v>
      </c>
      <c r="W8831" s="2" t="s">
        <v>56</v>
      </c>
      <c r="X8831" s="2">
        <v>310.64999999999998</v>
      </c>
    </row>
    <row r="8832" spans="20:24" ht="30" x14ac:dyDescent="0.25">
      <c r="T8832" s="4"/>
      <c r="U8832" s="2" t="s">
        <v>37</v>
      </c>
      <c r="V8832" s="5">
        <v>42525</v>
      </c>
      <c r="W8832" s="2" t="s">
        <v>52</v>
      </c>
      <c r="X8832" s="2">
        <v>310.64999999999998</v>
      </c>
    </row>
    <row r="8833" spans="20:24" x14ac:dyDescent="0.25">
      <c r="T8833" s="4"/>
      <c r="U8833" s="2" t="s">
        <v>14</v>
      </c>
      <c r="V8833" s="5">
        <v>42225</v>
      </c>
      <c r="W8833" s="2" t="s">
        <v>52</v>
      </c>
      <c r="X8833" s="2">
        <v>310.64999999999998</v>
      </c>
    </row>
    <row r="8834" spans="20:24" x14ac:dyDescent="0.25">
      <c r="T8834" s="4"/>
      <c r="U8834" s="2" t="s">
        <v>14</v>
      </c>
      <c r="V8834" s="5">
        <v>42227</v>
      </c>
      <c r="W8834" s="2" t="s">
        <v>52</v>
      </c>
      <c r="X8834" s="2">
        <v>310.64999999999998</v>
      </c>
    </row>
    <row r="8835" spans="20:24" x14ac:dyDescent="0.25">
      <c r="T8835" s="4"/>
      <c r="U8835" s="2" t="s">
        <v>34</v>
      </c>
      <c r="V8835" s="5">
        <v>41435</v>
      </c>
      <c r="W8835" s="2" t="s">
        <v>73</v>
      </c>
      <c r="X8835" s="2">
        <v>310.64999999999998</v>
      </c>
    </row>
    <row r="8836" spans="20:24" x14ac:dyDescent="0.25">
      <c r="T8836" s="4"/>
      <c r="U8836" s="2" t="s">
        <v>34</v>
      </c>
      <c r="V8836" s="5">
        <v>41438</v>
      </c>
      <c r="W8836" s="2" t="s">
        <v>52</v>
      </c>
      <c r="X8836" s="2">
        <v>310.64999999999998</v>
      </c>
    </row>
    <row r="8837" spans="20:24" x14ac:dyDescent="0.25">
      <c r="T8837" s="4"/>
      <c r="U8837" s="2" t="s">
        <v>34</v>
      </c>
      <c r="V8837" s="5">
        <v>41444</v>
      </c>
      <c r="W8837" s="2" t="s">
        <v>52</v>
      </c>
      <c r="X8837" s="2">
        <v>310.64999999999998</v>
      </c>
    </row>
    <row r="8838" spans="20:24" x14ac:dyDescent="0.25">
      <c r="T8838" s="4"/>
      <c r="U8838" s="2" t="s">
        <v>34</v>
      </c>
      <c r="V8838" s="5">
        <v>41509</v>
      </c>
      <c r="W8838" s="2" t="s">
        <v>52</v>
      </c>
      <c r="X8838" s="2">
        <v>310.64999999999998</v>
      </c>
    </row>
    <row r="8839" spans="20:24" x14ac:dyDescent="0.25">
      <c r="T8839" s="4"/>
      <c r="U8839" s="2" t="s">
        <v>34</v>
      </c>
      <c r="V8839" s="5">
        <v>41532</v>
      </c>
      <c r="W8839" s="2" t="s">
        <v>52</v>
      </c>
      <c r="X8839" s="2">
        <v>310.64999999999998</v>
      </c>
    </row>
    <row r="8840" spans="20:24" x14ac:dyDescent="0.25">
      <c r="T8840" s="4"/>
      <c r="U8840" s="2" t="s">
        <v>34</v>
      </c>
      <c r="V8840" s="5">
        <v>41535</v>
      </c>
      <c r="W8840" s="2" t="s">
        <v>52</v>
      </c>
      <c r="X8840" s="2">
        <v>310.64999999999998</v>
      </c>
    </row>
    <row r="8841" spans="20:24" x14ac:dyDescent="0.25">
      <c r="T8841" s="4"/>
      <c r="U8841" s="2" t="s">
        <v>34</v>
      </c>
      <c r="V8841" s="5">
        <v>42847</v>
      </c>
      <c r="W8841" s="2" t="s">
        <v>65</v>
      </c>
      <c r="X8841" s="2">
        <v>310.64999999999998</v>
      </c>
    </row>
    <row r="8842" spans="20:24" x14ac:dyDescent="0.25">
      <c r="T8842" s="4"/>
      <c r="U8842" s="2" t="s">
        <v>35</v>
      </c>
      <c r="V8842" s="5">
        <v>42240</v>
      </c>
      <c r="W8842" s="2" t="s">
        <v>52</v>
      </c>
      <c r="X8842" s="2">
        <v>310.64999999999998</v>
      </c>
    </row>
    <row r="8843" spans="20:24" x14ac:dyDescent="0.25">
      <c r="T8843" s="4"/>
      <c r="U8843" s="2" t="s">
        <v>35</v>
      </c>
      <c r="V8843" s="5">
        <v>42486</v>
      </c>
      <c r="W8843" s="2" t="s">
        <v>52</v>
      </c>
      <c r="X8843" s="2">
        <v>310.64999999999998</v>
      </c>
    </row>
    <row r="8844" spans="20:24" x14ac:dyDescent="0.25">
      <c r="T8844" s="4"/>
      <c r="U8844" s="2" t="s">
        <v>9</v>
      </c>
      <c r="V8844" s="5">
        <v>42859</v>
      </c>
      <c r="W8844" s="2" t="s">
        <v>52</v>
      </c>
      <c r="X8844" s="2">
        <v>310.64999999999998</v>
      </c>
    </row>
    <row r="8845" spans="20:24" x14ac:dyDescent="0.25">
      <c r="T8845" s="4"/>
      <c r="U8845" s="2" t="s">
        <v>9</v>
      </c>
      <c r="V8845" s="5">
        <v>42891</v>
      </c>
      <c r="W8845" s="2" t="s">
        <v>52</v>
      </c>
      <c r="X8845" s="2">
        <v>310.64999999999998</v>
      </c>
    </row>
    <row r="8846" spans="20:24" x14ac:dyDescent="0.25">
      <c r="T8846" s="4"/>
      <c r="U8846" s="2" t="s">
        <v>9</v>
      </c>
      <c r="V8846" s="5">
        <v>42891</v>
      </c>
      <c r="W8846" s="2" t="s">
        <v>54</v>
      </c>
      <c r="X8846" s="2">
        <v>310.64999999999998</v>
      </c>
    </row>
    <row r="8847" spans="20:24" x14ac:dyDescent="0.25">
      <c r="T8847" s="4"/>
      <c r="U8847" s="2" t="s">
        <v>9</v>
      </c>
      <c r="V8847" s="5">
        <v>42903</v>
      </c>
      <c r="W8847" s="2" t="s">
        <v>52</v>
      </c>
      <c r="X8847" s="2">
        <v>310.64999999999998</v>
      </c>
    </row>
    <row r="8848" spans="20:24" x14ac:dyDescent="0.25">
      <c r="T8848" s="4"/>
      <c r="U8848" s="2" t="s">
        <v>9</v>
      </c>
      <c r="V8848" s="5">
        <v>42913</v>
      </c>
      <c r="W8848" s="2" t="s">
        <v>52</v>
      </c>
      <c r="X8848" s="2">
        <v>310.64999999999998</v>
      </c>
    </row>
    <row r="8849" spans="20:24" x14ac:dyDescent="0.25">
      <c r="T8849" s="4"/>
      <c r="U8849" s="2" t="s">
        <v>9</v>
      </c>
      <c r="V8849" s="5">
        <v>42922</v>
      </c>
      <c r="W8849" s="2" t="s">
        <v>52</v>
      </c>
      <c r="X8849" s="2">
        <v>310.64999999999998</v>
      </c>
    </row>
    <row r="8850" spans="20:24" x14ac:dyDescent="0.25">
      <c r="T8850" s="4"/>
      <c r="U8850" s="2" t="s">
        <v>9</v>
      </c>
      <c r="V8850" s="5">
        <v>42923</v>
      </c>
      <c r="W8850" s="2" t="s">
        <v>54</v>
      </c>
      <c r="X8850" s="2">
        <v>310.64999999999998</v>
      </c>
    </row>
    <row r="8851" spans="20:24" x14ac:dyDescent="0.25">
      <c r="T8851" s="4"/>
      <c r="U8851" s="2" t="s">
        <v>9</v>
      </c>
      <c r="V8851" s="5">
        <v>42959</v>
      </c>
      <c r="W8851" s="2" t="s">
        <v>54</v>
      </c>
      <c r="X8851" s="2">
        <v>310.64999999999998</v>
      </c>
    </row>
    <row r="8852" spans="20:24" x14ac:dyDescent="0.25">
      <c r="T8852" s="4"/>
      <c r="U8852" s="2" t="s">
        <v>9</v>
      </c>
      <c r="V8852" s="5">
        <v>42990</v>
      </c>
      <c r="W8852" s="2" t="s">
        <v>52</v>
      </c>
      <c r="X8852" s="2">
        <v>310.64999999999998</v>
      </c>
    </row>
    <row r="8853" spans="20:24" ht="30" x14ac:dyDescent="0.25">
      <c r="T8853" s="4"/>
      <c r="U8853" s="2" t="s">
        <v>12</v>
      </c>
      <c r="V8853" s="5">
        <v>42938</v>
      </c>
      <c r="W8853" s="2" t="s">
        <v>58</v>
      </c>
      <c r="X8853" s="2">
        <v>310.64999999999998</v>
      </c>
    </row>
    <row r="8854" spans="20:24" x14ac:dyDescent="0.25">
      <c r="T8854" s="4"/>
      <c r="U8854" s="2" t="s">
        <v>13</v>
      </c>
      <c r="V8854" s="5">
        <v>41453</v>
      </c>
      <c r="W8854" s="2" t="s">
        <v>52</v>
      </c>
      <c r="X8854" s="2">
        <v>310.64999999999998</v>
      </c>
    </row>
    <row r="8855" spans="20:24" x14ac:dyDescent="0.25">
      <c r="T8855" s="4"/>
      <c r="U8855" s="2" t="s">
        <v>13</v>
      </c>
      <c r="V8855" s="5">
        <v>41509</v>
      </c>
      <c r="W8855" s="2" t="s">
        <v>53</v>
      </c>
      <c r="X8855" s="2">
        <v>310.64999999999998</v>
      </c>
    </row>
    <row r="8856" spans="20:24" x14ac:dyDescent="0.25">
      <c r="T8856" s="4"/>
      <c r="U8856" s="2" t="s">
        <v>9</v>
      </c>
      <c r="V8856" s="5">
        <v>41447</v>
      </c>
      <c r="W8856" s="2" t="s">
        <v>58</v>
      </c>
      <c r="X8856" s="2">
        <v>310.6472</v>
      </c>
    </row>
    <row r="8857" spans="20:24" x14ac:dyDescent="0.25">
      <c r="T8857" s="4"/>
      <c r="U8857" s="2" t="s">
        <v>13</v>
      </c>
      <c r="V8857" s="5">
        <v>42214</v>
      </c>
      <c r="W8857" s="2" t="s">
        <v>54</v>
      </c>
      <c r="X8857" s="2">
        <v>310.64622231700002</v>
      </c>
    </row>
    <row r="8858" spans="20:24" x14ac:dyDescent="0.25">
      <c r="T8858" s="4"/>
      <c r="U8858" s="2" t="s">
        <v>9</v>
      </c>
      <c r="V8858" s="5">
        <v>42602</v>
      </c>
      <c r="W8858" s="2" t="s">
        <v>52</v>
      </c>
      <c r="X8858" s="2">
        <v>310.64</v>
      </c>
    </row>
    <row r="8859" spans="20:24" x14ac:dyDescent="0.25">
      <c r="T8859" s="4"/>
      <c r="U8859" s="2" t="s">
        <v>9</v>
      </c>
      <c r="V8859" s="5">
        <v>42618</v>
      </c>
      <c r="W8859" s="2" t="s">
        <v>52</v>
      </c>
      <c r="X8859" s="2">
        <v>310.64</v>
      </c>
    </row>
    <row r="8860" spans="20:24" x14ac:dyDescent="0.25">
      <c r="T8860" s="4"/>
      <c r="U8860" s="2" t="s">
        <v>9</v>
      </c>
      <c r="V8860" s="5">
        <v>42884</v>
      </c>
      <c r="W8860" s="2" t="s">
        <v>52</v>
      </c>
      <c r="X8860" s="2">
        <v>310.64</v>
      </c>
    </row>
    <row r="8861" spans="20:24" x14ac:dyDescent="0.25">
      <c r="T8861" s="4"/>
      <c r="U8861" s="2" t="s">
        <v>9</v>
      </c>
      <c r="V8861" s="5">
        <v>42907</v>
      </c>
      <c r="W8861" s="2" t="s">
        <v>52</v>
      </c>
      <c r="X8861" s="2">
        <v>310.64</v>
      </c>
    </row>
    <row r="8862" spans="20:24" x14ac:dyDescent="0.25">
      <c r="T8862" s="4"/>
      <c r="U8862" s="2" t="s">
        <v>9</v>
      </c>
      <c r="V8862" s="5">
        <v>42914</v>
      </c>
      <c r="W8862" s="2" t="s">
        <v>52</v>
      </c>
      <c r="X8862" s="2">
        <v>310.64</v>
      </c>
    </row>
    <row r="8863" spans="20:24" x14ac:dyDescent="0.25">
      <c r="T8863" s="4"/>
      <c r="U8863" s="2" t="s">
        <v>9</v>
      </c>
      <c r="V8863" s="5">
        <v>42921</v>
      </c>
      <c r="W8863" s="2" t="s">
        <v>52</v>
      </c>
      <c r="X8863" s="2">
        <v>310.64</v>
      </c>
    </row>
    <row r="8864" spans="20:24" x14ac:dyDescent="0.25">
      <c r="T8864" s="4"/>
      <c r="U8864" s="2" t="s">
        <v>9</v>
      </c>
      <c r="V8864" s="5">
        <v>42923</v>
      </c>
      <c r="W8864" s="2" t="s">
        <v>52</v>
      </c>
      <c r="X8864" s="2">
        <v>310.64</v>
      </c>
    </row>
    <row r="8865" spans="20:24" ht="30" x14ac:dyDescent="0.25">
      <c r="T8865" s="4"/>
      <c r="U8865" s="2" t="s">
        <v>12</v>
      </c>
      <c r="V8865" s="5">
        <v>41497</v>
      </c>
      <c r="W8865" s="2" t="s">
        <v>52</v>
      </c>
      <c r="X8865" s="2">
        <v>310.64</v>
      </c>
    </row>
    <row r="8866" spans="20:24" ht="30" x14ac:dyDescent="0.25">
      <c r="T8866" s="4"/>
      <c r="U8866" s="2" t="s">
        <v>12</v>
      </c>
      <c r="V8866" s="5">
        <v>42908</v>
      </c>
      <c r="W8866" s="2" t="s">
        <v>52</v>
      </c>
      <c r="X8866" s="2">
        <v>310.64</v>
      </c>
    </row>
    <row r="8867" spans="20:24" ht="30" x14ac:dyDescent="0.25">
      <c r="T8867" s="4"/>
      <c r="U8867" s="2" t="s">
        <v>12</v>
      </c>
      <c r="V8867" s="5">
        <v>42939</v>
      </c>
      <c r="W8867" s="2" t="s">
        <v>54</v>
      </c>
      <c r="X8867" s="2">
        <v>310.64</v>
      </c>
    </row>
    <row r="8868" spans="20:24" x14ac:dyDescent="0.25">
      <c r="T8868" s="4"/>
      <c r="U8868" s="2" t="s">
        <v>13</v>
      </c>
      <c r="V8868" s="5">
        <v>42583</v>
      </c>
      <c r="W8868" s="2" t="s">
        <v>52</v>
      </c>
      <c r="X8868" s="2">
        <v>310.64</v>
      </c>
    </row>
    <row r="8869" spans="20:24" ht="30" x14ac:dyDescent="0.25">
      <c r="T8869" s="4"/>
      <c r="U8869" s="2" t="s">
        <v>8</v>
      </c>
      <c r="V8869" s="5">
        <v>42960</v>
      </c>
      <c r="W8869" s="2" t="s">
        <v>52</v>
      </c>
      <c r="X8869" s="2">
        <v>310.64</v>
      </c>
    </row>
    <row r="8870" spans="20:24" ht="30" x14ac:dyDescent="0.25">
      <c r="T8870" s="4"/>
      <c r="U8870" s="2" t="s">
        <v>8</v>
      </c>
      <c r="V8870" s="5">
        <v>42990</v>
      </c>
      <c r="W8870" s="2" t="s">
        <v>52</v>
      </c>
      <c r="X8870" s="2">
        <v>310.64</v>
      </c>
    </row>
    <row r="8871" spans="20:24" x14ac:dyDescent="0.25">
      <c r="T8871" s="4"/>
      <c r="U8871" s="2" t="s">
        <v>9</v>
      </c>
      <c r="V8871" s="5">
        <v>41510</v>
      </c>
      <c r="W8871" s="2" t="s">
        <v>52</v>
      </c>
      <c r="X8871" s="2">
        <v>310.64</v>
      </c>
    </row>
    <row r="8872" spans="20:24" x14ac:dyDescent="0.25">
      <c r="T8872" s="4"/>
      <c r="U8872" s="2" t="s">
        <v>9</v>
      </c>
      <c r="V8872" s="5">
        <v>41839</v>
      </c>
      <c r="W8872" s="2" t="s">
        <v>51</v>
      </c>
      <c r="X8872" s="2">
        <v>310.64</v>
      </c>
    </row>
    <row r="8873" spans="20:24" x14ac:dyDescent="0.25">
      <c r="T8873" s="4"/>
      <c r="U8873" s="2" t="s">
        <v>9</v>
      </c>
      <c r="V8873" s="5">
        <v>41840</v>
      </c>
      <c r="W8873" s="2" t="s">
        <v>54</v>
      </c>
      <c r="X8873" s="2">
        <v>310.64</v>
      </c>
    </row>
    <row r="8874" spans="20:24" ht="30" x14ac:dyDescent="0.25">
      <c r="T8874" s="4"/>
      <c r="U8874" s="2" t="s">
        <v>8</v>
      </c>
      <c r="V8874" s="5">
        <v>41437</v>
      </c>
      <c r="W8874" s="2" t="s">
        <v>54</v>
      </c>
      <c r="X8874" s="2">
        <v>310.64</v>
      </c>
    </row>
    <row r="8875" spans="20:24" ht="30" x14ac:dyDescent="0.25">
      <c r="T8875" s="4"/>
      <c r="U8875" s="2" t="s">
        <v>8</v>
      </c>
      <c r="V8875" s="5">
        <v>41794</v>
      </c>
      <c r="W8875" s="2" t="s">
        <v>52</v>
      </c>
      <c r="X8875" s="2">
        <v>310.64</v>
      </c>
    </row>
    <row r="8876" spans="20:24" x14ac:dyDescent="0.25">
      <c r="T8876" s="4"/>
      <c r="U8876" s="2" t="s">
        <v>34</v>
      </c>
      <c r="V8876" s="5">
        <v>42218</v>
      </c>
      <c r="W8876" s="2" t="s">
        <v>52</v>
      </c>
      <c r="X8876" s="2">
        <v>310.64</v>
      </c>
    </row>
    <row r="8877" spans="20:24" x14ac:dyDescent="0.25">
      <c r="T8877" s="4"/>
      <c r="U8877" s="2" t="s">
        <v>34</v>
      </c>
      <c r="V8877" s="5">
        <v>42218</v>
      </c>
      <c r="W8877" s="2" t="s">
        <v>52</v>
      </c>
      <c r="X8877" s="2">
        <v>310.64</v>
      </c>
    </row>
    <row r="8878" spans="20:24" x14ac:dyDescent="0.25">
      <c r="T8878" s="4"/>
      <c r="U8878" s="2" t="s">
        <v>34</v>
      </c>
      <c r="V8878" s="5">
        <v>42558</v>
      </c>
      <c r="W8878" s="2" t="s">
        <v>52</v>
      </c>
      <c r="X8878" s="2">
        <v>310.64</v>
      </c>
    </row>
    <row r="8879" spans="20:24" x14ac:dyDescent="0.25">
      <c r="T8879" s="4"/>
      <c r="U8879" s="2" t="s">
        <v>34</v>
      </c>
      <c r="V8879" s="5">
        <v>42564</v>
      </c>
      <c r="W8879" s="2" t="s">
        <v>52</v>
      </c>
      <c r="X8879" s="2">
        <v>310.64</v>
      </c>
    </row>
    <row r="8880" spans="20:24" x14ac:dyDescent="0.25">
      <c r="T8880" s="4"/>
      <c r="U8880" s="2" t="s">
        <v>34</v>
      </c>
      <c r="V8880" s="5">
        <v>42576</v>
      </c>
      <c r="W8880" s="2" t="s">
        <v>52</v>
      </c>
      <c r="X8880" s="2">
        <v>310.64</v>
      </c>
    </row>
    <row r="8881" spans="20:24" x14ac:dyDescent="0.25">
      <c r="T8881" s="4"/>
      <c r="U8881" s="2" t="s">
        <v>34</v>
      </c>
      <c r="V8881" s="5">
        <v>42606</v>
      </c>
      <c r="W8881" s="2" t="s">
        <v>52</v>
      </c>
      <c r="X8881" s="2">
        <v>310.64</v>
      </c>
    </row>
    <row r="8882" spans="20:24" x14ac:dyDescent="0.25">
      <c r="T8882" s="4"/>
      <c r="U8882" s="2" t="s">
        <v>34</v>
      </c>
      <c r="V8882" s="5">
        <v>42610</v>
      </c>
      <c r="W8882" s="2" t="s">
        <v>52</v>
      </c>
      <c r="X8882" s="2">
        <v>310.64</v>
      </c>
    </row>
    <row r="8883" spans="20:24" x14ac:dyDescent="0.25">
      <c r="T8883" s="4"/>
      <c r="U8883" s="2" t="s">
        <v>34</v>
      </c>
      <c r="V8883" s="5">
        <v>42611</v>
      </c>
      <c r="W8883" s="2" t="s">
        <v>58</v>
      </c>
      <c r="X8883" s="2">
        <v>310.64</v>
      </c>
    </row>
    <row r="8884" spans="20:24" x14ac:dyDescent="0.25">
      <c r="T8884" s="4"/>
      <c r="U8884" s="2" t="s">
        <v>34</v>
      </c>
      <c r="V8884" s="5">
        <v>42872</v>
      </c>
      <c r="W8884" s="2" t="s">
        <v>52</v>
      </c>
      <c r="X8884" s="2">
        <v>310.64</v>
      </c>
    </row>
    <row r="8885" spans="20:24" x14ac:dyDescent="0.25">
      <c r="T8885" s="4"/>
      <c r="U8885" s="2" t="s">
        <v>34</v>
      </c>
      <c r="V8885" s="5">
        <v>42884</v>
      </c>
      <c r="W8885" s="2" t="s">
        <v>52</v>
      </c>
      <c r="X8885" s="2">
        <v>310.64</v>
      </c>
    </row>
    <row r="8886" spans="20:24" x14ac:dyDescent="0.25">
      <c r="T8886" s="4"/>
      <c r="U8886" s="2" t="s">
        <v>34</v>
      </c>
      <c r="V8886" s="5">
        <v>42889</v>
      </c>
      <c r="W8886" s="2" t="s">
        <v>52</v>
      </c>
      <c r="X8886" s="2">
        <v>310.64</v>
      </c>
    </row>
    <row r="8887" spans="20:24" x14ac:dyDescent="0.25">
      <c r="T8887" s="4"/>
      <c r="U8887" s="2" t="s">
        <v>34</v>
      </c>
      <c r="V8887" s="5">
        <v>42892</v>
      </c>
      <c r="W8887" s="2" t="s">
        <v>52</v>
      </c>
      <c r="X8887" s="2">
        <v>310.64</v>
      </c>
    </row>
    <row r="8888" spans="20:24" x14ac:dyDescent="0.25">
      <c r="T8888" s="4"/>
      <c r="U8888" s="2" t="s">
        <v>34</v>
      </c>
      <c r="V8888" s="5">
        <v>42893</v>
      </c>
      <c r="W8888" s="2" t="s">
        <v>52</v>
      </c>
      <c r="X8888" s="2">
        <v>310.64</v>
      </c>
    </row>
    <row r="8889" spans="20:24" x14ac:dyDescent="0.25">
      <c r="T8889" s="4"/>
      <c r="U8889" s="2" t="s">
        <v>34</v>
      </c>
      <c r="V8889" s="5">
        <v>42900</v>
      </c>
      <c r="W8889" s="2" t="s">
        <v>52</v>
      </c>
      <c r="X8889" s="2">
        <v>310.64</v>
      </c>
    </row>
    <row r="8890" spans="20:24" x14ac:dyDescent="0.25">
      <c r="T8890" s="4"/>
      <c r="U8890" s="2" t="s">
        <v>34</v>
      </c>
      <c r="V8890" s="5">
        <v>42930</v>
      </c>
      <c r="W8890" s="2" t="s">
        <v>52</v>
      </c>
      <c r="X8890" s="2">
        <v>310.64</v>
      </c>
    </row>
    <row r="8891" spans="20:24" x14ac:dyDescent="0.25">
      <c r="T8891" s="4"/>
      <c r="U8891" s="2" t="s">
        <v>34</v>
      </c>
      <c r="V8891" s="5">
        <v>42964</v>
      </c>
      <c r="W8891" s="2" t="s">
        <v>52</v>
      </c>
      <c r="X8891" s="2">
        <v>310.64</v>
      </c>
    </row>
    <row r="8892" spans="20:24" x14ac:dyDescent="0.25">
      <c r="T8892" s="4"/>
      <c r="U8892" s="2" t="s">
        <v>34</v>
      </c>
      <c r="V8892" s="5">
        <v>42964</v>
      </c>
      <c r="W8892" s="2" t="s">
        <v>52</v>
      </c>
      <c r="X8892" s="2">
        <v>310.64</v>
      </c>
    </row>
    <row r="8893" spans="20:24" x14ac:dyDescent="0.25">
      <c r="T8893" s="4"/>
      <c r="U8893" s="2" t="s">
        <v>34</v>
      </c>
      <c r="V8893" s="5">
        <v>42976</v>
      </c>
      <c r="W8893" s="2" t="s">
        <v>52</v>
      </c>
      <c r="X8893" s="2">
        <v>310.64</v>
      </c>
    </row>
    <row r="8894" spans="20:24" x14ac:dyDescent="0.25">
      <c r="T8894" s="4"/>
      <c r="U8894" s="2" t="s">
        <v>34</v>
      </c>
      <c r="V8894" s="5">
        <v>43010</v>
      </c>
      <c r="W8894" s="2" t="s">
        <v>52</v>
      </c>
      <c r="X8894" s="2">
        <v>310.64</v>
      </c>
    </row>
    <row r="8895" spans="20:24" ht="30" x14ac:dyDescent="0.25">
      <c r="T8895" s="4"/>
      <c r="U8895" s="2" t="s">
        <v>33</v>
      </c>
      <c r="V8895" s="5">
        <v>42271</v>
      </c>
      <c r="W8895" s="2" t="s">
        <v>52</v>
      </c>
      <c r="X8895" s="2">
        <v>310.64</v>
      </c>
    </row>
    <row r="8896" spans="20:24" x14ac:dyDescent="0.25">
      <c r="T8896" s="4"/>
      <c r="U8896" s="2" t="s">
        <v>34</v>
      </c>
      <c r="V8896" s="5">
        <v>41870</v>
      </c>
      <c r="W8896" s="2" t="s">
        <v>54</v>
      </c>
      <c r="X8896" s="2">
        <v>310.64</v>
      </c>
    </row>
    <row r="8897" spans="20:24" x14ac:dyDescent="0.25">
      <c r="T8897" s="4"/>
      <c r="U8897" s="2" t="s">
        <v>34</v>
      </c>
      <c r="V8897" s="5">
        <v>42191</v>
      </c>
      <c r="W8897" s="2" t="s">
        <v>52</v>
      </c>
      <c r="X8897" s="2">
        <v>310.64</v>
      </c>
    </row>
    <row r="8898" spans="20:24" x14ac:dyDescent="0.25">
      <c r="T8898" s="4"/>
      <c r="U8898" s="2" t="s">
        <v>34</v>
      </c>
      <c r="V8898" s="5">
        <v>41872</v>
      </c>
      <c r="W8898" s="2" t="s">
        <v>52</v>
      </c>
      <c r="X8898" s="2">
        <v>310.63278977499999</v>
      </c>
    </row>
    <row r="8899" spans="20:24" ht="30" x14ac:dyDescent="0.25">
      <c r="T8899" s="4"/>
      <c r="U8899" s="2" t="s">
        <v>8</v>
      </c>
      <c r="V8899" s="5">
        <v>42955</v>
      </c>
      <c r="W8899" s="2" t="s">
        <v>52</v>
      </c>
      <c r="X8899" s="2">
        <v>310.63</v>
      </c>
    </row>
    <row r="8900" spans="20:24" ht="30" x14ac:dyDescent="0.25">
      <c r="T8900" s="4"/>
      <c r="U8900" s="2" t="s">
        <v>8</v>
      </c>
      <c r="V8900" s="5">
        <v>42957</v>
      </c>
      <c r="W8900" s="2" t="s">
        <v>52</v>
      </c>
      <c r="X8900" s="2">
        <v>310.63</v>
      </c>
    </row>
    <row r="8901" spans="20:24" ht="30" x14ac:dyDescent="0.25">
      <c r="T8901" s="4"/>
      <c r="U8901" s="2" t="s">
        <v>8</v>
      </c>
      <c r="V8901" s="5">
        <v>42968</v>
      </c>
      <c r="W8901" s="2" t="s">
        <v>52</v>
      </c>
      <c r="X8901" s="2">
        <v>310.63</v>
      </c>
    </row>
    <row r="8902" spans="20:24" ht="30" x14ac:dyDescent="0.25">
      <c r="T8902" s="4"/>
      <c r="U8902" s="2" t="s">
        <v>8</v>
      </c>
      <c r="V8902" s="5">
        <v>42977</v>
      </c>
      <c r="W8902" s="2" t="s">
        <v>52</v>
      </c>
      <c r="X8902" s="2">
        <v>310.63</v>
      </c>
    </row>
    <row r="8903" spans="20:24" x14ac:dyDescent="0.25">
      <c r="T8903" s="4"/>
      <c r="U8903" s="2" t="s">
        <v>9</v>
      </c>
      <c r="V8903" s="5">
        <v>41447</v>
      </c>
      <c r="W8903" s="2" t="s">
        <v>52</v>
      </c>
      <c r="X8903" s="2">
        <v>310.63</v>
      </c>
    </row>
    <row r="8904" spans="20:24" x14ac:dyDescent="0.25">
      <c r="T8904" s="4"/>
      <c r="U8904" s="2" t="s">
        <v>9</v>
      </c>
      <c r="V8904" s="5">
        <v>42194</v>
      </c>
      <c r="W8904" s="2" t="s">
        <v>58</v>
      </c>
      <c r="X8904" s="2">
        <v>310.63</v>
      </c>
    </row>
    <row r="8905" spans="20:24" x14ac:dyDescent="0.25">
      <c r="T8905" s="4"/>
      <c r="U8905" s="2" t="s">
        <v>9</v>
      </c>
      <c r="V8905" s="5">
        <v>42276</v>
      </c>
      <c r="W8905" s="2" t="s">
        <v>52</v>
      </c>
      <c r="X8905" s="2">
        <v>310.63</v>
      </c>
    </row>
    <row r="8906" spans="20:24" x14ac:dyDescent="0.25">
      <c r="T8906" s="4"/>
      <c r="U8906" s="2" t="s">
        <v>9</v>
      </c>
      <c r="V8906" s="5">
        <v>42602</v>
      </c>
      <c r="W8906" s="2" t="s">
        <v>53</v>
      </c>
      <c r="X8906" s="2">
        <v>310.63</v>
      </c>
    </row>
    <row r="8907" spans="20:24" x14ac:dyDescent="0.25">
      <c r="T8907" s="4"/>
      <c r="U8907" s="2" t="s">
        <v>9</v>
      </c>
      <c r="V8907" s="5">
        <v>42606</v>
      </c>
      <c r="W8907" s="2" t="s">
        <v>52</v>
      </c>
      <c r="X8907" s="2">
        <v>310.63</v>
      </c>
    </row>
    <row r="8908" spans="20:24" ht="30" x14ac:dyDescent="0.25">
      <c r="T8908" s="4"/>
      <c r="U8908" s="2" t="s">
        <v>10</v>
      </c>
      <c r="V8908" s="5">
        <v>42908</v>
      </c>
      <c r="W8908" s="2" t="s">
        <v>58</v>
      </c>
      <c r="X8908" s="2">
        <v>310.63</v>
      </c>
    </row>
    <row r="8909" spans="20:24" ht="30" x14ac:dyDescent="0.25">
      <c r="T8909" s="4"/>
      <c r="U8909" s="2" t="s">
        <v>8</v>
      </c>
      <c r="V8909" s="5">
        <v>42213</v>
      </c>
      <c r="W8909" s="2" t="s">
        <v>52</v>
      </c>
      <c r="X8909" s="2">
        <v>310.63</v>
      </c>
    </row>
    <row r="8910" spans="20:24" ht="30" x14ac:dyDescent="0.25">
      <c r="T8910" s="4"/>
      <c r="U8910" s="2" t="s">
        <v>8</v>
      </c>
      <c r="V8910" s="5">
        <v>42213</v>
      </c>
      <c r="W8910" s="2" t="s">
        <v>52</v>
      </c>
      <c r="X8910" s="2">
        <v>310.63</v>
      </c>
    </row>
    <row r="8911" spans="20:24" ht="30" x14ac:dyDescent="0.25">
      <c r="T8911" s="4"/>
      <c r="U8911" s="2" t="s">
        <v>8</v>
      </c>
      <c r="V8911" s="5">
        <v>42214</v>
      </c>
      <c r="W8911" s="2" t="s">
        <v>52</v>
      </c>
      <c r="X8911" s="2">
        <v>310.63</v>
      </c>
    </row>
    <row r="8912" spans="20:24" ht="30" x14ac:dyDescent="0.25">
      <c r="T8912" s="4"/>
      <c r="U8912" s="2" t="s">
        <v>8</v>
      </c>
      <c r="V8912" s="5">
        <v>42215</v>
      </c>
      <c r="W8912" s="2" t="s">
        <v>54</v>
      </c>
      <c r="X8912" s="2">
        <v>310.63</v>
      </c>
    </row>
    <row r="8913" spans="20:24" ht="30" x14ac:dyDescent="0.25">
      <c r="T8913" s="4"/>
      <c r="U8913" s="2" t="s">
        <v>8</v>
      </c>
      <c r="V8913" s="5">
        <v>42222</v>
      </c>
      <c r="W8913" s="2" t="s">
        <v>52</v>
      </c>
      <c r="X8913" s="2">
        <v>310.63</v>
      </c>
    </row>
    <row r="8914" spans="20:24" ht="30" x14ac:dyDescent="0.25">
      <c r="T8914" s="4"/>
      <c r="U8914" s="2" t="s">
        <v>8</v>
      </c>
      <c r="V8914" s="5">
        <v>42224</v>
      </c>
      <c r="W8914" s="2" t="s">
        <v>52</v>
      </c>
      <c r="X8914" s="2">
        <v>310.63</v>
      </c>
    </row>
    <row r="8915" spans="20:24" ht="30" x14ac:dyDescent="0.25">
      <c r="T8915" s="4"/>
      <c r="U8915" s="2" t="s">
        <v>8</v>
      </c>
      <c r="V8915" s="5">
        <v>42551</v>
      </c>
      <c r="W8915" s="2" t="s">
        <v>52</v>
      </c>
      <c r="X8915" s="2">
        <v>310.63</v>
      </c>
    </row>
    <row r="8916" spans="20:24" ht="30" x14ac:dyDescent="0.25">
      <c r="T8916" s="4"/>
      <c r="U8916" s="2" t="s">
        <v>8</v>
      </c>
      <c r="V8916" s="5">
        <v>42583</v>
      </c>
      <c r="W8916" s="2" t="s">
        <v>52</v>
      </c>
      <c r="X8916" s="2">
        <v>310.63</v>
      </c>
    </row>
    <row r="8917" spans="20:24" ht="30" x14ac:dyDescent="0.25">
      <c r="T8917" s="4"/>
      <c r="U8917" s="2" t="s">
        <v>8</v>
      </c>
      <c r="V8917" s="5">
        <v>42891</v>
      </c>
      <c r="W8917" s="2" t="s">
        <v>52</v>
      </c>
      <c r="X8917" s="2">
        <v>310.63</v>
      </c>
    </row>
    <row r="8918" spans="20:24" x14ac:dyDescent="0.25">
      <c r="T8918" s="4"/>
      <c r="U8918" s="2" t="s">
        <v>9</v>
      </c>
      <c r="V8918" s="5">
        <v>41906</v>
      </c>
      <c r="W8918" s="2" t="s">
        <v>52</v>
      </c>
      <c r="X8918" s="2">
        <v>310.628666667</v>
      </c>
    </row>
    <row r="8919" spans="20:24" ht="30" x14ac:dyDescent="0.25">
      <c r="T8919" s="4"/>
      <c r="U8919" s="2" t="s">
        <v>8</v>
      </c>
      <c r="V8919" s="5">
        <v>42944</v>
      </c>
      <c r="W8919" s="2" t="s">
        <v>52</v>
      </c>
      <c r="X8919" s="2">
        <v>310.62</v>
      </c>
    </row>
    <row r="8920" spans="20:24" ht="30" x14ac:dyDescent="0.25">
      <c r="T8920" s="4"/>
      <c r="U8920" s="2" t="s">
        <v>8</v>
      </c>
      <c r="V8920" s="5">
        <v>42979</v>
      </c>
      <c r="W8920" s="2" t="s">
        <v>52</v>
      </c>
      <c r="X8920" s="2">
        <v>310.62</v>
      </c>
    </row>
    <row r="8921" spans="20:24" ht="30" x14ac:dyDescent="0.25">
      <c r="T8921" s="4"/>
      <c r="U8921" s="2" t="s">
        <v>8</v>
      </c>
      <c r="V8921" s="5">
        <v>42990</v>
      </c>
      <c r="W8921" s="2" t="s">
        <v>52</v>
      </c>
      <c r="X8921" s="2">
        <v>310.62</v>
      </c>
    </row>
    <row r="8922" spans="20:24" x14ac:dyDescent="0.25">
      <c r="T8922" s="4"/>
      <c r="U8922" s="2" t="s">
        <v>9</v>
      </c>
      <c r="V8922" s="5">
        <v>41450</v>
      </c>
      <c r="W8922" s="2" t="s">
        <v>52</v>
      </c>
      <c r="X8922" s="2">
        <v>310.62</v>
      </c>
    </row>
    <row r="8923" spans="20:24" ht="30" x14ac:dyDescent="0.25">
      <c r="T8923" s="4"/>
      <c r="U8923" s="2" t="s">
        <v>8</v>
      </c>
      <c r="V8923" s="5">
        <v>41836</v>
      </c>
      <c r="W8923" s="2" t="s">
        <v>58</v>
      </c>
      <c r="X8923" s="2">
        <v>310.62</v>
      </c>
    </row>
    <row r="8924" spans="20:24" ht="30" x14ac:dyDescent="0.25">
      <c r="T8924" s="4"/>
      <c r="U8924" s="2" t="s">
        <v>8</v>
      </c>
      <c r="V8924" s="5">
        <v>41839</v>
      </c>
      <c r="W8924" s="2" t="s">
        <v>52</v>
      </c>
      <c r="X8924" s="2">
        <v>310.62</v>
      </c>
    </row>
    <row r="8925" spans="20:24" x14ac:dyDescent="0.25">
      <c r="T8925" s="4"/>
      <c r="U8925" s="2" t="s">
        <v>14</v>
      </c>
      <c r="V8925" s="5">
        <v>42226</v>
      </c>
      <c r="W8925" s="2" t="s">
        <v>52</v>
      </c>
      <c r="X8925" s="2">
        <v>310.62</v>
      </c>
    </row>
    <row r="8926" spans="20:24" ht="30" x14ac:dyDescent="0.25">
      <c r="T8926" s="4"/>
      <c r="U8926" s="2" t="s">
        <v>10</v>
      </c>
      <c r="V8926" s="5">
        <v>42907</v>
      </c>
      <c r="W8926" s="2" t="s">
        <v>59</v>
      </c>
      <c r="X8926" s="2">
        <v>310.62</v>
      </c>
    </row>
    <row r="8927" spans="20:24" x14ac:dyDescent="0.25">
      <c r="T8927" s="4"/>
      <c r="U8927" s="2" t="s">
        <v>13</v>
      </c>
      <c r="V8927" s="5">
        <v>41495</v>
      </c>
      <c r="W8927" s="2" t="s">
        <v>52</v>
      </c>
      <c r="X8927" s="2">
        <v>310.62</v>
      </c>
    </row>
    <row r="8928" spans="20:24" x14ac:dyDescent="0.25">
      <c r="T8928" s="4"/>
      <c r="U8928" s="2" t="s">
        <v>34</v>
      </c>
      <c r="V8928" s="5">
        <v>42873</v>
      </c>
      <c r="W8928" s="2" t="s">
        <v>66</v>
      </c>
      <c r="X8928" s="2">
        <v>310.62</v>
      </c>
    </row>
    <row r="8929" spans="20:24" x14ac:dyDescent="0.25">
      <c r="T8929" s="4"/>
      <c r="U8929" s="2" t="s">
        <v>35</v>
      </c>
      <c r="V8929" s="5">
        <v>42243</v>
      </c>
      <c r="W8929" s="2" t="s">
        <v>52</v>
      </c>
      <c r="X8929" s="2">
        <v>310.62</v>
      </c>
    </row>
    <row r="8930" spans="20:24" x14ac:dyDescent="0.25">
      <c r="T8930" s="4"/>
      <c r="U8930" s="2" t="s">
        <v>35</v>
      </c>
      <c r="V8930" s="5">
        <v>42292</v>
      </c>
      <c r="W8930" s="2" t="s">
        <v>52</v>
      </c>
      <c r="X8930" s="2">
        <v>310.62</v>
      </c>
    </row>
    <row r="8931" spans="20:24" ht="30" x14ac:dyDescent="0.25">
      <c r="T8931" s="4"/>
      <c r="U8931" s="2" t="s">
        <v>8</v>
      </c>
      <c r="V8931" s="5">
        <v>42177</v>
      </c>
      <c r="W8931" s="2" t="s">
        <v>52</v>
      </c>
      <c r="X8931" s="2">
        <v>310.61799999999999</v>
      </c>
    </row>
    <row r="8932" spans="20:24" x14ac:dyDescent="0.25">
      <c r="T8932" s="4"/>
      <c r="U8932" s="2" t="s">
        <v>9</v>
      </c>
      <c r="V8932" s="5">
        <v>42172</v>
      </c>
      <c r="W8932" s="2" t="s">
        <v>52</v>
      </c>
      <c r="X8932" s="2">
        <v>310.61250000000001</v>
      </c>
    </row>
    <row r="8933" spans="20:24" x14ac:dyDescent="0.25">
      <c r="T8933" s="4"/>
      <c r="U8933" s="2" t="s">
        <v>34</v>
      </c>
      <c r="V8933" s="5">
        <v>41881</v>
      </c>
      <c r="W8933" s="2" t="s">
        <v>52</v>
      </c>
      <c r="X8933" s="2">
        <v>310.61238868499998</v>
      </c>
    </row>
    <row r="8934" spans="20:24" x14ac:dyDescent="0.25">
      <c r="T8934" s="4"/>
      <c r="U8934" s="2" t="s">
        <v>34</v>
      </c>
      <c r="V8934" s="5">
        <v>41423</v>
      </c>
      <c r="W8934" s="2" t="s">
        <v>52</v>
      </c>
      <c r="X8934" s="2">
        <v>310.61</v>
      </c>
    </row>
    <row r="8935" spans="20:24" x14ac:dyDescent="0.25">
      <c r="T8935" s="4"/>
      <c r="U8935" s="2" t="s">
        <v>34</v>
      </c>
      <c r="V8935" s="5">
        <v>41493</v>
      </c>
      <c r="W8935" s="2" t="s">
        <v>52</v>
      </c>
      <c r="X8935" s="2">
        <v>310.61</v>
      </c>
    </row>
    <row r="8936" spans="20:24" ht="30" x14ac:dyDescent="0.25">
      <c r="T8936" s="4"/>
      <c r="U8936" s="2" t="s">
        <v>6</v>
      </c>
      <c r="V8936" s="5">
        <v>42979</v>
      </c>
      <c r="W8936" s="2" t="s">
        <v>52</v>
      </c>
      <c r="X8936" s="2">
        <v>310.61</v>
      </c>
    </row>
    <row r="8937" spans="20:24" ht="30" x14ac:dyDescent="0.25">
      <c r="T8937" s="4"/>
      <c r="U8937" s="2" t="s">
        <v>8</v>
      </c>
      <c r="V8937" s="5">
        <v>41436</v>
      </c>
      <c r="W8937" s="2" t="s">
        <v>52</v>
      </c>
      <c r="X8937" s="2">
        <v>310.61</v>
      </c>
    </row>
    <row r="8938" spans="20:24" ht="30" x14ac:dyDescent="0.25">
      <c r="T8938" s="4"/>
      <c r="U8938" s="2" t="s">
        <v>8</v>
      </c>
      <c r="V8938" s="5">
        <v>41844</v>
      </c>
      <c r="W8938" s="2" t="s">
        <v>52</v>
      </c>
      <c r="X8938" s="2">
        <v>310.61</v>
      </c>
    </row>
    <row r="8939" spans="20:24" ht="30" x14ac:dyDescent="0.25">
      <c r="T8939" s="4"/>
      <c r="U8939" s="2" t="s">
        <v>8</v>
      </c>
      <c r="V8939" s="5">
        <v>42524</v>
      </c>
      <c r="W8939" s="2" t="s">
        <v>52</v>
      </c>
      <c r="X8939" s="2">
        <v>310.61</v>
      </c>
    </row>
    <row r="8940" spans="20:24" ht="30" x14ac:dyDescent="0.25">
      <c r="T8940" s="4"/>
      <c r="U8940" s="2" t="s">
        <v>8</v>
      </c>
      <c r="V8940" s="5">
        <v>42624</v>
      </c>
      <c r="W8940" s="2" t="s">
        <v>52</v>
      </c>
      <c r="X8940" s="2">
        <v>310.61</v>
      </c>
    </row>
    <row r="8941" spans="20:24" x14ac:dyDescent="0.25">
      <c r="T8941" s="4"/>
      <c r="U8941" s="2" t="s">
        <v>34</v>
      </c>
      <c r="V8941" s="5">
        <v>42864</v>
      </c>
      <c r="W8941" s="2" t="s">
        <v>52</v>
      </c>
      <c r="X8941" s="2">
        <v>310.61</v>
      </c>
    </row>
    <row r="8942" spans="20:24" x14ac:dyDescent="0.25">
      <c r="T8942" s="4"/>
      <c r="U8942" s="2" t="s">
        <v>34</v>
      </c>
      <c r="V8942" s="5">
        <v>42921</v>
      </c>
      <c r="W8942" s="2" t="s">
        <v>52</v>
      </c>
      <c r="X8942" s="2">
        <v>310.61</v>
      </c>
    </row>
    <row r="8943" spans="20:24" x14ac:dyDescent="0.25">
      <c r="T8943" s="4"/>
      <c r="U8943" s="2" t="s">
        <v>35</v>
      </c>
      <c r="V8943" s="5">
        <v>42512</v>
      </c>
      <c r="W8943" s="2" t="s">
        <v>52</v>
      </c>
      <c r="X8943" s="2">
        <v>310.61</v>
      </c>
    </row>
    <row r="8944" spans="20:24" ht="30" x14ac:dyDescent="0.25">
      <c r="T8944" s="4"/>
      <c r="U8944" s="2" t="s">
        <v>37</v>
      </c>
      <c r="V8944" s="5">
        <v>42271</v>
      </c>
      <c r="W8944" s="2" t="s">
        <v>52</v>
      </c>
      <c r="X8944" s="2">
        <v>310.61</v>
      </c>
    </row>
    <row r="8945" spans="20:24" x14ac:dyDescent="0.25">
      <c r="T8945" s="4"/>
      <c r="U8945" s="2" t="s">
        <v>9</v>
      </c>
      <c r="V8945" s="5">
        <v>41429</v>
      </c>
      <c r="W8945" s="2" t="s">
        <v>52</v>
      </c>
      <c r="X8945" s="2">
        <v>310.61</v>
      </c>
    </row>
    <row r="8946" spans="20:24" x14ac:dyDescent="0.25">
      <c r="T8946" s="4"/>
      <c r="U8946" s="2" t="s">
        <v>9</v>
      </c>
      <c r="V8946" s="5">
        <v>41822</v>
      </c>
      <c r="W8946" s="2" t="s">
        <v>52</v>
      </c>
      <c r="X8946" s="2">
        <v>310.61</v>
      </c>
    </row>
    <row r="8947" spans="20:24" x14ac:dyDescent="0.25">
      <c r="T8947" s="4"/>
      <c r="U8947" s="2" t="s">
        <v>9</v>
      </c>
      <c r="V8947" s="5">
        <v>42194</v>
      </c>
      <c r="W8947" s="2" t="s">
        <v>52</v>
      </c>
      <c r="X8947" s="2">
        <v>310.61</v>
      </c>
    </row>
    <row r="8948" spans="20:24" x14ac:dyDescent="0.25">
      <c r="T8948" s="4"/>
      <c r="U8948" s="2" t="s">
        <v>9</v>
      </c>
      <c r="V8948" s="5">
        <v>42202</v>
      </c>
      <c r="W8948" s="2" t="s">
        <v>52</v>
      </c>
      <c r="X8948" s="2">
        <v>310.61</v>
      </c>
    </row>
    <row r="8949" spans="20:24" x14ac:dyDescent="0.25">
      <c r="T8949" s="4"/>
      <c r="U8949" s="2" t="s">
        <v>9</v>
      </c>
      <c r="V8949" s="5">
        <v>42546</v>
      </c>
      <c r="W8949" s="2" t="s">
        <v>52</v>
      </c>
      <c r="X8949" s="2">
        <v>310.61</v>
      </c>
    </row>
    <row r="8950" spans="20:24" ht="30" x14ac:dyDescent="0.25">
      <c r="T8950" s="4"/>
      <c r="U8950" s="2" t="s">
        <v>12</v>
      </c>
      <c r="V8950" s="5">
        <v>42228</v>
      </c>
      <c r="W8950" s="2" t="s">
        <v>53</v>
      </c>
      <c r="X8950" s="2">
        <v>310.61</v>
      </c>
    </row>
    <row r="8951" spans="20:24" ht="30" x14ac:dyDescent="0.25">
      <c r="T8951" s="4"/>
      <c r="U8951" s="2" t="s">
        <v>12</v>
      </c>
      <c r="V8951" s="5">
        <v>42228</v>
      </c>
      <c r="W8951" s="2" t="s">
        <v>68</v>
      </c>
      <c r="X8951" s="2">
        <v>310.61</v>
      </c>
    </row>
    <row r="8952" spans="20:24" x14ac:dyDescent="0.25">
      <c r="T8952" s="4"/>
      <c r="U8952" s="2" t="s">
        <v>13</v>
      </c>
      <c r="V8952" s="5">
        <v>41517</v>
      </c>
      <c r="W8952" s="2" t="s">
        <v>52</v>
      </c>
      <c r="X8952" s="2">
        <v>310.61</v>
      </c>
    </row>
    <row r="8953" spans="20:24" x14ac:dyDescent="0.25">
      <c r="T8953" s="4"/>
      <c r="U8953" s="2" t="s">
        <v>13</v>
      </c>
      <c r="V8953" s="5">
        <v>42227</v>
      </c>
      <c r="W8953" s="2" t="s">
        <v>52</v>
      </c>
      <c r="X8953" s="2">
        <v>310.61</v>
      </c>
    </row>
    <row r="8954" spans="20:24" x14ac:dyDescent="0.25">
      <c r="T8954" s="4"/>
      <c r="U8954" s="2" t="s">
        <v>9</v>
      </c>
      <c r="V8954" s="5">
        <v>42155</v>
      </c>
      <c r="W8954" s="2" t="s">
        <v>52</v>
      </c>
      <c r="X8954" s="2">
        <v>310.60633333300001</v>
      </c>
    </row>
    <row r="8955" spans="20:24" x14ac:dyDescent="0.25">
      <c r="T8955" s="4"/>
      <c r="U8955" s="2" t="s">
        <v>9</v>
      </c>
      <c r="V8955" s="5">
        <v>41810</v>
      </c>
      <c r="W8955" s="2" t="s">
        <v>52</v>
      </c>
      <c r="X8955" s="2">
        <v>310.60599999999999</v>
      </c>
    </row>
    <row r="8956" spans="20:24" x14ac:dyDescent="0.25">
      <c r="T8956" s="4"/>
      <c r="U8956" s="2" t="s">
        <v>34</v>
      </c>
      <c r="V8956" s="5">
        <v>42918</v>
      </c>
      <c r="W8956" s="2" t="s">
        <v>52</v>
      </c>
      <c r="X8956" s="2">
        <v>310.60547144899999</v>
      </c>
    </row>
    <row r="8957" spans="20:24" ht="30" x14ac:dyDescent="0.25">
      <c r="T8957" s="4"/>
      <c r="U8957" s="2" t="s">
        <v>8</v>
      </c>
      <c r="V8957" s="5">
        <v>41482</v>
      </c>
      <c r="W8957" s="2" t="s">
        <v>52</v>
      </c>
      <c r="X8957" s="2">
        <v>310.60500000000002</v>
      </c>
    </row>
    <row r="8958" spans="20:24" x14ac:dyDescent="0.25">
      <c r="T8958" s="4"/>
      <c r="U8958" s="2" t="s">
        <v>34</v>
      </c>
      <c r="V8958" s="5">
        <v>41883</v>
      </c>
      <c r="W8958" s="2" t="s">
        <v>52</v>
      </c>
      <c r="X8958" s="2">
        <v>310.603796526</v>
      </c>
    </row>
    <row r="8959" spans="20:24" x14ac:dyDescent="0.25">
      <c r="T8959" s="4"/>
      <c r="U8959" s="2" t="s">
        <v>9</v>
      </c>
      <c r="V8959" s="5">
        <v>42522</v>
      </c>
      <c r="W8959" s="2" t="s">
        <v>52</v>
      </c>
      <c r="X8959" s="2">
        <v>310.60184584199999</v>
      </c>
    </row>
    <row r="8960" spans="20:24" ht="30" x14ac:dyDescent="0.25">
      <c r="T8960" s="4"/>
      <c r="U8960" s="2" t="s">
        <v>8</v>
      </c>
      <c r="V8960" s="5">
        <v>42955</v>
      </c>
      <c r="W8960" s="2" t="s">
        <v>52</v>
      </c>
      <c r="X8960" s="2">
        <v>310.60000000000002</v>
      </c>
    </row>
    <row r="8961" spans="20:24" x14ac:dyDescent="0.25">
      <c r="T8961" s="4"/>
      <c r="U8961" s="2" t="s">
        <v>9</v>
      </c>
      <c r="V8961" s="5">
        <v>41834</v>
      </c>
      <c r="W8961" s="2" t="s">
        <v>51</v>
      </c>
      <c r="X8961" s="2">
        <v>310.60000000000002</v>
      </c>
    </row>
    <row r="8962" spans="20:24" x14ac:dyDescent="0.25">
      <c r="T8962" s="4"/>
      <c r="U8962" s="2" t="s">
        <v>9</v>
      </c>
      <c r="V8962" s="5">
        <v>41843</v>
      </c>
      <c r="W8962" s="2" t="s">
        <v>51</v>
      </c>
      <c r="X8962" s="2">
        <v>310.60000000000002</v>
      </c>
    </row>
    <row r="8963" spans="20:24" x14ac:dyDescent="0.25">
      <c r="T8963" s="4"/>
      <c r="U8963" s="2" t="s">
        <v>9</v>
      </c>
      <c r="V8963" s="5">
        <v>42199</v>
      </c>
      <c r="W8963" s="2" t="s">
        <v>52</v>
      </c>
      <c r="X8963" s="2">
        <v>310.60000000000002</v>
      </c>
    </row>
    <row r="8964" spans="20:24" x14ac:dyDescent="0.25">
      <c r="T8964" s="4"/>
      <c r="U8964" s="2" t="s">
        <v>9</v>
      </c>
      <c r="V8964" s="5">
        <v>42528</v>
      </c>
      <c r="W8964" s="2" t="s">
        <v>52</v>
      </c>
      <c r="X8964" s="2">
        <v>310.60000000000002</v>
      </c>
    </row>
    <row r="8965" spans="20:24" x14ac:dyDescent="0.25">
      <c r="T8965" s="4"/>
      <c r="U8965" s="2" t="s">
        <v>9</v>
      </c>
      <c r="V8965" s="5">
        <v>42537</v>
      </c>
      <c r="W8965" s="2" t="s">
        <v>52</v>
      </c>
      <c r="X8965" s="2">
        <v>310.60000000000002</v>
      </c>
    </row>
    <row r="8966" spans="20:24" x14ac:dyDescent="0.25">
      <c r="T8966" s="4"/>
      <c r="U8966" s="2" t="s">
        <v>9</v>
      </c>
      <c r="V8966" s="5">
        <v>42537</v>
      </c>
      <c r="W8966" s="2" t="s">
        <v>52</v>
      </c>
      <c r="X8966" s="2">
        <v>310.60000000000002</v>
      </c>
    </row>
    <row r="8967" spans="20:24" x14ac:dyDescent="0.25">
      <c r="T8967" s="4"/>
      <c r="U8967" s="2" t="s">
        <v>14</v>
      </c>
      <c r="V8967" s="5">
        <v>42228</v>
      </c>
      <c r="W8967" s="2" t="s">
        <v>52</v>
      </c>
      <c r="X8967" s="2">
        <v>310.60000000000002</v>
      </c>
    </row>
    <row r="8968" spans="20:24" ht="30" x14ac:dyDescent="0.25">
      <c r="T8968" s="4"/>
      <c r="U8968" s="2" t="s">
        <v>33</v>
      </c>
      <c r="V8968" s="5">
        <v>42288</v>
      </c>
      <c r="W8968" s="2" t="s">
        <v>52</v>
      </c>
      <c r="X8968" s="2">
        <v>310.60000000000002</v>
      </c>
    </row>
    <row r="8969" spans="20:24" x14ac:dyDescent="0.25">
      <c r="T8969" s="4"/>
      <c r="U8969" s="2" t="s">
        <v>34</v>
      </c>
      <c r="V8969" s="5">
        <v>41453</v>
      </c>
      <c r="W8969" s="2" t="s">
        <v>52</v>
      </c>
      <c r="X8969" s="2">
        <v>310.60000000000002</v>
      </c>
    </row>
    <row r="8970" spans="20:24" x14ac:dyDescent="0.25">
      <c r="T8970" s="4"/>
      <c r="U8970" s="2" t="s">
        <v>34</v>
      </c>
      <c r="V8970" s="5">
        <v>42944</v>
      </c>
      <c r="W8970" s="2" t="s">
        <v>52</v>
      </c>
      <c r="X8970" s="2">
        <v>310.60000000000002</v>
      </c>
    </row>
    <row r="8971" spans="20:24" ht="30" x14ac:dyDescent="0.25">
      <c r="T8971" s="4"/>
      <c r="U8971" s="2" t="s">
        <v>6</v>
      </c>
      <c r="V8971" s="5">
        <v>42573</v>
      </c>
      <c r="W8971" s="2" t="s">
        <v>52</v>
      </c>
      <c r="X8971" s="2">
        <v>310.60000000000002</v>
      </c>
    </row>
    <row r="8972" spans="20:24" ht="30" x14ac:dyDescent="0.25">
      <c r="T8972" s="4"/>
      <c r="U8972" s="2" t="s">
        <v>6</v>
      </c>
      <c r="V8972" s="5">
        <v>43032</v>
      </c>
      <c r="W8972" s="2" t="s">
        <v>52</v>
      </c>
      <c r="X8972" s="2">
        <v>310.60000000000002</v>
      </c>
    </row>
    <row r="8973" spans="20:24" ht="30" x14ac:dyDescent="0.25">
      <c r="T8973" s="4"/>
      <c r="U8973" s="2" t="s">
        <v>8</v>
      </c>
      <c r="V8973" s="5">
        <v>41430</v>
      </c>
      <c r="W8973" s="2" t="s">
        <v>68</v>
      </c>
      <c r="X8973" s="2">
        <v>310.60000000000002</v>
      </c>
    </row>
    <row r="8974" spans="20:24" ht="30" x14ac:dyDescent="0.25">
      <c r="T8974" s="4"/>
      <c r="U8974" s="2" t="s">
        <v>8</v>
      </c>
      <c r="V8974" s="5">
        <v>42185</v>
      </c>
      <c r="W8974" s="2" t="s">
        <v>52</v>
      </c>
      <c r="X8974" s="2">
        <v>310.60000000000002</v>
      </c>
    </row>
    <row r="8975" spans="20:24" x14ac:dyDescent="0.25">
      <c r="T8975" s="4"/>
      <c r="U8975" s="2" t="s">
        <v>9</v>
      </c>
      <c r="V8975" s="5">
        <v>42590</v>
      </c>
      <c r="W8975" s="2" t="s">
        <v>52</v>
      </c>
      <c r="X8975" s="2">
        <v>310.60000000000002</v>
      </c>
    </row>
    <row r="8976" spans="20:24" x14ac:dyDescent="0.25">
      <c r="T8976" s="4"/>
      <c r="U8976" s="2" t="s">
        <v>9</v>
      </c>
      <c r="V8976" s="5">
        <v>42889</v>
      </c>
      <c r="W8976" s="2" t="s">
        <v>52</v>
      </c>
      <c r="X8976" s="2">
        <v>310.60000000000002</v>
      </c>
    </row>
    <row r="8977" spans="20:24" x14ac:dyDescent="0.25">
      <c r="T8977" s="4"/>
      <c r="U8977" s="2" t="s">
        <v>9</v>
      </c>
      <c r="V8977" s="5">
        <v>42934</v>
      </c>
      <c r="W8977" s="2" t="s">
        <v>52</v>
      </c>
      <c r="X8977" s="2">
        <v>310.60000000000002</v>
      </c>
    </row>
    <row r="8978" spans="20:24" ht="30" x14ac:dyDescent="0.25">
      <c r="T8978" s="4"/>
      <c r="U8978" s="2" t="s">
        <v>10</v>
      </c>
      <c r="V8978" s="5">
        <v>41454</v>
      </c>
      <c r="W8978" s="2" t="s">
        <v>53</v>
      </c>
      <c r="X8978" s="2">
        <v>310.60000000000002</v>
      </c>
    </row>
    <row r="8979" spans="20:24" ht="30" x14ac:dyDescent="0.25">
      <c r="T8979" s="4"/>
      <c r="U8979" s="2" t="s">
        <v>12</v>
      </c>
      <c r="V8979" s="5">
        <v>42936</v>
      </c>
      <c r="W8979" s="2" t="s">
        <v>58</v>
      </c>
      <c r="X8979" s="2">
        <v>310.60000000000002</v>
      </c>
    </row>
    <row r="8980" spans="20:24" x14ac:dyDescent="0.25">
      <c r="T8980" s="4"/>
      <c r="U8980" s="2" t="s">
        <v>13</v>
      </c>
      <c r="V8980" s="5">
        <v>42574</v>
      </c>
      <c r="W8980" s="2" t="s">
        <v>54</v>
      </c>
      <c r="X8980" s="2">
        <v>310.60000000000002</v>
      </c>
    </row>
    <row r="8981" spans="20:24" x14ac:dyDescent="0.25">
      <c r="T8981" s="4"/>
      <c r="U8981" s="2" t="s">
        <v>9</v>
      </c>
      <c r="V8981" s="5">
        <v>42886</v>
      </c>
      <c r="W8981" s="2" t="s">
        <v>52</v>
      </c>
      <c r="X8981" s="2">
        <v>310.58999999999997</v>
      </c>
    </row>
    <row r="8982" spans="20:24" x14ac:dyDescent="0.25">
      <c r="T8982" s="4"/>
      <c r="U8982" s="2" t="s">
        <v>9</v>
      </c>
      <c r="V8982" s="5">
        <v>42905</v>
      </c>
      <c r="W8982" s="2" t="s">
        <v>51</v>
      </c>
      <c r="X8982" s="2">
        <v>310.58999999999997</v>
      </c>
    </row>
    <row r="8983" spans="20:24" x14ac:dyDescent="0.25">
      <c r="T8983" s="4"/>
      <c r="U8983" s="2" t="s">
        <v>9</v>
      </c>
      <c r="V8983" s="5">
        <v>42961</v>
      </c>
      <c r="W8983" s="2" t="s">
        <v>52</v>
      </c>
      <c r="X8983" s="2">
        <v>310.58999999999997</v>
      </c>
    </row>
    <row r="8984" spans="20:24" x14ac:dyDescent="0.25">
      <c r="T8984" s="4"/>
      <c r="U8984" s="2" t="s">
        <v>9</v>
      </c>
      <c r="V8984" s="5">
        <v>42988</v>
      </c>
      <c r="W8984" s="2" t="s">
        <v>52</v>
      </c>
      <c r="X8984" s="2">
        <v>310.58999999999997</v>
      </c>
    </row>
    <row r="8985" spans="20:24" ht="30" x14ac:dyDescent="0.25">
      <c r="T8985" s="4"/>
      <c r="U8985" s="2" t="s">
        <v>12</v>
      </c>
      <c r="V8985" s="5">
        <v>41493</v>
      </c>
      <c r="W8985" s="2" t="s">
        <v>52</v>
      </c>
      <c r="X8985" s="2">
        <v>310.58999999999997</v>
      </c>
    </row>
    <row r="8986" spans="20:24" x14ac:dyDescent="0.25">
      <c r="T8986" s="4"/>
      <c r="U8986" s="2" t="s">
        <v>34</v>
      </c>
      <c r="V8986" s="5">
        <v>42557</v>
      </c>
      <c r="W8986" s="2" t="s">
        <v>52</v>
      </c>
      <c r="X8986" s="2">
        <v>310.58999999999997</v>
      </c>
    </row>
    <row r="8987" spans="20:24" x14ac:dyDescent="0.25">
      <c r="T8987" s="4"/>
      <c r="U8987" s="2" t="s">
        <v>34</v>
      </c>
      <c r="V8987" s="5">
        <v>42873</v>
      </c>
      <c r="W8987" s="2" t="s">
        <v>66</v>
      </c>
      <c r="X8987" s="2">
        <v>310.58999999999997</v>
      </c>
    </row>
    <row r="8988" spans="20:24" x14ac:dyDescent="0.25">
      <c r="T8988" s="4"/>
      <c r="U8988" s="2" t="s">
        <v>34</v>
      </c>
      <c r="V8988" s="5">
        <v>42918</v>
      </c>
      <c r="W8988" s="2" t="s">
        <v>52</v>
      </c>
      <c r="X8988" s="2">
        <v>310.58999999999997</v>
      </c>
    </row>
    <row r="8989" spans="20:24" x14ac:dyDescent="0.25">
      <c r="T8989" s="4"/>
      <c r="U8989" s="2" t="s">
        <v>34</v>
      </c>
      <c r="V8989" s="5">
        <v>42948</v>
      </c>
      <c r="W8989" s="2" t="s">
        <v>52</v>
      </c>
      <c r="X8989" s="2">
        <v>310.58999999999997</v>
      </c>
    </row>
    <row r="8990" spans="20:24" x14ac:dyDescent="0.25">
      <c r="T8990" s="4"/>
      <c r="U8990" s="2" t="s">
        <v>35</v>
      </c>
      <c r="V8990" s="5">
        <v>42205</v>
      </c>
      <c r="W8990" s="2" t="s">
        <v>52</v>
      </c>
      <c r="X8990" s="2">
        <v>310.58999999999997</v>
      </c>
    </row>
    <row r="8991" spans="20:24" x14ac:dyDescent="0.25">
      <c r="T8991" s="4"/>
      <c r="U8991" s="2" t="s">
        <v>35</v>
      </c>
      <c r="V8991" s="5">
        <v>42262</v>
      </c>
      <c r="W8991" s="2" t="s">
        <v>54</v>
      </c>
      <c r="X8991" s="2">
        <v>310.58999999999997</v>
      </c>
    </row>
    <row r="8992" spans="20:24" x14ac:dyDescent="0.25">
      <c r="T8992" s="4"/>
      <c r="U8992" s="2" t="s">
        <v>35</v>
      </c>
      <c r="V8992" s="5">
        <v>42276</v>
      </c>
      <c r="W8992" s="2" t="s">
        <v>54</v>
      </c>
      <c r="X8992" s="2">
        <v>310.58999999999997</v>
      </c>
    </row>
    <row r="8993" spans="20:24" x14ac:dyDescent="0.25">
      <c r="T8993" s="4"/>
      <c r="U8993" s="2" t="s">
        <v>35</v>
      </c>
      <c r="V8993" s="5">
        <v>42277</v>
      </c>
      <c r="W8993" s="2" t="s">
        <v>53</v>
      </c>
      <c r="X8993" s="2">
        <v>310.58999999999997</v>
      </c>
    </row>
    <row r="8994" spans="20:24" x14ac:dyDescent="0.25">
      <c r="T8994" s="4"/>
      <c r="U8994" s="2" t="s">
        <v>9</v>
      </c>
      <c r="V8994" s="5">
        <v>41438</v>
      </c>
      <c r="W8994" s="2" t="s">
        <v>52</v>
      </c>
      <c r="X8994" s="2">
        <v>310.58999999999997</v>
      </c>
    </row>
    <row r="8995" spans="20:24" x14ac:dyDescent="0.25">
      <c r="T8995" s="4"/>
      <c r="U8995" s="2" t="s">
        <v>9</v>
      </c>
      <c r="V8995" s="5">
        <v>41451</v>
      </c>
      <c r="W8995" s="2" t="s">
        <v>52</v>
      </c>
      <c r="X8995" s="2">
        <v>310.58999999999997</v>
      </c>
    </row>
    <row r="8996" spans="20:24" x14ac:dyDescent="0.25">
      <c r="T8996" s="4"/>
      <c r="U8996" s="2" t="s">
        <v>9</v>
      </c>
      <c r="V8996" s="5">
        <v>41851</v>
      </c>
      <c r="W8996" s="2" t="s">
        <v>52</v>
      </c>
      <c r="X8996" s="2">
        <v>310.58999999999997</v>
      </c>
    </row>
    <row r="8997" spans="20:24" x14ac:dyDescent="0.25">
      <c r="T8997" s="4"/>
      <c r="U8997" s="2" t="s">
        <v>9</v>
      </c>
      <c r="V8997" s="5">
        <v>42243</v>
      </c>
      <c r="W8997" s="2" t="s">
        <v>52</v>
      </c>
      <c r="X8997" s="2">
        <v>310.58999999999997</v>
      </c>
    </row>
    <row r="8998" spans="20:24" x14ac:dyDescent="0.25">
      <c r="T8998" s="4"/>
      <c r="U8998" s="2" t="s">
        <v>9</v>
      </c>
      <c r="V8998" s="5">
        <v>42267</v>
      </c>
      <c r="W8998" s="2" t="s">
        <v>52</v>
      </c>
      <c r="X8998" s="2">
        <v>310.58999999999997</v>
      </c>
    </row>
    <row r="8999" spans="20:24" x14ac:dyDescent="0.25">
      <c r="T8999" s="4"/>
      <c r="U8999" s="2" t="s">
        <v>13</v>
      </c>
      <c r="V8999" s="5">
        <v>42594</v>
      </c>
      <c r="W8999" s="2" t="s">
        <v>52</v>
      </c>
      <c r="X8999" s="2">
        <v>310.58999999999997</v>
      </c>
    </row>
    <row r="9000" spans="20:24" ht="30" x14ac:dyDescent="0.25">
      <c r="T9000" s="4"/>
      <c r="U9000" s="2" t="s">
        <v>17</v>
      </c>
      <c r="V9000" s="5">
        <v>42938</v>
      </c>
      <c r="W9000" s="2" t="s">
        <v>52</v>
      </c>
      <c r="X9000" s="2">
        <v>310.58999999999997</v>
      </c>
    </row>
    <row r="9001" spans="20:24" x14ac:dyDescent="0.25">
      <c r="T9001" s="4"/>
      <c r="U9001" s="2" t="s">
        <v>34</v>
      </c>
      <c r="V9001" s="5">
        <v>41795</v>
      </c>
      <c r="W9001" s="2" t="s">
        <v>65</v>
      </c>
      <c r="X9001" s="2">
        <v>310.58999999999997</v>
      </c>
    </row>
    <row r="9002" spans="20:24" ht="30" x14ac:dyDescent="0.25">
      <c r="T9002" s="4"/>
      <c r="U9002" s="2" t="s">
        <v>8</v>
      </c>
      <c r="V9002" s="5">
        <v>41435</v>
      </c>
      <c r="W9002" s="2" t="s">
        <v>52</v>
      </c>
      <c r="X9002" s="2">
        <v>310.58999999999997</v>
      </c>
    </row>
    <row r="9003" spans="20:24" ht="30" x14ac:dyDescent="0.25">
      <c r="T9003" s="4"/>
      <c r="U9003" s="2" t="s">
        <v>8</v>
      </c>
      <c r="V9003" s="5">
        <v>41461</v>
      </c>
      <c r="W9003" s="2" t="s">
        <v>54</v>
      </c>
      <c r="X9003" s="2">
        <v>310.58999999999997</v>
      </c>
    </row>
    <row r="9004" spans="20:24" ht="30" x14ac:dyDescent="0.25">
      <c r="T9004" s="4"/>
      <c r="U9004" s="2" t="s">
        <v>8</v>
      </c>
      <c r="V9004" s="5">
        <v>41461</v>
      </c>
      <c r="W9004" s="2" t="s">
        <v>56</v>
      </c>
      <c r="X9004" s="2">
        <v>310.58999999999997</v>
      </c>
    </row>
    <row r="9005" spans="20:24" ht="30" x14ac:dyDescent="0.25">
      <c r="T9005" s="4"/>
      <c r="U9005" s="2" t="s">
        <v>8</v>
      </c>
      <c r="V9005" s="5">
        <v>42189</v>
      </c>
      <c r="W9005" s="2" t="s">
        <v>52</v>
      </c>
      <c r="X9005" s="2">
        <v>310.58999999999997</v>
      </c>
    </row>
    <row r="9006" spans="20:24" ht="30" x14ac:dyDescent="0.25">
      <c r="T9006" s="4"/>
      <c r="U9006" s="2" t="s">
        <v>8</v>
      </c>
      <c r="V9006" s="5">
        <v>42225</v>
      </c>
      <c r="W9006" s="2" t="s">
        <v>52</v>
      </c>
      <c r="X9006" s="2">
        <v>310.58999999999997</v>
      </c>
    </row>
    <row r="9007" spans="20:24" ht="30" x14ac:dyDescent="0.25">
      <c r="T9007" s="4"/>
      <c r="U9007" s="2" t="s">
        <v>8</v>
      </c>
      <c r="V9007" s="5">
        <v>42257</v>
      </c>
      <c r="W9007" s="2" t="s">
        <v>52</v>
      </c>
      <c r="X9007" s="2">
        <v>310.58999999999997</v>
      </c>
    </row>
    <row r="9008" spans="20:24" ht="30" x14ac:dyDescent="0.25">
      <c r="T9008" s="4"/>
      <c r="U9008" s="2" t="s">
        <v>8</v>
      </c>
      <c r="V9008" s="5">
        <v>42554</v>
      </c>
      <c r="W9008" s="2" t="s">
        <v>52</v>
      </c>
      <c r="X9008" s="2">
        <v>310.58999999999997</v>
      </c>
    </row>
    <row r="9009" spans="20:24" ht="30" x14ac:dyDescent="0.25">
      <c r="T9009" s="4"/>
      <c r="U9009" s="2" t="s">
        <v>8</v>
      </c>
      <c r="V9009" s="5">
        <v>42556</v>
      </c>
      <c r="W9009" s="2" t="s">
        <v>52</v>
      </c>
      <c r="X9009" s="2">
        <v>310.58999999999997</v>
      </c>
    </row>
    <row r="9010" spans="20:24" x14ac:dyDescent="0.25">
      <c r="T9010" s="4"/>
      <c r="U9010" s="2" t="s">
        <v>34</v>
      </c>
      <c r="V9010" s="5">
        <v>42522</v>
      </c>
      <c r="W9010" s="2" t="s">
        <v>52</v>
      </c>
      <c r="X9010" s="2">
        <v>310.58819858800001</v>
      </c>
    </row>
    <row r="9011" spans="20:24" x14ac:dyDescent="0.25">
      <c r="T9011" s="4"/>
      <c r="U9011" s="2" t="s">
        <v>9</v>
      </c>
      <c r="V9011" s="5">
        <v>41807</v>
      </c>
      <c r="W9011" s="2" t="s">
        <v>52</v>
      </c>
      <c r="X9011" s="2">
        <v>310.58100000000002</v>
      </c>
    </row>
    <row r="9012" spans="20:24" x14ac:dyDescent="0.25">
      <c r="T9012" s="4"/>
      <c r="U9012" s="2" t="s">
        <v>9</v>
      </c>
      <c r="V9012" s="5">
        <v>41436</v>
      </c>
      <c r="W9012" s="2" t="s">
        <v>54</v>
      </c>
      <c r="X9012" s="2">
        <v>310.58</v>
      </c>
    </row>
    <row r="9013" spans="20:24" x14ac:dyDescent="0.25">
      <c r="T9013" s="4"/>
      <c r="U9013" s="2" t="s">
        <v>9</v>
      </c>
      <c r="V9013" s="5">
        <v>42561</v>
      </c>
      <c r="W9013" s="2" t="s">
        <v>52</v>
      </c>
      <c r="X9013" s="2">
        <v>310.58</v>
      </c>
    </row>
    <row r="9014" spans="20:24" x14ac:dyDescent="0.25">
      <c r="T9014" s="4"/>
      <c r="U9014" s="2" t="s">
        <v>35</v>
      </c>
      <c r="V9014" s="5">
        <v>42245</v>
      </c>
      <c r="W9014" s="2" t="s">
        <v>54</v>
      </c>
      <c r="X9014" s="2">
        <v>310.58</v>
      </c>
    </row>
    <row r="9015" spans="20:24" x14ac:dyDescent="0.25">
      <c r="T9015" s="4"/>
      <c r="U9015" s="2" t="s">
        <v>35</v>
      </c>
      <c r="V9015" s="5">
        <v>42547</v>
      </c>
      <c r="W9015" s="2" t="s">
        <v>52</v>
      </c>
      <c r="X9015" s="2">
        <v>310.58</v>
      </c>
    </row>
    <row r="9016" spans="20:24" x14ac:dyDescent="0.25">
      <c r="T9016" s="4"/>
      <c r="U9016" s="2" t="s">
        <v>9</v>
      </c>
      <c r="V9016" s="5">
        <v>42886</v>
      </c>
      <c r="W9016" s="2" t="s">
        <v>52</v>
      </c>
      <c r="X9016" s="2">
        <v>310.58</v>
      </c>
    </row>
    <row r="9017" spans="20:24" x14ac:dyDescent="0.25">
      <c r="T9017" s="4"/>
      <c r="U9017" s="2" t="s">
        <v>13</v>
      </c>
      <c r="V9017" s="5">
        <v>42221</v>
      </c>
      <c r="W9017" s="2" t="s">
        <v>54</v>
      </c>
      <c r="X9017" s="2">
        <v>310.58</v>
      </c>
    </row>
    <row r="9018" spans="20:24" x14ac:dyDescent="0.25">
      <c r="T9018" s="4"/>
      <c r="U9018" s="2" t="s">
        <v>13</v>
      </c>
      <c r="V9018" s="5">
        <v>42227</v>
      </c>
      <c r="W9018" s="2" t="s">
        <v>63</v>
      </c>
      <c r="X9018" s="2">
        <v>310.58</v>
      </c>
    </row>
    <row r="9019" spans="20:24" ht="30" x14ac:dyDescent="0.25">
      <c r="T9019" s="4"/>
      <c r="U9019" s="2" t="s">
        <v>8</v>
      </c>
      <c r="V9019" s="5">
        <v>41837</v>
      </c>
      <c r="W9019" s="2" t="s">
        <v>52</v>
      </c>
      <c r="X9019" s="2">
        <v>310.58</v>
      </c>
    </row>
    <row r="9020" spans="20:24" ht="30" x14ac:dyDescent="0.25">
      <c r="T9020" s="4"/>
      <c r="U9020" s="2" t="s">
        <v>8</v>
      </c>
      <c r="V9020" s="5">
        <v>42236</v>
      </c>
      <c r="W9020" s="2" t="s">
        <v>52</v>
      </c>
      <c r="X9020" s="2">
        <v>310.58</v>
      </c>
    </row>
    <row r="9021" spans="20:24" ht="30" x14ac:dyDescent="0.25">
      <c r="T9021" s="4"/>
      <c r="U9021" s="2" t="s">
        <v>8</v>
      </c>
      <c r="V9021" s="5">
        <v>42561</v>
      </c>
      <c r="W9021" s="2" t="s">
        <v>52</v>
      </c>
      <c r="X9021" s="2">
        <v>310.58</v>
      </c>
    </row>
    <row r="9022" spans="20:24" ht="30" x14ac:dyDescent="0.25">
      <c r="T9022" s="4"/>
      <c r="U9022" s="2" t="s">
        <v>8</v>
      </c>
      <c r="V9022" s="5">
        <v>42561</v>
      </c>
      <c r="W9022" s="2" t="s">
        <v>52</v>
      </c>
      <c r="X9022" s="2">
        <v>310.58</v>
      </c>
    </row>
    <row r="9023" spans="20:24" ht="30" x14ac:dyDescent="0.25">
      <c r="T9023" s="4"/>
      <c r="U9023" s="2" t="s">
        <v>8</v>
      </c>
      <c r="V9023" s="5">
        <v>42562</v>
      </c>
      <c r="W9023" s="2" t="s">
        <v>52</v>
      </c>
      <c r="X9023" s="2">
        <v>310.58</v>
      </c>
    </row>
    <row r="9024" spans="20:24" x14ac:dyDescent="0.25">
      <c r="T9024" s="4"/>
      <c r="U9024" s="2" t="s">
        <v>13</v>
      </c>
      <c r="V9024" s="5">
        <v>42632</v>
      </c>
      <c r="W9024" s="2" t="s">
        <v>52</v>
      </c>
      <c r="X9024" s="2">
        <v>310.58</v>
      </c>
    </row>
    <row r="9025" spans="20:24" ht="30" x14ac:dyDescent="0.25">
      <c r="T9025" s="4"/>
      <c r="U9025" s="2" t="s">
        <v>17</v>
      </c>
      <c r="V9025" s="5">
        <v>42939</v>
      </c>
      <c r="W9025" s="2" t="s">
        <v>52</v>
      </c>
      <c r="X9025" s="2">
        <v>310.58</v>
      </c>
    </row>
    <row r="9026" spans="20:24" x14ac:dyDescent="0.25">
      <c r="T9026" s="4"/>
      <c r="U9026" s="2" t="s">
        <v>34</v>
      </c>
      <c r="V9026" s="5">
        <v>41183</v>
      </c>
      <c r="W9026" s="2" t="s">
        <v>65</v>
      </c>
      <c r="X9026" s="2">
        <v>310.58</v>
      </c>
    </row>
    <row r="9027" spans="20:24" ht="30" x14ac:dyDescent="0.25">
      <c r="T9027" s="4"/>
      <c r="U9027" s="2" t="s">
        <v>37</v>
      </c>
      <c r="V9027" s="5">
        <v>42505</v>
      </c>
      <c r="W9027" s="2" t="s">
        <v>52</v>
      </c>
      <c r="X9027" s="2">
        <v>310.58</v>
      </c>
    </row>
    <row r="9028" spans="20:24" ht="30" x14ac:dyDescent="0.25">
      <c r="T9028" s="4"/>
      <c r="U9028" s="2" t="s">
        <v>12</v>
      </c>
      <c r="V9028" s="5">
        <v>42225</v>
      </c>
      <c r="W9028" s="2" t="s">
        <v>52</v>
      </c>
      <c r="X9028" s="2">
        <v>310.57</v>
      </c>
    </row>
    <row r="9029" spans="20:24" ht="30" x14ac:dyDescent="0.25">
      <c r="T9029" s="4"/>
      <c r="U9029" s="2" t="s">
        <v>12</v>
      </c>
      <c r="V9029" s="5">
        <v>42594</v>
      </c>
      <c r="W9029" s="2" t="s">
        <v>52</v>
      </c>
      <c r="X9029" s="2">
        <v>310.57</v>
      </c>
    </row>
    <row r="9030" spans="20:24" x14ac:dyDescent="0.25">
      <c r="T9030" s="4"/>
      <c r="U9030" s="2" t="s">
        <v>13</v>
      </c>
      <c r="V9030" s="5">
        <v>41461</v>
      </c>
      <c r="W9030" s="2" t="s">
        <v>52</v>
      </c>
      <c r="X9030" s="2">
        <v>310.57</v>
      </c>
    </row>
    <row r="9031" spans="20:24" x14ac:dyDescent="0.25">
      <c r="T9031" s="4"/>
      <c r="U9031" s="2" t="s">
        <v>13</v>
      </c>
      <c r="V9031" s="5">
        <v>42575</v>
      </c>
      <c r="W9031" s="2" t="s">
        <v>58</v>
      </c>
      <c r="X9031" s="2">
        <v>310.57</v>
      </c>
    </row>
    <row r="9032" spans="20:24" x14ac:dyDescent="0.25">
      <c r="T9032" s="4"/>
      <c r="U9032" s="2" t="s">
        <v>13</v>
      </c>
      <c r="V9032" s="5">
        <v>42584</v>
      </c>
      <c r="W9032" s="2" t="s">
        <v>54</v>
      </c>
      <c r="X9032" s="2">
        <v>310.57</v>
      </c>
    </row>
    <row r="9033" spans="20:24" x14ac:dyDescent="0.25">
      <c r="T9033" s="4"/>
      <c r="U9033" s="2" t="s">
        <v>9</v>
      </c>
      <c r="V9033" s="5">
        <v>41429</v>
      </c>
      <c r="W9033" s="2" t="s">
        <v>52</v>
      </c>
      <c r="X9033" s="2">
        <v>310.57</v>
      </c>
    </row>
    <row r="9034" spans="20:24" x14ac:dyDescent="0.25">
      <c r="T9034" s="4"/>
      <c r="U9034" s="2" t="s">
        <v>9</v>
      </c>
      <c r="V9034" s="5">
        <v>41489</v>
      </c>
      <c r="W9034" s="2" t="s">
        <v>52</v>
      </c>
      <c r="X9034" s="2">
        <v>310.57</v>
      </c>
    </row>
    <row r="9035" spans="20:24" x14ac:dyDescent="0.25">
      <c r="T9035" s="4"/>
      <c r="U9035" s="2" t="s">
        <v>9</v>
      </c>
      <c r="V9035" s="5">
        <v>41519</v>
      </c>
      <c r="W9035" s="2" t="s">
        <v>52</v>
      </c>
      <c r="X9035" s="2">
        <v>310.57</v>
      </c>
    </row>
    <row r="9036" spans="20:24" x14ac:dyDescent="0.25">
      <c r="T9036" s="4"/>
      <c r="U9036" s="2" t="s">
        <v>9</v>
      </c>
      <c r="V9036" s="5">
        <v>41786</v>
      </c>
      <c r="W9036" s="2" t="s">
        <v>54</v>
      </c>
      <c r="X9036" s="2">
        <v>310.57</v>
      </c>
    </row>
    <row r="9037" spans="20:24" x14ac:dyDescent="0.25">
      <c r="T9037" s="4"/>
      <c r="U9037" s="2" t="s">
        <v>9</v>
      </c>
      <c r="V9037" s="5">
        <v>41835</v>
      </c>
      <c r="W9037" s="2" t="s">
        <v>63</v>
      </c>
      <c r="X9037" s="2">
        <v>310.57</v>
      </c>
    </row>
    <row r="9038" spans="20:24" x14ac:dyDescent="0.25">
      <c r="T9038" s="4"/>
      <c r="U9038" s="2" t="s">
        <v>9</v>
      </c>
      <c r="V9038" s="5">
        <v>42212</v>
      </c>
      <c r="W9038" s="2" t="s">
        <v>54</v>
      </c>
      <c r="X9038" s="2">
        <v>310.57</v>
      </c>
    </row>
    <row r="9039" spans="20:24" x14ac:dyDescent="0.25">
      <c r="T9039" s="4"/>
      <c r="U9039" s="2" t="s">
        <v>9</v>
      </c>
      <c r="V9039" s="5">
        <v>42266</v>
      </c>
      <c r="W9039" s="2" t="s">
        <v>52</v>
      </c>
      <c r="X9039" s="2">
        <v>310.57</v>
      </c>
    </row>
    <row r="9040" spans="20:24" x14ac:dyDescent="0.25">
      <c r="T9040" s="4"/>
      <c r="U9040" s="2" t="s">
        <v>35</v>
      </c>
      <c r="V9040" s="5">
        <v>42524</v>
      </c>
      <c r="W9040" s="2" t="s">
        <v>52</v>
      </c>
      <c r="X9040" s="2">
        <v>310.57</v>
      </c>
    </row>
    <row r="9041" spans="20:24" x14ac:dyDescent="0.25">
      <c r="T9041" s="4"/>
      <c r="U9041" s="2" t="s">
        <v>14</v>
      </c>
      <c r="V9041" s="5">
        <v>41500</v>
      </c>
      <c r="W9041" s="2" t="s">
        <v>52</v>
      </c>
      <c r="X9041" s="2">
        <v>310.57</v>
      </c>
    </row>
    <row r="9042" spans="20:24" ht="30" x14ac:dyDescent="0.25">
      <c r="T9042" s="4"/>
      <c r="U9042" s="2" t="s">
        <v>6</v>
      </c>
      <c r="V9042" s="5">
        <v>42597</v>
      </c>
      <c r="W9042" s="2" t="s">
        <v>52</v>
      </c>
      <c r="X9042" s="2">
        <v>310.57</v>
      </c>
    </row>
    <row r="9043" spans="20:24" ht="30" x14ac:dyDescent="0.25">
      <c r="T9043" s="4"/>
      <c r="U9043" s="2" t="s">
        <v>8</v>
      </c>
      <c r="V9043" s="5">
        <v>41429</v>
      </c>
      <c r="W9043" s="2" t="s">
        <v>52</v>
      </c>
      <c r="X9043" s="2">
        <v>310.57</v>
      </c>
    </row>
    <row r="9044" spans="20:24" ht="30" x14ac:dyDescent="0.25">
      <c r="T9044" s="4"/>
      <c r="U9044" s="2" t="s">
        <v>8</v>
      </c>
      <c r="V9044" s="5">
        <v>41452</v>
      </c>
      <c r="W9044" s="2" t="s">
        <v>52</v>
      </c>
      <c r="X9044" s="2">
        <v>310.57</v>
      </c>
    </row>
    <row r="9045" spans="20:24" x14ac:dyDescent="0.25">
      <c r="T9045" s="4"/>
      <c r="U9045" s="2" t="s">
        <v>9</v>
      </c>
      <c r="V9045" s="5">
        <v>41807</v>
      </c>
      <c r="W9045" s="2" t="s">
        <v>52</v>
      </c>
      <c r="X9045" s="2">
        <v>310.56099999999998</v>
      </c>
    </row>
    <row r="9046" spans="20:24" ht="30" x14ac:dyDescent="0.25">
      <c r="T9046" s="4"/>
      <c r="U9046" s="2" t="s">
        <v>8</v>
      </c>
      <c r="V9046" s="5">
        <v>42979</v>
      </c>
      <c r="W9046" s="2" t="s">
        <v>52</v>
      </c>
      <c r="X9046" s="2">
        <v>310.56</v>
      </c>
    </row>
    <row r="9047" spans="20:24" x14ac:dyDescent="0.25">
      <c r="T9047" s="4"/>
      <c r="U9047" s="2" t="s">
        <v>9</v>
      </c>
      <c r="V9047" s="5">
        <v>41449</v>
      </c>
      <c r="W9047" s="2" t="s">
        <v>52</v>
      </c>
      <c r="X9047" s="2">
        <v>310.56</v>
      </c>
    </row>
    <row r="9048" spans="20:24" x14ac:dyDescent="0.25">
      <c r="T9048" s="4"/>
      <c r="U9048" s="2" t="s">
        <v>9</v>
      </c>
      <c r="V9048" s="5">
        <v>41451</v>
      </c>
      <c r="W9048" s="2" t="s">
        <v>52</v>
      </c>
      <c r="X9048" s="2">
        <v>310.56</v>
      </c>
    </row>
    <row r="9049" spans="20:24" x14ac:dyDescent="0.25">
      <c r="T9049" s="4"/>
      <c r="U9049" s="2" t="s">
        <v>3</v>
      </c>
      <c r="V9049" s="5">
        <v>42950</v>
      </c>
      <c r="W9049" s="2" t="s">
        <v>65</v>
      </c>
      <c r="X9049" s="2">
        <v>310.56</v>
      </c>
    </row>
    <row r="9050" spans="20:24" ht="30" x14ac:dyDescent="0.25">
      <c r="T9050" s="4"/>
      <c r="U9050" s="2" t="s">
        <v>8</v>
      </c>
      <c r="V9050" s="5">
        <v>41443</v>
      </c>
      <c r="W9050" s="2" t="s">
        <v>52</v>
      </c>
      <c r="X9050" s="2">
        <v>310.56</v>
      </c>
    </row>
    <row r="9051" spans="20:24" ht="30" x14ac:dyDescent="0.25">
      <c r="T9051" s="4"/>
      <c r="U9051" s="2" t="s">
        <v>8</v>
      </c>
      <c r="V9051" s="5">
        <v>41471</v>
      </c>
      <c r="W9051" s="2" t="s">
        <v>54</v>
      </c>
      <c r="X9051" s="2">
        <v>310.56</v>
      </c>
    </row>
    <row r="9052" spans="20:24" ht="30" x14ac:dyDescent="0.25">
      <c r="T9052" s="4"/>
      <c r="U9052" s="2" t="s">
        <v>8</v>
      </c>
      <c r="V9052" s="5">
        <v>41494</v>
      </c>
      <c r="W9052" s="2" t="s">
        <v>52</v>
      </c>
      <c r="X9052" s="2">
        <v>310.56</v>
      </c>
    </row>
    <row r="9053" spans="20:24" ht="30" x14ac:dyDescent="0.25">
      <c r="T9053" s="4"/>
      <c r="U9053" s="2" t="s">
        <v>8</v>
      </c>
      <c r="V9053" s="5">
        <v>41496</v>
      </c>
      <c r="W9053" s="2" t="s">
        <v>52</v>
      </c>
      <c r="X9053" s="2">
        <v>310.56</v>
      </c>
    </row>
    <row r="9054" spans="20:24" ht="30" x14ac:dyDescent="0.25">
      <c r="T9054" s="4"/>
      <c r="U9054" s="2" t="s">
        <v>8</v>
      </c>
      <c r="V9054" s="5">
        <v>41498</v>
      </c>
      <c r="W9054" s="2" t="s">
        <v>52</v>
      </c>
      <c r="X9054" s="2">
        <v>310.56</v>
      </c>
    </row>
    <row r="9055" spans="20:24" ht="30" x14ac:dyDescent="0.25">
      <c r="T9055" s="4"/>
      <c r="U9055" s="2" t="s">
        <v>8</v>
      </c>
      <c r="V9055" s="5">
        <v>41845</v>
      </c>
      <c r="W9055" s="2" t="s">
        <v>58</v>
      </c>
      <c r="X9055" s="2">
        <v>310.56</v>
      </c>
    </row>
    <row r="9056" spans="20:24" ht="30" x14ac:dyDescent="0.25">
      <c r="T9056" s="4"/>
      <c r="U9056" s="2" t="s">
        <v>8</v>
      </c>
      <c r="V9056" s="5">
        <v>42230</v>
      </c>
      <c r="W9056" s="2" t="s">
        <v>52</v>
      </c>
      <c r="X9056" s="2">
        <v>310.56</v>
      </c>
    </row>
    <row r="9057" spans="20:24" ht="30" x14ac:dyDescent="0.25">
      <c r="T9057" s="4"/>
      <c r="U9057" s="2" t="s">
        <v>12</v>
      </c>
      <c r="V9057" s="5">
        <v>42229</v>
      </c>
      <c r="W9057" s="2" t="s">
        <v>53</v>
      </c>
      <c r="X9057" s="2">
        <v>310.56</v>
      </c>
    </row>
    <row r="9058" spans="20:24" ht="30" x14ac:dyDescent="0.25">
      <c r="T9058" s="4"/>
      <c r="U9058" s="2" t="s">
        <v>12</v>
      </c>
      <c r="V9058" s="5">
        <v>42908</v>
      </c>
      <c r="W9058" s="2" t="s">
        <v>51</v>
      </c>
      <c r="X9058" s="2">
        <v>310.56</v>
      </c>
    </row>
    <row r="9059" spans="20:24" x14ac:dyDescent="0.25">
      <c r="T9059" s="4"/>
      <c r="U9059" s="2" t="s">
        <v>13</v>
      </c>
      <c r="V9059" s="5">
        <v>41490</v>
      </c>
      <c r="W9059" s="2" t="s">
        <v>52</v>
      </c>
      <c r="X9059" s="2">
        <v>310.56</v>
      </c>
    </row>
    <row r="9060" spans="20:24" x14ac:dyDescent="0.25">
      <c r="T9060" s="4"/>
      <c r="U9060" s="2" t="s">
        <v>13</v>
      </c>
      <c r="V9060" s="5">
        <v>41846</v>
      </c>
      <c r="W9060" s="2" t="s">
        <v>52</v>
      </c>
      <c r="X9060" s="2">
        <v>310.56</v>
      </c>
    </row>
    <row r="9061" spans="20:24" x14ac:dyDescent="0.25">
      <c r="T9061" s="4"/>
      <c r="U9061" s="2" t="s">
        <v>13</v>
      </c>
      <c r="V9061" s="5">
        <v>42584</v>
      </c>
      <c r="W9061" s="2" t="s">
        <v>54</v>
      </c>
      <c r="X9061" s="2">
        <v>310.56</v>
      </c>
    </row>
    <row r="9062" spans="20:24" x14ac:dyDescent="0.25">
      <c r="T9062" s="4"/>
      <c r="U9062" s="2" t="s">
        <v>34</v>
      </c>
      <c r="V9062" s="5">
        <v>41493</v>
      </c>
      <c r="W9062" s="2" t="s">
        <v>52</v>
      </c>
      <c r="X9062" s="2">
        <v>310.56</v>
      </c>
    </row>
    <row r="9063" spans="20:24" x14ac:dyDescent="0.25">
      <c r="T9063" s="4"/>
      <c r="U9063" s="2" t="s">
        <v>34</v>
      </c>
      <c r="V9063" s="5">
        <v>41820</v>
      </c>
      <c r="W9063" s="2" t="s">
        <v>52</v>
      </c>
      <c r="X9063" s="2">
        <v>310.56</v>
      </c>
    </row>
    <row r="9064" spans="20:24" x14ac:dyDescent="0.25">
      <c r="T9064" s="4"/>
      <c r="U9064" s="2" t="s">
        <v>35</v>
      </c>
      <c r="V9064" s="5">
        <v>42582</v>
      </c>
      <c r="W9064" s="2" t="s">
        <v>52</v>
      </c>
      <c r="X9064" s="2">
        <v>310.56</v>
      </c>
    </row>
    <row r="9065" spans="20:24" x14ac:dyDescent="0.25">
      <c r="T9065" s="4"/>
      <c r="U9065" s="2" t="s">
        <v>35</v>
      </c>
      <c r="V9065" s="5">
        <v>42583</v>
      </c>
      <c r="W9065" s="2" t="s">
        <v>52</v>
      </c>
      <c r="X9065" s="2">
        <v>310.56</v>
      </c>
    </row>
    <row r="9066" spans="20:24" ht="30" x14ac:dyDescent="0.25">
      <c r="T9066" s="4"/>
      <c r="U9066" s="2" t="s">
        <v>8</v>
      </c>
      <c r="V9066" s="5">
        <v>42173</v>
      </c>
      <c r="W9066" s="2" t="s">
        <v>52</v>
      </c>
      <c r="X9066" s="2">
        <v>310.55599999999998</v>
      </c>
    </row>
    <row r="9067" spans="20:24" x14ac:dyDescent="0.25">
      <c r="T9067" s="4"/>
      <c r="U9067" s="2" t="s">
        <v>9</v>
      </c>
      <c r="V9067" s="5">
        <v>41813</v>
      </c>
      <c r="W9067" s="2" t="s">
        <v>52</v>
      </c>
      <c r="X9067" s="2">
        <v>310.551333333</v>
      </c>
    </row>
    <row r="9068" spans="20:24" x14ac:dyDescent="0.25">
      <c r="T9068" s="4"/>
      <c r="U9068" s="2" t="s">
        <v>9</v>
      </c>
      <c r="V9068" s="5">
        <v>41531</v>
      </c>
      <c r="W9068" s="2" t="s">
        <v>52</v>
      </c>
      <c r="X9068" s="2">
        <v>310.55</v>
      </c>
    </row>
    <row r="9069" spans="20:24" x14ac:dyDescent="0.25">
      <c r="T9069" s="4"/>
      <c r="U9069" s="2" t="s">
        <v>9</v>
      </c>
      <c r="V9069" s="5">
        <v>41532</v>
      </c>
      <c r="W9069" s="2" t="s">
        <v>52</v>
      </c>
      <c r="X9069" s="2">
        <v>310.55</v>
      </c>
    </row>
    <row r="9070" spans="20:24" x14ac:dyDescent="0.25">
      <c r="T9070" s="4"/>
      <c r="U9070" s="2" t="s">
        <v>9</v>
      </c>
      <c r="V9070" s="5">
        <v>41536</v>
      </c>
      <c r="W9070" s="2" t="s">
        <v>52</v>
      </c>
      <c r="X9070" s="2">
        <v>310.55</v>
      </c>
    </row>
    <row r="9071" spans="20:24" x14ac:dyDescent="0.25">
      <c r="T9071" s="4"/>
      <c r="U9071" s="2" t="s">
        <v>9</v>
      </c>
      <c r="V9071" s="5">
        <v>41763</v>
      </c>
      <c r="W9071" s="2" t="s">
        <v>65</v>
      </c>
      <c r="X9071" s="2">
        <v>310.55</v>
      </c>
    </row>
    <row r="9072" spans="20:24" x14ac:dyDescent="0.25">
      <c r="T9072" s="4"/>
      <c r="U9072" s="2" t="s">
        <v>9</v>
      </c>
      <c r="V9072" s="5">
        <v>42194</v>
      </c>
      <c r="W9072" s="2" t="s">
        <v>52</v>
      </c>
      <c r="X9072" s="2">
        <v>310.55</v>
      </c>
    </row>
    <row r="9073" spans="20:24" x14ac:dyDescent="0.25">
      <c r="T9073" s="4"/>
      <c r="U9073" s="2" t="s">
        <v>9</v>
      </c>
      <c r="V9073" s="5">
        <v>42217</v>
      </c>
      <c r="W9073" s="2" t="s">
        <v>58</v>
      </c>
      <c r="X9073" s="2">
        <v>310.55</v>
      </c>
    </row>
    <row r="9074" spans="20:24" x14ac:dyDescent="0.25">
      <c r="T9074" s="4"/>
      <c r="U9074" s="2" t="s">
        <v>9</v>
      </c>
      <c r="V9074" s="5">
        <v>42240</v>
      </c>
      <c r="W9074" s="2" t="s">
        <v>52</v>
      </c>
      <c r="X9074" s="2">
        <v>310.55</v>
      </c>
    </row>
    <row r="9075" spans="20:24" ht="30" x14ac:dyDescent="0.25">
      <c r="T9075" s="4"/>
      <c r="U9075" s="2" t="s">
        <v>8</v>
      </c>
      <c r="V9075" s="5">
        <v>41439</v>
      </c>
      <c r="W9075" s="2" t="s">
        <v>52</v>
      </c>
      <c r="X9075" s="2">
        <v>310.55</v>
      </c>
    </row>
    <row r="9076" spans="20:24" ht="30" x14ac:dyDescent="0.25">
      <c r="T9076" s="4"/>
      <c r="U9076" s="2" t="s">
        <v>8</v>
      </c>
      <c r="V9076" s="5">
        <v>41509</v>
      </c>
      <c r="W9076" s="2" t="s">
        <v>52</v>
      </c>
      <c r="X9076" s="2">
        <v>310.55</v>
      </c>
    </row>
    <row r="9077" spans="20:24" ht="30" x14ac:dyDescent="0.25">
      <c r="T9077" s="4"/>
      <c r="U9077" s="2" t="s">
        <v>8</v>
      </c>
      <c r="V9077" s="5">
        <v>42894</v>
      </c>
      <c r="W9077" s="2" t="s">
        <v>52</v>
      </c>
      <c r="X9077" s="2">
        <v>310.55</v>
      </c>
    </row>
    <row r="9078" spans="20:24" ht="30" x14ac:dyDescent="0.25">
      <c r="T9078" s="4"/>
      <c r="U9078" s="2" t="s">
        <v>8</v>
      </c>
      <c r="V9078" s="5">
        <v>42903</v>
      </c>
      <c r="W9078" s="2" t="s">
        <v>52</v>
      </c>
      <c r="X9078" s="2">
        <v>310.55</v>
      </c>
    </row>
    <row r="9079" spans="20:24" x14ac:dyDescent="0.25">
      <c r="T9079" s="4"/>
      <c r="U9079" s="2" t="s">
        <v>34</v>
      </c>
      <c r="V9079" s="5">
        <v>42242</v>
      </c>
      <c r="W9079" s="2" t="s">
        <v>52</v>
      </c>
      <c r="X9079" s="2">
        <v>310.55</v>
      </c>
    </row>
    <row r="9080" spans="20:24" x14ac:dyDescent="0.25">
      <c r="T9080" s="4"/>
      <c r="U9080" s="2" t="s">
        <v>34</v>
      </c>
      <c r="V9080" s="5">
        <v>42973</v>
      </c>
      <c r="W9080" s="2" t="s">
        <v>52</v>
      </c>
      <c r="X9080" s="2">
        <v>310.55</v>
      </c>
    </row>
    <row r="9081" spans="20:24" x14ac:dyDescent="0.25">
      <c r="T9081" s="4"/>
      <c r="U9081" s="2" t="s">
        <v>34</v>
      </c>
      <c r="V9081" s="5">
        <v>42989</v>
      </c>
      <c r="W9081" s="2" t="s">
        <v>52</v>
      </c>
      <c r="X9081" s="2">
        <v>310.55</v>
      </c>
    </row>
    <row r="9082" spans="20:24" x14ac:dyDescent="0.25">
      <c r="T9082" s="4"/>
      <c r="U9082" s="2" t="s">
        <v>35</v>
      </c>
      <c r="V9082" s="5">
        <v>42225</v>
      </c>
      <c r="W9082" s="2" t="s">
        <v>52</v>
      </c>
      <c r="X9082" s="2">
        <v>310.55</v>
      </c>
    </row>
    <row r="9083" spans="20:24" x14ac:dyDescent="0.25">
      <c r="T9083" s="4"/>
      <c r="U9083" s="2" t="s">
        <v>21</v>
      </c>
      <c r="V9083" s="5">
        <v>41486</v>
      </c>
      <c r="W9083" s="2" t="s">
        <v>58</v>
      </c>
      <c r="X9083" s="2">
        <v>310.55</v>
      </c>
    </row>
    <row r="9084" spans="20:24" x14ac:dyDescent="0.25">
      <c r="T9084" s="4"/>
      <c r="U9084" s="2" t="s">
        <v>34</v>
      </c>
      <c r="V9084" s="5">
        <v>41455</v>
      </c>
      <c r="W9084" s="2" t="s">
        <v>52</v>
      </c>
      <c r="X9084" s="2">
        <v>310.55</v>
      </c>
    </row>
    <row r="9085" spans="20:24" x14ac:dyDescent="0.25">
      <c r="T9085" s="4"/>
      <c r="U9085" s="2" t="s">
        <v>34</v>
      </c>
      <c r="V9085" s="5">
        <v>41460</v>
      </c>
      <c r="W9085" s="2" t="s">
        <v>52</v>
      </c>
      <c r="X9085" s="2">
        <v>310.55</v>
      </c>
    </row>
    <row r="9086" spans="20:24" x14ac:dyDescent="0.25">
      <c r="T9086" s="4"/>
      <c r="U9086" s="2" t="s">
        <v>9</v>
      </c>
      <c r="V9086" s="5">
        <v>42624</v>
      </c>
      <c r="W9086" s="2" t="s">
        <v>52</v>
      </c>
      <c r="X9086" s="2">
        <v>310.55</v>
      </c>
    </row>
    <row r="9087" spans="20:24" x14ac:dyDescent="0.25">
      <c r="T9087" s="4"/>
      <c r="U9087" s="2" t="s">
        <v>9</v>
      </c>
      <c r="V9087" s="5">
        <v>42901</v>
      </c>
      <c r="W9087" s="2" t="s">
        <v>52</v>
      </c>
      <c r="X9087" s="2">
        <v>310.55</v>
      </c>
    </row>
    <row r="9088" spans="20:24" x14ac:dyDescent="0.25">
      <c r="T9088" s="4"/>
      <c r="U9088" s="2" t="s">
        <v>9</v>
      </c>
      <c r="V9088" s="5">
        <v>42910</v>
      </c>
      <c r="W9088" s="2" t="s">
        <v>52</v>
      </c>
      <c r="X9088" s="2">
        <v>310.55</v>
      </c>
    </row>
    <row r="9089" spans="20:24" x14ac:dyDescent="0.25">
      <c r="T9089" s="4"/>
      <c r="U9089" s="2" t="s">
        <v>9</v>
      </c>
      <c r="V9089" s="5">
        <v>42936</v>
      </c>
      <c r="W9089" s="2" t="s">
        <v>52</v>
      </c>
      <c r="X9089" s="2">
        <v>310.55</v>
      </c>
    </row>
    <row r="9090" spans="20:24" x14ac:dyDescent="0.25">
      <c r="T9090" s="4"/>
      <c r="U9090" s="2" t="s">
        <v>9</v>
      </c>
      <c r="V9090" s="5">
        <v>42940</v>
      </c>
      <c r="W9090" s="2" t="s">
        <v>65</v>
      </c>
      <c r="X9090" s="2">
        <v>310.55</v>
      </c>
    </row>
    <row r="9091" spans="20:24" x14ac:dyDescent="0.25">
      <c r="T9091" s="4"/>
      <c r="U9091" s="2" t="s">
        <v>9</v>
      </c>
      <c r="V9091" s="5">
        <v>42952</v>
      </c>
      <c r="W9091" s="2" t="s">
        <v>52</v>
      </c>
      <c r="X9091" s="2">
        <v>310.55</v>
      </c>
    </row>
    <row r="9092" spans="20:24" x14ac:dyDescent="0.25">
      <c r="T9092" s="4"/>
      <c r="U9092" s="2" t="s">
        <v>9</v>
      </c>
      <c r="V9092" s="5">
        <v>42960</v>
      </c>
      <c r="W9092" s="2" t="s">
        <v>54</v>
      </c>
      <c r="X9092" s="2">
        <v>310.55</v>
      </c>
    </row>
    <row r="9093" spans="20:24" x14ac:dyDescent="0.25">
      <c r="T9093" s="4"/>
      <c r="U9093" s="2" t="s">
        <v>9</v>
      </c>
      <c r="V9093" s="5">
        <v>42964</v>
      </c>
      <c r="W9093" s="2" t="s">
        <v>52</v>
      </c>
      <c r="X9093" s="2">
        <v>310.55</v>
      </c>
    </row>
    <row r="9094" spans="20:24" x14ac:dyDescent="0.25">
      <c r="T9094" s="4"/>
      <c r="U9094" s="2" t="s">
        <v>9</v>
      </c>
      <c r="V9094" s="5">
        <v>42964</v>
      </c>
      <c r="W9094" s="2" t="s">
        <v>52</v>
      </c>
      <c r="X9094" s="2">
        <v>310.55</v>
      </c>
    </row>
    <row r="9095" spans="20:24" x14ac:dyDescent="0.25">
      <c r="T9095" s="4"/>
      <c r="U9095" s="2" t="s">
        <v>9</v>
      </c>
      <c r="V9095" s="5">
        <v>42980</v>
      </c>
      <c r="W9095" s="2" t="s">
        <v>52</v>
      </c>
      <c r="X9095" s="2">
        <v>310.55</v>
      </c>
    </row>
    <row r="9096" spans="20:24" x14ac:dyDescent="0.25">
      <c r="T9096" s="4"/>
      <c r="U9096" s="2" t="s">
        <v>9</v>
      </c>
      <c r="V9096" s="5">
        <v>42981</v>
      </c>
      <c r="W9096" s="2" t="s">
        <v>52</v>
      </c>
      <c r="X9096" s="2">
        <v>310.55</v>
      </c>
    </row>
    <row r="9097" spans="20:24" x14ac:dyDescent="0.25">
      <c r="T9097" s="4"/>
      <c r="U9097" s="2" t="s">
        <v>9</v>
      </c>
      <c r="V9097" s="5">
        <v>42983</v>
      </c>
      <c r="W9097" s="2" t="s">
        <v>52</v>
      </c>
      <c r="X9097" s="2">
        <v>310.55</v>
      </c>
    </row>
    <row r="9098" spans="20:24" x14ac:dyDescent="0.25">
      <c r="T9098" s="4"/>
      <c r="U9098" s="2" t="s">
        <v>9</v>
      </c>
      <c r="V9098" s="5">
        <v>42989</v>
      </c>
      <c r="W9098" s="2" t="s">
        <v>54</v>
      </c>
      <c r="X9098" s="2">
        <v>310.55</v>
      </c>
    </row>
    <row r="9099" spans="20:24" x14ac:dyDescent="0.25">
      <c r="T9099" s="4"/>
      <c r="U9099" s="2" t="s">
        <v>9</v>
      </c>
      <c r="V9099" s="5">
        <v>42992</v>
      </c>
      <c r="W9099" s="2" t="s">
        <v>65</v>
      </c>
      <c r="X9099" s="2">
        <v>310.55</v>
      </c>
    </row>
    <row r="9100" spans="20:24" ht="30" x14ac:dyDescent="0.25">
      <c r="T9100" s="4"/>
      <c r="U9100" s="2" t="s">
        <v>10</v>
      </c>
      <c r="V9100" s="5">
        <v>42908</v>
      </c>
      <c r="W9100" s="2" t="s">
        <v>51</v>
      </c>
      <c r="X9100" s="2">
        <v>310.55</v>
      </c>
    </row>
    <row r="9101" spans="20:24" x14ac:dyDescent="0.25">
      <c r="T9101" s="4"/>
      <c r="U9101" s="2" t="s">
        <v>9</v>
      </c>
      <c r="V9101" s="5">
        <v>41803</v>
      </c>
      <c r="W9101" s="2" t="s">
        <v>52</v>
      </c>
      <c r="X9101" s="2">
        <v>310.54307329199997</v>
      </c>
    </row>
    <row r="9102" spans="20:24" x14ac:dyDescent="0.25">
      <c r="T9102" s="4"/>
      <c r="U9102" s="2" t="s">
        <v>9</v>
      </c>
      <c r="V9102" s="5">
        <v>41907</v>
      </c>
      <c r="W9102" s="2" t="s">
        <v>52</v>
      </c>
      <c r="X9102" s="2">
        <v>310.54166666700002</v>
      </c>
    </row>
    <row r="9103" spans="20:24" ht="30" x14ac:dyDescent="0.25">
      <c r="T9103" s="4"/>
      <c r="U9103" s="2" t="s">
        <v>8</v>
      </c>
      <c r="V9103" s="5">
        <v>42957</v>
      </c>
      <c r="W9103" s="2" t="s">
        <v>52</v>
      </c>
      <c r="X9103" s="2">
        <v>310.54000000000002</v>
      </c>
    </row>
    <row r="9104" spans="20:24" ht="30" x14ac:dyDescent="0.25">
      <c r="T9104" s="4"/>
      <c r="U9104" s="2" t="s">
        <v>8</v>
      </c>
      <c r="V9104" s="5">
        <v>42962</v>
      </c>
      <c r="W9104" s="2" t="s">
        <v>52</v>
      </c>
      <c r="X9104" s="2">
        <v>310.54000000000002</v>
      </c>
    </row>
    <row r="9105" spans="20:24" ht="30" x14ac:dyDescent="0.25">
      <c r="T9105" s="4"/>
      <c r="U9105" s="2" t="s">
        <v>8</v>
      </c>
      <c r="V9105" s="5">
        <v>42972</v>
      </c>
      <c r="W9105" s="2" t="s">
        <v>52</v>
      </c>
      <c r="X9105" s="2">
        <v>310.54000000000002</v>
      </c>
    </row>
    <row r="9106" spans="20:24" x14ac:dyDescent="0.25">
      <c r="T9106" s="4"/>
      <c r="U9106" s="2" t="s">
        <v>9</v>
      </c>
      <c r="V9106" s="5">
        <v>41488</v>
      </c>
      <c r="W9106" s="2" t="s">
        <v>52</v>
      </c>
      <c r="X9106" s="2">
        <v>310.54000000000002</v>
      </c>
    </row>
    <row r="9107" spans="20:24" x14ac:dyDescent="0.25">
      <c r="T9107" s="4"/>
      <c r="U9107" s="2" t="s">
        <v>9</v>
      </c>
      <c r="V9107" s="5">
        <v>42534</v>
      </c>
      <c r="W9107" s="2" t="s">
        <v>52</v>
      </c>
      <c r="X9107" s="2">
        <v>310.54000000000002</v>
      </c>
    </row>
    <row r="9108" spans="20:24" x14ac:dyDescent="0.25">
      <c r="T9108" s="4"/>
      <c r="U9108" s="2" t="s">
        <v>9</v>
      </c>
      <c r="V9108" s="5">
        <v>42618</v>
      </c>
      <c r="W9108" s="2" t="s">
        <v>52</v>
      </c>
      <c r="X9108" s="2">
        <v>310.54000000000002</v>
      </c>
    </row>
    <row r="9109" spans="20:24" x14ac:dyDescent="0.25">
      <c r="T9109" s="4"/>
      <c r="U9109" s="2" t="s">
        <v>9</v>
      </c>
      <c r="V9109" s="5">
        <v>42970</v>
      </c>
      <c r="W9109" s="2" t="s">
        <v>54</v>
      </c>
      <c r="X9109" s="2">
        <v>310.54000000000002</v>
      </c>
    </row>
    <row r="9110" spans="20:24" x14ac:dyDescent="0.25">
      <c r="T9110" s="4"/>
      <c r="U9110" s="2" t="s">
        <v>13</v>
      </c>
      <c r="V9110" s="5">
        <v>41452</v>
      </c>
      <c r="W9110" s="2" t="s">
        <v>51</v>
      </c>
      <c r="X9110" s="2">
        <v>310.54000000000002</v>
      </c>
    </row>
    <row r="9111" spans="20:24" ht="30" x14ac:dyDescent="0.25">
      <c r="T9111" s="4"/>
      <c r="U9111" s="2" t="s">
        <v>8</v>
      </c>
      <c r="V9111" s="5">
        <v>42225</v>
      </c>
      <c r="W9111" s="2" t="s">
        <v>52</v>
      </c>
      <c r="X9111" s="2">
        <v>310.54000000000002</v>
      </c>
    </row>
    <row r="9112" spans="20:24" ht="30" x14ac:dyDescent="0.25">
      <c r="T9112" s="4"/>
      <c r="U9112" s="2" t="s">
        <v>8</v>
      </c>
      <c r="V9112" s="5">
        <v>42574</v>
      </c>
      <c r="W9112" s="2" t="s">
        <v>52</v>
      </c>
      <c r="X9112" s="2">
        <v>310.54000000000002</v>
      </c>
    </row>
    <row r="9113" spans="20:24" ht="30" x14ac:dyDescent="0.25">
      <c r="T9113" s="4"/>
      <c r="U9113" s="2" t="s">
        <v>8</v>
      </c>
      <c r="V9113" s="5">
        <v>42579</v>
      </c>
      <c r="W9113" s="2" t="s">
        <v>52</v>
      </c>
      <c r="X9113" s="2">
        <v>310.54000000000002</v>
      </c>
    </row>
    <row r="9114" spans="20:24" ht="30" x14ac:dyDescent="0.25">
      <c r="T9114" s="4"/>
      <c r="U9114" s="2" t="s">
        <v>15</v>
      </c>
      <c r="V9114" s="5">
        <v>41465</v>
      </c>
      <c r="W9114" s="2" t="s">
        <v>52</v>
      </c>
      <c r="X9114" s="2">
        <v>310.54000000000002</v>
      </c>
    </row>
    <row r="9115" spans="20:24" x14ac:dyDescent="0.25">
      <c r="T9115" s="4"/>
      <c r="U9115" s="2" t="s">
        <v>34</v>
      </c>
      <c r="V9115" s="5">
        <v>41435</v>
      </c>
      <c r="W9115" s="2" t="s">
        <v>66</v>
      </c>
      <c r="X9115" s="2">
        <v>310.54000000000002</v>
      </c>
    </row>
    <row r="9116" spans="20:24" x14ac:dyDescent="0.25">
      <c r="T9116" s="4"/>
      <c r="U9116" s="2" t="s">
        <v>34</v>
      </c>
      <c r="V9116" s="5">
        <v>41461</v>
      </c>
      <c r="W9116" s="2" t="s">
        <v>52</v>
      </c>
      <c r="X9116" s="2">
        <v>310.54000000000002</v>
      </c>
    </row>
    <row r="9117" spans="20:24" x14ac:dyDescent="0.25">
      <c r="T9117" s="4"/>
      <c r="U9117" s="2" t="s">
        <v>34</v>
      </c>
      <c r="V9117" s="5">
        <v>41906</v>
      </c>
      <c r="W9117" s="2" t="s">
        <v>52</v>
      </c>
      <c r="X9117" s="2">
        <v>310.54000000000002</v>
      </c>
    </row>
    <row r="9118" spans="20:24" x14ac:dyDescent="0.25">
      <c r="T9118" s="4"/>
      <c r="U9118" s="2" t="s">
        <v>34</v>
      </c>
      <c r="V9118" s="5">
        <v>42193</v>
      </c>
      <c r="W9118" s="2" t="s">
        <v>52</v>
      </c>
      <c r="X9118" s="2">
        <v>310.54000000000002</v>
      </c>
    </row>
    <row r="9119" spans="20:24" x14ac:dyDescent="0.25">
      <c r="T9119" s="4"/>
      <c r="U9119" s="2" t="s">
        <v>34</v>
      </c>
      <c r="V9119" s="5">
        <v>42212</v>
      </c>
      <c r="W9119" s="2" t="s">
        <v>52</v>
      </c>
      <c r="X9119" s="2">
        <v>310.54000000000002</v>
      </c>
    </row>
    <row r="9120" spans="20:24" x14ac:dyDescent="0.25">
      <c r="T9120" s="4"/>
      <c r="U9120" s="2" t="s">
        <v>34</v>
      </c>
      <c r="V9120" s="5">
        <v>42233</v>
      </c>
      <c r="W9120" s="2" t="s">
        <v>52</v>
      </c>
      <c r="X9120" s="2">
        <v>310.54000000000002</v>
      </c>
    </row>
    <row r="9121" spans="20:24" x14ac:dyDescent="0.25">
      <c r="T9121" s="4"/>
      <c r="U9121" s="2" t="s">
        <v>34</v>
      </c>
      <c r="V9121" s="5">
        <v>42250</v>
      </c>
      <c r="W9121" s="2" t="s">
        <v>52</v>
      </c>
      <c r="X9121" s="2">
        <v>310.54000000000002</v>
      </c>
    </row>
    <row r="9122" spans="20:24" x14ac:dyDescent="0.25">
      <c r="T9122" s="4"/>
      <c r="U9122" s="2" t="s">
        <v>34</v>
      </c>
      <c r="V9122" s="5">
        <v>42507</v>
      </c>
      <c r="W9122" s="2" t="s">
        <v>52</v>
      </c>
      <c r="X9122" s="2">
        <v>310.54000000000002</v>
      </c>
    </row>
    <row r="9123" spans="20:24" x14ac:dyDescent="0.25">
      <c r="T9123" s="4"/>
      <c r="U9123" s="2" t="s">
        <v>34</v>
      </c>
      <c r="V9123" s="5">
        <v>42572</v>
      </c>
      <c r="W9123" s="2" t="s">
        <v>52</v>
      </c>
      <c r="X9123" s="2">
        <v>310.54000000000002</v>
      </c>
    </row>
    <row r="9124" spans="20:24" x14ac:dyDescent="0.25">
      <c r="T9124" s="4"/>
      <c r="U9124" s="2" t="s">
        <v>34</v>
      </c>
      <c r="V9124" s="5">
        <v>42572</v>
      </c>
      <c r="W9124" s="2" t="s">
        <v>52</v>
      </c>
      <c r="X9124" s="2">
        <v>310.54000000000002</v>
      </c>
    </row>
    <row r="9125" spans="20:24" x14ac:dyDescent="0.25">
      <c r="T9125" s="4"/>
      <c r="U9125" s="2" t="s">
        <v>34</v>
      </c>
      <c r="V9125" s="5">
        <v>42575</v>
      </c>
      <c r="W9125" s="2" t="s">
        <v>52</v>
      </c>
      <c r="X9125" s="2">
        <v>310.54000000000002</v>
      </c>
    </row>
    <row r="9126" spans="20:24" x14ac:dyDescent="0.25">
      <c r="T9126" s="4"/>
      <c r="U9126" s="2" t="s">
        <v>34</v>
      </c>
      <c r="V9126" s="5">
        <v>42575</v>
      </c>
      <c r="W9126" s="2" t="s">
        <v>52</v>
      </c>
      <c r="X9126" s="2">
        <v>310.54000000000002</v>
      </c>
    </row>
    <row r="9127" spans="20:24" x14ac:dyDescent="0.25">
      <c r="T9127" s="4"/>
      <c r="U9127" s="2" t="s">
        <v>35</v>
      </c>
      <c r="V9127" s="5">
        <v>42297</v>
      </c>
      <c r="W9127" s="2" t="s">
        <v>52</v>
      </c>
      <c r="X9127" s="2">
        <v>310.54000000000002</v>
      </c>
    </row>
    <row r="9128" spans="20:24" x14ac:dyDescent="0.25">
      <c r="T9128" s="4"/>
      <c r="U9128" s="2" t="s">
        <v>9</v>
      </c>
      <c r="V9128" s="5">
        <v>41530</v>
      </c>
      <c r="W9128" s="2" t="s">
        <v>52</v>
      </c>
      <c r="X9128" s="2">
        <v>310.53649999999999</v>
      </c>
    </row>
    <row r="9129" spans="20:24" x14ac:dyDescent="0.25">
      <c r="T9129" s="4"/>
      <c r="U9129" s="2" t="s">
        <v>9</v>
      </c>
      <c r="V9129" s="5">
        <v>41458</v>
      </c>
      <c r="W9129" s="2" t="s">
        <v>52</v>
      </c>
      <c r="X9129" s="2">
        <v>310.53250000000003</v>
      </c>
    </row>
    <row r="9130" spans="20:24" ht="30" x14ac:dyDescent="0.25">
      <c r="T9130" s="4"/>
      <c r="U9130" s="2" t="s">
        <v>8</v>
      </c>
      <c r="V9130" s="5">
        <v>42957</v>
      </c>
      <c r="W9130" s="2" t="s">
        <v>52</v>
      </c>
      <c r="X9130" s="2">
        <v>310.52999999999997</v>
      </c>
    </row>
    <row r="9131" spans="20:24" x14ac:dyDescent="0.25">
      <c r="T9131" s="4"/>
      <c r="U9131" s="2" t="s">
        <v>9</v>
      </c>
      <c r="V9131" s="5">
        <v>41453</v>
      </c>
      <c r="W9131" s="2" t="s">
        <v>52</v>
      </c>
      <c r="X9131" s="2">
        <v>310.52999999999997</v>
      </c>
    </row>
    <row r="9132" spans="20:24" x14ac:dyDescent="0.25">
      <c r="T9132" s="4"/>
      <c r="U9132" s="2" t="s">
        <v>9</v>
      </c>
      <c r="V9132" s="5">
        <v>41464</v>
      </c>
      <c r="W9132" s="2" t="s">
        <v>52</v>
      </c>
      <c r="X9132" s="2">
        <v>310.52999999999997</v>
      </c>
    </row>
    <row r="9133" spans="20:24" x14ac:dyDescent="0.25">
      <c r="T9133" s="4"/>
      <c r="U9133" s="2" t="s">
        <v>9</v>
      </c>
      <c r="V9133" s="5">
        <v>42190</v>
      </c>
      <c r="W9133" s="2" t="s">
        <v>58</v>
      </c>
      <c r="X9133" s="2">
        <v>310.52999999999997</v>
      </c>
    </row>
    <row r="9134" spans="20:24" x14ac:dyDescent="0.25">
      <c r="T9134" s="4"/>
      <c r="U9134" s="2" t="s">
        <v>9</v>
      </c>
      <c r="V9134" s="5">
        <v>42274</v>
      </c>
      <c r="W9134" s="2" t="s">
        <v>52</v>
      </c>
      <c r="X9134" s="2">
        <v>310.52999999999997</v>
      </c>
    </row>
    <row r="9135" spans="20:24" x14ac:dyDescent="0.25">
      <c r="T9135" s="4"/>
      <c r="U9135" s="2" t="s">
        <v>9</v>
      </c>
      <c r="V9135" s="5">
        <v>42275</v>
      </c>
      <c r="W9135" s="2" t="s">
        <v>52</v>
      </c>
      <c r="X9135" s="2">
        <v>310.52999999999997</v>
      </c>
    </row>
    <row r="9136" spans="20:24" x14ac:dyDescent="0.25">
      <c r="T9136" s="4"/>
      <c r="U9136" s="2" t="s">
        <v>34</v>
      </c>
      <c r="V9136" s="5">
        <v>42203</v>
      </c>
      <c r="W9136" s="2" t="s">
        <v>52</v>
      </c>
      <c r="X9136" s="2">
        <v>310.52999999999997</v>
      </c>
    </row>
    <row r="9137" spans="20:24" x14ac:dyDescent="0.25">
      <c r="T9137" s="4"/>
      <c r="U9137" s="2" t="s">
        <v>34</v>
      </c>
      <c r="V9137" s="5">
        <v>42264</v>
      </c>
      <c r="W9137" s="2" t="s">
        <v>52</v>
      </c>
      <c r="X9137" s="2">
        <v>310.52999999999997</v>
      </c>
    </row>
    <row r="9138" spans="20:24" x14ac:dyDescent="0.25">
      <c r="T9138" s="4"/>
      <c r="U9138" s="2" t="s">
        <v>34</v>
      </c>
      <c r="V9138" s="5">
        <v>42266</v>
      </c>
      <c r="W9138" s="2" t="s">
        <v>52</v>
      </c>
      <c r="X9138" s="2">
        <v>310.52999999999997</v>
      </c>
    </row>
    <row r="9139" spans="20:24" x14ac:dyDescent="0.25">
      <c r="T9139" s="4"/>
      <c r="U9139" s="2" t="s">
        <v>34</v>
      </c>
      <c r="V9139" s="5">
        <v>42944</v>
      </c>
      <c r="W9139" s="2" t="s">
        <v>52</v>
      </c>
      <c r="X9139" s="2">
        <v>310.52999999999997</v>
      </c>
    </row>
    <row r="9140" spans="20:24" x14ac:dyDescent="0.25">
      <c r="T9140" s="4"/>
      <c r="U9140" s="2" t="s">
        <v>34</v>
      </c>
      <c r="V9140" s="5">
        <v>42947</v>
      </c>
      <c r="W9140" s="2" t="s">
        <v>52</v>
      </c>
      <c r="X9140" s="2">
        <v>310.52999999999997</v>
      </c>
    </row>
    <row r="9141" spans="20:24" x14ac:dyDescent="0.25">
      <c r="T9141" s="4"/>
      <c r="U9141" s="2" t="s">
        <v>34</v>
      </c>
      <c r="V9141" s="5">
        <v>42966</v>
      </c>
      <c r="W9141" s="2" t="s">
        <v>52</v>
      </c>
      <c r="X9141" s="2">
        <v>310.52999999999997</v>
      </c>
    </row>
    <row r="9142" spans="20:24" x14ac:dyDescent="0.25">
      <c r="T9142" s="4"/>
      <c r="U9142" s="2" t="s">
        <v>34</v>
      </c>
      <c r="V9142" s="5">
        <v>42986</v>
      </c>
      <c r="W9142" s="2" t="s">
        <v>52</v>
      </c>
      <c r="X9142" s="2">
        <v>310.52999999999997</v>
      </c>
    </row>
    <row r="9143" spans="20:24" x14ac:dyDescent="0.25">
      <c r="T9143" s="4"/>
      <c r="U9143" s="2" t="s">
        <v>9</v>
      </c>
      <c r="V9143" s="5">
        <v>42943</v>
      </c>
      <c r="W9143" s="2" t="s">
        <v>52</v>
      </c>
      <c r="X9143" s="2">
        <v>310.52999999999997</v>
      </c>
    </row>
    <row r="9144" spans="20:24" ht="30" x14ac:dyDescent="0.25">
      <c r="T9144" s="4"/>
      <c r="U9144" s="2" t="s">
        <v>12</v>
      </c>
      <c r="V9144" s="5">
        <v>42224</v>
      </c>
      <c r="W9144" s="2" t="s">
        <v>52</v>
      </c>
      <c r="X9144" s="2">
        <v>310.52999999999997</v>
      </c>
    </row>
    <row r="9145" spans="20:24" ht="30" x14ac:dyDescent="0.25">
      <c r="T9145" s="4"/>
      <c r="U9145" s="2" t="s">
        <v>12</v>
      </c>
      <c r="V9145" s="5">
        <v>42943</v>
      </c>
      <c r="W9145" s="2" t="s">
        <v>58</v>
      </c>
      <c r="X9145" s="2">
        <v>310.52999999999997</v>
      </c>
    </row>
    <row r="9146" spans="20:24" x14ac:dyDescent="0.25">
      <c r="T9146" s="4"/>
      <c r="U9146" s="2" t="s">
        <v>13</v>
      </c>
      <c r="V9146" s="5">
        <v>41467</v>
      </c>
      <c r="W9146" s="2" t="s">
        <v>54</v>
      </c>
      <c r="X9146" s="2">
        <v>310.52999999999997</v>
      </c>
    </row>
    <row r="9147" spans="20:24" x14ac:dyDescent="0.25">
      <c r="T9147" s="4"/>
      <c r="U9147" s="2" t="s">
        <v>13</v>
      </c>
      <c r="V9147" s="5">
        <v>42589</v>
      </c>
      <c r="W9147" s="2" t="s">
        <v>52</v>
      </c>
      <c r="X9147" s="2">
        <v>310.52999999999997</v>
      </c>
    </row>
    <row r="9148" spans="20:24" x14ac:dyDescent="0.25">
      <c r="T9148" s="4"/>
      <c r="U9148" s="2" t="s">
        <v>34</v>
      </c>
      <c r="V9148" s="5">
        <v>41413</v>
      </c>
      <c r="W9148" s="2" t="s">
        <v>52</v>
      </c>
      <c r="X9148" s="2">
        <v>310.52999999999997</v>
      </c>
    </row>
    <row r="9149" spans="20:24" x14ac:dyDescent="0.25">
      <c r="T9149" s="4"/>
      <c r="U9149" s="2" t="s">
        <v>34</v>
      </c>
      <c r="V9149" s="5">
        <v>42171</v>
      </c>
      <c r="W9149" s="2" t="s">
        <v>52</v>
      </c>
      <c r="X9149" s="2">
        <v>310.52999999999997</v>
      </c>
    </row>
    <row r="9150" spans="20:24" x14ac:dyDescent="0.25">
      <c r="T9150" s="4"/>
      <c r="U9150" s="2" t="s">
        <v>34</v>
      </c>
      <c r="V9150" s="5">
        <v>42172</v>
      </c>
      <c r="W9150" s="2" t="s">
        <v>52</v>
      </c>
      <c r="X9150" s="2">
        <v>310.52999999999997</v>
      </c>
    </row>
    <row r="9151" spans="20:24" ht="30" x14ac:dyDescent="0.25">
      <c r="T9151" s="4"/>
      <c r="U9151" s="2" t="s">
        <v>7</v>
      </c>
      <c r="V9151" s="5">
        <v>42541</v>
      </c>
      <c r="W9151" s="2" t="s">
        <v>52</v>
      </c>
      <c r="X9151" s="2">
        <v>310.52999999999997</v>
      </c>
    </row>
    <row r="9152" spans="20:24" ht="30" x14ac:dyDescent="0.25">
      <c r="T9152" s="4"/>
      <c r="U9152" s="2" t="s">
        <v>8</v>
      </c>
      <c r="V9152" s="5">
        <v>41410</v>
      </c>
      <c r="W9152" s="2" t="s">
        <v>52</v>
      </c>
      <c r="X9152" s="2">
        <v>310.52999999999997</v>
      </c>
    </row>
    <row r="9153" spans="20:24" ht="30" x14ac:dyDescent="0.25">
      <c r="T9153" s="4"/>
      <c r="U9153" s="2" t="s">
        <v>8</v>
      </c>
      <c r="V9153" s="5">
        <v>41486</v>
      </c>
      <c r="W9153" s="2" t="s">
        <v>52</v>
      </c>
      <c r="X9153" s="2">
        <v>310.52999999999997</v>
      </c>
    </row>
    <row r="9154" spans="20:24" ht="30" x14ac:dyDescent="0.25">
      <c r="T9154" s="4"/>
      <c r="U9154" s="2" t="s">
        <v>8</v>
      </c>
      <c r="V9154" s="5">
        <v>41496</v>
      </c>
      <c r="W9154" s="2" t="s">
        <v>52</v>
      </c>
      <c r="X9154" s="2">
        <v>310.52999999999997</v>
      </c>
    </row>
    <row r="9155" spans="20:24" ht="30" x14ac:dyDescent="0.25">
      <c r="T9155" s="4"/>
      <c r="U9155" s="2" t="s">
        <v>8</v>
      </c>
      <c r="V9155" s="5">
        <v>42879</v>
      </c>
      <c r="W9155" s="2" t="s">
        <v>54</v>
      </c>
      <c r="X9155" s="2">
        <v>310.52999999999997</v>
      </c>
    </row>
    <row r="9156" spans="20:24" ht="30" x14ac:dyDescent="0.25">
      <c r="T9156" s="4"/>
      <c r="U9156" s="2" t="s">
        <v>8</v>
      </c>
      <c r="V9156" s="5">
        <v>42922</v>
      </c>
      <c r="W9156" s="2" t="s">
        <v>52</v>
      </c>
      <c r="X9156" s="2">
        <v>310.52999999999997</v>
      </c>
    </row>
    <row r="9157" spans="20:24" x14ac:dyDescent="0.25">
      <c r="T9157" s="4"/>
      <c r="U9157" s="2" t="s">
        <v>9</v>
      </c>
      <c r="V9157" s="5">
        <v>41803</v>
      </c>
      <c r="W9157" s="2" t="s">
        <v>52</v>
      </c>
      <c r="X9157" s="2">
        <v>310.52533333299999</v>
      </c>
    </row>
    <row r="9158" spans="20:24" x14ac:dyDescent="0.25">
      <c r="T9158" s="4"/>
      <c r="U9158" s="2" t="s">
        <v>9</v>
      </c>
      <c r="V9158" s="5">
        <v>42206</v>
      </c>
      <c r="W9158" s="2" t="s">
        <v>52</v>
      </c>
      <c r="X9158" s="2">
        <v>310.52</v>
      </c>
    </row>
    <row r="9159" spans="20:24" x14ac:dyDescent="0.25">
      <c r="T9159" s="4"/>
      <c r="U9159" s="2" t="s">
        <v>9</v>
      </c>
      <c r="V9159" s="5">
        <v>42254</v>
      </c>
      <c r="W9159" s="2" t="s">
        <v>52</v>
      </c>
      <c r="X9159" s="2">
        <v>310.52</v>
      </c>
    </row>
    <row r="9160" spans="20:24" ht="30" x14ac:dyDescent="0.25">
      <c r="T9160" s="4"/>
      <c r="U9160" s="2" t="s">
        <v>6</v>
      </c>
      <c r="V9160" s="5">
        <v>42639</v>
      </c>
      <c r="W9160" s="2" t="s">
        <v>52</v>
      </c>
      <c r="X9160" s="2">
        <v>310.52</v>
      </c>
    </row>
    <row r="9161" spans="20:24" ht="30" x14ac:dyDescent="0.25">
      <c r="T9161" s="4"/>
      <c r="U9161" s="2" t="s">
        <v>8</v>
      </c>
      <c r="V9161" s="5">
        <v>42245</v>
      </c>
      <c r="W9161" s="2" t="s">
        <v>52</v>
      </c>
      <c r="X9161" s="2">
        <v>310.52</v>
      </c>
    </row>
    <row r="9162" spans="20:24" ht="30" x14ac:dyDescent="0.25">
      <c r="T9162" s="4"/>
      <c r="U9162" s="2" t="s">
        <v>8</v>
      </c>
      <c r="V9162" s="5">
        <v>42557</v>
      </c>
      <c r="W9162" s="2" t="s">
        <v>52</v>
      </c>
      <c r="X9162" s="2">
        <v>310.52</v>
      </c>
    </row>
    <row r="9163" spans="20:24" ht="30" x14ac:dyDescent="0.25">
      <c r="T9163" s="4"/>
      <c r="U9163" s="2" t="s">
        <v>8</v>
      </c>
      <c r="V9163" s="5">
        <v>42880</v>
      </c>
      <c r="W9163" s="2" t="s">
        <v>54</v>
      </c>
      <c r="X9163" s="2">
        <v>310.52</v>
      </c>
    </row>
    <row r="9164" spans="20:24" ht="30" x14ac:dyDescent="0.25">
      <c r="T9164" s="4"/>
      <c r="U9164" s="2" t="s">
        <v>8</v>
      </c>
      <c r="V9164" s="5">
        <v>42890</v>
      </c>
      <c r="W9164" s="2" t="s">
        <v>54</v>
      </c>
      <c r="X9164" s="2">
        <v>310.52</v>
      </c>
    </row>
    <row r="9165" spans="20:24" ht="30" x14ac:dyDescent="0.25">
      <c r="T9165" s="4"/>
      <c r="U9165" s="2" t="s">
        <v>8</v>
      </c>
      <c r="V9165" s="5">
        <v>42892</v>
      </c>
      <c r="W9165" s="2" t="s">
        <v>52</v>
      </c>
      <c r="X9165" s="2">
        <v>310.52</v>
      </c>
    </row>
    <row r="9166" spans="20:24" ht="30" x14ac:dyDescent="0.25">
      <c r="T9166" s="4"/>
      <c r="U9166" s="2" t="s">
        <v>8</v>
      </c>
      <c r="V9166" s="5">
        <v>42909</v>
      </c>
      <c r="W9166" s="2" t="s">
        <v>52</v>
      </c>
      <c r="X9166" s="2">
        <v>310.52</v>
      </c>
    </row>
    <row r="9167" spans="20:24" ht="30" x14ac:dyDescent="0.25">
      <c r="T9167" s="4"/>
      <c r="U9167" s="2" t="s">
        <v>36</v>
      </c>
      <c r="V9167" s="5">
        <v>42847</v>
      </c>
      <c r="W9167" s="2" t="s">
        <v>52</v>
      </c>
      <c r="X9167" s="2">
        <v>310.52</v>
      </c>
    </row>
    <row r="9168" spans="20:24" ht="30" x14ac:dyDescent="0.25">
      <c r="T9168" s="4"/>
      <c r="U9168" s="2" t="s">
        <v>36</v>
      </c>
      <c r="V9168" s="5">
        <v>42847</v>
      </c>
      <c r="W9168" s="2" t="s">
        <v>52</v>
      </c>
      <c r="X9168" s="2">
        <v>310.52</v>
      </c>
    </row>
    <row r="9169" spans="20:24" x14ac:dyDescent="0.25">
      <c r="T9169" s="4"/>
      <c r="U9169" s="2" t="s">
        <v>34</v>
      </c>
      <c r="V9169" s="5">
        <v>42504</v>
      </c>
      <c r="W9169" s="2" t="s">
        <v>52</v>
      </c>
      <c r="X9169" s="2">
        <v>310.52</v>
      </c>
    </row>
    <row r="9170" spans="20:24" x14ac:dyDescent="0.25">
      <c r="T9170" s="4"/>
      <c r="U9170" s="2" t="s">
        <v>34</v>
      </c>
      <c r="V9170" s="5">
        <v>42553</v>
      </c>
      <c r="W9170" s="2" t="s">
        <v>52</v>
      </c>
      <c r="X9170" s="2">
        <v>310.52</v>
      </c>
    </row>
    <row r="9171" spans="20:24" x14ac:dyDescent="0.25">
      <c r="T9171" s="4"/>
      <c r="U9171" s="2" t="s">
        <v>35</v>
      </c>
      <c r="V9171" s="5">
        <v>42243</v>
      </c>
      <c r="W9171" s="2" t="s">
        <v>52</v>
      </c>
      <c r="X9171" s="2">
        <v>310.52</v>
      </c>
    </row>
    <row r="9172" spans="20:24" x14ac:dyDescent="0.25">
      <c r="T9172" s="4"/>
      <c r="U9172" s="2" t="s">
        <v>9</v>
      </c>
      <c r="V9172" s="5">
        <v>42917</v>
      </c>
      <c r="W9172" s="2" t="s">
        <v>52</v>
      </c>
      <c r="X9172" s="2">
        <v>310.52</v>
      </c>
    </row>
    <row r="9173" spans="20:24" x14ac:dyDescent="0.25">
      <c r="T9173" s="4"/>
      <c r="U9173" s="2" t="s">
        <v>9</v>
      </c>
      <c r="V9173" s="5">
        <v>42955</v>
      </c>
      <c r="W9173" s="2" t="s">
        <v>54</v>
      </c>
      <c r="X9173" s="2">
        <v>310.52</v>
      </c>
    </row>
    <row r="9174" spans="20:24" ht="30" x14ac:dyDescent="0.25">
      <c r="T9174" s="4"/>
      <c r="U9174" s="2" t="s">
        <v>12</v>
      </c>
      <c r="V9174" s="5">
        <v>41488</v>
      </c>
      <c r="W9174" s="2" t="s">
        <v>52</v>
      </c>
      <c r="X9174" s="2">
        <v>310.52</v>
      </c>
    </row>
    <row r="9175" spans="20:24" x14ac:dyDescent="0.25">
      <c r="T9175" s="4"/>
      <c r="U9175" s="2" t="s">
        <v>13</v>
      </c>
      <c r="V9175" s="5">
        <v>41466</v>
      </c>
      <c r="W9175" s="2" t="s">
        <v>58</v>
      </c>
      <c r="X9175" s="2">
        <v>310.52</v>
      </c>
    </row>
    <row r="9176" spans="20:24" x14ac:dyDescent="0.25">
      <c r="T9176" s="4"/>
      <c r="U9176" s="2" t="s">
        <v>13</v>
      </c>
      <c r="V9176" s="5">
        <v>42211</v>
      </c>
      <c r="W9176" s="2" t="s">
        <v>53</v>
      </c>
      <c r="X9176" s="2">
        <v>310.52</v>
      </c>
    </row>
    <row r="9177" spans="20:24" ht="30" x14ac:dyDescent="0.25">
      <c r="T9177" s="4"/>
      <c r="U9177" s="2" t="s">
        <v>8</v>
      </c>
      <c r="V9177" s="5">
        <v>42173</v>
      </c>
      <c r="W9177" s="2" t="s">
        <v>52</v>
      </c>
      <c r="X9177" s="2">
        <v>310.51900000000001</v>
      </c>
    </row>
    <row r="9178" spans="20:24" ht="30" x14ac:dyDescent="0.25">
      <c r="T9178" s="4"/>
      <c r="U9178" s="2" t="s">
        <v>8</v>
      </c>
      <c r="V9178" s="5">
        <v>42169</v>
      </c>
      <c r="W9178" s="2" t="s">
        <v>58</v>
      </c>
      <c r="X9178" s="2">
        <v>310.51166666699999</v>
      </c>
    </row>
    <row r="9179" spans="20:24" ht="30" x14ac:dyDescent="0.25">
      <c r="T9179" s="4"/>
      <c r="U9179" s="2" t="s">
        <v>8</v>
      </c>
      <c r="V9179" s="5">
        <v>41441</v>
      </c>
      <c r="W9179" s="2" t="s">
        <v>52</v>
      </c>
      <c r="X9179" s="2">
        <v>310.51</v>
      </c>
    </row>
    <row r="9180" spans="20:24" ht="30" x14ac:dyDescent="0.25">
      <c r="T9180" s="4"/>
      <c r="U9180" s="2" t="s">
        <v>8</v>
      </c>
      <c r="V9180" s="5">
        <v>41472</v>
      </c>
      <c r="W9180" s="2" t="s">
        <v>52</v>
      </c>
      <c r="X9180" s="2">
        <v>310.51</v>
      </c>
    </row>
    <row r="9181" spans="20:24" ht="30" x14ac:dyDescent="0.25">
      <c r="T9181" s="4"/>
      <c r="U9181" s="2" t="s">
        <v>8</v>
      </c>
      <c r="V9181" s="5">
        <v>41475</v>
      </c>
      <c r="W9181" s="2" t="s">
        <v>54</v>
      </c>
      <c r="X9181" s="2">
        <v>310.51</v>
      </c>
    </row>
    <row r="9182" spans="20:24" ht="30" x14ac:dyDescent="0.25">
      <c r="T9182" s="4"/>
      <c r="U9182" s="2" t="s">
        <v>8</v>
      </c>
      <c r="V9182" s="5">
        <v>41482</v>
      </c>
      <c r="W9182" s="2" t="s">
        <v>58</v>
      </c>
      <c r="X9182" s="2">
        <v>310.51</v>
      </c>
    </row>
    <row r="9183" spans="20:24" ht="30" x14ac:dyDescent="0.25">
      <c r="T9183" s="4"/>
      <c r="U9183" s="2" t="s">
        <v>8</v>
      </c>
      <c r="V9183" s="5">
        <v>41498</v>
      </c>
      <c r="W9183" s="2" t="s">
        <v>52</v>
      </c>
      <c r="X9183" s="2">
        <v>310.51</v>
      </c>
    </row>
    <row r="9184" spans="20:24" ht="30" x14ac:dyDescent="0.25">
      <c r="T9184" s="4"/>
      <c r="U9184" s="2" t="s">
        <v>8</v>
      </c>
      <c r="V9184" s="5">
        <v>41803</v>
      </c>
      <c r="W9184" s="2" t="s">
        <v>52</v>
      </c>
      <c r="X9184" s="2">
        <v>310.51</v>
      </c>
    </row>
    <row r="9185" spans="20:24" ht="30" x14ac:dyDescent="0.25">
      <c r="T9185" s="4"/>
      <c r="U9185" s="2" t="s">
        <v>8</v>
      </c>
      <c r="V9185" s="5">
        <v>42186</v>
      </c>
      <c r="W9185" s="2" t="s">
        <v>52</v>
      </c>
      <c r="X9185" s="2">
        <v>310.51</v>
      </c>
    </row>
    <row r="9186" spans="20:24" ht="30" x14ac:dyDescent="0.25">
      <c r="T9186" s="4"/>
      <c r="U9186" s="2" t="s">
        <v>8</v>
      </c>
      <c r="V9186" s="5">
        <v>42218</v>
      </c>
      <c r="W9186" s="2" t="s">
        <v>52</v>
      </c>
      <c r="X9186" s="2">
        <v>310.51</v>
      </c>
    </row>
    <row r="9187" spans="20:24" ht="30" x14ac:dyDescent="0.25">
      <c r="T9187" s="4"/>
      <c r="U9187" s="2" t="s">
        <v>8</v>
      </c>
      <c r="V9187" s="5">
        <v>42226</v>
      </c>
      <c r="W9187" s="2" t="s">
        <v>52</v>
      </c>
      <c r="X9187" s="2">
        <v>310.51</v>
      </c>
    </row>
    <row r="9188" spans="20:24" ht="30" x14ac:dyDescent="0.25">
      <c r="T9188" s="4"/>
      <c r="U9188" s="2" t="s">
        <v>8</v>
      </c>
      <c r="V9188" s="5">
        <v>42523</v>
      </c>
      <c r="W9188" s="2" t="s">
        <v>52</v>
      </c>
      <c r="X9188" s="2">
        <v>310.51</v>
      </c>
    </row>
    <row r="9189" spans="20:24" ht="30" x14ac:dyDescent="0.25">
      <c r="T9189" s="4"/>
      <c r="U9189" s="2" t="s">
        <v>8</v>
      </c>
      <c r="V9189" s="5">
        <v>42607</v>
      </c>
      <c r="W9189" s="2" t="s">
        <v>52</v>
      </c>
      <c r="X9189" s="2">
        <v>310.51</v>
      </c>
    </row>
    <row r="9190" spans="20:24" ht="30" x14ac:dyDescent="0.25">
      <c r="T9190" s="4"/>
      <c r="U9190" s="2" t="s">
        <v>8</v>
      </c>
      <c r="V9190" s="5">
        <v>42623</v>
      </c>
      <c r="W9190" s="2" t="s">
        <v>58</v>
      </c>
      <c r="X9190" s="2">
        <v>310.51</v>
      </c>
    </row>
    <row r="9191" spans="20:24" ht="30" x14ac:dyDescent="0.25">
      <c r="T9191" s="4"/>
      <c r="U9191" s="2" t="s">
        <v>8</v>
      </c>
      <c r="V9191" s="5">
        <v>42893</v>
      </c>
      <c r="W9191" s="2" t="s">
        <v>52</v>
      </c>
      <c r="X9191" s="2">
        <v>310.51</v>
      </c>
    </row>
    <row r="9192" spans="20:24" ht="30" x14ac:dyDescent="0.25">
      <c r="T9192" s="4"/>
      <c r="U9192" s="2" t="s">
        <v>8</v>
      </c>
      <c r="V9192" s="5">
        <v>42925</v>
      </c>
      <c r="W9192" s="2" t="s">
        <v>68</v>
      </c>
      <c r="X9192" s="2">
        <v>310.51</v>
      </c>
    </row>
    <row r="9193" spans="20:24" x14ac:dyDescent="0.25">
      <c r="T9193" s="4"/>
      <c r="U9193" s="2" t="s">
        <v>9</v>
      </c>
      <c r="V9193" s="5">
        <v>42963</v>
      </c>
      <c r="W9193" s="2" t="s">
        <v>52</v>
      </c>
      <c r="X9193" s="2">
        <v>310.51</v>
      </c>
    </row>
    <row r="9194" spans="20:24" x14ac:dyDescent="0.25">
      <c r="T9194" s="4"/>
      <c r="U9194" s="2" t="s">
        <v>9</v>
      </c>
      <c r="V9194" s="5">
        <v>42971</v>
      </c>
      <c r="W9194" s="2" t="s">
        <v>52</v>
      </c>
      <c r="X9194" s="2">
        <v>310.51</v>
      </c>
    </row>
    <row r="9195" spans="20:24" x14ac:dyDescent="0.25">
      <c r="T9195" s="4"/>
      <c r="U9195" s="2" t="s">
        <v>9</v>
      </c>
      <c r="V9195" s="5">
        <v>42982</v>
      </c>
      <c r="W9195" s="2" t="s">
        <v>52</v>
      </c>
      <c r="X9195" s="2">
        <v>310.51</v>
      </c>
    </row>
    <row r="9196" spans="20:24" x14ac:dyDescent="0.25">
      <c r="T9196" s="4"/>
      <c r="U9196" s="2" t="s">
        <v>9</v>
      </c>
      <c r="V9196" s="5">
        <v>42984</v>
      </c>
      <c r="W9196" s="2" t="s">
        <v>52</v>
      </c>
      <c r="X9196" s="2">
        <v>310.51</v>
      </c>
    </row>
    <row r="9197" spans="20:24" ht="30" x14ac:dyDescent="0.25">
      <c r="T9197" s="4"/>
      <c r="U9197" s="2" t="s">
        <v>8</v>
      </c>
      <c r="V9197" s="5">
        <v>42938</v>
      </c>
      <c r="W9197" s="2" t="s">
        <v>52</v>
      </c>
      <c r="X9197" s="2">
        <v>310.51</v>
      </c>
    </row>
    <row r="9198" spans="20:24" ht="30" x14ac:dyDescent="0.25">
      <c r="T9198" s="4"/>
      <c r="U9198" s="2" t="s">
        <v>8</v>
      </c>
      <c r="V9198" s="5">
        <v>42954</v>
      </c>
      <c r="W9198" s="2" t="s">
        <v>58</v>
      </c>
      <c r="X9198" s="2">
        <v>310.51</v>
      </c>
    </row>
    <row r="9199" spans="20:24" x14ac:dyDescent="0.25">
      <c r="T9199" s="4"/>
      <c r="U9199" s="2" t="s">
        <v>9</v>
      </c>
      <c r="V9199" s="5">
        <v>41427</v>
      </c>
      <c r="W9199" s="2" t="s">
        <v>52</v>
      </c>
      <c r="X9199" s="2">
        <v>310.51</v>
      </c>
    </row>
    <row r="9200" spans="20:24" x14ac:dyDescent="0.25">
      <c r="T9200" s="4"/>
      <c r="U9200" s="2" t="s">
        <v>9</v>
      </c>
      <c r="V9200" s="5">
        <v>41469</v>
      </c>
      <c r="W9200" s="2" t="s">
        <v>52</v>
      </c>
      <c r="X9200" s="2">
        <v>310.51</v>
      </c>
    </row>
    <row r="9201" spans="20:24" x14ac:dyDescent="0.25">
      <c r="T9201" s="4"/>
      <c r="U9201" s="2" t="s">
        <v>9</v>
      </c>
      <c r="V9201" s="5">
        <v>41800</v>
      </c>
      <c r="W9201" s="2" t="s">
        <v>54</v>
      </c>
      <c r="X9201" s="2">
        <v>310.51</v>
      </c>
    </row>
    <row r="9202" spans="20:24" x14ac:dyDescent="0.25">
      <c r="T9202" s="4"/>
      <c r="U9202" s="2" t="s">
        <v>9</v>
      </c>
      <c r="V9202" s="5">
        <v>41844</v>
      </c>
      <c r="W9202" s="2" t="s">
        <v>53</v>
      </c>
      <c r="X9202" s="2">
        <v>310.51</v>
      </c>
    </row>
    <row r="9203" spans="20:24" x14ac:dyDescent="0.25">
      <c r="T9203" s="4"/>
      <c r="U9203" s="2" t="s">
        <v>9</v>
      </c>
      <c r="V9203" s="5">
        <v>42189</v>
      </c>
      <c r="W9203" s="2" t="s">
        <v>51</v>
      </c>
      <c r="X9203" s="2">
        <v>310.51</v>
      </c>
    </row>
    <row r="9204" spans="20:24" x14ac:dyDescent="0.25">
      <c r="T9204" s="4"/>
      <c r="U9204" s="2" t="s">
        <v>34</v>
      </c>
      <c r="V9204" s="5">
        <v>41432</v>
      </c>
      <c r="W9204" s="2" t="s">
        <v>66</v>
      </c>
      <c r="X9204" s="2">
        <v>310.51</v>
      </c>
    </row>
    <row r="9205" spans="20:24" x14ac:dyDescent="0.25">
      <c r="T9205" s="4"/>
      <c r="U9205" s="2" t="s">
        <v>34</v>
      </c>
      <c r="V9205" s="5">
        <v>41483</v>
      </c>
      <c r="W9205" s="2" t="s">
        <v>52</v>
      </c>
      <c r="X9205" s="2">
        <v>310.51</v>
      </c>
    </row>
    <row r="9206" spans="20:24" x14ac:dyDescent="0.25">
      <c r="T9206" s="4"/>
      <c r="U9206" s="2" t="s">
        <v>34</v>
      </c>
      <c r="V9206" s="5">
        <v>41486</v>
      </c>
      <c r="W9206" s="2" t="s">
        <v>52</v>
      </c>
      <c r="X9206" s="2">
        <v>310.51</v>
      </c>
    </row>
    <row r="9207" spans="20:24" ht="30" x14ac:dyDescent="0.25">
      <c r="T9207" s="4"/>
      <c r="U9207" s="2" t="s">
        <v>8</v>
      </c>
      <c r="V9207" s="5">
        <v>41883</v>
      </c>
      <c r="W9207" s="2" t="s">
        <v>52</v>
      </c>
      <c r="X9207" s="2">
        <v>310.50466666699998</v>
      </c>
    </row>
    <row r="9208" spans="20:24" x14ac:dyDescent="0.25">
      <c r="T9208" s="4"/>
      <c r="U9208" s="2" t="s">
        <v>9</v>
      </c>
      <c r="V9208" s="5">
        <v>41518</v>
      </c>
      <c r="W9208" s="2" t="s">
        <v>52</v>
      </c>
      <c r="X9208" s="2">
        <v>310.50200000000001</v>
      </c>
    </row>
    <row r="9209" spans="20:24" x14ac:dyDescent="0.25">
      <c r="T9209" s="4"/>
      <c r="U9209" s="2" t="s">
        <v>9</v>
      </c>
      <c r="V9209" s="5">
        <v>41483</v>
      </c>
      <c r="W9209" s="2" t="s">
        <v>52</v>
      </c>
      <c r="X9209" s="2">
        <v>310.5</v>
      </c>
    </row>
    <row r="9210" spans="20:24" x14ac:dyDescent="0.25">
      <c r="T9210" s="4"/>
      <c r="U9210" s="2" t="s">
        <v>9</v>
      </c>
      <c r="V9210" s="5">
        <v>41484</v>
      </c>
      <c r="W9210" s="2" t="s">
        <v>51</v>
      </c>
      <c r="X9210" s="2">
        <v>310.5</v>
      </c>
    </row>
    <row r="9211" spans="20:24" x14ac:dyDescent="0.25">
      <c r="T9211" s="4"/>
      <c r="U9211" s="2" t="s">
        <v>9</v>
      </c>
      <c r="V9211" s="5">
        <v>41536</v>
      </c>
      <c r="W9211" s="2" t="s">
        <v>52</v>
      </c>
      <c r="X9211" s="2">
        <v>310.5</v>
      </c>
    </row>
    <row r="9212" spans="20:24" x14ac:dyDescent="0.25">
      <c r="T9212" s="4"/>
      <c r="U9212" s="2" t="s">
        <v>9</v>
      </c>
      <c r="V9212" s="5">
        <v>42242</v>
      </c>
      <c r="W9212" s="2" t="s">
        <v>54</v>
      </c>
      <c r="X9212" s="2">
        <v>310.5</v>
      </c>
    </row>
    <row r="9213" spans="20:24" x14ac:dyDescent="0.25">
      <c r="T9213" s="4"/>
      <c r="U9213" s="2" t="s">
        <v>9</v>
      </c>
      <c r="V9213" s="5">
        <v>42554</v>
      </c>
      <c r="W9213" s="2" t="s">
        <v>54</v>
      </c>
      <c r="X9213" s="2">
        <v>310.5</v>
      </c>
    </row>
    <row r="9214" spans="20:24" ht="30" x14ac:dyDescent="0.25">
      <c r="T9214" s="4"/>
      <c r="U9214" s="2" t="s">
        <v>24</v>
      </c>
      <c r="V9214" s="5">
        <v>42544</v>
      </c>
      <c r="W9214" s="2" t="s">
        <v>52</v>
      </c>
      <c r="X9214" s="2">
        <v>310.5</v>
      </c>
    </row>
    <row r="9215" spans="20:24" x14ac:dyDescent="0.25">
      <c r="T9215" s="4"/>
      <c r="U9215" s="2" t="s">
        <v>34</v>
      </c>
      <c r="V9215" s="5">
        <v>41775</v>
      </c>
      <c r="W9215" s="2" t="s">
        <v>52</v>
      </c>
      <c r="X9215" s="2">
        <v>310.5</v>
      </c>
    </row>
    <row r="9216" spans="20:24" x14ac:dyDescent="0.25">
      <c r="T9216" s="4"/>
      <c r="U9216" s="2" t="s">
        <v>34</v>
      </c>
      <c r="V9216" s="5">
        <v>41793</v>
      </c>
      <c r="W9216" s="2" t="s">
        <v>65</v>
      </c>
      <c r="X9216" s="2">
        <v>310.5</v>
      </c>
    </row>
    <row r="9217" spans="20:24" x14ac:dyDescent="0.25">
      <c r="T9217" s="4"/>
      <c r="U9217" s="2" t="s">
        <v>9</v>
      </c>
      <c r="V9217" s="5">
        <v>42975</v>
      </c>
      <c r="W9217" s="2" t="s">
        <v>54</v>
      </c>
      <c r="X9217" s="2">
        <v>310.5</v>
      </c>
    </row>
    <row r="9218" spans="20:24" x14ac:dyDescent="0.25">
      <c r="T9218" s="4"/>
      <c r="U9218" s="2" t="s">
        <v>13</v>
      </c>
      <c r="V9218" s="5">
        <v>42574</v>
      </c>
      <c r="W9218" s="2" t="s">
        <v>58</v>
      </c>
      <c r="X9218" s="2">
        <v>310.5</v>
      </c>
    </row>
    <row r="9219" spans="20:24" ht="30" x14ac:dyDescent="0.25">
      <c r="T9219" s="4"/>
      <c r="U9219" s="2" t="s">
        <v>6</v>
      </c>
      <c r="V9219" s="5">
        <v>42979</v>
      </c>
      <c r="W9219" s="2" t="s">
        <v>52</v>
      </c>
      <c r="X9219" s="2">
        <v>310.5</v>
      </c>
    </row>
    <row r="9220" spans="20:24" ht="30" x14ac:dyDescent="0.25">
      <c r="T9220" s="4"/>
      <c r="U9220" s="2" t="s">
        <v>6</v>
      </c>
      <c r="V9220" s="5">
        <v>43033</v>
      </c>
      <c r="W9220" s="2" t="s">
        <v>52</v>
      </c>
      <c r="X9220" s="2">
        <v>310.5</v>
      </c>
    </row>
    <row r="9221" spans="20:24" ht="30" x14ac:dyDescent="0.25">
      <c r="T9221" s="4"/>
      <c r="U9221" s="2" t="s">
        <v>8</v>
      </c>
      <c r="V9221" s="5">
        <v>41455</v>
      </c>
      <c r="W9221" s="2" t="s">
        <v>58</v>
      </c>
      <c r="X9221" s="2">
        <v>310.5</v>
      </c>
    </row>
    <row r="9222" spans="20:24" ht="30" x14ac:dyDescent="0.25">
      <c r="T9222" s="4"/>
      <c r="U9222" s="2" t="s">
        <v>8</v>
      </c>
      <c r="V9222" s="5">
        <v>41465</v>
      </c>
      <c r="W9222" s="2" t="s">
        <v>52</v>
      </c>
      <c r="X9222" s="2">
        <v>310.5</v>
      </c>
    </row>
    <row r="9223" spans="20:24" ht="30" x14ac:dyDescent="0.25">
      <c r="T9223" s="4"/>
      <c r="U9223" s="2" t="s">
        <v>8</v>
      </c>
      <c r="V9223" s="5">
        <v>41489</v>
      </c>
      <c r="W9223" s="2" t="s">
        <v>51</v>
      </c>
      <c r="X9223" s="2">
        <v>310.5</v>
      </c>
    </row>
    <row r="9224" spans="20:24" ht="30" x14ac:dyDescent="0.25">
      <c r="T9224" s="4"/>
      <c r="U9224" s="2" t="s">
        <v>8</v>
      </c>
      <c r="V9224" s="5">
        <v>41490</v>
      </c>
      <c r="W9224" s="2" t="s">
        <v>58</v>
      </c>
      <c r="X9224" s="2">
        <v>310.5</v>
      </c>
    </row>
    <row r="9225" spans="20:24" ht="30" x14ac:dyDescent="0.25">
      <c r="T9225" s="4"/>
      <c r="U9225" s="2" t="s">
        <v>8</v>
      </c>
      <c r="V9225" s="5">
        <v>41492</v>
      </c>
      <c r="W9225" s="2" t="s">
        <v>51</v>
      </c>
      <c r="X9225" s="2">
        <v>310.5</v>
      </c>
    </row>
    <row r="9226" spans="20:24" ht="30" x14ac:dyDescent="0.25">
      <c r="T9226" s="4"/>
      <c r="U9226" s="2" t="s">
        <v>8</v>
      </c>
      <c r="V9226" s="5">
        <v>41508</v>
      </c>
      <c r="W9226" s="2" t="s">
        <v>54</v>
      </c>
      <c r="X9226" s="2">
        <v>310.5</v>
      </c>
    </row>
    <row r="9227" spans="20:24" ht="30" x14ac:dyDescent="0.25">
      <c r="T9227" s="4"/>
      <c r="U9227" s="2" t="s">
        <v>8</v>
      </c>
      <c r="V9227" s="5">
        <v>41521</v>
      </c>
      <c r="W9227" s="2" t="s">
        <v>52</v>
      </c>
      <c r="X9227" s="2">
        <v>310.5</v>
      </c>
    </row>
    <row r="9228" spans="20:24" ht="30" x14ac:dyDescent="0.25">
      <c r="T9228" s="4"/>
      <c r="U9228" s="2" t="s">
        <v>8</v>
      </c>
      <c r="V9228" s="5">
        <v>41845</v>
      </c>
      <c r="W9228" s="2" t="s">
        <v>54</v>
      </c>
      <c r="X9228" s="2">
        <v>310.5</v>
      </c>
    </row>
    <row r="9229" spans="20:24" ht="30" x14ac:dyDescent="0.25">
      <c r="T9229" s="4"/>
      <c r="U9229" s="2" t="s">
        <v>8</v>
      </c>
      <c r="V9229" s="5">
        <v>42260</v>
      </c>
      <c r="W9229" s="2" t="s">
        <v>52</v>
      </c>
      <c r="X9229" s="2">
        <v>310.5</v>
      </c>
    </row>
    <row r="9230" spans="20:24" ht="30" x14ac:dyDescent="0.25">
      <c r="T9230" s="4"/>
      <c r="U9230" s="2" t="s">
        <v>8</v>
      </c>
      <c r="V9230" s="5">
        <v>42555</v>
      </c>
      <c r="W9230" s="2" t="s">
        <v>58</v>
      </c>
      <c r="X9230" s="2">
        <v>310.5</v>
      </c>
    </row>
    <row r="9231" spans="20:24" x14ac:dyDescent="0.25">
      <c r="T9231" s="4"/>
      <c r="U9231" s="2" t="s">
        <v>35</v>
      </c>
      <c r="V9231" s="5">
        <v>42919</v>
      </c>
      <c r="W9231" s="2" t="s">
        <v>52</v>
      </c>
      <c r="X9231" s="2">
        <v>310.5</v>
      </c>
    </row>
    <row r="9232" spans="20:24" x14ac:dyDescent="0.25">
      <c r="T9232" s="4"/>
      <c r="U9232" s="2" t="s">
        <v>34</v>
      </c>
      <c r="V9232" s="5">
        <v>41183</v>
      </c>
      <c r="W9232" s="2" t="s">
        <v>51</v>
      </c>
      <c r="X9232" s="2">
        <v>310.495769231</v>
      </c>
    </row>
    <row r="9233" spans="20:24" ht="30" x14ac:dyDescent="0.25">
      <c r="T9233" s="4"/>
      <c r="U9233" s="2" t="s">
        <v>8</v>
      </c>
      <c r="V9233" s="5">
        <v>42566</v>
      </c>
      <c r="W9233" s="2" t="s">
        <v>52</v>
      </c>
      <c r="X9233" s="2">
        <v>310.495</v>
      </c>
    </row>
    <row r="9234" spans="20:24" ht="30" x14ac:dyDescent="0.25">
      <c r="T9234" s="4"/>
      <c r="U9234" s="2" t="s">
        <v>8</v>
      </c>
      <c r="V9234" s="5">
        <v>42566</v>
      </c>
      <c r="W9234" s="2" t="s">
        <v>52</v>
      </c>
      <c r="X9234" s="2">
        <v>310.495</v>
      </c>
    </row>
    <row r="9235" spans="20:24" ht="30" x14ac:dyDescent="0.25">
      <c r="T9235" s="4"/>
      <c r="U9235" s="2" t="s">
        <v>6</v>
      </c>
      <c r="V9235" s="5">
        <v>41523</v>
      </c>
      <c r="W9235" s="2" t="s">
        <v>52</v>
      </c>
      <c r="X9235" s="2">
        <v>310.49</v>
      </c>
    </row>
    <row r="9236" spans="20:24" ht="30" x14ac:dyDescent="0.25">
      <c r="T9236" s="4"/>
      <c r="U9236" s="2" t="s">
        <v>8</v>
      </c>
      <c r="V9236" s="5">
        <v>41449</v>
      </c>
      <c r="W9236" s="2" t="s">
        <v>52</v>
      </c>
      <c r="X9236" s="2">
        <v>310.49</v>
      </c>
    </row>
    <row r="9237" spans="20:24" ht="30" x14ac:dyDescent="0.25">
      <c r="T9237" s="4"/>
      <c r="U9237" s="2" t="s">
        <v>8</v>
      </c>
      <c r="V9237" s="5">
        <v>41500</v>
      </c>
      <c r="W9237" s="2" t="s">
        <v>52</v>
      </c>
      <c r="X9237" s="2">
        <v>310.49</v>
      </c>
    </row>
    <row r="9238" spans="20:24" ht="30" x14ac:dyDescent="0.25">
      <c r="T9238" s="4"/>
      <c r="U9238" s="2" t="s">
        <v>8</v>
      </c>
      <c r="V9238" s="5">
        <v>42583</v>
      </c>
      <c r="W9238" s="2" t="s">
        <v>52</v>
      </c>
      <c r="X9238" s="2">
        <v>310.49</v>
      </c>
    </row>
    <row r="9239" spans="20:24" ht="30" x14ac:dyDescent="0.25">
      <c r="T9239" s="4"/>
      <c r="U9239" s="2" t="s">
        <v>8</v>
      </c>
      <c r="V9239" s="5">
        <v>42921</v>
      </c>
      <c r="W9239" s="2" t="s">
        <v>52</v>
      </c>
      <c r="X9239" s="2">
        <v>310.49</v>
      </c>
    </row>
    <row r="9240" spans="20:24" ht="30" x14ac:dyDescent="0.25">
      <c r="T9240" s="4"/>
      <c r="U9240" s="2" t="s">
        <v>8</v>
      </c>
      <c r="V9240" s="5">
        <v>42925</v>
      </c>
      <c r="W9240" s="2" t="s">
        <v>52</v>
      </c>
      <c r="X9240" s="2">
        <v>310.49</v>
      </c>
    </row>
    <row r="9241" spans="20:24" ht="30" x14ac:dyDescent="0.25">
      <c r="T9241" s="4"/>
      <c r="U9241" s="2" t="s">
        <v>8</v>
      </c>
      <c r="V9241" s="5">
        <v>42928</v>
      </c>
      <c r="W9241" s="2" t="s">
        <v>52</v>
      </c>
      <c r="X9241" s="2">
        <v>310.49</v>
      </c>
    </row>
    <row r="9242" spans="20:24" x14ac:dyDescent="0.25">
      <c r="T9242" s="4"/>
      <c r="U9242" s="2" t="s">
        <v>35</v>
      </c>
      <c r="V9242" s="5">
        <v>42547</v>
      </c>
      <c r="W9242" s="2" t="s">
        <v>52</v>
      </c>
      <c r="X9242" s="2">
        <v>310.49</v>
      </c>
    </row>
    <row r="9243" spans="20:24" x14ac:dyDescent="0.25">
      <c r="T9243" s="4"/>
      <c r="U9243" s="2" t="s">
        <v>9</v>
      </c>
      <c r="V9243" s="5">
        <v>41186</v>
      </c>
      <c r="W9243" s="2" t="s">
        <v>58</v>
      </c>
      <c r="X9243" s="2">
        <v>310.49</v>
      </c>
    </row>
    <row r="9244" spans="20:24" x14ac:dyDescent="0.25">
      <c r="T9244" s="4"/>
      <c r="U9244" s="2" t="s">
        <v>9</v>
      </c>
      <c r="V9244" s="5">
        <v>41409</v>
      </c>
      <c r="W9244" s="2" t="s">
        <v>58</v>
      </c>
      <c r="X9244" s="2">
        <v>310.49</v>
      </c>
    </row>
    <row r="9245" spans="20:24" x14ac:dyDescent="0.25">
      <c r="T9245" s="4"/>
      <c r="U9245" s="2" t="s">
        <v>9</v>
      </c>
      <c r="V9245" s="5">
        <v>41456</v>
      </c>
      <c r="W9245" s="2" t="s">
        <v>54</v>
      </c>
      <c r="X9245" s="2">
        <v>310.49</v>
      </c>
    </row>
    <row r="9246" spans="20:24" x14ac:dyDescent="0.25">
      <c r="T9246" s="4"/>
      <c r="U9246" s="2" t="s">
        <v>9</v>
      </c>
      <c r="V9246" s="5">
        <v>41798</v>
      </c>
      <c r="W9246" s="2" t="s">
        <v>52</v>
      </c>
      <c r="X9246" s="2">
        <v>310.49</v>
      </c>
    </row>
    <row r="9247" spans="20:24" x14ac:dyDescent="0.25">
      <c r="T9247" s="4"/>
      <c r="U9247" s="2" t="s">
        <v>9</v>
      </c>
      <c r="V9247" s="5">
        <v>41838</v>
      </c>
      <c r="W9247" s="2" t="s">
        <v>58</v>
      </c>
      <c r="X9247" s="2">
        <v>310.49</v>
      </c>
    </row>
    <row r="9248" spans="20:24" x14ac:dyDescent="0.25">
      <c r="T9248" s="4"/>
      <c r="U9248" s="2" t="s">
        <v>9</v>
      </c>
      <c r="V9248" s="5">
        <v>42193</v>
      </c>
      <c r="W9248" s="2" t="s">
        <v>52</v>
      </c>
      <c r="X9248" s="2">
        <v>310.49</v>
      </c>
    </row>
    <row r="9249" spans="20:24" x14ac:dyDescent="0.25">
      <c r="T9249" s="4"/>
      <c r="U9249" s="2" t="s">
        <v>9</v>
      </c>
      <c r="V9249" s="5">
        <v>42560</v>
      </c>
      <c r="W9249" s="2" t="s">
        <v>52</v>
      </c>
      <c r="X9249" s="2">
        <v>310.49</v>
      </c>
    </row>
    <row r="9250" spans="20:24" ht="30" x14ac:dyDescent="0.25">
      <c r="T9250" s="4"/>
      <c r="U9250" s="2" t="s">
        <v>37</v>
      </c>
      <c r="V9250" s="5">
        <v>42486</v>
      </c>
      <c r="W9250" s="2" t="s">
        <v>52</v>
      </c>
      <c r="X9250" s="2">
        <v>310.49</v>
      </c>
    </row>
    <row r="9251" spans="20:24" ht="30" x14ac:dyDescent="0.25">
      <c r="T9251" s="4"/>
      <c r="U9251" s="2" t="s">
        <v>33</v>
      </c>
      <c r="V9251" s="5">
        <v>41763</v>
      </c>
      <c r="W9251" s="2" t="s">
        <v>52</v>
      </c>
      <c r="X9251" s="2">
        <v>310.49</v>
      </c>
    </row>
    <row r="9252" spans="20:24" x14ac:dyDescent="0.25">
      <c r="T9252" s="4"/>
      <c r="U9252" s="2" t="s">
        <v>34</v>
      </c>
      <c r="V9252" s="5">
        <v>41795</v>
      </c>
      <c r="W9252" s="2" t="s">
        <v>65</v>
      </c>
      <c r="X9252" s="2">
        <v>310.49</v>
      </c>
    </row>
    <row r="9253" spans="20:24" ht="30" x14ac:dyDescent="0.25">
      <c r="T9253" s="4"/>
      <c r="U9253" s="2" t="s">
        <v>12</v>
      </c>
      <c r="V9253" s="5">
        <v>42945</v>
      </c>
      <c r="W9253" s="2" t="s">
        <v>58</v>
      </c>
      <c r="X9253" s="2">
        <v>310.49</v>
      </c>
    </row>
    <row r="9254" spans="20:24" x14ac:dyDescent="0.25">
      <c r="T9254" s="4"/>
      <c r="U9254" s="2" t="s">
        <v>13</v>
      </c>
      <c r="V9254" s="5">
        <v>41439</v>
      </c>
      <c r="W9254" s="2" t="s">
        <v>52</v>
      </c>
      <c r="X9254" s="2">
        <v>310.49</v>
      </c>
    </row>
    <row r="9255" spans="20:24" x14ac:dyDescent="0.25">
      <c r="T9255" s="4"/>
      <c r="U9255" s="2" t="s">
        <v>13</v>
      </c>
      <c r="V9255" s="5">
        <v>41845</v>
      </c>
      <c r="W9255" s="2" t="s">
        <v>54</v>
      </c>
      <c r="X9255" s="2">
        <v>310.49</v>
      </c>
    </row>
    <row r="9256" spans="20:24" x14ac:dyDescent="0.25">
      <c r="T9256" s="4"/>
      <c r="U9256" s="2" t="s">
        <v>13</v>
      </c>
      <c r="V9256" s="5">
        <v>42224</v>
      </c>
      <c r="W9256" s="2" t="s">
        <v>54</v>
      </c>
      <c r="X9256" s="2">
        <v>310.49</v>
      </c>
    </row>
    <row r="9257" spans="20:24" x14ac:dyDescent="0.25">
      <c r="T9257" s="4"/>
      <c r="U9257" s="2" t="s">
        <v>13</v>
      </c>
      <c r="V9257" s="5">
        <v>42254</v>
      </c>
      <c r="W9257" s="2" t="s">
        <v>52</v>
      </c>
      <c r="X9257" s="2">
        <v>310.49</v>
      </c>
    </row>
    <row r="9258" spans="20:24" ht="30" x14ac:dyDescent="0.25">
      <c r="T9258" s="4"/>
      <c r="U9258" s="2" t="s">
        <v>8</v>
      </c>
      <c r="V9258" s="5">
        <v>42172</v>
      </c>
      <c r="W9258" s="2" t="s">
        <v>52</v>
      </c>
      <c r="X9258" s="2">
        <v>310.48500000000001</v>
      </c>
    </row>
    <row r="9259" spans="20:24" ht="30" x14ac:dyDescent="0.25">
      <c r="T9259" s="4"/>
      <c r="U9259" s="2" t="s">
        <v>8</v>
      </c>
      <c r="V9259" s="5">
        <v>41821</v>
      </c>
      <c r="W9259" s="2" t="s">
        <v>52</v>
      </c>
      <c r="X9259" s="2">
        <v>310.48497953100002</v>
      </c>
    </row>
    <row r="9260" spans="20:24" x14ac:dyDescent="0.25">
      <c r="T9260" s="4"/>
      <c r="U9260" s="2" t="s">
        <v>9</v>
      </c>
      <c r="V9260" s="5">
        <v>41884</v>
      </c>
      <c r="W9260" s="2" t="s">
        <v>52</v>
      </c>
      <c r="X9260" s="2">
        <v>310.48266666699999</v>
      </c>
    </row>
    <row r="9261" spans="20:24" x14ac:dyDescent="0.25">
      <c r="T9261" s="4"/>
      <c r="U9261" s="2" t="s">
        <v>9</v>
      </c>
      <c r="V9261" s="5">
        <v>42268</v>
      </c>
      <c r="W9261" s="2" t="s">
        <v>52</v>
      </c>
      <c r="X9261" s="2">
        <v>310.48172591500003</v>
      </c>
    </row>
    <row r="9262" spans="20:24" x14ac:dyDescent="0.25">
      <c r="T9262" s="4"/>
      <c r="U9262" s="2" t="s">
        <v>9</v>
      </c>
      <c r="V9262" s="5">
        <v>42155</v>
      </c>
      <c r="W9262" s="2" t="s">
        <v>52</v>
      </c>
      <c r="X9262" s="2">
        <v>310.48166666700001</v>
      </c>
    </row>
    <row r="9263" spans="20:24" ht="30" x14ac:dyDescent="0.25">
      <c r="T9263" s="4"/>
      <c r="U9263" s="2" t="s">
        <v>8</v>
      </c>
      <c r="V9263" s="5">
        <v>42976</v>
      </c>
      <c r="W9263" s="2" t="s">
        <v>52</v>
      </c>
      <c r="X9263" s="2">
        <v>310.48</v>
      </c>
    </row>
    <row r="9264" spans="20:24" x14ac:dyDescent="0.25">
      <c r="T9264" s="4"/>
      <c r="U9264" s="2" t="s">
        <v>9</v>
      </c>
      <c r="V9264" s="5">
        <v>41493</v>
      </c>
      <c r="W9264" s="2" t="s">
        <v>51</v>
      </c>
      <c r="X9264" s="2">
        <v>310.48</v>
      </c>
    </row>
    <row r="9265" spans="20:24" x14ac:dyDescent="0.25">
      <c r="T9265" s="4"/>
      <c r="U9265" s="2" t="s">
        <v>9</v>
      </c>
      <c r="V9265" s="5">
        <v>41792</v>
      </c>
      <c r="W9265" s="2" t="s">
        <v>52</v>
      </c>
      <c r="X9265" s="2">
        <v>310.48</v>
      </c>
    </row>
    <row r="9266" spans="20:24" x14ac:dyDescent="0.25">
      <c r="T9266" s="4"/>
      <c r="U9266" s="2" t="s">
        <v>9</v>
      </c>
      <c r="V9266" s="5">
        <v>41830</v>
      </c>
      <c r="W9266" s="2" t="s">
        <v>52</v>
      </c>
      <c r="X9266" s="2">
        <v>310.48</v>
      </c>
    </row>
    <row r="9267" spans="20:24" ht="30" x14ac:dyDescent="0.25">
      <c r="T9267" s="4"/>
      <c r="U9267" s="2" t="s">
        <v>8</v>
      </c>
      <c r="V9267" s="5">
        <v>41507</v>
      </c>
      <c r="W9267" s="2" t="s">
        <v>54</v>
      </c>
      <c r="X9267" s="2">
        <v>310.48</v>
      </c>
    </row>
    <row r="9268" spans="20:24" ht="30" x14ac:dyDescent="0.25">
      <c r="T9268" s="4"/>
      <c r="U9268" s="2" t="s">
        <v>8</v>
      </c>
      <c r="V9268" s="5">
        <v>42189</v>
      </c>
      <c r="W9268" s="2" t="s">
        <v>52</v>
      </c>
      <c r="X9268" s="2">
        <v>310.48</v>
      </c>
    </row>
    <row r="9269" spans="20:24" ht="30" x14ac:dyDescent="0.25">
      <c r="T9269" s="4"/>
      <c r="U9269" s="2" t="s">
        <v>8</v>
      </c>
      <c r="V9269" s="5">
        <v>42607</v>
      </c>
      <c r="W9269" s="2" t="s">
        <v>52</v>
      </c>
      <c r="X9269" s="2">
        <v>310.48</v>
      </c>
    </row>
    <row r="9270" spans="20:24" x14ac:dyDescent="0.25">
      <c r="T9270" s="4"/>
      <c r="U9270" s="2" t="s">
        <v>9</v>
      </c>
      <c r="V9270" s="5">
        <v>42884</v>
      </c>
      <c r="W9270" s="2" t="s">
        <v>52</v>
      </c>
      <c r="X9270" s="2">
        <v>310.48</v>
      </c>
    </row>
    <row r="9271" spans="20:24" x14ac:dyDescent="0.25">
      <c r="T9271" s="4"/>
      <c r="U9271" s="2" t="s">
        <v>9</v>
      </c>
      <c r="V9271" s="5">
        <v>42981</v>
      </c>
      <c r="W9271" s="2" t="s">
        <v>51</v>
      </c>
      <c r="X9271" s="2">
        <v>310.48</v>
      </c>
    </row>
    <row r="9272" spans="20:24" ht="30" x14ac:dyDescent="0.25">
      <c r="T9272" s="4"/>
      <c r="U9272" s="2" t="s">
        <v>12</v>
      </c>
      <c r="V9272" s="5">
        <v>42222</v>
      </c>
      <c r="W9272" s="2" t="s">
        <v>52</v>
      </c>
      <c r="X9272" s="2">
        <v>310.48</v>
      </c>
    </row>
    <row r="9273" spans="20:24" x14ac:dyDescent="0.25">
      <c r="T9273" s="4"/>
      <c r="U9273" s="2" t="s">
        <v>13</v>
      </c>
      <c r="V9273" s="5">
        <v>42575</v>
      </c>
      <c r="W9273" s="2" t="s">
        <v>58</v>
      </c>
      <c r="X9273" s="2">
        <v>310.48</v>
      </c>
    </row>
    <row r="9274" spans="20:24" x14ac:dyDescent="0.25">
      <c r="T9274" s="4"/>
      <c r="U9274" s="2" t="s">
        <v>14</v>
      </c>
      <c r="V9274" s="5">
        <v>42225</v>
      </c>
      <c r="W9274" s="2" t="s">
        <v>51</v>
      </c>
      <c r="X9274" s="2">
        <v>310.48</v>
      </c>
    </row>
    <row r="9275" spans="20:24" ht="30" x14ac:dyDescent="0.25">
      <c r="T9275" s="4"/>
      <c r="U9275" s="2" t="s">
        <v>15</v>
      </c>
      <c r="V9275" s="5">
        <v>41525</v>
      </c>
      <c r="W9275" s="2" t="s">
        <v>54</v>
      </c>
      <c r="X9275" s="2">
        <v>310.48</v>
      </c>
    </row>
    <row r="9276" spans="20:24" x14ac:dyDescent="0.25">
      <c r="T9276" s="4"/>
      <c r="U9276" s="2" t="s">
        <v>34</v>
      </c>
      <c r="V9276" s="5">
        <v>41806</v>
      </c>
      <c r="W9276" s="2" t="s">
        <v>52</v>
      </c>
      <c r="X9276" s="2">
        <v>310.48</v>
      </c>
    </row>
    <row r="9277" spans="20:24" x14ac:dyDescent="0.25">
      <c r="T9277" s="4"/>
      <c r="U9277" s="2" t="s">
        <v>34</v>
      </c>
      <c r="V9277" s="5">
        <v>41808</v>
      </c>
      <c r="W9277" s="2" t="s">
        <v>52</v>
      </c>
      <c r="X9277" s="2">
        <v>310.48</v>
      </c>
    </row>
    <row r="9278" spans="20:24" x14ac:dyDescent="0.25">
      <c r="T9278" s="4"/>
      <c r="U9278" s="2" t="s">
        <v>34</v>
      </c>
      <c r="V9278" s="5">
        <v>41813</v>
      </c>
      <c r="W9278" s="2" t="s">
        <v>52</v>
      </c>
      <c r="X9278" s="2">
        <v>310.48</v>
      </c>
    </row>
    <row r="9279" spans="20:24" x14ac:dyDescent="0.25">
      <c r="T9279" s="4"/>
      <c r="U9279" s="2" t="s">
        <v>34</v>
      </c>
      <c r="V9279" s="5">
        <v>41813</v>
      </c>
      <c r="W9279" s="2" t="s">
        <v>52</v>
      </c>
      <c r="X9279" s="2">
        <v>310.48</v>
      </c>
    </row>
    <row r="9280" spans="20:24" x14ac:dyDescent="0.25">
      <c r="T9280" s="4"/>
      <c r="U9280" s="2" t="s">
        <v>34</v>
      </c>
      <c r="V9280" s="5">
        <v>41814</v>
      </c>
      <c r="W9280" s="2" t="s">
        <v>52</v>
      </c>
      <c r="X9280" s="2">
        <v>310.48</v>
      </c>
    </row>
    <row r="9281" spans="20:24" x14ac:dyDescent="0.25">
      <c r="T9281" s="4"/>
      <c r="U9281" s="2" t="s">
        <v>34</v>
      </c>
      <c r="V9281" s="5">
        <v>41814</v>
      </c>
      <c r="W9281" s="2" t="s">
        <v>52</v>
      </c>
      <c r="X9281" s="2">
        <v>310.48</v>
      </c>
    </row>
    <row r="9282" spans="20:24" x14ac:dyDescent="0.25">
      <c r="T9282" s="4"/>
      <c r="U9282" s="2" t="s">
        <v>34</v>
      </c>
      <c r="V9282" s="5">
        <v>41815</v>
      </c>
      <c r="W9282" s="2" t="s">
        <v>52</v>
      </c>
      <c r="X9282" s="2">
        <v>310.48</v>
      </c>
    </row>
    <row r="9283" spans="20:24" x14ac:dyDescent="0.25">
      <c r="T9283" s="4"/>
      <c r="U9283" s="2" t="s">
        <v>34</v>
      </c>
      <c r="V9283" s="5">
        <v>41815</v>
      </c>
      <c r="W9283" s="2" t="s">
        <v>52</v>
      </c>
      <c r="X9283" s="2">
        <v>310.47000000000003</v>
      </c>
    </row>
    <row r="9284" spans="20:24" ht="30" x14ac:dyDescent="0.25">
      <c r="T9284" s="4"/>
      <c r="U9284" s="2" t="s">
        <v>8</v>
      </c>
      <c r="V9284" s="5">
        <v>41794</v>
      </c>
      <c r="W9284" s="2" t="s">
        <v>52</v>
      </c>
      <c r="X9284" s="2">
        <v>310.47000000000003</v>
      </c>
    </row>
    <row r="9285" spans="20:24" ht="30" x14ac:dyDescent="0.25">
      <c r="T9285" s="4"/>
      <c r="U9285" s="2" t="s">
        <v>8</v>
      </c>
      <c r="V9285" s="5">
        <v>42557</v>
      </c>
      <c r="W9285" s="2" t="s">
        <v>52</v>
      </c>
      <c r="X9285" s="2">
        <v>310.47000000000003</v>
      </c>
    </row>
    <row r="9286" spans="20:24" ht="30" x14ac:dyDescent="0.25">
      <c r="T9286" s="4"/>
      <c r="U9286" s="2" t="s">
        <v>8</v>
      </c>
      <c r="V9286" s="5">
        <v>42967</v>
      </c>
      <c r="W9286" s="2" t="s">
        <v>52</v>
      </c>
      <c r="X9286" s="2">
        <v>310.47000000000003</v>
      </c>
    </row>
    <row r="9287" spans="20:24" x14ac:dyDescent="0.25">
      <c r="T9287" s="4"/>
      <c r="U9287" s="2" t="s">
        <v>9</v>
      </c>
      <c r="V9287" s="5">
        <v>42192</v>
      </c>
      <c r="W9287" s="2" t="s">
        <v>54</v>
      </c>
      <c r="X9287" s="2">
        <v>310.47000000000003</v>
      </c>
    </row>
    <row r="9288" spans="20:24" x14ac:dyDescent="0.25">
      <c r="T9288" s="4"/>
      <c r="U9288" s="2" t="s">
        <v>9</v>
      </c>
      <c r="V9288" s="5">
        <v>42249</v>
      </c>
      <c r="W9288" s="2" t="s">
        <v>52</v>
      </c>
      <c r="X9288" s="2">
        <v>310.47000000000003</v>
      </c>
    </row>
    <row r="9289" spans="20:24" x14ac:dyDescent="0.25">
      <c r="T9289" s="4"/>
      <c r="U9289" s="2" t="s">
        <v>9</v>
      </c>
      <c r="V9289" s="5">
        <v>42534</v>
      </c>
      <c r="W9289" s="2" t="s">
        <v>52</v>
      </c>
      <c r="X9289" s="2">
        <v>310.47000000000003</v>
      </c>
    </row>
    <row r="9290" spans="20:24" x14ac:dyDescent="0.25">
      <c r="T9290" s="4"/>
      <c r="U9290" s="2" t="s">
        <v>9</v>
      </c>
      <c r="V9290" s="5">
        <v>42555</v>
      </c>
      <c r="W9290" s="2" t="s">
        <v>52</v>
      </c>
      <c r="X9290" s="2">
        <v>310.47000000000003</v>
      </c>
    </row>
    <row r="9291" spans="20:24" x14ac:dyDescent="0.25">
      <c r="T9291" s="4"/>
      <c r="U9291" s="2" t="s">
        <v>9</v>
      </c>
      <c r="V9291" s="5">
        <v>42589</v>
      </c>
      <c r="W9291" s="2" t="s">
        <v>52</v>
      </c>
      <c r="X9291" s="2">
        <v>310.47000000000003</v>
      </c>
    </row>
    <row r="9292" spans="20:24" x14ac:dyDescent="0.25">
      <c r="T9292" s="4"/>
      <c r="U9292" s="2" t="s">
        <v>9</v>
      </c>
      <c r="V9292" s="5">
        <v>42912</v>
      </c>
      <c r="W9292" s="2" t="s">
        <v>52</v>
      </c>
      <c r="X9292" s="2">
        <v>310.47000000000003</v>
      </c>
    </row>
    <row r="9293" spans="20:24" x14ac:dyDescent="0.25">
      <c r="T9293" s="4"/>
      <c r="U9293" s="2" t="s">
        <v>9</v>
      </c>
      <c r="V9293" s="5">
        <v>42619</v>
      </c>
      <c r="W9293" s="2" t="s">
        <v>52</v>
      </c>
      <c r="X9293" s="2">
        <v>310.45999999999998</v>
      </c>
    </row>
    <row r="9294" spans="20:24" ht="30" x14ac:dyDescent="0.25">
      <c r="T9294" s="4"/>
      <c r="U9294" s="2" t="s">
        <v>12</v>
      </c>
      <c r="V9294" s="5">
        <v>42556</v>
      </c>
      <c r="W9294" s="2" t="s">
        <v>52</v>
      </c>
      <c r="X9294" s="2">
        <v>310.45999999999998</v>
      </c>
    </row>
    <row r="9295" spans="20:24" x14ac:dyDescent="0.25">
      <c r="T9295" s="4"/>
      <c r="U9295" s="2" t="s">
        <v>13</v>
      </c>
      <c r="V9295" s="5">
        <v>41462</v>
      </c>
      <c r="W9295" s="2" t="s">
        <v>52</v>
      </c>
      <c r="X9295" s="2">
        <v>310.45999999999998</v>
      </c>
    </row>
    <row r="9296" spans="20:24" x14ac:dyDescent="0.25">
      <c r="T9296" s="4"/>
      <c r="U9296" s="2" t="s">
        <v>13</v>
      </c>
      <c r="V9296" s="5">
        <v>42585</v>
      </c>
      <c r="W9296" s="2" t="s">
        <v>52</v>
      </c>
      <c r="X9296" s="2">
        <v>310.45999999999998</v>
      </c>
    </row>
    <row r="9297" spans="20:24" ht="30" x14ac:dyDescent="0.25">
      <c r="T9297" s="4"/>
      <c r="U9297" s="2" t="s">
        <v>8</v>
      </c>
      <c r="V9297" s="5">
        <v>41455</v>
      </c>
      <c r="W9297" s="2" t="s">
        <v>52</v>
      </c>
      <c r="X9297" s="2">
        <v>310.45999999999998</v>
      </c>
    </row>
    <row r="9298" spans="20:24" ht="30" x14ac:dyDescent="0.25">
      <c r="T9298" s="4"/>
      <c r="U9298" s="2" t="s">
        <v>8</v>
      </c>
      <c r="V9298" s="5">
        <v>41497</v>
      </c>
      <c r="W9298" s="2" t="s">
        <v>52</v>
      </c>
      <c r="X9298" s="2">
        <v>310.45999999999998</v>
      </c>
    </row>
    <row r="9299" spans="20:24" ht="30" x14ac:dyDescent="0.25">
      <c r="T9299" s="4"/>
      <c r="U9299" s="2" t="s">
        <v>8</v>
      </c>
      <c r="V9299" s="5">
        <v>42581</v>
      </c>
      <c r="W9299" s="2" t="s">
        <v>66</v>
      </c>
      <c r="X9299" s="2">
        <v>310.45999999999998</v>
      </c>
    </row>
    <row r="9300" spans="20:24" x14ac:dyDescent="0.25">
      <c r="T9300" s="4"/>
      <c r="U9300" s="2" t="s">
        <v>14</v>
      </c>
      <c r="V9300" s="5">
        <v>42215</v>
      </c>
      <c r="W9300" s="2" t="s">
        <v>52</v>
      </c>
      <c r="X9300" s="2">
        <v>310.45999999999998</v>
      </c>
    </row>
    <row r="9301" spans="20:24" ht="30" x14ac:dyDescent="0.25">
      <c r="T9301" s="4"/>
      <c r="U9301" s="2" t="s">
        <v>17</v>
      </c>
      <c r="V9301" s="5">
        <v>42937</v>
      </c>
      <c r="W9301" s="2" t="s">
        <v>58</v>
      </c>
      <c r="X9301" s="2">
        <v>310.45999999999998</v>
      </c>
    </row>
    <row r="9302" spans="20:24" ht="30" x14ac:dyDescent="0.25">
      <c r="T9302" s="4"/>
      <c r="U9302" s="2" t="s">
        <v>20</v>
      </c>
      <c r="V9302" s="5">
        <v>41472</v>
      </c>
      <c r="W9302" s="2" t="s">
        <v>58</v>
      </c>
      <c r="X9302" s="2">
        <v>310.45999999999998</v>
      </c>
    </row>
    <row r="9303" spans="20:24" x14ac:dyDescent="0.25">
      <c r="T9303" s="4"/>
      <c r="U9303" s="2" t="s">
        <v>34</v>
      </c>
      <c r="V9303" s="5">
        <v>41835</v>
      </c>
      <c r="W9303" s="2" t="s">
        <v>52</v>
      </c>
      <c r="X9303" s="2">
        <v>310.45999999999998</v>
      </c>
    </row>
    <row r="9304" spans="20:24" x14ac:dyDescent="0.25">
      <c r="T9304" s="4"/>
      <c r="U9304" s="2" t="s">
        <v>34</v>
      </c>
      <c r="V9304" s="5">
        <v>41839</v>
      </c>
      <c r="W9304" s="2" t="s">
        <v>52</v>
      </c>
      <c r="X9304" s="2">
        <v>310.45999999999998</v>
      </c>
    </row>
    <row r="9305" spans="20:24" x14ac:dyDescent="0.25">
      <c r="T9305" s="4"/>
      <c r="U9305" s="2" t="s">
        <v>9</v>
      </c>
      <c r="V9305" s="5">
        <v>41465</v>
      </c>
      <c r="W9305" s="2" t="s">
        <v>53</v>
      </c>
      <c r="X9305" s="2">
        <v>310.45999999999998</v>
      </c>
    </row>
    <row r="9306" spans="20:24" x14ac:dyDescent="0.25">
      <c r="T9306" s="4"/>
      <c r="U9306" s="2" t="s">
        <v>9</v>
      </c>
      <c r="V9306" s="5">
        <v>41828</v>
      </c>
      <c r="W9306" s="2" t="s">
        <v>53</v>
      </c>
      <c r="X9306" s="2">
        <v>310.45999999999998</v>
      </c>
    </row>
    <row r="9307" spans="20:24" x14ac:dyDescent="0.25">
      <c r="T9307" s="4"/>
      <c r="U9307" s="2" t="s">
        <v>9</v>
      </c>
      <c r="V9307" s="5">
        <v>42561</v>
      </c>
      <c r="W9307" s="2" t="s">
        <v>52</v>
      </c>
      <c r="X9307" s="2">
        <v>310.45999999999998</v>
      </c>
    </row>
    <row r="9308" spans="20:24" ht="30" x14ac:dyDescent="0.25">
      <c r="T9308" s="4"/>
      <c r="U9308" s="2" t="s">
        <v>37</v>
      </c>
      <c r="V9308" s="5">
        <v>42534</v>
      </c>
      <c r="W9308" s="2" t="s">
        <v>52</v>
      </c>
      <c r="X9308" s="2">
        <v>310.45999999999998</v>
      </c>
    </row>
    <row r="9309" spans="20:24" x14ac:dyDescent="0.25">
      <c r="T9309" s="4"/>
      <c r="U9309" s="2" t="s">
        <v>9</v>
      </c>
      <c r="V9309" s="5">
        <v>41888</v>
      </c>
      <c r="W9309" s="2" t="s">
        <v>54</v>
      </c>
      <c r="X9309" s="2">
        <v>310.45833333299998</v>
      </c>
    </row>
    <row r="9310" spans="20:24" x14ac:dyDescent="0.25">
      <c r="T9310" s="4"/>
      <c r="U9310" s="2" t="s">
        <v>13</v>
      </c>
      <c r="V9310" s="5">
        <v>41861</v>
      </c>
      <c r="W9310" s="2" t="s">
        <v>53</v>
      </c>
      <c r="X9310" s="2">
        <v>310.455333333</v>
      </c>
    </row>
    <row r="9311" spans="20:24" x14ac:dyDescent="0.25">
      <c r="T9311" s="4"/>
      <c r="U9311" s="2" t="s">
        <v>9</v>
      </c>
      <c r="V9311" s="5">
        <v>42163</v>
      </c>
      <c r="W9311" s="2" t="s">
        <v>51</v>
      </c>
      <c r="X9311" s="2">
        <v>310.45233333300001</v>
      </c>
    </row>
    <row r="9312" spans="20:24" x14ac:dyDescent="0.25">
      <c r="T9312" s="4"/>
      <c r="U9312" s="2" t="s">
        <v>34</v>
      </c>
      <c r="V9312" s="5">
        <v>41470</v>
      </c>
      <c r="W9312" s="2" t="s">
        <v>52</v>
      </c>
      <c r="X9312" s="2">
        <v>310.45049999999998</v>
      </c>
    </row>
    <row r="9313" spans="20:24" ht="30" x14ac:dyDescent="0.25">
      <c r="T9313" s="4"/>
      <c r="U9313" s="2" t="s">
        <v>15</v>
      </c>
      <c r="V9313" s="5">
        <v>42543</v>
      </c>
      <c r="W9313" s="2" t="s">
        <v>52</v>
      </c>
      <c r="X9313" s="2">
        <v>310.45</v>
      </c>
    </row>
    <row r="9314" spans="20:24" ht="30" x14ac:dyDescent="0.25">
      <c r="T9314" s="4"/>
      <c r="U9314" s="2" t="s">
        <v>33</v>
      </c>
      <c r="V9314" s="5">
        <v>42534</v>
      </c>
      <c r="W9314" s="2" t="s">
        <v>52</v>
      </c>
      <c r="X9314" s="2">
        <v>310.45</v>
      </c>
    </row>
    <row r="9315" spans="20:24" x14ac:dyDescent="0.25">
      <c r="T9315" s="4"/>
      <c r="U9315" s="2" t="s">
        <v>9</v>
      </c>
      <c r="V9315" s="5">
        <v>42610</v>
      </c>
      <c r="W9315" s="2" t="s">
        <v>54</v>
      </c>
      <c r="X9315" s="2">
        <v>310.45</v>
      </c>
    </row>
    <row r="9316" spans="20:24" x14ac:dyDescent="0.25">
      <c r="T9316" s="4"/>
      <c r="U9316" s="2" t="s">
        <v>9</v>
      </c>
      <c r="V9316" s="5">
        <v>42927</v>
      </c>
      <c r="W9316" s="2" t="s">
        <v>54</v>
      </c>
      <c r="X9316" s="2">
        <v>310.45</v>
      </c>
    </row>
    <row r="9317" spans="20:24" x14ac:dyDescent="0.25">
      <c r="T9317" s="4"/>
      <c r="U9317" s="2" t="s">
        <v>9</v>
      </c>
      <c r="V9317" s="5">
        <v>42942</v>
      </c>
      <c r="W9317" s="2" t="s">
        <v>52</v>
      </c>
      <c r="X9317" s="2">
        <v>310.45</v>
      </c>
    </row>
    <row r="9318" spans="20:24" x14ac:dyDescent="0.25">
      <c r="T9318" s="4"/>
      <c r="U9318" s="2" t="s">
        <v>9</v>
      </c>
      <c r="V9318" s="5">
        <v>42962</v>
      </c>
      <c r="W9318" s="2" t="s">
        <v>54</v>
      </c>
      <c r="X9318" s="2">
        <v>310.45</v>
      </c>
    </row>
    <row r="9319" spans="20:24" x14ac:dyDescent="0.25">
      <c r="T9319" s="4"/>
      <c r="U9319" s="2" t="s">
        <v>9</v>
      </c>
      <c r="V9319" s="5">
        <v>42968</v>
      </c>
      <c r="W9319" s="2" t="s">
        <v>52</v>
      </c>
      <c r="X9319" s="2">
        <v>310.45</v>
      </c>
    </row>
    <row r="9320" spans="20:24" x14ac:dyDescent="0.25">
      <c r="T9320" s="4"/>
      <c r="U9320" s="2" t="s">
        <v>9</v>
      </c>
      <c r="V9320" s="5">
        <v>42968</v>
      </c>
      <c r="W9320" s="2" t="s">
        <v>52</v>
      </c>
      <c r="X9320" s="2">
        <v>310.45</v>
      </c>
    </row>
    <row r="9321" spans="20:24" ht="30" x14ac:dyDescent="0.25">
      <c r="T9321" s="4"/>
      <c r="U9321" s="2" t="s">
        <v>12</v>
      </c>
      <c r="V9321" s="5">
        <v>42942</v>
      </c>
      <c r="W9321" s="2" t="s">
        <v>58</v>
      </c>
      <c r="X9321" s="2">
        <v>310.45</v>
      </c>
    </row>
    <row r="9322" spans="20:24" ht="30" x14ac:dyDescent="0.25">
      <c r="T9322" s="4"/>
      <c r="U9322" s="2" t="s">
        <v>8</v>
      </c>
      <c r="V9322" s="5">
        <v>42612</v>
      </c>
      <c r="W9322" s="2" t="s">
        <v>52</v>
      </c>
      <c r="X9322" s="2">
        <v>310.45</v>
      </c>
    </row>
    <row r="9323" spans="20:24" ht="30" x14ac:dyDescent="0.25">
      <c r="T9323" s="4"/>
      <c r="U9323" s="2" t="s">
        <v>8</v>
      </c>
      <c r="V9323" s="5">
        <v>42983</v>
      </c>
      <c r="W9323" s="2" t="s">
        <v>52</v>
      </c>
      <c r="X9323" s="2">
        <v>310.45</v>
      </c>
    </row>
    <row r="9324" spans="20:24" x14ac:dyDescent="0.25">
      <c r="T9324" s="4"/>
      <c r="U9324" s="2" t="s">
        <v>9</v>
      </c>
      <c r="V9324" s="5">
        <v>41462</v>
      </c>
      <c r="W9324" s="2" t="s">
        <v>52</v>
      </c>
      <c r="X9324" s="2">
        <v>310.45</v>
      </c>
    </row>
    <row r="9325" spans="20:24" x14ac:dyDescent="0.25">
      <c r="T9325" s="4"/>
      <c r="U9325" s="2" t="s">
        <v>9</v>
      </c>
      <c r="V9325" s="5">
        <v>41794</v>
      </c>
      <c r="W9325" s="2" t="s">
        <v>52</v>
      </c>
      <c r="X9325" s="2">
        <v>310.45</v>
      </c>
    </row>
    <row r="9326" spans="20:24" x14ac:dyDescent="0.25">
      <c r="T9326" s="4"/>
      <c r="U9326" s="2" t="s">
        <v>9</v>
      </c>
      <c r="V9326" s="5">
        <v>42187</v>
      </c>
      <c r="W9326" s="2" t="s">
        <v>52</v>
      </c>
      <c r="X9326" s="2">
        <v>310.45</v>
      </c>
    </row>
    <row r="9327" spans="20:24" x14ac:dyDescent="0.25">
      <c r="T9327" s="4"/>
      <c r="U9327" s="2" t="s">
        <v>9</v>
      </c>
      <c r="V9327" s="5">
        <v>42202</v>
      </c>
      <c r="W9327" s="2" t="s">
        <v>52</v>
      </c>
      <c r="X9327" s="2">
        <v>310.45</v>
      </c>
    </row>
    <row r="9328" spans="20:24" x14ac:dyDescent="0.25">
      <c r="T9328" s="4"/>
      <c r="U9328" s="2" t="s">
        <v>13</v>
      </c>
      <c r="V9328" s="5">
        <v>42591</v>
      </c>
      <c r="W9328" s="2" t="s">
        <v>52</v>
      </c>
      <c r="X9328" s="2">
        <v>310.44900000000001</v>
      </c>
    </row>
    <row r="9329" spans="20:24" x14ac:dyDescent="0.25">
      <c r="T9329" s="4"/>
      <c r="U9329" s="2" t="s">
        <v>13</v>
      </c>
      <c r="V9329" s="5">
        <v>42592</v>
      </c>
      <c r="W9329" s="2" t="s">
        <v>52</v>
      </c>
      <c r="X9329" s="2">
        <v>310.44900000000001</v>
      </c>
    </row>
    <row r="9330" spans="20:24" x14ac:dyDescent="0.25">
      <c r="T9330" s="4"/>
      <c r="U9330" s="2" t="s">
        <v>13</v>
      </c>
      <c r="V9330" s="5">
        <v>42592</v>
      </c>
      <c r="W9330" s="2" t="s">
        <v>52</v>
      </c>
      <c r="X9330" s="2">
        <v>310.44900000000001</v>
      </c>
    </row>
    <row r="9331" spans="20:24" x14ac:dyDescent="0.25">
      <c r="T9331" s="4"/>
      <c r="U9331" s="2" t="s">
        <v>34</v>
      </c>
      <c r="V9331" s="5">
        <v>41461</v>
      </c>
      <c r="W9331" s="2" t="s">
        <v>52</v>
      </c>
      <c r="X9331" s="2">
        <v>310.44499999999999</v>
      </c>
    </row>
    <row r="9332" spans="20:24" ht="30" x14ac:dyDescent="0.25">
      <c r="T9332" s="4"/>
      <c r="U9332" s="2" t="s">
        <v>17</v>
      </c>
      <c r="V9332" s="5">
        <v>42937</v>
      </c>
      <c r="W9332" s="2" t="s">
        <v>52</v>
      </c>
      <c r="X9332" s="2">
        <v>310.44</v>
      </c>
    </row>
    <row r="9333" spans="20:24" x14ac:dyDescent="0.25">
      <c r="T9333" s="4"/>
      <c r="U9333" s="2" t="s">
        <v>9</v>
      </c>
      <c r="V9333" s="5">
        <v>41431</v>
      </c>
      <c r="W9333" s="2" t="s">
        <v>52</v>
      </c>
      <c r="X9333" s="2">
        <v>310.44</v>
      </c>
    </row>
    <row r="9334" spans="20:24" x14ac:dyDescent="0.25">
      <c r="T9334" s="4"/>
      <c r="U9334" s="2" t="s">
        <v>9</v>
      </c>
      <c r="V9334" s="5">
        <v>41449</v>
      </c>
      <c r="W9334" s="2" t="s">
        <v>52</v>
      </c>
      <c r="X9334" s="2">
        <v>310.44</v>
      </c>
    </row>
    <row r="9335" spans="20:24" x14ac:dyDescent="0.25">
      <c r="T9335" s="4"/>
      <c r="U9335" s="2" t="s">
        <v>9</v>
      </c>
      <c r="V9335" s="5">
        <v>41476</v>
      </c>
      <c r="W9335" s="2" t="s">
        <v>53</v>
      </c>
      <c r="X9335" s="2">
        <v>310.44</v>
      </c>
    </row>
    <row r="9336" spans="20:24" x14ac:dyDescent="0.25">
      <c r="T9336" s="4"/>
      <c r="U9336" s="2" t="s">
        <v>9</v>
      </c>
      <c r="V9336" s="5">
        <v>41480</v>
      </c>
      <c r="W9336" s="2" t="s">
        <v>52</v>
      </c>
      <c r="X9336" s="2">
        <v>310.44</v>
      </c>
    </row>
    <row r="9337" spans="20:24" x14ac:dyDescent="0.25">
      <c r="T9337" s="4"/>
      <c r="U9337" s="2" t="s">
        <v>9</v>
      </c>
      <c r="V9337" s="5">
        <v>41515</v>
      </c>
      <c r="W9337" s="2" t="s">
        <v>53</v>
      </c>
      <c r="X9337" s="2">
        <v>310.44</v>
      </c>
    </row>
    <row r="9338" spans="20:24" x14ac:dyDescent="0.25">
      <c r="T9338" s="4"/>
      <c r="U9338" s="2" t="s">
        <v>9</v>
      </c>
      <c r="V9338" s="5">
        <v>41837</v>
      </c>
      <c r="W9338" s="2" t="s">
        <v>52</v>
      </c>
      <c r="X9338" s="2">
        <v>310.44</v>
      </c>
    </row>
    <row r="9339" spans="20:24" x14ac:dyDescent="0.25">
      <c r="T9339" s="4"/>
      <c r="U9339" s="2" t="s">
        <v>9</v>
      </c>
      <c r="V9339" s="5">
        <v>42193</v>
      </c>
      <c r="W9339" s="2" t="s">
        <v>58</v>
      </c>
      <c r="X9339" s="2">
        <v>310.44</v>
      </c>
    </row>
    <row r="9340" spans="20:24" x14ac:dyDescent="0.25">
      <c r="T9340" s="4"/>
      <c r="U9340" s="2" t="s">
        <v>9</v>
      </c>
      <c r="V9340" s="5">
        <v>42895</v>
      </c>
      <c r="W9340" s="2" t="s">
        <v>52</v>
      </c>
      <c r="X9340" s="2">
        <v>310.44</v>
      </c>
    </row>
    <row r="9341" spans="20:24" x14ac:dyDescent="0.25">
      <c r="T9341" s="4"/>
      <c r="U9341" s="2" t="s">
        <v>9</v>
      </c>
      <c r="V9341" s="5">
        <v>42918</v>
      </c>
      <c r="W9341" s="2" t="s">
        <v>52</v>
      </c>
      <c r="X9341" s="2">
        <v>310.44</v>
      </c>
    </row>
    <row r="9342" spans="20:24" x14ac:dyDescent="0.25">
      <c r="T9342" s="4"/>
      <c r="U9342" s="2" t="s">
        <v>9</v>
      </c>
      <c r="V9342" s="5">
        <v>42981</v>
      </c>
      <c r="W9342" s="2" t="s">
        <v>52</v>
      </c>
      <c r="X9342" s="2">
        <v>310.44</v>
      </c>
    </row>
    <row r="9343" spans="20:24" x14ac:dyDescent="0.25">
      <c r="T9343" s="4"/>
      <c r="U9343" s="2" t="s">
        <v>13</v>
      </c>
      <c r="V9343" s="5">
        <v>41491</v>
      </c>
      <c r="W9343" s="2" t="s">
        <v>52</v>
      </c>
      <c r="X9343" s="2">
        <v>310.44</v>
      </c>
    </row>
    <row r="9344" spans="20:24" x14ac:dyDescent="0.25">
      <c r="T9344" s="4"/>
      <c r="U9344" s="2" t="s">
        <v>13</v>
      </c>
      <c r="V9344" s="5">
        <v>42588</v>
      </c>
      <c r="W9344" s="2" t="s">
        <v>52</v>
      </c>
      <c r="X9344" s="2">
        <v>310.44</v>
      </c>
    </row>
    <row r="9345" spans="20:24" x14ac:dyDescent="0.25">
      <c r="T9345" s="4"/>
      <c r="U9345" s="2" t="s">
        <v>35</v>
      </c>
      <c r="V9345" s="5">
        <v>42163</v>
      </c>
      <c r="W9345" s="2" t="s">
        <v>52</v>
      </c>
      <c r="X9345" s="2">
        <v>310.44</v>
      </c>
    </row>
    <row r="9346" spans="20:24" x14ac:dyDescent="0.25">
      <c r="T9346" s="4"/>
      <c r="U9346" s="2" t="s">
        <v>3</v>
      </c>
      <c r="V9346" s="5">
        <v>42601</v>
      </c>
      <c r="W9346" s="2" t="s">
        <v>52</v>
      </c>
      <c r="X9346" s="2">
        <v>310.44</v>
      </c>
    </row>
    <row r="9347" spans="20:24" ht="30" x14ac:dyDescent="0.25">
      <c r="T9347" s="4"/>
      <c r="U9347" s="2" t="s">
        <v>6</v>
      </c>
      <c r="V9347" s="5">
        <v>43032</v>
      </c>
      <c r="W9347" s="2" t="s">
        <v>66</v>
      </c>
      <c r="X9347" s="2">
        <v>310.44</v>
      </c>
    </row>
    <row r="9348" spans="20:24" ht="30" x14ac:dyDescent="0.25">
      <c r="T9348" s="4"/>
      <c r="U9348" s="2" t="s">
        <v>8</v>
      </c>
      <c r="V9348" s="5">
        <v>41789</v>
      </c>
      <c r="W9348" s="2" t="s">
        <v>52</v>
      </c>
      <c r="X9348" s="2">
        <v>310.44</v>
      </c>
    </row>
    <row r="9349" spans="20:24" ht="30" x14ac:dyDescent="0.25">
      <c r="T9349" s="4"/>
      <c r="U9349" s="2" t="s">
        <v>8</v>
      </c>
      <c r="V9349" s="5">
        <v>42244</v>
      </c>
      <c r="W9349" s="2" t="s">
        <v>52</v>
      </c>
      <c r="X9349" s="2">
        <v>310.44</v>
      </c>
    </row>
    <row r="9350" spans="20:24" ht="30" x14ac:dyDescent="0.25">
      <c r="T9350" s="4"/>
      <c r="U9350" s="2" t="s">
        <v>8</v>
      </c>
      <c r="V9350" s="5">
        <v>42572</v>
      </c>
      <c r="W9350" s="2" t="s">
        <v>52</v>
      </c>
      <c r="X9350" s="2">
        <v>310.44</v>
      </c>
    </row>
    <row r="9351" spans="20:24" ht="30" x14ac:dyDescent="0.25">
      <c r="T9351" s="4"/>
      <c r="U9351" s="2" t="s">
        <v>32</v>
      </c>
      <c r="V9351" s="5">
        <v>42233</v>
      </c>
      <c r="W9351" s="2" t="s">
        <v>52</v>
      </c>
      <c r="X9351" s="2">
        <v>310.43299999999999</v>
      </c>
    </row>
    <row r="9352" spans="20:24" ht="30" x14ac:dyDescent="0.25">
      <c r="T9352" s="4"/>
      <c r="U9352" s="2" t="s">
        <v>32</v>
      </c>
      <c r="V9352" s="5">
        <v>42233</v>
      </c>
      <c r="W9352" s="2" t="s">
        <v>52</v>
      </c>
      <c r="X9352" s="2">
        <v>310.43299999999999</v>
      </c>
    </row>
    <row r="9353" spans="20:24" ht="30" x14ac:dyDescent="0.25">
      <c r="T9353" s="4"/>
      <c r="U9353" s="2" t="s">
        <v>32</v>
      </c>
      <c r="V9353" s="5">
        <v>42233</v>
      </c>
      <c r="W9353" s="2" t="s">
        <v>52</v>
      </c>
      <c r="X9353" s="2">
        <v>310.43299999999999</v>
      </c>
    </row>
    <row r="9354" spans="20:24" x14ac:dyDescent="0.25">
      <c r="T9354" s="4"/>
      <c r="U9354" s="2" t="s">
        <v>9</v>
      </c>
      <c r="V9354" s="5">
        <v>42172</v>
      </c>
      <c r="W9354" s="2" t="s">
        <v>52</v>
      </c>
      <c r="X9354" s="2">
        <v>310.43066666700003</v>
      </c>
    </row>
    <row r="9355" spans="20:24" x14ac:dyDescent="0.25">
      <c r="T9355" s="4"/>
      <c r="U9355" s="2" t="s">
        <v>9</v>
      </c>
      <c r="V9355" s="5">
        <v>41395</v>
      </c>
      <c r="W9355" s="2" t="s">
        <v>52</v>
      </c>
      <c r="X9355" s="2">
        <v>310.43</v>
      </c>
    </row>
    <row r="9356" spans="20:24" x14ac:dyDescent="0.25">
      <c r="T9356" s="4"/>
      <c r="U9356" s="2" t="s">
        <v>9</v>
      </c>
      <c r="V9356" s="5">
        <v>41408</v>
      </c>
      <c r="W9356" s="2" t="s">
        <v>52</v>
      </c>
      <c r="X9356" s="2">
        <v>310.43</v>
      </c>
    </row>
    <row r="9357" spans="20:24" x14ac:dyDescent="0.25">
      <c r="T9357" s="4"/>
      <c r="U9357" s="2" t="s">
        <v>9</v>
      </c>
      <c r="V9357" s="5">
        <v>41482</v>
      </c>
      <c r="W9357" s="2" t="s">
        <v>58</v>
      </c>
      <c r="X9357" s="2">
        <v>310.43</v>
      </c>
    </row>
    <row r="9358" spans="20:24" x14ac:dyDescent="0.25">
      <c r="T9358" s="4"/>
      <c r="U9358" s="2" t="s">
        <v>9</v>
      </c>
      <c r="V9358" s="5">
        <v>42186</v>
      </c>
      <c r="W9358" s="2" t="s">
        <v>51</v>
      </c>
      <c r="X9358" s="2">
        <v>310.43</v>
      </c>
    </row>
    <row r="9359" spans="20:24" x14ac:dyDescent="0.25">
      <c r="T9359" s="4"/>
      <c r="U9359" s="2" t="s">
        <v>9</v>
      </c>
      <c r="V9359" s="5">
        <v>42274</v>
      </c>
      <c r="W9359" s="2" t="s">
        <v>52</v>
      </c>
      <c r="X9359" s="2">
        <v>310.43</v>
      </c>
    </row>
    <row r="9360" spans="20:24" x14ac:dyDescent="0.25">
      <c r="T9360" s="4"/>
      <c r="U9360" s="2" t="s">
        <v>34</v>
      </c>
      <c r="V9360" s="5">
        <v>41484</v>
      </c>
      <c r="W9360" s="2" t="s">
        <v>52</v>
      </c>
      <c r="X9360" s="2">
        <v>310.43</v>
      </c>
    </row>
    <row r="9361" spans="20:24" x14ac:dyDescent="0.25">
      <c r="T9361" s="4"/>
      <c r="U9361" s="2" t="s">
        <v>9</v>
      </c>
      <c r="V9361" s="5">
        <v>42932</v>
      </c>
      <c r="W9361" s="2" t="s">
        <v>52</v>
      </c>
      <c r="X9361" s="2">
        <v>310.43</v>
      </c>
    </row>
    <row r="9362" spans="20:24" ht="30" x14ac:dyDescent="0.25">
      <c r="T9362" s="4"/>
      <c r="U9362" s="2" t="s">
        <v>12</v>
      </c>
      <c r="V9362" s="5">
        <v>42225</v>
      </c>
      <c r="W9362" s="2" t="s">
        <v>52</v>
      </c>
      <c r="X9362" s="2">
        <v>310.43</v>
      </c>
    </row>
    <row r="9363" spans="20:24" ht="30" x14ac:dyDescent="0.25">
      <c r="T9363" s="4"/>
      <c r="U9363" s="2" t="s">
        <v>12</v>
      </c>
      <c r="V9363" s="5">
        <v>42230</v>
      </c>
      <c r="W9363" s="2" t="s">
        <v>54</v>
      </c>
      <c r="X9363" s="2">
        <v>310.43</v>
      </c>
    </row>
    <row r="9364" spans="20:24" ht="30" x14ac:dyDescent="0.25">
      <c r="T9364" s="4"/>
      <c r="U9364" s="2" t="s">
        <v>12</v>
      </c>
      <c r="V9364" s="5">
        <v>42904</v>
      </c>
      <c r="W9364" s="2" t="s">
        <v>52</v>
      </c>
      <c r="X9364" s="2">
        <v>310.43</v>
      </c>
    </row>
    <row r="9365" spans="20:24" x14ac:dyDescent="0.25">
      <c r="T9365" s="4"/>
      <c r="U9365" s="2" t="s">
        <v>13</v>
      </c>
      <c r="V9365" s="5">
        <v>41463</v>
      </c>
      <c r="W9365" s="2" t="s">
        <v>52</v>
      </c>
      <c r="X9365" s="2">
        <v>310.43</v>
      </c>
    </row>
    <row r="9366" spans="20:24" x14ac:dyDescent="0.25">
      <c r="T9366" s="4"/>
      <c r="U9366" s="2" t="s">
        <v>13</v>
      </c>
      <c r="V9366" s="5">
        <v>41465</v>
      </c>
      <c r="W9366" s="2" t="s">
        <v>52</v>
      </c>
      <c r="X9366" s="2">
        <v>310.43</v>
      </c>
    </row>
    <row r="9367" spans="20:24" x14ac:dyDescent="0.25">
      <c r="T9367" s="4"/>
      <c r="U9367" s="2" t="s">
        <v>13</v>
      </c>
      <c r="V9367" s="5">
        <v>42223</v>
      </c>
      <c r="W9367" s="2" t="s">
        <v>52</v>
      </c>
      <c r="X9367" s="2">
        <v>310.43</v>
      </c>
    </row>
    <row r="9368" spans="20:24" ht="30" x14ac:dyDescent="0.25">
      <c r="T9368" s="4"/>
      <c r="U9368" s="2" t="s">
        <v>6</v>
      </c>
      <c r="V9368" s="5">
        <v>42540</v>
      </c>
      <c r="W9368" s="2" t="s">
        <v>52</v>
      </c>
      <c r="X9368" s="2">
        <v>310.43</v>
      </c>
    </row>
    <row r="9369" spans="20:24" x14ac:dyDescent="0.25">
      <c r="T9369" s="4"/>
      <c r="U9369" s="2" t="s">
        <v>34</v>
      </c>
      <c r="V9369" s="5">
        <v>42207</v>
      </c>
      <c r="W9369" s="2" t="s">
        <v>52</v>
      </c>
      <c r="X9369" s="2">
        <v>310.43</v>
      </c>
    </row>
    <row r="9370" spans="20:24" x14ac:dyDescent="0.25">
      <c r="T9370" s="4"/>
      <c r="U9370" s="2" t="s">
        <v>35</v>
      </c>
      <c r="V9370" s="5">
        <v>42512</v>
      </c>
      <c r="W9370" s="2" t="s">
        <v>52</v>
      </c>
      <c r="X9370" s="2">
        <v>310.43</v>
      </c>
    </row>
    <row r="9371" spans="20:24" x14ac:dyDescent="0.25">
      <c r="T9371" s="4"/>
      <c r="U9371" s="2" t="s">
        <v>9</v>
      </c>
      <c r="V9371" s="5">
        <v>41520</v>
      </c>
      <c r="W9371" s="2" t="s">
        <v>52</v>
      </c>
      <c r="X9371" s="2">
        <v>310.42399999999998</v>
      </c>
    </row>
    <row r="9372" spans="20:24" x14ac:dyDescent="0.25">
      <c r="T9372" s="4"/>
      <c r="U9372" s="2" t="s">
        <v>9</v>
      </c>
      <c r="V9372" s="5">
        <v>41882</v>
      </c>
      <c r="W9372" s="2" t="s">
        <v>52</v>
      </c>
      <c r="X9372" s="2">
        <v>310.42149999999998</v>
      </c>
    </row>
    <row r="9373" spans="20:24" x14ac:dyDescent="0.25">
      <c r="T9373" s="4"/>
      <c r="U9373" s="2" t="s">
        <v>9</v>
      </c>
      <c r="V9373" s="5">
        <v>41763</v>
      </c>
      <c r="W9373" s="2" t="s">
        <v>52</v>
      </c>
      <c r="X9373" s="2">
        <v>310.42</v>
      </c>
    </row>
    <row r="9374" spans="20:24" x14ac:dyDescent="0.25">
      <c r="T9374" s="4"/>
      <c r="U9374" s="2" t="s">
        <v>9</v>
      </c>
      <c r="V9374" s="5">
        <v>42226</v>
      </c>
      <c r="W9374" s="2" t="s">
        <v>52</v>
      </c>
      <c r="X9374" s="2">
        <v>310.42</v>
      </c>
    </row>
    <row r="9375" spans="20:24" x14ac:dyDescent="0.25">
      <c r="T9375" s="4"/>
      <c r="U9375" s="2" t="s">
        <v>9</v>
      </c>
      <c r="V9375" s="5">
        <v>42534</v>
      </c>
      <c r="W9375" s="2" t="s">
        <v>52</v>
      </c>
      <c r="X9375" s="2">
        <v>310.42</v>
      </c>
    </row>
    <row r="9376" spans="20:24" x14ac:dyDescent="0.25">
      <c r="T9376" s="4"/>
      <c r="U9376" s="2" t="s">
        <v>35</v>
      </c>
      <c r="V9376" s="5">
        <v>42214</v>
      </c>
      <c r="W9376" s="2" t="s">
        <v>52</v>
      </c>
      <c r="X9376" s="2">
        <v>310.42</v>
      </c>
    </row>
    <row r="9377" spans="20:24" x14ac:dyDescent="0.25">
      <c r="T9377" s="4"/>
      <c r="U9377" s="2" t="s">
        <v>35</v>
      </c>
      <c r="V9377" s="5">
        <v>42252</v>
      </c>
      <c r="W9377" s="2" t="s">
        <v>52</v>
      </c>
      <c r="X9377" s="2">
        <v>310.42</v>
      </c>
    </row>
    <row r="9378" spans="20:24" x14ac:dyDescent="0.25">
      <c r="T9378" s="4"/>
      <c r="U9378" s="2" t="s">
        <v>9</v>
      </c>
      <c r="V9378" s="5">
        <v>42576</v>
      </c>
      <c r="W9378" s="2" t="s">
        <v>52</v>
      </c>
      <c r="X9378" s="2">
        <v>310.42</v>
      </c>
    </row>
    <row r="9379" spans="20:24" ht="30" x14ac:dyDescent="0.25">
      <c r="T9379" s="4"/>
      <c r="U9379" s="2" t="s">
        <v>12</v>
      </c>
      <c r="V9379" s="5">
        <v>41454</v>
      </c>
      <c r="W9379" s="2" t="s">
        <v>52</v>
      </c>
      <c r="X9379" s="2">
        <v>310.42</v>
      </c>
    </row>
    <row r="9380" spans="20:24" x14ac:dyDescent="0.25">
      <c r="T9380" s="4"/>
      <c r="U9380" s="2" t="s">
        <v>13</v>
      </c>
      <c r="V9380" s="5">
        <v>42254</v>
      </c>
      <c r="W9380" s="2" t="s">
        <v>58</v>
      </c>
      <c r="X9380" s="2">
        <v>310.42</v>
      </c>
    </row>
    <row r="9381" spans="20:24" ht="30" x14ac:dyDescent="0.25">
      <c r="T9381" s="4"/>
      <c r="U9381" s="2" t="s">
        <v>8</v>
      </c>
      <c r="V9381" s="5">
        <v>41851</v>
      </c>
      <c r="W9381" s="2" t="s">
        <v>52</v>
      </c>
      <c r="X9381" s="2">
        <v>310.42</v>
      </c>
    </row>
    <row r="9382" spans="20:24" x14ac:dyDescent="0.25">
      <c r="T9382" s="4"/>
      <c r="U9382" s="2" t="s">
        <v>9</v>
      </c>
      <c r="V9382" s="5">
        <v>41445</v>
      </c>
      <c r="W9382" s="2" t="s">
        <v>52</v>
      </c>
      <c r="X9382" s="2">
        <v>310.41666666700002</v>
      </c>
    </row>
    <row r="9383" spans="20:24" x14ac:dyDescent="0.25">
      <c r="T9383" s="4"/>
      <c r="U9383" s="2" t="s">
        <v>9</v>
      </c>
      <c r="V9383" s="5">
        <v>41824</v>
      </c>
      <c r="W9383" s="2" t="s">
        <v>54</v>
      </c>
      <c r="X9383" s="2">
        <v>310.41536420900002</v>
      </c>
    </row>
    <row r="9384" spans="20:24" x14ac:dyDescent="0.25">
      <c r="T9384" s="4"/>
      <c r="U9384" s="2" t="s">
        <v>34</v>
      </c>
      <c r="V9384" s="5">
        <v>41183</v>
      </c>
      <c r="W9384" s="2" t="s">
        <v>51</v>
      </c>
      <c r="X9384" s="2">
        <v>310.41153846200001</v>
      </c>
    </row>
    <row r="9385" spans="20:24" x14ac:dyDescent="0.25">
      <c r="T9385" s="4"/>
      <c r="U9385" s="2" t="s">
        <v>9</v>
      </c>
      <c r="V9385" s="5">
        <v>42183</v>
      </c>
      <c r="W9385" s="2" t="s">
        <v>52</v>
      </c>
      <c r="X9385" s="2">
        <v>310.41000000000003</v>
      </c>
    </row>
    <row r="9386" spans="20:24" x14ac:dyDescent="0.25">
      <c r="T9386" s="4"/>
      <c r="U9386" s="2" t="s">
        <v>9</v>
      </c>
      <c r="V9386" s="5">
        <v>42228</v>
      </c>
      <c r="W9386" s="2" t="s">
        <v>58</v>
      </c>
      <c r="X9386" s="2">
        <v>310.41000000000003</v>
      </c>
    </row>
    <row r="9387" spans="20:24" x14ac:dyDescent="0.25">
      <c r="T9387" s="4"/>
      <c r="U9387" s="2" t="s">
        <v>9</v>
      </c>
      <c r="V9387" s="5">
        <v>42494</v>
      </c>
      <c r="W9387" s="2" t="s">
        <v>52</v>
      </c>
      <c r="X9387" s="2">
        <v>310.41000000000003</v>
      </c>
    </row>
    <row r="9388" spans="20:24" x14ac:dyDescent="0.25">
      <c r="T9388" s="4"/>
      <c r="U9388" s="2" t="s">
        <v>35</v>
      </c>
      <c r="V9388" s="5">
        <v>42260</v>
      </c>
      <c r="W9388" s="2" t="s">
        <v>52</v>
      </c>
      <c r="X9388" s="2">
        <v>310.41000000000003</v>
      </c>
    </row>
    <row r="9389" spans="20:24" x14ac:dyDescent="0.25">
      <c r="T9389" s="4"/>
      <c r="U9389" s="2" t="s">
        <v>35</v>
      </c>
      <c r="V9389" s="5">
        <v>42274</v>
      </c>
      <c r="W9389" s="2" t="s">
        <v>54</v>
      </c>
      <c r="X9389" s="2">
        <v>310.41000000000003</v>
      </c>
    </row>
    <row r="9390" spans="20:24" ht="30" x14ac:dyDescent="0.25">
      <c r="T9390" s="4"/>
      <c r="U9390" s="2" t="s">
        <v>8</v>
      </c>
      <c r="V9390" s="5">
        <v>41453</v>
      </c>
      <c r="W9390" s="2" t="s">
        <v>52</v>
      </c>
      <c r="X9390" s="2">
        <v>310.41000000000003</v>
      </c>
    </row>
    <row r="9391" spans="20:24" ht="30" x14ac:dyDescent="0.25">
      <c r="T9391" s="4"/>
      <c r="U9391" s="2" t="s">
        <v>8</v>
      </c>
      <c r="V9391" s="5">
        <v>41797</v>
      </c>
      <c r="W9391" s="2" t="s">
        <v>52</v>
      </c>
      <c r="X9391" s="2">
        <v>310.41000000000003</v>
      </c>
    </row>
    <row r="9392" spans="20:24" ht="30" x14ac:dyDescent="0.25">
      <c r="T9392" s="4"/>
      <c r="U9392" s="2" t="s">
        <v>8</v>
      </c>
      <c r="V9392" s="5">
        <v>41823</v>
      </c>
      <c r="W9392" s="2" t="s">
        <v>52</v>
      </c>
      <c r="X9392" s="2">
        <v>310.41000000000003</v>
      </c>
    </row>
    <row r="9393" spans="20:24" ht="30" x14ac:dyDescent="0.25">
      <c r="T9393" s="4"/>
      <c r="U9393" s="2" t="s">
        <v>8</v>
      </c>
      <c r="V9393" s="5">
        <v>41835</v>
      </c>
      <c r="W9393" s="2" t="s">
        <v>52</v>
      </c>
      <c r="X9393" s="2">
        <v>310.41000000000003</v>
      </c>
    </row>
    <row r="9394" spans="20:24" ht="30" x14ac:dyDescent="0.25">
      <c r="T9394" s="4"/>
      <c r="U9394" s="2" t="s">
        <v>8</v>
      </c>
      <c r="V9394" s="5">
        <v>41852</v>
      </c>
      <c r="W9394" s="2" t="s">
        <v>52</v>
      </c>
      <c r="X9394" s="2">
        <v>310.41000000000003</v>
      </c>
    </row>
    <row r="9395" spans="20:24" ht="30" x14ac:dyDescent="0.25">
      <c r="T9395" s="4"/>
      <c r="U9395" s="2" t="s">
        <v>8</v>
      </c>
      <c r="V9395" s="5">
        <v>42232</v>
      </c>
      <c r="W9395" s="2" t="s">
        <v>52</v>
      </c>
      <c r="X9395" s="2">
        <v>310.41000000000003</v>
      </c>
    </row>
    <row r="9396" spans="20:24" ht="30" x14ac:dyDescent="0.25">
      <c r="T9396" s="4"/>
      <c r="U9396" s="2" t="s">
        <v>8</v>
      </c>
      <c r="V9396" s="5">
        <v>42247</v>
      </c>
      <c r="W9396" s="2" t="s">
        <v>52</v>
      </c>
      <c r="X9396" s="2">
        <v>310.41000000000003</v>
      </c>
    </row>
    <row r="9397" spans="20:24" ht="30" x14ac:dyDescent="0.25">
      <c r="T9397" s="4"/>
      <c r="U9397" s="2" t="s">
        <v>8</v>
      </c>
      <c r="V9397" s="5">
        <v>42546</v>
      </c>
      <c r="W9397" s="2" t="s">
        <v>52</v>
      </c>
      <c r="X9397" s="2">
        <v>310.41000000000003</v>
      </c>
    </row>
    <row r="9398" spans="20:24" x14ac:dyDescent="0.25">
      <c r="T9398" s="4"/>
      <c r="U9398" s="2" t="s">
        <v>9</v>
      </c>
      <c r="V9398" s="5">
        <v>42602</v>
      </c>
      <c r="W9398" s="2" t="s">
        <v>52</v>
      </c>
      <c r="X9398" s="2">
        <v>310.41000000000003</v>
      </c>
    </row>
    <row r="9399" spans="20:24" ht="30" x14ac:dyDescent="0.25">
      <c r="T9399" s="4"/>
      <c r="U9399" s="2" t="s">
        <v>12</v>
      </c>
      <c r="V9399" s="5">
        <v>42940</v>
      </c>
      <c r="W9399" s="2" t="s">
        <v>54</v>
      </c>
      <c r="X9399" s="2">
        <v>310.41000000000003</v>
      </c>
    </row>
    <row r="9400" spans="20:24" x14ac:dyDescent="0.25">
      <c r="T9400" s="4"/>
      <c r="U9400" s="2" t="s">
        <v>13</v>
      </c>
      <c r="V9400" s="5">
        <v>41845</v>
      </c>
      <c r="W9400" s="2" t="s">
        <v>54</v>
      </c>
      <c r="X9400" s="2">
        <v>310.41000000000003</v>
      </c>
    </row>
    <row r="9401" spans="20:24" x14ac:dyDescent="0.25">
      <c r="T9401" s="4"/>
      <c r="U9401" s="2" t="s">
        <v>13</v>
      </c>
      <c r="V9401" s="5">
        <v>42205</v>
      </c>
      <c r="W9401" s="2" t="s">
        <v>54</v>
      </c>
      <c r="X9401" s="2">
        <v>310.41000000000003</v>
      </c>
    </row>
    <row r="9402" spans="20:24" x14ac:dyDescent="0.25">
      <c r="T9402" s="4"/>
      <c r="U9402" s="2" t="s">
        <v>34</v>
      </c>
      <c r="V9402" s="5">
        <v>41844</v>
      </c>
      <c r="W9402" s="2" t="s">
        <v>52</v>
      </c>
      <c r="X9402" s="2">
        <v>310.40683864900001</v>
      </c>
    </row>
    <row r="9403" spans="20:24" ht="30" x14ac:dyDescent="0.25">
      <c r="T9403" s="4"/>
      <c r="U9403" s="2" t="s">
        <v>8</v>
      </c>
      <c r="V9403" s="5">
        <v>41498</v>
      </c>
      <c r="W9403" s="2" t="s">
        <v>52</v>
      </c>
      <c r="X9403" s="2">
        <v>310.40499999999997</v>
      </c>
    </row>
    <row r="9404" spans="20:24" x14ac:dyDescent="0.25">
      <c r="T9404" s="4"/>
      <c r="U9404" s="2" t="s">
        <v>9</v>
      </c>
      <c r="V9404" s="5">
        <v>41880</v>
      </c>
      <c r="W9404" s="2" t="s">
        <v>52</v>
      </c>
      <c r="X9404" s="2">
        <v>310.40433333300001</v>
      </c>
    </row>
    <row r="9405" spans="20:24" x14ac:dyDescent="0.25">
      <c r="T9405" s="4"/>
      <c r="U9405" s="2" t="s">
        <v>9</v>
      </c>
      <c r="V9405" s="5">
        <v>41519</v>
      </c>
      <c r="W9405" s="2" t="s">
        <v>52</v>
      </c>
      <c r="X9405" s="2">
        <v>310.39999999999998</v>
      </c>
    </row>
    <row r="9406" spans="20:24" x14ac:dyDescent="0.25">
      <c r="T9406" s="4"/>
      <c r="U9406" s="2" t="s">
        <v>9</v>
      </c>
      <c r="V9406" s="5">
        <v>42181</v>
      </c>
      <c r="W9406" s="2" t="s">
        <v>58</v>
      </c>
      <c r="X9406" s="2">
        <v>310.39999999999998</v>
      </c>
    </row>
    <row r="9407" spans="20:24" x14ac:dyDescent="0.25">
      <c r="T9407" s="4"/>
      <c r="U9407" s="2" t="s">
        <v>9</v>
      </c>
      <c r="V9407" s="5">
        <v>42207</v>
      </c>
      <c r="W9407" s="2" t="s">
        <v>54</v>
      </c>
      <c r="X9407" s="2">
        <v>310.39999999999998</v>
      </c>
    </row>
    <row r="9408" spans="20:24" x14ac:dyDescent="0.25">
      <c r="T9408" s="4"/>
      <c r="U9408" s="2" t="s">
        <v>9</v>
      </c>
      <c r="V9408" s="5">
        <v>42215</v>
      </c>
      <c r="W9408" s="2" t="s">
        <v>54</v>
      </c>
      <c r="X9408" s="2">
        <v>310.39999999999998</v>
      </c>
    </row>
    <row r="9409" spans="20:24" x14ac:dyDescent="0.25">
      <c r="T9409" s="4"/>
      <c r="U9409" s="2" t="s">
        <v>9</v>
      </c>
      <c r="V9409" s="5">
        <v>42241</v>
      </c>
      <c r="W9409" s="2" t="s">
        <v>51</v>
      </c>
      <c r="X9409" s="2">
        <v>310.39999999999998</v>
      </c>
    </row>
    <row r="9410" spans="20:24" x14ac:dyDescent="0.25">
      <c r="T9410" s="4"/>
      <c r="U9410" s="2" t="s">
        <v>9</v>
      </c>
      <c r="V9410" s="5">
        <v>42522</v>
      </c>
      <c r="W9410" s="2" t="s">
        <v>52</v>
      </c>
      <c r="X9410" s="2">
        <v>310.39999999999998</v>
      </c>
    </row>
    <row r="9411" spans="20:24" x14ac:dyDescent="0.25">
      <c r="T9411" s="4"/>
      <c r="U9411" s="2" t="s">
        <v>9</v>
      </c>
      <c r="V9411" s="5">
        <v>42545</v>
      </c>
      <c r="W9411" s="2" t="s">
        <v>52</v>
      </c>
      <c r="X9411" s="2">
        <v>310.39999999999998</v>
      </c>
    </row>
    <row r="9412" spans="20:24" ht="30" x14ac:dyDescent="0.25">
      <c r="T9412" s="4"/>
      <c r="U9412" s="2" t="s">
        <v>8</v>
      </c>
      <c r="V9412" s="5">
        <v>41795</v>
      </c>
      <c r="W9412" s="2" t="s">
        <v>52</v>
      </c>
      <c r="X9412" s="2">
        <v>310.39999999999998</v>
      </c>
    </row>
    <row r="9413" spans="20:24" ht="30" x14ac:dyDescent="0.25">
      <c r="T9413" s="4"/>
      <c r="U9413" s="2" t="s">
        <v>8</v>
      </c>
      <c r="V9413" s="5">
        <v>41799</v>
      </c>
      <c r="W9413" s="2" t="s">
        <v>52</v>
      </c>
      <c r="X9413" s="2">
        <v>310.39999999999998</v>
      </c>
    </row>
    <row r="9414" spans="20:24" ht="30" x14ac:dyDescent="0.25">
      <c r="T9414" s="4"/>
      <c r="U9414" s="2" t="s">
        <v>8</v>
      </c>
      <c r="V9414" s="5">
        <v>41824</v>
      </c>
      <c r="W9414" s="2" t="s">
        <v>58</v>
      </c>
      <c r="X9414" s="2">
        <v>310.39999999999998</v>
      </c>
    </row>
    <row r="9415" spans="20:24" ht="30" x14ac:dyDescent="0.25">
      <c r="T9415" s="4"/>
      <c r="U9415" s="2" t="s">
        <v>8</v>
      </c>
      <c r="V9415" s="5">
        <v>41825</v>
      </c>
      <c r="W9415" s="2" t="s">
        <v>52</v>
      </c>
      <c r="X9415" s="2">
        <v>310.39999999999998</v>
      </c>
    </row>
    <row r="9416" spans="20:24" ht="30" x14ac:dyDescent="0.25">
      <c r="T9416" s="4"/>
      <c r="U9416" s="2" t="s">
        <v>8</v>
      </c>
      <c r="V9416" s="5">
        <v>41826</v>
      </c>
      <c r="W9416" s="2" t="s">
        <v>52</v>
      </c>
      <c r="X9416" s="2">
        <v>310.39999999999998</v>
      </c>
    </row>
    <row r="9417" spans="20:24" ht="30" x14ac:dyDescent="0.25">
      <c r="T9417" s="4"/>
      <c r="U9417" s="2" t="s">
        <v>8</v>
      </c>
      <c r="V9417" s="5">
        <v>41836</v>
      </c>
      <c r="W9417" s="2" t="s">
        <v>52</v>
      </c>
      <c r="X9417" s="2">
        <v>310.39999999999998</v>
      </c>
    </row>
    <row r="9418" spans="20:24" ht="30" x14ac:dyDescent="0.25">
      <c r="T9418" s="4"/>
      <c r="U9418" s="2" t="s">
        <v>8</v>
      </c>
      <c r="V9418" s="5">
        <v>41843</v>
      </c>
      <c r="W9418" s="2" t="s">
        <v>52</v>
      </c>
      <c r="X9418" s="2">
        <v>310.39999999999998</v>
      </c>
    </row>
    <row r="9419" spans="20:24" ht="30" x14ac:dyDescent="0.25">
      <c r="T9419" s="4"/>
      <c r="U9419" s="2" t="s">
        <v>8</v>
      </c>
      <c r="V9419" s="5">
        <v>41857</v>
      </c>
      <c r="W9419" s="2" t="s">
        <v>52</v>
      </c>
      <c r="X9419" s="2">
        <v>310.39999999999998</v>
      </c>
    </row>
    <row r="9420" spans="20:24" ht="30" x14ac:dyDescent="0.25">
      <c r="T9420" s="4"/>
      <c r="U9420" s="2" t="s">
        <v>8</v>
      </c>
      <c r="V9420" s="5">
        <v>41858</v>
      </c>
      <c r="W9420" s="2" t="s">
        <v>52</v>
      </c>
      <c r="X9420" s="2">
        <v>310.39999999999998</v>
      </c>
    </row>
    <row r="9421" spans="20:24" ht="30" x14ac:dyDescent="0.25">
      <c r="T9421" s="4"/>
      <c r="U9421" s="2" t="s">
        <v>8</v>
      </c>
      <c r="V9421" s="5">
        <v>41858</v>
      </c>
      <c r="W9421" s="2" t="s">
        <v>52</v>
      </c>
      <c r="X9421" s="2">
        <v>310.39999999999998</v>
      </c>
    </row>
    <row r="9422" spans="20:24" ht="30" x14ac:dyDescent="0.25">
      <c r="T9422" s="4"/>
      <c r="U9422" s="2" t="s">
        <v>8</v>
      </c>
      <c r="V9422" s="5">
        <v>42201</v>
      </c>
      <c r="W9422" s="2" t="s">
        <v>52</v>
      </c>
      <c r="X9422" s="2">
        <v>310.39999999999998</v>
      </c>
    </row>
    <row r="9423" spans="20:24" ht="30" x14ac:dyDescent="0.25">
      <c r="T9423" s="4"/>
      <c r="U9423" s="2" t="s">
        <v>8</v>
      </c>
      <c r="V9423" s="5">
        <v>42273</v>
      </c>
      <c r="W9423" s="2" t="s">
        <v>52</v>
      </c>
      <c r="X9423" s="2">
        <v>310.39999999999998</v>
      </c>
    </row>
    <row r="9424" spans="20:24" ht="30" x14ac:dyDescent="0.25">
      <c r="T9424" s="4"/>
      <c r="U9424" s="2" t="s">
        <v>8</v>
      </c>
      <c r="V9424" s="5">
        <v>42277</v>
      </c>
      <c r="W9424" s="2" t="s">
        <v>52</v>
      </c>
      <c r="X9424" s="2">
        <v>310.39999999999998</v>
      </c>
    </row>
    <row r="9425" spans="20:24" ht="30" x14ac:dyDescent="0.25">
      <c r="T9425" s="4"/>
      <c r="U9425" s="2" t="s">
        <v>8</v>
      </c>
      <c r="V9425" s="5">
        <v>42574</v>
      </c>
      <c r="W9425" s="2" t="s">
        <v>52</v>
      </c>
      <c r="X9425" s="2">
        <v>310.39999999999998</v>
      </c>
    </row>
    <row r="9426" spans="20:24" x14ac:dyDescent="0.25">
      <c r="T9426" s="4"/>
      <c r="U9426" s="2" t="s">
        <v>34</v>
      </c>
      <c r="V9426" s="5">
        <v>42526</v>
      </c>
      <c r="W9426" s="2" t="s">
        <v>52</v>
      </c>
      <c r="X9426" s="2">
        <v>310.39999999999998</v>
      </c>
    </row>
    <row r="9427" spans="20:24" x14ac:dyDescent="0.25">
      <c r="T9427" s="4"/>
      <c r="U9427" s="2" t="s">
        <v>34</v>
      </c>
      <c r="V9427" s="5">
        <v>42557</v>
      </c>
      <c r="W9427" s="2" t="s">
        <v>52</v>
      </c>
      <c r="X9427" s="2">
        <v>310.39999999999998</v>
      </c>
    </row>
    <row r="9428" spans="20:24" x14ac:dyDescent="0.25">
      <c r="T9428" s="4"/>
      <c r="U9428" s="2" t="s">
        <v>34</v>
      </c>
      <c r="V9428" s="5">
        <v>42578</v>
      </c>
      <c r="W9428" s="2" t="s">
        <v>52</v>
      </c>
      <c r="X9428" s="2">
        <v>310.39999999999998</v>
      </c>
    </row>
    <row r="9429" spans="20:24" x14ac:dyDescent="0.25">
      <c r="T9429" s="4"/>
      <c r="U9429" s="2" t="s">
        <v>35</v>
      </c>
      <c r="V9429" s="5">
        <v>42236</v>
      </c>
      <c r="W9429" s="2" t="s">
        <v>52</v>
      </c>
      <c r="X9429" s="2">
        <v>310.39999999999998</v>
      </c>
    </row>
    <row r="9430" spans="20:24" x14ac:dyDescent="0.25">
      <c r="T9430" s="4"/>
      <c r="U9430" s="2" t="s">
        <v>9</v>
      </c>
      <c r="V9430" s="5">
        <v>42585</v>
      </c>
      <c r="W9430" s="2" t="s">
        <v>58</v>
      </c>
      <c r="X9430" s="2">
        <v>310.39999999999998</v>
      </c>
    </row>
    <row r="9431" spans="20:24" x14ac:dyDescent="0.25">
      <c r="T9431" s="4"/>
      <c r="U9431" s="2" t="s">
        <v>9</v>
      </c>
      <c r="V9431" s="5">
        <v>42610</v>
      </c>
      <c r="W9431" s="2" t="s">
        <v>52</v>
      </c>
      <c r="X9431" s="2">
        <v>310.39999999999998</v>
      </c>
    </row>
    <row r="9432" spans="20:24" x14ac:dyDescent="0.25">
      <c r="T9432" s="4"/>
      <c r="U9432" s="2" t="s">
        <v>9</v>
      </c>
      <c r="V9432" s="5">
        <v>42916</v>
      </c>
      <c r="W9432" s="2" t="s">
        <v>52</v>
      </c>
      <c r="X9432" s="2">
        <v>310.39999999999998</v>
      </c>
    </row>
    <row r="9433" spans="20:24" x14ac:dyDescent="0.25">
      <c r="T9433" s="4"/>
      <c r="U9433" s="2" t="s">
        <v>9</v>
      </c>
      <c r="V9433" s="5">
        <v>42920</v>
      </c>
      <c r="W9433" s="2" t="s">
        <v>52</v>
      </c>
      <c r="X9433" s="2">
        <v>310.39999999999998</v>
      </c>
    </row>
    <row r="9434" spans="20:24" x14ac:dyDescent="0.25">
      <c r="T9434" s="4"/>
      <c r="U9434" s="2" t="s">
        <v>9</v>
      </c>
      <c r="V9434" s="5">
        <v>42929</v>
      </c>
      <c r="W9434" s="2" t="s">
        <v>54</v>
      </c>
      <c r="X9434" s="2">
        <v>310.39999999999998</v>
      </c>
    </row>
    <row r="9435" spans="20:24" x14ac:dyDescent="0.25">
      <c r="T9435" s="4"/>
      <c r="U9435" s="2" t="s">
        <v>9</v>
      </c>
      <c r="V9435" s="5">
        <v>42972</v>
      </c>
      <c r="W9435" s="2" t="s">
        <v>54</v>
      </c>
      <c r="X9435" s="2">
        <v>310.39999999999998</v>
      </c>
    </row>
    <row r="9436" spans="20:24" ht="30" x14ac:dyDescent="0.25">
      <c r="T9436" s="4"/>
      <c r="U9436" s="2" t="s">
        <v>12</v>
      </c>
      <c r="V9436" s="5">
        <v>41496</v>
      </c>
      <c r="W9436" s="2" t="s">
        <v>52</v>
      </c>
      <c r="X9436" s="2">
        <v>310.39999999999998</v>
      </c>
    </row>
    <row r="9437" spans="20:24" ht="30" x14ac:dyDescent="0.25">
      <c r="T9437" s="4"/>
      <c r="U9437" s="2" t="s">
        <v>12</v>
      </c>
      <c r="V9437" s="5">
        <v>42936</v>
      </c>
      <c r="W9437" s="2" t="s">
        <v>52</v>
      </c>
      <c r="X9437" s="2">
        <v>310.39999999999998</v>
      </c>
    </row>
    <row r="9438" spans="20:24" x14ac:dyDescent="0.25">
      <c r="T9438" s="4"/>
      <c r="U9438" s="2" t="s">
        <v>13</v>
      </c>
      <c r="V9438" s="5">
        <v>41500</v>
      </c>
      <c r="W9438" s="2" t="s">
        <v>51</v>
      </c>
      <c r="X9438" s="2">
        <v>310.39999999999998</v>
      </c>
    </row>
    <row r="9439" spans="20:24" x14ac:dyDescent="0.25">
      <c r="T9439" s="4"/>
      <c r="U9439" s="2" t="s">
        <v>13</v>
      </c>
      <c r="V9439" s="5">
        <v>41833</v>
      </c>
      <c r="W9439" s="2" t="s">
        <v>54</v>
      </c>
      <c r="X9439" s="2">
        <v>310.39999999999998</v>
      </c>
    </row>
    <row r="9440" spans="20:24" x14ac:dyDescent="0.25">
      <c r="T9440" s="4"/>
      <c r="U9440" s="2" t="s">
        <v>13</v>
      </c>
      <c r="V9440" s="5">
        <v>42225</v>
      </c>
      <c r="W9440" s="2" t="s">
        <v>54</v>
      </c>
      <c r="X9440" s="2">
        <v>310.39999999999998</v>
      </c>
    </row>
    <row r="9441" spans="20:24" ht="30" x14ac:dyDescent="0.25">
      <c r="T9441" s="4"/>
      <c r="U9441" s="2" t="s">
        <v>32</v>
      </c>
      <c r="V9441" s="5">
        <v>41428</v>
      </c>
      <c r="W9441" s="2" t="s">
        <v>52</v>
      </c>
      <c r="X9441" s="2">
        <v>310.39999999999998</v>
      </c>
    </row>
    <row r="9442" spans="20:24" ht="30" x14ac:dyDescent="0.25">
      <c r="T9442" s="4"/>
      <c r="U9442" s="2" t="s">
        <v>32</v>
      </c>
      <c r="V9442" s="5">
        <v>41428</v>
      </c>
      <c r="W9442" s="2" t="s">
        <v>52</v>
      </c>
      <c r="X9442" s="2">
        <v>310.39999999999998</v>
      </c>
    </row>
    <row r="9443" spans="20:24" ht="30" x14ac:dyDescent="0.25">
      <c r="T9443" s="4"/>
      <c r="U9443" s="2" t="s">
        <v>32</v>
      </c>
      <c r="V9443" s="5">
        <v>41428</v>
      </c>
      <c r="W9443" s="2" t="s">
        <v>52</v>
      </c>
      <c r="X9443" s="2">
        <v>310.39999999999998</v>
      </c>
    </row>
    <row r="9444" spans="20:24" ht="30" x14ac:dyDescent="0.25">
      <c r="T9444" s="4"/>
      <c r="U9444" s="2" t="s">
        <v>36</v>
      </c>
      <c r="V9444" s="5">
        <v>42920</v>
      </c>
      <c r="W9444" s="2" t="s">
        <v>52</v>
      </c>
      <c r="X9444" s="2">
        <v>310.39999999999998</v>
      </c>
    </row>
    <row r="9445" spans="20:24" ht="30" x14ac:dyDescent="0.25">
      <c r="T9445" s="4"/>
      <c r="U9445" s="2" t="s">
        <v>8</v>
      </c>
      <c r="V9445" s="5">
        <v>41880</v>
      </c>
      <c r="W9445" s="2" t="s">
        <v>52</v>
      </c>
      <c r="X9445" s="2">
        <v>310.39466666700002</v>
      </c>
    </row>
    <row r="9446" spans="20:24" ht="30" x14ac:dyDescent="0.25">
      <c r="T9446" s="4"/>
      <c r="U9446" s="2" t="s">
        <v>8</v>
      </c>
      <c r="V9446" s="5">
        <v>42185</v>
      </c>
      <c r="W9446" s="2" t="s">
        <v>52</v>
      </c>
      <c r="X9446" s="2">
        <v>310.39</v>
      </c>
    </row>
    <row r="9447" spans="20:24" ht="30" x14ac:dyDescent="0.25">
      <c r="T9447" s="4"/>
      <c r="U9447" s="2" t="s">
        <v>8</v>
      </c>
      <c r="V9447" s="5">
        <v>42193</v>
      </c>
      <c r="W9447" s="2" t="s">
        <v>54</v>
      </c>
      <c r="X9447" s="2">
        <v>310.39</v>
      </c>
    </row>
    <row r="9448" spans="20:24" ht="30" x14ac:dyDescent="0.25">
      <c r="T9448" s="4"/>
      <c r="U9448" s="2" t="s">
        <v>8</v>
      </c>
      <c r="V9448" s="5">
        <v>42209</v>
      </c>
      <c r="W9448" s="2" t="s">
        <v>52</v>
      </c>
      <c r="X9448" s="2">
        <v>310.39</v>
      </c>
    </row>
    <row r="9449" spans="20:24" ht="30" x14ac:dyDescent="0.25">
      <c r="T9449" s="4"/>
      <c r="U9449" s="2" t="s">
        <v>8</v>
      </c>
      <c r="V9449" s="5">
        <v>42225</v>
      </c>
      <c r="W9449" s="2" t="s">
        <v>52</v>
      </c>
      <c r="X9449" s="2">
        <v>310.39</v>
      </c>
    </row>
    <row r="9450" spans="20:24" ht="30" x14ac:dyDescent="0.25">
      <c r="T9450" s="4"/>
      <c r="U9450" s="2" t="s">
        <v>8</v>
      </c>
      <c r="V9450" s="5">
        <v>42247</v>
      </c>
      <c r="W9450" s="2" t="s">
        <v>52</v>
      </c>
      <c r="X9450" s="2">
        <v>310.39</v>
      </c>
    </row>
    <row r="9451" spans="20:24" ht="30" x14ac:dyDescent="0.25">
      <c r="T9451" s="4"/>
      <c r="U9451" s="2" t="s">
        <v>8</v>
      </c>
      <c r="V9451" s="5">
        <v>42249</v>
      </c>
      <c r="W9451" s="2" t="s">
        <v>52</v>
      </c>
      <c r="X9451" s="2">
        <v>310.39</v>
      </c>
    </row>
    <row r="9452" spans="20:24" ht="30" x14ac:dyDescent="0.25">
      <c r="T9452" s="4"/>
      <c r="U9452" s="2" t="s">
        <v>8</v>
      </c>
      <c r="V9452" s="5">
        <v>42274</v>
      </c>
      <c r="W9452" s="2" t="s">
        <v>52</v>
      </c>
      <c r="X9452" s="2">
        <v>310.39</v>
      </c>
    </row>
    <row r="9453" spans="20:24" ht="30" x14ac:dyDescent="0.25">
      <c r="T9453" s="4"/>
      <c r="U9453" s="2" t="s">
        <v>8</v>
      </c>
      <c r="V9453" s="5">
        <v>42918</v>
      </c>
      <c r="W9453" s="2" t="s">
        <v>52</v>
      </c>
      <c r="X9453" s="2">
        <v>310.39</v>
      </c>
    </row>
    <row r="9454" spans="20:24" ht="30" x14ac:dyDescent="0.25">
      <c r="T9454" s="4"/>
      <c r="U9454" s="2" t="s">
        <v>36</v>
      </c>
      <c r="V9454" s="5">
        <v>42920</v>
      </c>
      <c r="W9454" s="2" t="s">
        <v>52</v>
      </c>
      <c r="X9454" s="2">
        <v>310.39</v>
      </c>
    </row>
    <row r="9455" spans="20:24" x14ac:dyDescent="0.25">
      <c r="T9455" s="4"/>
      <c r="U9455" s="2" t="s">
        <v>9</v>
      </c>
      <c r="V9455" s="5">
        <v>41186</v>
      </c>
      <c r="W9455" s="2" t="s">
        <v>58</v>
      </c>
      <c r="X9455" s="2">
        <v>310.39</v>
      </c>
    </row>
    <row r="9456" spans="20:24" x14ac:dyDescent="0.25">
      <c r="T9456" s="4"/>
      <c r="U9456" s="2" t="s">
        <v>9</v>
      </c>
      <c r="V9456" s="5">
        <v>41487</v>
      </c>
      <c r="W9456" s="2" t="s">
        <v>54</v>
      </c>
      <c r="X9456" s="2">
        <v>310.39</v>
      </c>
    </row>
    <row r="9457" spans="20:24" x14ac:dyDescent="0.25">
      <c r="T9457" s="4"/>
      <c r="U9457" s="2" t="s">
        <v>9</v>
      </c>
      <c r="V9457" s="5">
        <v>41531</v>
      </c>
      <c r="W9457" s="2" t="s">
        <v>52</v>
      </c>
      <c r="X9457" s="2">
        <v>310.39</v>
      </c>
    </row>
    <row r="9458" spans="20:24" x14ac:dyDescent="0.25">
      <c r="T9458" s="4"/>
      <c r="U9458" s="2" t="s">
        <v>9</v>
      </c>
      <c r="V9458" s="5">
        <v>41839</v>
      </c>
      <c r="W9458" s="2" t="s">
        <v>51</v>
      </c>
      <c r="X9458" s="2">
        <v>310.39</v>
      </c>
    </row>
    <row r="9459" spans="20:24" x14ac:dyDescent="0.25">
      <c r="T9459" s="4"/>
      <c r="U9459" s="2" t="s">
        <v>9</v>
      </c>
      <c r="V9459" s="5">
        <v>42185</v>
      </c>
      <c r="W9459" s="2" t="s">
        <v>54</v>
      </c>
      <c r="X9459" s="2">
        <v>310.39</v>
      </c>
    </row>
    <row r="9460" spans="20:24" x14ac:dyDescent="0.25">
      <c r="T9460" s="4"/>
      <c r="U9460" s="2" t="s">
        <v>9</v>
      </c>
      <c r="V9460" s="5">
        <v>42209</v>
      </c>
      <c r="W9460" s="2" t="s">
        <v>51</v>
      </c>
      <c r="X9460" s="2">
        <v>310.39</v>
      </c>
    </row>
    <row r="9461" spans="20:24" x14ac:dyDescent="0.25">
      <c r="T9461" s="4"/>
      <c r="U9461" s="2" t="s">
        <v>9</v>
      </c>
      <c r="V9461" s="5">
        <v>42218</v>
      </c>
      <c r="W9461" s="2" t="s">
        <v>52</v>
      </c>
      <c r="X9461" s="2">
        <v>310.39</v>
      </c>
    </row>
    <row r="9462" spans="20:24" x14ac:dyDescent="0.25">
      <c r="T9462" s="4"/>
      <c r="U9462" s="2" t="s">
        <v>9</v>
      </c>
      <c r="V9462" s="5">
        <v>42549</v>
      </c>
      <c r="W9462" s="2" t="s">
        <v>58</v>
      </c>
      <c r="X9462" s="2">
        <v>310.39</v>
      </c>
    </row>
    <row r="9463" spans="20:24" x14ac:dyDescent="0.25">
      <c r="T9463" s="4"/>
      <c r="U9463" s="2" t="s">
        <v>34</v>
      </c>
      <c r="V9463" s="5">
        <v>42970</v>
      </c>
      <c r="W9463" s="2" t="s">
        <v>52</v>
      </c>
      <c r="X9463" s="2">
        <v>310.39</v>
      </c>
    </row>
    <row r="9464" spans="20:24" ht="30" x14ac:dyDescent="0.25">
      <c r="T9464" s="4"/>
      <c r="U9464" s="2" t="s">
        <v>33</v>
      </c>
      <c r="V9464" s="5">
        <v>42486</v>
      </c>
      <c r="W9464" s="2" t="s">
        <v>52</v>
      </c>
      <c r="X9464" s="2">
        <v>310.39</v>
      </c>
    </row>
    <row r="9465" spans="20:24" x14ac:dyDescent="0.25">
      <c r="T9465" s="4"/>
      <c r="U9465" s="2" t="s">
        <v>34</v>
      </c>
      <c r="V9465" s="5">
        <v>41199</v>
      </c>
      <c r="W9465" s="2" t="s">
        <v>52</v>
      </c>
      <c r="X9465" s="2">
        <v>310.39</v>
      </c>
    </row>
    <row r="9466" spans="20:24" x14ac:dyDescent="0.25">
      <c r="T9466" s="4"/>
      <c r="U9466" s="2" t="s">
        <v>34</v>
      </c>
      <c r="V9466" s="5">
        <v>41435</v>
      </c>
      <c r="W9466" s="2" t="s">
        <v>73</v>
      </c>
      <c r="X9466" s="2">
        <v>310.39</v>
      </c>
    </row>
    <row r="9467" spans="20:24" x14ac:dyDescent="0.25">
      <c r="T9467" s="4"/>
      <c r="U9467" s="2" t="s">
        <v>9</v>
      </c>
      <c r="V9467" s="5">
        <v>42906</v>
      </c>
      <c r="W9467" s="2" t="s">
        <v>52</v>
      </c>
      <c r="X9467" s="2">
        <v>310.39</v>
      </c>
    </row>
    <row r="9468" spans="20:24" ht="30" x14ac:dyDescent="0.25">
      <c r="T9468" s="4"/>
      <c r="U9468" s="2" t="s">
        <v>12</v>
      </c>
      <c r="V9468" s="5">
        <v>42909</v>
      </c>
      <c r="W9468" s="2" t="s">
        <v>52</v>
      </c>
      <c r="X9468" s="2">
        <v>310.39</v>
      </c>
    </row>
    <row r="9469" spans="20:24" x14ac:dyDescent="0.25">
      <c r="T9469" s="4"/>
      <c r="U9469" s="2" t="s">
        <v>13</v>
      </c>
      <c r="V9469" s="5">
        <v>41515</v>
      </c>
      <c r="W9469" s="2" t="s">
        <v>52</v>
      </c>
      <c r="X9469" s="2">
        <v>310.39</v>
      </c>
    </row>
    <row r="9470" spans="20:24" x14ac:dyDescent="0.25">
      <c r="T9470" s="4"/>
      <c r="U9470" s="2" t="s">
        <v>13</v>
      </c>
      <c r="V9470" s="5">
        <v>42215</v>
      </c>
      <c r="W9470" s="2" t="s">
        <v>54</v>
      </c>
      <c r="X9470" s="2">
        <v>310.39</v>
      </c>
    </row>
    <row r="9471" spans="20:24" x14ac:dyDescent="0.25">
      <c r="T9471" s="4"/>
      <c r="U9471" s="2" t="s">
        <v>9</v>
      </c>
      <c r="V9471" s="5">
        <v>41888</v>
      </c>
      <c r="W9471" s="2" t="s">
        <v>52</v>
      </c>
      <c r="X9471" s="2">
        <v>310.38466666699998</v>
      </c>
    </row>
    <row r="9472" spans="20:24" x14ac:dyDescent="0.25">
      <c r="T9472" s="4"/>
      <c r="U9472" s="2" t="s">
        <v>13</v>
      </c>
      <c r="V9472" s="5">
        <v>41488</v>
      </c>
      <c r="W9472" s="2" t="s">
        <v>52</v>
      </c>
      <c r="X9472" s="2">
        <v>310.38200000000001</v>
      </c>
    </row>
    <row r="9473" spans="20:24" x14ac:dyDescent="0.25">
      <c r="T9473" s="4"/>
      <c r="U9473" s="2" t="s">
        <v>13</v>
      </c>
      <c r="V9473" s="5">
        <v>41488</v>
      </c>
      <c r="W9473" s="2" t="s">
        <v>52</v>
      </c>
      <c r="X9473" s="2">
        <v>310.38200000000001</v>
      </c>
    </row>
    <row r="9474" spans="20:24" x14ac:dyDescent="0.25">
      <c r="T9474" s="4"/>
      <c r="U9474" s="2" t="s">
        <v>9</v>
      </c>
      <c r="V9474" s="5">
        <v>41867</v>
      </c>
      <c r="W9474" s="2" t="s">
        <v>53</v>
      </c>
      <c r="X9474" s="2">
        <v>310.38033333300001</v>
      </c>
    </row>
    <row r="9475" spans="20:24" x14ac:dyDescent="0.25">
      <c r="T9475" s="4"/>
      <c r="U9475" s="2" t="s">
        <v>9</v>
      </c>
      <c r="V9475" s="5">
        <v>41409</v>
      </c>
      <c r="W9475" s="2" t="s">
        <v>52</v>
      </c>
      <c r="X9475" s="2">
        <v>310.38</v>
      </c>
    </row>
    <row r="9476" spans="20:24" x14ac:dyDescent="0.25">
      <c r="T9476" s="4"/>
      <c r="U9476" s="2" t="s">
        <v>9</v>
      </c>
      <c r="V9476" s="5">
        <v>41418</v>
      </c>
      <c r="W9476" s="2" t="s">
        <v>52</v>
      </c>
      <c r="X9476" s="2">
        <v>310.38</v>
      </c>
    </row>
    <row r="9477" spans="20:24" x14ac:dyDescent="0.25">
      <c r="T9477" s="4"/>
      <c r="U9477" s="2" t="s">
        <v>9</v>
      </c>
      <c r="V9477" s="5">
        <v>41484</v>
      </c>
      <c r="W9477" s="2" t="s">
        <v>52</v>
      </c>
      <c r="X9477" s="2">
        <v>310.38</v>
      </c>
    </row>
    <row r="9478" spans="20:24" x14ac:dyDescent="0.25">
      <c r="T9478" s="4"/>
      <c r="U9478" s="2" t="s">
        <v>9</v>
      </c>
      <c r="V9478" s="5">
        <v>42529</v>
      </c>
      <c r="W9478" s="2" t="s">
        <v>52</v>
      </c>
      <c r="X9478" s="2">
        <v>310.38</v>
      </c>
    </row>
    <row r="9479" spans="20:24" x14ac:dyDescent="0.25">
      <c r="T9479" s="4"/>
      <c r="U9479" s="2" t="s">
        <v>9</v>
      </c>
      <c r="V9479" s="5">
        <v>42544</v>
      </c>
      <c r="W9479" s="2" t="s">
        <v>52</v>
      </c>
      <c r="X9479" s="2">
        <v>310.38</v>
      </c>
    </row>
    <row r="9480" spans="20:24" x14ac:dyDescent="0.25">
      <c r="T9480" s="4"/>
      <c r="U9480" s="2" t="s">
        <v>9</v>
      </c>
      <c r="V9480" s="5">
        <v>42573</v>
      </c>
      <c r="W9480" s="2" t="s">
        <v>52</v>
      </c>
      <c r="X9480" s="2">
        <v>310.38</v>
      </c>
    </row>
    <row r="9481" spans="20:24" x14ac:dyDescent="0.25">
      <c r="T9481" s="4"/>
      <c r="U9481" s="2" t="s">
        <v>9</v>
      </c>
      <c r="V9481" s="5">
        <v>42896</v>
      </c>
      <c r="W9481" s="2" t="s">
        <v>52</v>
      </c>
      <c r="X9481" s="2">
        <v>310.38</v>
      </c>
    </row>
    <row r="9482" spans="20:24" x14ac:dyDescent="0.25">
      <c r="T9482" s="4"/>
      <c r="U9482" s="2" t="s">
        <v>9</v>
      </c>
      <c r="V9482" s="5">
        <v>42897</v>
      </c>
      <c r="W9482" s="2" t="s">
        <v>58</v>
      </c>
      <c r="X9482" s="2">
        <v>310.38</v>
      </c>
    </row>
    <row r="9483" spans="20:24" ht="30" x14ac:dyDescent="0.25">
      <c r="T9483" s="4"/>
      <c r="U9483" s="2" t="s">
        <v>12</v>
      </c>
      <c r="V9483" s="5">
        <v>41497</v>
      </c>
      <c r="W9483" s="2" t="s">
        <v>52</v>
      </c>
      <c r="X9483" s="2">
        <v>310.38</v>
      </c>
    </row>
    <row r="9484" spans="20:24" ht="30" x14ac:dyDescent="0.25">
      <c r="T9484" s="4"/>
      <c r="U9484" s="2" t="s">
        <v>12</v>
      </c>
      <c r="V9484" s="5">
        <v>42594</v>
      </c>
      <c r="W9484" s="2" t="s">
        <v>52</v>
      </c>
      <c r="X9484" s="2">
        <v>310.38</v>
      </c>
    </row>
    <row r="9485" spans="20:24" x14ac:dyDescent="0.25">
      <c r="T9485" s="4"/>
      <c r="U9485" s="2" t="s">
        <v>13</v>
      </c>
      <c r="V9485" s="5">
        <v>41439</v>
      </c>
      <c r="W9485" s="2" t="s">
        <v>52</v>
      </c>
      <c r="X9485" s="2">
        <v>310.38</v>
      </c>
    </row>
    <row r="9486" spans="20:24" x14ac:dyDescent="0.25">
      <c r="T9486" s="4"/>
      <c r="U9486" s="2" t="s">
        <v>13</v>
      </c>
      <c r="V9486" s="5">
        <v>41833</v>
      </c>
      <c r="W9486" s="2" t="s">
        <v>54</v>
      </c>
      <c r="X9486" s="2">
        <v>310.38</v>
      </c>
    </row>
    <row r="9487" spans="20:24" ht="30" x14ac:dyDescent="0.25">
      <c r="T9487" s="4"/>
      <c r="U9487" s="2" t="s">
        <v>8</v>
      </c>
      <c r="V9487" s="5">
        <v>41433</v>
      </c>
      <c r="W9487" s="2" t="s">
        <v>58</v>
      </c>
      <c r="X9487" s="2">
        <v>310.38</v>
      </c>
    </row>
    <row r="9488" spans="20:24" ht="30" x14ac:dyDescent="0.25">
      <c r="T9488" s="4"/>
      <c r="U9488" s="2" t="s">
        <v>8</v>
      </c>
      <c r="V9488" s="5">
        <v>41793</v>
      </c>
      <c r="W9488" s="2" t="s">
        <v>51</v>
      </c>
      <c r="X9488" s="2">
        <v>310.38</v>
      </c>
    </row>
    <row r="9489" spans="20:24" ht="30" x14ac:dyDescent="0.25">
      <c r="T9489" s="4"/>
      <c r="U9489" s="2" t="s">
        <v>8</v>
      </c>
      <c r="V9489" s="5">
        <v>41881</v>
      </c>
      <c r="W9489" s="2" t="s">
        <v>52</v>
      </c>
      <c r="X9489" s="2">
        <v>310.38</v>
      </c>
    </row>
    <row r="9490" spans="20:24" x14ac:dyDescent="0.25">
      <c r="T9490" s="4"/>
      <c r="U9490" s="2" t="s">
        <v>34</v>
      </c>
      <c r="V9490" s="5">
        <v>42198</v>
      </c>
      <c r="W9490" s="2" t="s">
        <v>52</v>
      </c>
      <c r="X9490" s="2">
        <v>310.38</v>
      </c>
    </row>
    <row r="9491" spans="20:24" x14ac:dyDescent="0.25">
      <c r="T9491" s="4"/>
      <c r="U9491" s="2" t="s">
        <v>34</v>
      </c>
      <c r="V9491" s="5">
        <v>42869</v>
      </c>
      <c r="W9491" s="2" t="s">
        <v>52</v>
      </c>
      <c r="X9491" s="2">
        <v>310.38</v>
      </c>
    </row>
    <row r="9492" spans="20:24" x14ac:dyDescent="0.25">
      <c r="T9492" s="4"/>
      <c r="U9492" s="2" t="s">
        <v>34</v>
      </c>
      <c r="V9492" s="5">
        <v>42938</v>
      </c>
      <c r="W9492" s="2" t="s">
        <v>52</v>
      </c>
      <c r="X9492" s="2">
        <v>310.38</v>
      </c>
    </row>
    <row r="9493" spans="20:24" x14ac:dyDescent="0.25">
      <c r="T9493" s="4"/>
      <c r="U9493" s="2" t="s">
        <v>34</v>
      </c>
      <c r="V9493" s="5">
        <v>42939</v>
      </c>
      <c r="W9493" s="2" t="s">
        <v>52</v>
      </c>
      <c r="X9493" s="2">
        <v>310.38</v>
      </c>
    </row>
    <row r="9494" spans="20:24" x14ac:dyDescent="0.25">
      <c r="T9494" s="4"/>
      <c r="U9494" s="2" t="s">
        <v>34</v>
      </c>
      <c r="V9494" s="5">
        <v>42945</v>
      </c>
      <c r="W9494" s="2" t="s">
        <v>52</v>
      </c>
      <c r="X9494" s="2">
        <v>310.38</v>
      </c>
    </row>
    <row r="9495" spans="20:24" x14ac:dyDescent="0.25">
      <c r="T9495" s="4"/>
      <c r="U9495" s="2" t="s">
        <v>34</v>
      </c>
      <c r="V9495" s="5">
        <v>42960</v>
      </c>
      <c r="W9495" s="2" t="s">
        <v>52</v>
      </c>
      <c r="X9495" s="2">
        <v>310.38</v>
      </c>
    </row>
    <row r="9496" spans="20:24" x14ac:dyDescent="0.25">
      <c r="T9496" s="4"/>
      <c r="U9496" s="2" t="s">
        <v>34</v>
      </c>
      <c r="V9496" s="5">
        <v>42967</v>
      </c>
      <c r="W9496" s="2" t="s">
        <v>52</v>
      </c>
      <c r="X9496" s="2">
        <v>310.38</v>
      </c>
    </row>
    <row r="9497" spans="20:24" x14ac:dyDescent="0.25">
      <c r="T9497" s="4"/>
      <c r="U9497" s="2" t="s">
        <v>35</v>
      </c>
      <c r="V9497" s="5">
        <v>42260</v>
      </c>
      <c r="W9497" s="2" t="s">
        <v>52</v>
      </c>
      <c r="X9497" s="2">
        <v>310.38</v>
      </c>
    </row>
    <row r="9498" spans="20:24" ht="30" x14ac:dyDescent="0.25">
      <c r="T9498" s="4"/>
      <c r="U9498" s="2" t="s">
        <v>8</v>
      </c>
      <c r="V9498" s="5">
        <v>41488</v>
      </c>
      <c r="W9498" s="2" t="s">
        <v>52</v>
      </c>
      <c r="X9498" s="2">
        <v>310.37799999999999</v>
      </c>
    </row>
    <row r="9499" spans="20:24" ht="30" x14ac:dyDescent="0.25">
      <c r="T9499" s="4"/>
      <c r="U9499" s="2" t="s">
        <v>8</v>
      </c>
      <c r="V9499" s="5">
        <v>41409</v>
      </c>
      <c r="W9499" s="2" t="s">
        <v>52</v>
      </c>
      <c r="X9499" s="2">
        <v>310.37</v>
      </c>
    </row>
    <row r="9500" spans="20:24" ht="30" x14ac:dyDescent="0.25">
      <c r="T9500" s="4"/>
      <c r="U9500" s="2" t="s">
        <v>8</v>
      </c>
      <c r="V9500" s="5">
        <v>41435</v>
      </c>
      <c r="W9500" s="2" t="s">
        <v>52</v>
      </c>
      <c r="X9500" s="2">
        <v>310.37</v>
      </c>
    </row>
    <row r="9501" spans="20:24" ht="30" x14ac:dyDescent="0.25">
      <c r="T9501" s="4"/>
      <c r="U9501" s="2" t="s">
        <v>8</v>
      </c>
      <c r="V9501" s="5">
        <v>41442</v>
      </c>
      <c r="W9501" s="2" t="s">
        <v>52</v>
      </c>
      <c r="X9501" s="2">
        <v>310.37</v>
      </c>
    </row>
    <row r="9502" spans="20:24" ht="30" x14ac:dyDescent="0.25">
      <c r="T9502" s="4"/>
      <c r="U9502" s="2" t="s">
        <v>8</v>
      </c>
      <c r="V9502" s="5">
        <v>41522</v>
      </c>
      <c r="W9502" s="2" t="s">
        <v>53</v>
      </c>
      <c r="X9502" s="2">
        <v>310.37</v>
      </c>
    </row>
    <row r="9503" spans="20:24" ht="30" x14ac:dyDescent="0.25">
      <c r="T9503" s="4"/>
      <c r="U9503" s="2" t="s">
        <v>8</v>
      </c>
      <c r="V9503" s="5">
        <v>41795</v>
      </c>
      <c r="W9503" s="2" t="s">
        <v>52</v>
      </c>
      <c r="X9503" s="2">
        <v>310.37</v>
      </c>
    </row>
    <row r="9504" spans="20:24" ht="30" x14ac:dyDescent="0.25">
      <c r="T9504" s="4"/>
      <c r="U9504" s="2" t="s">
        <v>8</v>
      </c>
      <c r="V9504" s="5">
        <v>42239</v>
      </c>
      <c r="W9504" s="2" t="s">
        <v>52</v>
      </c>
      <c r="X9504" s="2">
        <v>310.37</v>
      </c>
    </row>
    <row r="9505" spans="20:24" ht="30" x14ac:dyDescent="0.25">
      <c r="T9505" s="4"/>
      <c r="U9505" s="2" t="s">
        <v>8</v>
      </c>
      <c r="V9505" s="5">
        <v>42531</v>
      </c>
      <c r="W9505" s="2" t="s">
        <v>54</v>
      </c>
      <c r="X9505" s="2">
        <v>310.37</v>
      </c>
    </row>
    <row r="9506" spans="20:24" ht="30" x14ac:dyDescent="0.25">
      <c r="T9506" s="4"/>
      <c r="U9506" s="2" t="s">
        <v>8</v>
      </c>
      <c r="V9506" s="5">
        <v>42539</v>
      </c>
      <c r="W9506" s="2" t="s">
        <v>55</v>
      </c>
      <c r="X9506" s="2">
        <v>310.37</v>
      </c>
    </row>
    <row r="9507" spans="20:24" ht="30" x14ac:dyDescent="0.25">
      <c r="T9507" s="4"/>
      <c r="U9507" s="2" t="s">
        <v>8</v>
      </c>
      <c r="V9507" s="5">
        <v>42540</v>
      </c>
      <c r="W9507" s="2" t="s">
        <v>52</v>
      </c>
      <c r="X9507" s="2">
        <v>310.37</v>
      </c>
    </row>
    <row r="9508" spans="20:24" ht="30" x14ac:dyDescent="0.25">
      <c r="T9508" s="4"/>
      <c r="U9508" s="2" t="s">
        <v>8</v>
      </c>
      <c r="V9508" s="5">
        <v>42542</v>
      </c>
      <c r="W9508" s="2" t="s">
        <v>54</v>
      </c>
      <c r="X9508" s="2">
        <v>310.37</v>
      </c>
    </row>
    <row r="9509" spans="20:24" ht="30" x14ac:dyDescent="0.25">
      <c r="T9509" s="4"/>
      <c r="U9509" s="2" t="s">
        <v>8</v>
      </c>
      <c r="V9509" s="5">
        <v>42543</v>
      </c>
      <c r="W9509" s="2" t="s">
        <v>52</v>
      </c>
      <c r="X9509" s="2">
        <v>310.37</v>
      </c>
    </row>
    <row r="9510" spans="20:24" ht="30" x14ac:dyDescent="0.25">
      <c r="T9510" s="4"/>
      <c r="U9510" s="2" t="s">
        <v>8</v>
      </c>
      <c r="V9510" s="5">
        <v>42588</v>
      </c>
      <c r="W9510" s="2" t="s">
        <v>52</v>
      </c>
      <c r="X9510" s="2">
        <v>310.37</v>
      </c>
    </row>
    <row r="9511" spans="20:24" ht="30" x14ac:dyDescent="0.25">
      <c r="T9511" s="4"/>
      <c r="U9511" s="2" t="s">
        <v>8</v>
      </c>
      <c r="V9511" s="5">
        <v>42588</v>
      </c>
      <c r="W9511" s="2" t="s">
        <v>58</v>
      </c>
      <c r="X9511" s="2">
        <v>310.37</v>
      </c>
    </row>
    <row r="9512" spans="20:24" ht="30" x14ac:dyDescent="0.25">
      <c r="T9512" s="4"/>
      <c r="U9512" s="2" t="s">
        <v>8</v>
      </c>
      <c r="V9512" s="5">
        <v>42589</v>
      </c>
      <c r="W9512" s="2" t="s">
        <v>52</v>
      </c>
      <c r="X9512" s="2">
        <v>310.37</v>
      </c>
    </row>
    <row r="9513" spans="20:24" ht="30" x14ac:dyDescent="0.25">
      <c r="T9513" s="4"/>
      <c r="U9513" s="2" t="s">
        <v>8</v>
      </c>
      <c r="V9513" s="5">
        <v>42589</v>
      </c>
      <c r="W9513" s="2" t="s">
        <v>52</v>
      </c>
      <c r="X9513" s="2">
        <v>310.37</v>
      </c>
    </row>
    <row r="9514" spans="20:24" ht="30" x14ac:dyDescent="0.25">
      <c r="T9514" s="4"/>
      <c r="U9514" s="2" t="s">
        <v>8</v>
      </c>
      <c r="V9514" s="5">
        <v>42589</v>
      </c>
      <c r="W9514" s="2" t="s">
        <v>52</v>
      </c>
      <c r="X9514" s="2">
        <v>310.37</v>
      </c>
    </row>
    <row r="9515" spans="20:24" ht="30" x14ac:dyDescent="0.25">
      <c r="T9515" s="4"/>
      <c r="U9515" s="2" t="s">
        <v>8</v>
      </c>
      <c r="V9515" s="5">
        <v>42590</v>
      </c>
      <c r="W9515" s="2" t="s">
        <v>52</v>
      </c>
      <c r="X9515" s="2">
        <v>310.37</v>
      </c>
    </row>
    <row r="9516" spans="20:24" ht="30" x14ac:dyDescent="0.25">
      <c r="T9516" s="4"/>
      <c r="U9516" s="2" t="s">
        <v>8</v>
      </c>
      <c r="V9516" s="5">
        <v>42591</v>
      </c>
      <c r="W9516" s="2" t="s">
        <v>52</v>
      </c>
      <c r="X9516" s="2">
        <v>310.37</v>
      </c>
    </row>
    <row r="9517" spans="20:24" ht="30" x14ac:dyDescent="0.25">
      <c r="T9517" s="4"/>
      <c r="U9517" s="2" t="s">
        <v>8</v>
      </c>
      <c r="V9517" s="5">
        <v>42592</v>
      </c>
      <c r="W9517" s="2" t="s">
        <v>52</v>
      </c>
      <c r="X9517" s="2">
        <v>310.37</v>
      </c>
    </row>
    <row r="9518" spans="20:24" ht="30" x14ac:dyDescent="0.25">
      <c r="T9518" s="4"/>
      <c r="U9518" s="2" t="s">
        <v>8</v>
      </c>
      <c r="V9518" s="5">
        <v>42592</v>
      </c>
      <c r="W9518" s="2" t="s">
        <v>52</v>
      </c>
      <c r="X9518" s="2">
        <v>310.37</v>
      </c>
    </row>
    <row r="9519" spans="20:24" ht="30" x14ac:dyDescent="0.25">
      <c r="T9519" s="4"/>
      <c r="U9519" s="2" t="s">
        <v>8</v>
      </c>
      <c r="V9519" s="5">
        <v>42592</v>
      </c>
      <c r="W9519" s="2" t="s">
        <v>52</v>
      </c>
      <c r="X9519" s="2">
        <v>310.37</v>
      </c>
    </row>
    <row r="9520" spans="20:24" ht="30" x14ac:dyDescent="0.25">
      <c r="T9520" s="4"/>
      <c r="U9520" s="2" t="s">
        <v>8</v>
      </c>
      <c r="V9520" s="5">
        <v>42593</v>
      </c>
      <c r="W9520" s="2" t="s">
        <v>52</v>
      </c>
      <c r="X9520" s="2">
        <v>310.37</v>
      </c>
    </row>
    <row r="9521" spans="20:24" ht="30" x14ac:dyDescent="0.25">
      <c r="T9521" s="4"/>
      <c r="U9521" s="2" t="s">
        <v>8</v>
      </c>
      <c r="V9521" s="5">
        <v>42593</v>
      </c>
      <c r="W9521" s="2" t="s">
        <v>52</v>
      </c>
      <c r="X9521" s="2">
        <v>310.37</v>
      </c>
    </row>
    <row r="9522" spans="20:24" ht="30" x14ac:dyDescent="0.25">
      <c r="T9522" s="4"/>
      <c r="U9522" s="2" t="s">
        <v>8</v>
      </c>
      <c r="V9522" s="5">
        <v>42594</v>
      </c>
      <c r="W9522" s="2" t="s">
        <v>52</v>
      </c>
      <c r="X9522" s="2">
        <v>310.37</v>
      </c>
    </row>
    <row r="9523" spans="20:24" ht="30" x14ac:dyDescent="0.25">
      <c r="T9523" s="4"/>
      <c r="U9523" s="2" t="s">
        <v>8</v>
      </c>
      <c r="V9523" s="5">
        <v>42597</v>
      </c>
      <c r="W9523" s="2" t="s">
        <v>52</v>
      </c>
      <c r="X9523" s="2">
        <v>310.37</v>
      </c>
    </row>
    <row r="9524" spans="20:24" ht="30" x14ac:dyDescent="0.25">
      <c r="T9524" s="4"/>
      <c r="U9524" s="2" t="s">
        <v>8</v>
      </c>
      <c r="V9524" s="5">
        <v>42597</v>
      </c>
      <c r="W9524" s="2" t="s">
        <v>52</v>
      </c>
      <c r="X9524" s="2">
        <v>310.37</v>
      </c>
    </row>
    <row r="9525" spans="20:24" ht="30" x14ac:dyDescent="0.25">
      <c r="T9525" s="4"/>
      <c r="U9525" s="2" t="s">
        <v>8</v>
      </c>
      <c r="V9525" s="5">
        <v>42600</v>
      </c>
      <c r="W9525" s="2" t="s">
        <v>58</v>
      </c>
      <c r="X9525" s="2">
        <v>310.37</v>
      </c>
    </row>
    <row r="9526" spans="20:24" ht="30" x14ac:dyDescent="0.25">
      <c r="T9526" s="4"/>
      <c r="U9526" s="2" t="s">
        <v>8</v>
      </c>
      <c r="V9526" s="5">
        <v>42601</v>
      </c>
      <c r="W9526" s="2" t="s">
        <v>54</v>
      </c>
      <c r="X9526" s="2">
        <v>310.37</v>
      </c>
    </row>
    <row r="9527" spans="20:24" ht="30" x14ac:dyDescent="0.25">
      <c r="T9527" s="4"/>
      <c r="U9527" s="2" t="s">
        <v>8</v>
      </c>
      <c r="V9527" s="5">
        <v>42601</v>
      </c>
      <c r="W9527" s="2" t="s">
        <v>54</v>
      </c>
      <c r="X9527" s="2">
        <v>310.37</v>
      </c>
    </row>
    <row r="9528" spans="20:24" ht="30" x14ac:dyDescent="0.25">
      <c r="T9528" s="4"/>
      <c r="U9528" s="2" t="s">
        <v>8</v>
      </c>
      <c r="V9528" s="5">
        <v>42602</v>
      </c>
      <c r="W9528" s="2" t="s">
        <v>54</v>
      </c>
      <c r="X9528" s="2">
        <v>310.37</v>
      </c>
    </row>
    <row r="9529" spans="20:24" ht="30" x14ac:dyDescent="0.25">
      <c r="T9529" s="4"/>
      <c r="U9529" s="2" t="s">
        <v>8</v>
      </c>
      <c r="V9529" s="5">
        <v>42632</v>
      </c>
      <c r="W9529" s="2" t="s">
        <v>58</v>
      </c>
      <c r="X9529" s="2">
        <v>310.37</v>
      </c>
    </row>
    <row r="9530" spans="20:24" ht="30" x14ac:dyDescent="0.25">
      <c r="T9530" s="4"/>
      <c r="U9530" s="2" t="s">
        <v>8</v>
      </c>
      <c r="V9530" s="5">
        <v>42632</v>
      </c>
      <c r="W9530" s="2" t="s">
        <v>51</v>
      </c>
      <c r="X9530" s="2">
        <v>310.37</v>
      </c>
    </row>
    <row r="9531" spans="20:24" x14ac:dyDescent="0.25">
      <c r="T9531" s="4"/>
      <c r="U9531" s="2" t="s">
        <v>9</v>
      </c>
      <c r="V9531" s="5">
        <v>42924</v>
      </c>
      <c r="W9531" s="2" t="s">
        <v>55</v>
      </c>
      <c r="X9531" s="2">
        <v>310.37</v>
      </c>
    </row>
    <row r="9532" spans="20:24" x14ac:dyDescent="0.25">
      <c r="T9532" s="4"/>
      <c r="U9532" s="2" t="s">
        <v>9</v>
      </c>
      <c r="V9532" s="5">
        <v>42954</v>
      </c>
      <c r="W9532" s="2" t="s">
        <v>52</v>
      </c>
      <c r="X9532" s="2">
        <v>310.37</v>
      </c>
    </row>
    <row r="9533" spans="20:24" x14ac:dyDescent="0.25">
      <c r="T9533" s="4"/>
      <c r="U9533" s="2" t="s">
        <v>9</v>
      </c>
      <c r="V9533" s="5">
        <v>42957</v>
      </c>
      <c r="W9533" s="2" t="s">
        <v>51</v>
      </c>
      <c r="X9533" s="2">
        <v>310.37</v>
      </c>
    </row>
    <row r="9534" spans="20:24" x14ac:dyDescent="0.25">
      <c r="T9534" s="4"/>
      <c r="U9534" s="2" t="s">
        <v>9</v>
      </c>
      <c r="V9534" s="5">
        <v>42970</v>
      </c>
      <c r="W9534" s="2" t="s">
        <v>52</v>
      </c>
      <c r="X9534" s="2">
        <v>310.37</v>
      </c>
    </row>
    <row r="9535" spans="20:24" x14ac:dyDescent="0.25">
      <c r="T9535" s="4"/>
      <c r="U9535" s="2" t="s">
        <v>9</v>
      </c>
      <c r="V9535" s="5">
        <v>42980</v>
      </c>
      <c r="W9535" s="2" t="s">
        <v>52</v>
      </c>
      <c r="X9535" s="2">
        <v>310.37</v>
      </c>
    </row>
    <row r="9536" spans="20:24" ht="30" x14ac:dyDescent="0.25">
      <c r="T9536" s="4"/>
      <c r="U9536" s="2" t="s">
        <v>12</v>
      </c>
      <c r="V9536" s="5">
        <v>42227</v>
      </c>
      <c r="W9536" s="2" t="s">
        <v>52</v>
      </c>
      <c r="X9536" s="2">
        <v>310.37</v>
      </c>
    </row>
    <row r="9537" spans="20:24" x14ac:dyDescent="0.25">
      <c r="T9537" s="4"/>
      <c r="U9537" s="2" t="s">
        <v>13</v>
      </c>
      <c r="V9537" s="5">
        <v>41469</v>
      </c>
      <c r="W9537" s="2" t="s">
        <v>52</v>
      </c>
      <c r="X9537" s="2">
        <v>310.37</v>
      </c>
    </row>
    <row r="9538" spans="20:24" x14ac:dyDescent="0.25">
      <c r="T9538" s="4"/>
      <c r="U9538" s="2" t="s">
        <v>13</v>
      </c>
      <c r="V9538" s="5">
        <v>42211</v>
      </c>
      <c r="W9538" s="2" t="s">
        <v>54</v>
      </c>
      <c r="X9538" s="2">
        <v>310.37</v>
      </c>
    </row>
    <row r="9539" spans="20:24" x14ac:dyDescent="0.25">
      <c r="T9539" s="4"/>
      <c r="U9539" s="2" t="s">
        <v>9</v>
      </c>
      <c r="V9539" s="5">
        <v>41435</v>
      </c>
      <c r="W9539" s="2" t="s">
        <v>52</v>
      </c>
      <c r="X9539" s="2">
        <v>310.37</v>
      </c>
    </row>
    <row r="9540" spans="20:24" x14ac:dyDescent="0.25">
      <c r="T9540" s="4"/>
      <c r="U9540" s="2" t="s">
        <v>9</v>
      </c>
      <c r="V9540" s="5">
        <v>41440</v>
      </c>
      <c r="W9540" s="2" t="s">
        <v>52</v>
      </c>
      <c r="X9540" s="2">
        <v>310.37</v>
      </c>
    </row>
    <row r="9541" spans="20:24" x14ac:dyDescent="0.25">
      <c r="T9541" s="4"/>
      <c r="U9541" s="2" t="s">
        <v>9</v>
      </c>
      <c r="V9541" s="5">
        <v>41482</v>
      </c>
      <c r="W9541" s="2" t="s">
        <v>52</v>
      </c>
      <c r="X9541" s="2">
        <v>310.37</v>
      </c>
    </row>
    <row r="9542" spans="20:24" x14ac:dyDescent="0.25">
      <c r="T9542" s="4"/>
      <c r="U9542" s="2" t="s">
        <v>9</v>
      </c>
      <c r="V9542" s="5">
        <v>41776</v>
      </c>
      <c r="W9542" s="2" t="s">
        <v>52</v>
      </c>
      <c r="X9542" s="2">
        <v>310.37</v>
      </c>
    </row>
    <row r="9543" spans="20:24" x14ac:dyDescent="0.25">
      <c r="T9543" s="4"/>
      <c r="U9543" s="2" t="s">
        <v>9</v>
      </c>
      <c r="V9543" s="5">
        <v>41846</v>
      </c>
      <c r="W9543" s="2" t="s">
        <v>66</v>
      </c>
      <c r="X9543" s="2">
        <v>310.37</v>
      </c>
    </row>
    <row r="9544" spans="20:24" x14ac:dyDescent="0.25">
      <c r="T9544" s="4"/>
      <c r="U9544" s="2" t="s">
        <v>9</v>
      </c>
      <c r="V9544" s="5">
        <v>42180</v>
      </c>
      <c r="W9544" s="2" t="s">
        <v>54</v>
      </c>
      <c r="X9544" s="2">
        <v>310.37</v>
      </c>
    </row>
    <row r="9545" spans="20:24" x14ac:dyDescent="0.25">
      <c r="T9545" s="4"/>
      <c r="U9545" s="2" t="s">
        <v>35</v>
      </c>
      <c r="V9545" s="5">
        <v>42188</v>
      </c>
      <c r="W9545" s="2" t="s">
        <v>52</v>
      </c>
      <c r="X9545" s="2">
        <v>310.37</v>
      </c>
    </row>
    <row r="9546" spans="20:24" x14ac:dyDescent="0.25">
      <c r="T9546" s="4"/>
      <c r="U9546" s="2" t="s">
        <v>35</v>
      </c>
      <c r="V9546" s="5">
        <v>42189</v>
      </c>
      <c r="W9546" s="2" t="s">
        <v>52</v>
      </c>
      <c r="X9546" s="2">
        <v>310.37</v>
      </c>
    </row>
    <row r="9547" spans="20:24" x14ac:dyDescent="0.25">
      <c r="T9547" s="4"/>
      <c r="U9547" s="2" t="s">
        <v>35</v>
      </c>
      <c r="V9547" s="5">
        <v>42202</v>
      </c>
      <c r="W9547" s="2" t="s">
        <v>52</v>
      </c>
      <c r="X9547" s="2">
        <v>310.37</v>
      </c>
    </row>
    <row r="9548" spans="20:24" x14ac:dyDescent="0.25">
      <c r="T9548" s="4"/>
      <c r="U9548" s="2" t="s">
        <v>35</v>
      </c>
      <c r="V9548" s="5">
        <v>42203</v>
      </c>
      <c r="W9548" s="2" t="s">
        <v>52</v>
      </c>
      <c r="X9548" s="2">
        <v>310.37</v>
      </c>
    </row>
    <row r="9549" spans="20:24" x14ac:dyDescent="0.25">
      <c r="T9549" s="4"/>
      <c r="U9549" s="2" t="s">
        <v>35</v>
      </c>
      <c r="V9549" s="5">
        <v>42224</v>
      </c>
      <c r="W9549" s="2" t="s">
        <v>52</v>
      </c>
      <c r="X9549" s="2">
        <v>310.37</v>
      </c>
    </row>
    <row r="9550" spans="20:24" x14ac:dyDescent="0.25">
      <c r="T9550" s="4"/>
      <c r="U9550" s="2" t="s">
        <v>35</v>
      </c>
      <c r="V9550" s="5">
        <v>42229</v>
      </c>
      <c r="W9550" s="2" t="s">
        <v>52</v>
      </c>
      <c r="X9550" s="2">
        <v>310.37</v>
      </c>
    </row>
    <row r="9551" spans="20:24" x14ac:dyDescent="0.25">
      <c r="T9551" s="4"/>
      <c r="U9551" s="2" t="s">
        <v>35</v>
      </c>
      <c r="V9551" s="5">
        <v>42231</v>
      </c>
      <c r="W9551" s="2" t="s">
        <v>52</v>
      </c>
      <c r="X9551" s="2">
        <v>310.37</v>
      </c>
    </row>
    <row r="9552" spans="20:24" x14ac:dyDescent="0.25">
      <c r="T9552" s="4"/>
      <c r="U9552" s="2" t="s">
        <v>35</v>
      </c>
      <c r="V9552" s="5">
        <v>42524</v>
      </c>
      <c r="W9552" s="2" t="s">
        <v>52</v>
      </c>
      <c r="X9552" s="2">
        <v>310.37</v>
      </c>
    </row>
    <row r="9553" spans="20:24" x14ac:dyDescent="0.25">
      <c r="T9553" s="4"/>
      <c r="U9553" s="2" t="s">
        <v>35</v>
      </c>
      <c r="V9553" s="5">
        <v>42534</v>
      </c>
      <c r="W9553" s="2" t="s">
        <v>52</v>
      </c>
      <c r="X9553" s="2">
        <v>310.37</v>
      </c>
    </row>
    <row r="9554" spans="20:24" x14ac:dyDescent="0.25">
      <c r="T9554" s="4"/>
      <c r="U9554" s="2" t="s">
        <v>35</v>
      </c>
      <c r="V9554" s="5">
        <v>42535</v>
      </c>
      <c r="W9554" s="2" t="s">
        <v>52</v>
      </c>
      <c r="X9554" s="2">
        <v>310.37</v>
      </c>
    </row>
    <row r="9555" spans="20:24" x14ac:dyDescent="0.25">
      <c r="T9555" s="4"/>
      <c r="U9555" s="2" t="s">
        <v>35</v>
      </c>
      <c r="V9555" s="5">
        <v>42540</v>
      </c>
      <c r="W9555" s="2" t="s">
        <v>52</v>
      </c>
      <c r="X9555" s="2">
        <v>310.37</v>
      </c>
    </row>
    <row r="9556" spans="20:24" x14ac:dyDescent="0.25">
      <c r="T9556" s="4"/>
      <c r="U9556" s="2" t="s">
        <v>35</v>
      </c>
      <c r="V9556" s="5">
        <v>42541</v>
      </c>
      <c r="W9556" s="2" t="s">
        <v>52</v>
      </c>
      <c r="X9556" s="2">
        <v>310.37</v>
      </c>
    </row>
    <row r="9557" spans="20:24" x14ac:dyDescent="0.25">
      <c r="T9557" s="4"/>
      <c r="U9557" s="2" t="s">
        <v>35</v>
      </c>
      <c r="V9557" s="5">
        <v>42542</v>
      </c>
      <c r="W9557" s="2" t="s">
        <v>52</v>
      </c>
      <c r="X9557" s="2">
        <v>310.37</v>
      </c>
    </row>
    <row r="9558" spans="20:24" x14ac:dyDescent="0.25">
      <c r="T9558" s="4"/>
      <c r="U9558" s="2" t="s">
        <v>35</v>
      </c>
      <c r="V9558" s="5">
        <v>42542</v>
      </c>
      <c r="W9558" s="2" t="s">
        <v>52</v>
      </c>
      <c r="X9558" s="2">
        <v>310.37</v>
      </c>
    </row>
    <row r="9559" spans="20:24" x14ac:dyDescent="0.25">
      <c r="T9559" s="4"/>
      <c r="U9559" s="2" t="s">
        <v>35</v>
      </c>
      <c r="V9559" s="5">
        <v>42573</v>
      </c>
      <c r="W9559" s="2" t="s">
        <v>52</v>
      </c>
      <c r="X9559" s="2">
        <v>310.37</v>
      </c>
    </row>
    <row r="9560" spans="20:24" x14ac:dyDescent="0.25">
      <c r="T9560" s="4"/>
      <c r="U9560" s="2" t="s">
        <v>35</v>
      </c>
      <c r="V9560" s="5">
        <v>42585</v>
      </c>
      <c r="W9560" s="2" t="s">
        <v>52</v>
      </c>
      <c r="X9560" s="2">
        <v>310.37</v>
      </c>
    </row>
    <row r="9561" spans="20:24" x14ac:dyDescent="0.25">
      <c r="T9561" s="4"/>
      <c r="U9561" s="2" t="s">
        <v>35</v>
      </c>
      <c r="V9561" s="5">
        <v>42590</v>
      </c>
      <c r="W9561" s="2" t="s">
        <v>52</v>
      </c>
      <c r="X9561" s="2">
        <v>310.37</v>
      </c>
    </row>
    <row r="9562" spans="20:24" x14ac:dyDescent="0.25">
      <c r="T9562" s="4"/>
      <c r="U9562" s="2" t="s">
        <v>35</v>
      </c>
      <c r="V9562" s="5">
        <v>42594</v>
      </c>
      <c r="W9562" s="2" t="s">
        <v>52</v>
      </c>
      <c r="X9562" s="2">
        <v>310.37</v>
      </c>
    </row>
    <row r="9563" spans="20:24" x14ac:dyDescent="0.25">
      <c r="T9563" s="4"/>
      <c r="U9563" s="2" t="s">
        <v>35</v>
      </c>
      <c r="V9563" s="5">
        <v>42594</v>
      </c>
      <c r="W9563" s="2" t="s">
        <v>52</v>
      </c>
      <c r="X9563" s="2">
        <v>310.37</v>
      </c>
    </row>
    <row r="9564" spans="20:24" x14ac:dyDescent="0.25">
      <c r="T9564" s="4"/>
      <c r="U9564" s="2" t="s">
        <v>35</v>
      </c>
      <c r="V9564" s="5">
        <v>42595</v>
      </c>
      <c r="W9564" s="2" t="s">
        <v>52</v>
      </c>
      <c r="X9564" s="2">
        <v>310.37</v>
      </c>
    </row>
    <row r="9565" spans="20:24" x14ac:dyDescent="0.25">
      <c r="T9565" s="4"/>
      <c r="U9565" s="2" t="s">
        <v>35</v>
      </c>
      <c r="V9565" s="5">
        <v>42644</v>
      </c>
      <c r="W9565" s="2" t="s">
        <v>52</v>
      </c>
      <c r="X9565" s="2">
        <v>310.37</v>
      </c>
    </row>
    <row r="9566" spans="20:24" x14ac:dyDescent="0.25">
      <c r="T9566" s="4"/>
      <c r="U9566" s="2" t="s">
        <v>35</v>
      </c>
      <c r="V9566" s="5">
        <v>42644</v>
      </c>
      <c r="W9566" s="2" t="s">
        <v>52</v>
      </c>
      <c r="X9566" s="2">
        <v>310.37</v>
      </c>
    </row>
    <row r="9567" spans="20:24" x14ac:dyDescent="0.25">
      <c r="T9567" s="4"/>
      <c r="U9567" s="2" t="s">
        <v>13</v>
      </c>
      <c r="V9567" s="5">
        <v>42594</v>
      </c>
      <c r="W9567" s="2" t="s">
        <v>54</v>
      </c>
      <c r="X9567" s="2">
        <v>310.37</v>
      </c>
    </row>
    <row r="9568" spans="20:24" x14ac:dyDescent="0.25">
      <c r="T9568" s="4"/>
      <c r="U9568" s="2" t="s">
        <v>14</v>
      </c>
      <c r="V9568" s="5">
        <v>41500</v>
      </c>
      <c r="W9568" s="2" t="s">
        <v>52</v>
      </c>
      <c r="X9568" s="2">
        <v>310.37</v>
      </c>
    </row>
    <row r="9569" spans="20:24" x14ac:dyDescent="0.25">
      <c r="T9569" s="4"/>
      <c r="U9569" s="2" t="s">
        <v>14</v>
      </c>
      <c r="V9569" s="5">
        <v>42224</v>
      </c>
      <c r="W9569" s="2" t="s">
        <v>52</v>
      </c>
      <c r="X9569" s="2">
        <v>310.37</v>
      </c>
    </row>
    <row r="9570" spans="20:24" x14ac:dyDescent="0.25">
      <c r="T9570" s="4"/>
      <c r="U9570" s="2" t="s">
        <v>14</v>
      </c>
      <c r="V9570" s="5">
        <v>42945</v>
      </c>
      <c r="W9570" s="2" t="s">
        <v>54</v>
      </c>
      <c r="X9570" s="2">
        <v>310.37</v>
      </c>
    </row>
    <row r="9571" spans="20:24" ht="30" x14ac:dyDescent="0.25">
      <c r="T9571" s="4"/>
      <c r="U9571" s="2" t="s">
        <v>15</v>
      </c>
      <c r="V9571" s="5">
        <v>42543</v>
      </c>
      <c r="W9571" s="2" t="s">
        <v>52</v>
      </c>
      <c r="X9571" s="2">
        <v>310.37</v>
      </c>
    </row>
    <row r="9572" spans="20:24" ht="30" x14ac:dyDescent="0.25">
      <c r="T9572" s="4"/>
      <c r="U9572" s="2" t="s">
        <v>32</v>
      </c>
      <c r="V9572" s="5">
        <v>41186</v>
      </c>
      <c r="W9572" s="2" t="s">
        <v>52</v>
      </c>
      <c r="X9572" s="2">
        <v>310.37</v>
      </c>
    </row>
    <row r="9573" spans="20:24" ht="30" x14ac:dyDescent="0.25">
      <c r="T9573" s="4"/>
      <c r="U9573" s="2" t="s">
        <v>32</v>
      </c>
      <c r="V9573" s="5">
        <v>41187</v>
      </c>
      <c r="W9573" s="2" t="s">
        <v>52</v>
      </c>
      <c r="X9573" s="2">
        <v>310.37</v>
      </c>
    </row>
    <row r="9574" spans="20:24" ht="30" x14ac:dyDescent="0.25">
      <c r="T9574" s="4"/>
      <c r="U9574" s="2" t="s">
        <v>32</v>
      </c>
      <c r="V9574" s="5">
        <v>41188</v>
      </c>
      <c r="W9574" s="2" t="s">
        <v>52</v>
      </c>
      <c r="X9574" s="2">
        <v>310.37</v>
      </c>
    </row>
    <row r="9575" spans="20:24" ht="30" x14ac:dyDescent="0.25">
      <c r="T9575" s="4"/>
      <c r="U9575" s="2" t="s">
        <v>32</v>
      </c>
      <c r="V9575" s="5">
        <v>41189</v>
      </c>
      <c r="W9575" s="2" t="s">
        <v>52</v>
      </c>
      <c r="X9575" s="2">
        <v>310.37</v>
      </c>
    </row>
    <row r="9576" spans="20:24" ht="30" x14ac:dyDescent="0.25">
      <c r="T9576" s="4"/>
      <c r="U9576" s="2" t="s">
        <v>32</v>
      </c>
      <c r="V9576" s="5">
        <v>41189</v>
      </c>
      <c r="W9576" s="2" t="s">
        <v>52</v>
      </c>
      <c r="X9576" s="2">
        <v>310.37</v>
      </c>
    </row>
    <row r="9577" spans="20:24" ht="30" x14ac:dyDescent="0.25">
      <c r="T9577" s="4"/>
      <c r="U9577" s="2" t="s">
        <v>32</v>
      </c>
      <c r="V9577" s="5">
        <v>41191</v>
      </c>
      <c r="W9577" s="2" t="s">
        <v>52</v>
      </c>
      <c r="X9577" s="2">
        <v>310.37</v>
      </c>
    </row>
    <row r="9578" spans="20:24" ht="30" x14ac:dyDescent="0.25">
      <c r="T9578" s="4"/>
      <c r="U9578" s="2" t="s">
        <v>32</v>
      </c>
      <c r="V9578" s="5">
        <v>41193</v>
      </c>
      <c r="W9578" s="2" t="s">
        <v>52</v>
      </c>
      <c r="X9578" s="2">
        <v>310.37</v>
      </c>
    </row>
    <row r="9579" spans="20:24" ht="30" x14ac:dyDescent="0.25">
      <c r="T9579" s="4"/>
      <c r="U9579" s="2" t="s">
        <v>32</v>
      </c>
      <c r="V9579" s="5">
        <v>41194</v>
      </c>
      <c r="W9579" s="2" t="s">
        <v>52</v>
      </c>
      <c r="X9579" s="2">
        <v>310.37</v>
      </c>
    </row>
    <row r="9580" spans="20:24" ht="30" x14ac:dyDescent="0.25">
      <c r="T9580" s="4"/>
      <c r="U9580" s="2" t="s">
        <v>32</v>
      </c>
      <c r="V9580" s="5">
        <v>41195</v>
      </c>
      <c r="W9580" s="2" t="s">
        <v>52</v>
      </c>
      <c r="X9580" s="2">
        <v>310.37</v>
      </c>
    </row>
    <row r="9581" spans="20:24" ht="30" x14ac:dyDescent="0.25">
      <c r="T9581" s="4"/>
      <c r="U9581" s="2" t="s">
        <v>32</v>
      </c>
      <c r="V9581" s="5">
        <v>41198</v>
      </c>
      <c r="W9581" s="2" t="s">
        <v>52</v>
      </c>
      <c r="X9581" s="2">
        <v>310.37</v>
      </c>
    </row>
    <row r="9582" spans="20:24" ht="30" x14ac:dyDescent="0.25">
      <c r="T9582" s="4"/>
      <c r="U9582" s="2" t="s">
        <v>32</v>
      </c>
      <c r="V9582" s="5">
        <v>41198</v>
      </c>
      <c r="W9582" s="2" t="s">
        <v>52</v>
      </c>
      <c r="X9582" s="2">
        <v>310.37</v>
      </c>
    </row>
    <row r="9583" spans="20:24" ht="30" x14ac:dyDescent="0.25">
      <c r="T9583" s="4"/>
      <c r="U9583" s="2" t="s">
        <v>32</v>
      </c>
      <c r="V9583" s="5">
        <v>41201</v>
      </c>
      <c r="W9583" s="2" t="s">
        <v>52</v>
      </c>
      <c r="X9583" s="2">
        <v>310.37</v>
      </c>
    </row>
    <row r="9584" spans="20:24" ht="30" x14ac:dyDescent="0.25">
      <c r="T9584" s="4"/>
      <c r="U9584" s="2" t="s">
        <v>32</v>
      </c>
      <c r="V9584" s="5">
        <v>41211</v>
      </c>
      <c r="W9584" s="2" t="s">
        <v>52</v>
      </c>
      <c r="X9584" s="2">
        <v>310.37</v>
      </c>
    </row>
    <row r="9585" spans="20:24" ht="30" x14ac:dyDescent="0.25">
      <c r="T9585" s="4"/>
      <c r="U9585" s="2" t="s">
        <v>32</v>
      </c>
      <c r="V9585" s="5">
        <v>41212</v>
      </c>
      <c r="W9585" s="2" t="s">
        <v>52</v>
      </c>
      <c r="X9585" s="2">
        <v>310.37</v>
      </c>
    </row>
    <row r="9586" spans="20:24" ht="30" x14ac:dyDescent="0.25">
      <c r="T9586" s="4"/>
      <c r="U9586" s="2" t="s">
        <v>32</v>
      </c>
      <c r="V9586" s="5">
        <v>41213</v>
      </c>
      <c r="W9586" s="2" t="s">
        <v>52</v>
      </c>
      <c r="X9586" s="2">
        <v>310.37</v>
      </c>
    </row>
    <row r="9587" spans="20:24" ht="30" x14ac:dyDescent="0.25">
      <c r="T9587" s="4"/>
      <c r="U9587" s="2" t="s">
        <v>32</v>
      </c>
      <c r="V9587" s="5">
        <v>41213</v>
      </c>
      <c r="W9587" s="2" t="s">
        <v>52</v>
      </c>
      <c r="X9587" s="2">
        <v>310.37</v>
      </c>
    </row>
    <row r="9588" spans="20:24" ht="30" x14ac:dyDescent="0.25">
      <c r="T9588" s="4"/>
      <c r="U9588" s="2" t="s">
        <v>32</v>
      </c>
      <c r="V9588" s="5">
        <v>41366</v>
      </c>
      <c r="W9588" s="2" t="s">
        <v>54</v>
      </c>
      <c r="X9588" s="2">
        <v>310.37</v>
      </c>
    </row>
    <row r="9589" spans="20:24" x14ac:dyDescent="0.25">
      <c r="T9589" s="4"/>
      <c r="U9589" s="2" t="s">
        <v>34</v>
      </c>
      <c r="V9589" s="5">
        <v>41795</v>
      </c>
      <c r="W9589" s="2" t="s">
        <v>65</v>
      </c>
      <c r="X9589" s="2">
        <v>310.37</v>
      </c>
    </row>
    <row r="9590" spans="20:24" x14ac:dyDescent="0.25">
      <c r="T9590" s="4"/>
      <c r="U9590" s="2" t="s">
        <v>9</v>
      </c>
      <c r="V9590" s="5">
        <v>42163</v>
      </c>
      <c r="W9590" s="2" t="s">
        <v>51</v>
      </c>
      <c r="X9590" s="2">
        <v>310.36766666699998</v>
      </c>
    </row>
    <row r="9591" spans="20:24" x14ac:dyDescent="0.25">
      <c r="T9591" s="4"/>
      <c r="U9591" s="2" t="s">
        <v>9</v>
      </c>
      <c r="V9591" s="5">
        <v>41449</v>
      </c>
      <c r="W9591" s="2" t="s">
        <v>52</v>
      </c>
      <c r="X9591" s="2">
        <v>310.36250000000001</v>
      </c>
    </row>
    <row r="9592" spans="20:24" ht="30" x14ac:dyDescent="0.25">
      <c r="T9592" s="4"/>
      <c r="U9592" s="2" t="s">
        <v>8</v>
      </c>
      <c r="V9592" s="5">
        <v>42940</v>
      </c>
      <c r="W9592" s="2" t="s">
        <v>52</v>
      </c>
      <c r="X9592" s="2">
        <v>310.36</v>
      </c>
    </row>
    <row r="9593" spans="20:24" x14ac:dyDescent="0.25">
      <c r="T9593" s="4"/>
      <c r="U9593" s="2" t="s">
        <v>9</v>
      </c>
      <c r="V9593" s="5">
        <v>41835</v>
      </c>
      <c r="W9593" s="2" t="s">
        <v>51</v>
      </c>
      <c r="X9593" s="2">
        <v>310.36</v>
      </c>
    </row>
    <row r="9594" spans="20:24" x14ac:dyDescent="0.25">
      <c r="T9594" s="4"/>
      <c r="U9594" s="2" t="s">
        <v>9</v>
      </c>
      <c r="V9594" s="5">
        <v>41838</v>
      </c>
      <c r="W9594" s="2" t="s">
        <v>54</v>
      </c>
      <c r="X9594" s="2">
        <v>310.36</v>
      </c>
    </row>
    <row r="9595" spans="20:24" x14ac:dyDescent="0.25">
      <c r="T9595" s="4"/>
      <c r="U9595" s="2" t="s">
        <v>9</v>
      </c>
      <c r="V9595" s="5">
        <v>41855</v>
      </c>
      <c r="W9595" s="2" t="s">
        <v>54</v>
      </c>
      <c r="X9595" s="2">
        <v>310.36</v>
      </c>
    </row>
    <row r="9596" spans="20:24" x14ac:dyDescent="0.25">
      <c r="T9596" s="4"/>
      <c r="U9596" s="2" t="s">
        <v>9</v>
      </c>
      <c r="V9596" s="5">
        <v>42187</v>
      </c>
      <c r="W9596" s="2" t="s">
        <v>52</v>
      </c>
      <c r="X9596" s="2">
        <v>310.36</v>
      </c>
    </row>
    <row r="9597" spans="20:24" x14ac:dyDescent="0.25">
      <c r="T9597" s="4"/>
      <c r="U9597" s="2" t="s">
        <v>9</v>
      </c>
      <c r="V9597" s="5">
        <v>42197</v>
      </c>
      <c r="W9597" s="2" t="s">
        <v>52</v>
      </c>
      <c r="X9597" s="2">
        <v>310.36</v>
      </c>
    </row>
    <row r="9598" spans="20:24" x14ac:dyDescent="0.25">
      <c r="T9598" s="4"/>
      <c r="U9598" s="2" t="s">
        <v>9</v>
      </c>
      <c r="V9598" s="5">
        <v>42525</v>
      </c>
      <c r="W9598" s="2" t="s">
        <v>52</v>
      </c>
      <c r="X9598" s="2">
        <v>310.36</v>
      </c>
    </row>
    <row r="9599" spans="20:24" x14ac:dyDescent="0.25">
      <c r="T9599" s="4"/>
      <c r="U9599" s="2" t="s">
        <v>9</v>
      </c>
      <c r="V9599" s="5">
        <v>42555</v>
      </c>
      <c r="W9599" s="2" t="s">
        <v>52</v>
      </c>
      <c r="X9599" s="2">
        <v>310.36</v>
      </c>
    </row>
    <row r="9600" spans="20:24" x14ac:dyDescent="0.25">
      <c r="T9600" s="4"/>
      <c r="U9600" s="2" t="s">
        <v>9</v>
      </c>
      <c r="V9600" s="5">
        <v>42603</v>
      </c>
      <c r="W9600" s="2" t="s">
        <v>54</v>
      </c>
      <c r="X9600" s="2">
        <v>310.36</v>
      </c>
    </row>
    <row r="9601" spans="20:24" x14ac:dyDescent="0.25">
      <c r="T9601" s="4"/>
      <c r="U9601" s="2" t="s">
        <v>9</v>
      </c>
      <c r="V9601" s="5">
        <v>42888</v>
      </c>
      <c r="W9601" s="2" t="s">
        <v>52</v>
      </c>
      <c r="X9601" s="2">
        <v>310.36</v>
      </c>
    </row>
    <row r="9602" spans="20:24" x14ac:dyDescent="0.25">
      <c r="T9602" s="4"/>
      <c r="U9602" s="2" t="s">
        <v>9</v>
      </c>
      <c r="V9602" s="5">
        <v>42921</v>
      </c>
      <c r="W9602" s="2" t="s">
        <v>52</v>
      </c>
      <c r="X9602" s="2">
        <v>310.36</v>
      </c>
    </row>
    <row r="9603" spans="20:24" ht="30" x14ac:dyDescent="0.25">
      <c r="T9603" s="4"/>
      <c r="U9603" s="2" t="s">
        <v>10</v>
      </c>
      <c r="V9603" s="5">
        <v>42909</v>
      </c>
      <c r="W9603" s="2" t="s">
        <v>51</v>
      </c>
      <c r="X9603" s="2">
        <v>310.36</v>
      </c>
    </row>
    <row r="9604" spans="20:24" ht="30" x14ac:dyDescent="0.25">
      <c r="T9604" s="4"/>
      <c r="U9604" s="2" t="s">
        <v>8</v>
      </c>
      <c r="V9604" s="5">
        <v>41497</v>
      </c>
      <c r="W9604" s="2" t="s">
        <v>52</v>
      </c>
      <c r="X9604" s="2">
        <v>310.36</v>
      </c>
    </row>
    <row r="9605" spans="20:24" ht="30" x14ac:dyDescent="0.25">
      <c r="T9605" s="4"/>
      <c r="U9605" s="2" t="s">
        <v>8</v>
      </c>
      <c r="V9605" s="5">
        <v>42181</v>
      </c>
      <c r="W9605" s="2" t="s">
        <v>52</v>
      </c>
      <c r="X9605" s="2">
        <v>310.36</v>
      </c>
    </row>
    <row r="9606" spans="20:24" ht="30" x14ac:dyDescent="0.25">
      <c r="T9606" s="4"/>
      <c r="U9606" s="2" t="s">
        <v>8</v>
      </c>
      <c r="V9606" s="5">
        <v>42213</v>
      </c>
      <c r="W9606" s="2" t="s">
        <v>52</v>
      </c>
      <c r="X9606" s="2">
        <v>310.36</v>
      </c>
    </row>
    <row r="9607" spans="20:24" ht="30" x14ac:dyDescent="0.25">
      <c r="T9607" s="4"/>
      <c r="U9607" s="2" t="s">
        <v>8</v>
      </c>
      <c r="V9607" s="5">
        <v>42255</v>
      </c>
      <c r="W9607" s="2" t="s">
        <v>52</v>
      </c>
      <c r="X9607" s="2">
        <v>310.36</v>
      </c>
    </row>
    <row r="9608" spans="20:24" ht="30" x14ac:dyDescent="0.25">
      <c r="T9608" s="4"/>
      <c r="U9608" s="2" t="s">
        <v>8</v>
      </c>
      <c r="V9608" s="5">
        <v>42905</v>
      </c>
      <c r="W9608" s="2" t="s">
        <v>52</v>
      </c>
      <c r="X9608" s="2">
        <v>310.36</v>
      </c>
    </row>
    <row r="9609" spans="20:24" ht="30" x14ac:dyDescent="0.25">
      <c r="T9609" s="4"/>
      <c r="U9609" s="2" t="s">
        <v>8</v>
      </c>
      <c r="V9609" s="5">
        <v>42909</v>
      </c>
      <c r="W9609" s="2" t="s">
        <v>52</v>
      </c>
      <c r="X9609" s="2">
        <v>310.36</v>
      </c>
    </row>
    <row r="9610" spans="20:24" ht="30" x14ac:dyDescent="0.25">
      <c r="T9610" s="4"/>
      <c r="U9610" s="2" t="s">
        <v>33</v>
      </c>
      <c r="V9610" s="5">
        <v>42486</v>
      </c>
      <c r="W9610" s="2" t="s">
        <v>52</v>
      </c>
      <c r="X9610" s="2">
        <v>310.36</v>
      </c>
    </row>
    <row r="9611" spans="20:24" x14ac:dyDescent="0.25">
      <c r="T9611" s="4"/>
      <c r="U9611" s="2" t="s">
        <v>34</v>
      </c>
      <c r="V9611" s="5">
        <v>42512</v>
      </c>
      <c r="W9611" s="2" t="s">
        <v>52</v>
      </c>
      <c r="X9611" s="2">
        <v>310.36</v>
      </c>
    </row>
    <row r="9612" spans="20:24" x14ac:dyDescent="0.25">
      <c r="T9612" s="4"/>
      <c r="U9612" s="2" t="s">
        <v>34</v>
      </c>
      <c r="V9612" s="5">
        <v>42562</v>
      </c>
      <c r="W9612" s="2" t="s">
        <v>52</v>
      </c>
      <c r="X9612" s="2">
        <v>310.36</v>
      </c>
    </row>
    <row r="9613" spans="20:24" x14ac:dyDescent="0.25">
      <c r="T9613" s="4"/>
      <c r="U9613" s="2" t="s">
        <v>34</v>
      </c>
      <c r="V9613" s="5">
        <v>42564</v>
      </c>
      <c r="W9613" s="2" t="s">
        <v>52</v>
      </c>
      <c r="X9613" s="2">
        <v>310.36</v>
      </c>
    </row>
    <row r="9614" spans="20:24" x14ac:dyDescent="0.25">
      <c r="T9614" s="4"/>
      <c r="U9614" s="2" t="s">
        <v>35</v>
      </c>
      <c r="V9614" s="5">
        <v>42261</v>
      </c>
      <c r="W9614" s="2" t="s">
        <v>52</v>
      </c>
      <c r="X9614" s="2">
        <v>310.36</v>
      </c>
    </row>
    <row r="9615" spans="20:24" ht="30" x14ac:dyDescent="0.25">
      <c r="T9615" s="4"/>
      <c r="U9615" s="2" t="s">
        <v>8</v>
      </c>
      <c r="V9615" s="5">
        <v>42181</v>
      </c>
      <c r="W9615" s="2" t="s">
        <v>52</v>
      </c>
      <c r="X9615" s="2">
        <v>310.35144040099999</v>
      </c>
    </row>
    <row r="9616" spans="20:24" ht="30" x14ac:dyDescent="0.25">
      <c r="T9616" s="4"/>
      <c r="U9616" s="2" t="s">
        <v>6</v>
      </c>
      <c r="V9616" s="5">
        <v>42978</v>
      </c>
      <c r="W9616" s="2" t="s">
        <v>68</v>
      </c>
      <c r="X9616" s="2">
        <v>310.35000000000002</v>
      </c>
    </row>
    <row r="9617" spans="20:24" ht="30" x14ac:dyDescent="0.25">
      <c r="T9617" s="4"/>
      <c r="U9617" s="2" t="s">
        <v>8</v>
      </c>
      <c r="V9617" s="5">
        <v>42214</v>
      </c>
      <c r="W9617" s="2" t="s">
        <v>52</v>
      </c>
      <c r="X9617" s="2">
        <v>310.35000000000002</v>
      </c>
    </row>
    <row r="9618" spans="20:24" ht="30" x14ac:dyDescent="0.25">
      <c r="T9618" s="4"/>
      <c r="U9618" s="2" t="s">
        <v>8</v>
      </c>
      <c r="V9618" s="5">
        <v>42547</v>
      </c>
      <c r="W9618" s="2" t="s">
        <v>52</v>
      </c>
      <c r="X9618" s="2">
        <v>310.35000000000002</v>
      </c>
    </row>
    <row r="9619" spans="20:24" ht="30" x14ac:dyDescent="0.25">
      <c r="T9619" s="4"/>
      <c r="U9619" s="2" t="s">
        <v>8</v>
      </c>
      <c r="V9619" s="5">
        <v>42614</v>
      </c>
      <c r="W9619" s="2" t="s">
        <v>68</v>
      </c>
      <c r="X9619" s="2">
        <v>310.35000000000002</v>
      </c>
    </row>
    <row r="9620" spans="20:24" ht="30" x14ac:dyDescent="0.25">
      <c r="T9620" s="4"/>
      <c r="U9620" s="2" t="s">
        <v>8</v>
      </c>
      <c r="V9620" s="5">
        <v>42925</v>
      </c>
      <c r="W9620" s="2" t="s">
        <v>51</v>
      </c>
      <c r="X9620" s="2">
        <v>310.35000000000002</v>
      </c>
    </row>
    <row r="9621" spans="20:24" x14ac:dyDescent="0.25">
      <c r="T9621" s="4"/>
      <c r="U9621" s="2" t="s">
        <v>9</v>
      </c>
      <c r="V9621" s="5">
        <v>42625</v>
      </c>
      <c r="W9621" s="2" t="s">
        <v>52</v>
      </c>
      <c r="X9621" s="2">
        <v>310.35000000000002</v>
      </c>
    </row>
    <row r="9622" spans="20:24" x14ac:dyDescent="0.25">
      <c r="T9622" s="4"/>
      <c r="U9622" s="2" t="s">
        <v>9</v>
      </c>
      <c r="V9622" s="5">
        <v>42912</v>
      </c>
      <c r="W9622" s="2" t="s">
        <v>54</v>
      </c>
      <c r="X9622" s="2">
        <v>310.35000000000002</v>
      </c>
    </row>
    <row r="9623" spans="20:24" x14ac:dyDescent="0.25">
      <c r="T9623" s="4"/>
      <c r="U9623" s="2" t="s">
        <v>9</v>
      </c>
      <c r="V9623" s="5">
        <v>42942</v>
      </c>
      <c r="W9623" s="2" t="s">
        <v>54</v>
      </c>
      <c r="X9623" s="2">
        <v>310.35000000000002</v>
      </c>
    </row>
    <row r="9624" spans="20:24" x14ac:dyDescent="0.25">
      <c r="T9624" s="4"/>
      <c r="U9624" s="2" t="s">
        <v>9</v>
      </c>
      <c r="V9624" s="5">
        <v>42945</v>
      </c>
      <c r="W9624" s="2" t="s">
        <v>52</v>
      </c>
      <c r="X9624" s="2">
        <v>310.35000000000002</v>
      </c>
    </row>
    <row r="9625" spans="20:24" x14ac:dyDescent="0.25">
      <c r="T9625" s="4"/>
      <c r="U9625" s="2" t="s">
        <v>9</v>
      </c>
      <c r="V9625" s="5">
        <v>42963</v>
      </c>
      <c r="W9625" s="2" t="s">
        <v>52</v>
      </c>
      <c r="X9625" s="2">
        <v>310.35000000000002</v>
      </c>
    </row>
    <row r="9626" spans="20:24" x14ac:dyDescent="0.25">
      <c r="T9626" s="4"/>
      <c r="U9626" s="2" t="s">
        <v>9</v>
      </c>
      <c r="V9626" s="5">
        <v>42982</v>
      </c>
      <c r="W9626" s="2" t="s">
        <v>51</v>
      </c>
      <c r="X9626" s="2">
        <v>310.35000000000002</v>
      </c>
    </row>
    <row r="9627" spans="20:24" ht="30" x14ac:dyDescent="0.25">
      <c r="T9627" s="4"/>
      <c r="U9627" s="2" t="s">
        <v>10</v>
      </c>
      <c r="V9627" s="5">
        <v>42910</v>
      </c>
      <c r="W9627" s="2" t="s">
        <v>65</v>
      </c>
      <c r="X9627" s="2">
        <v>310.35000000000002</v>
      </c>
    </row>
    <row r="9628" spans="20:24" ht="30" x14ac:dyDescent="0.25">
      <c r="T9628" s="4"/>
      <c r="U9628" s="2" t="s">
        <v>12</v>
      </c>
      <c r="V9628" s="5">
        <v>41501</v>
      </c>
      <c r="W9628" s="2" t="s">
        <v>54</v>
      </c>
      <c r="X9628" s="2">
        <v>310.35000000000002</v>
      </c>
    </row>
    <row r="9629" spans="20:24" x14ac:dyDescent="0.25">
      <c r="T9629" s="4"/>
      <c r="U9629" s="2" t="s">
        <v>13</v>
      </c>
      <c r="V9629" s="5">
        <v>42214</v>
      </c>
      <c r="W9629" s="2" t="s">
        <v>53</v>
      </c>
      <c r="X9629" s="2">
        <v>310.35000000000002</v>
      </c>
    </row>
    <row r="9630" spans="20:24" x14ac:dyDescent="0.25">
      <c r="T9630" s="4"/>
      <c r="U9630" s="2" t="s">
        <v>13</v>
      </c>
      <c r="V9630" s="5">
        <v>42587</v>
      </c>
      <c r="W9630" s="2" t="s">
        <v>52</v>
      </c>
      <c r="X9630" s="2">
        <v>310.35000000000002</v>
      </c>
    </row>
    <row r="9631" spans="20:24" ht="30" x14ac:dyDescent="0.25">
      <c r="T9631" s="4"/>
      <c r="U9631" s="2" t="s">
        <v>8</v>
      </c>
      <c r="V9631" s="5">
        <v>42970</v>
      </c>
      <c r="W9631" s="2" t="s">
        <v>52</v>
      </c>
      <c r="X9631" s="2">
        <v>310.35000000000002</v>
      </c>
    </row>
    <row r="9632" spans="20:24" ht="30" x14ac:dyDescent="0.25">
      <c r="T9632" s="4"/>
      <c r="U9632" s="2" t="s">
        <v>8</v>
      </c>
      <c r="V9632" s="5">
        <v>42990</v>
      </c>
      <c r="W9632" s="2" t="s">
        <v>52</v>
      </c>
      <c r="X9632" s="2">
        <v>310.35000000000002</v>
      </c>
    </row>
    <row r="9633" spans="20:24" x14ac:dyDescent="0.25">
      <c r="T9633" s="4"/>
      <c r="U9633" s="2" t="s">
        <v>9</v>
      </c>
      <c r="V9633" s="5">
        <v>41537</v>
      </c>
      <c r="W9633" s="2" t="s">
        <v>52</v>
      </c>
      <c r="X9633" s="2">
        <v>310.35000000000002</v>
      </c>
    </row>
    <row r="9634" spans="20:24" x14ac:dyDescent="0.25">
      <c r="T9634" s="4"/>
      <c r="U9634" s="2" t="s">
        <v>9</v>
      </c>
      <c r="V9634" s="5">
        <v>41827</v>
      </c>
      <c r="W9634" s="2" t="s">
        <v>51</v>
      </c>
      <c r="X9634" s="2">
        <v>310.35000000000002</v>
      </c>
    </row>
    <row r="9635" spans="20:24" x14ac:dyDescent="0.25">
      <c r="T9635" s="4"/>
      <c r="U9635" s="2" t="s">
        <v>9</v>
      </c>
      <c r="V9635" s="5">
        <v>41845</v>
      </c>
      <c r="W9635" s="2" t="s">
        <v>52</v>
      </c>
      <c r="X9635" s="2">
        <v>310.35000000000002</v>
      </c>
    </row>
    <row r="9636" spans="20:24" x14ac:dyDescent="0.25">
      <c r="T9636" s="4"/>
      <c r="U9636" s="2" t="s">
        <v>9</v>
      </c>
      <c r="V9636" s="5">
        <v>42502</v>
      </c>
      <c r="W9636" s="2" t="s">
        <v>52</v>
      </c>
      <c r="X9636" s="2">
        <v>310.35000000000002</v>
      </c>
    </row>
    <row r="9637" spans="20:24" x14ac:dyDescent="0.25">
      <c r="T9637" s="4"/>
      <c r="U9637" s="2" t="s">
        <v>34</v>
      </c>
      <c r="V9637" s="5">
        <v>42934</v>
      </c>
      <c r="W9637" s="2" t="s">
        <v>52</v>
      </c>
      <c r="X9637" s="2">
        <v>310.35000000000002</v>
      </c>
    </row>
    <row r="9638" spans="20:24" x14ac:dyDescent="0.25">
      <c r="T9638" s="4"/>
      <c r="U9638" s="2" t="s">
        <v>34</v>
      </c>
      <c r="V9638" s="5">
        <v>42962</v>
      </c>
      <c r="W9638" s="2" t="s">
        <v>52</v>
      </c>
      <c r="X9638" s="2">
        <v>310.35000000000002</v>
      </c>
    </row>
    <row r="9639" spans="20:24" x14ac:dyDescent="0.25">
      <c r="T9639" s="4"/>
      <c r="U9639" s="2" t="s">
        <v>34</v>
      </c>
      <c r="V9639" s="5">
        <v>42987</v>
      </c>
      <c r="W9639" s="2" t="s">
        <v>52</v>
      </c>
      <c r="X9639" s="2">
        <v>310.35000000000002</v>
      </c>
    </row>
    <row r="9640" spans="20:24" x14ac:dyDescent="0.25">
      <c r="T9640" s="4"/>
      <c r="U9640" s="2" t="s">
        <v>35</v>
      </c>
      <c r="V9640" s="5">
        <v>42213</v>
      </c>
      <c r="W9640" s="2" t="s">
        <v>52</v>
      </c>
      <c r="X9640" s="2">
        <v>310.35000000000002</v>
      </c>
    </row>
    <row r="9641" spans="20:24" x14ac:dyDescent="0.25">
      <c r="T9641" s="4"/>
      <c r="U9641" s="2" t="s">
        <v>35</v>
      </c>
      <c r="V9641" s="5">
        <v>42257</v>
      </c>
      <c r="W9641" s="2" t="s">
        <v>66</v>
      </c>
      <c r="X9641" s="2">
        <v>310.35000000000002</v>
      </c>
    </row>
    <row r="9642" spans="20:24" ht="30" x14ac:dyDescent="0.25">
      <c r="T9642" s="4"/>
      <c r="U9642" s="2" t="s">
        <v>33</v>
      </c>
      <c r="V9642" s="5">
        <v>41763</v>
      </c>
      <c r="W9642" s="2" t="s">
        <v>52</v>
      </c>
      <c r="X9642" s="2">
        <v>310.35000000000002</v>
      </c>
    </row>
    <row r="9643" spans="20:24" ht="30" x14ac:dyDescent="0.25">
      <c r="T9643" s="4"/>
      <c r="U9643" s="2" t="s">
        <v>33</v>
      </c>
      <c r="V9643" s="5">
        <v>42646</v>
      </c>
      <c r="W9643" s="2" t="s">
        <v>52</v>
      </c>
      <c r="X9643" s="2">
        <v>310.35000000000002</v>
      </c>
    </row>
    <row r="9644" spans="20:24" x14ac:dyDescent="0.25">
      <c r="T9644" s="4"/>
      <c r="U9644" s="2" t="s">
        <v>34</v>
      </c>
      <c r="V9644" s="5">
        <v>41395</v>
      </c>
      <c r="W9644" s="2" t="s">
        <v>52</v>
      </c>
      <c r="X9644" s="2">
        <v>310.35000000000002</v>
      </c>
    </row>
    <row r="9645" spans="20:24" x14ac:dyDescent="0.25">
      <c r="T9645" s="4"/>
      <c r="U9645" s="2" t="s">
        <v>34</v>
      </c>
      <c r="V9645" s="5">
        <v>41868</v>
      </c>
      <c r="W9645" s="2" t="s">
        <v>52</v>
      </c>
      <c r="X9645" s="2">
        <v>310.35000000000002</v>
      </c>
    </row>
    <row r="9646" spans="20:24" ht="30" x14ac:dyDescent="0.25">
      <c r="T9646" s="4"/>
      <c r="U9646" s="2" t="s">
        <v>12</v>
      </c>
      <c r="V9646" s="5">
        <v>41501</v>
      </c>
      <c r="W9646" s="2" t="s">
        <v>52</v>
      </c>
      <c r="X9646" s="2">
        <v>310.3415</v>
      </c>
    </row>
    <row r="9647" spans="20:24" x14ac:dyDescent="0.25">
      <c r="T9647" s="4"/>
      <c r="U9647" s="2" t="s">
        <v>9</v>
      </c>
      <c r="V9647" s="5">
        <v>42619</v>
      </c>
      <c r="W9647" s="2" t="s">
        <v>52</v>
      </c>
      <c r="X9647" s="2">
        <v>310.33999999999997</v>
      </c>
    </row>
    <row r="9648" spans="20:24" x14ac:dyDescent="0.25">
      <c r="T9648" s="4"/>
      <c r="U9648" s="2" t="s">
        <v>9</v>
      </c>
      <c r="V9648" s="5">
        <v>42952</v>
      </c>
      <c r="W9648" s="2" t="s">
        <v>52</v>
      </c>
      <c r="X9648" s="2">
        <v>310.33999999999997</v>
      </c>
    </row>
    <row r="9649" spans="20:24" ht="30" x14ac:dyDescent="0.25">
      <c r="T9649" s="4"/>
      <c r="U9649" s="2" t="s">
        <v>10</v>
      </c>
      <c r="V9649" s="5">
        <v>42909</v>
      </c>
      <c r="W9649" s="2" t="s">
        <v>51</v>
      </c>
      <c r="X9649" s="2">
        <v>310.33999999999997</v>
      </c>
    </row>
    <row r="9650" spans="20:24" ht="30" x14ac:dyDescent="0.25">
      <c r="T9650" s="4"/>
      <c r="U9650" s="2" t="s">
        <v>12</v>
      </c>
      <c r="V9650" s="5">
        <v>42241</v>
      </c>
      <c r="W9650" s="2" t="s">
        <v>52</v>
      </c>
      <c r="X9650" s="2">
        <v>310.33999999999997</v>
      </c>
    </row>
    <row r="9651" spans="20:24" x14ac:dyDescent="0.25">
      <c r="T9651" s="4"/>
      <c r="U9651" s="2" t="s">
        <v>13</v>
      </c>
      <c r="V9651" s="5">
        <v>42224</v>
      </c>
      <c r="W9651" s="2" t="s">
        <v>54</v>
      </c>
      <c r="X9651" s="2">
        <v>310.33999999999997</v>
      </c>
    </row>
    <row r="9652" spans="20:24" x14ac:dyDescent="0.25">
      <c r="T9652" s="4"/>
      <c r="U9652" s="2" t="s">
        <v>34</v>
      </c>
      <c r="V9652" s="5">
        <v>41434</v>
      </c>
      <c r="W9652" s="2" t="s">
        <v>52</v>
      </c>
      <c r="X9652" s="2">
        <v>310.33999999999997</v>
      </c>
    </row>
    <row r="9653" spans="20:24" x14ac:dyDescent="0.25">
      <c r="T9653" s="4"/>
      <c r="U9653" s="2" t="s">
        <v>34</v>
      </c>
      <c r="V9653" s="5">
        <v>41859</v>
      </c>
      <c r="W9653" s="2" t="s">
        <v>52</v>
      </c>
      <c r="X9653" s="2">
        <v>310.33999999999997</v>
      </c>
    </row>
    <row r="9654" spans="20:24" x14ac:dyDescent="0.25">
      <c r="T9654" s="4"/>
      <c r="U9654" s="2" t="s">
        <v>3</v>
      </c>
      <c r="V9654" s="5">
        <v>42600</v>
      </c>
      <c r="W9654" s="2" t="s">
        <v>52</v>
      </c>
      <c r="X9654" s="2">
        <v>310.33999999999997</v>
      </c>
    </row>
    <row r="9655" spans="20:24" ht="30" x14ac:dyDescent="0.25">
      <c r="T9655" s="4"/>
      <c r="U9655" s="2" t="s">
        <v>8</v>
      </c>
      <c r="V9655" s="5">
        <v>42271</v>
      </c>
      <c r="W9655" s="2" t="s">
        <v>52</v>
      </c>
      <c r="X9655" s="2">
        <v>310.33999999999997</v>
      </c>
    </row>
    <row r="9656" spans="20:24" ht="30" x14ac:dyDescent="0.25">
      <c r="T9656" s="4"/>
      <c r="U9656" s="2" t="s">
        <v>8</v>
      </c>
      <c r="V9656" s="5">
        <v>42606</v>
      </c>
      <c r="W9656" s="2" t="s">
        <v>54</v>
      </c>
      <c r="X9656" s="2">
        <v>310.33999999999997</v>
      </c>
    </row>
    <row r="9657" spans="20:24" ht="30" x14ac:dyDescent="0.25">
      <c r="T9657" s="4"/>
      <c r="U9657" s="2" t="s">
        <v>8</v>
      </c>
      <c r="V9657" s="5">
        <v>42616</v>
      </c>
      <c r="W9657" s="2" t="s">
        <v>52</v>
      </c>
      <c r="X9657" s="2">
        <v>310.33999999999997</v>
      </c>
    </row>
    <row r="9658" spans="20:24" x14ac:dyDescent="0.25">
      <c r="T9658" s="4"/>
      <c r="U9658" s="2" t="s">
        <v>34</v>
      </c>
      <c r="V9658" s="5">
        <v>42235</v>
      </c>
      <c r="W9658" s="2" t="s">
        <v>52</v>
      </c>
      <c r="X9658" s="2">
        <v>310.33999999999997</v>
      </c>
    </row>
    <row r="9659" spans="20:24" x14ac:dyDescent="0.25">
      <c r="T9659" s="4"/>
      <c r="U9659" s="2" t="s">
        <v>34</v>
      </c>
      <c r="V9659" s="5">
        <v>42236</v>
      </c>
      <c r="W9659" s="2" t="s">
        <v>52</v>
      </c>
      <c r="X9659" s="2">
        <v>310.33999999999997</v>
      </c>
    </row>
    <row r="9660" spans="20:24" x14ac:dyDescent="0.25">
      <c r="T9660" s="4"/>
      <c r="U9660" s="2" t="s">
        <v>34</v>
      </c>
      <c r="V9660" s="5">
        <v>42237</v>
      </c>
      <c r="W9660" s="2" t="s">
        <v>52</v>
      </c>
      <c r="X9660" s="2">
        <v>310.33999999999997</v>
      </c>
    </row>
    <row r="9661" spans="20:24" x14ac:dyDescent="0.25">
      <c r="T9661" s="4"/>
      <c r="U9661" s="2" t="s">
        <v>34</v>
      </c>
      <c r="V9661" s="5">
        <v>42255</v>
      </c>
      <c r="W9661" s="2" t="s">
        <v>66</v>
      </c>
      <c r="X9661" s="2">
        <v>310.33999999999997</v>
      </c>
    </row>
    <row r="9662" spans="20:24" x14ac:dyDescent="0.25">
      <c r="T9662" s="4"/>
      <c r="U9662" s="2" t="s">
        <v>34</v>
      </c>
      <c r="V9662" s="5">
        <v>42915</v>
      </c>
      <c r="W9662" s="2" t="s">
        <v>52</v>
      </c>
      <c r="X9662" s="2">
        <v>310.33999999999997</v>
      </c>
    </row>
    <row r="9663" spans="20:24" x14ac:dyDescent="0.25">
      <c r="T9663" s="4"/>
      <c r="U9663" s="2" t="s">
        <v>35</v>
      </c>
      <c r="V9663" s="5">
        <v>42524</v>
      </c>
      <c r="W9663" s="2" t="s">
        <v>52</v>
      </c>
      <c r="X9663" s="2">
        <v>310.33999999999997</v>
      </c>
    </row>
    <row r="9664" spans="20:24" x14ac:dyDescent="0.25">
      <c r="T9664" s="4"/>
      <c r="U9664" s="2" t="s">
        <v>35</v>
      </c>
      <c r="V9664" s="5">
        <v>42584</v>
      </c>
      <c r="W9664" s="2" t="s">
        <v>52</v>
      </c>
      <c r="X9664" s="2">
        <v>310.33999999999997</v>
      </c>
    </row>
    <row r="9665" spans="20:24" x14ac:dyDescent="0.25">
      <c r="T9665" s="4"/>
      <c r="U9665" s="2" t="s">
        <v>35</v>
      </c>
      <c r="V9665" s="5">
        <v>42847</v>
      </c>
      <c r="W9665" s="2" t="s">
        <v>52</v>
      </c>
      <c r="X9665" s="2">
        <v>310.33999999999997</v>
      </c>
    </row>
    <row r="9666" spans="20:24" x14ac:dyDescent="0.25">
      <c r="T9666" s="4"/>
      <c r="U9666" s="2" t="s">
        <v>35</v>
      </c>
      <c r="V9666" s="5">
        <v>42847</v>
      </c>
      <c r="W9666" s="2" t="s">
        <v>52</v>
      </c>
      <c r="X9666" s="2">
        <v>310.33999999999997</v>
      </c>
    </row>
    <row r="9667" spans="20:24" ht="30" x14ac:dyDescent="0.25">
      <c r="T9667" s="4"/>
      <c r="U9667" s="2" t="s">
        <v>8</v>
      </c>
      <c r="V9667" s="5">
        <v>42958</v>
      </c>
      <c r="W9667" s="2" t="s">
        <v>68</v>
      </c>
      <c r="X9667" s="2">
        <v>310.33999999999997</v>
      </c>
    </row>
    <row r="9668" spans="20:24" ht="30" x14ac:dyDescent="0.25">
      <c r="T9668" s="4"/>
      <c r="U9668" s="2" t="s">
        <v>8</v>
      </c>
      <c r="V9668" s="5">
        <v>42966</v>
      </c>
      <c r="W9668" s="2" t="s">
        <v>52</v>
      </c>
      <c r="X9668" s="2">
        <v>310.33999999999997</v>
      </c>
    </row>
    <row r="9669" spans="20:24" ht="30" x14ac:dyDescent="0.25">
      <c r="T9669" s="4"/>
      <c r="U9669" s="2" t="s">
        <v>8</v>
      </c>
      <c r="V9669" s="5">
        <v>42975</v>
      </c>
      <c r="W9669" s="2" t="s">
        <v>58</v>
      </c>
      <c r="X9669" s="2">
        <v>310.33999999999997</v>
      </c>
    </row>
    <row r="9670" spans="20:24" x14ac:dyDescent="0.25">
      <c r="T9670" s="4"/>
      <c r="U9670" s="2" t="s">
        <v>9</v>
      </c>
      <c r="V9670" s="5">
        <v>41437</v>
      </c>
      <c r="W9670" s="2" t="s">
        <v>52</v>
      </c>
      <c r="X9670" s="2">
        <v>310.33999999999997</v>
      </c>
    </row>
    <row r="9671" spans="20:24" x14ac:dyDescent="0.25">
      <c r="T9671" s="4"/>
      <c r="U9671" s="2" t="s">
        <v>9</v>
      </c>
      <c r="V9671" s="5">
        <v>41480</v>
      </c>
      <c r="W9671" s="2" t="s">
        <v>51</v>
      </c>
      <c r="X9671" s="2">
        <v>310.33999999999997</v>
      </c>
    </row>
    <row r="9672" spans="20:24" x14ac:dyDescent="0.25">
      <c r="T9672" s="4"/>
      <c r="U9672" s="2" t="s">
        <v>9</v>
      </c>
      <c r="V9672" s="5">
        <v>41791</v>
      </c>
      <c r="W9672" s="2" t="s">
        <v>52</v>
      </c>
      <c r="X9672" s="2">
        <v>310.33999999999997</v>
      </c>
    </row>
    <row r="9673" spans="20:24" x14ac:dyDescent="0.25">
      <c r="T9673" s="4"/>
      <c r="U9673" s="2" t="s">
        <v>9</v>
      </c>
      <c r="V9673" s="5">
        <v>42175</v>
      </c>
      <c r="W9673" s="2" t="s">
        <v>52</v>
      </c>
      <c r="X9673" s="2">
        <v>310.33499999999998</v>
      </c>
    </row>
    <row r="9674" spans="20:24" ht="30" x14ac:dyDescent="0.25">
      <c r="T9674" s="4"/>
      <c r="U9674" s="2" t="s">
        <v>8</v>
      </c>
      <c r="V9674" s="5">
        <v>41469</v>
      </c>
      <c r="W9674" s="2" t="s">
        <v>53</v>
      </c>
      <c r="X9674" s="2">
        <v>310.33499999999998</v>
      </c>
    </row>
    <row r="9675" spans="20:24" ht="30" x14ac:dyDescent="0.25">
      <c r="T9675" s="4"/>
      <c r="U9675" s="2" t="s">
        <v>32</v>
      </c>
      <c r="V9675" s="5">
        <v>42505</v>
      </c>
      <c r="W9675" s="2" t="s">
        <v>52</v>
      </c>
      <c r="X9675" s="2">
        <v>310.33300000000003</v>
      </c>
    </row>
    <row r="9676" spans="20:24" ht="30" x14ac:dyDescent="0.25">
      <c r="T9676" s="4"/>
      <c r="U9676" s="2" t="s">
        <v>33</v>
      </c>
      <c r="V9676" s="5">
        <v>41794</v>
      </c>
      <c r="W9676" s="2" t="s">
        <v>52</v>
      </c>
      <c r="X9676" s="2">
        <v>310.33</v>
      </c>
    </row>
    <row r="9677" spans="20:24" ht="30" x14ac:dyDescent="0.25">
      <c r="T9677" s="4"/>
      <c r="U9677" s="2" t="s">
        <v>33</v>
      </c>
      <c r="V9677" s="5">
        <v>42486</v>
      </c>
      <c r="W9677" s="2" t="s">
        <v>52</v>
      </c>
      <c r="X9677" s="2">
        <v>310.33</v>
      </c>
    </row>
    <row r="9678" spans="20:24" ht="30" x14ac:dyDescent="0.25">
      <c r="T9678" s="4"/>
      <c r="U9678" s="2" t="s">
        <v>8</v>
      </c>
      <c r="V9678" s="5">
        <v>42221</v>
      </c>
      <c r="W9678" s="2" t="s">
        <v>52</v>
      </c>
      <c r="X9678" s="2">
        <v>310.33</v>
      </c>
    </row>
    <row r="9679" spans="20:24" ht="30" x14ac:dyDescent="0.25">
      <c r="T9679" s="4"/>
      <c r="U9679" s="2" t="s">
        <v>8</v>
      </c>
      <c r="V9679" s="5">
        <v>42529</v>
      </c>
      <c r="W9679" s="2" t="s">
        <v>52</v>
      </c>
      <c r="X9679" s="2">
        <v>310.33</v>
      </c>
    </row>
    <row r="9680" spans="20:24" ht="30" x14ac:dyDescent="0.25">
      <c r="T9680" s="4"/>
      <c r="U9680" s="2" t="s">
        <v>8</v>
      </c>
      <c r="V9680" s="5">
        <v>42624</v>
      </c>
      <c r="W9680" s="2" t="s">
        <v>52</v>
      </c>
      <c r="X9680" s="2">
        <v>310.33</v>
      </c>
    </row>
    <row r="9681" spans="20:24" ht="30" x14ac:dyDescent="0.25">
      <c r="T9681" s="4"/>
      <c r="U9681" s="2" t="s">
        <v>8</v>
      </c>
      <c r="V9681" s="5">
        <v>42913</v>
      </c>
      <c r="W9681" s="2" t="s">
        <v>52</v>
      </c>
      <c r="X9681" s="2">
        <v>310.33</v>
      </c>
    </row>
    <row r="9682" spans="20:24" x14ac:dyDescent="0.25">
      <c r="T9682" s="4"/>
      <c r="U9682" s="2" t="s">
        <v>9</v>
      </c>
      <c r="V9682" s="5">
        <v>42616</v>
      </c>
      <c r="W9682" s="2" t="s">
        <v>54</v>
      </c>
      <c r="X9682" s="2">
        <v>310.33</v>
      </c>
    </row>
    <row r="9683" spans="20:24" ht="30" x14ac:dyDescent="0.25">
      <c r="T9683" s="4"/>
      <c r="U9683" s="2" t="s">
        <v>12</v>
      </c>
      <c r="V9683" s="5">
        <v>41489</v>
      </c>
      <c r="W9683" s="2" t="s">
        <v>52</v>
      </c>
      <c r="X9683" s="2">
        <v>310.33</v>
      </c>
    </row>
    <row r="9684" spans="20:24" ht="30" x14ac:dyDescent="0.25">
      <c r="T9684" s="4"/>
      <c r="U9684" s="2" t="s">
        <v>12</v>
      </c>
      <c r="V9684" s="5">
        <v>41493</v>
      </c>
      <c r="W9684" s="2" t="s">
        <v>52</v>
      </c>
      <c r="X9684" s="2">
        <v>310.33</v>
      </c>
    </row>
    <row r="9685" spans="20:24" x14ac:dyDescent="0.25">
      <c r="T9685" s="4"/>
      <c r="U9685" s="2" t="s">
        <v>13</v>
      </c>
      <c r="V9685" s="5">
        <v>41463</v>
      </c>
      <c r="W9685" s="2" t="s">
        <v>53</v>
      </c>
      <c r="X9685" s="2">
        <v>310.33</v>
      </c>
    </row>
    <row r="9686" spans="20:24" x14ac:dyDescent="0.25">
      <c r="T9686" s="4"/>
      <c r="U9686" s="2" t="s">
        <v>13</v>
      </c>
      <c r="V9686" s="5">
        <v>41479</v>
      </c>
      <c r="W9686" s="2" t="s">
        <v>58</v>
      </c>
      <c r="X9686" s="2">
        <v>310.33</v>
      </c>
    </row>
    <row r="9687" spans="20:24" x14ac:dyDescent="0.25">
      <c r="T9687" s="4"/>
      <c r="U9687" s="2" t="s">
        <v>13</v>
      </c>
      <c r="V9687" s="5">
        <v>42205</v>
      </c>
      <c r="W9687" s="2" t="s">
        <v>52</v>
      </c>
      <c r="X9687" s="2">
        <v>310.33</v>
      </c>
    </row>
    <row r="9688" spans="20:24" x14ac:dyDescent="0.25">
      <c r="T9688" s="4"/>
      <c r="U9688" s="2" t="s">
        <v>13</v>
      </c>
      <c r="V9688" s="5">
        <v>42227</v>
      </c>
      <c r="W9688" s="2" t="s">
        <v>58</v>
      </c>
      <c r="X9688" s="2">
        <v>310.33</v>
      </c>
    </row>
    <row r="9689" spans="20:24" ht="30" x14ac:dyDescent="0.25">
      <c r="T9689" s="4"/>
      <c r="U9689" s="2" t="s">
        <v>8</v>
      </c>
      <c r="V9689" s="5">
        <v>42945</v>
      </c>
      <c r="W9689" s="2" t="s">
        <v>52</v>
      </c>
      <c r="X9689" s="2">
        <v>310.33</v>
      </c>
    </row>
    <row r="9690" spans="20:24" ht="30" x14ac:dyDescent="0.25">
      <c r="T9690" s="4"/>
      <c r="U9690" s="2" t="s">
        <v>8</v>
      </c>
      <c r="V9690" s="5">
        <v>42960</v>
      </c>
      <c r="W9690" s="2" t="s">
        <v>52</v>
      </c>
      <c r="X9690" s="2">
        <v>310.33</v>
      </c>
    </row>
    <row r="9691" spans="20:24" x14ac:dyDescent="0.25">
      <c r="T9691" s="4"/>
      <c r="U9691" s="2" t="s">
        <v>9</v>
      </c>
      <c r="V9691" s="5">
        <v>41450</v>
      </c>
      <c r="W9691" s="2" t="s">
        <v>52</v>
      </c>
      <c r="X9691" s="2">
        <v>310.33</v>
      </c>
    </row>
    <row r="9692" spans="20:24" x14ac:dyDescent="0.25">
      <c r="T9692" s="4"/>
      <c r="U9692" s="2" t="s">
        <v>9</v>
      </c>
      <c r="V9692" s="5">
        <v>41494</v>
      </c>
      <c r="W9692" s="2" t="s">
        <v>52</v>
      </c>
      <c r="X9692" s="2">
        <v>310.33</v>
      </c>
    </row>
    <row r="9693" spans="20:24" x14ac:dyDescent="0.25">
      <c r="T9693" s="4"/>
      <c r="U9693" s="2" t="s">
        <v>9</v>
      </c>
      <c r="V9693" s="5">
        <v>41811</v>
      </c>
      <c r="W9693" s="2" t="s">
        <v>52</v>
      </c>
      <c r="X9693" s="2">
        <v>310.33</v>
      </c>
    </row>
    <row r="9694" spans="20:24" x14ac:dyDescent="0.25">
      <c r="T9694" s="4"/>
      <c r="U9694" s="2" t="s">
        <v>9</v>
      </c>
      <c r="V9694" s="5">
        <v>42190</v>
      </c>
      <c r="W9694" s="2" t="s">
        <v>58</v>
      </c>
      <c r="X9694" s="2">
        <v>310.33</v>
      </c>
    </row>
    <row r="9695" spans="20:24" x14ac:dyDescent="0.25">
      <c r="T9695" s="4"/>
      <c r="U9695" s="2" t="s">
        <v>9</v>
      </c>
      <c r="V9695" s="5">
        <v>42211</v>
      </c>
      <c r="W9695" s="2" t="s">
        <v>52</v>
      </c>
      <c r="X9695" s="2">
        <v>310.33</v>
      </c>
    </row>
    <row r="9696" spans="20:24" x14ac:dyDescent="0.25">
      <c r="T9696" s="4"/>
      <c r="U9696" s="2" t="s">
        <v>9</v>
      </c>
      <c r="V9696" s="5">
        <v>42214</v>
      </c>
      <c r="W9696" s="2" t="s">
        <v>52</v>
      </c>
      <c r="X9696" s="2">
        <v>310.33</v>
      </c>
    </row>
    <row r="9697" spans="20:24" x14ac:dyDescent="0.25">
      <c r="T9697" s="4"/>
      <c r="U9697" s="2" t="s">
        <v>9</v>
      </c>
      <c r="V9697" s="5">
        <v>42541</v>
      </c>
      <c r="W9697" s="2" t="s">
        <v>52</v>
      </c>
      <c r="X9697" s="2">
        <v>310.33</v>
      </c>
    </row>
    <row r="9698" spans="20:24" x14ac:dyDescent="0.25">
      <c r="T9698" s="4"/>
      <c r="U9698" s="2" t="s">
        <v>34</v>
      </c>
      <c r="V9698" s="5">
        <v>42556</v>
      </c>
      <c r="W9698" s="2" t="s">
        <v>52</v>
      </c>
      <c r="X9698" s="2">
        <v>310.33</v>
      </c>
    </row>
    <row r="9699" spans="20:24" x14ac:dyDescent="0.25">
      <c r="T9699" s="4"/>
      <c r="U9699" s="2" t="s">
        <v>34</v>
      </c>
      <c r="V9699" s="5">
        <v>42562</v>
      </c>
      <c r="W9699" s="2" t="s">
        <v>52</v>
      </c>
      <c r="X9699" s="2">
        <v>310.33</v>
      </c>
    </row>
    <row r="9700" spans="20:24" x14ac:dyDescent="0.25">
      <c r="T9700" s="4"/>
      <c r="U9700" s="2" t="s">
        <v>34</v>
      </c>
      <c r="V9700" s="5">
        <v>42579</v>
      </c>
      <c r="W9700" s="2" t="s">
        <v>66</v>
      </c>
      <c r="X9700" s="2">
        <v>310.33</v>
      </c>
    </row>
    <row r="9701" spans="20:24" x14ac:dyDescent="0.25">
      <c r="T9701" s="4"/>
      <c r="U9701" s="2" t="s">
        <v>34</v>
      </c>
      <c r="V9701" s="5">
        <v>42988</v>
      </c>
      <c r="W9701" s="2" t="s">
        <v>52</v>
      </c>
      <c r="X9701" s="2">
        <v>310.33</v>
      </c>
    </row>
    <row r="9702" spans="20:24" x14ac:dyDescent="0.25">
      <c r="T9702" s="4"/>
      <c r="U9702" s="2" t="s">
        <v>9</v>
      </c>
      <c r="V9702" s="5">
        <v>41869</v>
      </c>
      <c r="W9702" s="2" t="s">
        <v>52</v>
      </c>
      <c r="X9702" s="2">
        <v>310.32900000000001</v>
      </c>
    </row>
    <row r="9703" spans="20:24" x14ac:dyDescent="0.25">
      <c r="T9703" s="4"/>
      <c r="U9703" s="2" t="s">
        <v>34</v>
      </c>
      <c r="V9703" s="5">
        <v>41183</v>
      </c>
      <c r="W9703" s="2" t="s">
        <v>51</v>
      </c>
      <c r="X9703" s="2">
        <v>310.32730769199998</v>
      </c>
    </row>
    <row r="9704" spans="20:24" ht="30" x14ac:dyDescent="0.25">
      <c r="T9704" s="4"/>
      <c r="U9704" s="2" t="s">
        <v>24</v>
      </c>
      <c r="V9704" s="5">
        <v>42544</v>
      </c>
      <c r="W9704" s="2" t="s">
        <v>52</v>
      </c>
      <c r="X9704" s="2">
        <v>310.32</v>
      </c>
    </row>
    <row r="9705" spans="20:24" x14ac:dyDescent="0.25">
      <c r="T9705" s="4"/>
      <c r="U9705" s="2" t="s">
        <v>34</v>
      </c>
      <c r="V9705" s="5">
        <v>41428</v>
      </c>
      <c r="W9705" s="2" t="s">
        <v>52</v>
      </c>
      <c r="X9705" s="2">
        <v>310.32</v>
      </c>
    </row>
    <row r="9706" spans="20:24" x14ac:dyDescent="0.25">
      <c r="T9706" s="4"/>
      <c r="U9706" s="2" t="s">
        <v>34</v>
      </c>
      <c r="V9706" s="5">
        <v>42200</v>
      </c>
      <c r="W9706" s="2" t="s">
        <v>52</v>
      </c>
      <c r="X9706" s="2">
        <v>310.32</v>
      </c>
    </row>
    <row r="9707" spans="20:24" ht="30" x14ac:dyDescent="0.25">
      <c r="T9707" s="4"/>
      <c r="U9707" s="2" t="s">
        <v>8</v>
      </c>
      <c r="V9707" s="5">
        <v>42958</v>
      </c>
      <c r="W9707" s="2" t="s">
        <v>51</v>
      </c>
      <c r="X9707" s="2">
        <v>310.32</v>
      </c>
    </row>
    <row r="9708" spans="20:24" x14ac:dyDescent="0.25">
      <c r="T9708" s="4"/>
      <c r="U9708" s="2" t="s">
        <v>9</v>
      </c>
      <c r="V9708" s="5">
        <v>41827</v>
      </c>
      <c r="W9708" s="2" t="s">
        <v>52</v>
      </c>
      <c r="X9708" s="2">
        <v>310.32</v>
      </c>
    </row>
    <row r="9709" spans="20:24" ht="30" x14ac:dyDescent="0.25">
      <c r="T9709" s="4"/>
      <c r="U9709" s="2" t="s">
        <v>6</v>
      </c>
      <c r="V9709" s="5">
        <v>43031</v>
      </c>
      <c r="W9709" s="2" t="s">
        <v>52</v>
      </c>
      <c r="X9709" s="2">
        <v>310.32</v>
      </c>
    </row>
    <row r="9710" spans="20:24" ht="30" x14ac:dyDescent="0.25">
      <c r="T9710" s="4"/>
      <c r="U9710" s="2" t="s">
        <v>8</v>
      </c>
      <c r="V9710" s="5">
        <v>41439</v>
      </c>
      <c r="W9710" s="2" t="s">
        <v>51</v>
      </c>
      <c r="X9710" s="2">
        <v>310.32</v>
      </c>
    </row>
    <row r="9711" spans="20:24" ht="30" x14ac:dyDescent="0.25">
      <c r="T9711" s="4"/>
      <c r="U9711" s="2" t="s">
        <v>8</v>
      </c>
      <c r="V9711" s="5">
        <v>41496</v>
      </c>
      <c r="W9711" s="2" t="s">
        <v>52</v>
      </c>
      <c r="X9711" s="2">
        <v>310.32</v>
      </c>
    </row>
    <row r="9712" spans="20:24" ht="30" x14ac:dyDescent="0.25">
      <c r="T9712" s="4"/>
      <c r="U9712" s="2" t="s">
        <v>8</v>
      </c>
      <c r="V9712" s="5">
        <v>41853</v>
      </c>
      <c r="W9712" s="2" t="s">
        <v>52</v>
      </c>
      <c r="X9712" s="2">
        <v>310.32</v>
      </c>
    </row>
    <row r="9713" spans="20:24" ht="30" x14ac:dyDescent="0.25">
      <c r="T9713" s="4"/>
      <c r="U9713" s="2" t="s">
        <v>8</v>
      </c>
      <c r="V9713" s="5">
        <v>42188</v>
      </c>
      <c r="W9713" s="2" t="s">
        <v>52</v>
      </c>
      <c r="X9713" s="2">
        <v>310.32</v>
      </c>
    </row>
    <row r="9714" spans="20:24" ht="30" x14ac:dyDescent="0.25">
      <c r="T9714" s="4"/>
      <c r="U9714" s="2" t="s">
        <v>8</v>
      </c>
      <c r="V9714" s="5">
        <v>42203</v>
      </c>
      <c r="W9714" s="2" t="s">
        <v>54</v>
      </c>
      <c r="X9714" s="2">
        <v>310.32</v>
      </c>
    </row>
    <row r="9715" spans="20:24" ht="30" x14ac:dyDescent="0.25">
      <c r="T9715" s="4"/>
      <c r="U9715" s="2" t="s">
        <v>8</v>
      </c>
      <c r="V9715" s="5">
        <v>42213</v>
      </c>
      <c r="W9715" s="2" t="s">
        <v>52</v>
      </c>
      <c r="X9715" s="2">
        <v>310.32</v>
      </c>
    </row>
    <row r="9716" spans="20:24" ht="30" x14ac:dyDescent="0.25">
      <c r="T9716" s="4"/>
      <c r="U9716" s="2" t="s">
        <v>8</v>
      </c>
      <c r="V9716" s="5">
        <v>42219</v>
      </c>
      <c r="W9716" s="2" t="s">
        <v>52</v>
      </c>
      <c r="X9716" s="2">
        <v>310.32</v>
      </c>
    </row>
    <row r="9717" spans="20:24" ht="30" x14ac:dyDescent="0.25">
      <c r="T9717" s="4"/>
      <c r="U9717" s="2" t="s">
        <v>8</v>
      </c>
      <c r="V9717" s="5">
        <v>42238</v>
      </c>
      <c r="W9717" s="2" t="s">
        <v>52</v>
      </c>
      <c r="X9717" s="2">
        <v>310.32</v>
      </c>
    </row>
    <row r="9718" spans="20:24" ht="30" x14ac:dyDescent="0.25">
      <c r="T9718" s="4"/>
      <c r="U9718" s="2" t="s">
        <v>8</v>
      </c>
      <c r="V9718" s="5">
        <v>42274</v>
      </c>
      <c r="W9718" s="2" t="s">
        <v>52</v>
      </c>
      <c r="X9718" s="2">
        <v>310.32</v>
      </c>
    </row>
    <row r="9719" spans="20:24" ht="30" x14ac:dyDescent="0.25">
      <c r="T9719" s="4"/>
      <c r="U9719" s="2" t="s">
        <v>8</v>
      </c>
      <c r="V9719" s="5">
        <v>42562</v>
      </c>
      <c r="W9719" s="2" t="s">
        <v>52</v>
      </c>
      <c r="X9719" s="2">
        <v>310.32</v>
      </c>
    </row>
    <row r="9720" spans="20:24" ht="30" x14ac:dyDescent="0.25">
      <c r="T9720" s="4"/>
      <c r="U9720" s="2" t="s">
        <v>8</v>
      </c>
      <c r="V9720" s="5">
        <v>42903</v>
      </c>
      <c r="W9720" s="2" t="s">
        <v>52</v>
      </c>
      <c r="X9720" s="2">
        <v>310.32</v>
      </c>
    </row>
    <row r="9721" spans="20:24" ht="30" x14ac:dyDescent="0.25">
      <c r="T9721" s="4"/>
      <c r="U9721" s="2" t="s">
        <v>8</v>
      </c>
      <c r="V9721" s="5">
        <v>42908</v>
      </c>
      <c r="W9721" s="2" t="s">
        <v>52</v>
      </c>
      <c r="X9721" s="2">
        <v>310.32</v>
      </c>
    </row>
    <row r="9722" spans="20:24" ht="30" x14ac:dyDescent="0.25">
      <c r="T9722" s="4"/>
      <c r="U9722" s="2" t="s">
        <v>8</v>
      </c>
      <c r="V9722" s="5">
        <v>42918</v>
      </c>
      <c r="W9722" s="2" t="s">
        <v>52</v>
      </c>
      <c r="X9722" s="2">
        <v>310.32</v>
      </c>
    </row>
    <row r="9723" spans="20:24" ht="30" x14ac:dyDescent="0.25">
      <c r="T9723" s="4"/>
      <c r="U9723" s="2" t="s">
        <v>8</v>
      </c>
      <c r="V9723" s="5">
        <v>42927</v>
      </c>
      <c r="W9723" s="2" t="s">
        <v>52</v>
      </c>
      <c r="X9723" s="2">
        <v>310.32</v>
      </c>
    </row>
    <row r="9724" spans="20:24" ht="30" x14ac:dyDescent="0.25">
      <c r="T9724" s="4"/>
      <c r="U9724" s="2" t="s">
        <v>37</v>
      </c>
      <c r="V9724" s="5">
        <v>42267</v>
      </c>
      <c r="W9724" s="2" t="s">
        <v>52</v>
      </c>
      <c r="X9724" s="2">
        <v>310.32</v>
      </c>
    </row>
    <row r="9725" spans="20:24" ht="30" x14ac:dyDescent="0.25">
      <c r="T9725" s="4"/>
      <c r="U9725" s="2" t="s">
        <v>37</v>
      </c>
      <c r="V9725" s="5">
        <v>42486</v>
      </c>
      <c r="W9725" s="2" t="s">
        <v>52</v>
      </c>
      <c r="X9725" s="2">
        <v>310.32</v>
      </c>
    </row>
    <row r="9726" spans="20:24" x14ac:dyDescent="0.25">
      <c r="T9726" s="4"/>
      <c r="U9726" s="2" t="s">
        <v>34</v>
      </c>
      <c r="V9726" s="5">
        <v>42261</v>
      </c>
      <c r="W9726" s="2" t="s">
        <v>52</v>
      </c>
      <c r="X9726" s="2">
        <v>310.32</v>
      </c>
    </row>
    <row r="9727" spans="20:24" x14ac:dyDescent="0.25">
      <c r="T9727" s="4"/>
      <c r="U9727" s="2" t="s">
        <v>35</v>
      </c>
      <c r="V9727" s="5">
        <v>42276</v>
      </c>
      <c r="W9727" s="2" t="s">
        <v>54</v>
      </c>
      <c r="X9727" s="2">
        <v>310.32</v>
      </c>
    </row>
    <row r="9728" spans="20:24" x14ac:dyDescent="0.25">
      <c r="T9728" s="4"/>
      <c r="U9728" s="2" t="s">
        <v>35</v>
      </c>
      <c r="V9728" s="5">
        <v>42279</v>
      </c>
      <c r="W9728" s="2" t="s">
        <v>54</v>
      </c>
      <c r="X9728" s="2">
        <v>310.32</v>
      </c>
    </row>
    <row r="9729" spans="20:24" x14ac:dyDescent="0.25">
      <c r="T9729" s="4"/>
      <c r="U9729" s="2" t="s">
        <v>35</v>
      </c>
      <c r="V9729" s="5">
        <v>42581</v>
      </c>
      <c r="W9729" s="2" t="s">
        <v>52</v>
      </c>
      <c r="X9729" s="2">
        <v>310.32</v>
      </c>
    </row>
    <row r="9730" spans="20:24" x14ac:dyDescent="0.25">
      <c r="T9730" s="4"/>
      <c r="U9730" s="2" t="s">
        <v>9</v>
      </c>
      <c r="V9730" s="5">
        <v>42950</v>
      </c>
      <c r="W9730" s="2" t="s">
        <v>52</v>
      </c>
      <c r="X9730" s="2">
        <v>310.32</v>
      </c>
    </row>
    <row r="9731" spans="20:24" x14ac:dyDescent="0.25">
      <c r="T9731" s="4"/>
      <c r="U9731" s="2" t="s">
        <v>9</v>
      </c>
      <c r="V9731" s="5">
        <v>41814</v>
      </c>
      <c r="W9731" s="2" t="s">
        <v>54</v>
      </c>
      <c r="X9731" s="2">
        <v>310.31566666700002</v>
      </c>
    </row>
    <row r="9732" spans="20:24" ht="30" x14ac:dyDescent="0.25">
      <c r="T9732" s="4"/>
      <c r="U9732" s="2" t="s">
        <v>8</v>
      </c>
      <c r="V9732" s="5">
        <v>41883</v>
      </c>
      <c r="W9732" s="2" t="s">
        <v>52</v>
      </c>
      <c r="X9732" s="2">
        <v>310.313333333</v>
      </c>
    </row>
    <row r="9733" spans="20:24" ht="30" x14ac:dyDescent="0.25">
      <c r="T9733" s="4"/>
      <c r="U9733" s="2" t="s">
        <v>8</v>
      </c>
      <c r="V9733" s="5">
        <v>41436</v>
      </c>
      <c r="W9733" s="2" t="s">
        <v>58</v>
      </c>
      <c r="X9733" s="2">
        <v>310.31</v>
      </c>
    </row>
    <row r="9734" spans="20:24" ht="30" x14ac:dyDescent="0.25">
      <c r="T9734" s="4"/>
      <c r="U9734" s="2" t="s">
        <v>8</v>
      </c>
      <c r="V9734" s="5">
        <v>42216</v>
      </c>
      <c r="W9734" s="2" t="s">
        <v>52</v>
      </c>
      <c r="X9734" s="2">
        <v>310.31</v>
      </c>
    </row>
    <row r="9735" spans="20:24" ht="30" x14ac:dyDescent="0.25">
      <c r="T9735" s="4"/>
      <c r="U9735" s="2" t="s">
        <v>8</v>
      </c>
      <c r="V9735" s="5">
        <v>42557</v>
      </c>
      <c r="W9735" s="2" t="s">
        <v>52</v>
      </c>
      <c r="X9735" s="2">
        <v>310.31</v>
      </c>
    </row>
    <row r="9736" spans="20:24" ht="30" x14ac:dyDescent="0.25">
      <c r="T9736" s="4"/>
      <c r="U9736" s="2" t="s">
        <v>8</v>
      </c>
      <c r="V9736" s="5">
        <v>42607</v>
      </c>
      <c r="W9736" s="2" t="s">
        <v>52</v>
      </c>
      <c r="X9736" s="2">
        <v>310.31</v>
      </c>
    </row>
    <row r="9737" spans="20:24" ht="30" x14ac:dyDescent="0.25">
      <c r="T9737" s="4"/>
      <c r="U9737" s="2" t="s">
        <v>8</v>
      </c>
      <c r="V9737" s="5">
        <v>42926</v>
      </c>
      <c r="W9737" s="2" t="s">
        <v>54</v>
      </c>
      <c r="X9737" s="2">
        <v>310.31</v>
      </c>
    </row>
    <row r="9738" spans="20:24" ht="30" x14ac:dyDescent="0.25">
      <c r="T9738" s="4"/>
      <c r="U9738" s="2" t="s">
        <v>8</v>
      </c>
      <c r="V9738" s="5">
        <v>42965</v>
      </c>
      <c r="W9738" s="2" t="s">
        <v>52</v>
      </c>
      <c r="X9738" s="2">
        <v>310.31</v>
      </c>
    </row>
    <row r="9739" spans="20:24" ht="30" x14ac:dyDescent="0.25">
      <c r="T9739" s="4"/>
      <c r="U9739" s="2" t="s">
        <v>8</v>
      </c>
      <c r="V9739" s="5">
        <v>42966</v>
      </c>
      <c r="W9739" s="2" t="s">
        <v>52</v>
      </c>
      <c r="X9739" s="2">
        <v>310.31</v>
      </c>
    </row>
    <row r="9740" spans="20:24" x14ac:dyDescent="0.25">
      <c r="T9740" s="4"/>
      <c r="U9740" s="2" t="s">
        <v>9</v>
      </c>
      <c r="V9740" s="5">
        <v>41775</v>
      </c>
      <c r="W9740" s="2" t="s">
        <v>52</v>
      </c>
      <c r="X9740" s="2">
        <v>310.31</v>
      </c>
    </row>
    <row r="9741" spans="20:24" x14ac:dyDescent="0.25">
      <c r="T9741" s="4"/>
      <c r="U9741" s="2" t="s">
        <v>9</v>
      </c>
      <c r="V9741" s="5">
        <v>41825</v>
      </c>
      <c r="W9741" s="2" t="s">
        <v>52</v>
      </c>
      <c r="X9741" s="2">
        <v>310.31</v>
      </c>
    </row>
    <row r="9742" spans="20:24" x14ac:dyDescent="0.25">
      <c r="T9742" s="4"/>
      <c r="U9742" s="2" t="s">
        <v>9</v>
      </c>
      <c r="V9742" s="5">
        <v>41830</v>
      </c>
      <c r="W9742" s="2" t="s">
        <v>58</v>
      </c>
      <c r="X9742" s="2">
        <v>310.31</v>
      </c>
    </row>
    <row r="9743" spans="20:24" ht="30" x14ac:dyDescent="0.25">
      <c r="T9743" s="4"/>
      <c r="U9743" s="2" t="s">
        <v>9</v>
      </c>
      <c r="V9743" s="5">
        <v>41835</v>
      </c>
      <c r="W9743" s="2" t="s">
        <v>59</v>
      </c>
      <c r="X9743" s="2">
        <v>310.31</v>
      </c>
    </row>
    <row r="9744" spans="20:24" x14ac:dyDescent="0.25">
      <c r="T9744" s="4"/>
      <c r="U9744" s="2" t="s">
        <v>14</v>
      </c>
      <c r="V9744" s="5">
        <v>41494</v>
      </c>
      <c r="W9744" s="2" t="s">
        <v>52</v>
      </c>
      <c r="X9744" s="2">
        <v>310.31</v>
      </c>
    </row>
    <row r="9745" spans="20:24" ht="30" x14ac:dyDescent="0.25">
      <c r="T9745" s="4"/>
      <c r="U9745" s="2" t="s">
        <v>32</v>
      </c>
      <c r="V9745" s="5">
        <v>42919</v>
      </c>
      <c r="W9745" s="2" t="s">
        <v>52</v>
      </c>
      <c r="X9745" s="2">
        <v>310.31</v>
      </c>
    </row>
    <row r="9746" spans="20:24" ht="30" x14ac:dyDescent="0.25">
      <c r="T9746" s="4"/>
      <c r="U9746" s="2" t="s">
        <v>32</v>
      </c>
      <c r="V9746" s="5">
        <v>42919</v>
      </c>
      <c r="W9746" s="2" t="s">
        <v>52</v>
      </c>
      <c r="X9746" s="2">
        <v>310.31</v>
      </c>
    </row>
    <row r="9747" spans="20:24" ht="30" x14ac:dyDescent="0.25">
      <c r="T9747" s="4"/>
      <c r="U9747" s="2" t="s">
        <v>32</v>
      </c>
      <c r="V9747" s="5">
        <v>42919</v>
      </c>
      <c r="W9747" s="2" t="s">
        <v>52</v>
      </c>
      <c r="X9747" s="2">
        <v>310.31</v>
      </c>
    </row>
    <row r="9748" spans="20:24" x14ac:dyDescent="0.25">
      <c r="T9748" s="4"/>
      <c r="U9748" s="2" t="s">
        <v>9</v>
      </c>
      <c r="V9748" s="5">
        <v>42582</v>
      </c>
      <c r="W9748" s="2" t="s">
        <v>52</v>
      </c>
      <c r="X9748" s="2">
        <v>310.31</v>
      </c>
    </row>
    <row r="9749" spans="20:24" x14ac:dyDescent="0.25">
      <c r="T9749" s="4"/>
      <c r="U9749" s="2" t="s">
        <v>9</v>
      </c>
      <c r="V9749" s="5">
        <v>42890</v>
      </c>
      <c r="W9749" s="2" t="s">
        <v>52</v>
      </c>
      <c r="X9749" s="2">
        <v>310.31</v>
      </c>
    </row>
    <row r="9750" spans="20:24" x14ac:dyDescent="0.25">
      <c r="T9750" s="4"/>
      <c r="U9750" s="2" t="s">
        <v>13</v>
      </c>
      <c r="V9750" s="5">
        <v>41469</v>
      </c>
      <c r="W9750" s="2" t="s">
        <v>52</v>
      </c>
      <c r="X9750" s="2">
        <v>310.31</v>
      </c>
    </row>
    <row r="9751" spans="20:24" x14ac:dyDescent="0.25">
      <c r="T9751" s="4"/>
      <c r="U9751" s="2" t="s">
        <v>13</v>
      </c>
      <c r="V9751" s="5">
        <v>41488</v>
      </c>
      <c r="W9751" s="2" t="s">
        <v>52</v>
      </c>
      <c r="X9751" s="2">
        <v>310.31</v>
      </c>
    </row>
    <row r="9752" spans="20:24" x14ac:dyDescent="0.25">
      <c r="T9752" s="4"/>
      <c r="U9752" s="2" t="s">
        <v>34</v>
      </c>
      <c r="V9752" s="5">
        <v>42258</v>
      </c>
      <c r="W9752" s="2" t="s">
        <v>66</v>
      </c>
      <c r="X9752" s="2">
        <v>310.31</v>
      </c>
    </row>
    <row r="9753" spans="20:24" x14ac:dyDescent="0.25">
      <c r="T9753" s="4"/>
      <c r="U9753" s="2" t="s">
        <v>34</v>
      </c>
      <c r="V9753" s="5">
        <v>42505</v>
      </c>
      <c r="W9753" s="2" t="s">
        <v>65</v>
      </c>
      <c r="X9753" s="2">
        <v>310.31</v>
      </c>
    </row>
    <row r="9754" spans="20:24" x14ac:dyDescent="0.25">
      <c r="T9754" s="4"/>
      <c r="U9754" s="2" t="s">
        <v>34</v>
      </c>
      <c r="V9754" s="5">
        <v>42866</v>
      </c>
      <c r="W9754" s="2" t="s">
        <v>52</v>
      </c>
      <c r="X9754" s="2">
        <v>310.31</v>
      </c>
    </row>
    <row r="9755" spans="20:24" x14ac:dyDescent="0.25">
      <c r="T9755" s="4"/>
      <c r="U9755" s="2" t="s">
        <v>35</v>
      </c>
      <c r="V9755" s="5">
        <v>42204</v>
      </c>
      <c r="W9755" s="2" t="s">
        <v>52</v>
      </c>
      <c r="X9755" s="2">
        <v>310.31</v>
      </c>
    </row>
    <row r="9756" spans="20:24" x14ac:dyDescent="0.25">
      <c r="T9756" s="4"/>
      <c r="U9756" s="2" t="s">
        <v>9</v>
      </c>
      <c r="V9756" s="5">
        <v>41814</v>
      </c>
      <c r="W9756" s="2" t="s">
        <v>58</v>
      </c>
      <c r="X9756" s="2">
        <v>310.30733333299997</v>
      </c>
    </row>
    <row r="9757" spans="20:24" ht="30" x14ac:dyDescent="0.25">
      <c r="T9757" s="4"/>
      <c r="U9757" s="2" t="s">
        <v>32</v>
      </c>
      <c r="V9757" s="5">
        <v>42232</v>
      </c>
      <c r="W9757" s="2" t="s">
        <v>52</v>
      </c>
      <c r="X9757" s="2">
        <v>310.303</v>
      </c>
    </row>
    <row r="9758" spans="20:24" ht="30" x14ac:dyDescent="0.25">
      <c r="T9758" s="4"/>
      <c r="U9758" s="2" t="s">
        <v>32</v>
      </c>
      <c r="V9758" s="5">
        <v>42232</v>
      </c>
      <c r="W9758" s="2" t="s">
        <v>52</v>
      </c>
      <c r="X9758" s="2">
        <v>310.303</v>
      </c>
    </row>
    <row r="9759" spans="20:24" ht="30" x14ac:dyDescent="0.25">
      <c r="T9759" s="4"/>
      <c r="U9759" s="2" t="s">
        <v>17</v>
      </c>
      <c r="V9759" s="5">
        <v>42937</v>
      </c>
      <c r="W9759" s="2" t="s">
        <v>58</v>
      </c>
      <c r="X9759" s="2">
        <v>310.3</v>
      </c>
    </row>
    <row r="9760" spans="20:24" x14ac:dyDescent="0.25">
      <c r="T9760" s="4"/>
      <c r="U9760" s="2" t="s">
        <v>34</v>
      </c>
      <c r="V9760" s="5">
        <v>42194</v>
      </c>
      <c r="W9760" s="2" t="s">
        <v>52</v>
      </c>
      <c r="X9760" s="2">
        <v>310.3</v>
      </c>
    </row>
    <row r="9761" spans="20:24" x14ac:dyDescent="0.25">
      <c r="T9761" s="4"/>
      <c r="U9761" s="2" t="s">
        <v>34</v>
      </c>
      <c r="V9761" s="5">
        <v>42196</v>
      </c>
      <c r="W9761" s="2" t="s">
        <v>52</v>
      </c>
      <c r="X9761" s="2">
        <v>310.3</v>
      </c>
    </row>
    <row r="9762" spans="20:24" ht="30" x14ac:dyDescent="0.25">
      <c r="T9762" s="4"/>
      <c r="U9762" s="2" t="s">
        <v>8</v>
      </c>
      <c r="V9762" s="5">
        <v>42965</v>
      </c>
      <c r="W9762" s="2" t="s">
        <v>52</v>
      </c>
      <c r="X9762" s="2">
        <v>310.3</v>
      </c>
    </row>
    <row r="9763" spans="20:24" ht="30" x14ac:dyDescent="0.25">
      <c r="T9763" s="4"/>
      <c r="U9763" s="2" t="s">
        <v>8</v>
      </c>
      <c r="V9763" s="5">
        <v>42981</v>
      </c>
      <c r="W9763" s="2" t="s">
        <v>52</v>
      </c>
      <c r="X9763" s="2">
        <v>310.3</v>
      </c>
    </row>
    <row r="9764" spans="20:24" x14ac:dyDescent="0.25">
      <c r="T9764" s="4"/>
      <c r="U9764" s="2" t="s">
        <v>9</v>
      </c>
      <c r="V9764" s="5">
        <v>41823</v>
      </c>
      <c r="W9764" s="2" t="s">
        <v>52</v>
      </c>
      <c r="X9764" s="2">
        <v>310.3</v>
      </c>
    </row>
    <row r="9765" spans="20:24" x14ac:dyDescent="0.25">
      <c r="T9765" s="4"/>
      <c r="U9765" s="2" t="s">
        <v>9</v>
      </c>
      <c r="V9765" s="5">
        <v>42258</v>
      </c>
      <c r="W9765" s="2" t="s">
        <v>52</v>
      </c>
      <c r="X9765" s="2">
        <v>310.3</v>
      </c>
    </row>
    <row r="9766" spans="20:24" x14ac:dyDescent="0.25">
      <c r="T9766" s="4"/>
      <c r="U9766" s="2" t="s">
        <v>9</v>
      </c>
      <c r="V9766" s="5">
        <v>42277</v>
      </c>
      <c r="W9766" s="2" t="s">
        <v>52</v>
      </c>
      <c r="X9766" s="2">
        <v>310.3</v>
      </c>
    </row>
    <row r="9767" spans="20:24" x14ac:dyDescent="0.25">
      <c r="T9767" s="4"/>
      <c r="U9767" s="2" t="s">
        <v>9</v>
      </c>
      <c r="V9767" s="5">
        <v>42542</v>
      </c>
      <c r="W9767" s="2" t="s">
        <v>55</v>
      </c>
      <c r="X9767" s="2">
        <v>310.3</v>
      </c>
    </row>
    <row r="9768" spans="20:24" ht="30" x14ac:dyDescent="0.25">
      <c r="T9768" s="4"/>
      <c r="U9768" s="2" t="s">
        <v>8</v>
      </c>
      <c r="V9768" s="5">
        <v>41470</v>
      </c>
      <c r="W9768" s="2" t="s">
        <v>52</v>
      </c>
      <c r="X9768" s="2">
        <v>310.3</v>
      </c>
    </row>
    <row r="9769" spans="20:24" ht="30" x14ac:dyDescent="0.25">
      <c r="T9769" s="4"/>
      <c r="U9769" s="2" t="s">
        <v>8</v>
      </c>
      <c r="V9769" s="5">
        <v>41493</v>
      </c>
      <c r="W9769" s="2" t="s">
        <v>55</v>
      </c>
      <c r="X9769" s="2">
        <v>310.3</v>
      </c>
    </row>
    <row r="9770" spans="20:24" ht="30" x14ac:dyDescent="0.25">
      <c r="T9770" s="4"/>
      <c r="U9770" s="2" t="s">
        <v>8</v>
      </c>
      <c r="V9770" s="5">
        <v>41839</v>
      </c>
      <c r="W9770" s="2" t="s">
        <v>52</v>
      </c>
      <c r="X9770" s="2">
        <v>310.3</v>
      </c>
    </row>
    <row r="9771" spans="20:24" ht="30" x14ac:dyDescent="0.25">
      <c r="T9771" s="4"/>
      <c r="U9771" s="2" t="s">
        <v>8</v>
      </c>
      <c r="V9771" s="5">
        <v>42182</v>
      </c>
      <c r="W9771" s="2" t="s">
        <v>52</v>
      </c>
      <c r="X9771" s="2">
        <v>310.3</v>
      </c>
    </row>
    <row r="9772" spans="20:24" ht="30" x14ac:dyDescent="0.25">
      <c r="T9772" s="4"/>
      <c r="U9772" s="2" t="s">
        <v>8</v>
      </c>
      <c r="V9772" s="5">
        <v>42931</v>
      </c>
      <c r="W9772" s="2" t="s">
        <v>52</v>
      </c>
      <c r="X9772" s="2">
        <v>310.3</v>
      </c>
    </row>
    <row r="9773" spans="20:24" x14ac:dyDescent="0.25">
      <c r="T9773" s="4"/>
      <c r="U9773" s="2" t="s">
        <v>34</v>
      </c>
      <c r="V9773" s="5">
        <v>42209</v>
      </c>
      <c r="W9773" s="2" t="s">
        <v>52</v>
      </c>
      <c r="X9773" s="2">
        <v>310.3</v>
      </c>
    </row>
    <row r="9774" spans="20:24" x14ac:dyDescent="0.25">
      <c r="T9774" s="4"/>
      <c r="U9774" s="2" t="s">
        <v>35</v>
      </c>
      <c r="V9774" s="5">
        <v>42207</v>
      </c>
      <c r="W9774" s="2" t="s">
        <v>52</v>
      </c>
      <c r="X9774" s="2">
        <v>310.3</v>
      </c>
    </row>
    <row r="9775" spans="20:24" x14ac:dyDescent="0.25">
      <c r="T9775" s="4"/>
      <c r="U9775" s="2" t="s">
        <v>35</v>
      </c>
      <c r="V9775" s="5">
        <v>42275</v>
      </c>
      <c r="W9775" s="2" t="s">
        <v>54</v>
      </c>
      <c r="X9775" s="2">
        <v>310.3</v>
      </c>
    </row>
    <row r="9776" spans="20:24" x14ac:dyDescent="0.25">
      <c r="T9776" s="4"/>
      <c r="U9776" s="2" t="s">
        <v>9</v>
      </c>
      <c r="V9776" s="5">
        <v>42603</v>
      </c>
      <c r="W9776" s="2" t="s">
        <v>54</v>
      </c>
      <c r="X9776" s="2">
        <v>310.3</v>
      </c>
    </row>
    <row r="9777" spans="20:24" x14ac:dyDescent="0.25">
      <c r="T9777" s="4"/>
      <c r="U9777" s="2" t="s">
        <v>9</v>
      </c>
      <c r="V9777" s="5">
        <v>42894</v>
      </c>
      <c r="W9777" s="2" t="s">
        <v>52</v>
      </c>
      <c r="X9777" s="2">
        <v>310.3</v>
      </c>
    </row>
    <row r="9778" spans="20:24" x14ac:dyDescent="0.25">
      <c r="T9778" s="4"/>
      <c r="U9778" s="2" t="s">
        <v>13</v>
      </c>
      <c r="V9778" s="5">
        <v>41516</v>
      </c>
      <c r="W9778" s="2" t="s">
        <v>52</v>
      </c>
      <c r="X9778" s="2">
        <v>310.3</v>
      </c>
    </row>
    <row r="9779" spans="20:24" ht="30" x14ac:dyDescent="0.25">
      <c r="T9779" s="4"/>
      <c r="U9779" s="2" t="s">
        <v>8</v>
      </c>
      <c r="V9779" s="5">
        <v>41880</v>
      </c>
      <c r="W9779" s="2" t="s">
        <v>52</v>
      </c>
      <c r="X9779" s="2">
        <v>310.29833333300002</v>
      </c>
    </row>
    <row r="9780" spans="20:24" ht="30" x14ac:dyDescent="0.25">
      <c r="T9780" s="4"/>
      <c r="U9780" s="2" t="s">
        <v>8</v>
      </c>
      <c r="V9780" s="5">
        <v>42178</v>
      </c>
      <c r="W9780" s="2" t="s">
        <v>52</v>
      </c>
      <c r="X9780" s="2">
        <v>310.29349999999999</v>
      </c>
    </row>
    <row r="9781" spans="20:24" ht="30" x14ac:dyDescent="0.25">
      <c r="T9781" s="4"/>
      <c r="U9781" s="2" t="s">
        <v>6</v>
      </c>
      <c r="V9781" s="5">
        <v>42541</v>
      </c>
      <c r="W9781" s="2" t="s">
        <v>52</v>
      </c>
      <c r="X9781" s="2">
        <v>310.29000000000002</v>
      </c>
    </row>
    <row r="9782" spans="20:24" ht="30" x14ac:dyDescent="0.25">
      <c r="T9782" s="4"/>
      <c r="U9782" s="2" t="s">
        <v>6</v>
      </c>
      <c r="V9782" s="5">
        <v>43031</v>
      </c>
      <c r="W9782" s="2" t="s">
        <v>52</v>
      </c>
      <c r="X9782" s="2">
        <v>310.29000000000002</v>
      </c>
    </row>
    <row r="9783" spans="20:24" ht="30" x14ac:dyDescent="0.25">
      <c r="T9783" s="4"/>
      <c r="U9783" s="2" t="s">
        <v>8</v>
      </c>
      <c r="V9783" s="5">
        <v>41438</v>
      </c>
      <c r="W9783" s="2" t="s">
        <v>68</v>
      </c>
      <c r="X9783" s="2">
        <v>310.29000000000002</v>
      </c>
    </row>
    <row r="9784" spans="20:24" ht="30" x14ac:dyDescent="0.25">
      <c r="T9784" s="4"/>
      <c r="U9784" s="2" t="s">
        <v>8</v>
      </c>
      <c r="V9784" s="5">
        <v>42182</v>
      </c>
      <c r="W9784" s="2" t="s">
        <v>52</v>
      </c>
      <c r="X9784" s="2">
        <v>310.29000000000002</v>
      </c>
    </row>
    <row r="9785" spans="20:24" ht="30" x14ac:dyDescent="0.25">
      <c r="T9785" s="4"/>
      <c r="U9785" s="2" t="s">
        <v>8</v>
      </c>
      <c r="V9785" s="5">
        <v>42186</v>
      </c>
      <c r="W9785" s="2" t="s">
        <v>52</v>
      </c>
      <c r="X9785" s="2">
        <v>310.29000000000002</v>
      </c>
    </row>
    <row r="9786" spans="20:24" ht="30" x14ac:dyDescent="0.25">
      <c r="T9786" s="4"/>
      <c r="U9786" s="2" t="s">
        <v>8</v>
      </c>
      <c r="V9786" s="5">
        <v>42240</v>
      </c>
      <c r="W9786" s="2" t="s">
        <v>52</v>
      </c>
      <c r="X9786" s="2">
        <v>310.29000000000002</v>
      </c>
    </row>
    <row r="9787" spans="20:24" ht="30" x14ac:dyDescent="0.25">
      <c r="T9787" s="4"/>
      <c r="U9787" s="2" t="s">
        <v>8</v>
      </c>
      <c r="V9787" s="5">
        <v>42245</v>
      </c>
      <c r="W9787" s="2" t="s">
        <v>52</v>
      </c>
      <c r="X9787" s="2">
        <v>310.29000000000002</v>
      </c>
    </row>
    <row r="9788" spans="20:24" ht="30" x14ac:dyDescent="0.25">
      <c r="T9788" s="4"/>
      <c r="U9788" s="2" t="s">
        <v>10</v>
      </c>
      <c r="V9788" s="5">
        <v>41846</v>
      </c>
      <c r="W9788" s="2" t="s">
        <v>54</v>
      </c>
      <c r="X9788" s="2">
        <v>310.29000000000002</v>
      </c>
    </row>
    <row r="9789" spans="20:24" ht="30" x14ac:dyDescent="0.25">
      <c r="T9789" s="4"/>
      <c r="U9789" s="2" t="s">
        <v>12</v>
      </c>
      <c r="V9789" s="5">
        <v>41857</v>
      </c>
      <c r="W9789" s="2" t="s">
        <v>52</v>
      </c>
      <c r="X9789" s="2">
        <v>310.29000000000002</v>
      </c>
    </row>
    <row r="9790" spans="20:24" ht="30" x14ac:dyDescent="0.25">
      <c r="T9790" s="4"/>
      <c r="U9790" s="2" t="s">
        <v>12</v>
      </c>
      <c r="V9790" s="5">
        <v>42909</v>
      </c>
      <c r="W9790" s="2" t="s">
        <v>65</v>
      </c>
      <c r="X9790" s="2">
        <v>310.29000000000002</v>
      </c>
    </row>
    <row r="9791" spans="20:24" x14ac:dyDescent="0.25">
      <c r="T9791" s="4"/>
      <c r="U9791" s="2" t="s">
        <v>13</v>
      </c>
      <c r="V9791" s="5">
        <v>42632</v>
      </c>
      <c r="W9791" s="2" t="s">
        <v>52</v>
      </c>
      <c r="X9791" s="2">
        <v>310.29000000000002</v>
      </c>
    </row>
    <row r="9792" spans="20:24" x14ac:dyDescent="0.25">
      <c r="T9792" s="4"/>
      <c r="U9792" s="2" t="s">
        <v>34</v>
      </c>
      <c r="V9792" s="5">
        <v>41463</v>
      </c>
      <c r="W9792" s="2" t="s">
        <v>52</v>
      </c>
      <c r="X9792" s="2">
        <v>310.29000000000002</v>
      </c>
    </row>
    <row r="9793" spans="20:24" x14ac:dyDescent="0.25">
      <c r="T9793" s="4"/>
      <c r="U9793" s="2" t="s">
        <v>34</v>
      </c>
      <c r="V9793" s="5">
        <v>41464</v>
      </c>
      <c r="W9793" s="2" t="s">
        <v>52</v>
      </c>
      <c r="X9793" s="2">
        <v>310.29000000000002</v>
      </c>
    </row>
    <row r="9794" spans="20:24" ht="30" x14ac:dyDescent="0.25">
      <c r="T9794" s="4"/>
      <c r="U9794" s="2" t="s">
        <v>8</v>
      </c>
      <c r="V9794" s="5">
        <v>42939</v>
      </c>
      <c r="W9794" s="2" t="s">
        <v>52</v>
      </c>
      <c r="X9794" s="2">
        <v>310.29000000000002</v>
      </c>
    </row>
    <row r="9795" spans="20:24" ht="30" x14ac:dyDescent="0.25">
      <c r="T9795" s="4"/>
      <c r="U9795" s="2" t="s">
        <v>8</v>
      </c>
      <c r="V9795" s="5">
        <v>42961</v>
      </c>
      <c r="W9795" s="2" t="s">
        <v>52</v>
      </c>
      <c r="X9795" s="2">
        <v>310.29000000000002</v>
      </c>
    </row>
    <row r="9796" spans="20:24" x14ac:dyDescent="0.25">
      <c r="T9796" s="4"/>
      <c r="U9796" s="2" t="s">
        <v>9</v>
      </c>
      <c r="V9796" s="5">
        <v>41788</v>
      </c>
      <c r="W9796" s="2" t="s">
        <v>51</v>
      </c>
      <c r="X9796" s="2">
        <v>310.29000000000002</v>
      </c>
    </row>
    <row r="9797" spans="20:24" x14ac:dyDescent="0.25">
      <c r="T9797" s="4"/>
      <c r="U9797" s="2" t="s">
        <v>9</v>
      </c>
      <c r="V9797" s="5">
        <v>42188</v>
      </c>
      <c r="W9797" s="2" t="s">
        <v>51</v>
      </c>
      <c r="X9797" s="2">
        <v>310.29000000000002</v>
      </c>
    </row>
    <row r="9798" spans="20:24" x14ac:dyDescent="0.25">
      <c r="T9798" s="4"/>
      <c r="U9798" s="2" t="s">
        <v>9</v>
      </c>
      <c r="V9798" s="5">
        <v>42543</v>
      </c>
      <c r="W9798" s="2" t="s">
        <v>52</v>
      </c>
      <c r="X9798" s="2">
        <v>310.29000000000002</v>
      </c>
    </row>
    <row r="9799" spans="20:24" x14ac:dyDescent="0.25">
      <c r="T9799" s="4"/>
      <c r="U9799" s="2" t="s">
        <v>34</v>
      </c>
      <c r="V9799" s="5">
        <v>42263</v>
      </c>
      <c r="W9799" s="2" t="s">
        <v>52</v>
      </c>
      <c r="X9799" s="2">
        <v>310.29000000000002</v>
      </c>
    </row>
    <row r="9800" spans="20:24" x14ac:dyDescent="0.25">
      <c r="T9800" s="4"/>
      <c r="U9800" s="2" t="s">
        <v>35</v>
      </c>
      <c r="V9800" s="5">
        <v>42289</v>
      </c>
      <c r="W9800" s="2" t="s">
        <v>52</v>
      </c>
      <c r="X9800" s="2">
        <v>310.29000000000002</v>
      </c>
    </row>
    <row r="9801" spans="20:24" ht="30" x14ac:dyDescent="0.25">
      <c r="T9801" s="4"/>
      <c r="U9801" s="2" t="s">
        <v>8</v>
      </c>
      <c r="V9801" s="5">
        <v>41500</v>
      </c>
      <c r="W9801" s="2" t="s">
        <v>52</v>
      </c>
      <c r="X9801" s="2">
        <v>310.28550000000001</v>
      </c>
    </row>
    <row r="9802" spans="20:24" ht="30" x14ac:dyDescent="0.25">
      <c r="T9802" s="4"/>
      <c r="U9802" s="2" t="s">
        <v>8</v>
      </c>
      <c r="V9802" s="5">
        <v>41818</v>
      </c>
      <c r="W9802" s="2" t="s">
        <v>52</v>
      </c>
      <c r="X9802" s="2">
        <v>310.28238324199998</v>
      </c>
    </row>
    <row r="9803" spans="20:24" ht="30" x14ac:dyDescent="0.25">
      <c r="T9803" s="4"/>
      <c r="U9803" s="2" t="s">
        <v>8</v>
      </c>
      <c r="V9803" s="5">
        <v>41481</v>
      </c>
      <c r="W9803" s="2" t="s">
        <v>52</v>
      </c>
      <c r="X9803" s="2">
        <v>310.27999999999997</v>
      </c>
    </row>
    <row r="9804" spans="20:24" ht="30" x14ac:dyDescent="0.25">
      <c r="T9804" s="4"/>
      <c r="U9804" s="2" t="s">
        <v>8</v>
      </c>
      <c r="V9804" s="5">
        <v>42190</v>
      </c>
      <c r="W9804" s="2" t="s">
        <v>52</v>
      </c>
      <c r="X9804" s="2">
        <v>310.27999999999997</v>
      </c>
    </row>
    <row r="9805" spans="20:24" ht="30" x14ac:dyDescent="0.25">
      <c r="T9805" s="4"/>
      <c r="U9805" s="2" t="s">
        <v>8</v>
      </c>
      <c r="V9805" s="5">
        <v>42232</v>
      </c>
      <c r="W9805" s="2" t="s">
        <v>52</v>
      </c>
      <c r="X9805" s="2">
        <v>310.27999999999997</v>
      </c>
    </row>
    <row r="9806" spans="20:24" ht="30" x14ac:dyDescent="0.25">
      <c r="T9806" s="4"/>
      <c r="U9806" s="2" t="s">
        <v>8</v>
      </c>
      <c r="V9806" s="5">
        <v>42237</v>
      </c>
      <c r="W9806" s="2" t="s">
        <v>52</v>
      </c>
      <c r="X9806" s="2">
        <v>310.27999999999997</v>
      </c>
    </row>
    <row r="9807" spans="20:24" ht="30" x14ac:dyDescent="0.25">
      <c r="T9807" s="4"/>
      <c r="U9807" s="2" t="s">
        <v>8</v>
      </c>
      <c r="V9807" s="5">
        <v>42614</v>
      </c>
      <c r="W9807" s="2" t="s">
        <v>68</v>
      </c>
      <c r="X9807" s="2">
        <v>310.27999999999997</v>
      </c>
    </row>
    <row r="9808" spans="20:24" ht="30" x14ac:dyDescent="0.25">
      <c r="T9808" s="4"/>
      <c r="U9808" s="2" t="s">
        <v>12</v>
      </c>
      <c r="V9808" s="5">
        <v>42230</v>
      </c>
      <c r="W9808" s="2" t="s">
        <v>52</v>
      </c>
      <c r="X9808" s="2">
        <v>310.27999999999997</v>
      </c>
    </row>
    <row r="9809" spans="20:24" ht="30" x14ac:dyDescent="0.25">
      <c r="T9809" s="4"/>
      <c r="U9809" s="2" t="s">
        <v>12</v>
      </c>
      <c r="V9809" s="5">
        <v>42575</v>
      </c>
      <c r="W9809" s="2" t="s">
        <v>58</v>
      </c>
      <c r="X9809" s="2">
        <v>310.27999999999997</v>
      </c>
    </row>
    <row r="9810" spans="20:24" ht="30" x14ac:dyDescent="0.25">
      <c r="T9810" s="4"/>
      <c r="U9810" s="2" t="s">
        <v>12</v>
      </c>
      <c r="V9810" s="5">
        <v>42935</v>
      </c>
      <c r="W9810" s="2" t="s">
        <v>52</v>
      </c>
      <c r="X9810" s="2">
        <v>310.27999999999997</v>
      </c>
    </row>
    <row r="9811" spans="20:24" ht="30" x14ac:dyDescent="0.25">
      <c r="T9811" s="4"/>
      <c r="U9811" s="2" t="s">
        <v>12</v>
      </c>
      <c r="V9811" s="5">
        <v>42937</v>
      </c>
      <c r="W9811" s="2" t="s">
        <v>58</v>
      </c>
      <c r="X9811" s="2">
        <v>310.27999999999997</v>
      </c>
    </row>
    <row r="9812" spans="20:24" ht="30" x14ac:dyDescent="0.25">
      <c r="T9812" s="4"/>
      <c r="U9812" s="2" t="s">
        <v>12</v>
      </c>
      <c r="V9812" s="5">
        <v>42941</v>
      </c>
      <c r="W9812" s="2" t="s">
        <v>52</v>
      </c>
      <c r="X9812" s="2">
        <v>310.27999999999997</v>
      </c>
    </row>
    <row r="9813" spans="20:24" x14ac:dyDescent="0.25">
      <c r="T9813" s="4"/>
      <c r="U9813" s="2" t="s">
        <v>13</v>
      </c>
      <c r="V9813" s="5">
        <v>41512</v>
      </c>
      <c r="W9813" s="2" t="s">
        <v>52</v>
      </c>
      <c r="X9813" s="2">
        <v>310.27999999999997</v>
      </c>
    </row>
    <row r="9814" spans="20:24" ht="30" x14ac:dyDescent="0.25">
      <c r="T9814" s="4"/>
      <c r="U9814" s="2" t="s">
        <v>8</v>
      </c>
      <c r="V9814" s="5">
        <v>42939</v>
      </c>
      <c r="W9814" s="2" t="s">
        <v>52</v>
      </c>
      <c r="X9814" s="2">
        <v>310.27999999999997</v>
      </c>
    </row>
    <row r="9815" spans="20:24" x14ac:dyDescent="0.25">
      <c r="T9815" s="4"/>
      <c r="U9815" s="2" t="s">
        <v>9</v>
      </c>
      <c r="V9815" s="5">
        <v>41426</v>
      </c>
      <c r="W9815" s="2" t="s">
        <v>52</v>
      </c>
      <c r="X9815" s="2">
        <v>310.27999999999997</v>
      </c>
    </row>
    <row r="9816" spans="20:24" x14ac:dyDescent="0.25">
      <c r="T9816" s="4"/>
      <c r="U9816" s="2" t="s">
        <v>9</v>
      </c>
      <c r="V9816" s="5">
        <v>41818</v>
      </c>
      <c r="W9816" s="2" t="s">
        <v>52</v>
      </c>
      <c r="X9816" s="2">
        <v>310.27999999999997</v>
      </c>
    </row>
    <row r="9817" spans="20:24" x14ac:dyDescent="0.25">
      <c r="T9817" s="4"/>
      <c r="U9817" s="2" t="s">
        <v>9</v>
      </c>
      <c r="V9817" s="5">
        <v>42527</v>
      </c>
      <c r="W9817" s="2" t="s">
        <v>58</v>
      </c>
      <c r="X9817" s="2">
        <v>310.27999999999997</v>
      </c>
    </row>
    <row r="9818" spans="20:24" x14ac:dyDescent="0.25">
      <c r="T9818" s="4"/>
      <c r="U9818" s="2" t="s">
        <v>9</v>
      </c>
      <c r="V9818" s="5">
        <v>42556</v>
      </c>
      <c r="W9818" s="2" t="s">
        <v>52</v>
      </c>
      <c r="X9818" s="2">
        <v>310.27999999999997</v>
      </c>
    </row>
    <row r="9819" spans="20:24" x14ac:dyDescent="0.25">
      <c r="T9819" s="4"/>
      <c r="U9819" s="2" t="s">
        <v>9</v>
      </c>
      <c r="V9819" s="5">
        <v>42558</v>
      </c>
      <c r="W9819" s="2" t="s">
        <v>52</v>
      </c>
      <c r="X9819" s="2">
        <v>310.27999999999997</v>
      </c>
    </row>
    <row r="9820" spans="20:24" x14ac:dyDescent="0.25">
      <c r="T9820" s="4"/>
      <c r="U9820" s="2" t="s">
        <v>13</v>
      </c>
      <c r="V9820" s="5">
        <v>41861</v>
      </c>
      <c r="W9820" s="2" t="s">
        <v>53</v>
      </c>
      <c r="X9820" s="2">
        <v>310.27333333299998</v>
      </c>
    </row>
    <row r="9821" spans="20:24" ht="30" x14ac:dyDescent="0.25">
      <c r="T9821" s="4"/>
      <c r="U9821" s="2" t="s">
        <v>8</v>
      </c>
      <c r="V9821" s="5">
        <v>41813</v>
      </c>
      <c r="W9821" s="2" t="s">
        <v>52</v>
      </c>
      <c r="X9821" s="2">
        <v>310.27283417400002</v>
      </c>
    </row>
    <row r="9822" spans="20:24" ht="30" x14ac:dyDescent="0.25">
      <c r="T9822" s="4"/>
      <c r="U9822" s="2" t="s">
        <v>6</v>
      </c>
      <c r="V9822" s="5">
        <v>42573</v>
      </c>
      <c r="W9822" s="2" t="s">
        <v>52</v>
      </c>
      <c r="X9822" s="2">
        <v>310.27</v>
      </c>
    </row>
    <row r="9823" spans="20:24" ht="30" x14ac:dyDescent="0.25">
      <c r="T9823" s="4"/>
      <c r="U9823" s="2" t="s">
        <v>8</v>
      </c>
      <c r="V9823" s="5">
        <v>41494</v>
      </c>
      <c r="W9823" s="2" t="s">
        <v>52</v>
      </c>
      <c r="X9823" s="2">
        <v>310.27</v>
      </c>
    </row>
    <row r="9824" spans="20:24" ht="30" x14ac:dyDescent="0.25">
      <c r="T9824" s="4"/>
      <c r="U9824" s="2" t="s">
        <v>8</v>
      </c>
      <c r="V9824" s="5">
        <v>41794</v>
      </c>
      <c r="W9824" s="2" t="s">
        <v>52</v>
      </c>
      <c r="X9824" s="2">
        <v>310.27</v>
      </c>
    </row>
    <row r="9825" spans="20:24" x14ac:dyDescent="0.25">
      <c r="T9825" s="4"/>
      <c r="U9825" s="2" t="s">
        <v>9</v>
      </c>
      <c r="V9825" s="5">
        <v>42879</v>
      </c>
      <c r="W9825" s="2" t="s">
        <v>52</v>
      </c>
      <c r="X9825" s="2">
        <v>310.27</v>
      </c>
    </row>
    <row r="9826" spans="20:24" ht="30" x14ac:dyDescent="0.25">
      <c r="T9826" s="4"/>
      <c r="U9826" s="2" t="s">
        <v>12</v>
      </c>
      <c r="V9826" s="5">
        <v>41486</v>
      </c>
      <c r="W9826" s="2" t="s">
        <v>52</v>
      </c>
      <c r="X9826" s="2">
        <v>310.27</v>
      </c>
    </row>
    <row r="9827" spans="20:24" ht="30" x14ac:dyDescent="0.25">
      <c r="T9827" s="4"/>
      <c r="U9827" s="2" t="s">
        <v>12</v>
      </c>
      <c r="V9827" s="5">
        <v>42960</v>
      </c>
      <c r="W9827" s="2" t="s">
        <v>52</v>
      </c>
      <c r="X9827" s="2">
        <v>310.27</v>
      </c>
    </row>
    <row r="9828" spans="20:24" ht="30" x14ac:dyDescent="0.25">
      <c r="T9828" s="4"/>
      <c r="U9828" s="2" t="s">
        <v>12</v>
      </c>
      <c r="V9828" s="5">
        <v>42961</v>
      </c>
      <c r="W9828" s="2" t="s">
        <v>52</v>
      </c>
      <c r="X9828" s="2">
        <v>310.27</v>
      </c>
    </row>
    <row r="9829" spans="20:24" x14ac:dyDescent="0.25">
      <c r="T9829" s="4"/>
      <c r="U9829" s="2" t="s">
        <v>13</v>
      </c>
      <c r="V9829" s="5">
        <v>42575</v>
      </c>
      <c r="W9829" s="2" t="s">
        <v>54</v>
      </c>
      <c r="X9829" s="2">
        <v>310.27</v>
      </c>
    </row>
    <row r="9830" spans="20:24" x14ac:dyDescent="0.25">
      <c r="T9830" s="4"/>
      <c r="U9830" s="2" t="s">
        <v>13</v>
      </c>
      <c r="V9830" s="5">
        <v>42589</v>
      </c>
      <c r="W9830" s="2" t="s">
        <v>52</v>
      </c>
      <c r="X9830" s="2">
        <v>310.27</v>
      </c>
    </row>
    <row r="9831" spans="20:24" x14ac:dyDescent="0.25">
      <c r="T9831" s="4"/>
      <c r="U9831" s="2" t="s">
        <v>14</v>
      </c>
      <c r="V9831" s="5">
        <v>42226</v>
      </c>
      <c r="W9831" s="2" t="s">
        <v>52</v>
      </c>
      <c r="X9831" s="2">
        <v>310.27</v>
      </c>
    </row>
    <row r="9832" spans="20:24" ht="30" x14ac:dyDescent="0.25">
      <c r="T9832" s="4"/>
      <c r="U9832" s="2" t="s">
        <v>33</v>
      </c>
      <c r="V9832" s="5">
        <v>42534</v>
      </c>
      <c r="W9832" s="2" t="s">
        <v>52</v>
      </c>
      <c r="X9832" s="2">
        <v>310.27</v>
      </c>
    </row>
    <row r="9833" spans="20:24" x14ac:dyDescent="0.25">
      <c r="T9833" s="4"/>
      <c r="U9833" s="2" t="s">
        <v>34</v>
      </c>
      <c r="V9833" s="5">
        <v>41420</v>
      </c>
      <c r="W9833" s="2" t="s">
        <v>52</v>
      </c>
      <c r="X9833" s="2">
        <v>310.27</v>
      </c>
    </row>
    <row r="9834" spans="20:24" x14ac:dyDescent="0.25">
      <c r="T9834" s="4"/>
      <c r="U9834" s="2" t="s">
        <v>9</v>
      </c>
      <c r="V9834" s="5">
        <v>41492</v>
      </c>
      <c r="W9834" s="2" t="s">
        <v>51</v>
      </c>
      <c r="X9834" s="2">
        <v>310.27</v>
      </c>
    </row>
    <row r="9835" spans="20:24" x14ac:dyDescent="0.25">
      <c r="T9835" s="4"/>
      <c r="U9835" s="2" t="s">
        <v>9</v>
      </c>
      <c r="V9835" s="5">
        <v>41796</v>
      </c>
      <c r="W9835" s="2" t="s">
        <v>52</v>
      </c>
      <c r="X9835" s="2">
        <v>310.27</v>
      </c>
    </row>
    <row r="9836" spans="20:24" x14ac:dyDescent="0.25">
      <c r="T9836" s="4"/>
      <c r="U9836" s="2" t="s">
        <v>9</v>
      </c>
      <c r="V9836" s="5">
        <v>41855</v>
      </c>
      <c r="W9836" s="2" t="s">
        <v>52</v>
      </c>
      <c r="X9836" s="2">
        <v>310.27</v>
      </c>
    </row>
    <row r="9837" spans="20:24" x14ac:dyDescent="0.25">
      <c r="T9837" s="4"/>
      <c r="U9837" s="2" t="s">
        <v>9</v>
      </c>
      <c r="V9837" s="5">
        <v>42244</v>
      </c>
      <c r="W9837" s="2" t="s">
        <v>52</v>
      </c>
      <c r="X9837" s="2">
        <v>310.27</v>
      </c>
    </row>
    <row r="9838" spans="20:24" ht="30" x14ac:dyDescent="0.25">
      <c r="T9838" s="4"/>
      <c r="U9838" s="2" t="s">
        <v>37</v>
      </c>
      <c r="V9838" s="5">
        <v>42534</v>
      </c>
      <c r="W9838" s="2" t="s">
        <v>52</v>
      </c>
      <c r="X9838" s="2">
        <v>310.27</v>
      </c>
    </row>
    <row r="9839" spans="20:24" x14ac:dyDescent="0.25">
      <c r="T9839" s="4"/>
      <c r="U9839" s="2" t="s">
        <v>9</v>
      </c>
      <c r="V9839" s="5">
        <v>41804</v>
      </c>
      <c r="W9839" s="2" t="s">
        <v>52</v>
      </c>
      <c r="X9839" s="2">
        <v>310.26973753200002</v>
      </c>
    </row>
    <row r="9840" spans="20:24" ht="30" x14ac:dyDescent="0.25">
      <c r="T9840" s="4"/>
      <c r="U9840" s="2" t="s">
        <v>8</v>
      </c>
      <c r="V9840" s="5">
        <v>42172</v>
      </c>
      <c r="W9840" s="2" t="s">
        <v>52</v>
      </c>
      <c r="X9840" s="2">
        <v>310.267</v>
      </c>
    </row>
    <row r="9841" spans="20:24" x14ac:dyDescent="0.25">
      <c r="T9841" s="4"/>
      <c r="U9841" s="2" t="s">
        <v>9</v>
      </c>
      <c r="V9841" s="5">
        <v>41879</v>
      </c>
      <c r="W9841" s="2" t="s">
        <v>52</v>
      </c>
      <c r="X9841" s="2">
        <v>310.26133333299998</v>
      </c>
    </row>
    <row r="9842" spans="20:24" x14ac:dyDescent="0.25">
      <c r="T9842" s="4"/>
      <c r="U9842" s="2" t="s">
        <v>9</v>
      </c>
      <c r="V9842" s="5">
        <v>42225</v>
      </c>
      <c r="W9842" s="2" t="s">
        <v>52</v>
      </c>
      <c r="X9842" s="2">
        <v>310.26</v>
      </c>
    </row>
    <row r="9843" spans="20:24" x14ac:dyDescent="0.25">
      <c r="T9843" s="4"/>
      <c r="U9843" s="2" t="s">
        <v>9</v>
      </c>
      <c r="V9843" s="5">
        <v>42255</v>
      </c>
      <c r="W9843" s="2" t="s">
        <v>52</v>
      </c>
      <c r="X9843" s="2">
        <v>310.26</v>
      </c>
    </row>
    <row r="9844" spans="20:24" x14ac:dyDescent="0.25">
      <c r="T9844" s="4"/>
      <c r="U9844" s="2" t="s">
        <v>9</v>
      </c>
      <c r="V9844" s="5">
        <v>42278</v>
      </c>
      <c r="W9844" s="2" t="s">
        <v>52</v>
      </c>
      <c r="X9844" s="2">
        <v>310.26</v>
      </c>
    </row>
    <row r="9845" spans="20:24" x14ac:dyDescent="0.25">
      <c r="T9845" s="4"/>
      <c r="U9845" s="2" t="s">
        <v>9</v>
      </c>
      <c r="V9845" s="5">
        <v>42531</v>
      </c>
      <c r="W9845" s="2" t="s">
        <v>51</v>
      </c>
      <c r="X9845" s="2">
        <v>310.26</v>
      </c>
    </row>
    <row r="9846" spans="20:24" x14ac:dyDescent="0.25">
      <c r="T9846" s="4"/>
      <c r="U9846" s="2" t="s">
        <v>9</v>
      </c>
      <c r="V9846" s="5">
        <v>42535</v>
      </c>
      <c r="W9846" s="2" t="s">
        <v>52</v>
      </c>
      <c r="X9846" s="2">
        <v>310.26</v>
      </c>
    </row>
    <row r="9847" spans="20:24" x14ac:dyDescent="0.25">
      <c r="T9847" s="4"/>
      <c r="U9847" s="2" t="s">
        <v>9</v>
      </c>
      <c r="V9847" s="5">
        <v>42538</v>
      </c>
      <c r="W9847" s="2" t="s">
        <v>52</v>
      </c>
      <c r="X9847" s="2">
        <v>310.26</v>
      </c>
    </row>
    <row r="9848" spans="20:24" ht="30" x14ac:dyDescent="0.25">
      <c r="T9848" s="4"/>
      <c r="U9848" s="2" t="s">
        <v>8</v>
      </c>
      <c r="V9848" s="5">
        <v>41432</v>
      </c>
      <c r="W9848" s="2" t="s">
        <v>58</v>
      </c>
      <c r="X9848" s="2">
        <v>310.26</v>
      </c>
    </row>
    <row r="9849" spans="20:24" ht="30" x14ac:dyDescent="0.25">
      <c r="T9849" s="4"/>
      <c r="U9849" s="2" t="s">
        <v>8</v>
      </c>
      <c r="V9849" s="5">
        <v>42578</v>
      </c>
      <c r="W9849" s="2" t="s">
        <v>52</v>
      </c>
      <c r="X9849" s="2">
        <v>310.26</v>
      </c>
    </row>
    <row r="9850" spans="20:24" ht="30" x14ac:dyDescent="0.25">
      <c r="T9850" s="4"/>
      <c r="U9850" s="2" t="s">
        <v>8</v>
      </c>
      <c r="V9850" s="5">
        <v>42584</v>
      </c>
      <c r="W9850" s="2" t="s">
        <v>52</v>
      </c>
      <c r="X9850" s="2">
        <v>310.26</v>
      </c>
    </row>
    <row r="9851" spans="20:24" x14ac:dyDescent="0.25">
      <c r="T9851" s="4"/>
      <c r="U9851" s="2" t="s">
        <v>9</v>
      </c>
      <c r="V9851" s="5">
        <v>42598</v>
      </c>
      <c r="W9851" s="2" t="s">
        <v>52</v>
      </c>
      <c r="X9851" s="2">
        <v>310.26</v>
      </c>
    </row>
    <row r="9852" spans="20:24" x14ac:dyDescent="0.25">
      <c r="T9852" s="4"/>
      <c r="U9852" s="2" t="s">
        <v>9</v>
      </c>
      <c r="V9852" s="5">
        <v>42617</v>
      </c>
      <c r="W9852" s="2" t="s">
        <v>52</v>
      </c>
      <c r="X9852" s="2">
        <v>310.26</v>
      </c>
    </row>
    <row r="9853" spans="20:24" x14ac:dyDescent="0.25">
      <c r="T9853" s="4"/>
      <c r="U9853" s="2" t="s">
        <v>9</v>
      </c>
      <c r="V9853" s="5">
        <v>42881</v>
      </c>
      <c r="W9853" s="2" t="s">
        <v>52</v>
      </c>
      <c r="X9853" s="2">
        <v>310.26</v>
      </c>
    </row>
    <row r="9854" spans="20:24" x14ac:dyDescent="0.25">
      <c r="T9854" s="4"/>
      <c r="U9854" s="2" t="s">
        <v>9</v>
      </c>
      <c r="V9854" s="5">
        <v>42883</v>
      </c>
      <c r="W9854" s="2" t="s">
        <v>52</v>
      </c>
      <c r="X9854" s="2">
        <v>310.26</v>
      </c>
    </row>
    <row r="9855" spans="20:24" x14ac:dyDescent="0.25">
      <c r="T9855" s="4"/>
      <c r="U9855" s="2" t="s">
        <v>9</v>
      </c>
      <c r="V9855" s="5">
        <v>42884</v>
      </c>
      <c r="W9855" s="2" t="s">
        <v>52</v>
      </c>
      <c r="X9855" s="2">
        <v>310.26</v>
      </c>
    </row>
    <row r="9856" spans="20:24" x14ac:dyDescent="0.25">
      <c r="T9856" s="4"/>
      <c r="U9856" s="2" t="s">
        <v>9</v>
      </c>
      <c r="V9856" s="5">
        <v>42919</v>
      </c>
      <c r="W9856" s="2" t="s">
        <v>52</v>
      </c>
      <c r="X9856" s="2">
        <v>310.26</v>
      </c>
    </row>
    <row r="9857" spans="20:24" x14ac:dyDescent="0.25">
      <c r="T9857" s="4"/>
      <c r="U9857" s="2" t="s">
        <v>9</v>
      </c>
      <c r="V9857" s="5">
        <v>42963</v>
      </c>
      <c r="W9857" s="2" t="s">
        <v>52</v>
      </c>
      <c r="X9857" s="2">
        <v>310.26</v>
      </c>
    </row>
    <row r="9858" spans="20:24" x14ac:dyDescent="0.25">
      <c r="T9858" s="4"/>
      <c r="U9858" s="2" t="s">
        <v>9</v>
      </c>
      <c r="V9858" s="5">
        <v>42965</v>
      </c>
      <c r="W9858" s="2" t="s">
        <v>54</v>
      </c>
      <c r="X9858" s="2">
        <v>310.26</v>
      </c>
    </row>
    <row r="9859" spans="20:24" x14ac:dyDescent="0.25">
      <c r="T9859" s="4"/>
      <c r="U9859" s="2" t="s">
        <v>9</v>
      </c>
      <c r="V9859" s="5">
        <v>42990</v>
      </c>
      <c r="W9859" s="2" t="s">
        <v>54</v>
      </c>
      <c r="X9859" s="2">
        <v>310.26</v>
      </c>
    </row>
    <row r="9860" spans="20:24" ht="30" x14ac:dyDescent="0.25">
      <c r="T9860" s="4"/>
      <c r="U9860" s="2" t="s">
        <v>12</v>
      </c>
      <c r="V9860" s="5">
        <v>41492</v>
      </c>
      <c r="W9860" s="2" t="s">
        <v>52</v>
      </c>
      <c r="X9860" s="2">
        <v>310.26</v>
      </c>
    </row>
    <row r="9861" spans="20:24" ht="30" x14ac:dyDescent="0.25">
      <c r="T9861" s="4"/>
      <c r="U9861" s="2" t="s">
        <v>12</v>
      </c>
      <c r="V9861" s="5">
        <v>42946</v>
      </c>
      <c r="W9861" s="2" t="s">
        <v>52</v>
      </c>
      <c r="X9861" s="2">
        <v>310.26</v>
      </c>
    </row>
    <row r="9862" spans="20:24" x14ac:dyDescent="0.25">
      <c r="T9862" s="4"/>
      <c r="U9862" s="2" t="s">
        <v>13</v>
      </c>
      <c r="V9862" s="5">
        <v>42208</v>
      </c>
      <c r="W9862" s="2" t="s">
        <v>58</v>
      </c>
      <c r="X9862" s="2">
        <v>310.26</v>
      </c>
    </row>
    <row r="9863" spans="20:24" x14ac:dyDescent="0.25">
      <c r="T9863" s="4"/>
      <c r="U9863" s="2" t="s">
        <v>13</v>
      </c>
      <c r="V9863" s="5">
        <v>42573</v>
      </c>
      <c r="W9863" s="2" t="s">
        <v>54</v>
      </c>
      <c r="X9863" s="2">
        <v>310.26</v>
      </c>
    </row>
    <row r="9864" spans="20:24" x14ac:dyDescent="0.25">
      <c r="T9864" s="4"/>
      <c r="U9864" s="2" t="s">
        <v>35</v>
      </c>
      <c r="V9864" s="5">
        <v>42263</v>
      </c>
      <c r="W9864" s="2" t="s">
        <v>54</v>
      </c>
      <c r="X9864" s="2">
        <v>310.26</v>
      </c>
    </row>
    <row r="9865" spans="20:24" x14ac:dyDescent="0.25">
      <c r="T9865" s="4"/>
      <c r="U9865" s="2" t="s">
        <v>35</v>
      </c>
      <c r="V9865" s="5">
        <v>42281</v>
      </c>
      <c r="W9865" s="2" t="s">
        <v>54</v>
      </c>
      <c r="X9865" s="2">
        <v>310.26</v>
      </c>
    </row>
    <row r="9866" spans="20:24" x14ac:dyDescent="0.25">
      <c r="T9866" s="4"/>
      <c r="U9866" s="2" t="s">
        <v>14</v>
      </c>
      <c r="V9866" s="5">
        <v>41455</v>
      </c>
      <c r="W9866" s="2" t="s">
        <v>54</v>
      </c>
      <c r="X9866" s="2">
        <v>310.26</v>
      </c>
    </row>
    <row r="9867" spans="20:24" x14ac:dyDescent="0.25">
      <c r="T9867" s="4"/>
      <c r="U9867" s="2" t="s">
        <v>9</v>
      </c>
      <c r="V9867" s="5">
        <v>42931</v>
      </c>
      <c r="W9867" s="2" t="s">
        <v>51</v>
      </c>
      <c r="X9867" s="2">
        <v>310.25</v>
      </c>
    </row>
    <row r="9868" spans="20:24" x14ac:dyDescent="0.25">
      <c r="T9868" s="4"/>
      <c r="U9868" s="2" t="s">
        <v>9</v>
      </c>
      <c r="V9868" s="5">
        <v>42951</v>
      </c>
      <c r="W9868" s="2" t="s">
        <v>53</v>
      </c>
      <c r="X9868" s="2">
        <v>310.25</v>
      </c>
    </row>
    <row r="9869" spans="20:24" x14ac:dyDescent="0.25">
      <c r="T9869" s="4"/>
      <c r="U9869" s="2" t="s">
        <v>9</v>
      </c>
      <c r="V9869" s="5">
        <v>42992</v>
      </c>
      <c r="W9869" s="2" t="s">
        <v>66</v>
      </c>
      <c r="X9869" s="2">
        <v>310.25</v>
      </c>
    </row>
    <row r="9870" spans="20:24" ht="30" x14ac:dyDescent="0.25">
      <c r="T9870" s="4"/>
      <c r="U9870" s="2" t="s">
        <v>12</v>
      </c>
      <c r="V9870" s="5">
        <v>42223</v>
      </c>
      <c r="W9870" s="2" t="s">
        <v>54</v>
      </c>
      <c r="X9870" s="2">
        <v>310.25</v>
      </c>
    </row>
    <row r="9871" spans="20:24" ht="30" x14ac:dyDescent="0.25">
      <c r="T9871" s="4"/>
      <c r="U9871" s="2" t="s">
        <v>12</v>
      </c>
      <c r="V9871" s="5">
        <v>42564</v>
      </c>
      <c r="W9871" s="2" t="s">
        <v>54</v>
      </c>
      <c r="X9871" s="2">
        <v>310.25</v>
      </c>
    </row>
    <row r="9872" spans="20:24" ht="30" x14ac:dyDescent="0.25">
      <c r="T9872" s="4"/>
      <c r="U9872" s="2" t="s">
        <v>12</v>
      </c>
      <c r="V9872" s="5">
        <v>42937</v>
      </c>
      <c r="W9872" s="2" t="s">
        <v>52</v>
      </c>
      <c r="X9872" s="2">
        <v>310.25</v>
      </c>
    </row>
    <row r="9873" spans="20:24" x14ac:dyDescent="0.25">
      <c r="T9873" s="4"/>
      <c r="U9873" s="2" t="s">
        <v>13</v>
      </c>
      <c r="V9873" s="5">
        <v>41439</v>
      </c>
      <c r="W9873" s="2" t="s">
        <v>52</v>
      </c>
      <c r="X9873" s="2">
        <v>310.25</v>
      </c>
    </row>
    <row r="9874" spans="20:24" x14ac:dyDescent="0.25">
      <c r="T9874" s="4"/>
      <c r="U9874" s="2" t="s">
        <v>13</v>
      </c>
      <c r="V9874" s="5">
        <v>42214</v>
      </c>
      <c r="W9874" s="2" t="s">
        <v>54</v>
      </c>
      <c r="X9874" s="2">
        <v>310.25</v>
      </c>
    </row>
    <row r="9875" spans="20:24" x14ac:dyDescent="0.25">
      <c r="T9875" s="4"/>
      <c r="U9875" s="2" t="s">
        <v>9</v>
      </c>
      <c r="V9875" s="5">
        <v>41439</v>
      </c>
      <c r="W9875" s="2" t="s">
        <v>54</v>
      </c>
      <c r="X9875" s="2">
        <v>310.25</v>
      </c>
    </row>
    <row r="9876" spans="20:24" x14ac:dyDescent="0.25">
      <c r="T9876" s="4"/>
      <c r="U9876" s="2" t="s">
        <v>9</v>
      </c>
      <c r="V9876" s="5">
        <v>41486</v>
      </c>
      <c r="W9876" s="2" t="s">
        <v>52</v>
      </c>
      <c r="X9876" s="2">
        <v>310.25</v>
      </c>
    </row>
    <row r="9877" spans="20:24" x14ac:dyDescent="0.25">
      <c r="T9877" s="4"/>
      <c r="U9877" s="2" t="s">
        <v>9</v>
      </c>
      <c r="V9877" s="5">
        <v>41501</v>
      </c>
      <c r="W9877" s="2" t="s">
        <v>52</v>
      </c>
      <c r="X9877" s="2">
        <v>310.25</v>
      </c>
    </row>
    <row r="9878" spans="20:24" x14ac:dyDescent="0.25">
      <c r="T9878" s="4"/>
      <c r="U9878" s="2" t="s">
        <v>9</v>
      </c>
      <c r="V9878" s="5">
        <v>42246</v>
      </c>
      <c r="W9878" s="2" t="s">
        <v>58</v>
      </c>
      <c r="X9878" s="2">
        <v>310.25</v>
      </c>
    </row>
    <row r="9879" spans="20:24" x14ac:dyDescent="0.25">
      <c r="T9879" s="4"/>
      <c r="U9879" s="2" t="s">
        <v>9</v>
      </c>
      <c r="V9879" s="5">
        <v>42495</v>
      </c>
      <c r="W9879" s="2" t="s">
        <v>52</v>
      </c>
      <c r="X9879" s="2">
        <v>310.25</v>
      </c>
    </row>
    <row r="9880" spans="20:24" ht="30" x14ac:dyDescent="0.25">
      <c r="T9880" s="4"/>
      <c r="U9880" s="2" t="s">
        <v>8</v>
      </c>
      <c r="V9880" s="5">
        <v>41441</v>
      </c>
      <c r="W9880" s="2" t="s">
        <v>52</v>
      </c>
      <c r="X9880" s="2">
        <v>310.25</v>
      </c>
    </row>
    <row r="9881" spans="20:24" ht="30" x14ac:dyDescent="0.25">
      <c r="T9881" s="4"/>
      <c r="U9881" s="2" t="s">
        <v>8</v>
      </c>
      <c r="V9881" s="5">
        <v>41447</v>
      </c>
      <c r="W9881" s="2" t="s">
        <v>52</v>
      </c>
      <c r="X9881" s="2">
        <v>310.25</v>
      </c>
    </row>
    <row r="9882" spans="20:24" ht="30" x14ac:dyDescent="0.25">
      <c r="T9882" s="4"/>
      <c r="U9882" s="2" t="s">
        <v>8</v>
      </c>
      <c r="V9882" s="5">
        <v>41461</v>
      </c>
      <c r="W9882" s="2" t="s">
        <v>52</v>
      </c>
      <c r="X9882" s="2">
        <v>310.25</v>
      </c>
    </row>
    <row r="9883" spans="20:24" ht="30" x14ac:dyDescent="0.25">
      <c r="T9883" s="4"/>
      <c r="U9883" s="2" t="s">
        <v>8</v>
      </c>
      <c r="V9883" s="5">
        <v>41462</v>
      </c>
      <c r="W9883" s="2" t="s">
        <v>68</v>
      </c>
      <c r="X9883" s="2">
        <v>310.25</v>
      </c>
    </row>
    <row r="9884" spans="20:24" ht="30" x14ac:dyDescent="0.25">
      <c r="T9884" s="4"/>
      <c r="U9884" s="2" t="s">
        <v>8</v>
      </c>
      <c r="V9884" s="5">
        <v>41499</v>
      </c>
      <c r="W9884" s="2" t="s">
        <v>52</v>
      </c>
      <c r="X9884" s="2">
        <v>310.25</v>
      </c>
    </row>
    <row r="9885" spans="20:24" ht="30" x14ac:dyDescent="0.25">
      <c r="T9885" s="4"/>
      <c r="U9885" s="2" t="s">
        <v>8</v>
      </c>
      <c r="V9885" s="5">
        <v>41785</v>
      </c>
      <c r="W9885" s="2" t="s">
        <v>52</v>
      </c>
      <c r="X9885" s="2">
        <v>310.25</v>
      </c>
    </row>
    <row r="9886" spans="20:24" ht="30" x14ac:dyDescent="0.25">
      <c r="T9886" s="4"/>
      <c r="U9886" s="2" t="s">
        <v>8</v>
      </c>
      <c r="V9886" s="5">
        <v>42183</v>
      </c>
      <c r="W9886" s="2" t="s">
        <v>65</v>
      </c>
      <c r="X9886" s="2">
        <v>310.25</v>
      </c>
    </row>
    <row r="9887" spans="20:24" ht="30" x14ac:dyDescent="0.25">
      <c r="T9887" s="4"/>
      <c r="U9887" s="2" t="s">
        <v>8</v>
      </c>
      <c r="V9887" s="5">
        <v>42624</v>
      </c>
      <c r="W9887" s="2" t="s">
        <v>52</v>
      </c>
      <c r="X9887" s="2">
        <v>310.25</v>
      </c>
    </row>
    <row r="9888" spans="20:24" x14ac:dyDescent="0.25">
      <c r="T9888" s="4"/>
      <c r="U9888" s="2" t="s">
        <v>35</v>
      </c>
      <c r="V9888" s="5">
        <v>42258</v>
      </c>
      <c r="W9888" s="2" t="s">
        <v>66</v>
      </c>
      <c r="X9888" s="2">
        <v>310.25</v>
      </c>
    </row>
    <row r="9889" spans="20:24" x14ac:dyDescent="0.25">
      <c r="T9889" s="4"/>
      <c r="U9889" s="2" t="s">
        <v>35</v>
      </c>
      <c r="V9889" s="5">
        <v>42260</v>
      </c>
      <c r="W9889" s="2" t="s">
        <v>52</v>
      </c>
      <c r="X9889" s="2">
        <v>310.25</v>
      </c>
    </row>
    <row r="9890" spans="20:24" x14ac:dyDescent="0.25">
      <c r="T9890" s="4"/>
      <c r="U9890" s="2" t="s">
        <v>35</v>
      </c>
      <c r="V9890" s="5">
        <v>42274</v>
      </c>
      <c r="W9890" s="2" t="s">
        <v>54</v>
      </c>
      <c r="X9890" s="2">
        <v>310.25</v>
      </c>
    </row>
    <row r="9891" spans="20:24" x14ac:dyDescent="0.25">
      <c r="T9891" s="4"/>
      <c r="U9891" s="2" t="s">
        <v>35</v>
      </c>
      <c r="V9891" s="5">
        <v>42545</v>
      </c>
      <c r="W9891" s="2" t="s">
        <v>52</v>
      </c>
      <c r="X9891" s="2">
        <v>310.25</v>
      </c>
    </row>
    <row r="9892" spans="20:24" x14ac:dyDescent="0.25">
      <c r="T9892" s="4"/>
      <c r="U9892" s="2" t="s">
        <v>9</v>
      </c>
      <c r="V9892" s="5">
        <v>41533</v>
      </c>
      <c r="W9892" s="2" t="s">
        <v>52</v>
      </c>
      <c r="X9892" s="2">
        <v>310.24799999999999</v>
      </c>
    </row>
    <row r="9893" spans="20:24" x14ac:dyDescent="0.25">
      <c r="T9893" s="4"/>
      <c r="U9893" s="2" t="s">
        <v>9</v>
      </c>
      <c r="V9893" s="5">
        <v>41533</v>
      </c>
      <c r="W9893" s="2" t="s">
        <v>52</v>
      </c>
      <c r="X9893" s="2">
        <v>310.24799999999999</v>
      </c>
    </row>
    <row r="9894" spans="20:24" x14ac:dyDescent="0.25">
      <c r="T9894" s="4"/>
      <c r="U9894" s="2" t="s">
        <v>9</v>
      </c>
      <c r="V9894" s="5">
        <v>41533</v>
      </c>
      <c r="W9894" s="2" t="s">
        <v>52</v>
      </c>
      <c r="X9894" s="2">
        <v>310.24799999999999</v>
      </c>
    </row>
    <row r="9895" spans="20:24" x14ac:dyDescent="0.25">
      <c r="T9895" s="4"/>
      <c r="U9895" s="2" t="s">
        <v>14</v>
      </c>
      <c r="V9895" s="5">
        <v>41494</v>
      </c>
      <c r="W9895" s="2" t="s">
        <v>52</v>
      </c>
      <c r="X9895" s="2">
        <v>310.24700000000001</v>
      </c>
    </row>
    <row r="9896" spans="20:24" x14ac:dyDescent="0.25">
      <c r="T9896" s="4"/>
      <c r="U9896" s="2" t="s">
        <v>9</v>
      </c>
      <c r="V9896" s="5">
        <v>41879</v>
      </c>
      <c r="W9896" s="2" t="s">
        <v>52</v>
      </c>
      <c r="X9896" s="2">
        <v>310.24466666699999</v>
      </c>
    </row>
    <row r="9897" spans="20:24" x14ac:dyDescent="0.25">
      <c r="T9897" s="4"/>
      <c r="U9897" s="2" t="s">
        <v>34</v>
      </c>
      <c r="V9897" s="5">
        <v>41183</v>
      </c>
      <c r="W9897" s="2" t="s">
        <v>51</v>
      </c>
      <c r="X9897" s="2">
        <v>310.24307692299999</v>
      </c>
    </row>
    <row r="9898" spans="20:24" x14ac:dyDescent="0.25">
      <c r="T9898" s="4"/>
      <c r="U9898" s="2" t="s">
        <v>9</v>
      </c>
      <c r="V9898" s="5">
        <v>41457</v>
      </c>
      <c r="W9898" s="2" t="s">
        <v>52</v>
      </c>
      <c r="X9898" s="2">
        <v>310.24299999999999</v>
      </c>
    </row>
    <row r="9899" spans="20:24" x14ac:dyDescent="0.25">
      <c r="T9899" s="4"/>
      <c r="U9899" s="2" t="s">
        <v>9</v>
      </c>
      <c r="V9899" s="5">
        <v>41457</v>
      </c>
      <c r="W9899" s="2" t="s">
        <v>52</v>
      </c>
      <c r="X9899" s="2">
        <v>310.24299999999999</v>
      </c>
    </row>
    <row r="9900" spans="20:24" x14ac:dyDescent="0.25">
      <c r="T9900" s="4"/>
      <c r="U9900" s="2" t="s">
        <v>9</v>
      </c>
      <c r="V9900" s="5">
        <v>41457</v>
      </c>
      <c r="W9900" s="2" t="s">
        <v>52</v>
      </c>
      <c r="X9900" s="2">
        <v>310.24299999999999</v>
      </c>
    </row>
    <row r="9901" spans="20:24" ht="30" x14ac:dyDescent="0.25">
      <c r="T9901" s="4"/>
      <c r="U9901" s="2" t="s">
        <v>8</v>
      </c>
      <c r="V9901" s="5">
        <v>41845</v>
      </c>
      <c r="W9901" s="2" t="s">
        <v>52</v>
      </c>
      <c r="X9901" s="2">
        <v>310.24250000000001</v>
      </c>
    </row>
    <row r="9902" spans="20:24" x14ac:dyDescent="0.25">
      <c r="T9902" s="4"/>
      <c r="U9902" s="2" t="s">
        <v>9</v>
      </c>
      <c r="V9902" s="5">
        <v>41809</v>
      </c>
      <c r="W9902" s="2" t="s">
        <v>52</v>
      </c>
      <c r="X9902" s="2">
        <v>310.24200000000002</v>
      </c>
    </row>
    <row r="9903" spans="20:24" x14ac:dyDescent="0.25">
      <c r="T9903" s="4"/>
      <c r="U9903" s="2" t="s">
        <v>9</v>
      </c>
      <c r="V9903" s="5">
        <v>41436</v>
      </c>
      <c r="W9903" s="2" t="s">
        <v>52</v>
      </c>
      <c r="X9903" s="2">
        <v>310.24</v>
      </c>
    </row>
    <row r="9904" spans="20:24" x14ac:dyDescent="0.25">
      <c r="T9904" s="4"/>
      <c r="U9904" s="2" t="s">
        <v>9</v>
      </c>
      <c r="V9904" s="5">
        <v>42558</v>
      </c>
      <c r="W9904" s="2" t="s">
        <v>52</v>
      </c>
      <c r="X9904" s="2">
        <v>310.24</v>
      </c>
    </row>
    <row r="9905" spans="20:24" x14ac:dyDescent="0.25">
      <c r="T9905" s="4"/>
      <c r="U9905" s="2" t="s">
        <v>13</v>
      </c>
      <c r="V9905" s="5">
        <v>42592</v>
      </c>
      <c r="W9905" s="2" t="s">
        <v>52</v>
      </c>
      <c r="X9905" s="2">
        <v>310.24</v>
      </c>
    </row>
    <row r="9906" spans="20:24" x14ac:dyDescent="0.25">
      <c r="T9906" s="4"/>
      <c r="U9906" s="2" t="s">
        <v>14</v>
      </c>
      <c r="V9906" s="5">
        <v>41494</v>
      </c>
      <c r="W9906" s="2" t="s">
        <v>52</v>
      </c>
      <c r="X9906" s="2">
        <v>310.24</v>
      </c>
    </row>
    <row r="9907" spans="20:24" ht="30" x14ac:dyDescent="0.25">
      <c r="T9907" s="4"/>
      <c r="U9907" s="2" t="s">
        <v>29</v>
      </c>
      <c r="V9907" s="5">
        <v>41474</v>
      </c>
      <c r="W9907" s="2" t="s">
        <v>52</v>
      </c>
      <c r="X9907" s="2">
        <v>310.24</v>
      </c>
    </row>
    <row r="9908" spans="20:24" ht="30" x14ac:dyDescent="0.25">
      <c r="T9908" s="4"/>
      <c r="U9908" s="2" t="s">
        <v>32</v>
      </c>
      <c r="V9908" s="5">
        <v>42932</v>
      </c>
      <c r="W9908" s="2" t="s">
        <v>52</v>
      </c>
      <c r="X9908" s="2">
        <v>310.24</v>
      </c>
    </row>
    <row r="9909" spans="20:24" ht="30" x14ac:dyDescent="0.25">
      <c r="T9909" s="4"/>
      <c r="U9909" s="2" t="s">
        <v>32</v>
      </c>
      <c r="V9909" s="5">
        <v>42932</v>
      </c>
      <c r="W9909" s="2" t="s">
        <v>52</v>
      </c>
      <c r="X9909" s="2">
        <v>310.24</v>
      </c>
    </row>
    <row r="9910" spans="20:24" ht="30" x14ac:dyDescent="0.25">
      <c r="T9910" s="4"/>
      <c r="U9910" s="2" t="s">
        <v>32</v>
      </c>
      <c r="V9910" s="5">
        <v>42932</v>
      </c>
      <c r="W9910" s="2" t="s">
        <v>52</v>
      </c>
      <c r="X9910" s="2">
        <v>310.24</v>
      </c>
    </row>
    <row r="9911" spans="20:24" ht="30" x14ac:dyDescent="0.25">
      <c r="T9911" s="4"/>
      <c r="U9911" s="2" t="s">
        <v>33</v>
      </c>
      <c r="V9911" s="5">
        <v>41794</v>
      </c>
      <c r="W9911" s="2" t="s">
        <v>54</v>
      </c>
      <c r="X9911" s="2">
        <v>310.24</v>
      </c>
    </row>
    <row r="9912" spans="20:24" x14ac:dyDescent="0.25">
      <c r="T9912" s="4"/>
      <c r="U9912" s="2" t="s">
        <v>34</v>
      </c>
      <c r="V9912" s="5">
        <v>41435</v>
      </c>
      <c r="W9912" s="2" t="s">
        <v>65</v>
      </c>
      <c r="X9912" s="2">
        <v>310.24</v>
      </c>
    </row>
    <row r="9913" spans="20:24" x14ac:dyDescent="0.25">
      <c r="T9913" s="4"/>
      <c r="U9913" s="2" t="s">
        <v>34</v>
      </c>
      <c r="V9913" s="5">
        <v>41492</v>
      </c>
      <c r="W9913" s="2" t="s">
        <v>52</v>
      </c>
      <c r="X9913" s="2">
        <v>310.24</v>
      </c>
    </row>
    <row r="9914" spans="20:24" x14ac:dyDescent="0.25">
      <c r="T9914" s="4"/>
      <c r="U9914" s="2" t="s">
        <v>35</v>
      </c>
      <c r="V9914" s="5">
        <v>42546</v>
      </c>
      <c r="W9914" s="2" t="s">
        <v>52</v>
      </c>
      <c r="X9914" s="2">
        <v>310.24</v>
      </c>
    </row>
    <row r="9915" spans="20:24" x14ac:dyDescent="0.25">
      <c r="T9915" s="4"/>
      <c r="U9915" s="2" t="s">
        <v>9</v>
      </c>
      <c r="V9915" s="5">
        <v>42575</v>
      </c>
      <c r="W9915" s="2" t="s">
        <v>52</v>
      </c>
      <c r="X9915" s="2">
        <v>310.24</v>
      </c>
    </row>
    <row r="9916" spans="20:24" x14ac:dyDescent="0.25">
      <c r="T9916" s="4"/>
      <c r="U9916" s="2" t="s">
        <v>9</v>
      </c>
      <c r="V9916" s="5">
        <v>42907</v>
      </c>
      <c r="W9916" s="2" t="s">
        <v>57</v>
      </c>
      <c r="X9916" s="2">
        <v>310.24</v>
      </c>
    </row>
    <row r="9917" spans="20:24" x14ac:dyDescent="0.25">
      <c r="T9917" s="4"/>
      <c r="U9917" s="2" t="s">
        <v>9</v>
      </c>
      <c r="V9917" s="5">
        <v>42953</v>
      </c>
      <c r="W9917" s="2" t="s">
        <v>52</v>
      </c>
      <c r="X9917" s="2">
        <v>310.24</v>
      </c>
    </row>
    <row r="9918" spans="20:24" ht="30" x14ac:dyDescent="0.25">
      <c r="T9918" s="4"/>
      <c r="U9918" s="2" t="s">
        <v>12</v>
      </c>
      <c r="V9918" s="5">
        <v>41495</v>
      </c>
      <c r="W9918" s="2" t="s">
        <v>52</v>
      </c>
      <c r="X9918" s="2">
        <v>310.24</v>
      </c>
    </row>
    <row r="9919" spans="20:24" ht="30" x14ac:dyDescent="0.25">
      <c r="T9919" s="4"/>
      <c r="U9919" s="2" t="s">
        <v>12</v>
      </c>
      <c r="V9919" s="5">
        <v>42229</v>
      </c>
      <c r="W9919" s="2" t="s">
        <v>63</v>
      </c>
      <c r="X9919" s="2">
        <v>310.24</v>
      </c>
    </row>
    <row r="9920" spans="20:24" ht="30" x14ac:dyDescent="0.25">
      <c r="T9920" s="4"/>
      <c r="U9920" s="2" t="s">
        <v>12</v>
      </c>
      <c r="V9920" s="5">
        <v>42230</v>
      </c>
      <c r="W9920" s="2" t="s">
        <v>58</v>
      </c>
      <c r="X9920" s="2">
        <v>310.24</v>
      </c>
    </row>
    <row r="9921" spans="20:24" x14ac:dyDescent="0.25">
      <c r="T9921" s="4"/>
      <c r="U9921" s="2" t="s">
        <v>13</v>
      </c>
      <c r="V9921" s="5">
        <v>42574</v>
      </c>
      <c r="W9921" s="2" t="s">
        <v>58</v>
      </c>
      <c r="X9921" s="2">
        <v>310.24</v>
      </c>
    </row>
    <row r="9922" spans="20:24" ht="30" x14ac:dyDescent="0.25">
      <c r="T9922" s="4"/>
      <c r="U9922" s="2" t="s">
        <v>6</v>
      </c>
      <c r="V9922" s="5">
        <v>41774</v>
      </c>
      <c r="W9922" s="2" t="s">
        <v>52</v>
      </c>
      <c r="X9922" s="2">
        <v>310.24</v>
      </c>
    </row>
    <row r="9923" spans="20:24" ht="30" x14ac:dyDescent="0.25">
      <c r="T9923" s="4"/>
      <c r="U9923" s="2" t="s">
        <v>6</v>
      </c>
      <c r="V9923" s="5">
        <v>42639</v>
      </c>
      <c r="W9923" s="2" t="s">
        <v>52</v>
      </c>
      <c r="X9923" s="2">
        <v>310.24</v>
      </c>
    </row>
    <row r="9924" spans="20:24" ht="30" x14ac:dyDescent="0.25">
      <c r="T9924" s="4"/>
      <c r="U9924" s="2" t="s">
        <v>8</v>
      </c>
      <c r="V9924" s="5">
        <v>41436</v>
      </c>
      <c r="W9924" s="2" t="s">
        <v>52</v>
      </c>
      <c r="X9924" s="2">
        <v>310.24</v>
      </c>
    </row>
    <row r="9925" spans="20:24" ht="30" x14ac:dyDescent="0.25">
      <c r="T9925" s="4"/>
      <c r="U9925" s="2" t="s">
        <v>8</v>
      </c>
      <c r="V9925" s="5">
        <v>42193</v>
      </c>
      <c r="W9925" s="2" t="s">
        <v>54</v>
      </c>
      <c r="X9925" s="2">
        <v>310.24</v>
      </c>
    </row>
    <row r="9926" spans="20:24" ht="30" x14ac:dyDescent="0.25">
      <c r="T9926" s="4"/>
      <c r="U9926" s="2" t="s">
        <v>8</v>
      </c>
      <c r="V9926" s="5">
        <v>42199</v>
      </c>
      <c r="W9926" s="2" t="s">
        <v>52</v>
      </c>
      <c r="X9926" s="2">
        <v>310.24</v>
      </c>
    </row>
    <row r="9927" spans="20:24" ht="30" x14ac:dyDescent="0.25">
      <c r="T9927" s="4"/>
      <c r="U9927" s="2" t="s">
        <v>8</v>
      </c>
      <c r="V9927" s="5">
        <v>42223</v>
      </c>
      <c r="W9927" s="2" t="s">
        <v>68</v>
      </c>
      <c r="X9927" s="2">
        <v>310.24</v>
      </c>
    </row>
    <row r="9928" spans="20:24" ht="30" x14ac:dyDescent="0.25">
      <c r="T9928" s="4"/>
      <c r="U9928" s="2" t="s">
        <v>8</v>
      </c>
      <c r="V9928" s="5">
        <v>42561</v>
      </c>
      <c r="W9928" s="2" t="s">
        <v>52</v>
      </c>
      <c r="X9928" s="2">
        <v>310.24</v>
      </c>
    </row>
    <row r="9929" spans="20:24" ht="30" x14ac:dyDescent="0.25">
      <c r="T9929" s="4"/>
      <c r="U9929" s="2" t="s">
        <v>8</v>
      </c>
      <c r="V9929" s="5">
        <v>42577</v>
      </c>
      <c r="W9929" s="2" t="s">
        <v>52</v>
      </c>
      <c r="X9929" s="2">
        <v>310.24</v>
      </c>
    </row>
    <row r="9930" spans="20:24" ht="30" x14ac:dyDescent="0.25">
      <c r="T9930" s="4"/>
      <c r="U9930" s="2" t="s">
        <v>8</v>
      </c>
      <c r="V9930" s="5">
        <v>42583</v>
      </c>
      <c r="W9930" s="2" t="s">
        <v>54</v>
      </c>
      <c r="X9930" s="2">
        <v>310.24</v>
      </c>
    </row>
    <row r="9931" spans="20:24" ht="30" x14ac:dyDescent="0.25">
      <c r="T9931" s="4"/>
      <c r="U9931" s="2" t="s">
        <v>8</v>
      </c>
      <c r="V9931" s="5">
        <v>42613</v>
      </c>
      <c r="W9931" s="2" t="s">
        <v>54</v>
      </c>
      <c r="X9931" s="2">
        <v>310.24</v>
      </c>
    </row>
    <row r="9932" spans="20:24" x14ac:dyDescent="0.25">
      <c r="T9932" s="4"/>
      <c r="U9932" s="2" t="s">
        <v>9</v>
      </c>
      <c r="V9932" s="5">
        <v>41804</v>
      </c>
      <c r="W9932" s="2" t="s">
        <v>52</v>
      </c>
      <c r="X9932" s="2">
        <v>310.23815689000003</v>
      </c>
    </row>
    <row r="9933" spans="20:24" ht="30" x14ac:dyDescent="0.25">
      <c r="T9933" s="4"/>
      <c r="U9933" s="2" t="s">
        <v>8</v>
      </c>
      <c r="V9933" s="5">
        <v>41453</v>
      </c>
      <c r="W9933" s="2" t="s">
        <v>52</v>
      </c>
      <c r="X9933" s="2">
        <v>310.23750000000001</v>
      </c>
    </row>
    <row r="9934" spans="20:24" x14ac:dyDescent="0.25">
      <c r="T9934" s="4"/>
      <c r="U9934" s="2" t="s">
        <v>34</v>
      </c>
      <c r="V9934" s="5">
        <v>41464</v>
      </c>
      <c r="W9934" s="2" t="s">
        <v>52</v>
      </c>
      <c r="X9934" s="2">
        <v>310.23500000000001</v>
      </c>
    </row>
    <row r="9935" spans="20:24" x14ac:dyDescent="0.25">
      <c r="T9935" s="4"/>
      <c r="U9935" s="2" t="s">
        <v>34</v>
      </c>
      <c r="V9935" s="5">
        <v>41484</v>
      </c>
      <c r="W9935" s="2" t="s">
        <v>52</v>
      </c>
      <c r="X9935" s="2">
        <v>310.23</v>
      </c>
    </row>
    <row r="9936" spans="20:24" x14ac:dyDescent="0.25">
      <c r="T9936" s="4"/>
      <c r="U9936" s="2" t="s">
        <v>34</v>
      </c>
      <c r="V9936" s="5">
        <v>41503</v>
      </c>
      <c r="W9936" s="2" t="s">
        <v>52</v>
      </c>
      <c r="X9936" s="2">
        <v>310.23</v>
      </c>
    </row>
    <row r="9937" spans="20:24" x14ac:dyDescent="0.25">
      <c r="T9937" s="4"/>
      <c r="U9937" s="2" t="s">
        <v>3</v>
      </c>
      <c r="V9937" s="5">
        <v>42217</v>
      </c>
      <c r="W9937" s="2" t="s">
        <v>54</v>
      </c>
      <c r="X9937" s="2">
        <v>310.23</v>
      </c>
    </row>
    <row r="9938" spans="20:24" ht="30" x14ac:dyDescent="0.25">
      <c r="T9938" s="4"/>
      <c r="U9938" s="2" t="s">
        <v>6</v>
      </c>
      <c r="V9938" s="5">
        <v>42541</v>
      </c>
      <c r="W9938" s="2" t="s">
        <v>52</v>
      </c>
      <c r="X9938" s="2">
        <v>310.23</v>
      </c>
    </row>
    <row r="9939" spans="20:24" ht="30" x14ac:dyDescent="0.25">
      <c r="T9939" s="4"/>
      <c r="U9939" s="2" t="s">
        <v>6</v>
      </c>
      <c r="V9939" s="5">
        <v>42980</v>
      </c>
      <c r="W9939" s="2" t="s">
        <v>52</v>
      </c>
      <c r="X9939" s="2">
        <v>310.23</v>
      </c>
    </row>
    <row r="9940" spans="20:24" ht="30" x14ac:dyDescent="0.25">
      <c r="T9940" s="4"/>
      <c r="U9940" s="2" t="s">
        <v>8</v>
      </c>
      <c r="V9940" s="5">
        <v>41482</v>
      </c>
      <c r="W9940" s="2" t="s">
        <v>54</v>
      </c>
      <c r="X9940" s="2">
        <v>310.23</v>
      </c>
    </row>
    <row r="9941" spans="20:24" ht="30" x14ac:dyDescent="0.25">
      <c r="T9941" s="4"/>
      <c r="U9941" s="2" t="s">
        <v>8</v>
      </c>
      <c r="V9941" s="5">
        <v>41789</v>
      </c>
      <c r="W9941" s="2" t="s">
        <v>52</v>
      </c>
      <c r="X9941" s="2">
        <v>310.23</v>
      </c>
    </row>
    <row r="9942" spans="20:24" ht="30" x14ac:dyDescent="0.25">
      <c r="T9942" s="4"/>
      <c r="U9942" s="2" t="s">
        <v>8</v>
      </c>
      <c r="V9942" s="5">
        <v>42247</v>
      </c>
      <c r="W9942" s="2" t="s">
        <v>52</v>
      </c>
      <c r="X9942" s="2">
        <v>310.23</v>
      </c>
    </row>
    <row r="9943" spans="20:24" ht="30" x14ac:dyDescent="0.25">
      <c r="T9943" s="4"/>
      <c r="U9943" s="2" t="s">
        <v>8</v>
      </c>
      <c r="V9943" s="5">
        <v>42580</v>
      </c>
      <c r="W9943" s="2" t="s">
        <v>52</v>
      </c>
      <c r="X9943" s="2">
        <v>310.23</v>
      </c>
    </row>
    <row r="9944" spans="20:24" ht="30" x14ac:dyDescent="0.25">
      <c r="T9944" s="4"/>
      <c r="U9944" s="2" t="s">
        <v>8</v>
      </c>
      <c r="V9944" s="5">
        <v>42624</v>
      </c>
      <c r="W9944" s="2" t="s">
        <v>52</v>
      </c>
      <c r="X9944" s="2">
        <v>310.23</v>
      </c>
    </row>
    <row r="9945" spans="20:24" x14ac:dyDescent="0.25">
      <c r="T9945" s="4"/>
      <c r="U9945" s="2" t="s">
        <v>35</v>
      </c>
      <c r="V9945" s="5">
        <v>42258</v>
      </c>
      <c r="W9945" s="2" t="s">
        <v>66</v>
      </c>
      <c r="X9945" s="2">
        <v>310.23</v>
      </c>
    </row>
    <row r="9946" spans="20:24" x14ac:dyDescent="0.25">
      <c r="T9946" s="4"/>
      <c r="U9946" s="2" t="s">
        <v>9</v>
      </c>
      <c r="V9946" s="5">
        <v>41499</v>
      </c>
      <c r="W9946" s="2" t="s">
        <v>52</v>
      </c>
      <c r="X9946" s="2">
        <v>310.23</v>
      </c>
    </row>
    <row r="9947" spans="20:24" x14ac:dyDescent="0.25">
      <c r="T9947" s="4"/>
      <c r="U9947" s="2" t="s">
        <v>9</v>
      </c>
      <c r="V9947" s="5">
        <v>41531</v>
      </c>
      <c r="W9947" s="2" t="s">
        <v>52</v>
      </c>
      <c r="X9947" s="2">
        <v>310.23</v>
      </c>
    </row>
    <row r="9948" spans="20:24" x14ac:dyDescent="0.25">
      <c r="T9948" s="4"/>
      <c r="U9948" s="2" t="s">
        <v>9</v>
      </c>
      <c r="V9948" s="5">
        <v>41798</v>
      </c>
      <c r="W9948" s="2" t="s">
        <v>52</v>
      </c>
      <c r="X9948" s="2">
        <v>310.23</v>
      </c>
    </row>
    <row r="9949" spans="20:24" ht="30" x14ac:dyDescent="0.25">
      <c r="T9949" s="4"/>
      <c r="U9949" s="2" t="s">
        <v>9</v>
      </c>
      <c r="V9949" s="5">
        <v>42186</v>
      </c>
      <c r="W9949" s="2" t="s">
        <v>59</v>
      </c>
      <c r="X9949" s="2">
        <v>310.23</v>
      </c>
    </row>
    <row r="9950" spans="20:24" x14ac:dyDescent="0.25">
      <c r="T9950" s="4"/>
      <c r="U9950" s="2" t="s">
        <v>9</v>
      </c>
      <c r="V9950" s="5">
        <v>42243</v>
      </c>
      <c r="W9950" s="2" t="s">
        <v>52</v>
      </c>
      <c r="X9950" s="2">
        <v>310.23</v>
      </c>
    </row>
    <row r="9951" spans="20:24" x14ac:dyDescent="0.25">
      <c r="T9951" s="4"/>
      <c r="U9951" s="2" t="s">
        <v>9</v>
      </c>
      <c r="V9951" s="5">
        <v>42481</v>
      </c>
      <c r="W9951" s="2" t="s">
        <v>54</v>
      </c>
      <c r="X9951" s="2">
        <v>310.23</v>
      </c>
    </row>
    <row r="9952" spans="20:24" x14ac:dyDescent="0.25">
      <c r="T9952" s="4"/>
      <c r="U9952" s="2" t="s">
        <v>9</v>
      </c>
      <c r="V9952" s="5">
        <v>42593</v>
      </c>
      <c r="W9952" s="2" t="s">
        <v>58</v>
      </c>
      <c r="X9952" s="2">
        <v>310.23</v>
      </c>
    </row>
    <row r="9953" spans="20:24" x14ac:dyDescent="0.25">
      <c r="T9953" s="4"/>
      <c r="U9953" s="2" t="s">
        <v>9</v>
      </c>
      <c r="V9953" s="5">
        <v>42959</v>
      </c>
      <c r="W9953" s="2" t="s">
        <v>52</v>
      </c>
      <c r="X9953" s="2">
        <v>310.23</v>
      </c>
    </row>
    <row r="9954" spans="20:24" ht="30" x14ac:dyDescent="0.25">
      <c r="T9954" s="4"/>
      <c r="U9954" s="2" t="s">
        <v>12</v>
      </c>
      <c r="V9954" s="5">
        <v>42226</v>
      </c>
      <c r="W9954" s="2" t="s">
        <v>65</v>
      </c>
      <c r="X9954" s="2">
        <v>310.23</v>
      </c>
    </row>
    <row r="9955" spans="20:24" ht="30" x14ac:dyDescent="0.25">
      <c r="T9955" s="4"/>
      <c r="U9955" s="2" t="s">
        <v>12</v>
      </c>
      <c r="V9955" s="5">
        <v>42556</v>
      </c>
      <c r="W9955" s="2" t="s">
        <v>65</v>
      </c>
      <c r="X9955" s="2">
        <v>310.23</v>
      </c>
    </row>
    <row r="9956" spans="20:24" x14ac:dyDescent="0.25">
      <c r="T9956" s="4"/>
      <c r="U9956" s="2" t="s">
        <v>13</v>
      </c>
      <c r="V9956" s="5">
        <v>41522</v>
      </c>
      <c r="W9956" s="2" t="s">
        <v>53</v>
      </c>
      <c r="X9956" s="2">
        <v>310.23</v>
      </c>
    </row>
    <row r="9957" spans="20:24" x14ac:dyDescent="0.25">
      <c r="T9957" s="4"/>
      <c r="U9957" s="2" t="s">
        <v>13</v>
      </c>
      <c r="V9957" s="5">
        <v>42209</v>
      </c>
      <c r="W9957" s="2" t="s">
        <v>54</v>
      </c>
      <c r="X9957" s="2">
        <v>310.23</v>
      </c>
    </row>
    <row r="9958" spans="20:24" x14ac:dyDescent="0.25">
      <c r="T9958" s="4"/>
      <c r="U9958" s="2" t="s">
        <v>13</v>
      </c>
      <c r="V9958" s="5">
        <v>42586</v>
      </c>
      <c r="W9958" s="2" t="s">
        <v>52</v>
      </c>
      <c r="X9958" s="2">
        <v>310.23</v>
      </c>
    </row>
    <row r="9959" spans="20:24" ht="30" x14ac:dyDescent="0.25">
      <c r="T9959" s="4"/>
      <c r="U9959" s="2" t="s">
        <v>8</v>
      </c>
      <c r="V9959" s="5">
        <v>41485</v>
      </c>
      <c r="W9959" s="2" t="s">
        <v>52</v>
      </c>
      <c r="X9959" s="2">
        <v>310.22300000000001</v>
      </c>
    </row>
    <row r="9960" spans="20:24" x14ac:dyDescent="0.25">
      <c r="T9960" s="4"/>
      <c r="U9960" s="2" t="s">
        <v>3</v>
      </c>
      <c r="V9960" s="5">
        <v>42601</v>
      </c>
      <c r="W9960" s="2" t="s">
        <v>52</v>
      </c>
      <c r="X9960" s="2">
        <v>310.22000000000003</v>
      </c>
    </row>
    <row r="9961" spans="20:24" ht="30" x14ac:dyDescent="0.25">
      <c r="T9961" s="4"/>
      <c r="U9961" s="2" t="s">
        <v>8</v>
      </c>
      <c r="V9961" s="5">
        <v>41444</v>
      </c>
      <c r="W9961" s="2" t="s">
        <v>52</v>
      </c>
      <c r="X9961" s="2">
        <v>310.22000000000003</v>
      </c>
    </row>
    <row r="9962" spans="20:24" ht="30" x14ac:dyDescent="0.25">
      <c r="T9962" s="4"/>
      <c r="U9962" s="2" t="s">
        <v>8</v>
      </c>
      <c r="V9962" s="5">
        <v>41469</v>
      </c>
      <c r="W9962" s="2" t="s">
        <v>52</v>
      </c>
      <c r="X9962" s="2">
        <v>310.22000000000003</v>
      </c>
    </row>
    <row r="9963" spans="20:24" ht="30" x14ac:dyDescent="0.25">
      <c r="T9963" s="4"/>
      <c r="U9963" s="2" t="s">
        <v>8</v>
      </c>
      <c r="V9963" s="5">
        <v>41497</v>
      </c>
      <c r="W9963" s="2" t="s">
        <v>52</v>
      </c>
      <c r="X9963" s="2">
        <v>310.22000000000003</v>
      </c>
    </row>
    <row r="9964" spans="20:24" ht="30" x14ac:dyDescent="0.25">
      <c r="T9964" s="4"/>
      <c r="U9964" s="2" t="s">
        <v>8</v>
      </c>
      <c r="V9964" s="5">
        <v>41790</v>
      </c>
      <c r="W9964" s="2" t="s">
        <v>52</v>
      </c>
      <c r="X9964" s="2">
        <v>310.22000000000003</v>
      </c>
    </row>
    <row r="9965" spans="20:24" ht="30" x14ac:dyDescent="0.25">
      <c r="T9965" s="4"/>
      <c r="U9965" s="2" t="s">
        <v>8</v>
      </c>
      <c r="V9965" s="5">
        <v>41802</v>
      </c>
      <c r="W9965" s="2" t="s">
        <v>65</v>
      </c>
      <c r="X9965" s="2">
        <v>310.22000000000003</v>
      </c>
    </row>
    <row r="9966" spans="20:24" ht="30" x14ac:dyDescent="0.25">
      <c r="T9966" s="4"/>
      <c r="U9966" s="2" t="s">
        <v>8</v>
      </c>
      <c r="V9966" s="5">
        <v>41803</v>
      </c>
      <c r="W9966" s="2" t="s">
        <v>52</v>
      </c>
      <c r="X9966" s="2">
        <v>310.22000000000003</v>
      </c>
    </row>
    <row r="9967" spans="20:24" x14ac:dyDescent="0.25">
      <c r="T9967" s="4"/>
      <c r="U9967" s="2" t="s">
        <v>9</v>
      </c>
      <c r="V9967" s="5">
        <v>42586</v>
      </c>
      <c r="W9967" s="2" t="s">
        <v>52</v>
      </c>
      <c r="X9967" s="2">
        <v>310.22000000000003</v>
      </c>
    </row>
    <row r="9968" spans="20:24" x14ac:dyDescent="0.25">
      <c r="T9968" s="4"/>
      <c r="U9968" s="2" t="s">
        <v>9</v>
      </c>
      <c r="V9968" s="5">
        <v>42619</v>
      </c>
      <c r="W9968" s="2" t="s">
        <v>52</v>
      </c>
      <c r="X9968" s="2">
        <v>310.22000000000003</v>
      </c>
    </row>
    <row r="9969" spans="20:24" ht="30" x14ac:dyDescent="0.25">
      <c r="T9969" s="4"/>
      <c r="U9969" s="2" t="s">
        <v>12</v>
      </c>
      <c r="V9969" s="5">
        <v>41456</v>
      </c>
      <c r="W9969" s="2" t="s">
        <v>52</v>
      </c>
      <c r="X9969" s="2">
        <v>310.22000000000003</v>
      </c>
    </row>
    <row r="9970" spans="20:24" ht="30" x14ac:dyDescent="0.25">
      <c r="T9970" s="4"/>
      <c r="U9970" s="2" t="s">
        <v>12</v>
      </c>
      <c r="V9970" s="5">
        <v>41489</v>
      </c>
      <c r="W9970" s="2" t="s">
        <v>52</v>
      </c>
      <c r="X9970" s="2">
        <v>310.22000000000003</v>
      </c>
    </row>
    <row r="9971" spans="20:24" ht="30" x14ac:dyDescent="0.25">
      <c r="T9971" s="4"/>
      <c r="U9971" s="2" t="s">
        <v>12</v>
      </c>
      <c r="V9971" s="5">
        <v>42221</v>
      </c>
      <c r="W9971" s="2" t="s">
        <v>52</v>
      </c>
      <c r="X9971" s="2">
        <v>310.22000000000003</v>
      </c>
    </row>
    <row r="9972" spans="20:24" x14ac:dyDescent="0.25">
      <c r="T9972" s="4"/>
      <c r="U9972" s="2" t="s">
        <v>13</v>
      </c>
      <c r="V9972" s="5">
        <v>41846</v>
      </c>
      <c r="W9972" s="2" t="s">
        <v>54</v>
      </c>
      <c r="X9972" s="2">
        <v>310.22000000000003</v>
      </c>
    </row>
    <row r="9973" spans="20:24" x14ac:dyDescent="0.25">
      <c r="T9973" s="4"/>
      <c r="U9973" s="2" t="s">
        <v>13</v>
      </c>
      <c r="V9973" s="5">
        <v>42938</v>
      </c>
      <c r="W9973" s="2" t="s">
        <v>58</v>
      </c>
      <c r="X9973" s="2">
        <v>310.22000000000003</v>
      </c>
    </row>
    <row r="9974" spans="20:24" x14ac:dyDescent="0.25">
      <c r="T9974" s="4"/>
      <c r="U9974" s="2" t="s">
        <v>13</v>
      </c>
      <c r="V9974" s="5">
        <v>42944</v>
      </c>
      <c r="W9974" s="2" t="s">
        <v>51</v>
      </c>
      <c r="X9974" s="2">
        <v>310.22000000000003</v>
      </c>
    </row>
    <row r="9975" spans="20:24" ht="30" x14ac:dyDescent="0.25">
      <c r="T9975" s="4"/>
      <c r="U9975" s="2" t="s">
        <v>33</v>
      </c>
      <c r="V9975" s="5">
        <v>42272</v>
      </c>
      <c r="W9975" s="2" t="s">
        <v>52</v>
      </c>
      <c r="X9975" s="2">
        <v>310.22000000000003</v>
      </c>
    </row>
    <row r="9976" spans="20:24" ht="30" x14ac:dyDescent="0.25">
      <c r="T9976" s="4"/>
      <c r="U9976" s="2" t="s">
        <v>33</v>
      </c>
      <c r="V9976" s="5">
        <v>42644</v>
      </c>
      <c r="W9976" s="2" t="s">
        <v>52</v>
      </c>
      <c r="X9976" s="2">
        <v>310.22000000000003</v>
      </c>
    </row>
    <row r="9977" spans="20:24" x14ac:dyDescent="0.25">
      <c r="T9977" s="4"/>
      <c r="U9977" s="2" t="s">
        <v>35</v>
      </c>
      <c r="V9977" s="5">
        <v>42247</v>
      </c>
      <c r="W9977" s="2" t="s">
        <v>52</v>
      </c>
      <c r="X9977" s="2">
        <v>310.22000000000003</v>
      </c>
    </row>
    <row r="9978" spans="20:24" x14ac:dyDescent="0.25">
      <c r="T9978" s="4"/>
      <c r="U9978" s="2" t="s">
        <v>9</v>
      </c>
      <c r="V9978" s="5">
        <v>41428</v>
      </c>
      <c r="W9978" s="2" t="s">
        <v>51</v>
      </c>
      <c r="X9978" s="2">
        <v>310.22000000000003</v>
      </c>
    </row>
    <row r="9979" spans="20:24" x14ac:dyDescent="0.25">
      <c r="T9979" s="4"/>
      <c r="U9979" s="2" t="s">
        <v>9</v>
      </c>
      <c r="V9979" s="5">
        <v>41465</v>
      </c>
      <c r="W9979" s="2" t="s">
        <v>55</v>
      </c>
      <c r="X9979" s="2">
        <v>310.22000000000003</v>
      </c>
    </row>
    <row r="9980" spans="20:24" x14ac:dyDescent="0.25">
      <c r="T9980" s="4"/>
      <c r="U9980" s="2" t="s">
        <v>9</v>
      </c>
      <c r="V9980" s="5">
        <v>42249</v>
      </c>
      <c r="W9980" s="2" t="s">
        <v>54</v>
      </c>
      <c r="X9980" s="2">
        <v>310.22000000000003</v>
      </c>
    </row>
    <row r="9981" spans="20:24" x14ac:dyDescent="0.25">
      <c r="T9981" s="4"/>
      <c r="U9981" s="2" t="s">
        <v>9</v>
      </c>
      <c r="V9981" s="5">
        <v>42525</v>
      </c>
      <c r="W9981" s="2" t="s">
        <v>52</v>
      </c>
      <c r="X9981" s="2">
        <v>310.22000000000003</v>
      </c>
    </row>
    <row r="9982" spans="20:24" ht="30" x14ac:dyDescent="0.25">
      <c r="T9982" s="4"/>
      <c r="U9982" s="2" t="s">
        <v>37</v>
      </c>
      <c r="V9982" s="5">
        <v>42232</v>
      </c>
      <c r="W9982" s="2" t="s">
        <v>52</v>
      </c>
      <c r="X9982" s="2">
        <v>310.22000000000003</v>
      </c>
    </row>
    <row r="9983" spans="20:24" ht="30" x14ac:dyDescent="0.25">
      <c r="T9983" s="4"/>
      <c r="U9983" s="2" t="s">
        <v>37</v>
      </c>
      <c r="V9983" s="5">
        <v>42505</v>
      </c>
      <c r="W9983" s="2" t="s">
        <v>52</v>
      </c>
      <c r="X9983" s="2">
        <v>310.22000000000003</v>
      </c>
    </row>
    <row r="9984" spans="20:24" x14ac:dyDescent="0.25">
      <c r="T9984" s="4"/>
      <c r="U9984" s="2" t="s">
        <v>34</v>
      </c>
      <c r="V9984" s="5">
        <v>41900</v>
      </c>
      <c r="W9984" s="2" t="s">
        <v>52</v>
      </c>
      <c r="X9984" s="2">
        <v>310.219694086</v>
      </c>
    </row>
    <row r="9985" spans="20:24" ht="30" x14ac:dyDescent="0.25">
      <c r="T9985" s="4"/>
      <c r="U9985" s="2" t="s">
        <v>8</v>
      </c>
      <c r="V9985" s="5">
        <v>41445</v>
      </c>
      <c r="W9985" s="2" t="s">
        <v>52</v>
      </c>
      <c r="X9985" s="2">
        <v>310.214</v>
      </c>
    </row>
    <row r="9986" spans="20:24" x14ac:dyDescent="0.25">
      <c r="T9986" s="4"/>
      <c r="U9986" s="2" t="s">
        <v>9</v>
      </c>
      <c r="V9986" s="5">
        <v>42176</v>
      </c>
      <c r="W9986" s="2" t="s">
        <v>52</v>
      </c>
      <c r="X9986" s="2">
        <v>310.212333333</v>
      </c>
    </row>
    <row r="9987" spans="20:24" x14ac:dyDescent="0.25">
      <c r="T9987" s="4"/>
      <c r="U9987" s="2" t="s">
        <v>9</v>
      </c>
      <c r="V9987" s="5">
        <v>41475</v>
      </c>
      <c r="W9987" s="2" t="s">
        <v>52</v>
      </c>
      <c r="X9987" s="2">
        <v>310.20999999999998</v>
      </c>
    </row>
    <row r="9988" spans="20:24" x14ac:dyDescent="0.25">
      <c r="T9988" s="4"/>
      <c r="U9988" s="2" t="s">
        <v>9</v>
      </c>
      <c r="V9988" s="5">
        <v>41515</v>
      </c>
      <c r="W9988" s="2" t="s">
        <v>52</v>
      </c>
      <c r="X9988" s="2">
        <v>310.20999999999998</v>
      </c>
    </row>
    <row r="9989" spans="20:24" x14ac:dyDescent="0.25">
      <c r="T9989" s="4"/>
      <c r="U9989" s="2" t="s">
        <v>9</v>
      </c>
      <c r="V9989" s="5">
        <v>42195</v>
      </c>
      <c r="W9989" s="2" t="s">
        <v>52</v>
      </c>
      <c r="X9989" s="2">
        <v>310.20999999999998</v>
      </c>
    </row>
    <row r="9990" spans="20:24" x14ac:dyDescent="0.25">
      <c r="T9990" s="4"/>
      <c r="U9990" s="2" t="s">
        <v>9</v>
      </c>
      <c r="V9990" s="5">
        <v>42203</v>
      </c>
      <c r="W9990" s="2" t="s">
        <v>52</v>
      </c>
      <c r="X9990" s="2">
        <v>310.20999999999998</v>
      </c>
    </row>
    <row r="9991" spans="20:24" x14ac:dyDescent="0.25">
      <c r="T9991" s="4"/>
      <c r="U9991" s="2" t="s">
        <v>9</v>
      </c>
      <c r="V9991" s="5">
        <v>42206</v>
      </c>
      <c r="W9991" s="2" t="s">
        <v>58</v>
      </c>
      <c r="X9991" s="2">
        <v>310.20999999999998</v>
      </c>
    </row>
    <row r="9992" spans="20:24" x14ac:dyDescent="0.25">
      <c r="T9992" s="4"/>
      <c r="U9992" s="2" t="s">
        <v>9</v>
      </c>
      <c r="V9992" s="5">
        <v>42537</v>
      </c>
      <c r="W9992" s="2" t="s">
        <v>52</v>
      </c>
      <c r="X9992" s="2">
        <v>310.20999999999998</v>
      </c>
    </row>
    <row r="9993" spans="20:24" x14ac:dyDescent="0.25">
      <c r="T9993" s="4"/>
      <c r="U9993" s="2" t="s">
        <v>14</v>
      </c>
      <c r="V9993" s="5">
        <v>42228</v>
      </c>
      <c r="W9993" s="2" t="s">
        <v>52</v>
      </c>
      <c r="X9993" s="2">
        <v>310.20999999999998</v>
      </c>
    </row>
    <row r="9994" spans="20:24" x14ac:dyDescent="0.25">
      <c r="T9994" s="4"/>
      <c r="U9994" s="2" t="s">
        <v>14</v>
      </c>
      <c r="V9994" s="5">
        <v>42634</v>
      </c>
      <c r="W9994" s="2" t="s">
        <v>51</v>
      </c>
      <c r="X9994" s="2">
        <v>310.20999999999998</v>
      </c>
    </row>
    <row r="9995" spans="20:24" ht="30" x14ac:dyDescent="0.25">
      <c r="T9995" s="4"/>
      <c r="U9995" s="2" t="s">
        <v>33</v>
      </c>
      <c r="V9995" s="5">
        <v>42504</v>
      </c>
      <c r="W9995" s="2" t="s">
        <v>52</v>
      </c>
      <c r="X9995" s="2">
        <v>310.20999999999998</v>
      </c>
    </row>
    <row r="9996" spans="20:24" x14ac:dyDescent="0.25">
      <c r="T9996" s="4"/>
      <c r="U9996" s="2" t="s">
        <v>34</v>
      </c>
      <c r="V9996" s="5">
        <v>41886</v>
      </c>
      <c r="W9996" s="2" t="s">
        <v>52</v>
      </c>
      <c r="X9996" s="2">
        <v>310.20999999999998</v>
      </c>
    </row>
    <row r="9997" spans="20:24" x14ac:dyDescent="0.25">
      <c r="T9997" s="4"/>
      <c r="U9997" s="2" t="s">
        <v>9</v>
      </c>
      <c r="V9997" s="5">
        <v>42623</v>
      </c>
      <c r="W9997" s="2" t="s">
        <v>58</v>
      </c>
      <c r="X9997" s="2">
        <v>310.20999999999998</v>
      </c>
    </row>
    <row r="9998" spans="20:24" ht="30" x14ac:dyDescent="0.25">
      <c r="T9998" s="4"/>
      <c r="U9998" s="2" t="s">
        <v>12</v>
      </c>
      <c r="V9998" s="5">
        <v>41834</v>
      </c>
      <c r="W9998" s="2" t="s">
        <v>52</v>
      </c>
      <c r="X9998" s="2">
        <v>310.20999999999998</v>
      </c>
    </row>
    <row r="9999" spans="20:24" ht="30" x14ac:dyDescent="0.25">
      <c r="T9999" s="4"/>
      <c r="U9999" s="2" t="s">
        <v>12</v>
      </c>
      <c r="V9999" s="5">
        <v>41857</v>
      </c>
      <c r="W9999" s="2" t="s">
        <v>52</v>
      </c>
      <c r="X9999" s="2">
        <v>310.20999999999998</v>
      </c>
    </row>
    <row r="10000" spans="20:24" ht="30" x14ac:dyDescent="0.25">
      <c r="T10000" s="4"/>
      <c r="U10000" s="2" t="s">
        <v>12</v>
      </c>
      <c r="V10000" s="5">
        <v>42575</v>
      </c>
      <c r="W10000" s="2" t="s">
        <v>54</v>
      </c>
      <c r="X10000" s="2">
        <v>310.20999999999998</v>
      </c>
    </row>
    <row r="10001" spans="20:24" x14ac:dyDescent="0.25">
      <c r="T10001" s="4"/>
      <c r="U10001" s="2" t="s">
        <v>13</v>
      </c>
      <c r="V10001" s="5">
        <v>41466</v>
      </c>
      <c r="W10001" s="2" t="s">
        <v>52</v>
      </c>
      <c r="X10001" s="2">
        <v>310.20999999999998</v>
      </c>
    </row>
    <row r="10002" spans="20:24" x14ac:dyDescent="0.25">
      <c r="T10002" s="4"/>
      <c r="U10002" s="2" t="s">
        <v>13</v>
      </c>
      <c r="V10002" s="5">
        <v>41521</v>
      </c>
      <c r="W10002" s="2" t="s">
        <v>52</v>
      </c>
      <c r="X10002" s="2">
        <v>310.20999999999998</v>
      </c>
    </row>
    <row r="10003" spans="20:24" x14ac:dyDescent="0.25">
      <c r="T10003" s="4"/>
      <c r="U10003" s="2" t="s">
        <v>13</v>
      </c>
      <c r="V10003" s="5">
        <v>42211</v>
      </c>
      <c r="W10003" s="2" t="s">
        <v>58</v>
      </c>
      <c r="X10003" s="2">
        <v>310.20999999999998</v>
      </c>
    </row>
    <row r="10004" spans="20:24" x14ac:dyDescent="0.25">
      <c r="T10004" s="4"/>
      <c r="U10004" s="2" t="s">
        <v>13</v>
      </c>
      <c r="V10004" s="5">
        <v>42216</v>
      </c>
      <c r="W10004" s="2" t="s">
        <v>54</v>
      </c>
      <c r="X10004" s="2">
        <v>310.20999999999998</v>
      </c>
    </row>
    <row r="10005" spans="20:24" ht="30" x14ac:dyDescent="0.25">
      <c r="T10005" s="4"/>
      <c r="U10005" s="2" t="s">
        <v>6</v>
      </c>
      <c r="V10005" s="5">
        <v>42639</v>
      </c>
      <c r="W10005" s="2" t="s">
        <v>52</v>
      </c>
      <c r="X10005" s="2">
        <v>310.20999999999998</v>
      </c>
    </row>
    <row r="10006" spans="20:24" ht="30" x14ac:dyDescent="0.25">
      <c r="T10006" s="4"/>
      <c r="U10006" s="2" t="s">
        <v>8</v>
      </c>
      <c r="V10006" s="5">
        <v>42575</v>
      </c>
      <c r="W10006" s="2" t="s">
        <v>52</v>
      </c>
      <c r="X10006" s="2">
        <v>310.20999999999998</v>
      </c>
    </row>
    <row r="10007" spans="20:24" x14ac:dyDescent="0.25">
      <c r="T10007" s="4"/>
      <c r="U10007" s="2" t="s">
        <v>35</v>
      </c>
      <c r="V10007" s="5">
        <v>42242</v>
      </c>
      <c r="W10007" s="2" t="s">
        <v>58</v>
      </c>
      <c r="X10007" s="2">
        <v>310.20999999999998</v>
      </c>
    </row>
    <row r="10008" spans="20:24" x14ac:dyDescent="0.25">
      <c r="T10008" s="4"/>
      <c r="U10008" s="2" t="s">
        <v>35</v>
      </c>
      <c r="V10008" s="5">
        <v>42263</v>
      </c>
      <c r="W10008" s="2" t="s">
        <v>58</v>
      </c>
      <c r="X10008" s="2">
        <v>310.20999999999998</v>
      </c>
    </row>
  </sheetData>
  <mergeCells count="1">
    <mergeCell ref="B3:S5"/>
  </mergeCells>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C25C2-8903-4F9B-ABFD-C6A7795D1D9A}">
  <dimension ref="A1:AI45"/>
  <sheetViews>
    <sheetView workbookViewId="0">
      <selection activeCell="L21" sqref="L21"/>
    </sheetView>
  </sheetViews>
  <sheetFormatPr defaultRowHeight="15" x14ac:dyDescent="0.25"/>
  <cols>
    <col min="19" max="19" width="9.5703125" bestFit="1" customWidth="1"/>
    <col min="20" max="20" width="11.28515625" bestFit="1" customWidth="1"/>
    <col min="21" max="21" width="20.28515625" customWidth="1"/>
    <col min="22" max="23" width="19.85546875" customWidth="1"/>
    <col min="24" max="24" width="22.28515625" customWidth="1"/>
    <col min="26" max="26" width="13.5703125" bestFit="1" customWidth="1"/>
    <col min="27" max="27" width="25.7109375" bestFit="1" customWidth="1"/>
    <col min="28" max="28" width="27.7109375" bestFit="1" customWidth="1"/>
  </cols>
  <sheetData>
    <row r="1" spans="1:35" x14ac:dyDescent="0.25">
      <c r="A1" s="19"/>
      <c r="B1" s="19"/>
      <c r="C1" s="19"/>
      <c r="D1" s="19"/>
      <c r="E1" s="19"/>
      <c r="F1" s="19"/>
      <c r="G1" s="19"/>
      <c r="H1" s="19"/>
      <c r="I1" s="19"/>
      <c r="J1" s="19"/>
      <c r="K1" s="19"/>
      <c r="L1" s="19"/>
      <c r="M1" s="19"/>
      <c r="N1" s="19"/>
      <c r="O1" s="19"/>
      <c r="P1" s="19"/>
      <c r="Q1" s="19"/>
      <c r="R1" s="19"/>
    </row>
    <row r="2" spans="1:35" x14ac:dyDescent="0.25">
      <c r="A2" s="19"/>
      <c r="B2" s="31" t="s">
        <v>95</v>
      </c>
      <c r="C2" s="31"/>
      <c r="D2" s="31"/>
      <c r="E2" s="31"/>
      <c r="F2" s="31"/>
      <c r="G2" s="31"/>
      <c r="H2" s="31"/>
      <c r="I2" s="31"/>
      <c r="J2" s="31"/>
      <c r="K2" s="31"/>
      <c r="L2" s="31"/>
      <c r="M2" s="31"/>
      <c r="N2" s="31"/>
      <c r="O2" s="31"/>
      <c r="P2" s="31"/>
      <c r="Q2" s="31"/>
      <c r="R2" s="31"/>
    </row>
    <row r="3" spans="1:35" x14ac:dyDescent="0.25">
      <c r="A3" s="19"/>
      <c r="B3" s="31"/>
      <c r="C3" s="31"/>
      <c r="D3" s="31"/>
      <c r="E3" s="31"/>
      <c r="F3" s="31"/>
      <c r="G3" s="31"/>
      <c r="H3" s="31"/>
      <c r="I3" s="31"/>
      <c r="J3" s="31"/>
      <c r="K3" s="31"/>
      <c r="L3" s="31"/>
      <c r="M3" s="31"/>
      <c r="N3" s="31"/>
      <c r="O3" s="31"/>
      <c r="P3" s="31"/>
      <c r="Q3" s="31"/>
      <c r="R3" s="31"/>
    </row>
    <row r="4" spans="1:35" x14ac:dyDescent="0.25">
      <c r="A4" s="19"/>
      <c r="B4" s="31"/>
      <c r="C4" s="31"/>
      <c r="D4" s="31"/>
      <c r="E4" s="31"/>
      <c r="F4" s="31"/>
      <c r="G4" s="31"/>
      <c r="H4" s="31"/>
      <c r="I4" s="31"/>
      <c r="J4" s="31"/>
      <c r="K4" s="31"/>
      <c r="L4" s="31"/>
      <c r="M4" s="31"/>
      <c r="N4" s="31"/>
      <c r="O4" s="31"/>
      <c r="P4" s="31"/>
      <c r="Q4" s="31"/>
      <c r="R4" s="31"/>
    </row>
    <row r="5" spans="1:35" x14ac:dyDescent="0.25">
      <c r="A5" s="19"/>
      <c r="B5" s="19"/>
      <c r="C5" s="19"/>
      <c r="D5" s="19"/>
      <c r="E5" s="19"/>
      <c r="F5" s="19"/>
      <c r="G5" s="19"/>
      <c r="H5" s="19"/>
      <c r="I5" s="19"/>
      <c r="J5" s="19"/>
      <c r="K5" s="19"/>
      <c r="L5" s="19"/>
      <c r="M5" s="19"/>
      <c r="N5" s="19"/>
      <c r="O5" s="19"/>
      <c r="P5" s="19"/>
      <c r="Q5" s="19"/>
      <c r="R5" s="19"/>
    </row>
    <row r="6" spans="1:35" ht="45" x14ac:dyDescent="0.25">
      <c r="A6" s="19"/>
      <c r="B6" s="19"/>
      <c r="C6" s="19"/>
      <c r="D6" s="19"/>
      <c r="E6" s="19"/>
      <c r="F6" s="19"/>
      <c r="G6" s="19"/>
      <c r="H6" s="19"/>
      <c r="I6" s="19"/>
      <c r="J6" s="19"/>
      <c r="K6" s="19"/>
      <c r="L6" s="19"/>
      <c r="M6" s="19"/>
      <c r="N6" s="19"/>
      <c r="O6" s="19"/>
      <c r="P6" s="19"/>
      <c r="Q6" s="20"/>
      <c r="R6" s="19"/>
      <c r="AC6" s="20" t="s">
        <v>117</v>
      </c>
      <c r="AD6" s="3" t="s">
        <v>101</v>
      </c>
      <c r="AE6" s="3" t="s">
        <v>102</v>
      </c>
      <c r="AF6" s="3" t="s">
        <v>151</v>
      </c>
      <c r="AG6" s="3" t="s">
        <v>152</v>
      </c>
      <c r="AH6" s="3" t="s">
        <v>153</v>
      </c>
      <c r="AI6" s="3" t="s">
        <v>154</v>
      </c>
    </row>
    <row r="7" spans="1:35" ht="30" x14ac:dyDescent="0.25">
      <c r="A7" s="19"/>
      <c r="B7" s="19"/>
      <c r="C7" s="19"/>
      <c r="D7" s="19"/>
      <c r="E7" s="19"/>
      <c r="F7" s="19"/>
      <c r="G7" s="19"/>
      <c r="H7" s="19"/>
      <c r="I7" s="19"/>
      <c r="J7" s="19"/>
      <c r="K7" s="19"/>
      <c r="L7" s="19"/>
      <c r="M7" s="19"/>
      <c r="N7" s="19"/>
      <c r="O7" s="19"/>
      <c r="P7" s="19"/>
      <c r="Q7" s="21"/>
      <c r="R7" s="19"/>
      <c r="AC7" s="22" t="s">
        <v>10</v>
      </c>
      <c r="AD7" s="2">
        <v>35.084491999999997</v>
      </c>
      <c r="AE7" s="2">
        <v>-106.651138</v>
      </c>
      <c r="AF7" s="2">
        <v>22</v>
      </c>
      <c r="AG7" s="2">
        <v>2.7636853853123799</v>
      </c>
      <c r="AH7" s="2">
        <v>0</v>
      </c>
      <c r="AI7" s="2">
        <v>360</v>
      </c>
    </row>
    <row r="8" spans="1:35" x14ac:dyDescent="0.25">
      <c r="A8" s="19"/>
      <c r="B8" s="19"/>
      <c r="C8" s="19"/>
      <c r="D8" s="19"/>
      <c r="E8" s="19"/>
      <c r="F8" s="19"/>
      <c r="G8" s="19"/>
      <c r="H8" s="19"/>
      <c r="I8" s="19"/>
      <c r="J8" s="19"/>
      <c r="K8" s="19"/>
      <c r="L8" s="19"/>
      <c r="M8" s="19"/>
      <c r="N8" s="19"/>
      <c r="O8" s="19"/>
      <c r="P8" s="19"/>
      <c r="Q8" s="21"/>
      <c r="R8" s="19"/>
      <c r="Z8" s="9" t="s">
        <v>135</v>
      </c>
      <c r="AA8" t="s">
        <v>155</v>
      </c>
      <c r="AB8" t="s">
        <v>156</v>
      </c>
      <c r="AC8" s="22" t="s">
        <v>21</v>
      </c>
      <c r="AD8" s="2">
        <v>33.749001</v>
      </c>
      <c r="AE8" s="2">
        <v>-84.387978000000004</v>
      </c>
      <c r="AF8" s="2">
        <v>20</v>
      </c>
      <c r="AG8" s="2">
        <v>2.2304870502961101</v>
      </c>
      <c r="AH8" s="2">
        <v>0</v>
      </c>
      <c r="AI8" s="2">
        <v>360</v>
      </c>
    </row>
    <row r="9" spans="1:35" ht="30" x14ac:dyDescent="0.25">
      <c r="A9" s="19"/>
      <c r="B9" s="19"/>
      <c r="C9" s="19"/>
      <c r="D9" s="19"/>
      <c r="E9" s="19"/>
      <c r="F9" s="19"/>
      <c r="G9" s="19"/>
      <c r="H9" s="19"/>
      <c r="I9" s="19"/>
      <c r="J9" s="19"/>
      <c r="K9" s="19"/>
      <c r="L9" s="19"/>
      <c r="M9" s="19"/>
      <c r="N9" s="19"/>
      <c r="O9" s="19"/>
      <c r="P9" s="19"/>
      <c r="Q9" s="21"/>
      <c r="R9" s="19"/>
      <c r="Z9" s="16" t="s">
        <v>10</v>
      </c>
      <c r="AA9">
        <v>22</v>
      </c>
      <c r="AB9">
        <v>360</v>
      </c>
      <c r="AC9" s="22" t="s">
        <v>32</v>
      </c>
      <c r="AD9" s="2">
        <v>31.251809999999999</v>
      </c>
      <c r="AE9" s="2">
        <v>34.791302000000002</v>
      </c>
      <c r="AF9" s="2">
        <v>14</v>
      </c>
      <c r="AG9" s="2">
        <v>1.9893387314439901</v>
      </c>
      <c r="AH9" s="2">
        <v>0</v>
      </c>
      <c r="AI9" s="2">
        <v>359</v>
      </c>
    </row>
    <row r="10" spans="1:35" x14ac:dyDescent="0.25">
      <c r="A10" s="19"/>
      <c r="B10" s="19"/>
      <c r="C10" s="19"/>
      <c r="D10" s="19"/>
      <c r="E10" s="19"/>
      <c r="F10" s="19"/>
      <c r="G10" s="19"/>
      <c r="H10" s="19"/>
      <c r="I10" s="19"/>
      <c r="J10" s="19"/>
      <c r="K10" s="19"/>
      <c r="L10" s="19"/>
      <c r="M10" s="19"/>
      <c r="N10" s="19"/>
      <c r="O10" s="19"/>
      <c r="P10" s="19"/>
      <c r="Q10" s="21"/>
      <c r="R10" s="19"/>
      <c r="Z10" s="16" t="s">
        <v>21</v>
      </c>
      <c r="AA10">
        <v>20</v>
      </c>
      <c r="AB10">
        <v>360</v>
      </c>
      <c r="AC10" s="22" t="s">
        <v>31</v>
      </c>
      <c r="AD10" s="2">
        <v>42.358429000000001</v>
      </c>
      <c r="AE10" s="2">
        <v>-71.059769000000003</v>
      </c>
      <c r="AF10" s="2">
        <v>20</v>
      </c>
      <c r="AG10" s="2">
        <v>3.3808892424644199</v>
      </c>
      <c r="AH10" s="2">
        <v>0</v>
      </c>
      <c r="AI10" s="2">
        <v>360</v>
      </c>
    </row>
    <row r="11" spans="1:35" ht="30" x14ac:dyDescent="0.25">
      <c r="A11" s="19"/>
      <c r="B11" s="19"/>
      <c r="C11" s="19"/>
      <c r="D11" s="19"/>
      <c r="E11" s="19"/>
      <c r="F11" s="19"/>
      <c r="G11" s="19"/>
      <c r="H11" s="19"/>
      <c r="I11" s="19"/>
      <c r="J11" s="19"/>
      <c r="K11" s="19"/>
      <c r="L11" s="19"/>
      <c r="M11" s="19"/>
      <c r="N11" s="19"/>
      <c r="O11" s="19"/>
      <c r="P11" s="19"/>
      <c r="Q11" s="21"/>
      <c r="R11" s="19"/>
      <c r="Z11" s="16" t="s">
        <v>32</v>
      </c>
      <c r="AA11">
        <v>14</v>
      </c>
      <c r="AB11">
        <v>359</v>
      </c>
      <c r="AC11" s="22" t="s">
        <v>24</v>
      </c>
      <c r="AD11" s="2">
        <v>35.227088999999999</v>
      </c>
      <c r="AE11" s="2">
        <v>-80.843131999999997</v>
      </c>
      <c r="AF11" s="2">
        <v>13</v>
      </c>
      <c r="AG11" s="2">
        <v>2.3816269253718101</v>
      </c>
      <c r="AH11" s="2">
        <v>0</v>
      </c>
      <c r="AI11" s="2">
        <v>360</v>
      </c>
    </row>
    <row r="12" spans="1:35" x14ac:dyDescent="0.25">
      <c r="A12" s="19"/>
      <c r="B12" s="19"/>
      <c r="C12" s="19"/>
      <c r="D12" s="19"/>
      <c r="E12" s="19"/>
      <c r="F12" s="19"/>
      <c r="G12" s="19"/>
      <c r="H12" s="19"/>
      <c r="I12" s="19"/>
      <c r="J12" s="19"/>
      <c r="K12" s="19"/>
      <c r="L12" s="19"/>
      <c r="M12" s="19"/>
      <c r="N12" s="19"/>
      <c r="O12" s="19"/>
      <c r="P12" s="19"/>
      <c r="Q12" s="21"/>
      <c r="R12" s="19"/>
      <c r="Z12" s="16" t="s">
        <v>31</v>
      </c>
      <c r="AA12">
        <v>20</v>
      </c>
      <c r="AB12">
        <v>360</v>
      </c>
      <c r="AC12" s="22" t="s">
        <v>18</v>
      </c>
      <c r="AD12" s="2">
        <v>41.850028999999999</v>
      </c>
      <c r="AE12" s="2">
        <v>-87.650047000000001</v>
      </c>
      <c r="AF12" s="2">
        <v>25</v>
      </c>
      <c r="AG12" s="2">
        <v>3.75932555467161</v>
      </c>
      <c r="AH12" s="2">
        <v>0</v>
      </c>
      <c r="AI12" s="2">
        <v>360</v>
      </c>
    </row>
    <row r="13" spans="1:35" x14ac:dyDescent="0.25">
      <c r="A13" s="19"/>
      <c r="B13" s="19"/>
      <c r="C13" s="19"/>
      <c r="D13" s="19"/>
      <c r="E13" s="19"/>
      <c r="F13" s="19"/>
      <c r="G13" s="19"/>
      <c r="H13" s="19"/>
      <c r="I13" s="19"/>
      <c r="J13" s="19"/>
      <c r="K13" s="19"/>
      <c r="L13" s="19"/>
      <c r="M13" s="19"/>
      <c r="N13" s="19"/>
      <c r="O13" s="19"/>
      <c r="P13" s="19"/>
      <c r="Q13" s="21"/>
      <c r="R13" s="19"/>
      <c r="Z13" s="16" t="s">
        <v>24</v>
      </c>
      <c r="AA13">
        <v>13</v>
      </c>
      <c r="AB13">
        <v>360</v>
      </c>
      <c r="AC13" s="22" t="s">
        <v>13</v>
      </c>
      <c r="AD13" s="2">
        <v>32.783057999999997</v>
      </c>
      <c r="AE13" s="2">
        <v>-96.806670999999994</v>
      </c>
      <c r="AF13" s="2">
        <v>50</v>
      </c>
      <c r="AG13" s="2">
        <v>3.6319197365804001</v>
      </c>
      <c r="AH13" s="2">
        <v>0</v>
      </c>
      <c r="AI13" s="2">
        <v>360</v>
      </c>
    </row>
    <row r="14" spans="1:35" x14ac:dyDescent="0.25">
      <c r="A14" s="19"/>
      <c r="B14" s="19"/>
      <c r="C14" s="19"/>
      <c r="D14" s="19"/>
      <c r="E14" s="19"/>
      <c r="F14" s="19"/>
      <c r="G14" s="19"/>
      <c r="H14" s="19"/>
      <c r="I14" s="19"/>
      <c r="J14" s="19"/>
      <c r="K14" s="19"/>
      <c r="L14" s="19"/>
      <c r="M14" s="19"/>
      <c r="N14" s="19"/>
      <c r="O14" s="19"/>
      <c r="P14" s="19"/>
      <c r="Q14" s="21"/>
      <c r="R14" s="19"/>
      <c r="Z14" s="16" t="s">
        <v>18</v>
      </c>
      <c r="AA14">
        <v>25</v>
      </c>
      <c r="AB14">
        <v>360</v>
      </c>
      <c r="AC14" s="22" t="s">
        <v>11</v>
      </c>
      <c r="AD14" s="2">
        <v>39.739151</v>
      </c>
      <c r="AE14" s="2">
        <v>-104.984703</v>
      </c>
      <c r="AF14" s="2">
        <v>22</v>
      </c>
      <c r="AG14" s="2">
        <v>2.4389958232967199</v>
      </c>
      <c r="AH14" s="2">
        <v>0</v>
      </c>
      <c r="AI14" s="2">
        <v>360</v>
      </c>
    </row>
    <row r="15" spans="1:35" x14ac:dyDescent="0.25">
      <c r="A15" s="19"/>
      <c r="B15" s="19"/>
      <c r="C15" s="19"/>
      <c r="D15" s="19"/>
      <c r="E15" s="19"/>
      <c r="F15" s="19"/>
      <c r="G15" s="19"/>
      <c r="H15" s="19"/>
      <c r="I15" s="19"/>
      <c r="J15" s="19"/>
      <c r="K15" s="19"/>
      <c r="L15" s="19"/>
      <c r="M15" s="19"/>
      <c r="N15" s="19"/>
      <c r="O15" s="19"/>
      <c r="P15" s="19"/>
      <c r="Q15" s="21"/>
      <c r="R15" s="19"/>
      <c r="Z15" s="16" t="s">
        <v>13</v>
      </c>
      <c r="AA15">
        <v>50</v>
      </c>
      <c r="AB15">
        <v>360</v>
      </c>
      <c r="AC15" s="22" t="s">
        <v>22</v>
      </c>
      <c r="AD15" s="2">
        <v>42.331429</v>
      </c>
      <c r="AE15" s="2">
        <v>-83.045753000000005</v>
      </c>
      <c r="AF15" s="2">
        <v>17</v>
      </c>
      <c r="AG15" s="2">
        <v>3.1650313798285099</v>
      </c>
      <c r="AH15" s="2">
        <v>0</v>
      </c>
      <c r="AI15" s="2">
        <v>360</v>
      </c>
    </row>
    <row r="16" spans="1:35" x14ac:dyDescent="0.25">
      <c r="A16" s="19"/>
      <c r="B16" s="19"/>
      <c r="C16" s="19"/>
      <c r="D16" s="19"/>
      <c r="E16" s="19"/>
      <c r="F16" s="19"/>
      <c r="G16" s="19"/>
      <c r="H16" s="19"/>
      <c r="I16" s="19"/>
      <c r="J16" s="19"/>
      <c r="K16" s="19"/>
      <c r="L16" s="19"/>
      <c r="M16" s="19"/>
      <c r="N16" s="19"/>
      <c r="O16" s="19"/>
      <c r="P16" s="19"/>
      <c r="Q16" s="21"/>
      <c r="R16" s="19"/>
      <c r="Z16" s="16" t="s">
        <v>11</v>
      </c>
      <c r="AA16">
        <v>22</v>
      </c>
      <c r="AB16">
        <v>360</v>
      </c>
      <c r="AC16" s="22" t="s">
        <v>34</v>
      </c>
      <c r="AD16" s="2">
        <v>29.558050000000001</v>
      </c>
      <c r="AE16" s="2">
        <v>34.948211999999998</v>
      </c>
      <c r="AF16" s="2">
        <v>44</v>
      </c>
      <c r="AG16" s="2">
        <v>3.4525764152853</v>
      </c>
      <c r="AH16" s="2">
        <v>0</v>
      </c>
      <c r="AI16" s="2">
        <v>360</v>
      </c>
    </row>
    <row r="17" spans="1:35" x14ac:dyDescent="0.25">
      <c r="A17" s="19"/>
      <c r="B17" s="19"/>
      <c r="C17" s="19"/>
      <c r="D17" s="19"/>
      <c r="E17" s="19"/>
      <c r="F17" s="19"/>
      <c r="G17" s="19"/>
      <c r="H17" s="19"/>
      <c r="I17" s="19"/>
      <c r="J17" s="19"/>
      <c r="K17" s="19"/>
      <c r="L17" s="19"/>
      <c r="M17" s="19"/>
      <c r="N17" s="19"/>
      <c r="O17" s="19"/>
      <c r="P17" s="19"/>
      <c r="Q17" s="21"/>
      <c r="R17" s="19"/>
      <c r="Z17" s="16" t="s">
        <v>22</v>
      </c>
      <c r="AA17">
        <v>17</v>
      </c>
      <c r="AB17">
        <v>360</v>
      </c>
      <c r="AC17" s="22" t="s">
        <v>35</v>
      </c>
      <c r="AD17" s="2">
        <v>32.815559</v>
      </c>
      <c r="AE17" s="2">
        <v>34.989170000000001</v>
      </c>
      <c r="AF17" s="2">
        <v>19</v>
      </c>
      <c r="AG17" s="2">
        <v>3.2994061811147599</v>
      </c>
      <c r="AH17" s="2">
        <v>0</v>
      </c>
      <c r="AI17" s="2">
        <v>360</v>
      </c>
    </row>
    <row r="18" spans="1:35" x14ac:dyDescent="0.25">
      <c r="A18" s="19"/>
      <c r="B18" s="19"/>
      <c r="C18" s="19"/>
      <c r="D18" s="19"/>
      <c r="E18" s="19"/>
      <c r="F18" s="19"/>
      <c r="G18" s="19"/>
      <c r="H18" s="19"/>
      <c r="I18" s="19"/>
      <c r="J18" s="19"/>
      <c r="K18" s="19"/>
      <c r="L18" s="19"/>
      <c r="M18" s="19"/>
      <c r="N18" s="19"/>
      <c r="O18" s="19"/>
      <c r="P18" s="19"/>
      <c r="Q18" s="21"/>
      <c r="R18" s="19"/>
      <c r="Z18" s="16" t="s">
        <v>34</v>
      </c>
      <c r="AA18">
        <v>44</v>
      </c>
      <c r="AB18">
        <v>360</v>
      </c>
      <c r="AC18" s="22" t="s">
        <v>14</v>
      </c>
      <c r="AD18" s="2">
        <v>29.763280999999999</v>
      </c>
      <c r="AE18" s="2">
        <v>-95.363274000000004</v>
      </c>
      <c r="AF18" s="2">
        <v>15</v>
      </c>
      <c r="AG18" s="2">
        <v>2.96258563535911</v>
      </c>
      <c r="AH18" s="2">
        <v>0</v>
      </c>
      <c r="AI18" s="2">
        <v>360</v>
      </c>
    </row>
    <row r="19" spans="1:35" ht="30" x14ac:dyDescent="0.25">
      <c r="A19" s="19"/>
      <c r="B19" s="19"/>
      <c r="C19" s="19"/>
      <c r="D19" s="19"/>
      <c r="E19" s="19"/>
      <c r="F19" s="19"/>
      <c r="G19" s="19"/>
      <c r="H19" s="19"/>
      <c r="I19" s="19"/>
      <c r="J19" s="19"/>
      <c r="K19" s="19"/>
      <c r="L19" s="19"/>
      <c r="M19" s="19"/>
      <c r="N19" s="19"/>
      <c r="O19" s="19"/>
      <c r="P19" s="19"/>
      <c r="Q19" s="21"/>
      <c r="R19" s="19"/>
      <c r="Z19" s="16" t="s">
        <v>35</v>
      </c>
      <c r="AA19">
        <v>19</v>
      </c>
      <c r="AB19">
        <v>360</v>
      </c>
      <c r="AC19" s="22" t="s">
        <v>20</v>
      </c>
      <c r="AD19" s="2">
        <v>39.768379000000003</v>
      </c>
      <c r="AE19" s="2">
        <v>-86.158043000000006</v>
      </c>
      <c r="AF19" s="2">
        <v>18</v>
      </c>
      <c r="AG19" s="2">
        <v>3.2253602050737999</v>
      </c>
      <c r="AH19" s="2">
        <v>0</v>
      </c>
      <c r="AI19" s="2">
        <v>360</v>
      </c>
    </row>
    <row r="20" spans="1:35" ht="30" x14ac:dyDescent="0.25">
      <c r="A20" s="19"/>
      <c r="B20" s="19"/>
      <c r="C20" s="19"/>
      <c r="D20" s="19"/>
      <c r="E20" s="19"/>
      <c r="F20" s="19"/>
      <c r="G20" s="19"/>
      <c r="H20" s="19"/>
      <c r="I20" s="19"/>
      <c r="J20" s="19"/>
      <c r="K20" s="19"/>
      <c r="L20" s="19"/>
      <c r="M20" s="19"/>
      <c r="N20" s="19"/>
      <c r="O20" s="19"/>
      <c r="P20" s="19"/>
      <c r="Q20" s="21"/>
      <c r="R20" s="19"/>
      <c r="Z20" s="16" t="s">
        <v>14</v>
      </c>
      <c r="AA20">
        <v>15</v>
      </c>
      <c r="AB20">
        <v>360</v>
      </c>
      <c r="AC20" s="22" t="s">
        <v>23</v>
      </c>
      <c r="AD20" s="2">
        <v>30.332180000000001</v>
      </c>
      <c r="AE20" s="2">
        <v>-81.655647000000002</v>
      </c>
      <c r="AF20" s="2">
        <v>20</v>
      </c>
      <c r="AG20" s="2">
        <v>2.8317422434367501</v>
      </c>
      <c r="AH20" s="2">
        <v>0</v>
      </c>
      <c r="AI20" s="2">
        <v>360</v>
      </c>
    </row>
    <row r="21" spans="1:35" ht="30" x14ac:dyDescent="0.25">
      <c r="A21" s="19"/>
      <c r="B21" s="19"/>
      <c r="C21" s="19"/>
      <c r="D21" s="19"/>
      <c r="E21" s="19"/>
      <c r="F21" s="19"/>
      <c r="G21" s="19"/>
      <c r="H21" s="19"/>
      <c r="I21" s="19"/>
      <c r="J21" s="19"/>
      <c r="K21" s="19"/>
      <c r="L21" s="19"/>
      <c r="M21" s="19"/>
      <c r="N21" s="19"/>
      <c r="O21" s="19"/>
      <c r="P21" s="19"/>
      <c r="Q21" s="21"/>
      <c r="R21" s="19"/>
      <c r="Z21" s="16" t="s">
        <v>20</v>
      </c>
      <c r="AA21">
        <v>18</v>
      </c>
      <c r="AB21">
        <v>360</v>
      </c>
      <c r="AC21" s="22" t="s">
        <v>37</v>
      </c>
      <c r="AD21" s="2">
        <v>31.769038999999999</v>
      </c>
      <c r="AE21" s="2">
        <v>35.216330999999997</v>
      </c>
      <c r="AF21" s="2">
        <v>49</v>
      </c>
      <c r="AG21" s="2">
        <v>1.88004678467801</v>
      </c>
      <c r="AH21" s="2">
        <v>0</v>
      </c>
      <c r="AI21" s="2">
        <v>360</v>
      </c>
    </row>
    <row r="22" spans="1:35" ht="30" x14ac:dyDescent="0.25">
      <c r="A22" s="19"/>
      <c r="B22" s="19"/>
      <c r="C22" s="19"/>
      <c r="D22" s="19"/>
      <c r="E22" s="19"/>
      <c r="F22" s="19"/>
      <c r="G22" s="19"/>
      <c r="H22" s="19"/>
      <c r="I22" s="19"/>
      <c r="J22" s="19"/>
      <c r="K22" s="19"/>
      <c r="L22" s="19"/>
      <c r="M22" s="19"/>
      <c r="N22" s="19"/>
      <c r="O22" s="19"/>
      <c r="P22" s="19"/>
      <c r="Q22" s="21"/>
      <c r="R22" s="19"/>
      <c r="Z22" s="16" t="s">
        <v>23</v>
      </c>
      <c r="AA22">
        <v>20</v>
      </c>
      <c r="AB22">
        <v>360</v>
      </c>
      <c r="AC22" s="22" t="s">
        <v>15</v>
      </c>
      <c r="AD22" s="2">
        <v>39.099730999999998</v>
      </c>
      <c r="AE22" s="2">
        <v>-94.578568000000004</v>
      </c>
      <c r="AF22" s="2">
        <v>15</v>
      </c>
      <c r="AG22" s="2">
        <v>3.4307654910280201</v>
      </c>
      <c r="AH22" s="2">
        <v>0</v>
      </c>
      <c r="AI22" s="2">
        <v>360</v>
      </c>
    </row>
    <row r="23" spans="1:35" ht="30" x14ac:dyDescent="0.25">
      <c r="A23" s="19"/>
      <c r="B23" s="19"/>
      <c r="C23" s="19"/>
      <c r="D23" s="19"/>
      <c r="E23" s="19"/>
      <c r="F23" s="19"/>
      <c r="G23" s="19"/>
      <c r="H23" s="19"/>
      <c r="I23" s="19"/>
      <c r="J23" s="19"/>
      <c r="K23" s="19"/>
      <c r="L23" s="19"/>
      <c r="M23" s="19"/>
      <c r="N23" s="19"/>
      <c r="O23" s="19"/>
      <c r="P23" s="19"/>
      <c r="Q23" s="21"/>
      <c r="R23" s="19"/>
      <c r="Z23" s="16" t="s">
        <v>37</v>
      </c>
      <c r="AA23">
        <v>49</v>
      </c>
      <c r="AB23">
        <v>360</v>
      </c>
      <c r="AC23" s="22" t="s">
        <v>8</v>
      </c>
      <c r="AD23" s="2">
        <v>36.174968999999997</v>
      </c>
      <c r="AE23" s="2">
        <v>-115.13722199999999</v>
      </c>
      <c r="AF23" s="2">
        <v>19</v>
      </c>
      <c r="AG23" s="2">
        <v>2.46348202838321</v>
      </c>
      <c r="AH23" s="2">
        <v>0</v>
      </c>
      <c r="AI23" s="2">
        <v>360</v>
      </c>
    </row>
    <row r="24" spans="1:35" ht="30" x14ac:dyDescent="0.25">
      <c r="A24" s="19"/>
      <c r="B24" s="19"/>
      <c r="C24" s="19"/>
      <c r="D24" s="19"/>
      <c r="E24" s="19"/>
      <c r="F24" s="19"/>
      <c r="G24" s="19"/>
      <c r="H24" s="19"/>
      <c r="I24" s="19"/>
      <c r="J24" s="19"/>
      <c r="K24" s="19"/>
      <c r="L24" s="19"/>
      <c r="M24" s="19"/>
      <c r="N24" s="19"/>
      <c r="O24" s="19"/>
      <c r="P24" s="19"/>
      <c r="Q24" s="21"/>
      <c r="R24" s="19"/>
      <c r="Z24" s="16" t="s">
        <v>15</v>
      </c>
      <c r="AA24">
        <v>15</v>
      </c>
      <c r="AB24">
        <v>360</v>
      </c>
      <c r="AC24" s="22" t="s">
        <v>6</v>
      </c>
      <c r="AD24" s="2">
        <v>34.052230999999999</v>
      </c>
      <c r="AE24" s="2">
        <v>-118.243683</v>
      </c>
      <c r="AF24" s="2">
        <v>17</v>
      </c>
      <c r="AG24" s="2">
        <v>1.21954830725713</v>
      </c>
      <c r="AH24" s="2">
        <v>0</v>
      </c>
      <c r="AI24" s="2">
        <v>360</v>
      </c>
    </row>
    <row r="25" spans="1:35" x14ac:dyDescent="0.25">
      <c r="A25" s="19"/>
      <c r="B25" s="19"/>
      <c r="C25" s="19"/>
      <c r="D25" s="19"/>
      <c r="E25" s="19"/>
      <c r="F25" s="19"/>
      <c r="G25" s="19"/>
      <c r="H25" s="19"/>
      <c r="I25" s="19"/>
      <c r="J25" s="19"/>
      <c r="K25" s="19"/>
      <c r="L25" s="19"/>
      <c r="M25" s="19"/>
      <c r="N25" s="19"/>
      <c r="O25" s="19"/>
      <c r="P25" s="19"/>
      <c r="Q25" s="21"/>
      <c r="Z25" s="16" t="s">
        <v>8</v>
      </c>
      <c r="AA25">
        <v>19</v>
      </c>
      <c r="AB25">
        <v>360</v>
      </c>
      <c r="AC25" s="22" t="s">
        <v>25</v>
      </c>
      <c r="AD25" s="2">
        <v>25.774269</v>
      </c>
      <c r="AE25" s="2">
        <v>-80.193657000000002</v>
      </c>
      <c r="AF25" s="2">
        <v>28</v>
      </c>
      <c r="AG25" s="2">
        <v>3.2364928696747399</v>
      </c>
      <c r="AH25" s="2">
        <v>0</v>
      </c>
      <c r="AI25" s="2">
        <v>360</v>
      </c>
    </row>
    <row r="26" spans="1:35" ht="30" x14ac:dyDescent="0.25">
      <c r="A26" s="19"/>
      <c r="B26" s="19"/>
      <c r="C26" s="19"/>
      <c r="D26" s="19"/>
      <c r="E26" s="19"/>
      <c r="F26" s="19"/>
      <c r="G26" s="19"/>
      <c r="H26" s="19"/>
      <c r="I26" s="19"/>
      <c r="J26" s="19"/>
      <c r="K26" s="19"/>
      <c r="L26" s="19"/>
      <c r="M26" s="19"/>
      <c r="N26" s="19"/>
      <c r="O26" s="19"/>
      <c r="P26" s="19"/>
      <c r="Q26" s="21"/>
      <c r="Z26" s="16" t="s">
        <v>6</v>
      </c>
      <c r="AA26">
        <v>17</v>
      </c>
      <c r="AB26">
        <v>360</v>
      </c>
      <c r="AC26" s="22" t="s">
        <v>16</v>
      </c>
      <c r="AD26" s="2">
        <v>44.979968999999997</v>
      </c>
      <c r="AE26" s="2">
        <v>-93.263840000000002</v>
      </c>
      <c r="AF26" s="2">
        <v>16</v>
      </c>
      <c r="AG26" s="2">
        <v>3.38223204419889</v>
      </c>
      <c r="AH26" s="2">
        <v>0</v>
      </c>
      <c r="AI26" s="2">
        <v>360</v>
      </c>
    </row>
    <row r="27" spans="1:35" x14ac:dyDescent="0.25">
      <c r="A27" s="19"/>
      <c r="B27" s="19"/>
      <c r="C27" s="19"/>
      <c r="D27" s="19"/>
      <c r="E27" s="19"/>
      <c r="F27" s="19"/>
      <c r="G27" s="19"/>
      <c r="H27" s="19"/>
      <c r="I27" s="19"/>
      <c r="J27" s="19"/>
      <c r="K27" s="19"/>
      <c r="L27" s="19"/>
      <c r="M27" s="19"/>
      <c r="N27" s="19"/>
      <c r="O27" s="19"/>
      <c r="P27" s="19"/>
      <c r="Q27" s="21"/>
      <c r="Z27" s="16" t="s">
        <v>25</v>
      </c>
      <c r="AA27">
        <v>28</v>
      </c>
      <c r="AB27">
        <v>360</v>
      </c>
      <c r="AC27" s="22" t="s">
        <v>30</v>
      </c>
      <c r="AD27" s="2">
        <v>45.508839000000002</v>
      </c>
      <c r="AE27" s="2">
        <v>-73.587806999999998</v>
      </c>
      <c r="AF27" s="2">
        <v>24</v>
      </c>
      <c r="AG27" s="2">
        <v>3.8318969327322501</v>
      </c>
      <c r="AH27" s="2">
        <v>0</v>
      </c>
      <c r="AI27" s="2">
        <v>360</v>
      </c>
    </row>
    <row r="28" spans="1:35" ht="30" x14ac:dyDescent="0.25">
      <c r="A28" s="19"/>
      <c r="B28" s="19"/>
      <c r="C28" s="19"/>
      <c r="D28" s="19"/>
      <c r="E28" s="19"/>
      <c r="F28" s="19"/>
      <c r="G28" s="19"/>
      <c r="H28" s="19"/>
      <c r="I28" s="19"/>
      <c r="J28" s="19"/>
      <c r="K28" s="19"/>
      <c r="L28" s="19"/>
      <c r="M28" s="19"/>
      <c r="N28" s="19"/>
      <c r="O28" s="19"/>
      <c r="P28" s="19"/>
      <c r="Q28" s="21"/>
      <c r="Z28" s="16" t="s">
        <v>16</v>
      </c>
      <c r="AA28">
        <v>16</v>
      </c>
      <c r="AB28">
        <v>360</v>
      </c>
      <c r="AC28" s="22" t="s">
        <v>36</v>
      </c>
      <c r="AD28" s="2">
        <v>33.005859000000001</v>
      </c>
      <c r="AE28" s="2">
        <v>35.094090000000001</v>
      </c>
      <c r="AF28" s="2">
        <v>17</v>
      </c>
      <c r="AG28" s="2">
        <v>3.0242920443554699</v>
      </c>
      <c r="AH28" s="2">
        <v>0</v>
      </c>
      <c r="AI28" s="2">
        <v>360</v>
      </c>
    </row>
    <row r="29" spans="1:35" ht="30" x14ac:dyDescent="0.25">
      <c r="Q29" s="4"/>
      <c r="Z29" s="16" t="s">
        <v>30</v>
      </c>
      <c r="AA29">
        <v>24</v>
      </c>
      <c r="AB29">
        <v>360</v>
      </c>
      <c r="AC29" s="2" t="s">
        <v>19</v>
      </c>
      <c r="AD29" s="2">
        <v>36.165889999999997</v>
      </c>
      <c r="AE29" s="2">
        <v>-86.784439000000006</v>
      </c>
      <c r="AF29" s="2">
        <v>18</v>
      </c>
      <c r="AG29" s="2">
        <v>2.4240220994475101</v>
      </c>
      <c r="AH29" s="2">
        <v>0</v>
      </c>
      <c r="AI29" s="2">
        <v>360</v>
      </c>
    </row>
    <row r="30" spans="1:35" ht="30" x14ac:dyDescent="0.25">
      <c r="Q30" s="4"/>
      <c r="Z30" s="16" t="s">
        <v>36</v>
      </c>
      <c r="AA30">
        <v>17</v>
      </c>
      <c r="AB30">
        <v>360</v>
      </c>
      <c r="AC30" s="2" t="s">
        <v>29</v>
      </c>
      <c r="AD30" s="2">
        <v>40.714272000000001</v>
      </c>
      <c r="AE30" s="2">
        <v>-74.005966000000001</v>
      </c>
      <c r="AF30" s="2">
        <v>25</v>
      </c>
      <c r="AG30" s="2">
        <v>3.2109536662168199</v>
      </c>
      <c r="AH30" s="2">
        <v>0</v>
      </c>
      <c r="AI30" s="2">
        <v>360</v>
      </c>
    </row>
    <row r="31" spans="1:35" ht="30" x14ac:dyDescent="0.25">
      <c r="Q31" s="4"/>
      <c r="Z31" s="16" t="s">
        <v>19</v>
      </c>
      <c r="AA31">
        <v>18</v>
      </c>
      <c r="AB31">
        <v>360</v>
      </c>
      <c r="AC31" s="2" t="s">
        <v>28</v>
      </c>
      <c r="AD31" s="2">
        <v>39.952339000000002</v>
      </c>
      <c r="AE31" s="2">
        <v>-75.163787999999997</v>
      </c>
      <c r="AF31" s="2">
        <v>31</v>
      </c>
      <c r="AG31" s="2">
        <v>2.6432123047004401</v>
      </c>
      <c r="AH31" s="2">
        <v>0</v>
      </c>
      <c r="AI31" s="2">
        <v>360</v>
      </c>
    </row>
    <row r="32" spans="1:35" x14ac:dyDescent="0.25">
      <c r="Q32" s="4"/>
      <c r="Z32" s="16" t="s">
        <v>29</v>
      </c>
      <c r="AA32">
        <v>25</v>
      </c>
      <c r="AB32">
        <v>360</v>
      </c>
      <c r="AC32" s="2" t="s">
        <v>9</v>
      </c>
      <c r="AD32" s="2">
        <v>33.44838</v>
      </c>
      <c r="AE32" s="2">
        <v>-112.074043</v>
      </c>
      <c r="AF32" s="2">
        <v>48</v>
      </c>
      <c r="AG32" s="2">
        <v>1.9090627831429099</v>
      </c>
      <c r="AH32" s="2">
        <v>0</v>
      </c>
      <c r="AI32" s="2">
        <v>360</v>
      </c>
    </row>
    <row r="33" spans="17:35" ht="30" x14ac:dyDescent="0.25">
      <c r="Q33" s="4"/>
      <c r="Z33" s="16" t="s">
        <v>28</v>
      </c>
      <c r="AA33">
        <v>31</v>
      </c>
      <c r="AB33">
        <v>360</v>
      </c>
      <c r="AC33" s="2" t="s">
        <v>26</v>
      </c>
      <c r="AD33" s="2">
        <v>40.440620000000003</v>
      </c>
      <c r="AE33" s="2">
        <v>-79.995887999999994</v>
      </c>
      <c r="AF33" s="2">
        <v>36</v>
      </c>
      <c r="AG33" s="2">
        <v>2.51140281092548</v>
      </c>
      <c r="AH33" s="2">
        <v>0</v>
      </c>
      <c r="AI33" s="2">
        <v>360</v>
      </c>
    </row>
    <row r="34" spans="17:35" x14ac:dyDescent="0.25">
      <c r="Q34" s="4"/>
      <c r="Z34" s="16" t="s">
        <v>9</v>
      </c>
      <c r="AA34">
        <v>48</v>
      </c>
      <c r="AB34">
        <v>360</v>
      </c>
      <c r="AC34" s="2" t="s">
        <v>3</v>
      </c>
      <c r="AD34" s="2">
        <v>45.523448999999999</v>
      </c>
      <c r="AE34" s="2">
        <v>-122.676208</v>
      </c>
      <c r="AF34" s="2">
        <v>17</v>
      </c>
      <c r="AG34" s="2">
        <v>2.0507380889242399</v>
      </c>
      <c r="AH34" s="2">
        <v>0</v>
      </c>
      <c r="AI34" s="2">
        <v>360</v>
      </c>
    </row>
    <row r="35" spans="17:35" ht="30" x14ac:dyDescent="0.25">
      <c r="Q35" s="4"/>
      <c r="Z35" s="16" t="s">
        <v>26</v>
      </c>
      <c r="AA35">
        <v>36</v>
      </c>
      <c r="AB35">
        <v>360</v>
      </c>
      <c r="AC35" s="2" t="s">
        <v>17</v>
      </c>
      <c r="AD35" s="2">
        <v>38.627270000000003</v>
      </c>
      <c r="AE35" s="2">
        <v>-90.197890999999998</v>
      </c>
      <c r="AF35" s="2">
        <v>21</v>
      </c>
      <c r="AG35" s="2">
        <v>3.0481967647838699</v>
      </c>
      <c r="AH35" s="2">
        <v>0</v>
      </c>
      <c r="AI35" s="2">
        <v>360</v>
      </c>
    </row>
    <row r="36" spans="17:35" ht="30" x14ac:dyDescent="0.25">
      <c r="Q36" s="4"/>
      <c r="Z36" s="16" t="s">
        <v>3</v>
      </c>
      <c r="AA36">
        <v>17</v>
      </c>
      <c r="AB36">
        <v>360</v>
      </c>
      <c r="AC36" s="2" t="s">
        <v>12</v>
      </c>
      <c r="AD36" s="2">
        <v>29.424119999999998</v>
      </c>
      <c r="AE36" s="2">
        <v>-98.493628999999999</v>
      </c>
      <c r="AF36" s="2">
        <v>15</v>
      </c>
      <c r="AG36" s="2">
        <v>3.0222089631397502</v>
      </c>
      <c r="AH36" s="2">
        <v>0</v>
      </c>
      <c r="AI36" s="2">
        <v>360</v>
      </c>
    </row>
    <row r="37" spans="17:35" ht="30" x14ac:dyDescent="0.25">
      <c r="Q37" s="4"/>
      <c r="Z37" s="16" t="s">
        <v>17</v>
      </c>
      <c r="AA37">
        <v>21</v>
      </c>
      <c r="AB37">
        <v>360</v>
      </c>
      <c r="AC37" s="2" t="s">
        <v>7</v>
      </c>
      <c r="AD37" s="2">
        <v>32.715328</v>
      </c>
      <c r="AE37" s="2">
        <v>-117.157257</v>
      </c>
      <c r="AF37" s="2">
        <v>30</v>
      </c>
      <c r="AG37" s="2">
        <v>1.75145849907186</v>
      </c>
      <c r="AH37" s="2">
        <v>0</v>
      </c>
      <c r="AI37" s="2">
        <v>360</v>
      </c>
    </row>
    <row r="38" spans="17:35" ht="30" x14ac:dyDescent="0.25">
      <c r="Q38" s="4"/>
      <c r="Z38" s="16" t="s">
        <v>12</v>
      </c>
      <c r="AA38">
        <v>15</v>
      </c>
      <c r="AB38">
        <v>360</v>
      </c>
      <c r="AC38" s="2" t="s">
        <v>4</v>
      </c>
      <c r="AD38" s="2">
        <v>37.774929</v>
      </c>
      <c r="AE38" s="2">
        <v>-122.41941799999999</v>
      </c>
      <c r="AF38" s="2">
        <v>43</v>
      </c>
      <c r="AG38" s="2">
        <v>2.7867023549787402</v>
      </c>
      <c r="AH38" s="2">
        <v>0</v>
      </c>
      <c r="AI38" s="2">
        <v>360</v>
      </c>
    </row>
    <row r="39" spans="17:35" x14ac:dyDescent="0.25">
      <c r="Q39" s="4"/>
      <c r="Z39" s="16" t="s">
        <v>7</v>
      </c>
      <c r="AA39">
        <v>30</v>
      </c>
      <c r="AB39">
        <v>360</v>
      </c>
      <c r="AC39" s="2" t="s">
        <v>5</v>
      </c>
      <c r="AD39" s="2">
        <v>47.606209</v>
      </c>
      <c r="AE39" s="2">
        <v>-122.332069</v>
      </c>
      <c r="AF39" s="2">
        <v>24</v>
      </c>
      <c r="AG39" s="2">
        <v>2.1181163263502101</v>
      </c>
      <c r="AH39" s="2">
        <v>0</v>
      </c>
      <c r="AI39" s="2">
        <v>360</v>
      </c>
    </row>
    <row r="40" spans="17:35" ht="30" x14ac:dyDescent="0.25">
      <c r="Q40" s="4"/>
      <c r="Z40" s="16" t="s">
        <v>4</v>
      </c>
      <c r="AA40">
        <v>43</v>
      </c>
      <c r="AB40">
        <v>360</v>
      </c>
      <c r="AC40" s="2" t="s">
        <v>33</v>
      </c>
      <c r="AD40" s="2">
        <v>32.083328000000002</v>
      </c>
      <c r="AE40" s="2">
        <v>34.799999</v>
      </c>
      <c r="AF40" s="2">
        <v>49</v>
      </c>
      <c r="AG40" s="2">
        <v>2.72230594480307</v>
      </c>
      <c r="AH40" s="2">
        <v>0</v>
      </c>
      <c r="AI40" s="2">
        <v>360</v>
      </c>
    </row>
    <row r="41" spans="17:35" x14ac:dyDescent="0.25">
      <c r="Q41" s="4"/>
      <c r="Z41" s="16" t="s">
        <v>5</v>
      </c>
      <c r="AA41">
        <v>24</v>
      </c>
      <c r="AB41">
        <v>360</v>
      </c>
      <c r="AC41" s="2" t="s">
        <v>27</v>
      </c>
      <c r="AD41" s="2">
        <v>43.700111</v>
      </c>
      <c r="AE41" s="2">
        <v>-79.416297999999998</v>
      </c>
      <c r="AF41" s="2">
        <v>19</v>
      </c>
      <c r="AG41" s="2">
        <v>3.8307699107221702</v>
      </c>
      <c r="AH41" s="2">
        <v>0</v>
      </c>
      <c r="AI41" s="2">
        <v>360</v>
      </c>
    </row>
    <row r="42" spans="17:35" ht="30" x14ac:dyDescent="0.25">
      <c r="Q42" s="4"/>
      <c r="Z42" s="16" t="s">
        <v>33</v>
      </c>
      <c r="AA42">
        <v>49</v>
      </c>
      <c r="AB42">
        <v>360</v>
      </c>
      <c r="AC42" s="2" t="s">
        <v>2</v>
      </c>
      <c r="AD42" s="2">
        <v>49.249659999999999</v>
      </c>
      <c r="AE42" s="2">
        <v>-123.119339</v>
      </c>
      <c r="AF42" s="2">
        <v>25</v>
      </c>
      <c r="AG42" s="2">
        <v>2.4327455126186499</v>
      </c>
      <c r="AH42" s="2">
        <v>0</v>
      </c>
      <c r="AI42" s="2">
        <v>360</v>
      </c>
    </row>
    <row r="43" spans="17:35" x14ac:dyDescent="0.25">
      <c r="Z43" s="16" t="s">
        <v>27</v>
      </c>
      <c r="AA43">
        <v>19</v>
      </c>
      <c r="AB43">
        <v>360</v>
      </c>
    </row>
    <row r="44" spans="17:35" x14ac:dyDescent="0.25">
      <c r="Z44" s="16" t="s">
        <v>2</v>
      </c>
      <c r="AA44">
        <v>25</v>
      </c>
      <c r="AB44">
        <v>360</v>
      </c>
    </row>
    <row r="45" spans="17:35" x14ac:dyDescent="0.25">
      <c r="Z45" s="16" t="s">
        <v>136</v>
      </c>
      <c r="AA45">
        <v>50</v>
      </c>
      <c r="AB45">
        <v>360</v>
      </c>
    </row>
  </sheetData>
  <mergeCells count="1">
    <mergeCell ref="B2:R4"/>
  </mergeCells>
  <pageMargins left="0.7" right="0.7" top="0.75" bottom="0.75"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B7718-EA27-41E1-B533-83C8A3AFBA8F}">
  <dimension ref="A1:AH488"/>
  <sheetViews>
    <sheetView workbookViewId="0">
      <selection activeCell="J17" sqref="J17"/>
    </sheetView>
  </sheetViews>
  <sheetFormatPr defaultRowHeight="15" x14ac:dyDescent="0.25"/>
  <cols>
    <col min="20" max="20" width="22.140625" customWidth="1"/>
    <col min="21" max="21" width="13.42578125" customWidth="1"/>
    <col min="22" max="22" width="19.7109375" customWidth="1"/>
    <col min="23" max="23" width="15.42578125" customWidth="1"/>
    <col min="24" max="24" width="20.140625" customWidth="1"/>
    <col min="26" max="26" width="13.5703125" bestFit="1" customWidth="1"/>
    <col min="27" max="27" width="25.140625" bestFit="1" customWidth="1"/>
    <col min="28" max="28" width="18.7109375" bestFit="1" customWidth="1"/>
    <col min="29" max="29" width="30" bestFit="1" customWidth="1"/>
    <col min="30" max="30" width="26.28515625" bestFit="1" customWidth="1"/>
    <col min="31" max="31" width="5.85546875" bestFit="1" customWidth="1"/>
    <col min="32" max="32" width="7" bestFit="1" customWidth="1"/>
    <col min="33" max="33" width="6.7109375" bestFit="1" customWidth="1"/>
    <col min="34" max="34" width="4.5703125" bestFit="1" customWidth="1"/>
    <col min="35" max="35" width="5.28515625" bestFit="1" customWidth="1"/>
    <col min="36" max="36" width="8.140625" bestFit="1" customWidth="1"/>
    <col min="37" max="37" width="11.28515625" bestFit="1" customWidth="1"/>
    <col min="38" max="38" width="10.85546875" bestFit="1" customWidth="1"/>
    <col min="39" max="39" width="10.42578125" bestFit="1" customWidth="1"/>
    <col min="40" max="40" width="9.140625" bestFit="1" customWidth="1"/>
    <col min="41" max="41" width="10.7109375" bestFit="1" customWidth="1"/>
    <col min="42" max="42" width="6.28515625" bestFit="1" customWidth="1"/>
    <col min="43" max="43" width="11.28515625" bestFit="1" customWidth="1"/>
    <col min="44" max="44" width="8.7109375" bestFit="1" customWidth="1"/>
    <col min="45" max="45" width="9.5703125" bestFit="1" customWidth="1"/>
    <col min="46" max="46" width="8.5703125" bestFit="1" customWidth="1"/>
    <col min="47" max="47" width="9" bestFit="1" customWidth="1"/>
    <col min="48" max="48" width="11.28515625" bestFit="1" customWidth="1"/>
    <col min="49" max="49" width="7.7109375" bestFit="1" customWidth="1"/>
    <col min="50" max="50" width="9.7109375" bestFit="1" customWidth="1"/>
    <col min="51" max="51" width="10" bestFit="1" customWidth="1"/>
    <col min="52" max="52" width="11.28515625" bestFit="1" customWidth="1"/>
    <col min="53" max="53" width="9.28515625" bestFit="1" customWidth="1"/>
    <col min="54" max="54" width="12.28515625" bestFit="1" customWidth="1"/>
    <col min="55" max="55" width="6.7109375" bestFit="1" customWidth="1"/>
    <col min="56" max="56" width="13.85546875" bestFit="1" customWidth="1"/>
    <col min="57" max="57" width="7.7109375" bestFit="1" customWidth="1"/>
    <col min="58" max="58" width="10.140625" bestFit="1" customWidth="1"/>
    <col min="59" max="59" width="10.7109375" bestFit="1" customWidth="1"/>
  </cols>
  <sheetData>
    <row r="1" spans="1:34" x14ac:dyDescent="0.25">
      <c r="A1" s="19"/>
      <c r="B1" s="19"/>
      <c r="C1" s="19"/>
      <c r="D1" s="19"/>
      <c r="E1" s="19"/>
      <c r="F1" s="19"/>
      <c r="G1" s="19"/>
      <c r="H1" s="19"/>
      <c r="I1" s="19"/>
      <c r="J1" s="19"/>
      <c r="K1" s="19"/>
      <c r="L1" s="19"/>
      <c r="M1" s="19"/>
      <c r="N1" s="19"/>
      <c r="O1" s="19"/>
      <c r="P1" s="19"/>
      <c r="Q1" s="19"/>
      <c r="R1" s="19"/>
      <c r="S1" s="19"/>
      <c r="T1" s="19"/>
      <c r="U1" s="19"/>
    </row>
    <row r="2" spans="1:34" x14ac:dyDescent="0.25">
      <c r="A2" s="19"/>
      <c r="B2" s="31" t="s">
        <v>96</v>
      </c>
      <c r="C2" s="31"/>
      <c r="D2" s="31"/>
      <c r="E2" s="31"/>
      <c r="F2" s="31"/>
      <c r="G2" s="31"/>
      <c r="H2" s="31"/>
      <c r="I2" s="31"/>
      <c r="J2" s="31"/>
      <c r="K2" s="31"/>
      <c r="L2" s="31"/>
      <c r="M2" s="31"/>
      <c r="N2" s="31"/>
      <c r="O2" s="31"/>
      <c r="P2" s="31"/>
      <c r="Q2" s="31"/>
      <c r="R2" s="31"/>
      <c r="S2" s="31"/>
      <c r="T2" s="19"/>
      <c r="U2" s="19"/>
    </row>
    <row r="3" spans="1:34" x14ac:dyDescent="0.25">
      <c r="A3" s="19"/>
      <c r="B3" s="31"/>
      <c r="C3" s="31"/>
      <c r="D3" s="31"/>
      <c r="E3" s="31"/>
      <c r="F3" s="31"/>
      <c r="G3" s="31"/>
      <c r="H3" s="31"/>
      <c r="I3" s="31"/>
      <c r="J3" s="31"/>
      <c r="K3" s="31"/>
      <c r="L3" s="31"/>
      <c r="M3" s="31"/>
      <c r="N3" s="31"/>
      <c r="O3" s="31"/>
      <c r="P3" s="31"/>
      <c r="Q3" s="31"/>
      <c r="R3" s="31"/>
      <c r="S3" s="31"/>
      <c r="T3" s="19"/>
      <c r="U3" s="19"/>
    </row>
    <row r="4" spans="1:34" x14ac:dyDescent="0.25">
      <c r="A4" s="19"/>
      <c r="B4" s="31"/>
      <c r="C4" s="31"/>
      <c r="D4" s="31"/>
      <c r="E4" s="31"/>
      <c r="F4" s="31"/>
      <c r="G4" s="31"/>
      <c r="H4" s="31"/>
      <c r="I4" s="31"/>
      <c r="J4" s="31"/>
      <c r="K4" s="31"/>
      <c r="L4" s="31"/>
      <c r="M4" s="31"/>
      <c r="N4" s="31"/>
      <c r="O4" s="31"/>
      <c r="P4" s="31"/>
      <c r="Q4" s="31"/>
      <c r="R4" s="31"/>
      <c r="S4" s="31"/>
      <c r="T4" s="19"/>
      <c r="U4" s="19"/>
    </row>
    <row r="5" spans="1:34" x14ac:dyDescent="0.25">
      <c r="A5" s="19"/>
      <c r="B5" s="19"/>
      <c r="C5" s="19"/>
      <c r="D5" s="19"/>
      <c r="E5" s="19"/>
      <c r="F5" s="19"/>
      <c r="G5" s="19"/>
      <c r="H5" s="19"/>
      <c r="I5" s="19"/>
      <c r="J5" s="19"/>
      <c r="K5" s="19"/>
      <c r="L5" s="19"/>
      <c r="M5" s="19"/>
      <c r="N5" s="19"/>
      <c r="O5" s="19"/>
      <c r="P5" s="19"/>
      <c r="Q5" s="19"/>
      <c r="R5" s="19"/>
      <c r="S5" s="19"/>
      <c r="T5" s="19"/>
      <c r="U5" s="19"/>
    </row>
    <row r="6" spans="1:34" x14ac:dyDescent="0.25">
      <c r="A6" s="19"/>
      <c r="B6" s="19"/>
      <c r="C6" s="19"/>
      <c r="D6" s="19"/>
      <c r="E6" s="19"/>
      <c r="F6" s="19"/>
      <c r="G6" s="19"/>
      <c r="H6" s="19"/>
      <c r="I6" s="19"/>
      <c r="J6" s="19"/>
      <c r="K6" s="19"/>
      <c r="L6" s="19"/>
      <c r="M6" s="19"/>
      <c r="N6" s="19"/>
      <c r="O6" s="19"/>
      <c r="P6" s="19"/>
      <c r="Q6" s="19"/>
      <c r="R6" s="19"/>
      <c r="S6" s="19"/>
      <c r="T6" s="19"/>
      <c r="U6" s="19"/>
    </row>
    <row r="7" spans="1:34" x14ac:dyDescent="0.25">
      <c r="A7" s="19"/>
      <c r="B7" s="19"/>
      <c r="C7" s="19"/>
      <c r="D7" s="19"/>
      <c r="E7" s="19"/>
      <c r="F7" s="19"/>
      <c r="G7" s="19"/>
      <c r="H7" s="19"/>
      <c r="I7" s="19"/>
      <c r="J7" s="19"/>
      <c r="K7" s="19"/>
      <c r="L7" s="19"/>
      <c r="M7" s="19"/>
      <c r="N7" s="19"/>
      <c r="O7" s="19"/>
      <c r="P7" s="19"/>
      <c r="Q7" s="19"/>
      <c r="R7" s="19"/>
      <c r="S7" s="19"/>
      <c r="T7" s="19"/>
      <c r="U7" s="19"/>
    </row>
    <row r="8" spans="1:34" x14ac:dyDescent="0.25">
      <c r="A8" s="19"/>
      <c r="B8" s="19"/>
      <c r="C8" s="19"/>
      <c r="D8" s="19"/>
      <c r="E8" s="19"/>
      <c r="F8" s="19"/>
      <c r="G8" s="19"/>
      <c r="H8" s="19"/>
      <c r="I8" s="19"/>
      <c r="J8" s="19"/>
      <c r="K8" s="19"/>
      <c r="L8" s="19"/>
      <c r="M8" s="19"/>
      <c r="N8" s="19"/>
      <c r="O8" s="19"/>
      <c r="P8" s="19"/>
      <c r="Q8" s="19"/>
      <c r="R8" s="20"/>
      <c r="S8" s="19"/>
      <c r="T8" s="19"/>
      <c r="U8" s="19"/>
    </row>
    <row r="9" spans="1:34" x14ac:dyDescent="0.25">
      <c r="A9" s="19"/>
      <c r="B9" s="19"/>
      <c r="C9" s="19"/>
      <c r="D9" s="19"/>
      <c r="E9" s="19"/>
      <c r="F9" s="19"/>
      <c r="G9" s="19"/>
      <c r="H9" s="19"/>
      <c r="I9" s="19"/>
      <c r="J9" s="19"/>
      <c r="K9" s="19"/>
      <c r="L9" s="19"/>
      <c r="M9" s="19"/>
      <c r="N9" s="19"/>
      <c r="O9" s="19"/>
      <c r="P9" s="19"/>
      <c r="Q9" s="19"/>
      <c r="R9" s="21"/>
      <c r="S9" s="19"/>
      <c r="T9" s="19"/>
      <c r="U9" s="19"/>
    </row>
    <row r="10" spans="1:34" ht="90" x14ac:dyDescent="0.25">
      <c r="A10" s="19"/>
      <c r="B10" s="19"/>
      <c r="C10" s="19"/>
      <c r="D10" s="19"/>
      <c r="E10" s="19"/>
      <c r="F10" s="19"/>
      <c r="G10" s="19"/>
      <c r="H10" s="19"/>
      <c r="I10" s="19"/>
      <c r="J10" s="19"/>
      <c r="K10" s="19"/>
      <c r="L10" s="19"/>
      <c r="M10" s="19"/>
      <c r="N10" s="19"/>
      <c r="O10" s="19"/>
      <c r="P10" s="19"/>
      <c r="Q10" s="19"/>
      <c r="R10" s="21"/>
      <c r="S10" s="19"/>
      <c r="T10" s="19"/>
      <c r="U10" s="19"/>
      <c r="AA10" s="9" t="s">
        <v>139</v>
      </c>
      <c r="AC10" s="20" t="s">
        <v>117</v>
      </c>
      <c r="AD10" s="3" t="s">
        <v>118</v>
      </c>
      <c r="AE10" s="3" t="s">
        <v>47</v>
      </c>
      <c r="AF10" s="3" t="s">
        <v>119</v>
      </c>
      <c r="AG10" s="3" t="s">
        <v>49</v>
      </c>
      <c r="AH10" s="3" t="s">
        <v>48</v>
      </c>
    </row>
    <row r="11" spans="1:34" ht="30" x14ac:dyDescent="0.25">
      <c r="A11" s="19"/>
      <c r="B11" s="19"/>
      <c r="C11" s="19"/>
      <c r="D11" s="19"/>
      <c r="E11" s="19"/>
      <c r="F11" s="19"/>
      <c r="G11" s="19"/>
      <c r="H11" s="19"/>
      <c r="I11" s="19"/>
      <c r="J11" s="19"/>
      <c r="K11" s="19"/>
      <c r="L11" s="19"/>
      <c r="M11" s="19"/>
      <c r="N11" s="19"/>
      <c r="O11" s="19"/>
      <c r="P11" s="19"/>
      <c r="Q11" s="19"/>
      <c r="R11" s="21"/>
      <c r="S11" s="19"/>
      <c r="T11" s="19"/>
      <c r="U11" s="19"/>
      <c r="AA11" t="s">
        <v>65</v>
      </c>
      <c r="AC11" s="22" t="s">
        <v>13</v>
      </c>
      <c r="AD11" s="2" t="s">
        <v>120</v>
      </c>
      <c r="AE11" s="2">
        <v>298.82</v>
      </c>
      <c r="AF11" s="2">
        <v>50</v>
      </c>
      <c r="AG11" s="2">
        <v>200</v>
      </c>
      <c r="AH11" s="2" t="s">
        <v>65</v>
      </c>
    </row>
    <row r="12" spans="1:34" ht="30" x14ac:dyDescent="0.25">
      <c r="A12" s="19"/>
      <c r="B12" s="19"/>
      <c r="C12" s="19"/>
      <c r="D12" s="19"/>
      <c r="E12" s="19"/>
      <c r="F12" s="19"/>
      <c r="G12" s="19"/>
      <c r="H12" s="19"/>
      <c r="I12" s="19"/>
      <c r="J12" s="19"/>
      <c r="K12" s="19"/>
      <c r="L12" s="19"/>
      <c r="M12" s="19"/>
      <c r="N12" s="19"/>
      <c r="O12" s="19"/>
      <c r="P12" s="19"/>
      <c r="Q12" s="19"/>
      <c r="R12" s="21"/>
      <c r="S12" s="19"/>
      <c r="T12" s="19"/>
      <c r="U12" s="19"/>
      <c r="Z12" s="9" t="s">
        <v>135</v>
      </c>
      <c r="AA12" t="s">
        <v>147</v>
      </c>
      <c r="AB12" t="s">
        <v>148</v>
      </c>
      <c r="AC12" s="22" t="s">
        <v>4</v>
      </c>
      <c r="AD12" s="2" t="s">
        <v>121</v>
      </c>
      <c r="AE12" s="2">
        <v>287.76</v>
      </c>
      <c r="AF12" s="2">
        <v>19</v>
      </c>
      <c r="AG12" s="2">
        <v>280</v>
      </c>
      <c r="AH12" s="2" t="s">
        <v>65</v>
      </c>
    </row>
    <row r="13" spans="1:34" ht="30" x14ac:dyDescent="0.25">
      <c r="A13" s="19"/>
      <c r="B13" s="19"/>
      <c r="C13" s="19"/>
      <c r="D13" s="19"/>
      <c r="E13" s="19"/>
      <c r="F13" s="19"/>
      <c r="G13" s="19"/>
      <c r="H13" s="19"/>
      <c r="I13" s="19"/>
      <c r="J13" s="19"/>
      <c r="K13" s="19"/>
      <c r="L13" s="19"/>
      <c r="M13" s="19"/>
      <c r="N13" s="19"/>
      <c r="O13" s="19"/>
      <c r="P13" s="19"/>
      <c r="Q13" s="19"/>
      <c r="R13" s="21"/>
      <c r="S13" s="19"/>
      <c r="T13" s="19"/>
      <c r="U13" s="19"/>
      <c r="Z13" s="16" t="s">
        <v>10</v>
      </c>
      <c r="AA13">
        <v>14</v>
      </c>
      <c r="AB13">
        <v>306.66000000000003</v>
      </c>
      <c r="AC13" s="22" t="s">
        <v>4</v>
      </c>
      <c r="AD13" s="2" t="s">
        <v>122</v>
      </c>
      <c r="AE13" s="2">
        <v>291.01</v>
      </c>
      <c r="AF13" s="2">
        <v>19</v>
      </c>
      <c r="AG13" s="2">
        <v>260</v>
      </c>
      <c r="AH13" s="2" t="s">
        <v>65</v>
      </c>
    </row>
    <row r="14" spans="1:34" ht="30" x14ac:dyDescent="0.25">
      <c r="A14" s="19"/>
      <c r="B14" s="19"/>
      <c r="C14" s="19"/>
      <c r="D14" s="19"/>
      <c r="E14" s="19"/>
      <c r="F14" s="19"/>
      <c r="G14" s="19"/>
      <c r="H14" s="19"/>
      <c r="I14" s="19"/>
      <c r="J14" s="19"/>
      <c r="K14" s="19"/>
      <c r="L14" s="19"/>
      <c r="M14" s="19"/>
      <c r="N14" s="19"/>
      <c r="O14" s="19"/>
      <c r="P14" s="19"/>
      <c r="Q14" s="19"/>
      <c r="R14" s="21"/>
      <c r="S14" s="19"/>
      <c r="T14" s="19"/>
      <c r="U14" s="19"/>
      <c r="Z14" s="16" t="s">
        <v>21</v>
      </c>
      <c r="AA14">
        <v>11</v>
      </c>
      <c r="AB14">
        <v>295.7</v>
      </c>
      <c r="AC14" s="22" t="s">
        <v>8</v>
      </c>
      <c r="AD14" s="2" t="s">
        <v>122</v>
      </c>
      <c r="AE14" s="2">
        <v>294.27999999999997</v>
      </c>
      <c r="AF14" s="2">
        <v>19</v>
      </c>
      <c r="AG14" s="2">
        <v>350</v>
      </c>
      <c r="AH14" s="2" t="s">
        <v>65</v>
      </c>
    </row>
    <row r="15" spans="1:34" ht="30" x14ac:dyDescent="0.25">
      <c r="A15" s="19"/>
      <c r="B15" s="19"/>
      <c r="C15" s="19"/>
      <c r="D15" s="19"/>
      <c r="E15" s="19"/>
      <c r="F15" s="19"/>
      <c r="G15" s="19"/>
      <c r="H15" s="19"/>
      <c r="I15" s="19"/>
      <c r="J15" s="19"/>
      <c r="K15" s="19"/>
      <c r="L15" s="19"/>
      <c r="M15" s="19"/>
      <c r="N15" s="19"/>
      <c r="O15" s="19"/>
      <c r="P15" s="19"/>
      <c r="Q15" s="19"/>
      <c r="R15" s="21"/>
      <c r="S15" s="19"/>
      <c r="T15" s="19"/>
      <c r="U15" s="19"/>
      <c r="Z15" s="16" t="s">
        <v>31</v>
      </c>
      <c r="AA15">
        <v>14</v>
      </c>
      <c r="AB15">
        <v>293.3</v>
      </c>
      <c r="AC15" s="22" t="s">
        <v>8</v>
      </c>
      <c r="AD15" s="2" t="s">
        <v>111</v>
      </c>
      <c r="AE15" s="2">
        <v>290.92</v>
      </c>
      <c r="AF15" s="2">
        <v>19</v>
      </c>
      <c r="AG15" s="2">
        <v>330</v>
      </c>
      <c r="AH15" s="2" t="s">
        <v>65</v>
      </c>
    </row>
    <row r="16" spans="1:34" ht="30" x14ac:dyDescent="0.25">
      <c r="A16" s="19"/>
      <c r="B16" s="19"/>
      <c r="C16" s="19"/>
      <c r="D16" s="19"/>
      <c r="E16" s="19"/>
      <c r="F16" s="19"/>
      <c r="G16" s="19"/>
      <c r="H16" s="19"/>
      <c r="I16" s="19"/>
      <c r="J16" s="19"/>
      <c r="K16" s="19"/>
      <c r="L16" s="19"/>
      <c r="M16" s="19"/>
      <c r="N16" s="19"/>
      <c r="O16" s="19"/>
      <c r="P16" s="19"/>
      <c r="Q16" s="19"/>
      <c r="R16" s="21"/>
      <c r="S16" s="19"/>
      <c r="T16" s="19"/>
      <c r="U16" s="19"/>
      <c r="Z16" s="16" t="s">
        <v>18</v>
      </c>
      <c r="AA16">
        <v>13</v>
      </c>
      <c r="AB16">
        <v>301.66000000000003</v>
      </c>
      <c r="AC16" s="22" t="s">
        <v>27</v>
      </c>
      <c r="AD16" s="2" t="s">
        <v>123</v>
      </c>
      <c r="AE16" s="2">
        <v>263.18</v>
      </c>
      <c r="AF16" s="2">
        <v>19</v>
      </c>
      <c r="AG16" s="2">
        <v>220</v>
      </c>
      <c r="AH16" s="2" t="s">
        <v>65</v>
      </c>
    </row>
    <row r="17" spans="1:34" ht="30" x14ac:dyDescent="0.25">
      <c r="A17" s="19"/>
      <c r="B17" s="19"/>
      <c r="C17" s="19"/>
      <c r="D17" s="19"/>
      <c r="E17" s="19"/>
      <c r="F17" s="19"/>
      <c r="G17" s="19"/>
      <c r="H17" s="19"/>
      <c r="I17" s="19"/>
      <c r="J17" s="19"/>
      <c r="K17" s="19"/>
      <c r="L17" s="19"/>
      <c r="M17" s="19"/>
      <c r="N17" s="19"/>
      <c r="O17" s="19"/>
      <c r="P17" s="19"/>
      <c r="Q17" s="19"/>
      <c r="R17" s="21"/>
      <c r="S17" s="19"/>
      <c r="T17" s="19"/>
      <c r="U17" s="19"/>
      <c r="Z17" s="16" t="s">
        <v>13</v>
      </c>
      <c r="AA17">
        <v>50</v>
      </c>
      <c r="AB17">
        <v>306.2</v>
      </c>
      <c r="AC17" s="22" t="s">
        <v>4</v>
      </c>
      <c r="AD17" s="2" t="s">
        <v>122</v>
      </c>
      <c r="AE17" s="2">
        <v>289.17</v>
      </c>
      <c r="AF17" s="2">
        <v>18</v>
      </c>
      <c r="AG17" s="2">
        <v>270</v>
      </c>
      <c r="AH17" s="2" t="s">
        <v>65</v>
      </c>
    </row>
    <row r="18" spans="1:34" ht="30" x14ac:dyDescent="0.25">
      <c r="A18" s="19"/>
      <c r="B18" s="19"/>
      <c r="C18" s="19"/>
      <c r="D18" s="19"/>
      <c r="E18" s="19"/>
      <c r="F18" s="19"/>
      <c r="G18" s="19"/>
      <c r="H18" s="19"/>
      <c r="I18" s="19"/>
      <c r="J18" s="19"/>
      <c r="K18" s="19"/>
      <c r="L18" s="19"/>
      <c r="M18" s="19"/>
      <c r="N18" s="19"/>
      <c r="O18" s="19"/>
      <c r="P18" s="19"/>
      <c r="Q18" s="19"/>
      <c r="R18" s="21"/>
      <c r="S18" s="19"/>
      <c r="T18" s="19"/>
      <c r="U18" s="19"/>
      <c r="Z18" s="16" t="s">
        <v>11</v>
      </c>
      <c r="AA18">
        <v>11</v>
      </c>
      <c r="AB18">
        <v>304.60000000000002</v>
      </c>
      <c r="AC18" s="22" t="s">
        <v>4</v>
      </c>
      <c r="AD18" s="2" t="s">
        <v>122</v>
      </c>
      <c r="AE18" s="2">
        <v>286.32</v>
      </c>
      <c r="AF18" s="2">
        <v>18</v>
      </c>
      <c r="AG18" s="2">
        <v>270</v>
      </c>
      <c r="AH18" s="2" t="s">
        <v>65</v>
      </c>
    </row>
    <row r="19" spans="1:34" ht="30" x14ac:dyDescent="0.25">
      <c r="A19" s="19"/>
      <c r="B19" s="19"/>
      <c r="C19" s="19"/>
      <c r="D19" s="19"/>
      <c r="E19" s="19"/>
      <c r="F19" s="19"/>
      <c r="G19" s="19"/>
      <c r="H19" s="19"/>
      <c r="I19" s="19"/>
      <c r="J19" s="19"/>
      <c r="K19" s="19"/>
      <c r="L19" s="19"/>
      <c r="M19" s="19"/>
      <c r="N19" s="19"/>
      <c r="O19" s="19"/>
      <c r="P19" s="19"/>
      <c r="Q19" s="19"/>
      <c r="R19" s="21"/>
      <c r="S19" s="19"/>
      <c r="T19" s="19"/>
      <c r="U19" s="19"/>
      <c r="Z19" s="16" t="s">
        <v>22</v>
      </c>
      <c r="AA19">
        <v>10</v>
      </c>
      <c r="AB19">
        <v>291.43</v>
      </c>
      <c r="AC19" s="22" t="s">
        <v>8</v>
      </c>
      <c r="AD19" s="2" t="s">
        <v>111</v>
      </c>
      <c r="AE19" s="2">
        <v>288.58</v>
      </c>
      <c r="AF19" s="2">
        <v>18</v>
      </c>
      <c r="AG19" s="2">
        <v>330</v>
      </c>
      <c r="AH19" s="2" t="s">
        <v>65</v>
      </c>
    </row>
    <row r="20" spans="1:34" ht="30" x14ac:dyDescent="0.25">
      <c r="A20" s="19"/>
      <c r="B20" s="19"/>
      <c r="C20" s="19"/>
      <c r="D20" s="19"/>
      <c r="E20" s="19"/>
      <c r="F20" s="19"/>
      <c r="G20" s="19"/>
      <c r="H20" s="19"/>
      <c r="I20" s="19"/>
      <c r="J20" s="19"/>
      <c r="K20" s="19"/>
      <c r="L20" s="19"/>
      <c r="M20" s="19"/>
      <c r="N20" s="19"/>
      <c r="O20" s="19"/>
      <c r="P20" s="19"/>
      <c r="Q20" s="19"/>
      <c r="R20" s="21"/>
      <c r="S20" s="19"/>
      <c r="T20" s="19"/>
      <c r="U20" s="19"/>
      <c r="Z20" s="16" t="s">
        <v>34</v>
      </c>
      <c r="AA20">
        <v>12</v>
      </c>
      <c r="AB20">
        <v>314.17</v>
      </c>
      <c r="AC20" s="22" t="s">
        <v>9</v>
      </c>
      <c r="AD20" s="2" t="s">
        <v>124</v>
      </c>
      <c r="AE20" s="2">
        <v>298.38</v>
      </c>
      <c r="AF20" s="2">
        <v>18</v>
      </c>
      <c r="AG20" s="2">
        <v>170</v>
      </c>
      <c r="AH20" s="2" t="s">
        <v>65</v>
      </c>
    </row>
    <row r="21" spans="1:34" ht="30" x14ac:dyDescent="0.25">
      <c r="A21" s="19"/>
      <c r="B21" s="19"/>
      <c r="C21" s="19"/>
      <c r="D21" s="19"/>
      <c r="E21" s="19"/>
      <c r="F21" s="19"/>
      <c r="G21" s="19"/>
      <c r="H21" s="19"/>
      <c r="I21" s="19"/>
      <c r="J21" s="19"/>
      <c r="K21" s="19"/>
      <c r="L21" s="19"/>
      <c r="M21" s="19"/>
      <c r="N21" s="19"/>
      <c r="O21" s="19"/>
      <c r="P21" s="19"/>
      <c r="Q21" s="19"/>
      <c r="R21" s="21"/>
      <c r="S21" s="19"/>
      <c r="T21" s="19"/>
      <c r="U21" s="19"/>
      <c r="Z21" s="16" t="s">
        <v>35</v>
      </c>
      <c r="AA21">
        <v>10</v>
      </c>
      <c r="AB21">
        <v>283.8</v>
      </c>
      <c r="AC21" s="22" t="s">
        <v>4</v>
      </c>
      <c r="AD21" s="2" t="s">
        <v>109</v>
      </c>
      <c r="AE21" s="2">
        <v>295.35000000000002</v>
      </c>
      <c r="AF21" s="2">
        <v>17</v>
      </c>
      <c r="AG21" s="2">
        <v>300</v>
      </c>
      <c r="AH21" s="2" t="s">
        <v>65</v>
      </c>
    </row>
    <row r="22" spans="1:34" ht="30" x14ac:dyDescent="0.25">
      <c r="A22" s="19"/>
      <c r="B22" s="19"/>
      <c r="C22" s="19"/>
      <c r="D22" s="19"/>
      <c r="E22" s="19"/>
      <c r="F22" s="19"/>
      <c r="G22" s="19"/>
      <c r="H22" s="19"/>
      <c r="I22" s="19"/>
      <c r="J22" s="19"/>
      <c r="K22" s="19"/>
      <c r="L22" s="19"/>
      <c r="M22" s="19"/>
      <c r="N22" s="19"/>
      <c r="O22" s="19"/>
      <c r="P22" s="19"/>
      <c r="Q22" s="19"/>
      <c r="R22" s="21"/>
      <c r="S22" s="19"/>
      <c r="T22" s="19"/>
      <c r="U22" s="19"/>
      <c r="Z22" s="16" t="s">
        <v>14</v>
      </c>
      <c r="AA22">
        <v>15</v>
      </c>
      <c r="AB22">
        <v>306.05</v>
      </c>
      <c r="AC22" s="22" t="s">
        <v>4</v>
      </c>
      <c r="AD22" s="2" t="s">
        <v>121</v>
      </c>
      <c r="AE22" s="2">
        <v>291.86</v>
      </c>
      <c r="AF22" s="2">
        <v>17</v>
      </c>
      <c r="AG22" s="2">
        <v>270</v>
      </c>
      <c r="AH22" s="2" t="s">
        <v>65</v>
      </c>
    </row>
    <row r="23" spans="1:34" ht="30" x14ac:dyDescent="0.25">
      <c r="A23" s="19"/>
      <c r="B23" s="19"/>
      <c r="C23" s="19"/>
      <c r="D23" s="19"/>
      <c r="E23" s="19"/>
      <c r="F23" s="19"/>
      <c r="G23" s="19"/>
      <c r="H23" s="19"/>
      <c r="I23" s="19"/>
      <c r="J23" s="19"/>
      <c r="K23" s="19"/>
      <c r="L23" s="19"/>
      <c r="M23" s="19"/>
      <c r="N23" s="19"/>
      <c r="O23" s="19"/>
      <c r="P23" s="19"/>
      <c r="Q23" s="19"/>
      <c r="R23" s="21"/>
      <c r="S23" s="19"/>
      <c r="T23" s="19"/>
      <c r="U23" s="19"/>
      <c r="Z23" s="16" t="s">
        <v>20</v>
      </c>
      <c r="AA23">
        <v>13</v>
      </c>
      <c r="AB23">
        <v>269.82</v>
      </c>
      <c r="AC23" s="22" t="s">
        <v>4</v>
      </c>
      <c r="AD23" s="2" t="s">
        <v>121</v>
      </c>
      <c r="AE23" s="2">
        <v>290.38</v>
      </c>
      <c r="AF23" s="2">
        <v>17</v>
      </c>
      <c r="AG23" s="2">
        <v>270</v>
      </c>
      <c r="AH23" s="2" t="s">
        <v>65</v>
      </c>
    </row>
    <row r="24" spans="1:34" ht="30" x14ac:dyDescent="0.25">
      <c r="A24" s="19"/>
      <c r="B24" s="19"/>
      <c r="C24" s="19"/>
      <c r="D24" s="19"/>
      <c r="E24" s="19"/>
      <c r="F24" s="19"/>
      <c r="G24" s="19"/>
      <c r="H24" s="19"/>
      <c r="I24" s="19"/>
      <c r="J24" s="19"/>
      <c r="K24" s="19"/>
      <c r="L24" s="19"/>
      <c r="M24" s="19"/>
      <c r="N24" s="19"/>
      <c r="O24" s="19"/>
      <c r="P24" s="19"/>
      <c r="Q24" s="19"/>
      <c r="R24" s="21"/>
      <c r="S24" s="19"/>
      <c r="T24" s="19"/>
      <c r="U24" s="19"/>
      <c r="Z24" s="16" t="s">
        <v>23</v>
      </c>
      <c r="AA24">
        <v>15</v>
      </c>
      <c r="AB24">
        <v>303.49</v>
      </c>
      <c r="AC24" s="22" t="s">
        <v>6</v>
      </c>
      <c r="AD24" s="2" t="s">
        <v>121</v>
      </c>
      <c r="AE24" s="2">
        <v>291.86</v>
      </c>
      <c r="AF24" s="2">
        <v>17</v>
      </c>
      <c r="AG24" s="2">
        <v>290</v>
      </c>
      <c r="AH24" s="2" t="s">
        <v>65</v>
      </c>
    </row>
    <row r="25" spans="1:34" ht="30" x14ac:dyDescent="0.25">
      <c r="A25" s="19"/>
      <c r="B25" s="19"/>
      <c r="C25" s="19"/>
      <c r="D25" s="19"/>
      <c r="E25" s="19"/>
      <c r="F25" s="19"/>
      <c r="G25" s="19"/>
      <c r="H25" s="19"/>
      <c r="I25" s="19"/>
      <c r="J25" s="19"/>
      <c r="K25" s="19"/>
      <c r="L25" s="19"/>
      <c r="M25" s="19"/>
      <c r="N25" s="19"/>
      <c r="O25" s="19"/>
      <c r="P25" s="19"/>
      <c r="Q25" s="19"/>
      <c r="R25" s="21"/>
      <c r="S25" s="19"/>
      <c r="T25" s="19"/>
      <c r="U25" s="19"/>
      <c r="Z25" s="16" t="s">
        <v>15</v>
      </c>
      <c r="AA25">
        <v>10</v>
      </c>
      <c r="AB25">
        <v>305.29000000000002</v>
      </c>
      <c r="AC25" s="22" t="s">
        <v>8</v>
      </c>
      <c r="AD25" s="2" t="s">
        <v>121</v>
      </c>
      <c r="AE25" s="2">
        <v>296.39</v>
      </c>
      <c r="AF25" s="2">
        <v>17</v>
      </c>
      <c r="AG25" s="2">
        <v>210</v>
      </c>
      <c r="AH25" s="2" t="s">
        <v>65</v>
      </c>
    </row>
    <row r="26" spans="1:34" ht="30" x14ac:dyDescent="0.25">
      <c r="A26" s="19"/>
      <c r="B26" s="19"/>
      <c r="C26" s="19"/>
      <c r="D26" s="19"/>
      <c r="E26" s="19"/>
      <c r="F26" s="19"/>
      <c r="G26" s="19"/>
      <c r="H26" s="19"/>
      <c r="I26" s="19"/>
      <c r="J26" s="19"/>
      <c r="K26" s="19"/>
      <c r="L26" s="19"/>
      <c r="M26" s="19"/>
      <c r="N26" s="19"/>
      <c r="O26" s="19"/>
      <c r="P26" s="19"/>
      <c r="Q26" s="19"/>
      <c r="R26" s="21"/>
      <c r="S26" s="19"/>
      <c r="T26" s="19"/>
      <c r="U26" s="19"/>
      <c r="Z26" s="16" t="s">
        <v>8</v>
      </c>
      <c r="AA26">
        <v>19</v>
      </c>
      <c r="AB26">
        <v>307.08999999999997</v>
      </c>
      <c r="AC26" s="22" t="s">
        <v>8</v>
      </c>
      <c r="AD26" s="2" t="s">
        <v>111</v>
      </c>
      <c r="AE26" s="2">
        <v>294.10000000000002</v>
      </c>
      <c r="AF26" s="2">
        <v>17</v>
      </c>
      <c r="AG26" s="2">
        <v>230</v>
      </c>
      <c r="AH26" s="2" t="s">
        <v>65</v>
      </c>
    </row>
    <row r="27" spans="1:34" ht="30" x14ac:dyDescent="0.25">
      <c r="A27" s="19"/>
      <c r="B27" s="19"/>
      <c r="C27" s="19"/>
      <c r="D27" s="19"/>
      <c r="E27" s="19"/>
      <c r="F27" s="19"/>
      <c r="G27" s="19"/>
      <c r="H27" s="19"/>
      <c r="I27" s="19"/>
      <c r="J27" s="19"/>
      <c r="K27" s="19"/>
      <c r="L27" s="19"/>
      <c r="M27" s="19"/>
      <c r="N27" s="19"/>
      <c r="O27" s="19"/>
      <c r="P27" s="19"/>
      <c r="Q27" s="19"/>
      <c r="R27" s="21"/>
      <c r="S27" s="19"/>
      <c r="T27" s="19"/>
      <c r="U27" s="19"/>
      <c r="Z27" s="16" t="s">
        <v>6</v>
      </c>
      <c r="AA27">
        <v>17</v>
      </c>
      <c r="AB27">
        <v>308.64</v>
      </c>
      <c r="AC27" s="22" t="s">
        <v>8</v>
      </c>
      <c r="AD27" s="2" t="s">
        <v>111</v>
      </c>
      <c r="AE27" s="2">
        <v>299.08999999999997</v>
      </c>
      <c r="AF27" s="2">
        <v>17</v>
      </c>
      <c r="AG27" s="2">
        <v>220</v>
      </c>
      <c r="AH27" s="2" t="s">
        <v>65</v>
      </c>
    </row>
    <row r="28" spans="1:34" ht="30" x14ac:dyDescent="0.25">
      <c r="A28" s="19"/>
      <c r="B28" s="19"/>
      <c r="C28" s="19"/>
      <c r="D28" s="19"/>
      <c r="E28" s="19"/>
      <c r="F28" s="19"/>
      <c r="G28" s="19"/>
      <c r="H28" s="19"/>
      <c r="I28" s="19"/>
      <c r="J28" s="19"/>
      <c r="K28" s="19"/>
      <c r="L28" s="19"/>
      <c r="M28" s="19"/>
      <c r="N28" s="19"/>
      <c r="O28" s="19"/>
      <c r="P28" s="19"/>
      <c r="Q28" s="19"/>
      <c r="R28" s="21"/>
      <c r="S28" s="19"/>
      <c r="T28" s="19"/>
      <c r="U28" s="19"/>
      <c r="Z28" s="16" t="s">
        <v>25</v>
      </c>
      <c r="AA28">
        <v>13</v>
      </c>
      <c r="AB28">
        <v>303.58999999999997</v>
      </c>
      <c r="AC28" s="22" t="s">
        <v>4</v>
      </c>
      <c r="AD28" s="2" t="s">
        <v>121</v>
      </c>
      <c r="AE28" s="2">
        <v>285.36</v>
      </c>
      <c r="AF28" s="2">
        <v>16</v>
      </c>
      <c r="AG28" s="2">
        <v>290</v>
      </c>
      <c r="AH28" s="2" t="s">
        <v>65</v>
      </c>
    </row>
    <row r="29" spans="1:34" ht="30" x14ac:dyDescent="0.25">
      <c r="A29" s="19"/>
      <c r="B29" s="19"/>
      <c r="C29" s="19"/>
      <c r="D29" s="19"/>
      <c r="E29" s="19"/>
      <c r="F29" s="19"/>
      <c r="G29" s="19"/>
      <c r="H29" s="19"/>
      <c r="I29" s="19"/>
      <c r="J29" s="19"/>
      <c r="K29" s="19"/>
      <c r="L29" s="19"/>
      <c r="M29" s="19"/>
      <c r="N29" s="19"/>
      <c r="O29" s="19"/>
      <c r="P29" s="19"/>
      <c r="Q29" s="19"/>
      <c r="R29" s="21"/>
      <c r="S29" s="19"/>
      <c r="T29" s="19"/>
      <c r="U29" s="19"/>
      <c r="Z29" s="16" t="s">
        <v>16</v>
      </c>
      <c r="AA29">
        <v>15</v>
      </c>
      <c r="AB29">
        <v>297.7</v>
      </c>
      <c r="AC29" s="22" t="s">
        <v>6</v>
      </c>
      <c r="AD29" s="2" t="s">
        <v>111</v>
      </c>
      <c r="AE29" s="2">
        <v>293.52999999999997</v>
      </c>
      <c r="AF29" s="2">
        <v>16</v>
      </c>
      <c r="AG29" s="2">
        <v>290</v>
      </c>
      <c r="AH29" s="2" t="s">
        <v>65</v>
      </c>
    </row>
    <row r="30" spans="1:34" ht="30" x14ac:dyDescent="0.25">
      <c r="A30" s="19"/>
      <c r="B30" s="19"/>
      <c r="C30" s="19"/>
      <c r="D30" s="19"/>
      <c r="E30" s="19"/>
      <c r="F30" s="19"/>
      <c r="G30" s="19"/>
      <c r="H30" s="19"/>
      <c r="I30" s="19"/>
      <c r="J30" s="19"/>
      <c r="K30" s="19"/>
      <c r="L30" s="19"/>
      <c r="M30" s="19"/>
      <c r="N30" s="19"/>
      <c r="O30" s="19"/>
      <c r="P30" s="19"/>
      <c r="Q30" s="19"/>
      <c r="R30" s="21"/>
      <c r="S30" s="19"/>
      <c r="T30" s="19"/>
      <c r="U30" s="19"/>
      <c r="Z30" s="16" t="s">
        <v>30</v>
      </c>
      <c r="AA30">
        <v>14</v>
      </c>
      <c r="AB30">
        <v>273.47000000000003</v>
      </c>
      <c r="AC30" s="22" t="s">
        <v>6</v>
      </c>
      <c r="AD30" s="2" t="s">
        <v>111</v>
      </c>
      <c r="AE30" s="2">
        <v>293.60000000000002</v>
      </c>
      <c r="AF30" s="2">
        <v>16</v>
      </c>
      <c r="AG30" s="2">
        <v>300</v>
      </c>
      <c r="AH30" s="2" t="s">
        <v>65</v>
      </c>
    </row>
    <row r="31" spans="1:34" ht="30" x14ac:dyDescent="0.25">
      <c r="R31" s="4"/>
      <c r="S31" s="19"/>
      <c r="T31" s="19"/>
      <c r="U31" s="19"/>
      <c r="Z31" s="16" t="s">
        <v>36</v>
      </c>
      <c r="AA31">
        <v>10</v>
      </c>
      <c r="AB31">
        <v>283.89</v>
      </c>
      <c r="AC31" s="22" t="s">
        <v>8</v>
      </c>
      <c r="AD31" s="2" t="s">
        <v>125</v>
      </c>
      <c r="AE31" s="2">
        <v>296.93</v>
      </c>
      <c r="AF31" s="2">
        <v>16</v>
      </c>
      <c r="AG31" s="2">
        <v>180</v>
      </c>
      <c r="AH31" s="2" t="s">
        <v>65</v>
      </c>
    </row>
    <row r="32" spans="1:34" ht="30" x14ac:dyDescent="0.25">
      <c r="R32" s="4"/>
      <c r="S32" s="19"/>
      <c r="T32" s="19"/>
      <c r="U32" s="19"/>
      <c r="Z32" s="16" t="s">
        <v>19</v>
      </c>
      <c r="AA32">
        <v>12</v>
      </c>
      <c r="AB32">
        <v>288.94</v>
      </c>
      <c r="AC32" s="22" t="s">
        <v>4</v>
      </c>
      <c r="AD32" s="2" t="s">
        <v>121</v>
      </c>
      <c r="AE32" s="2">
        <v>283.12</v>
      </c>
      <c r="AF32" s="2">
        <v>15</v>
      </c>
      <c r="AG32" s="2">
        <v>290</v>
      </c>
      <c r="AH32" s="2" t="s">
        <v>65</v>
      </c>
    </row>
    <row r="33" spans="18:34" ht="30" x14ac:dyDescent="0.25">
      <c r="R33" s="4"/>
      <c r="S33" s="19"/>
      <c r="T33" s="19"/>
      <c r="U33" s="19"/>
      <c r="Z33" s="16" t="s">
        <v>29</v>
      </c>
      <c r="AA33">
        <v>10</v>
      </c>
      <c r="AB33">
        <v>289.58</v>
      </c>
      <c r="AC33" s="2" t="s">
        <v>4</v>
      </c>
      <c r="AD33" s="2" t="s">
        <v>121</v>
      </c>
      <c r="AE33" s="2">
        <v>282.22000000000003</v>
      </c>
      <c r="AF33" s="2">
        <v>15</v>
      </c>
      <c r="AG33" s="2">
        <v>290</v>
      </c>
      <c r="AH33" s="2" t="s">
        <v>65</v>
      </c>
    </row>
    <row r="34" spans="18:34" ht="30" x14ac:dyDescent="0.25">
      <c r="R34" s="4"/>
      <c r="S34" s="19"/>
      <c r="T34" s="19"/>
      <c r="U34" s="19"/>
      <c r="Z34" s="16" t="s">
        <v>28</v>
      </c>
      <c r="AA34">
        <v>13</v>
      </c>
      <c r="AB34">
        <v>291.60000000000002</v>
      </c>
      <c r="AC34" s="2" t="s">
        <v>4</v>
      </c>
      <c r="AD34" s="2" t="s">
        <v>126</v>
      </c>
      <c r="AE34" s="2">
        <v>293.63</v>
      </c>
      <c r="AF34" s="2">
        <v>15</v>
      </c>
      <c r="AG34" s="2">
        <v>260</v>
      </c>
      <c r="AH34" s="2" t="s">
        <v>65</v>
      </c>
    </row>
    <row r="35" spans="18:34" ht="30" x14ac:dyDescent="0.25">
      <c r="R35" s="4"/>
      <c r="S35" s="19"/>
      <c r="T35" s="19"/>
      <c r="U35" s="19"/>
      <c r="Z35" s="16" t="s">
        <v>9</v>
      </c>
      <c r="AA35">
        <v>18</v>
      </c>
      <c r="AB35">
        <v>313.54000000000002</v>
      </c>
      <c r="AC35" s="2" t="s">
        <v>6</v>
      </c>
      <c r="AD35" s="2" t="s">
        <v>111</v>
      </c>
      <c r="AE35" s="2">
        <v>285.17</v>
      </c>
      <c r="AF35" s="2">
        <v>15</v>
      </c>
      <c r="AG35" s="2">
        <v>280</v>
      </c>
      <c r="AH35" s="2" t="s">
        <v>65</v>
      </c>
    </row>
    <row r="36" spans="18:34" ht="30" x14ac:dyDescent="0.25">
      <c r="R36" s="4"/>
      <c r="S36" s="19"/>
      <c r="T36" s="19"/>
      <c r="U36" s="19"/>
      <c r="Z36" s="16" t="s">
        <v>26</v>
      </c>
      <c r="AA36">
        <v>11</v>
      </c>
      <c r="AB36">
        <v>287.56</v>
      </c>
      <c r="AC36" s="2" t="s">
        <v>6</v>
      </c>
      <c r="AD36" s="2" t="s">
        <v>111</v>
      </c>
      <c r="AE36" s="2">
        <v>282.20999999999998</v>
      </c>
      <c r="AF36" s="2">
        <v>15</v>
      </c>
      <c r="AG36" s="2">
        <v>280</v>
      </c>
      <c r="AH36" s="2" t="s">
        <v>65</v>
      </c>
    </row>
    <row r="37" spans="18:34" ht="30" x14ac:dyDescent="0.25">
      <c r="R37" s="4"/>
      <c r="Z37" s="16" t="s">
        <v>17</v>
      </c>
      <c r="AA37">
        <v>10</v>
      </c>
      <c r="AB37">
        <v>300.72000000000003</v>
      </c>
      <c r="AC37" s="2" t="s">
        <v>7</v>
      </c>
      <c r="AD37" s="2" t="s">
        <v>109</v>
      </c>
      <c r="AE37" s="2">
        <v>295.35000000000002</v>
      </c>
      <c r="AF37" s="2">
        <v>15</v>
      </c>
      <c r="AG37" s="2">
        <v>320</v>
      </c>
      <c r="AH37" s="2" t="s">
        <v>65</v>
      </c>
    </row>
    <row r="38" spans="18:34" ht="30" x14ac:dyDescent="0.25">
      <c r="R38" s="4"/>
      <c r="Z38" s="16" t="s">
        <v>12</v>
      </c>
      <c r="AA38">
        <v>13</v>
      </c>
      <c r="AB38">
        <v>304.87</v>
      </c>
      <c r="AC38" s="2" t="s">
        <v>8</v>
      </c>
      <c r="AD38" s="2" t="s">
        <v>120</v>
      </c>
      <c r="AE38" s="2">
        <v>304.89</v>
      </c>
      <c r="AF38" s="2">
        <v>15</v>
      </c>
      <c r="AG38" s="2">
        <v>300</v>
      </c>
      <c r="AH38" s="2" t="s">
        <v>65</v>
      </c>
    </row>
    <row r="39" spans="18:34" ht="30" x14ac:dyDescent="0.25">
      <c r="R39" s="4"/>
      <c r="Z39" s="16" t="s">
        <v>7</v>
      </c>
      <c r="AA39">
        <v>15</v>
      </c>
      <c r="AB39">
        <v>295.35000000000002</v>
      </c>
      <c r="AC39" s="2" t="s">
        <v>8</v>
      </c>
      <c r="AD39" s="2" t="s">
        <v>120</v>
      </c>
      <c r="AE39" s="2">
        <v>303.39</v>
      </c>
      <c r="AF39" s="2">
        <v>15</v>
      </c>
      <c r="AG39" s="2">
        <v>180</v>
      </c>
      <c r="AH39" s="2" t="s">
        <v>65</v>
      </c>
    </row>
    <row r="40" spans="18:34" ht="30" x14ac:dyDescent="0.25">
      <c r="R40" s="4"/>
      <c r="Z40" s="16" t="s">
        <v>4</v>
      </c>
      <c r="AA40">
        <v>19</v>
      </c>
      <c r="AB40">
        <v>305.08</v>
      </c>
      <c r="AC40" s="2" t="s">
        <v>8</v>
      </c>
      <c r="AD40" s="2" t="s">
        <v>126</v>
      </c>
      <c r="AE40" s="2">
        <v>298.55</v>
      </c>
      <c r="AF40" s="2">
        <v>15</v>
      </c>
      <c r="AG40" s="2">
        <v>10</v>
      </c>
      <c r="AH40" s="2" t="s">
        <v>65</v>
      </c>
    </row>
    <row r="41" spans="18:34" ht="30" x14ac:dyDescent="0.25">
      <c r="R41" s="4"/>
      <c r="Z41" s="16" t="s">
        <v>5</v>
      </c>
      <c r="AA41">
        <v>11</v>
      </c>
      <c r="AB41">
        <v>291.26</v>
      </c>
      <c r="AC41" s="2" t="s">
        <v>14</v>
      </c>
      <c r="AD41" s="2" t="s">
        <v>124</v>
      </c>
      <c r="AE41" s="2">
        <v>305.35000000000002</v>
      </c>
      <c r="AF41" s="2">
        <v>15</v>
      </c>
      <c r="AG41" s="2">
        <v>60</v>
      </c>
      <c r="AH41" s="2" t="s">
        <v>65</v>
      </c>
    </row>
    <row r="42" spans="18:34" ht="30" x14ac:dyDescent="0.25">
      <c r="R42" s="4"/>
      <c r="Z42" s="16" t="s">
        <v>33</v>
      </c>
      <c r="AA42">
        <v>13</v>
      </c>
      <c r="AB42">
        <v>289.51</v>
      </c>
      <c r="AC42" s="2" t="s">
        <v>16</v>
      </c>
      <c r="AD42" s="2" t="s">
        <v>123</v>
      </c>
      <c r="AE42" s="2">
        <v>266.49</v>
      </c>
      <c r="AF42" s="2">
        <v>15</v>
      </c>
      <c r="AG42" s="2">
        <v>290</v>
      </c>
      <c r="AH42" s="2" t="s">
        <v>65</v>
      </c>
    </row>
    <row r="43" spans="18:34" ht="30" x14ac:dyDescent="0.25">
      <c r="R43" s="4"/>
      <c r="Z43" s="16" t="s">
        <v>27</v>
      </c>
      <c r="AA43">
        <v>19</v>
      </c>
      <c r="AB43">
        <v>274.54000000000002</v>
      </c>
      <c r="AC43" s="2" t="s">
        <v>23</v>
      </c>
      <c r="AD43" s="2" t="s">
        <v>127</v>
      </c>
      <c r="AE43" s="2">
        <v>298.14999999999998</v>
      </c>
      <c r="AF43" s="2">
        <v>15</v>
      </c>
      <c r="AG43" s="2">
        <v>100</v>
      </c>
      <c r="AH43" s="2" t="s">
        <v>65</v>
      </c>
    </row>
    <row r="44" spans="18:34" ht="30" x14ac:dyDescent="0.25">
      <c r="R44" s="4"/>
      <c r="Z44" s="16" t="s">
        <v>2</v>
      </c>
      <c r="AA44">
        <v>12</v>
      </c>
      <c r="AB44">
        <v>277.11</v>
      </c>
      <c r="AC44" s="2" t="s">
        <v>4</v>
      </c>
      <c r="AD44" s="2" t="s">
        <v>128</v>
      </c>
      <c r="AE44" s="2">
        <v>288.82</v>
      </c>
      <c r="AF44" s="2">
        <v>14</v>
      </c>
      <c r="AG44" s="2">
        <v>170</v>
      </c>
      <c r="AH44" s="2" t="s">
        <v>65</v>
      </c>
    </row>
    <row r="45" spans="18:34" ht="30" x14ac:dyDescent="0.25">
      <c r="R45" s="4"/>
      <c r="AC45" s="2" t="s">
        <v>4</v>
      </c>
      <c r="AD45" s="2" t="s">
        <v>128</v>
      </c>
      <c r="AE45" s="2">
        <v>288.89999999999998</v>
      </c>
      <c r="AF45" s="2">
        <v>14</v>
      </c>
      <c r="AG45" s="2">
        <v>180</v>
      </c>
      <c r="AH45" s="2" t="s">
        <v>65</v>
      </c>
    </row>
    <row r="46" spans="18:34" ht="30" x14ac:dyDescent="0.25">
      <c r="R46" s="4"/>
      <c r="AC46" s="2" t="s">
        <v>4</v>
      </c>
      <c r="AD46" s="2" t="s">
        <v>111</v>
      </c>
      <c r="AE46" s="2">
        <v>283.5</v>
      </c>
      <c r="AF46" s="2">
        <v>14</v>
      </c>
      <c r="AG46" s="2">
        <v>270</v>
      </c>
      <c r="AH46" s="2" t="s">
        <v>65</v>
      </c>
    </row>
    <row r="47" spans="18:34" ht="30" x14ac:dyDescent="0.25">
      <c r="R47" s="4"/>
      <c r="AC47" s="2" t="s">
        <v>4</v>
      </c>
      <c r="AD47" s="2" t="s">
        <v>121</v>
      </c>
      <c r="AE47" s="2">
        <v>282.36</v>
      </c>
      <c r="AF47" s="2">
        <v>14</v>
      </c>
      <c r="AG47" s="2">
        <v>280</v>
      </c>
      <c r="AH47" s="2" t="s">
        <v>65</v>
      </c>
    </row>
    <row r="48" spans="18:34" ht="30" x14ac:dyDescent="0.25">
      <c r="R48" s="4"/>
      <c r="AC48" s="2" t="s">
        <v>4</v>
      </c>
      <c r="AD48" s="2" t="s">
        <v>121</v>
      </c>
      <c r="AE48" s="2">
        <v>294.10000000000002</v>
      </c>
      <c r="AF48" s="2">
        <v>14</v>
      </c>
      <c r="AG48" s="2">
        <v>260</v>
      </c>
      <c r="AH48" s="2" t="s">
        <v>65</v>
      </c>
    </row>
    <row r="49" spans="18:34" ht="30" x14ac:dyDescent="0.25">
      <c r="R49" s="4"/>
      <c r="AC49" s="2" t="s">
        <v>4</v>
      </c>
      <c r="AD49" s="2" t="s">
        <v>121</v>
      </c>
      <c r="AE49" s="2">
        <v>293.12</v>
      </c>
      <c r="AF49" s="2">
        <v>14</v>
      </c>
      <c r="AG49" s="2">
        <v>270</v>
      </c>
      <c r="AH49" s="2" t="s">
        <v>65</v>
      </c>
    </row>
    <row r="50" spans="18:34" ht="30" x14ac:dyDescent="0.25">
      <c r="R50" s="4"/>
      <c r="AC50" s="2" t="s">
        <v>4</v>
      </c>
      <c r="AD50" s="2" t="s">
        <v>122</v>
      </c>
      <c r="AE50" s="2">
        <v>287.75</v>
      </c>
      <c r="AF50" s="2">
        <v>14</v>
      </c>
      <c r="AG50" s="2">
        <v>270</v>
      </c>
      <c r="AH50" s="2" t="s">
        <v>65</v>
      </c>
    </row>
    <row r="51" spans="18:34" ht="30" x14ac:dyDescent="0.25">
      <c r="R51" s="4"/>
      <c r="AC51" s="2" t="s">
        <v>4</v>
      </c>
      <c r="AD51" s="2" t="s">
        <v>121</v>
      </c>
      <c r="AE51" s="2">
        <v>292.08</v>
      </c>
      <c r="AF51" s="2">
        <v>14</v>
      </c>
      <c r="AG51" s="2">
        <v>280</v>
      </c>
      <c r="AH51" s="2" t="s">
        <v>65</v>
      </c>
    </row>
    <row r="52" spans="18:34" ht="30" x14ac:dyDescent="0.25">
      <c r="R52" s="4"/>
      <c r="AC52" s="2" t="s">
        <v>4</v>
      </c>
      <c r="AD52" s="2" t="s">
        <v>122</v>
      </c>
      <c r="AE52" s="2">
        <v>293.57</v>
      </c>
      <c r="AF52" s="2">
        <v>14</v>
      </c>
      <c r="AG52" s="2">
        <v>270</v>
      </c>
      <c r="AH52" s="2" t="s">
        <v>65</v>
      </c>
    </row>
    <row r="53" spans="18:34" ht="30" x14ac:dyDescent="0.25">
      <c r="R53" s="4"/>
      <c r="AC53" s="2" t="s">
        <v>4</v>
      </c>
      <c r="AD53" s="2" t="s">
        <v>122</v>
      </c>
      <c r="AE53" s="2">
        <v>290.69</v>
      </c>
      <c r="AF53" s="2">
        <v>14</v>
      </c>
      <c r="AG53" s="2">
        <v>270</v>
      </c>
      <c r="AH53" s="2" t="s">
        <v>65</v>
      </c>
    </row>
    <row r="54" spans="18:34" ht="30" x14ac:dyDescent="0.25">
      <c r="R54" s="4"/>
      <c r="AC54" s="2" t="s">
        <v>6</v>
      </c>
      <c r="AD54" s="2" t="s">
        <v>122</v>
      </c>
      <c r="AE54" s="2">
        <v>291.48</v>
      </c>
      <c r="AF54" s="2">
        <v>14</v>
      </c>
      <c r="AG54" s="2">
        <v>280</v>
      </c>
      <c r="AH54" s="2" t="s">
        <v>65</v>
      </c>
    </row>
    <row r="55" spans="18:34" ht="30" x14ac:dyDescent="0.25">
      <c r="R55" s="4"/>
      <c r="AC55" s="2" t="s">
        <v>8</v>
      </c>
      <c r="AD55" s="2" t="s">
        <v>121</v>
      </c>
      <c r="AE55" s="2">
        <v>297.94</v>
      </c>
      <c r="AF55" s="2">
        <v>14</v>
      </c>
      <c r="AG55" s="2">
        <v>220</v>
      </c>
      <c r="AH55" s="2" t="s">
        <v>65</v>
      </c>
    </row>
    <row r="56" spans="18:34" ht="30" x14ac:dyDescent="0.25">
      <c r="R56" s="4"/>
      <c r="AC56" s="2" t="s">
        <v>8</v>
      </c>
      <c r="AD56" s="2" t="s">
        <v>111</v>
      </c>
      <c r="AE56" s="2">
        <v>291.95</v>
      </c>
      <c r="AF56" s="2">
        <v>14</v>
      </c>
      <c r="AG56" s="2">
        <v>250</v>
      </c>
      <c r="AH56" s="2" t="s">
        <v>65</v>
      </c>
    </row>
    <row r="57" spans="18:34" ht="30" x14ac:dyDescent="0.25">
      <c r="R57" s="4"/>
      <c r="AC57" s="2" t="s">
        <v>8</v>
      </c>
      <c r="AD57" s="2" t="s">
        <v>111</v>
      </c>
      <c r="AE57" s="2">
        <v>291.67</v>
      </c>
      <c r="AF57" s="2">
        <v>14</v>
      </c>
      <c r="AG57" s="2">
        <v>230</v>
      </c>
      <c r="AH57" s="2" t="s">
        <v>65</v>
      </c>
    </row>
    <row r="58" spans="18:34" ht="30" x14ac:dyDescent="0.25">
      <c r="R58" s="4"/>
      <c r="AC58" s="2" t="s">
        <v>8</v>
      </c>
      <c r="AD58" s="2" t="s">
        <v>111</v>
      </c>
      <c r="AE58" s="2">
        <v>290.14999999999998</v>
      </c>
      <c r="AF58" s="2">
        <v>14</v>
      </c>
      <c r="AG58" s="2">
        <v>210</v>
      </c>
      <c r="AH58" s="2" t="s">
        <v>65</v>
      </c>
    </row>
    <row r="59" spans="18:34" ht="30" x14ac:dyDescent="0.25">
      <c r="R59" s="4"/>
      <c r="AC59" s="2" t="s">
        <v>8</v>
      </c>
      <c r="AD59" s="2" t="s">
        <v>111</v>
      </c>
      <c r="AE59" s="2">
        <v>297.86</v>
      </c>
      <c r="AF59" s="2">
        <v>14</v>
      </c>
      <c r="AG59" s="2">
        <v>250</v>
      </c>
      <c r="AH59" s="2" t="s">
        <v>65</v>
      </c>
    </row>
    <row r="60" spans="18:34" ht="30" x14ac:dyDescent="0.25">
      <c r="R60" s="4"/>
      <c r="AC60" s="2" t="s">
        <v>8</v>
      </c>
      <c r="AD60" s="2" t="s">
        <v>126</v>
      </c>
      <c r="AE60" s="2">
        <v>295.55</v>
      </c>
      <c r="AF60" s="2">
        <v>14</v>
      </c>
      <c r="AG60" s="2">
        <v>170</v>
      </c>
      <c r="AH60" s="2" t="s">
        <v>65</v>
      </c>
    </row>
    <row r="61" spans="18:34" ht="30" x14ac:dyDescent="0.25">
      <c r="R61" s="4"/>
      <c r="AC61" s="2" t="s">
        <v>9</v>
      </c>
      <c r="AD61" s="2" t="s">
        <v>120</v>
      </c>
      <c r="AE61" s="2">
        <v>313.54000000000002</v>
      </c>
      <c r="AF61" s="2">
        <v>14</v>
      </c>
      <c r="AG61" s="2">
        <v>30</v>
      </c>
      <c r="AH61" s="2" t="s">
        <v>65</v>
      </c>
    </row>
    <row r="62" spans="18:34" ht="30" x14ac:dyDescent="0.25">
      <c r="R62" s="4"/>
      <c r="AC62" s="2" t="s">
        <v>10</v>
      </c>
      <c r="AD62" s="2" t="s">
        <v>122</v>
      </c>
      <c r="AE62" s="2">
        <v>295.92</v>
      </c>
      <c r="AF62" s="2">
        <v>14</v>
      </c>
      <c r="AG62" s="2">
        <v>190</v>
      </c>
      <c r="AH62" s="2" t="s">
        <v>65</v>
      </c>
    </row>
    <row r="63" spans="18:34" ht="30" x14ac:dyDescent="0.25">
      <c r="R63" s="4"/>
      <c r="AC63" s="2" t="s">
        <v>27</v>
      </c>
      <c r="AD63" s="2" t="s">
        <v>123</v>
      </c>
      <c r="AE63" s="2">
        <v>272.22000000000003</v>
      </c>
      <c r="AF63" s="2">
        <v>14</v>
      </c>
      <c r="AG63" s="2">
        <v>250</v>
      </c>
      <c r="AH63" s="2" t="s">
        <v>65</v>
      </c>
    </row>
    <row r="64" spans="18:34" ht="30" x14ac:dyDescent="0.25">
      <c r="R64" s="4"/>
      <c r="AC64" s="2" t="s">
        <v>30</v>
      </c>
      <c r="AD64" s="2" t="s">
        <v>123</v>
      </c>
      <c r="AE64" s="2">
        <v>259.39999999999998</v>
      </c>
      <c r="AF64" s="2">
        <v>14</v>
      </c>
      <c r="AG64" s="2">
        <v>240</v>
      </c>
      <c r="AH64" s="2" t="s">
        <v>65</v>
      </c>
    </row>
    <row r="65" spans="18:34" ht="30" x14ac:dyDescent="0.25">
      <c r="R65" s="4"/>
      <c r="AC65" s="2" t="s">
        <v>31</v>
      </c>
      <c r="AD65" s="2" t="s">
        <v>126</v>
      </c>
      <c r="AE65" s="2">
        <v>285.74</v>
      </c>
      <c r="AF65" s="2">
        <v>14</v>
      </c>
      <c r="AG65" s="2">
        <v>10</v>
      </c>
      <c r="AH65" s="2" t="s">
        <v>65</v>
      </c>
    </row>
    <row r="66" spans="18:34" ht="30" x14ac:dyDescent="0.25">
      <c r="R66" s="4"/>
      <c r="AC66" s="2" t="s">
        <v>4</v>
      </c>
      <c r="AD66" s="2" t="s">
        <v>111</v>
      </c>
      <c r="AE66" s="2">
        <v>285.83999999999997</v>
      </c>
      <c r="AF66" s="2">
        <v>13</v>
      </c>
      <c r="AG66" s="2">
        <v>270</v>
      </c>
      <c r="AH66" s="2" t="s">
        <v>65</v>
      </c>
    </row>
    <row r="67" spans="18:34" ht="30" x14ac:dyDescent="0.25">
      <c r="R67" s="4"/>
      <c r="AC67" s="2" t="s">
        <v>4</v>
      </c>
      <c r="AD67" s="2" t="s">
        <v>111</v>
      </c>
      <c r="AE67" s="2">
        <v>285.12</v>
      </c>
      <c r="AF67" s="2">
        <v>13</v>
      </c>
      <c r="AG67" s="2">
        <v>290</v>
      </c>
      <c r="AH67" s="2" t="s">
        <v>65</v>
      </c>
    </row>
    <row r="68" spans="18:34" ht="30" x14ac:dyDescent="0.25">
      <c r="R68" s="4"/>
      <c r="AC68" s="2" t="s">
        <v>4</v>
      </c>
      <c r="AD68" s="2" t="s">
        <v>111</v>
      </c>
      <c r="AE68" s="2">
        <v>285.48</v>
      </c>
      <c r="AF68" s="2">
        <v>13</v>
      </c>
      <c r="AG68" s="2">
        <v>280</v>
      </c>
      <c r="AH68" s="2" t="s">
        <v>65</v>
      </c>
    </row>
    <row r="69" spans="18:34" ht="30" x14ac:dyDescent="0.25">
      <c r="R69" s="4"/>
      <c r="AC69" s="2" t="s">
        <v>4</v>
      </c>
      <c r="AD69" s="2" t="s">
        <v>121</v>
      </c>
      <c r="AE69" s="2">
        <v>288.98</v>
      </c>
      <c r="AF69" s="2">
        <v>13</v>
      </c>
      <c r="AG69" s="2">
        <v>280</v>
      </c>
      <c r="AH69" s="2" t="s">
        <v>65</v>
      </c>
    </row>
    <row r="70" spans="18:34" ht="30" x14ac:dyDescent="0.25">
      <c r="R70" s="4"/>
      <c r="AC70" s="2" t="s">
        <v>4</v>
      </c>
      <c r="AD70" s="2" t="s">
        <v>121</v>
      </c>
      <c r="AE70" s="2">
        <v>292.38</v>
      </c>
      <c r="AF70" s="2">
        <v>13</v>
      </c>
      <c r="AG70" s="2">
        <v>290</v>
      </c>
      <c r="AH70" s="2" t="s">
        <v>65</v>
      </c>
    </row>
    <row r="71" spans="18:34" ht="30" x14ac:dyDescent="0.25">
      <c r="R71" s="4"/>
      <c r="AC71" s="2" t="s">
        <v>4</v>
      </c>
      <c r="AD71" s="2" t="s">
        <v>121</v>
      </c>
      <c r="AE71" s="2">
        <v>284.97000000000003</v>
      </c>
      <c r="AF71" s="2">
        <v>13</v>
      </c>
      <c r="AG71" s="2">
        <v>290</v>
      </c>
      <c r="AH71" s="2" t="s">
        <v>65</v>
      </c>
    </row>
    <row r="72" spans="18:34" ht="30" x14ac:dyDescent="0.25">
      <c r="R72" s="4"/>
      <c r="AC72" s="2" t="s">
        <v>4</v>
      </c>
      <c r="AD72" s="2" t="s">
        <v>121</v>
      </c>
      <c r="AE72" s="2">
        <v>293.19</v>
      </c>
      <c r="AF72" s="2">
        <v>13</v>
      </c>
      <c r="AG72" s="2">
        <v>270</v>
      </c>
      <c r="AH72" s="2" t="s">
        <v>65</v>
      </c>
    </row>
    <row r="73" spans="18:34" ht="30" x14ac:dyDescent="0.25">
      <c r="R73" s="4"/>
      <c r="AC73" s="2" t="s">
        <v>4</v>
      </c>
      <c r="AD73" s="2" t="s">
        <v>122</v>
      </c>
      <c r="AE73" s="2">
        <v>293.63</v>
      </c>
      <c r="AF73" s="2">
        <v>13</v>
      </c>
      <c r="AG73" s="2">
        <v>260</v>
      </c>
      <c r="AH73" s="2" t="s">
        <v>65</v>
      </c>
    </row>
    <row r="74" spans="18:34" ht="30" x14ac:dyDescent="0.25">
      <c r="R74" s="4"/>
      <c r="AC74" s="2" t="s">
        <v>4</v>
      </c>
      <c r="AD74" s="2" t="s">
        <v>122</v>
      </c>
      <c r="AE74" s="2">
        <v>293.02999999999997</v>
      </c>
      <c r="AF74" s="2">
        <v>13</v>
      </c>
      <c r="AG74" s="2">
        <v>270</v>
      </c>
      <c r="AH74" s="2" t="s">
        <v>65</v>
      </c>
    </row>
    <row r="75" spans="18:34" ht="30" x14ac:dyDescent="0.25">
      <c r="R75" s="4"/>
      <c r="AC75" s="2" t="s">
        <v>4</v>
      </c>
      <c r="AD75" s="2" t="s">
        <v>122</v>
      </c>
      <c r="AE75" s="2">
        <v>286.89999999999998</v>
      </c>
      <c r="AF75" s="2">
        <v>13</v>
      </c>
      <c r="AG75" s="2">
        <v>270</v>
      </c>
      <c r="AH75" s="2" t="s">
        <v>65</v>
      </c>
    </row>
    <row r="76" spans="18:34" ht="30" x14ac:dyDescent="0.25">
      <c r="R76" s="4"/>
      <c r="AC76" s="2" t="s">
        <v>4</v>
      </c>
      <c r="AD76" s="2" t="s">
        <v>122</v>
      </c>
      <c r="AE76" s="2">
        <v>288.33999999999997</v>
      </c>
      <c r="AF76" s="2">
        <v>13</v>
      </c>
      <c r="AG76" s="2">
        <v>270</v>
      </c>
      <c r="AH76" s="2" t="s">
        <v>65</v>
      </c>
    </row>
    <row r="77" spans="18:34" ht="30" x14ac:dyDescent="0.25">
      <c r="R77" s="4"/>
      <c r="AC77" s="2" t="s">
        <v>4</v>
      </c>
      <c r="AD77" s="2" t="s">
        <v>121</v>
      </c>
      <c r="AE77" s="2">
        <v>293.85000000000002</v>
      </c>
      <c r="AF77" s="2">
        <v>13</v>
      </c>
      <c r="AG77" s="2">
        <v>280</v>
      </c>
      <c r="AH77" s="2" t="s">
        <v>65</v>
      </c>
    </row>
    <row r="78" spans="18:34" ht="30" x14ac:dyDescent="0.25">
      <c r="R78" s="4"/>
      <c r="AC78" s="2" t="s">
        <v>4</v>
      </c>
      <c r="AD78" s="2" t="s">
        <v>122</v>
      </c>
      <c r="AE78" s="2">
        <v>290.8</v>
      </c>
      <c r="AF78" s="2">
        <v>13</v>
      </c>
      <c r="AG78" s="2">
        <v>270</v>
      </c>
      <c r="AH78" s="2" t="s">
        <v>65</v>
      </c>
    </row>
    <row r="79" spans="18:34" ht="30" x14ac:dyDescent="0.25">
      <c r="R79" s="4"/>
      <c r="AC79" s="2" t="s">
        <v>4</v>
      </c>
      <c r="AD79" s="2" t="s">
        <v>122</v>
      </c>
      <c r="AE79" s="2">
        <v>289.66000000000003</v>
      </c>
      <c r="AF79" s="2">
        <v>13</v>
      </c>
      <c r="AG79" s="2">
        <v>280</v>
      </c>
      <c r="AH79" s="2" t="s">
        <v>65</v>
      </c>
    </row>
    <row r="80" spans="18:34" ht="30" x14ac:dyDescent="0.25">
      <c r="R80" s="4"/>
      <c r="AC80" s="2" t="s">
        <v>8</v>
      </c>
      <c r="AD80" s="2" t="s">
        <v>122</v>
      </c>
      <c r="AE80" s="2">
        <v>296.56</v>
      </c>
      <c r="AF80" s="2">
        <v>13</v>
      </c>
      <c r="AG80" s="2">
        <v>230</v>
      </c>
      <c r="AH80" s="2" t="s">
        <v>65</v>
      </c>
    </row>
    <row r="81" spans="18:34" ht="30" x14ac:dyDescent="0.25">
      <c r="R81" s="4"/>
      <c r="AC81" s="2" t="s">
        <v>8</v>
      </c>
      <c r="AD81" s="2" t="s">
        <v>120</v>
      </c>
      <c r="AE81" s="2">
        <v>307.08999999999997</v>
      </c>
      <c r="AF81" s="2">
        <v>13</v>
      </c>
      <c r="AG81" s="2">
        <v>150</v>
      </c>
      <c r="AH81" s="2" t="s">
        <v>65</v>
      </c>
    </row>
    <row r="82" spans="18:34" ht="30" x14ac:dyDescent="0.25">
      <c r="R82" s="4"/>
      <c r="AC82" s="2" t="s">
        <v>8</v>
      </c>
      <c r="AD82" s="2" t="s">
        <v>125</v>
      </c>
      <c r="AE82" s="2">
        <v>288.52</v>
      </c>
      <c r="AF82" s="2">
        <v>13</v>
      </c>
      <c r="AG82" s="2">
        <v>230</v>
      </c>
      <c r="AH82" s="2" t="s">
        <v>65</v>
      </c>
    </row>
    <row r="83" spans="18:34" ht="30" x14ac:dyDescent="0.25">
      <c r="R83" s="4"/>
      <c r="AC83" s="2" t="s">
        <v>8</v>
      </c>
      <c r="AD83" s="2" t="s">
        <v>111</v>
      </c>
      <c r="AE83" s="2">
        <v>290.11</v>
      </c>
      <c r="AF83" s="2">
        <v>13</v>
      </c>
      <c r="AG83" s="2">
        <v>220</v>
      </c>
      <c r="AH83" s="2" t="s">
        <v>65</v>
      </c>
    </row>
    <row r="84" spans="18:34" ht="30" x14ac:dyDescent="0.25">
      <c r="R84" s="4"/>
      <c r="AC84" s="2" t="s">
        <v>8</v>
      </c>
      <c r="AD84" s="2" t="s">
        <v>111</v>
      </c>
      <c r="AE84" s="2">
        <v>293.33999999999997</v>
      </c>
      <c r="AF84" s="2">
        <v>13</v>
      </c>
      <c r="AG84" s="2">
        <v>200</v>
      </c>
      <c r="AH84" s="2" t="s">
        <v>65</v>
      </c>
    </row>
    <row r="85" spans="18:34" ht="30" x14ac:dyDescent="0.25">
      <c r="R85" s="4"/>
      <c r="AC85" s="2" t="s">
        <v>8</v>
      </c>
      <c r="AD85" s="2" t="s">
        <v>120</v>
      </c>
      <c r="AE85" s="2">
        <v>304.2</v>
      </c>
      <c r="AF85" s="2">
        <v>13</v>
      </c>
      <c r="AG85" s="2">
        <v>160</v>
      </c>
      <c r="AH85" s="2" t="s">
        <v>65</v>
      </c>
    </row>
    <row r="86" spans="18:34" ht="30" x14ac:dyDescent="0.25">
      <c r="R86" s="4"/>
      <c r="AC86" s="2" t="s">
        <v>9</v>
      </c>
      <c r="AD86" s="2" t="s">
        <v>122</v>
      </c>
      <c r="AE86" s="2">
        <v>302.77999999999997</v>
      </c>
      <c r="AF86" s="2">
        <v>13</v>
      </c>
      <c r="AG86" s="2">
        <v>300</v>
      </c>
      <c r="AH86" s="2" t="s">
        <v>65</v>
      </c>
    </row>
    <row r="87" spans="18:34" ht="30" x14ac:dyDescent="0.25">
      <c r="R87" s="4"/>
      <c r="AC87" s="2" t="s">
        <v>9</v>
      </c>
      <c r="AD87" s="2" t="s">
        <v>120</v>
      </c>
      <c r="AE87" s="2">
        <v>305.33</v>
      </c>
      <c r="AF87" s="2">
        <v>13</v>
      </c>
      <c r="AG87" s="2">
        <v>320</v>
      </c>
      <c r="AH87" s="2" t="s">
        <v>65</v>
      </c>
    </row>
    <row r="88" spans="18:34" ht="30" x14ac:dyDescent="0.25">
      <c r="R88" s="4"/>
      <c r="AC88" s="2" t="s">
        <v>10</v>
      </c>
      <c r="AD88" s="2" t="s">
        <v>111</v>
      </c>
      <c r="AE88" s="2">
        <v>293.33999999999997</v>
      </c>
      <c r="AF88" s="2">
        <v>13</v>
      </c>
      <c r="AG88" s="2">
        <v>210</v>
      </c>
      <c r="AH88" s="2" t="s">
        <v>65</v>
      </c>
    </row>
    <row r="89" spans="18:34" ht="30" x14ac:dyDescent="0.25">
      <c r="R89" s="4"/>
      <c r="AC89" s="2" t="s">
        <v>12</v>
      </c>
      <c r="AD89" s="2" t="s">
        <v>128</v>
      </c>
      <c r="AE89" s="2">
        <v>287.63</v>
      </c>
      <c r="AF89" s="2">
        <v>13</v>
      </c>
      <c r="AG89" s="2">
        <v>340</v>
      </c>
      <c r="AH89" s="2" t="s">
        <v>65</v>
      </c>
    </row>
    <row r="90" spans="18:34" ht="30" x14ac:dyDescent="0.25">
      <c r="R90" s="4"/>
      <c r="AC90" s="2" t="s">
        <v>13</v>
      </c>
      <c r="AD90" s="2" t="s">
        <v>128</v>
      </c>
      <c r="AE90" s="2">
        <v>284.43</v>
      </c>
      <c r="AF90" s="2">
        <v>13</v>
      </c>
      <c r="AG90" s="2">
        <v>300</v>
      </c>
      <c r="AH90" s="2" t="s">
        <v>65</v>
      </c>
    </row>
    <row r="91" spans="18:34" ht="30" x14ac:dyDescent="0.25">
      <c r="R91" s="4"/>
      <c r="AC91" s="2" t="s">
        <v>18</v>
      </c>
      <c r="AD91" s="2" t="s">
        <v>128</v>
      </c>
      <c r="AE91" s="2">
        <v>266.26</v>
      </c>
      <c r="AF91" s="2">
        <v>13</v>
      </c>
      <c r="AG91" s="2">
        <v>290</v>
      </c>
      <c r="AH91" s="2" t="s">
        <v>65</v>
      </c>
    </row>
    <row r="92" spans="18:34" ht="30" x14ac:dyDescent="0.25">
      <c r="R92" s="4"/>
      <c r="AC92" s="2" t="s">
        <v>18</v>
      </c>
      <c r="AD92" s="2" t="s">
        <v>122</v>
      </c>
      <c r="AE92" s="2">
        <v>301.61</v>
      </c>
      <c r="AF92" s="2">
        <v>13</v>
      </c>
      <c r="AG92" s="2">
        <v>190</v>
      </c>
      <c r="AH92" s="2" t="s">
        <v>65</v>
      </c>
    </row>
    <row r="93" spans="18:34" ht="30" x14ac:dyDescent="0.25">
      <c r="R93" s="4"/>
      <c r="AC93" s="2" t="s">
        <v>20</v>
      </c>
      <c r="AD93" s="2" t="s">
        <v>128</v>
      </c>
      <c r="AE93" s="2">
        <v>269.69</v>
      </c>
      <c r="AF93" s="2">
        <v>13</v>
      </c>
      <c r="AG93" s="2">
        <v>280</v>
      </c>
      <c r="AH93" s="2" t="s">
        <v>65</v>
      </c>
    </row>
    <row r="94" spans="18:34" ht="30" x14ac:dyDescent="0.25">
      <c r="R94" s="4"/>
      <c r="AC94" s="2" t="s">
        <v>25</v>
      </c>
      <c r="AD94" s="2" t="s">
        <v>127</v>
      </c>
      <c r="AE94" s="2">
        <v>303.58999999999997</v>
      </c>
      <c r="AF94" s="2">
        <v>13</v>
      </c>
      <c r="AG94" s="2">
        <v>70</v>
      </c>
      <c r="AH94" s="2" t="s">
        <v>65</v>
      </c>
    </row>
    <row r="95" spans="18:34" ht="30" x14ac:dyDescent="0.25">
      <c r="R95" s="4"/>
      <c r="AC95" s="2" t="s">
        <v>27</v>
      </c>
      <c r="AD95" s="2" t="s">
        <v>123</v>
      </c>
      <c r="AE95" s="2">
        <v>271.51</v>
      </c>
      <c r="AF95" s="2">
        <v>13</v>
      </c>
      <c r="AG95" s="2">
        <v>250</v>
      </c>
      <c r="AH95" s="2" t="s">
        <v>65</v>
      </c>
    </row>
    <row r="96" spans="18:34" ht="30" x14ac:dyDescent="0.25">
      <c r="R96" s="4"/>
      <c r="AC96" s="2" t="s">
        <v>27</v>
      </c>
      <c r="AD96" s="2" t="s">
        <v>128</v>
      </c>
      <c r="AE96" s="2">
        <v>268.14999999999998</v>
      </c>
      <c r="AF96" s="2">
        <v>13</v>
      </c>
      <c r="AG96" s="2">
        <v>260</v>
      </c>
      <c r="AH96" s="2" t="s">
        <v>65</v>
      </c>
    </row>
    <row r="97" spans="18:34" ht="30" x14ac:dyDescent="0.25">
      <c r="R97" s="4"/>
      <c r="AC97" s="2" t="s">
        <v>28</v>
      </c>
      <c r="AD97" s="2" t="s">
        <v>111</v>
      </c>
      <c r="AE97" s="2">
        <v>274.95</v>
      </c>
      <c r="AF97" s="2">
        <v>13</v>
      </c>
      <c r="AG97" s="2">
        <v>290</v>
      </c>
      <c r="AH97" s="2" t="s">
        <v>65</v>
      </c>
    </row>
    <row r="98" spans="18:34" ht="30" x14ac:dyDescent="0.25">
      <c r="R98" s="4"/>
      <c r="AC98" s="2" t="s">
        <v>30</v>
      </c>
      <c r="AD98" s="2" t="s">
        <v>111</v>
      </c>
      <c r="AE98" s="2">
        <v>263.92</v>
      </c>
      <c r="AF98" s="2">
        <v>13</v>
      </c>
      <c r="AG98" s="2">
        <v>270</v>
      </c>
      <c r="AH98" s="2" t="s">
        <v>65</v>
      </c>
    </row>
    <row r="99" spans="18:34" ht="30" x14ac:dyDescent="0.25">
      <c r="R99" s="4"/>
      <c r="AC99" s="2" t="s">
        <v>33</v>
      </c>
      <c r="AD99" s="2" t="s">
        <v>123</v>
      </c>
      <c r="AE99" s="2">
        <v>289.51</v>
      </c>
      <c r="AF99" s="2">
        <v>13</v>
      </c>
      <c r="AG99" s="2">
        <v>210</v>
      </c>
      <c r="AH99" s="2" t="s">
        <v>65</v>
      </c>
    </row>
    <row r="100" spans="18:34" ht="30" x14ac:dyDescent="0.25">
      <c r="R100" s="4"/>
      <c r="AC100" s="2" t="s">
        <v>2</v>
      </c>
      <c r="AD100" s="2" t="s">
        <v>125</v>
      </c>
      <c r="AE100" s="2">
        <v>277.11</v>
      </c>
      <c r="AF100" s="2">
        <v>12</v>
      </c>
      <c r="AG100" s="2">
        <v>310</v>
      </c>
      <c r="AH100" s="2" t="s">
        <v>65</v>
      </c>
    </row>
    <row r="101" spans="18:34" ht="30" x14ac:dyDescent="0.25">
      <c r="R101" s="4"/>
      <c r="AC101" s="2" t="s">
        <v>4</v>
      </c>
      <c r="AD101" s="2" t="s">
        <v>111</v>
      </c>
      <c r="AE101" s="2">
        <v>287.02</v>
      </c>
      <c r="AF101" s="2">
        <v>12</v>
      </c>
      <c r="AG101" s="2">
        <v>270</v>
      </c>
      <c r="AH101" s="2" t="s">
        <v>65</v>
      </c>
    </row>
    <row r="102" spans="18:34" ht="30" x14ac:dyDescent="0.25">
      <c r="R102" s="4"/>
      <c r="AC102" s="2" t="s">
        <v>4</v>
      </c>
      <c r="AD102" s="2" t="s">
        <v>111</v>
      </c>
      <c r="AE102" s="2">
        <v>287.36</v>
      </c>
      <c r="AF102" s="2">
        <v>12</v>
      </c>
      <c r="AG102" s="2">
        <v>270</v>
      </c>
      <c r="AH102" s="2" t="s">
        <v>65</v>
      </c>
    </row>
    <row r="103" spans="18:34" ht="30" x14ac:dyDescent="0.25">
      <c r="R103" s="4"/>
      <c r="AC103" s="2" t="s">
        <v>4</v>
      </c>
      <c r="AD103" s="2" t="s">
        <v>121</v>
      </c>
      <c r="AE103" s="2">
        <v>281.64</v>
      </c>
      <c r="AF103" s="2">
        <v>12</v>
      </c>
      <c r="AG103" s="2">
        <v>360</v>
      </c>
      <c r="AH103" s="2" t="s">
        <v>65</v>
      </c>
    </row>
    <row r="104" spans="18:34" ht="30" x14ac:dyDescent="0.25">
      <c r="R104" s="4"/>
      <c r="AC104" s="2" t="s">
        <v>4</v>
      </c>
      <c r="AD104" s="2" t="s">
        <v>121</v>
      </c>
      <c r="AE104" s="2">
        <v>287.52</v>
      </c>
      <c r="AF104" s="2">
        <v>12</v>
      </c>
      <c r="AG104" s="2">
        <v>340</v>
      </c>
      <c r="AH104" s="2" t="s">
        <v>65</v>
      </c>
    </row>
    <row r="105" spans="18:34" ht="30" x14ac:dyDescent="0.25">
      <c r="R105" s="4"/>
      <c r="AC105" s="2" t="s">
        <v>4</v>
      </c>
      <c r="AD105" s="2" t="s">
        <v>121</v>
      </c>
      <c r="AE105" s="2">
        <v>286.45999999999998</v>
      </c>
      <c r="AF105" s="2">
        <v>12</v>
      </c>
      <c r="AG105" s="2">
        <v>340</v>
      </c>
      <c r="AH105" s="2" t="s">
        <v>65</v>
      </c>
    </row>
    <row r="106" spans="18:34" ht="30" x14ac:dyDescent="0.25">
      <c r="R106" s="4"/>
      <c r="AC106" s="2" t="s">
        <v>4</v>
      </c>
      <c r="AD106" s="2" t="s">
        <v>122</v>
      </c>
      <c r="AE106" s="2">
        <v>286.12</v>
      </c>
      <c r="AF106" s="2">
        <v>12</v>
      </c>
      <c r="AG106" s="2">
        <v>190</v>
      </c>
      <c r="AH106" s="2" t="s">
        <v>65</v>
      </c>
    </row>
    <row r="107" spans="18:34" ht="30" x14ac:dyDescent="0.25">
      <c r="R107" s="4"/>
      <c r="AC107" s="2" t="s">
        <v>4</v>
      </c>
      <c r="AD107" s="2" t="s">
        <v>122</v>
      </c>
      <c r="AE107" s="2">
        <v>284.43</v>
      </c>
      <c r="AF107" s="2">
        <v>12</v>
      </c>
      <c r="AG107" s="2">
        <v>350</v>
      </c>
      <c r="AH107" s="2" t="s">
        <v>65</v>
      </c>
    </row>
    <row r="108" spans="18:34" ht="30" x14ac:dyDescent="0.25">
      <c r="R108" s="4"/>
      <c r="AC108" s="2" t="s">
        <v>4</v>
      </c>
      <c r="AD108" s="2" t="s">
        <v>122</v>
      </c>
      <c r="AE108" s="2">
        <v>284.06</v>
      </c>
      <c r="AF108" s="2">
        <v>12</v>
      </c>
      <c r="AG108" s="2">
        <v>350</v>
      </c>
      <c r="AH108" s="2" t="s">
        <v>65</v>
      </c>
    </row>
    <row r="109" spans="18:34" ht="30" x14ac:dyDescent="0.25">
      <c r="R109" s="4"/>
      <c r="AC109" s="2" t="s">
        <v>4</v>
      </c>
      <c r="AD109" s="2" t="s">
        <v>122</v>
      </c>
      <c r="AE109" s="2">
        <v>283.75</v>
      </c>
      <c r="AF109" s="2">
        <v>12</v>
      </c>
      <c r="AG109" s="2">
        <v>360</v>
      </c>
      <c r="AH109" s="2" t="s">
        <v>65</v>
      </c>
    </row>
    <row r="110" spans="18:34" ht="30" x14ac:dyDescent="0.25">
      <c r="R110" s="4"/>
      <c r="AC110" s="2" t="s">
        <v>4</v>
      </c>
      <c r="AD110" s="2" t="s">
        <v>126</v>
      </c>
      <c r="AE110" s="2">
        <v>296.92</v>
      </c>
      <c r="AF110" s="2">
        <v>12</v>
      </c>
      <c r="AG110" s="2">
        <v>230</v>
      </c>
      <c r="AH110" s="2" t="s">
        <v>65</v>
      </c>
    </row>
    <row r="111" spans="18:34" ht="30" x14ac:dyDescent="0.25">
      <c r="R111" s="4"/>
      <c r="AC111" s="2" t="s">
        <v>4</v>
      </c>
      <c r="AD111" s="2" t="s">
        <v>126</v>
      </c>
      <c r="AE111" s="2">
        <v>290.79000000000002</v>
      </c>
      <c r="AF111" s="2">
        <v>12</v>
      </c>
      <c r="AG111" s="2">
        <v>260</v>
      </c>
      <c r="AH111" s="2" t="s">
        <v>65</v>
      </c>
    </row>
    <row r="112" spans="18:34" ht="30" x14ac:dyDescent="0.25">
      <c r="R112" s="4"/>
      <c r="AC112" s="2" t="s">
        <v>4</v>
      </c>
      <c r="AD112" s="2" t="s">
        <v>121</v>
      </c>
      <c r="AE112" s="2">
        <v>291.75</v>
      </c>
      <c r="AF112" s="2">
        <v>12</v>
      </c>
      <c r="AG112" s="2">
        <v>280</v>
      </c>
      <c r="AH112" s="2" t="s">
        <v>65</v>
      </c>
    </row>
    <row r="113" spans="18:34" ht="30" x14ac:dyDescent="0.25">
      <c r="R113" s="4"/>
      <c r="AC113" s="2" t="s">
        <v>4</v>
      </c>
      <c r="AD113" s="2" t="s">
        <v>121</v>
      </c>
      <c r="AE113" s="2">
        <v>286.64</v>
      </c>
      <c r="AF113" s="2">
        <v>12</v>
      </c>
      <c r="AG113" s="2">
        <v>270</v>
      </c>
      <c r="AH113" s="2" t="s">
        <v>65</v>
      </c>
    </row>
    <row r="114" spans="18:34" ht="30" x14ac:dyDescent="0.25">
      <c r="R114" s="4"/>
      <c r="AC114" s="2" t="s">
        <v>4</v>
      </c>
      <c r="AD114" s="2" t="s">
        <v>121</v>
      </c>
      <c r="AE114" s="2">
        <v>291.39</v>
      </c>
      <c r="AF114" s="2">
        <v>12</v>
      </c>
      <c r="AG114" s="2">
        <v>280</v>
      </c>
      <c r="AH114" s="2" t="s">
        <v>65</v>
      </c>
    </row>
    <row r="115" spans="18:34" ht="30" x14ac:dyDescent="0.25">
      <c r="R115" s="4"/>
      <c r="AC115" s="2" t="s">
        <v>4</v>
      </c>
      <c r="AD115" s="2" t="s">
        <v>122</v>
      </c>
      <c r="AE115" s="2">
        <v>290.37</v>
      </c>
      <c r="AF115" s="2">
        <v>12</v>
      </c>
      <c r="AG115" s="2">
        <v>270</v>
      </c>
      <c r="AH115" s="2" t="s">
        <v>65</v>
      </c>
    </row>
    <row r="116" spans="18:34" ht="30" x14ac:dyDescent="0.25">
      <c r="R116" s="4"/>
      <c r="AC116" s="2" t="s">
        <v>4</v>
      </c>
      <c r="AD116" s="2" t="s">
        <v>122</v>
      </c>
      <c r="AE116" s="2">
        <v>287.19</v>
      </c>
      <c r="AF116" s="2">
        <v>12</v>
      </c>
      <c r="AG116" s="2">
        <v>270</v>
      </c>
      <c r="AH116" s="2" t="s">
        <v>65</v>
      </c>
    </row>
    <row r="117" spans="18:34" ht="30" x14ac:dyDescent="0.25">
      <c r="R117" s="4"/>
      <c r="AC117" s="2" t="s">
        <v>4</v>
      </c>
      <c r="AD117" s="2" t="s">
        <v>122</v>
      </c>
      <c r="AE117" s="2">
        <v>289.29000000000002</v>
      </c>
      <c r="AF117" s="2">
        <v>12</v>
      </c>
      <c r="AG117" s="2">
        <v>260</v>
      </c>
      <c r="AH117" s="2" t="s">
        <v>65</v>
      </c>
    </row>
    <row r="118" spans="18:34" ht="30" x14ac:dyDescent="0.25">
      <c r="R118" s="4"/>
      <c r="AC118" s="2" t="s">
        <v>4</v>
      </c>
      <c r="AD118" s="2" t="s">
        <v>122</v>
      </c>
      <c r="AE118" s="2">
        <v>292.49</v>
      </c>
      <c r="AF118" s="2">
        <v>12</v>
      </c>
      <c r="AG118" s="2">
        <v>270</v>
      </c>
      <c r="AH118" s="2" t="s">
        <v>65</v>
      </c>
    </row>
    <row r="119" spans="18:34" ht="30" x14ac:dyDescent="0.25">
      <c r="R119" s="4"/>
      <c r="AC119" s="2" t="s">
        <v>4</v>
      </c>
      <c r="AD119" s="2" t="s">
        <v>122</v>
      </c>
      <c r="AE119" s="2">
        <v>290.74</v>
      </c>
      <c r="AF119" s="2">
        <v>12</v>
      </c>
      <c r="AG119" s="2">
        <v>280</v>
      </c>
      <c r="AH119" s="2" t="s">
        <v>65</v>
      </c>
    </row>
    <row r="120" spans="18:34" ht="30" x14ac:dyDescent="0.25">
      <c r="R120" s="4"/>
      <c r="AC120" s="2" t="s">
        <v>8</v>
      </c>
      <c r="AD120" s="2" t="s">
        <v>126</v>
      </c>
      <c r="AE120" s="2">
        <v>297.61</v>
      </c>
      <c r="AF120" s="2">
        <v>12</v>
      </c>
      <c r="AG120" s="2">
        <v>210</v>
      </c>
      <c r="AH120" s="2" t="s">
        <v>65</v>
      </c>
    </row>
    <row r="121" spans="18:34" ht="30" x14ac:dyDescent="0.25">
      <c r="R121" s="4"/>
      <c r="AC121" s="2" t="s">
        <v>8</v>
      </c>
      <c r="AD121" s="2" t="s">
        <v>111</v>
      </c>
      <c r="AE121" s="2">
        <v>286.45</v>
      </c>
      <c r="AF121" s="2">
        <v>12</v>
      </c>
      <c r="AG121" s="2">
        <v>270</v>
      </c>
      <c r="AH121" s="2" t="s">
        <v>65</v>
      </c>
    </row>
    <row r="122" spans="18:34" ht="30" x14ac:dyDescent="0.25">
      <c r="R122" s="4"/>
      <c r="AC122" s="2" t="s">
        <v>10</v>
      </c>
      <c r="AD122" s="2" t="s">
        <v>109</v>
      </c>
      <c r="AE122" s="2">
        <v>306.66000000000003</v>
      </c>
      <c r="AF122" s="2">
        <v>12</v>
      </c>
      <c r="AG122" s="2">
        <v>90</v>
      </c>
      <c r="AH122" s="2" t="s">
        <v>65</v>
      </c>
    </row>
    <row r="123" spans="18:34" ht="30" x14ac:dyDescent="0.25">
      <c r="R123" s="4"/>
      <c r="AC123" s="2" t="s">
        <v>13</v>
      </c>
      <c r="AD123" s="2" t="s">
        <v>128</v>
      </c>
      <c r="AE123" s="2">
        <v>292.32</v>
      </c>
      <c r="AF123" s="2">
        <v>12</v>
      </c>
      <c r="AG123" s="2">
        <v>300</v>
      </c>
      <c r="AH123" s="2" t="s">
        <v>65</v>
      </c>
    </row>
    <row r="124" spans="18:34" ht="30" x14ac:dyDescent="0.25">
      <c r="R124" s="4"/>
      <c r="AC124" s="2" t="s">
        <v>14</v>
      </c>
      <c r="AD124" s="2" t="s">
        <v>128</v>
      </c>
      <c r="AE124" s="2">
        <v>287.77</v>
      </c>
      <c r="AF124" s="2">
        <v>12</v>
      </c>
      <c r="AG124" s="2">
        <v>290</v>
      </c>
      <c r="AH124" s="2" t="s">
        <v>65</v>
      </c>
    </row>
    <row r="125" spans="18:34" ht="30" x14ac:dyDescent="0.25">
      <c r="R125" s="4"/>
      <c r="AC125" s="2" t="s">
        <v>18</v>
      </c>
      <c r="AD125" s="2" t="s">
        <v>122</v>
      </c>
      <c r="AE125" s="2">
        <v>301.66000000000003</v>
      </c>
      <c r="AF125" s="2">
        <v>12</v>
      </c>
      <c r="AG125" s="2">
        <v>190</v>
      </c>
      <c r="AH125" s="2" t="s">
        <v>65</v>
      </c>
    </row>
    <row r="126" spans="18:34" ht="30" x14ac:dyDescent="0.25">
      <c r="R126" s="4"/>
      <c r="AC126" s="2" t="s">
        <v>19</v>
      </c>
      <c r="AD126" s="2" t="s">
        <v>128</v>
      </c>
      <c r="AE126" s="2">
        <v>284.92</v>
      </c>
      <c r="AF126" s="2">
        <v>12</v>
      </c>
      <c r="AG126" s="2">
        <v>190</v>
      </c>
      <c r="AH126" s="2" t="s">
        <v>65</v>
      </c>
    </row>
    <row r="127" spans="18:34" ht="30" x14ac:dyDescent="0.25">
      <c r="R127" s="4"/>
      <c r="AC127" s="2" t="s">
        <v>20</v>
      </c>
      <c r="AD127" s="2" t="s">
        <v>128</v>
      </c>
      <c r="AE127" s="2">
        <v>269.82</v>
      </c>
      <c r="AF127" s="2">
        <v>12</v>
      </c>
      <c r="AG127" s="2">
        <v>280</v>
      </c>
      <c r="AH127" s="2" t="s">
        <v>65</v>
      </c>
    </row>
    <row r="128" spans="18:34" ht="30" x14ac:dyDescent="0.25">
      <c r="R128" s="4"/>
      <c r="AC128" s="2" t="s">
        <v>27</v>
      </c>
      <c r="AD128" s="2" t="s">
        <v>123</v>
      </c>
      <c r="AE128" s="2">
        <v>271.41000000000003</v>
      </c>
      <c r="AF128" s="2">
        <v>12</v>
      </c>
      <c r="AG128" s="2">
        <v>250</v>
      </c>
      <c r="AH128" s="2" t="s">
        <v>65</v>
      </c>
    </row>
    <row r="129" spans="18:34" ht="30" x14ac:dyDescent="0.25">
      <c r="R129" s="4"/>
      <c r="AC129" s="2" t="s">
        <v>27</v>
      </c>
      <c r="AD129" s="2" t="s">
        <v>123</v>
      </c>
      <c r="AE129" s="2">
        <v>265.99</v>
      </c>
      <c r="AF129" s="2">
        <v>12</v>
      </c>
      <c r="AG129" s="2">
        <v>217</v>
      </c>
      <c r="AH129" s="2" t="s">
        <v>65</v>
      </c>
    </row>
    <row r="130" spans="18:34" ht="30" x14ac:dyDescent="0.25">
      <c r="R130" s="4"/>
      <c r="AC130" s="2" t="s">
        <v>27</v>
      </c>
      <c r="AD130" s="2" t="s">
        <v>128</v>
      </c>
      <c r="AE130" s="2">
        <v>263.88</v>
      </c>
      <c r="AF130" s="2">
        <v>12</v>
      </c>
      <c r="AG130" s="2">
        <v>270</v>
      </c>
      <c r="AH130" s="2" t="s">
        <v>65</v>
      </c>
    </row>
    <row r="131" spans="18:34" ht="30" x14ac:dyDescent="0.25">
      <c r="R131" s="4"/>
      <c r="AC131" s="2" t="s">
        <v>30</v>
      </c>
      <c r="AD131" s="2" t="s">
        <v>129</v>
      </c>
      <c r="AE131" s="2">
        <v>272.24</v>
      </c>
      <c r="AF131" s="2">
        <v>12</v>
      </c>
      <c r="AG131" s="2">
        <v>160</v>
      </c>
      <c r="AH131" s="2" t="s">
        <v>65</v>
      </c>
    </row>
    <row r="132" spans="18:34" ht="30" x14ac:dyDescent="0.25">
      <c r="R132" s="4"/>
      <c r="AC132" s="2" t="s">
        <v>30</v>
      </c>
      <c r="AD132" s="2" t="s">
        <v>123</v>
      </c>
      <c r="AE132" s="2">
        <v>266.07</v>
      </c>
      <c r="AF132" s="2">
        <v>12</v>
      </c>
      <c r="AG132" s="2">
        <v>240</v>
      </c>
      <c r="AH132" s="2" t="s">
        <v>65</v>
      </c>
    </row>
    <row r="133" spans="18:34" ht="30" x14ac:dyDescent="0.25">
      <c r="R133" s="4"/>
      <c r="AC133" s="2" t="s">
        <v>34</v>
      </c>
      <c r="AD133" s="2" t="s">
        <v>123</v>
      </c>
      <c r="AE133" s="2">
        <v>291.3</v>
      </c>
      <c r="AF133" s="2">
        <v>12</v>
      </c>
      <c r="AG133" s="2">
        <v>280</v>
      </c>
      <c r="AH133" s="2" t="s">
        <v>65</v>
      </c>
    </row>
    <row r="134" spans="18:34" ht="30" x14ac:dyDescent="0.25">
      <c r="R134" s="4"/>
      <c r="AC134" s="2" t="s">
        <v>4</v>
      </c>
      <c r="AD134" s="2" t="s">
        <v>129</v>
      </c>
      <c r="AE134" s="2">
        <v>287.12</v>
      </c>
      <c r="AF134" s="2">
        <v>11</v>
      </c>
      <c r="AG134" s="2">
        <v>290</v>
      </c>
      <c r="AH134" s="2" t="s">
        <v>65</v>
      </c>
    </row>
    <row r="135" spans="18:34" ht="30" x14ac:dyDescent="0.25">
      <c r="R135" s="4"/>
      <c r="AC135" s="2" t="s">
        <v>4</v>
      </c>
      <c r="AD135" s="2" t="s">
        <v>111</v>
      </c>
      <c r="AE135" s="2">
        <v>280.66000000000003</v>
      </c>
      <c r="AF135" s="2">
        <v>11</v>
      </c>
      <c r="AG135" s="2">
        <v>280</v>
      </c>
      <c r="AH135" s="2" t="s">
        <v>65</v>
      </c>
    </row>
    <row r="136" spans="18:34" ht="30" x14ac:dyDescent="0.25">
      <c r="R136" s="4"/>
      <c r="AC136" s="2" t="s">
        <v>4</v>
      </c>
      <c r="AD136" s="2" t="s">
        <v>121</v>
      </c>
      <c r="AE136" s="2">
        <v>281.36</v>
      </c>
      <c r="AF136" s="2">
        <v>11</v>
      </c>
      <c r="AG136" s="2">
        <v>350</v>
      </c>
      <c r="AH136" s="2" t="s">
        <v>65</v>
      </c>
    </row>
    <row r="137" spans="18:34" ht="30" x14ac:dyDescent="0.25">
      <c r="R137" s="4"/>
      <c r="AC137" s="2" t="s">
        <v>4</v>
      </c>
      <c r="AD137" s="2" t="s">
        <v>121</v>
      </c>
      <c r="AE137" s="2">
        <v>286.18</v>
      </c>
      <c r="AF137" s="2">
        <v>11</v>
      </c>
      <c r="AG137" s="2">
        <v>350</v>
      </c>
      <c r="AH137" s="2" t="s">
        <v>65</v>
      </c>
    </row>
    <row r="138" spans="18:34" ht="30" x14ac:dyDescent="0.25">
      <c r="R138" s="4"/>
      <c r="AC138" s="2" t="s">
        <v>4</v>
      </c>
      <c r="AD138" s="2" t="s">
        <v>121</v>
      </c>
      <c r="AE138" s="2">
        <v>287.45</v>
      </c>
      <c r="AF138" s="2">
        <v>11</v>
      </c>
      <c r="AG138" s="2">
        <v>340</v>
      </c>
      <c r="AH138" s="2" t="s">
        <v>65</v>
      </c>
    </row>
    <row r="139" spans="18:34" ht="30" x14ac:dyDescent="0.25">
      <c r="R139" s="4"/>
      <c r="AC139" s="2" t="s">
        <v>4</v>
      </c>
      <c r="AD139" s="2" t="s">
        <v>121</v>
      </c>
      <c r="AE139" s="2">
        <v>288.13</v>
      </c>
      <c r="AF139" s="2">
        <v>11</v>
      </c>
      <c r="AG139" s="2">
        <v>340</v>
      </c>
      <c r="AH139" s="2" t="s">
        <v>65</v>
      </c>
    </row>
    <row r="140" spans="18:34" ht="30" x14ac:dyDescent="0.25">
      <c r="R140" s="4"/>
      <c r="AC140" s="2" t="s">
        <v>4</v>
      </c>
      <c r="AD140" s="2" t="s">
        <v>121</v>
      </c>
      <c r="AE140" s="2">
        <v>285.89</v>
      </c>
      <c r="AF140" s="2">
        <v>11</v>
      </c>
      <c r="AG140" s="2">
        <v>340</v>
      </c>
      <c r="AH140" s="2" t="s">
        <v>65</v>
      </c>
    </row>
    <row r="141" spans="18:34" ht="30" x14ac:dyDescent="0.25">
      <c r="R141" s="4"/>
      <c r="AC141" s="2" t="s">
        <v>4</v>
      </c>
      <c r="AD141" s="2" t="s">
        <v>121</v>
      </c>
      <c r="AE141" s="2">
        <v>282.66000000000003</v>
      </c>
      <c r="AF141" s="2">
        <v>11</v>
      </c>
      <c r="AG141" s="2">
        <v>350</v>
      </c>
      <c r="AH141" s="2" t="s">
        <v>65</v>
      </c>
    </row>
    <row r="142" spans="18:34" ht="30" x14ac:dyDescent="0.25">
      <c r="R142" s="4"/>
      <c r="AC142" s="2" t="s">
        <v>4</v>
      </c>
      <c r="AD142" s="2" t="s">
        <v>122</v>
      </c>
      <c r="AE142" s="2">
        <v>286.77</v>
      </c>
      <c r="AF142" s="2">
        <v>11</v>
      </c>
      <c r="AG142" s="2">
        <v>190</v>
      </c>
      <c r="AH142" s="2" t="s">
        <v>65</v>
      </c>
    </row>
    <row r="143" spans="18:34" ht="30" x14ac:dyDescent="0.25">
      <c r="R143" s="4"/>
      <c r="AC143" s="2" t="s">
        <v>4</v>
      </c>
      <c r="AD143" s="2" t="s">
        <v>122</v>
      </c>
      <c r="AE143" s="2">
        <v>292.95999999999998</v>
      </c>
      <c r="AF143" s="2">
        <v>11</v>
      </c>
      <c r="AG143" s="2">
        <v>340</v>
      </c>
      <c r="AH143" s="2" t="s">
        <v>65</v>
      </c>
    </row>
    <row r="144" spans="18:34" ht="30" x14ac:dyDescent="0.25">
      <c r="R144" s="4"/>
      <c r="AC144" s="2" t="s">
        <v>4</v>
      </c>
      <c r="AD144" s="2" t="s">
        <v>122</v>
      </c>
      <c r="AE144" s="2">
        <v>292.24</v>
      </c>
      <c r="AF144" s="2">
        <v>11</v>
      </c>
      <c r="AG144" s="2">
        <v>350</v>
      </c>
      <c r="AH144" s="2" t="s">
        <v>65</v>
      </c>
    </row>
    <row r="145" spans="18:34" ht="30" x14ac:dyDescent="0.25">
      <c r="R145" s="4"/>
      <c r="AC145" s="2" t="s">
        <v>4</v>
      </c>
      <c r="AD145" s="2" t="s">
        <v>122</v>
      </c>
      <c r="AE145" s="2">
        <v>291.58999999999997</v>
      </c>
      <c r="AF145" s="2">
        <v>11</v>
      </c>
      <c r="AG145" s="2">
        <v>350</v>
      </c>
      <c r="AH145" s="2" t="s">
        <v>65</v>
      </c>
    </row>
    <row r="146" spans="18:34" ht="30" x14ac:dyDescent="0.25">
      <c r="R146" s="4"/>
      <c r="AC146" s="2" t="s">
        <v>4</v>
      </c>
      <c r="AD146" s="2" t="s">
        <v>122</v>
      </c>
      <c r="AE146" s="2">
        <v>289.27999999999997</v>
      </c>
      <c r="AF146" s="2">
        <v>11</v>
      </c>
      <c r="AG146" s="2">
        <v>350</v>
      </c>
      <c r="AH146" s="2" t="s">
        <v>65</v>
      </c>
    </row>
    <row r="147" spans="18:34" ht="30" x14ac:dyDescent="0.25">
      <c r="R147" s="4"/>
      <c r="AC147" s="2" t="s">
        <v>4</v>
      </c>
      <c r="AD147" s="2" t="s">
        <v>122</v>
      </c>
      <c r="AE147" s="2">
        <v>285.14</v>
      </c>
      <c r="AF147" s="2">
        <v>11</v>
      </c>
      <c r="AG147" s="2">
        <v>350</v>
      </c>
      <c r="AH147" s="2" t="s">
        <v>65</v>
      </c>
    </row>
    <row r="148" spans="18:34" ht="30" x14ac:dyDescent="0.25">
      <c r="R148" s="4"/>
      <c r="AC148" s="2" t="s">
        <v>4</v>
      </c>
      <c r="AD148" s="2" t="s">
        <v>122</v>
      </c>
      <c r="AE148" s="2">
        <v>289.12</v>
      </c>
      <c r="AF148" s="2">
        <v>11</v>
      </c>
      <c r="AG148" s="2">
        <v>340</v>
      </c>
      <c r="AH148" s="2" t="s">
        <v>65</v>
      </c>
    </row>
    <row r="149" spans="18:34" ht="30" x14ac:dyDescent="0.25">
      <c r="R149" s="4"/>
      <c r="AC149" s="2" t="s">
        <v>4</v>
      </c>
      <c r="AD149" s="2" t="s">
        <v>120</v>
      </c>
      <c r="AE149" s="2">
        <v>295.95999999999998</v>
      </c>
      <c r="AF149" s="2">
        <v>11</v>
      </c>
      <c r="AG149" s="2">
        <v>270</v>
      </c>
      <c r="AH149" s="2" t="s">
        <v>65</v>
      </c>
    </row>
    <row r="150" spans="18:34" ht="30" x14ac:dyDescent="0.25">
      <c r="R150" s="4"/>
      <c r="AC150" s="2" t="s">
        <v>4</v>
      </c>
      <c r="AD150" s="2" t="s">
        <v>126</v>
      </c>
      <c r="AE150" s="2">
        <v>287.98</v>
      </c>
      <c r="AF150" s="2">
        <v>11</v>
      </c>
      <c r="AG150" s="2">
        <v>260</v>
      </c>
      <c r="AH150" s="2" t="s">
        <v>65</v>
      </c>
    </row>
    <row r="151" spans="18:34" ht="30" x14ac:dyDescent="0.25">
      <c r="R151" s="4"/>
      <c r="AC151" s="2" t="s">
        <v>4</v>
      </c>
      <c r="AD151" s="2" t="s">
        <v>125</v>
      </c>
      <c r="AE151" s="2">
        <v>282.48</v>
      </c>
      <c r="AF151" s="2">
        <v>11</v>
      </c>
      <c r="AG151" s="2">
        <v>300</v>
      </c>
      <c r="AH151" s="2" t="s">
        <v>65</v>
      </c>
    </row>
    <row r="152" spans="18:34" ht="30" x14ac:dyDescent="0.25">
      <c r="R152" s="4"/>
      <c r="AC152" s="2" t="s">
        <v>4</v>
      </c>
      <c r="AD152" s="2" t="s">
        <v>121</v>
      </c>
      <c r="AE152" s="2">
        <v>293.38</v>
      </c>
      <c r="AF152" s="2">
        <v>11</v>
      </c>
      <c r="AG152" s="2">
        <v>290</v>
      </c>
      <c r="AH152" s="2" t="s">
        <v>65</v>
      </c>
    </row>
    <row r="153" spans="18:34" ht="30" x14ac:dyDescent="0.25">
      <c r="R153" s="4"/>
      <c r="AC153" s="2" t="s">
        <v>4</v>
      </c>
      <c r="AD153" s="2" t="s">
        <v>121</v>
      </c>
      <c r="AE153" s="2">
        <v>291.51</v>
      </c>
      <c r="AF153" s="2">
        <v>11</v>
      </c>
      <c r="AG153" s="2">
        <v>280</v>
      </c>
      <c r="AH153" s="2" t="s">
        <v>65</v>
      </c>
    </row>
    <row r="154" spans="18:34" ht="30" x14ac:dyDescent="0.25">
      <c r="R154" s="4"/>
      <c r="AC154" s="2" t="s">
        <v>4</v>
      </c>
      <c r="AD154" s="2" t="s">
        <v>121</v>
      </c>
      <c r="AE154" s="2">
        <v>288.66000000000003</v>
      </c>
      <c r="AF154" s="2">
        <v>11</v>
      </c>
      <c r="AG154" s="2">
        <v>270</v>
      </c>
      <c r="AH154" s="2" t="s">
        <v>65</v>
      </c>
    </row>
    <row r="155" spans="18:34" ht="30" x14ac:dyDescent="0.25">
      <c r="R155" s="4"/>
      <c r="AC155" s="2" t="s">
        <v>4</v>
      </c>
      <c r="AD155" s="2" t="s">
        <v>122</v>
      </c>
      <c r="AE155" s="2">
        <v>294.26</v>
      </c>
      <c r="AF155" s="2">
        <v>11</v>
      </c>
      <c r="AG155" s="2">
        <v>260</v>
      </c>
      <c r="AH155" s="2" t="s">
        <v>65</v>
      </c>
    </row>
    <row r="156" spans="18:34" ht="30" x14ac:dyDescent="0.25">
      <c r="R156" s="4"/>
      <c r="AC156" s="2" t="s">
        <v>4</v>
      </c>
      <c r="AD156" s="2" t="s">
        <v>122</v>
      </c>
      <c r="AE156" s="2">
        <v>286.31</v>
      </c>
      <c r="AF156" s="2">
        <v>11</v>
      </c>
      <c r="AG156" s="2">
        <v>270</v>
      </c>
      <c r="AH156" s="2" t="s">
        <v>65</v>
      </c>
    </row>
    <row r="157" spans="18:34" ht="30" x14ac:dyDescent="0.25">
      <c r="R157" s="4"/>
      <c r="AC157" s="2" t="s">
        <v>4</v>
      </c>
      <c r="AD157" s="2" t="s">
        <v>124</v>
      </c>
      <c r="AE157" s="2">
        <v>300.44</v>
      </c>
      <c r="AF157" s="2">
        <v>11</v>
      </c>
      <c r="AG157" s="2">
        <v>280</v>
      </c>
      <c r="AH157" s="2" t="s">
        <v>65</v>
      </c>
    </row>
    <row r="158" spans="18:34" ht="30" x14ac:dyDescent="0.25">
      <c r="R158" s="4"/>
      <c r="AC158" s="2" t="s">
        <v>4</v>
      </c>
      <c r="AD158" s="2" t="s">
        <v>121</v>
      </c>
      <c r="AE158" s="2">
        <v>293.08</v>
      </c>
      <c r="AF158" s="2">
        <v>11</v>
      </c>
      <c r="AG158" s="2">
        <v>290</v>
      </c>
      <c r="AH158" s="2" t="s">
        <v>65</v>
      </c>
    </row>
    <row r="159" spans="18:34" ht="30" x14ac:dyDescent="0.25">
      <c r="R159" s="4"/>
      <c r="AC159" s="2" t="s">
        <v>4</v>
      </c>
      <c r="AD159" s="2" t="s">
        <v>121</v>
      </c>
      <c r="AE159" s="2">
        <v>290.08</v>
      </c>
      <c r="AF159" s="2">
        <v>11</v>
      </c>
      <c r="AG159" s="2">
        <v>290</v>
      </c>
      <c r="AH159" s="2" t="s">
        <v>65</v>
      </c>
    </row>
    <row r="160" spans="18:34" ht="30" x14ac:dyDescent="0.25">
      <c r="R160" s="4"/>
      <c r="AC160" s="2" t="s">
        <v>4</v>
      </c>
      <c r="AD160" s="2" t="s">
        <v>122</v>
      </c>
      <c r="AE160" s="2">
        <v>286.75</v>
      </c>
      <c r="AF160" s="2">
        <v>11</v>
      </c>
      <c r="AG160" s="2">
        <v>270</v>
      </c>
      <c r="AH160" s="2" t="s">
        <v>65</v>
      </c>
    </row>
    <row r="161" spans="18:34" ht="30" x14ac:dyDescent="0.25">
      <c r="R161" s="4"/>
      <c r="AC161" s="2" t="s">
        <v>4</v>
      </c>
      <c r="AD161" s="2" t="s">
        <v>122</v>
      </c>
      <c r="AE161" s="2">
        <v>290.64</v>
      </c>
      <c r="AF161" s="2">
        <v>11</v>
      </c>
      <c r="AG161" s="2">
        <v>260</v>
      </c>
      <c r="AH161" s="2" t="s">
        <v>65</v>
      </c>
    </row>
    <row r="162" spans="18:34" ht="30" x14ac:dyDescent="0.25">
      <c r="R162" s="4"/>
      <c r="AC162" s="2" t="s">
        <v>5</v>
      </c>
      <c r="AD162" s="2" t="s">
        <v>126</v>
      </c>
      <c r="AE162" s="2">
        <v>291.26</v>
      </c>
      <c r="AF162" s="2">
        <v>11</v>
      </c>
      <c r="AG162" s="2">
        <v>220</v>
      </c>
      <c r="AH162" s="2" t="s">
        <v>65</v>
      </c>
    </row>
    <row r="163" spans="18:34" ht="30" x14ac:dyDescent="0.25">
      <c r="R163" s="4"/>
      <c r="AC163" s="2" t="s">
        <v>6</v>
      </c>
      <c r="AD163" s="2" t="s">
        <v>125</v>
      </c>
      <c r="AE163" s="2">
        <v>290.36</v>
      </c>
      <c r="AF163" s="2">
        <v>11</v>
      </c>
      <c r="AG163" s="2">
        <v>280</v>
      </c>
      <c r="AH163" s="2" t="s">
        <v>65</v>
      </c>
    </row>
    <row r="164" spans="18:34" ht="30" x14ac:dyDescent="0.25">
      <c r="R164" s="4"/>
      <c r="AC164" s="2" t="s">
        <v>6</v>
      </c>
      <c r="AD164" s="2" t="s">
        <v>125</v>
      </c>
      <c r="AE164" s="2">
        <v>286.08</v>
      </c>
      <c r="AF164" s="2">
        <v>11</v>
      </c>
      <c r="AG164" s="2">
        <v>210</v>
      </c>
      <c r="AH164" s="2" t="s">
        <v>65</v>
      </c>
    </row>
    <row r="165" spans="18:34" ht="30" x14ac:dyDescent="0.25">
      <c r="R165" s="4"/>
      <c r="AC165" s="2" t="s">
        <v>7</v>
      </c>
      <c r="AD165" s="2" t="s">
        <v>129</v>
      </c>
      <c r="AE165" s="2">
        <v>284.77999999999997</v>
      </c>
      <c r="AF165" s="2">
        <v>11</v>
      </c>
      <c r="AG165" s="2">
        <v>280</v>
      </c>
      <c r="AH165" s="2" t="s">
        <v>65</v>
      </c>
    </row>
    <row r="166" spans="18:34" ht="30" x14ac:dyDescent="0.25">
      <c r="R166" s="4"/>
      <c r="AC166" s="2" t="s">
        <v>8</v>
      </c>
      <c r="AD166" s="2" t="s">
        <v>126</v>
      </c>
      <c r="AE166" s="2">
        <v>295.22000000000003</v>
      </c>
      <c r="AF166" s="2">
        <v>11</v>
      </c>
      <c r="AG166" s="2">
        <v>180</v>
      </c>
      <c r="AH166" s="2" t="s">
        <v>65</v>
      </c>
    </row>
    <row r="167" spans="18:34" ht="30" x14ac:dyDescent="0.25">
      <c r="R167" s="4"/>
      <c r="AC167" s="2" t="s">
        <v>8</v>
      </c>
      <c r="AD167" s="2" t="s">
        <v>126</v>
      </c>
      <c r="AE167" s="2">
        <v>296.92</v>
      </c>
      <c r="AF167" s="2">
        <v>11</v>
      </c>
      <c r="AG167" s="2">
        <v>200</v>
      </c>
      <c r="AH167" s="2" t="s">
        <v>65</v>
      </c>
    </row>
    <row r="168" spans="18:34" ht="30" x14ac:dyDescent="0.25">
      <c r="R168" s="4"/>
      <c r="AC168" s="2" t="s">
        <v>8</v>
      </c>
      <c r="AD168" s="2" t="s">
        <v>121</v>
      </c>
      <c r="AE168" s="2">
        <v>288.17</v>
      </c>
      <c r="AF168" s="2">
        <v>11</v>
      </c>
      <c r="AG168" s="2">
        <v>240</v>
      </c>
      <c r="AH168" s="2" t="s">
        <v>65</v>
      </c>
    </row>
    <row r="169" spans="18:34" ht="30" x14ac:dyDescent="0.25">
      <c r="R169" s="4"/>
      <c r="AC169" s="2" t="s">
        <v>8</v>
      </c>
      <c r="AD169" s="2" t="s">
        <v>125</v>
      </c>
      <c r="AE169" s="2">
        <v>280.7</v>
      </c>
      <c r="AF169" s="2">
        <v>11</v>
      </c>
      <c r="AG169" s="2">
        <v>350</v>
      </c>
      <c r="AH169" s="2" t="s">
        <v>65</v>
      </c>
    </row>
    <row r="170" spans="18:34" ht="30" x14ac:dyDescent="0.25">
      <c r="R170" s="4"/>
      <c r="AC170" s="2" t="s">
        <v>8</v>
      </c>
      <c r="AD170" s="2" t="s">
        <v>129</v>
      </c>
      <c r="AE170" s="2">
        <v>285.52</v>
      </c>
      <c r="AF170" s="2">
        <v>11</v>
      </c>
      <c r="AG170" s="2">
        <v>200</v>
      </c>
      <c r="AH170" s="2" t="s">
        <v>65</v>
      </c>
    </row>
    <row r="171" spans="18:34" ht="30" x14ac:dyDescent="0.25">
      <c r="R171" s="4"/>
      <c r="AC171" s="2" t="s">
        <v>8</v>
      </c>
      <c r="AD171" s="2" t="s">
        <v>111</v>
      </c>
      <c r="AE171" s="2">
        <v>284.13</v>
      </c>
      <c r="AF171" s="2">
        <v>11</v>
      </c>
      <c r="AG171" s="2">
        <v>210</v>
      </c>
      <c r="AH171" s="2" t="s">
        <v>65</v>
      </c>
    </row>
    <row r="172" spans="18:34" ht="30" x14ac:dyDescent="0.25">
      <c r="R172" s="4"/>
      <c r="AC172" s="2" t="s">
        <v>8</v>
      </c>
      <c r="AD172" s="2" t="s">
        <v>111</v>
      </c>
      <c r="AE172" s="2">
        <v>289.31</v>
      </c>
      <c r="AF172" s="2">
        <v>11</v>
      </c>
      <c r="AG172" s="2">
        <v>230</v>
      </c>
      <c r="AH172" s="2" t="s">
        <v>65</v>
      </c>
    </row>
    <row r="173" spans="18:34" ht="30" x14ac:dyDescent="0.25">
      <c r="R173" s="4"/>
      <c r="AC173" s="2" t="s">
        <v>8</v>
      </c>
      <c r="AD173" s="2" t="s">
        <v>120</v>
      </c>
      <c r="AE173" s="2">
        <v>302.77</v>
      </c>
      <c r="AF173" s="2">
        <v>11</v>
      </c>
      <c r="AG173" s="2">
        <v>140</v>
      </c>
      <c r="AH173" s="2" t="s">
        <v>65</v>
      </c>
    </row>
    <row r="174" spans="18:34" ht="30" x14ac:dyDescent="0.25">
      <c r="R174" s="4"/>
      <c r="AC174" s="2" t="s">
        <v>9</v>
      </c>
      <c r="AD174" s="2" t="s">
        <v>122</v>
      </c>
      <c r="AE174" s="2">
        <v>308.16000000000003</v>
      </c>
      <c r="AF174" s="2">
        <v>11</v>
      </c>
      <c r="AG174" s="2">
        <v>220</v>
      </c>
      <c r="AH174" s="2" t="s">
        <v>65</v>
      </c>
    </row>
    <row r="175" spans="18:34" ht="30" x14ac:dyDescent="0.25">
      <c r="R175" s="4"/>
      <c r="AC175" s="2" t="s">
        <v>10</v>
      </c>
      <c r="AD175" s="2" t="s">
        <v>126</v>
      </c>
      <c r="AE175" s="2">
        <v>287.14</v>
      </c>
      <c r="AF175" s="2">
        <v>11</v>
      </c>
      <c r="AG175" s="2">
        <v>90</v>
      </c>
      <c r="AH175" s="2" t="s">
        <v>65</v>
      </c>
    </row>
    <row r="176" spans="18:34" ht="30" x14ac:dyDescent="0.25">
      <c r="R176" s="4"/>
      <c r="AC176" s="2" t="s">
        <v>11</v>
      </c>
      <c r="AD176" s="2" t="s">
        <v>121</v>
      </c>
      <c r="AE176" s="2">
        <v>280.98</v>
      </c>
      <c r="AF176" s="2">
        <v>11</v>
      </c>
      <c r="AG176" s="2">
        <v>360</v>
      </c>
      <c r="AH176" s="2" t="s">
        <v>65</v>
      </c>
    </row>
    <row r="177" spans="18:34" ht="30" x14ac:dyDescent="0.25">
      <c r="R177" s="4"/>
      <c r="AC177" s="2" t="s">
        <v>11</v>
      </c>
      <c r="AD177" s="2" t="s">
        <v>121</v>
      </c>
      <c r="AE177" s="2">
        <v>281.52999999999997</v>
      </c>
      <c r="AF177" s="2">
        <v>11</v>
      </c>
      <c r="AG177" s="2">
        <v>360</v>
      </c>
      <c r="AH177" s="2" t="s">
        <v>65</v>
      </c>
    </row>
    <row r="178" spans="18:34" ht="30" x14ac:dyDescent="0.25">
      <c r="R178" s="4"/>
      <c r="AC178" s="2" t="s">
        <v>12</v>
      </c>
      <c r="AD178" s="2" t="s">
        <v>111</v>
      </c>
      <c r="AE178" s="2">
        <v>290.38</v>
      </c>
      <c r="AF178" s="2">
        <v>11</v>
      </c>
      <c r="AG178" s="2">
        <v>360</v>
      </c>
      <c r="AH178" s="2" t="s">
        <v>65</v>
      </c>
    </row>
    <row r="179" spans="18:34" ht="30" x14ac:dyDescent="0.25">
      <c r="R179" s="4"/>
      <c r="AC179" s="2" t="s">
        <v>12</v>
      </c>
      <c r="AD179" s="2" t="s">
        <v>125</v>
      </c>
      <c r="AE179" s="2">
        <v>294.73</v>
      </c>
      <c r="AF179" s="2">
        <v>11</v>
      </c>
      <c r="AG179" s="2">
        <v>10</v>
      </c>
      <c r="AH179" s="2" t="s">
        <v>65</v>
      </c>
    </row>
    <row r="180" spans="18:34" ht="30" x14ac:dyDescent="0.25">
      <c r="R180" s="4"/>
      <c r="AC180" s="2" t="s">
        <v>12</v>
      </c>
      <c r="AD180" s="2" t="s">
        <v>122</v>
      </c>
      <c r="AE180" s="2">
        <v>301.54000000000002</v>
      </c>
      <c r="AF180" s="2">
        <v>11</v>
      </c>
      <c r="AG180" s="2">
        <v>140</v>
      </c>
      <c r="AH180" s="2" t="s">
        <v>65</v>
      </c>
    </row>
    <row r="181" spans="18:34" ht="30" x14ac:dyDescent="0.25">
      <c r="R181" s="4"/>
      <c r="AC181" s="2" t="s">
        <v>13</v>
      </c>
      <c r="AD181" s="2" t="s">
        <v>128</v>
      </c>
      <c r="AE181" s="2">
        <v>288.52</v>
      </c>
      <c r="AF181" s="2">
        <v>11</v>
      </c>
      <c r="AG181" s="2">
        <v>300</v>
      </c>
      <c r="AH181" s="2" t="s">
        <v>65</v>
      </c>
    </row>
    <row r="182" spans="18:34" ht="30" x14ac:dyDescent="0.25">
      <c r="R182" s="4"/>
      <c r="AC182" s="2" t="s">
        <v>14</v>
      </c>
      <c r="AD182" s="2" t="s">
        <v>128</v>
      </c>
      <c r="AE182" s="2">
        <v>297.64999999999998</v>
      </c>
      <c r="AF182" s="2">
        <v>11</v>
      </c>
      <c r="AG182" s="2">
        <v>170</v>
      </c>
      <c r="AH182" s="2" t="s">
        <v>65</v>
      </c>
    </row>
    <row r="183" spans="18:34" ht="30" x14ac:dyDescent="0.25">
      <c r="R183" s="4"/>
      <c r="AC183" s="2" t="s">
        <v>14</v>
      </c>
      <c r="AD183" s="2" t="s">
        <v>123</v>
      </c>
      <c r="AE183" s="2">
        <v>296.06</v>
      </c>
      <c r="AF183" s="2">
        <v>11</v>
      </c>
      <c r="AG183" s="2">
        <v>140</v>
      </c>
      <c r="AH183" s="2" t="s">
        <v>65</v>
      </c>
    </row>
    <row r="184" spans="18:34" ht="30" x14ac:dyDescent="0.25">
      <c r="R184" s="4"/>
      <c r="AC184" s="2" t="s">
        <v>16</v>
      </c>
      <c r="AD184" s="2" t="s">
        <v>123</v>
      </c>
      <c r="AE184" s="2">
        <v>256.39</v>
      </c>
      <c r="AF184" s="2">
        <v>11</v>
      </c>
      <c r="AG184" s="2">
        <v>330</v>
      </c>
      <c r="AH184" s="2" t="s">
        <v>65</v>
      </c>
    </row>
    <row r="185" spans="18:34" ht="30" x14ac:dyDescent="0.25">
      <c r="R185" s="4"/>
      <c r="AC185" s="2" t="s">
        <v>16</v>
      </c>
      <c r="AD185" s="2" t="s">
        <v>121</v>
      </c>
      <c r="AE185" s="2">
        <v>273.86</v>
      </c>
      <c r="AF185" s="2">
        <v>11</v>
      </c>
      <c r="AG185" s="2">
        <v>330</v>
      </c>
      <c r="AH185" s="2" t="s">
        <v>65</v>
      </c>
    </row>
    <row r="186" spans="18:34" ht="30" x14ac:dyDescent="0.25">
      <c r="R186" s="4"/>
      <c r="AC186" s="2" t="s">
        <v>18</v>
      </c>
      <c r="AD186" s="2" t="s">
        <v>123</v>
      </c>
      <c r="AE186" s="2">
        <v>260.45</v>
      </c>
      <c r="AF186" s="2">
        <v>11</v>
      </c>
      <c r="AG186" s="2">
        <v>300</v>
      </c>
      <c r="AH186" s="2" t="s">
        <v>65</v>
      </c>
    </row>
    <row r="187" spans="18:34" ht="30" x14ac:dyDescent="0.25">
      <c r="R187" s="4"/>
      <c r="AC187" s="2" t="s">
        <v>18</v>
      </c>
      <c r="AD187" s="2" t="s">
        <v>123</v>
      </c>
      <c r="AE187" s="2">
        <v>273.97000000000003</v>
      </c>
      <c r="AF187" s="2">
        <v>11</v>
      </c>
      <c r="AG187" s="2">
        <v>250</v>
      </c>
      <c r="AH187" s="2" t="s">
        <v>65</v>
      </c>
    </row>
    <row r="188" spans="18:34" ht="30" x14ac:dyDescent="0.25">
      <c r="R188" s="4"/>
      <c r="AC188" s="2" t="s">
        <v>18</v>
      </c>
      <c r="AD188" s="2" t="s">
        <v>122</v>
      </c>
      <c r="AE188" s="2">
        <v>298.86</v>
      </c>
      <c r="AF188" s="2">
        <v>11</v>
      </c>
      <c r="AG188" s="2">
        <v>190</v>
      </c>
      <c r="AH188" s="2" t="s">
        <v>65</v>
      </c>
    </row>
    <row r="189" spans="18:34" ht="30" x14ac:dyDescent="0.25">
      <c r="R189" s="4"/>
      <c r="AC189" s="2" t="s">
        <v>18</v>
      </c>
      <c r="AD189" s="2" t="s">
        <v>125</v>
      </c>
      <c r="AE189" s="2">
        <v>277.41000000000003</v>
      </c>
      <c r="AF189" s="2">
        <v>11</v>
      </c>
      <c r="AG189" s="2">
        <v>150</v>
      </c>
      <c r="AH189" s="2" t="s">
        <v>65</v>
      </c>
    </row>
    <row r="190" spans="18:34" ht="30" x14ac:dyDescent="0.25">
      <c r="R190" s="4"/>
      <c r="AC190" s="2" t="s">
        <v>21</v>
      </c>
      <c r="AD190" s="2" t="s">
        <v>111</v>
      </c>
      <c r="AE190" s="2">
        <v>295.7</v>
      </c>
      <c r="AF190" s="2">
        <v>11</v>
      </c>
      <c r="AG190" s="2">
        <v>220</v>
      </c>
      <c r="AH190" s="2" t="s">
        <v>65</v>
      </c>
    </row>
    <row r="191" spans="18:34" ht="30" x14ac:dyDescent="0.25">
      <c r="R191" s="4"/>
      <c r="AC191" s="2" t="s">
        <v>23</v>
      </c>
      <c r="AD191" s="2" t="s">
        <v>124</v>
      </c>
      <c r="AE191" s="2">
        <v>301.87</v>
      </c>
      <c r="AF191" s="2">
        <v>11</v>
      </c>
      <c r="AG191" s="2">
        <v>120</v>
      </c>
      <c r="AH191" s="2" t="s">
        <v>65</v>
      </c>
    </row>
    <row r="192" spans="18:34" ht="30" x14ac:dyDescent="0.25">
      <c r="R192" s="4"/>
      <c r="AC192" s="2" t="s">
        <v>23</v>
      </c>
      <c r="AD192" s="2" t="s">
        <v>111</v>
      </c>
      <c r="AE192" s="2">
        <v>286.76</v>
      </c>
      <c r="AF192" s="2">
        <v>11</v>
      </c>
      <c r="AG192" s="2">
        <v>20</v>
      </c>
      <c r="AH192" s="2" t="s">
        <v>65</v>
      </c>
    </row>
    <row r="193" spans="18:34" ht="30" x14ac:dyDescent="0.25">
      <c r="R193" s="4"/>
      <c r="AC193" s="2" t="s">
        <v>25</v>
      </c>
      <c r="AD193" s="2" t="s">
        <v>111</v>
      </c>
      <c r="AE193" s="2">
        <v>303.01</v>
      </c>
      <c r="AF193" s="2">
        <v>11</v>
      </c>
      <c r="AG193" s="2">
        <v>220</v>
      </c>
      <c r="AH193" s="2" t="s">
        <v>65</v>
      </c>
    </row>
    <row r="194" spans="18:34" ht="30" x14ac:dyDescent="0.25">
      <c r="R194" s="4"/>
      <c r="AC194" s="2" t="s">
        <v>26</v>
      </c>
      <c r="AD194" s="2" t="s">
        <v>111</v>
      </c>
      <c r="AE194" s="2">
        <v>287.56</v>
      </c>
      <c r="AF194" s="2">
        <v>11</v>
      </c>
      <c r="AG194" s="2">
        <v>290</v>
      </c>
      <c r="AH194" s="2" t="s">
        <v>65</v>
      </c>
    </row>
    <row r="195" spans="18:34" ht="30" x14ac:dyDescent="0.25">
      <c r="R195" s="4"/>
      <c r="AC195" s="2" t="s">
        <v>27</v>
      </c>
      <c r="AD195" s="2" t="s">
        <v>128</v>
      </c>
      <c r="AE195" s="2">
        <v>266.26</v>
      </c>
      <c r="AF195" s="2">
        <v>11</v>
      </c>
      <c r="AG195" s="2">
        <v>270</v>
      </c>
      <c r="AH195" s="2" t="s">
        <v>65</v>
      </c>
    </row>
    <row r="196" spans="18:34" ht="30" x14ac:dyDescent="0.25">
      <c r="R196" s="4"/>
      <c r="AC196" s="2" t="s">
        <v>30</v>
      </c>
      <c r="AD196" s="2" t="s">
        <v>123</v>
      </c>
      <c r="AE196" s="2">
        <v>265.11</v>
      </c>
      <c r="AF196" s="2">
        <v>11</v>
      </c>
      <c r="AG196" s="2">
        <v>270</v>
      </c>
      <c r="AH196" s="2" t="s">
        <v>65</v>
      </c>
    </row>
    <row r="197" spans="18:34" ht="30" x14ac:dyDescent="0.25">
      <c r="R197" s="4"/>
      <c r="AC197" s="2" t="s">
        <v>30</v>
      </c>
      <c r="AD197" s="2" t="s">
        <v>129</v>
      </c>
      <c r="AE197" s="2">
        <v>261.64999999999998</v>
      </c>
      <c r="AF197" s="2">
        <v>11</v>
      </c>
      <c r="AG197" s="2">
        <v>40</v>
      </c>
      <c r="AH197" s="2" t="s">
        <v>65</v>
      </c>
    </row>
    <row r="198" spans="18:34" ht="30" x14ac:dyDescent="0.25">
      <c r="R198" s="4"/>
      <c r="AC198" s="2" t="s">
        <v>30</v>
      </c>
      <c r="AD198" s="2" t="s">
        <v>129</v>
      </c>
      <c r="AE198" s="2">
        <v>272.74</v>
      </c>
      <c r="AF198" s="2">
        <v>11</v>
      </c>
      <c r="AG198" s="2">
        <v>150</v>
      </c>
      <c r="AH198" s="2" t="s">
        <v>65</v>
      </c>
    </row>
    <row r="199" spans="18:34" ht="30" x14ac:dyDescent="0.25">
      <c r="R199" s="4"/>
      <c r="AC199" s="2" t="s">
        <v>31</v>
      </c>
      <c r="AD199" s="2" t="s">
        <v>111</v>
      </c>
      <c r="AE199" s="2">
        <v>276.16000000000003</v>
      </c>
      <c r="AF199" s="2">
        <v>11</v>
      </c>
      <c r="AG199" s="2">
        <v>210</v>
      </c>
      <c r="AH199" s="2" t="s">
        <v>65</v>
      </c>
    </row>
    <row r="200" spans="18:34" ht="30" x14ac:dyDescent="0.25">
      <c r="R200" s="4"/>
      <c r="AC200" s="2" t="s">
        <v>34</v>
      </c>
      <c r="AD200" s="2" t="s">
        <v>123</v>
      </c>
      <c r="AE200" s="2">
        <v>289.14999999999998</v>
      </c>
      <c r="AF200" s="2">
        <v>11</v>
      </c>
      <c r="AG200" s="2">
        <v>230</v>
      </c>
      <c r="AH200" s="2" t="s">
        <v>65</v>
      </c>
    </row>
    <row r="201" spans="18:34" ht="30" x14ac:dyDescent="0.25">
      <c r="R201" s="4"/>
      <c r="AC201" s="2" t="s">
        <v>34</v>
      </c>
      <c r="AD201" s="2" t="s">
        <v>122</v>
      </c>
      <c r="AE201" s="2">
        <v>303.66000000000003</v>
      </c>
      <c r="AF201" s="2">
        <v>11</v>
      </c>
      <c r="AG201" s="2">
        <v>360</v>
      </c>
      <c r="AH201" s="2" t="s">
        <v>65</v>
      </c>
    </row>
    <row r="202" spans="18:34" ht="30" x14ac:dyDescent="0.25">
      <c r="R202" s="4"/>
      <c r="AC202" s="2" t="s">
        <v>4</v>
      </c>
      <c r="AD202" s="2" t="s">
        <v>126</v>
      </c>
      <c r="AE202" s="2">
        <v>296.81</v>
      </c>
      <c r="AF202" s="2">
        <v>10</v>
      </c>
      <c r="AG202" s="2">
        <v>280</v>
      </c>
      <c r="AH202" s="2" t="s">
        <v>65</v>
      </c>
    </row>
    <row r="203" spans="18:34" ht="30" x14ac:dyDescent="0.25">
      <c r="R203" s="4"/>
      <c r="AC203" s="2" t="s">
        <v>4</v>
      </c>
      <c r="AD203" s="2" t="s">
        <v>128</v>
      </c>
      <c r="AE203" s="2">
        <v>282.83999999999997</v>
      </c>
      <c r="AF203" s="2">
        <v>10</v>
      </c>
      <c r="AG203" s="2">
        <v>290</v>
      </c>
      <c r="AH203" s="2" t="s">
        <v>65</v>
      </c>
    </row>
    <row r="204" spans="18:34" ht="30" x14ac:dyDescent="0.25">
      <c r="R204" s="4"/>
      <c r="AC204" s="2" t="s">
        <v>4</v>
      </c>
      <c r="AD204" s="2" t="s">
        <v>129</v>
      </c>
      <c r="AE204" s="2">
        <v>282.08</v>
      </c>
      <c r="AF204" s="2">
        <v>10</v>
      </c>
      <c r="AG204" s="2">
        <v>270</v>
      </c>
      <c r="AH204" s="2" t="s">
        <v>65</v>
      </c>
    </row>
    <row r="205" spans="18:34" ht="30" x14ac:dyDescent="0.25">
      <c r="R205" s="4"/>
      <c r="AC205" s="2" t="s">
        <v>4</v>
      </c>
      <c r="AD205" s="2" t="s">
        <v>129</v>
      </c>
      <c r="AE205" s="2">
        <v>286.08</v>
      </c>
      <c r="AF205" s="2">
        <v>10</v>
      </c>
      <c r="AG205" s="2">
        <v>260</v>
      </c>
      <c r="AH205" s="2" t="s">
        <v>65</v>
      </c>
    </row>
    <row r="206" spans="18:34" ht="30" x14ac:dyDescent="0.25">
      <c r="R206" s="4"/>
      <c r="AC206" s="2" t="s">
        <v>4</v>
      </c>
      <c r="AD206" s="2" t="s">
        <v>121</v>
      </c>
      <c r="AE206" s="2">
        <v>281.81</v>
      </c>
      <c r="AF206" s="2">
        <v>10</v>
      </c>
      <c r="AG206" s="2">
        <v>350</v>
      </c>
      <c r="AH206" s="2" t="s">
        <v>65</v>
      </c>
    </row>
    <row r="207" spans="18:34" ht="30" x14ac:dyDescent="0.25">
      <c r="R207" s="4"/>
      <c r="AC207" s="2" t="s">
        <v>4</v>
      </c>
      <c r="AD207" s="2" t="s">
        <v>121</v>
      </c>
      <c r="AE207" s="2">
        <v>289.37</v>
      </c>
      <c r="AF207" s="2">
        <v>10</v>
      </c>
      <c r="AG207" s="2">
        <v>360</v>
      </c>
      <c r="AH207" s="2" t="s">
        <v>65</v>
      </c>
    </row>
    <row r="208" spans="18:34" ht="30" x14ac:dyDescent="0.25">
      <c r="R208" s="4"/>
      <c r="AC208" s="2" t="s">
        <v>4</v>
      </c>
      <c r="AD208" s="2" t="s">
        <v>121</v>
      </c>
      <c r="AE208" s="2">
        <v>291.45999999999998</v>
      </c>
      <c r="AF208" s="2">
        <v>10</v>
      </c>
      <c r="AG208" s="2">
        <v>260</v>
      </c>
      <c r="AH208" s="2" t="s">
        <v>65</v>
      </c>
    </row>
    <row r="209" spans="18:34" ht="30" x14ac:dyDescent="0.25">
      <c r="R209" s="4"/>
      <c r="AC209" s="2" t="s">
        <v>4</v>
      </c>
      <c r="AD209" s="2" t="s">
        <v>121</v>
      </c>
      <c r="AE209" s="2">
        <v>286.95</v>
      </c>
      <c r="AF209" s="2">
        <v>10</v>
      </c>
      <c r="AG209" s="2">
        <v>340</v>
      </c>
      <c r="AH209" s="2" t="s">
        <v>65</v>
      </c>
    </row>
    <row r="210" spans="18:34" ht="30" x14ac:dyDescent="0.25">
      <c r="R210" s="4"/>
      <c r="AC210" s="2" t="s">
        <v>4</v>
      </c>
      <c r="AD210" s="2" t="s">
        <v>121</v>
      </c>
      <c r="AE210" s="2">
        <v>284.72000000000003</v>
      </c>
      <c r="AF210" s="2">
        <v>10</v>
      </c>
      <c r="AG210" s="2">
        <v>350</v>
      </c>
      <c r="AH210" s="2" t="s">
        <v>65</v>
      </c>
    </row>
    <row r="211" spans="18:34" ht="30" x14ac:dyDescent="0.25">
      <c r="R211" s="4"/>
      <c r="AC211" s="2" t="s">
        <v>4</v>
      </c>
      <c r="AD211" s="2" t="s">
        <v>121</v>
      </c>
      <c r="AE211" s="2">
        <v>283.5</v>
      </c>
      <c r="AF211" s="2">
        <v>10</v>
      </c>
      <c r="AG211" s="2">
        <v>350</v>
      </c>
      <c r="AH211" s="2" t="s">
        <v>65</v>
      </c>
    </row>
    <row r="212" spans="18:34" ht="30" x14ac:dyDescent="0.25">
      <c r="R212" s="4"/>
      <c r="AC212" s="2" t="s">
        <v>4</v>
      </c>
      <c r="AD212" s="2" t="s">
        <v>121</v>
      </c>
      <c r="AE212" s="2">
        <v>291.02999999999997</v>
      </c>
      <c r="AF212" s="2">
        <v>10</v>
      </c>
      <c r="AG212" s="2">
        <v>280</v>
      </c>
      <c r="AH212" s="2" t="s">
        <v>65</v>
      </c>
    </row>
    <row r="213" spans="18:34" ht="30" x14ac:dyDescent="0.25">
      <c r="R213" s="4"/>
      <c r="AC213" s="2" t="s">
        <v>4</v>
      </c>
      <c r="AD213" s="2" t="s">
        <v>121</v>
      </c>
      <c r="AE213" s="2">
        <v>289.83</v>
      </c>
      <c r="AF213" s="2">
        <v>10</v>
      </c>
      <c r="AG213" s="2">
        <v>350</v>
      </c>
      <c r="AH213" s="2" t="s">
        <v>65</v>
      </c>
    </row>
    <row r="214" spans="18:34" ht="30" x14ac:dyDescent="0.25">
      <c r="R214" s="4"/>
      <c r="AC214" s="2" t="s">
        <v>4</v>
      </c>
      <c r="AD214" s="2" t="s">
        <v>122</v>
      </c>
      <c r="AE214" s="2">
        <v>286.37</v>
      </c>
      <c r="AF214" s="2">
        <v>10</v>
      </c>
      <c r="AG214" s="2">
        <v>190</v>
      </c>
      <c r="AH214" s="2" t="s">
        <v>65</v>
      </c>
    </row>
    <row r="215" spans="18:34" ht="30" x14ac:dyDescent="0.25">
      <c r="R215" s="4"/>
      <c r="AC215" s="2" t="s">
        <v>4</v>
      </c>
      <c r="AD215" s="2" t="s">
        <v>122</v>
      </c>
      <c r="AE215" s="2">
        <v>286.54000000000002</v>
      </c>
      <c r="AF215" s="2">
        <v>10</v>
      </c>
      <c r="AG215" s="2">
        <v>180</v>
      </c>
      <c r="AH215" s="2" t="s">
        <v>65</v>
      </c>
    </row>
    <row r="216" spans="18:34" ht="30" x14ac:dyDescent="0.25">
      <c r="R216" s="4"/>
      <c r="AC216" s="2" t="s">
        <v>4</v>
      </c>
      <c r="AD216" s="2" t="s">
        <v>122</v>
      </c>
      <c r="AE216" s="2">
        <v>290.45999999999998</v>
      </c>
      <c r="AF216" s="2">
        <v>10</v>
      </c>
      <c r="AG216" s="2">
        <v>350</v>
      </c>
      <c r="AH216" s="2" t="s">
        <v>65</v>
      </c>
    </row>
    <row r="217" spans="18:34" ht="30" x14ac:dyDescent="0.25">
      <c r="R217" s="4"/>
      <c r="AC217" s="2" t="s">
        <v>4</v>
      </c>
      <c r="AD217" s="2" t="s">
        <v>122</v>
      </c>
      <c r="AE217" s="2">
        <v>291.72000000000003</v>
      </c>
      <c r="AF217" s="2">
        <v>10</v>
      </c>
      <c r="AG217" s="2">
        <v>340</v>
      </c>
      <c r="AH217" s="2" t="s">
        <v>65</v>
      </c>
    </row>
    <row r="218" spans="18:34" ht="30" x14ac:dyDescent="0.25">
      <c r="R218" s="4"/>
      <c r="AC218" s="2" t="s">
        <v>4</v>
      </c>
      <c r="AD218" s="2" t="s">
        <v>122</v>
      </c>
      <c r="AE218" s="2">
        <v>293</v>
      </c>
      <c r="AF218" s="2">
        <v>10</v>
      </c>
      <c r="AG218" s="2">
        <v>340</v>
      </c>
      <c r="AH218" s="2" t="s">
        <v>65</v>
      </c>
    </row>
    <row r="219" spans="18:34" ht="30" x14ac:dyDescent="0.25">
      <c r="R219" s="4"/>
      <c r="AC219" s="2" t="s">
        <v>4</v>
      </c>
      <c r="AD219" s="2" t="s">
        <v>122</v>
      </c>
      <c r="AE219" s="2">
        <v>290.68</v>
      </c>
      <c r="AF219" s="2">
        <v>10</v>
      </c>
      <c r="AG219" s="2">
        <v>350</v>
      </c>
      <c r="AH219" s="2" t="s">
        <v>65</v>
      </c>
    </row>
    <row r="220" spans="18:34" ht="30" x14ac:dyDescent="0.25">
      <c r="R220" s="4"/>
      <c r="AC220" s="2" t="s">
        <v>4</v>
      </c>
      <c r="AD220" s="2" t="s">
        <v>122</v>
      </c>
      <c r="AE220" s="2">
        <v>287.60000000000002</v>
      </c>
      <c r="AF220" s="2">
        <v>10</v>
      </c>
      <c r="AG220" s="2">
        <v>350</v>
      </c>
      <c r="AH220" s="2" t="s">
        <v>65</v>
      </c>
    </row>
    <row r="221" spans="18:34" ht="30" x14ac:dyDescent="0.25">
      <c r="R221" s="4"/>
      <c r="AC221" s="2" t="s">
        <v>4</v>
      </c>
      <c r="AD221" s="2" t="s">
        <v>122</v>
      </c>
      <c r="AE221" s="2">
        <v>285.95</v>
      </c>
      <c r="AF221" s="2">
        <v>10</v>
      </c>
      <c r="AG221" s="2">
        <v>350</v>
      </c>
      <c r="AH221" s="2" t="s">
        <v>65</v>
      </c>
    </row>
    <row r="222" spans="18:34" ht="30" x14ac:dyDescent="0.25">
      <c r="R222" s="4"/>
      <c r="AC222" s="2" t="s">
        <v>4</v>
      </c>
      <c r="AD222" s="2" t="s">
        <v>122</v>
      </c>
      <c r="AE222" s="2">
        <v>290.13</v>
      </c>
      <c r="AF222" s="2">
        <v>10</v>
      </c>
      <c r="AG222" s="2">
        <v>340</v>
      </c>
      <c r="AH222" s="2" t="s">
        <v>65</v>
      </c>
    </row>
    <row r="223" spans="18:34" ht="30" x14ac:dyDescent="0.25">
      <c r="R223" s="4"/>
      <c r="AC223" s="2" t="s">
        <v>4</v>
      </c>
      <c r="AD223" s="2" t="s">
        <v>124</v>
      </c>
      <c r="AE223" s="2">
        <v>300.52999999999997</v>
      </c>
      <c r="AF223" s="2">
        <v>10</v>
      </c>
      <c r="AG223" s="2">
        <v>360</v>
      </c>
      <c r="AH223" s="2" t="s">
        <v>65</v>
      </c>
    </row>
    <row r="224" spans="18:34" ht="30" x14ac:dyDescent="0.25">
      <c r="R224" s="4"/>
      <c r="AC224" s="2" t="s">
        <v>4</v>
      </c>
      <c r="AD224" s="2" t="s">
        <v>109</v>
      </c>
      <c r="AE224" s="2">
        <v>299.93</v>
      </c>
      <c r="AF224" s="2">
        <v>10</v>
      </c>
      <c r="AG224" s="2">
        <v>280</v>
      </c>
      <c r="AH224" s="2" t="s">
        <v>65</v>
      </c>
    </row>
    <row r="225" spans="18:34" ht="30" x14ac:dyDescent="0.25">
      <c r="R225" s="4"/>
      <c r="AC225" s="2" t="s">
        <v>4</v>
      </c>
      <c r="AD225" s="2" t="s">
        <v>120</v>
      </c>
      <c r="AE225" s="2">
        <v>296.57</v>
      </c>
      <c r="AF225" s="2">
        <v>10</v>
      </c>
      <c r="AG225" s="2">
        <v>270</v>
      </c>
      <c r="AH225" s="2" t="s">
        <v>65</v>
      </c>
    </row>
    <row r="226" spans="18:34" ht="30" x14ac:dyDescent="0.25">
      <c r="R226" s="4"/>
      <c r="AC226" s="2" t="s">
        <v>4</v>
      </c>
      <c r="AD226" s="2" t="s">
        <v>120</v>
      </c>
      <c r="AE226" s="2">
        <v>295.25</v>
      </c>
      <c r="AF226" s="2">
        <v>10</v>
      </c>
      <c r="AG226" s="2">
        <v>260</v>
      </c>
      <c r="AH226" s="2" t="s">
        <v>65</v>
      </c>
    </row>
    <row r="227" spans="18:34" ht="30" x14ac:dyDescent="0.25">
      <c r="R227" s="4"/>
      <c r="AC227" s="2" t="s">
        <v>4</v>
      </c>
      <c r="AD227" s="2" t="s">
        <v>126</v>
      </c>
      <c r="AE227" s="2">
        <v>289.22000000000003</v>
      </c>
      <c r="AF227" s="2">
        <v>10</v>
      </c>
      <c r="AG227" s="2">
        <v>250</v>
      </c>
      <c r="AH227" s="2" t="s">
        <v>65</v>
      </c>
    </row>
    <row r="228" spans="18:34" ht="30" x14ac:dyDescent="0.25">
      <c r="R228" s="4"/>
      <c r="AC228" s="2" t="s">
        <v>4</v>
      </c>
      <c r="AD228" s="2" t="s">
        <v>129</v>
      </c>
      <c r="AE228" s="2">
        <v>289.61</v>
      </c>
      <c r="AF228" s="2">
        <v>10</v>
      </c>
      <c r="AG228" s="2">
        <v>190</v>
      </c>
      <c r="AH228" s="2" t="s">
        <v>65</v>
      </c>
    </row>
    <row r="229" spans="18:34" ht="30" x14ac:dyDescent="0.25">
      <c r="R229" s="4"/>
      <c r="AC229" s="2" t="s">
        <v>4</v>
      </c>
      <c r="AD229" s="2" t="s">
        <v>111</v>
      </c>
      <c r="AE229" s="2">
        <v>284.25</v>
      </c>
      <c r="AF229" s="2">
        <v>10</v>
      </c>
      <c r="AG229" s="2">
        <v>270</v>
      </c>
      <c r="AH229" s="2" t="s">
        <v>65</v>
      </c>
    </row>
    <row r="230" spans="18:34" ht="30" x14ac:dyDescent="0.25">
      <c r="R230" s="4"/>
      <c r="AC230" s="2" t="s">
        <v>4</v>
      </c>
      <c r="AD230" s="2" t="s">
        <v>121</v>
      </c>
      <c r="AE230" s="2">
        <v>286.25</v>
      </c>
      <c r="AF230" s="2">
        <v>10</v>
      </c>
      <c r="AG230" s="2">
        <v>280</v>
      </c>
      <c r="AH230" s="2" t="s">
        <v>65</v>
      </c>
    </row>
    <row r="231" spans="18:34" ht="30" x14ac:dyDescent="0.25">
      <c r="R231" s="4"/>
      <c r="AC231" s="2" t="s">
        <v>4</v>
      </c>
      <c r="AD231" s="2" t="s">
        <v>122</v>
      </c>
      <c r="AE231" s="2">
        <v>294.38</v>
      </c>
      <c r="AF231" s="2">
        <v>10</v>
      </c>
      <c r="AG231" s="2">
        <v>260</v>
      </c>
      <c r="AH231" s="2" t="s">
        <v>65</v>
      </c>
    </row>
    <row r="232" spans="18:34" ht="30" x14ac:dyDescent="0.25">
      <c r="R232" s="4"/>
      <c r="AC232" s="2" t="s">
        <v>4</v>
      </c>
      <c r="AD232" s="2" t="s">
        <v>122</v>
      </c>
      <c r="AE232" s="2">
        <v>286.02</v>
      </c>
      <c r="AF232" s="2">
        <v>10</v>
      </c>
      <c r="AG232" s="2">
        <v>270</v>
      </c>
      <c r="AH232" s="2" t="s">
        <v>65</v>
      </c>
    </row>
    <row r="233" spans="18:34" ht="30" x14ac:dyDescent="0.25">
      <c r="R233" s="4"/>
      <c r="AC233" s="2" t="s">
        <v>4</v>
      </c>
      <c r="AD233" s="2" t="s">
        <v>122</v>
      </c>
      <c r="AE233" s="2">
        <v>293.05</v>
      </c>
      <c r="AF233" s="2">
        <v>10</v>
      </c>
      <c r="AG233" s="2">
        <v>250</v>
      </c>
      <c r="AH233" s="2" t="s">
        <v>65</v>
      </c>
    </row>
    <row r="234" spans="18:34" ht="30" x14ac:dyDescent="0.25">
      <c r="R234" s="4"/>
      <c r="AC234" s="2" t="s">
        <v>4</v>
      </c>
      <c r="AD234" s="2" t="s">
        <v>127</v>
      </c>
      <c r="AE234" s="2">
        <v>296.76</v>
      </c>
      <c r="AF234" s="2">
        <v>10</v>
      </c>
      <c r="AG234" s="2">
        <v>290</v>
      </c>
      <c r="AH234" s="2" t="s">
        <v>65</v>
      </c>
    </row>
    <row r="235" spans="18:34" ht="30" x14ac:dyDescent="0.25">
      <c r="R235" s="4"/>
      <c r="AC235" s="2" t="s">
        <v>4</v>
      </c>
      <c r="AD235" s="2" t="s">
        <v>128</v>
      </c>
      <c r="AE235" s="2">
        <v>290.58999999999997</v>
      </c>
      <c r="AF235" s="2">
        <v>10</v>
      </c>
      <c r="AG235" s="2">
        <v>30</v>
      </c>
      <c r="AH235" s="2" t="s">
        <v>65</v>
      </c>
    </row>
    <row r="236" spans="18:34" ht="30" x14ac:dyDescent="0.25">
      <c r="R236" s="4"/>
      <c r="AC236" s="2" t="s">
        <v>4</v>
      </c>
      <c r="AD236" s="2" t="s">
        <v>128</v>
      </c>
      <c r="AE236" s="2">
        <v>285.20999999999998</v>
      </c>
      <c r="AF236" s="2">
        <v>10</v>
      </c>
      <c r="AG236" s="2">
        <v>310</v>
      </c>
      <c r="AH236" s="2" t="s">
        <v>65</v>
      </c>
    </row>
    <row r="237" spans="18:34" ht="30" x14ac:dyDescent="0.25">
      <c r="R237" s="4"/>
      <c r="AC237" s="2" t="s">
        <v>4</v>
      </c>
      <c r="AD237" s="2" t="s">
        <v>121</v>
      </c>
      <c r="AE237" s="2">
        <v>285.97000000000003</v>
      </c>
      <c r="AF237" s="2">
        <v>10</v>
      </c>
      <c r="AG237" s="2">
        <v>270</v>
      </c>
      <c r="AH237" s="2" t="s">
        <v>65</v>
      </c>
    </row>
    <row r="238" spans="18:34" ht="30" x14ac:dyDescent="0.25">
      <c r="R238" s="4"/>
      <c r="AC238" s="2" t="s">
        <v>4</v>
      </c>
      <c r="AD238" s="2" t="s">
        <v>122</v>
      </c>
      <c r="AE238" s="2">
        <v>292.54000000000002</v>
      </c>
      <c r="AF238" s="2">
        <v>10</v>
      </c>
      <c r="AG238" s="2">
        <v>290</v>
      </c>
      <c r="AH238" s="2" t="s">
        <v>65</v>
      </c>
    </row>
    <row r="239" spans="18:34" ht="30" x14ac:dyDescent="0.25">
      <c r="R239" s="4"/>
      <c r="AC239" s="2" t="s">
        <v>4</v>
      </c>
      <c r="AD239" s="2" t="s">
        <v>122</v>
      </c>
      <c r="AE239" s="2">
        <v>283.14999999999998</v>
      </c>
      <c r="AF239" s="2">
        <v>10</v>
      </c>
      <c r="AG239" s="2">
        <v>290</v>
      </c>
      <c r="AH239" s="2" t="s">
        <v>65</v>
      </c>
    </row>
    <row r="240" spans="18:34" ht="30" x14ac:dyDescent="0.25">
      <c r="R240" s="4"/>
      <c r="AC240" s="2" t="s">
        <v>4</v>
      </c>
      <c r="AD240" s="2" t="s">
        <v>109</v>
      </c>
      <c r="AE240" s="2">
        <v>296.77</v>
      </c>
      <c r="AF240" s="2">
        <v>10</v>
      </c>
      <c r="AG240" s="2">
        <v>260</v>
      </c>
      <c r="AH240" s="2" t="s">
        <v>65</v>
      </c>
    </row>
    <row r="241" spans="18:34" ht="30" x14ac:dyDescent="0.25">
      <c r="R241" s="4"/>
      <c r="AC241" s="2" t="s">
        <v>6</v>
      </c>
      <c r="AD241" s="2" t="s">
        <v>128</v>
      </c>
      <c r="AE241" s="2">
        <v>278.14999999999998</v>
      </c>
      <c r="AF241" s="2">
        <v>10</v>
      </c>
      <c r="AG241" s="2">
        <v>340</v>
      </c>
      <c r="AH241" s="2" t="s">
        <v>65</v>
      </c>
    </row>
    <row r="242" spans="18:34" ht="30" x14ac:dyDescent="0.25">
      <c r="R242" s="4"/>
      <c r="AC242" s="2" t="s">
        <v>6</v>
      </c>
      <c r="AD242" s="2" t="s">
        <v>128</v>
      </c>
      <c r="AE242" s="2">
        <v>285.88</v>
      </c>
      <c r="AF242" s="2">
        <v>10</v>
      </c>
      <c r="AG242" s="2">
        <v>20</v>
      </c>
      <c r="AH242" s="2" t="s">
        <v>65</v>
      </c>
    </row>
    <row r="243" spans="18:34" ht="30" x14ac:dyDescent="0.25">
      <c r="R243" s="4"/>
      <c r="AC243" s="2" t="s">
        <v>7</v>
      </c>
      <c r="AD243" s="2" t="s">
        <v>111</v>
      </c>
      <c r="AE243" s="2">
        <v>288.97000000000003</v>
      </c>
      <c r="AF243" s="2">
        <v>10</v>
      </c>
      <c r="AG243" s="2">
        <v>260</v>
      </c>
      <c r="AH243" s="2" t="s">
        <v>65</v>
      </c>
    </row>
    <row r="244" spans="18:34" ht="30" x14ac:dyDescent="0.25">
      <c r="R244" s="4"/>
      <c r="AC244" s="2" t="s">
        <v>8</v>
      </c>
      <c r="AD244" s="2" t="s">
        <v>125</v>
      </c>
      <c r="AE244" s="2">
        <v>280.14999999999998</v>
      </c>
      <c r="AF244" s="2">
        <v>10</v>
      </c>
      <c r="AG244" s="2">
        <v>360</v>
      </c>
      <c r="AH244" s="2" t="s">
        <v>65</v>
      </c>
    </row>
    <row r="245" spans="18:34" ht="30" x14ac:dyDescent="0.25">
      <c r="R245" s="4"/>
      <c r="AC245" s="2" t="s">
        <v>8</v>
      </c>
      <c r="AD245" s="2" t="s">
        <v>111</v>
      </c>
      <c r="AE245" s="2">
        <v>290.32</v>
      </c>
      <c r="AF245" s="2">
        <v>10</v>
      </c>
      <c r="AG245" s="2">
        <v>200</v>
      </c>
      <c r="AH245" s="2" t="s">
        <v>65</v>
      </c>
    </row>
    <row r="246" spans="18:34" ht="30" x14ac:dyDescent="0.25">
      <c r="R246" s="4"/>
      <c r="AC246" s="2" t="s">
        <v>8</v>
      </c>
      <c r="AD246" s="2" t="s">
        <v>125</v>
      </c>
      <c r="AE246" s="2">
        <v>297.12</v>
      </c>
      <c r="AF246" s="2">
        <v>10</v>
      </c>
      <c r="AG246" s="2">
        <v>170</v>
      </c>
      <c r="AH246" s="2" t="s">
        <v>65</v>
      </c>
    </row>
    <row r="247" spans="18:34" ht="30" x14ac:dyDescent="0.25">
      <c r="R247" s="4"/>
      <c r="AC247" s="2" t="s">
        <v>8</v>
      </c>
      <c r="AD247" s="2" t="s">
        <v>122</v>
      </c>
      <c r="AE247" s="2">
        <v>296.18</v>
      </c>
      <c r="AF247" s="2">
        <v>10</v>
      </c>
      <c r="AG247" s="2">
        <v>230</v>
      </c>
      <c r="AH247" s="2" t="s">
        <v>65</v>
      </c>
    </row>
    <row r="248" spans="18:34" ht="30" x14ac:dyDescent="0.25">
      <c r="R248" s="4"/>
      <c r="AC248" s="2" t="s">
        <v>8</v>
      </c>
      <c r="AD248" s="2" t="s">
        <v>122</v>
      </c>
      <c r="AE248" s="2">
        <v>298.33</v>
      </c>
      <c r="AF248" s="2">
        <v>10</v>
      </c>
      <c r="AG248" s="2">
        <v>140</v>
      </c>
      <c r="AH248" s="2" t="s">
        <v>65</v>
      </c>
    </row>
    <row r="249" spans="18:34" ht="30" x14ac:dyDescent="0.25">
      <c r="R249" s="4"/>
      <c r="AC249" s="2" t="s">
        <v>8</v>
      </c>
      <c r="AD249" s="2" t="s">
        <v>126</v>
      </c>
      <c r="AE249" s="2">
        <v>295.45</v>
      </c>
      <c r="AF249" s="2">
        <v>10</v>
      </c>
      <c r="AG249" s="2">
        <v>190</v>
      </c>
      <c r="AH249" s="2" t="s">
        <v>65</v>
      </c>
    </row>
    <row r="250" spans="18:34" ht="30" x14ac:dyDescent="0.25">
      <c r="R250" s="4"/>
      <c r="AC250" s="2" t="s">
        <v>8</v>
      </c>
      <c r="AD250" s="2" t="s">
        <v>125</v>
      </c>
      <c r="AE250" s="2">
        <v>294.13</v>
      </c>
      <c r="AF250" s="2">
        <v>10</v>
      </c>
      <c r="AG250" s="2">
        <v>220</v>
      </c>
      <c r="AH250" s="2" t="s">
        <v>65</v>
      </c>
    </row>
    <row r="251" spans="18:34" ht="30" x14ac:dyDescent="0.25">
      <c r="R251" s="4"/>
      <c r="AC251" s="2" t="s">
        <v>9</v>
      </c>
      <c r="AD251" s="2" t="s">
        <v>121</v>
      </c>
      <c r="AE251" s="2">
        <v>299.45999999999998</v>
      </c>
      <c r="AF251" s="2">
        <v>10</v>
      </c>
      <c r="AG251" s="2">
        <v>190</v>
      </c>
      <c r="AH251" s="2" t="s">
        <v>65</v>
      </c>
    </row>
    <row r="252" spans="18:34" ht="30" x14ac:dyDescent="0.25">
      <c r="R252" s="4"/>
      <c r="AC252" s="2" t="s">
        <v>9</v>
      </c>
      <c r="AD252" s="2" t="s">
        <v>121</v>
      </c>
      <c r="AE252" s="2">
        <v>298.93</v>
      </c>
      <c r="AF252" s="2">
        <v>10</v>
      </c>
      <c r="AG252" s="2">
        <v>190</v>
      </c>
      <c r="AH252" s="2" t="s">
        <v>65</v>
      </c>
    </row>
    <row r="253" spans="18:34" ht="30" x14ac:dyDescent="0.25">
      <c r="R253" s="4"/>
      <c r="AC253" s="2" t="s">
        <v>9</v>
      </c>
      <c r="AD253" s="2" t="s">
        <v>121</v>
      </c>
      <c r="AE253" s="2">
        <v>298.12</v>
      </c>
      <c r="AF253" s="2">
        <v>10</v>
      </c>
      <c r="AG253" s="2">
        <v>240</v>
      </c>
      <c r="AH253" s="2" t="s">
        <v>65</v>
      </c>
    </row>
    <row r="254" spans="18:34" ht="30" x14ac:dyDescent="0.25">
      <c r="R254" s="4"/>
      <c r="AC254" s="2" t="s">
        <v>9</v>
      </c>
      <c r="AD254" s="2" t="s">
        <v>127</v>
      </c>
      <c r="AE254" s="2">
        <v>301.56</v>
      </c>
      <c r="AF254" s="2">
        <v>10</v>
      </c>
      <c r="AG254" s="2">
        <v>130</v>
      </c>
      <c r="AH254" s="2" t="s">
        <v>65</v>
      </c>
    </row>
    <row r="255" spans="18:34" ht="30" x14ac:dyDescent="0.25">
      <c r="R255" s="4"/>
      <c r="AC255" s="2" t="s">
        <v>9</v>
      </c>
      <c r="AD255" s="2" t="s">
        <v>121</v>
      </c>
      <c r="AE255" s="2">
        <v>296.64999999999998</v>
      </c>
      <c r="AF255" s="2">
        <v>10</v>
      </c>
      <c r="AG255" s="2">
        <v>330</v>
      </c>
      <c r="AH255" s="2" t="s">
        <v>65</v>
      </c>
    </row>
    <row r="256" spans="18:34" ht="30" x14ac:dyDescent="0.25">
      <c r="R256" s="4"/>
      <c r="AC256" s="2" t="s">
        <v>9</v>
      </c>
      <c r="AD256" s="2" t="s">
        <v>120</v>
      </c>
      <c r="AE256" s="2">
        <v>313.07</v>
      </c>
      <c r="AF256" s="2">
        <v>10</v>
      </c>
      <c r="AG256" s="2">
        <v>10</v>
      </c>
      <c r="AH256" s="2" t="s">
        <v>65</v>
      </c>
    </row>
    <row r="257" spans="18:34" ht="30" x14ac:dyDescent="0.25">
      <c r="R257" s="4"/>
      <c r="AC257" s="2" t="s">
        <v>9</v>
      </c>
      <c r="AD257" s="2" t="s">
        <v>120</v>
      </c>
      <c r="AE257" s="2">
        <v>310.55</v>
      </c>
      <c r="AF257" s="2">
        <v>10</v>
      </c>
      <c r="AG257" s="2">
        <v>50</v>
      </c>
      <c r="AH257" s="2" t="s">
        <v>65</v>
      </c>
    </row>
    <row r="258" spans="18:34" ht="30" x14ac:dyDescent="0.25">
      <c r="R258" s="4"/>
      <c r="AC258" s="2" t="s">
        <v>9</v>
      </c>
      <c r="AD258" s="2" t="s">
        <v>124</v>
      </c>
      <c r="AE258" s="2">
        <v>308.25</v>
      </c>
      <c r="AF258" s="2">
        <v>10</v>
      </c>
      <c r="AG258" s="2">
        <v>170</v>
      </c>
      <c r="AH258" s="2" t="s">
        <v>65</v>
      </c>
    </row>
    <row r="259" spans="18:34" ht="30" x14ac:dyDescent="0.25">
      <c r="R259" s="4"/>
      <c r="AC259" s="2" t="s">
        <v>9</v>
      </c>
      <c r="AD259" s="2" t="s">
        <v>127</v>
      </c>
      <c r="AE259" s="2">
        <v>310.14</v>
      </c>
      <c r="AF259" s="2">
        <v>10</v>
      </c>
      <c r="AG259" s="2">
        <v>220</v>
      </c>
      <c r="AH259" s="2" t="s">
        <v>65</v>
      </c>
    </row>
    <row r="260" spans="18:34" ht="30" x14ac:dyDescent="0.25">
      <c r="R260" s="4"/>
      <c r="AC260" s="2" t="s">
        <v>11</v>
      </c>
      <c r="AD260" s="2" t="s">
        <v>121</v>
      </c>
      <c r="AE260" s="2">
        <v>284.62</v>
      </c>
      <c r="AF260" s="2">
        <v>10</v>
      </c>
      <c r="AG260" s="2">
        <v>310</v>
      </c>
      <c r="AH260" s="2" t="s">
        <v>65</v>
      </c>
    </row>
    <row r="261" spans="18:34" ht="30" x14ac:dyDescent="0.25">
      <c r="R261" s="4"/>
      <c r="AC261" s="2" t="s">
        <v>11</v>
      </c>
      <c r="AD261" s="2" t="s">
        <v>121</v>
      </c>
      <c r="AE261" s="2">
        <v>280.72000000000003</v>
      </c>
      <c r="AF261" s="2">
        <v>10</v>
      </c>
      <c r="AG261" s="2">
        <v>10</v>
      </c>
      <c r="AH261" s="2" t="s">
        <v>65</v>
      </c>
    </row>
    <row r="262" spans="18:34" ht="30" x14ac:dyDescent="0.25">
      <c r="R262" s="4"/>
      <c r="AC262" s="2" t="s">
        <v>11</v>
      </c>
      <c r="AD262" s="2" t="s">
        <v>121</v>
      </c>
      <c r="AE262" s="2">
        <v>286.44</v>
      </c>
      <c r="AF262" s="2">
        <v>10</v>
      </c>
      <c r="AG262" s="2">
        <v>300</v>
      </c>
      <c r="AH262" s="2" t="s">
        <v>65</v>
      </c>
    </row>
    <row r="263" spans="18:34" ht="30" x14ac:dyDescent="0.25">
      <c r="R263" s="4"/>
      <c r="AC263" s="2" t="s">
        <v>11</v>
      </c>
      <c r="AD263" s="2" t="s">
        <v>127</v>
      </c>
      <c r="AE263" s="2">
        <v>304.60000000000002</v>
      </c>
      <c r="AF263" s="2">
        <v>10</v>
      </c>
      <c r="AG263" s="2">
        <v>350</v>
      </c>
      <c r="AH263" s="2" t="s">
        <v>65</v>
      </c>
    </row>
    <row r="264" spans="18:34" ht="30" x14ac:dyDescent="0.25">
      <c r="R264" s="4"/>
      <c r="AC264" s="2" t="s">
        <v>12</v>
      </c>
      <c r="AD264" s="2" t="s">
        <v>120</v>
      </c>
      <c r="AE264" s="2">
        <v>303.83</v>
      </c>
      <c r="AF264" s="2">
        <v>10</v>
      </c>
      <c r="AG264" s="2">
        <v>110</v>
      </c>
      <c r="AH264" s="2" t="s">
        <v>65</v>
      </c>
    </row>
    <row r="265" spans="18:34" ht="30" x14ac:dyDescent="0.25">
      <c r="R265" s="4"/>
      <c r="AC265" s="2" t="s">
        <v>12</v>
      </c>
      <c r="AD265" s="2" t="s">
        <v>122</v>
      </c>
      <c r="AE265" s="2">
        <v>304.87</v>
      </c>
      <c r="AF265" s="2">
        <v>10</v>
      </c>
      <c r="AG265" s="2">
        <v>130</v>
      </c>
      <c r="AH265" s="2" t="s">
        <v>65</v>
      </c>
    </row>
    <row r="266" spans="18:34" ht="30" x14ac:dyDescent="0.25">
      <c r="R266" s="4"/>
      <c r="AC266" s="2" t="s">
        <v>13</v>
      </c>
      <c r="AD266" s="2" t="s">
        <v>120</v>
      </c>
      <c r="AE266" s="2">
        <v>306.05</v>
      </c>
      <c r="AF266" s="2">
        <v>10</v>
      </c>
      <c r="AG266" s="2">
        <v>170</v>
      </c>
      <c r="AH266" s="2" t="s">
        <v>65</v>
      </c>
    </row>
    <row r="267" spans="18:34" ht="30" x14ac:dyDescent="0.25">
      <c r="R267" s="4"/>
      <c r="AC267" s="2" t="s">
        <v>13</v>
      </c>
      <c r="AD267" s="2" t="s">
        <v>120</v>
      </c>
      <c r="AE267" s="2">
        <v>306.2</v>
      </c>
      <c r="AF267" s="2">
        <v>10</v>
      </c>
      <c r="AG267" s="2">
        <v>170</v>
      </c>
      <c r="AH267" s="2" t="s">
        <v>65</v>
      </c>
    </row>
    <row r="268" spans="18:34" ht="30" x14ac:dyDescent="0.25">
      <c r="R268" s="4"/>
      <c r="AC268" s="2" t="s">
        <v>13</v>
      </c>
      <c r="AD268" s="2" t="s">
        <v>120</v>
      </c>
      <c r="AE268" s="2">
        <v>305.95999999999998</v>
      </c>
      <c r="AF268" s="2">
        <v>10</v>
      </c>
      <c r="AG268" s="2">
        <v>190</v>
      </c>
      <c r="AH268" s="2" t="s">
        <v>65</v>
      </c>
    </row>
    <row r="269" spans="18:34" ht="30" x14ac:dyDescent="0.25">
      <c r="R269" s="4"/>
      <c r="AC269" s="2" t="s">
        <v>13</v>
      </c>
      <c r="AD269" s="2" t="s">
        <v>129</v>
      </c>
      <c r="AE269" s="2">
        <v>279.22000000000003</v>
      </c>
      <c r="AF269" s="2">
        <v>10</v>
      </c>
      <c r="AG269" s="2">
        <v>320</v>
      </c>
      <c r="AH269" s="2" t="s">
        <v>65</v>
      </c>
    </row>
    <row r="270" spans="18:34" ht="30" x14ac:dyDescent="0.25">
      <c r="R270" s="4"/>
      <c r="AC270" s="2" t="s">
        <v>13</v>
      </c>
      <c r="AD270" s="2" t="s">
        <v>128</v>
      </c>
      <c r="AE270" s="2">
        <v>295.95999999999998</v>
      </c>
      <c r="AF270" s="2">
        <v>10</v>
      </c>
      <c r="AG270" s="2">
        <v>170</v>
      </c>
      <c r="AH270" s="2" t="s">
        <v>65</v>
      </c>
    </row>
    <row r="271" spans="18:34" ht="30" x14ac:dyDescent="0.25">
      <c r="R271" s="4"/>
      <c r="AC271" s="2" t="s">
        <v>13</v>
      </c>
      <c r="AD271" s="2" t="s">
        <v>128</v>
      </c>
      <c r="AE271" s="2">
        <v>297.58</v>
      </c>
      <c r="AF271" s="2">
        <v>10</v>
      </c>
      <c r="AG271" s="2">
        <v>180</v>
      </c>
      <c r="AH271" s="2" t="s">
        <v>65</v>
      </c>
    </row>
    <row r="272" spans="18:34" ht="30" x14ac:dyDescent="0.25">
      <c r="R272" s="4"/>
      <c r="AC272" s="2" t="s">
        <v>14</v>
      </c>
      <c r="AD272" s="2" t="s">
        <v>111</v>
      </c>
      <c r="AE272" s="2">
        <v>294.77</v>
      </c>
      <c r="AF272" s="2">
        <v>10</v>
      </c>
      <c r="AG272" s="2">
        <v>200</v>
      </c>
      <c r="AH272" s="2" t="s">
        <v>65</v>
      </c>
    </row>
    <row r="273" spans="18:34" ht="30" x14ac:dyDescent="0.25">
      <c r="R273" s="4"/>
      <c r="AC273" s="2" t="s">
        <v>14</v>
      </c>
      <c r="AD273" s="2" t="s">
        <v>111</v>
      </c>
      <c r="AE273" s="2">
        <v>285.91000000000003</v>
      </c>
      <c r="AF273" s="2">
        <v>10</v>
      </c>
      <c r="AG273" s="2">
        <v>310</v>
      </c>
      <c r="AH273" s="2" t="s">
        <v>65</v>
      </c>
    </row>
    <row r="274" spans="18:34" ht="30" x14ac:dyDescent="0.25">
      <c r="R274" s="4"/>
      <c r="AC274" s="2" t="s">
        <v>14</v>
      </c>
      <c r="AD274" s="2" t="s">
        <v>122</v>
      </c>
      <c r="AE274" s="2">
        <v>295.60000000000002</v>
      </c>
      <c r="AF274" s="2">
        <v>10</v>
      </c>
      <c r="AG274" s="2">
        <v>290</v>
      </c>
      <c r="AH274" s="2" t="s">
        <v>65</v>
      </c>
    </row>
    <row r="275" spans="18:34" ht="30" x14ac:dyDescent="0.25">
      <c r="R275" s="4"/>
      <c r="AC275" s="2" t="s">
        <v>14</v>
      </c>
      <c r="AD275" s="2" t="s">
        <v>128</v>
      </c>
      <c r="AE275" s="2">
        <v>297.38</v>
      </c>
      <c r="AF275" s="2">
        <v>10</v>
      </c>
      <c r="AG275" s="2">
        <v>150</v>
      </c>
      <c r="AH275" s="2" t="s">
        <v>65</v>
      </c>
    </row>
    <row r="276" spans="18:34" ht="30" x14ac:dyDescent="0.25">
      <c r="R276" s="4"/>
      <c r="AC276" s="2" t="s">
        <v>14</v>
      </c>
      <c r="AD276" s="2" t="s">
        <v>128</v>
      </c>
      <c r="AE276" s="2">
        <v>298.69</v>
      </c>
      <c r="AF276" s="2">
        <v>10</v>
      </c>
      <c r="AG276" s="2">
        <v>200</v>
      </c>
      <c r="AH276" s="2" t="s">
        <v>65</v>
      </c>
    </row>
    <row r="277" spans="18:34" ht="30" x14ac:dyDescent="0.25">
      <c r="R277" s="4"/>
      <c r="AC277" s="2" t="s">
        <v>14</v>
      </c>
      <c r="AD277" s="2" t="s">
        <v>128</v>
      </c>
      <c r="AE277" s="2">
        <v>299.33</v>
      </c>
      <c r="AF277" s="2">
        <v>10</v>
      </c>
      <c r="AG277" s="2">
        <v>220</v>
      </c>
      <c r="AH277" s="2" t="s">
        <v>65</v>
      </c>
    </row>
    <row r="278" spans="18:34" ht="30" x14ac:dyDescent="0.25">
      <c r="R278" s="4"/>
      <c r="AC278" s="2" t="s">
        <v>14</v>
      </c>
      <c r="AD278" s="2" t="s">
        <v>128</v>
      </c>
      <c r="AE278" s="2">
        <v>275.32</v>
      </c>
      <c r="AF278" s="2">
        <v>10</v>
      </c>
      <c r="AG278" s="2">
        <v>360</v>
      </c>
      <c r="AH278" s="2" t="s">
        <v>65</v>
      </c>
    </row>
    <row r="279" spans="18:34" ht="30" x14ac:dyDescent="0.25">
      <c r="R279" s="4"/>
      <c r="AC279" s="2" t="s">
        <v>14</v>
      </c>
      <c r="AD279" s="2" t="s">
        <v>111</v>
      </c>
      <c r="AE279" s="2">
        <v>298.05</v>
      </c>
      <c r="AF279" s="2">
        <v>10</v>
      </c>
      <c r="AG279" s="2">
        <v>150</v>
      </c>
      <c r="AH279" s="2" t="s">
        <v>65</v>
      </c>
    </row>
    <row r="280" spans="18:34" ht="30" x14ac:dyDescent="0.25">
      <c r="R280" s="4"/>
      <c r="AC280" s="2" t="s">
        <v>14</v>
      </c>
      <c r="AD280" s="2" t="s">
        <v>111</v>
      </c>
      <c r="AE280" s="2">
        <v>299.07</v>
      </c>
      <c r="AF280" s="2">
        <v>10</v>
      </c>
      <c r="AG280" s="2">
        <v>180</v>
      </c>
      <c r="AH280" s="2" t="s">
        <v>65</v>
      </c>
    </row>
    <row r="281" spans="18:34" ht="30" x14ac:dyDescent="0.25">
      <c r="R281" s="4"/>
      <c r="AC281" s="2" t="s">
        <v>15</v>
      </c>
      <c r="AD281" s="2" t="s">
        <v>111</v>
      </c>
      <c r="AE281" s="2">
        <v>290.98</v>
      </c>
      <c r="AF281" s="2">
        <v>10</v>
      </c>
      <c r="AG281" s="2">
        <v>200</v>
      </c>
      <c r="AH281" s="2" t="s">
        <v>65</v>
      </c>
    </row>
    <row r="282" spans="18:34" ht="30" x14ac:dyDescent="0.25">
      <c r="R282" s="4"/>
      <c r="AC282" s="2" t="s">
        <v>16</v>
      </c>
      <c r="AD282" s="2" t="s">
        <v>129</v>
      </c>
      <c r="AE282" s="2">
        <v>257.39999999999998</v>
      </c>
      <c r="AF282" s="2">
        <v>10</v>
      </c>
      <c r="AG282" s="2">
        <v>330</v>
      </c>
      <c r="AH282" s="2" t="s">
        <v>65</v>
      </c>
    </row>
    <row r="283" spans="18:34" ht="30" x14ac:dyDescent="0.25">
      <c r="R283" s="4"/>
      <c r="AC283" s="2" t="s">
        <v>16</v>
      </c>
      <c r="AD283" s="2" t="s">
        <v>126</v>
      </c>
      <c r="AE283" s="2">
        <v>286.62</v>
      </c>
      <c r="AF283" s="2">
        <v>10</v>
      </c>
      <c r="AG283" s="2">
        <v>270</v>
      </c>
      <c r="AH283" s="2" t="s">
        <v>65</v>
      </c>
    </row>
    <row r="284" spans="18:34" ht="30" x14ac:dyDescent="0.25">
      <c r="R284" s="4"/>
      <c r="AC284" s="2" t="s">
        <v>16</v>
      </c>
      <c r="AD284" s="2" t="s">
        <v>123</v>
      </c>
      <c r="AE284" s="2">
        <v>265.77999999999997</v>
      </c>
      <c r="AF284" s="2">
        <v>10</v>
      </c>
      <c r="AG284" s="2">
        <v>310</v>
      </c>
      <c r="AH284" s="2" t="s">
        <v>65</v>
      </c>
    </row>
    <row r="285" spans="18:34" ht="30" x14ac:dyDescent="0.25">
      <c r="R285" s="4"/>
      <c r="AC285" s="2" t="s">
        <v>17</v>
      </c>
      <c r="AD285" s="2" t="s">
        <v>123</v>
      </c>
      <c r="AE285" s="2">
        <v>277.64</v>
      </c>
      <c r="AF285" s="2">
        <v>10</v>
      </c>
      <c r="AG285" s="2">
        <v>260</v>
      </c>
      <c r="AH285" s="2" t="s">
        <v>65</v>
      </c>
    </row>
    <row r="286" spans="18:34" ht="30" x14ac:dyDescent="0.25">
      <c r="R286" s="4"/>
      <c r="AC286" s="2" t="s">
        <v>18</v>
      </c>
      <c r="AD286" s="2" t="s">
        <v>129</v>
      </c>
      <c r="AE286" s="2">
        <v>264.25</v>
      </c>
      <c r="AF286" s="2">
        <v>10</v>
      </c>
      <c r="AG286" s="2">
        <v>270</v>
      </c>
      <c r="AH286" s="2" t="s">
        <v>65</v>
      </c>
    </row>
    <row r="287" spans="18:34" ht="30" x14ac:dyDescent="0.25">
      <c r="R287" s="4"/>
      <c r="AC287" s="2" t="s">
        <v>18</v>
      </c>
      <c r="AD287" s="2" t="s">
        <v>123</v>
      </c>
      <c r="AE287" s="2">
        <v>267.2</v>
      </c>
      <c r="AF287" s="2">
        <v>10</v>
      </c>
      <c r="AG287" s="2">
        <v>260</v>
      </c>
      <c r="AH287" s="2" t="s">
        <v>65</v>
      </c>
    </row>
    <row r="288" spans="18:34" ht="30" x14ac:dyDescent="0.25">
      <c r="R288" s="4"/>
      <c r="AC288" s="2" t="s">
        <v>18</v>
      </c>
      <c r="AD288" s="2" t="s">
        <v>123</v>
      </c>
      <c r="AE288" s="2">
        <v>275.37</v>
      </c>
      <c r="AF288" s="2">
        <v>10</v>
      </c>
      <c r="AG288" s="2">
        <v>250</v>
      </c>
      <c r="AH288" s="2" t="s">
        <v>65</v>
      </c>
    </row>
    <row r="289" spans="18:34" ht="30" x14ac:dyDescent="0.25">
      <c r="R289" s="4"/>
      <c r="AC289" s="2" t="s">
        <v>18</v>
      </c>
      <c r="AD289" s="2" t="s">
        <v>129</v>
      </c>
      <c r="AE289" s="2">
        <v>276.27</v>
      </c>
      <c r="AF289" s="2">
        <v>10</v>
      </c>
      <c r="AG289" s="2">
        <v>160</v>
      </c>
      <c r="AH289" s="2" t="s">
        <v>65</v>
      </c>
    </row>
    <row r="290" spans="18:34" ht="30" x14ac:dyDescent="0.25">
      <c r="R290" s="4"/>
      <c r="AC290" s="2" t="s">
        <v>18</v>
      </c>
      <c r="AD290" s="2" t="s">
        <v>121</v>
      </c>
      <c r="AE290" s="2">
        <v>276.57</v>
      </c>
      <c r="AF290" s="2">
        <v>10</v>
      </c>
      <c r="AG290" s="2">
        <v>300</v>
      </c>
      <c r="AH290" s="2" t="s">
        <v>65</v>
      </c>
    </row>
    <row r="291" spans="18:34" ht="30" x14ac:dyDescent="0.25">
      <c r="R291" s="4"/>
      <c r="AC291" s="2" t="s">
        <v>18</v>
      </c>
      <c r="AD291" s="2" t="s">
        <v>127</v>
      </c>
      <c r="AE291" s="2">
        <v>301.13</v>
      </c>
      <c r="AF291" s="2">
        <v>10</v>
      </c>
      <c r="AG291" s="2">
        <v>230</v>
      </c>
      <c r="AH291" s="2" t="s">
        <v>65</v>
      </c>
    </row>
    <row r="292" spans="18:34" ht="30" x14ac:dyDescent="0.25">
      <c r="R292" s="4"/>
      <c r="AC292" s="2" t="s">
        <v>22</v>
      </c>
      <c r="AD292" s="2" t="s">
        <v>123</v>
      </c>
      <c r="AE292" s="2">
        <v>260.75</v>
      </c>
      <c r="AF292" s="2">
        <v>10</v>
      </c>
      <c r="AG292" s="2">
        <v>190</v>
      </c>
      <c r="AH292" s="2" t="s">
        <v>65</v>
      </c>
    </row>
    <row r="293" spans="18:34" ht="30" x14ac:dyDescent="0.25">
      <c r="R293" s="4"/>
      <c r="AC293" s="2" t="s">
        <v>23</v>
      </c>
      <c r="AD293" s="2" t="s">
        <v>121</v>
      </c>
      <c r="AE293" s="2">
        <v>294.29000000000002</v>
      </c>
      <c r="AF293" s="2">
        <v>10</v>
      </c>
      <c r="AG293" s="2">
        <v>60</v>
      </c>
      <c r="AH293" s="2" t="s">
        <v>65</v>
      </c>
    </row>
    <row r="294" spans="18:34" ht="30" x14ac:dyDescent="0.25">
      <c r="R294" s="4"/>
      <c r="AC294" s="2" t="s">
        <v>23</v>
      </c>
      <c r="AD294" s="2" t="s">
        <v>125</v>
      </c>
      <c r="AE294" s="2">
        <v>294.54000000000002</v>
      </c>
      <c r="AF294" s="2">
        <v>10</v>
      </c>
      <c r="AG294" s="2">
        <v>70</v>
      </c>
      <c r="AH294" s="2" t="s">
        <v>65</v>
      </c>
    </row>
    <row r="295" spans="18:34" ht="30" x14ac:dyDescent="0.25">
      <c r="R295" s="4"/>
      <c r="AC295" s="2" t="s">
        <v>25</v>
      </c>
      <c r="AD295" s="2" t="s">
        <v>123</v>
      </c>
      <c r="AE295" s="2">
        <v>296.36</v>
      </c>
      <c r="AF295" s="2">
        <v>10</v>
      </c>
      <c r="AG295" s="2">
        <v>240</v>
      </c>
      <c r="AH295" s="2" t="s">
        <v>65</v>
      </c>
    </row>
    <row r="296" spans="18:34" ht="30" x14ac:dyDescent="0.25">
      <c r="R296" s="4"/>
      <c r="AC296" s="2" t="s">
        <v>25</v>
      </c>
      <c r="AD296" s="2" t="s">
        <v>126</v>
      </c>
      <c r="AE296" s="2">
        <v>301.39</v>
      </c>
      <c r="AF296" s="2">
        <v>10</v>
      </c>
      <c r="AG296" s="2">
        <v>70</v>
      </c>
      <c r="AH296" s="2" t="s">
        <v>65</v>
      </c>
    </row>
    <row r="297" spans="18:34" ht="30" x14ac:dyDescent="0.25">
      <c r="R297" s="4"/>
      <c r="AC297" s="2" t="s">
        <v>27</v>
      </c>
      <c r="AD297" s="2" t="s">
        <v>128</v>
      </c>
      <c r="AE297" s="2">
        <v>267.14999999999998</v>
      </c>
      <c r="AF297" s="2">
        <v>10</v>
      </c>
      <c r="AG297" s="2">
        <v>270</v>
      </c>
      <c r="AH297" s="2" t="s">
        <v>65</v>
      </c>
    </row>
    <row r="298" spans="18:34" ht="30" x14ac:dyDescent="0.25">
      <c r="R298" s="4"/>
      <c r="AC298" s="2" t="s">
        <v>27</v>
      </c>
      <c r="AD298" s="2" t="s">
        <v>123</v>
      </c>
      <c r="AE298" s="2">
        <v>274.54000000000002</v>
      </c>
      <c r="AF298" s="2">
        <v>10</v>
      </c>
      <c r="AG298" s="2">
        <v>290</v>
      </c>
      <c r="AH298" s="2" t="s">
        <v>65</v>
      </c>
    </row>
    <row r="299" spans="18:34" ht="30" x14ac:dyDescent="0.25">
      <c r="R299" s="4"/>
      <c r="AC299" s="2" t="s">
        <v>27</v>
      </c>
      <c r="AD299" s="2" t="s">
        <v>129</v>
      </c>
      <c r="AE299" s="2">
        <v>268.97000000000003</v>
      </c>
      <c r="AF299" s="2">
        <v>10</v>
      </c>
      <c r="AG299" s="2">
        <v>260</v>
      </c>
      <c r="AH299" s="2" t="s">
        <v>65</v>
      </c>
    </row>
    <row r="300" spans="18:34" ht="30" x14ac:dyDescent="0.25">
      <c r="R300" s="4"/>
      <c r="AC300" s="2" t="s">
        <v>29</v>
      </c>
      <c r="AD300" s="2" t="s">
        <v>123</v>
      </c>
      <c r="AE300" s="2">
        <v>269.51</v>
      </c>
      <c r="AF300" s="2">
        <v>10</v>
      </c>
      <c r="AG300" s="2">
        <v>360</v>
      </c>
      <c r="AH300" s="2" t="s">
        <v>65</v>
      </c>
    </row>
    <row r="301" spans="18:34" ht="30" x14ac:dyDescent="0.25">
      <c r="R301" s="4"/>
      <c r="AC301" s="2" t="s">
        <v>29</v>
      </c>
      <c r="AD301" s="2" t="s">
        <v>128</v>
      </c>
      <c r="AE301" s="2">
        <v>267.61</v>
      </c>
      <c r="AF301" s="2">
        <v>10</v>
      </c>
      <c r="AG301" s="2">
        <v>290</v>
      </c>
      <c r="AH301" s="2" t="s">
        <v>65</v>
      </c>
    </row>
    <row r="302" spans="18:34" ht="30" x14ac:dyDescent="0.25">
      <c r="R302" s="4"/>
      <c r="AC302" s="2" t="s">
        <v>29</v>
      </c>
      <c r="AD302" s="2" t="s">
        <v>123</v>
      </c>
      <c r="AE302" s="2">
        <v>266.83999999999997</v>
      </c>
      <c r="AF302" s="2">
        <v>10</v>
      </c>
      <c r="AG302" s="2">
        <v>300</v>
      </c>
      <c r="AH302" s="2" t="s">
        <v>65</v>
      </c>
    </row>
    <row r="303" spans="18:34" ht="30" x14ac:dyDescent="0.25">
      <c r="R303" s="4"/>
      <c r="AC303" s="2" t="s">
        <v>30</v>
      </c>
      <c r="AD303" s="2" t="s">
        <v>123</v>
      </c>
      <c r="AE303" s="2">
        <v>258.27</v>
      </c>
      <c r="AF303" s="2">
        <v>10</v>
      </c>
      <c r="AG303" s="2">
        <v>240</v>
      </c>
      <c r="AH303" s="2" t="s">
        <v>65</v>
      </c>
    </row>
    <row r="304" spans="18:34" ht="30" x14ac:dyDescent="0.25">
      <c r="R304" s="4"/>
      <c r="AC304" s="2" t="s">
        <v>31</v>
      </c>
      <c r="AD304" s="2" t="s">
        <v>129</v>
      </c>
      <c r="AE304" s="2">
        <v>271.55</v>
      </c>
      <c r="AF304" s="2">
        <v>10</v>
      </c>
      <c r="AG304" s="2">
        <v>310</v>
      </c>
      <c r="AH304" s="2" t="s">
        <v>65</v>
      </c>
    </row>
    <row r="305" spans="18:34" ht="30" x14ac:dyDescent="0.25">
      <c r="R305" s="4"/>
      <c r="AC305" s="2" t="s">
        <v>31</v>
      </c>
      <c r="AD305" s="2" t="s">
        <v>129</v>
      </c>
      <c r="AE305" s="2">
        <v>271.89999999999998</v>
      </c>
      <c r="AF305" s="2">
        <v>10</v>
      </c>
      <c r="AG305" s="2">
        <v>330</v>
      </c>
      <c r="AH305" s="2" t="s">
        <v>65</v>
      </c>
    </row>
    <row r="306" spans="18:34" ht="30" x14ac:dyDescent="0.25">
      <c r="R306" s="4"/>
      <c r="AC306" s="2" t="s">
        <v>34</v>
      </c>
      <c r="AD306" s="2" t="s">
        <v>123</v>
      </c>
      <c r="AE306" s="2">
        <v>290.14999999999998</v>
      </c>
      <c r="AF306" s="2">
        <v>10</v>
      </c>
      <c r="AG306" s="2">
        <v>230</v>
      </c>
      <c r="AH306" s="2" t="s">
        <v>65</v>
      </c>
    </row>
    <row r="307" spans="18:34" ht="30" x14ac:dyDescent="0.25">
      <c r="R307" s="4"/>
      <c r="AC307" s="2" t="s">
        <v>34</v>
      </c>
      <c r="AD307" s="2" t="s">
        <v>121</v>
      </c>
      <c r="AE307" s="2">
        <v>298.8</v>
      </c>
      <c r="AF307" s="2">
        <v>10</v>
      </c>
      <c r="AG307" s="2">
        <v>20</v>
      </c>
      <c r="AH307" s="2" t="s">
        <v>65</v>
      </c>
    </row>
    <row r="308" spans="18:34" ht="30" x14ac:dyDescent="0.25">
      <c r="R308" s="4"/>
      <c r="AC308" s="2" t="s">
        <v>34</v>
      </c>
      <c r="AD308" s="2" t="s">
        <v>121</v>
      </c>
      <c r="AE308" s="2">
        <v>298.87</v>
      </c>
      <c r="AF308" s="2">
        <v>10</v>
      </c>
      <c r="AG308" s="2">
        <v>20</v>
      </c>
      <c r="AH308" s="2" t="s">
        <v>65</v>
      </c>
    </row>
    <row r="309" spans="18:34" ht="30" x14ac:dyDescent="0.25">
      <c r="R309" s="4"/>
      <c r="AC309" s="2" t="s">
        <v>34</v>
      </c>
      <c r="AD309" s="2" t="s">
        <v>121</v>
      </c>
      <c r="AE309" s="2">
        <v>299.35000000000002</v>
      </c>
      <c r="AF309" s="2">
        <v>10</v>
      </c>
      <c r="AG309" s="2">
        <v>20</v>
      </c>
      <c r="AH309" s="2" t="s">
        <v>65</v>
      </c>
    </row>
    <row r="310" spans="18:34" ht="30" x14ac:dyDescent="0.25">
      <c r="R310" s="4"/>
      <c r="AC310" s="2" t="s">
        <v>34</v>
      </c>
      <c r="AD310" s="2" t="s">
        <v>109</v>
      </c>
      <c r="AE310" s="2">
        <v>307.85000000000002</v>
      </c>
      <c r="AF310" s="2">
        <v>10</v>
      </c>
      <c r="AG310" s="2">
        <v>20</v>
      </c>
      <c r="AH310" s="2" t="s">
        <v>65</v>
      </c>
    </row>
    <row r="311" spans="18:34" ht="30" x14ac:dyDescent="0.25">
      <c r="R311" s="4"/>
      <c r="AC311" s="2" t="s">
        <v>34</v>
      </c>
      <c r="AD311" s="2" t="s">
        <v>109</v>
      </c>
      <c r="AE311" s="2">
        <v>310.5</v>
      </c>
      <c r="AF311" s="2">
        <v>10</v>
      </c>
      <c r="AG311" s="2">
        <v>30</v>
      </c>
      <c r="AH311" s="2" t="s">
        <v>65</v>
      </c>
    </row>
    <row r="312" spans="18:34" ht="30" x14ac:dyDescent="0.25">
      <c r="R312" s="4"/>
      <c r="AC312" s="2" t="s">
        <v>34</v>
      </c>
      <c r="AD312" s="2" t="s">
        <v>124</v>
      </c>
      <c r="AE312" s="2">
        <v>304.66000000000003</v>
      </c>
      <c r="AF312" s="2">
        <v>10</v>
      </c>
      <c r="AG312" s="2">
        <v>350</v>
      </c>
      <c r="AH312" s="2" t="s">
        <v>65</v>
      </c>
    </row>
    <row r="313" spans="18:34" ht="30" x14ac:dyDescent="0.25">
      <c r="R313" s="4"/>
      <c r="AC313" s="2" t="s">
        <v>34</v>
      </c>
      <c r="AD313" s="2" t="s">
        <v>122</v>
      </c>
      <c r="AE313" s="2">
        <v>309.66000000000003</v>
      </c>
      <c r="AF313" s="2">
        <v>10</v>
      </c>
      <c r="AG313" s="2">
        <v>350</v>
      </c>
      <c r="AH313" s="2" t="s">
        <v>65</v>
      </c>
    </row>
    <row r="314" spans="18:34" ht="30" x14ac:dyDescent="0.25">
      <c r="R314" s="4"/>
      <c r="AC314" s="2" t="s">
        <v>35</v>
      </c>
      <c r="AD314" s="2" t="s">
        <v>123</v>
      </c>
      <c r="AE314" s="2">
        <v>283.8</v>
      </c>
      <c r="AF314" s="2">
        <v>10</v>
      </c>
      <c r="AG314" s="2">
        <v>270</v>
      </c>
      <c r="AH314" s="2" t="s">
        <v>65</v>
      </c>
    </row>
    <row r="315" spans="18:34" ht="30" x14ac:dyDescent="0.25">
      <c r="R315" s="4"/>
      <c r="AC315" s="2" t="s">
        <v>36</v>
      </c>
      <c r="AD315" s="2" t="s">
        <v>123</v>
      </c>
      <c r="AE315" s="2">
        <v>283.89</v>
      </c>
      <c r="AF315" s="2">
        <v>10</v>
      </c>
      <c r="AG315" s="2">
        <v>270</v>
      </c>
      <c r="AH315" s="2" t="s">
        <v>65</v>
      </c>
    </row>
    <row r="316" spans="18:34" ht="30" x14ac:dyDescent="0.25">
      <c r="R316" s="4"/>
      <c r="AC316" s="2" t="s">
        <v>2</v>
      </c>
      <c r="AD316" s="2" t="s">
        <v>128</v>
      </c>
      <c r="AE316" s="2">
        <v>265.85000000000002</v>
      </c>
      <c r="AF316" s="2">
        <v>9</v>
      </c>
      <c r="AG316" s="2">
        <v>60</v>
      </c>
      <c r="AH316" s="2" t="s">
        <v>65</v>
      </c>
    </row>
    <row r="317" spans="18:34" ht="30" x14ac:dyDescent="0.25">
      <c r="R317" s="4"/>
      <c r="AC317" s="2" t="s">
        <v>4</v>
      </c>
      <c r="AD317" s="2" t="s">
        <v>126</v>
      </c>
      <c r="AE317" s="2">
        <v>295.48</v>
      </c>
      <c r="AF317" s="2">
        <v>9</v>
      </c>
      <c r="AG317" s="2">
        <v>280</v>
      </c>
      <c r="AH317" s="2" t="s">
        <v>65</v>
      </c>
    </row>
    <row r="318" spans="18:34" ht="30" x14ac:dyDescent="0.25">
      <c r="R318" s="4"/>
      <c r="AC318" s="2" t="s">
        <v>4</v>
      </c>
      <c r="AD318" s="2" t="s">
        <v>128</v>
      </c>
      <c r="AE318" s="2">
        <v>284.56</v>
      </c>
      <c r="AF318" s="2">
        <v>9</v>
      </c>
      <c r="AG318" s="2">
        <v>180</v>
      </c>
      <c r="AH318" s="2" t="s">
        <v>65</v>
      </c>
    </row>
    <row r="319" spans="18:34" ht="30" x14ac:dyDescent="0.25">
      <c r="R319" s="4"/>
      <c r="AC319" s="2" t="s">
        <v>4</v>
      </c>
      <c r="AD319" s="2" t="s">
        <v>128</v>
      </c>
      <c r="AE319" s="2">
        <v>282.36</v>
      </c>
      <c r="AF319" s="2">
        <v>9</v>
      </c>
      <c r="AG319" s="2">
        <v>320</v>
      </c>
      <c r="AH319" s="2" t="s">
        <v>65</v>
      </c>
    </row>
    <row r="320" spans="18:34" ht="30" x14ac:dyDescent="0.25">
      <c r="R320" s="4"/>
      <c r="AC320" s="2" t="s">
        <v>4</v>
      </c>
      <c r="AD320" s="2" t="s">
        <v>123</v>
      </c>
      <c r="AE320" s="2">
        <v>284.19</v>
      </c>
      <c r="AF320" s="2">
        <v>9</v>
      </c>
      <c r="AG320" s="2">
        <v>280</v>
      </c>
      <c r="AH320" s="2" t="s">
        <v>65</v>
      </c>
    </row>
    <row r="321" spans="18:34" ht="30" x14ac:dyDescent="0.25">
      <c r="R321" s="4"/>
      <c r="AC321" s="2" t="s">
        <v>4</v>
      </c>
      <c r="AD321" s="2" t="s">
        <v>129</v>
      </c>
      <c r="AE321" s="2">
        <v>286.77</v>
      </c>
      <c r="AF321" s="2">
        <v>9</v>
      </c>
      <c r="AG321" s="2">
        <v>280</v>
      </c>
      <c r="AH321" s="2" t="s">
        <v>65</v>
      </c>
    </row>
    <row r="322" spans="18:34" ht="30" x14ac:dyDescent="0.25">
      <c r="R322" s="4"/>
      <c r="AC322" s="2" t="s">
        <v>4</v>
      </c>
      <c r="AD322" s="2" t="s">
        <v>129</v>
      </c>
      <c r="AE322" s="2">
        <v>285.77999999999997</v>
      </c>
      <c r="AF322" s="2">
        <v>9</v>
      </c>
      <c r="AG322" s="2">
        <v>270</v>
      </c>
      <c r="AH322" s="2" t="s">
        <v>65</v>
      </c>
    </row>
    <row r="323" spans="18:34" ht="30" x14ac:dyDescent="0.25">
      <c r="R323" s="4"/>
      <c r="AC323" s="2" t="s">
        <v>4</v>
      </c>
      <c r="AD323" s="2" t="s">
        <v>129</v>
      </c>
      <c r="AE323" s="2">
        <v>284.06</v>
      </c>
      <c r="AF323" s="2">
        <v>9</v>
      </c>
      <c r="AG323" s="2">
        <v>270</v>
      </c>
      <c r="AH323" s="2" t="s">
        <v>65</v>
      </c>
    </row>
    <row r="324" spans="18:34" ht="30" x14ac:dyDescent="0.25">
      <c r="R324" s="4"/>
      <c r="AC324" s="2" t="s">
        <v>4</v>
      </c>
      <c r="AD324" s="2" t="s">
        <v>129</v>
      </c>
      <c r="AE324" s="2">
        <v>282.8</v>
      </c>
      <c r="AF324" s="2">
        <v>9</v>
      </c>
      <c r="AG324" s="2">
        <v>260</v>
      </c>
      <c r="AH324" s="2" t="s">
        <v>65</v>
      </c>
    </row>
    <row r="325" spans="18:34" ht="30" x14ac:dyDescent="0.25">
      <c r="R325" s="4"/>
      <c r="AC325" s="2" t="s">
        <v>4</v>
      </c>
      <c r="AD325" s="2" t="s">
        <v>129</v>
      </c>
      <c r="AE325" s="2">
        <v>281.52</v>
      </c>
      <c r="AF325" s="2">
        <v>9</v>
      </c>
      <c r="AG325" s="2">
        <v>360</v>
      </c>
      <c r="AH325" s="2" t="s">
        <v>65</v>
      </c>
    </row>
    <row r="326" spans="18:34" ht="30" x14ac:dyDescent="0.25">
      <c r="R326" s="4"/>
      <c r="AC326" s="2" t="s">
        <v>4</v>
      </c>
      <c r="AD326" s="2" t="s">
        <v>129</v>
      </c>
      <c r="AE326" s="2">
        <v>283.64</v>
      </c>
      <c r="AF326" s="2">
        <v>9</v>
      </c>
      <c r="AG326" s="2">
        <v>260</v>
      </c>
      <c r="AH326" s="2" t="s">
        <v>65</v>
      </c>
    </row>
    <row r="327" spans="18:34" ht="30" x14ac:dyDescent="0.25">
      <c r="R327" s="4"/>
      <c r="AC327" s="2" t="s">
        <v>4</v>
      </c>
      <c r="AD327" s="2" t="s">
        <v>111</v>
      </c>
      <c r="AE327" s="2">
        <v>283.18</v>
      </c>
      <c r="AF327" s="2">
        <v>9</v>
      </c>
      <c r="AG327" s="2">
        <v>220</v>
      </c>
      <c r="AH327" s="2" t="s">
        <v>65</v>
      </c>
    </row>
    <row r="328" spans="18:34" ht="30" x14ac:dyDescent="0.25">
      <c r="R328" s="4"/>
      <c r="AC328" s="2" t="s">
        <v>4</v>
      </c>
      <c r="AD328" s="2" t="s">
        <v>111</v>
      </c>
      <c r="AE328" s="2">
        <v>280.36</v>
      </c>
      <c r="AF328" s="2">
        <v>9</v>
      </c>
      <c r="AG328" s="2">
        <v>280</v>
      </c>
      <c r="AH328" s="2" t="s">
        <v>65</v>
      </c>
    </row>
    <row r="329" spans="18:34" ht="30" x14ac:dyDescent="0.25">
      <c r="R329" s="4"/>
      <c r="AC329" s="2" t="s">
        <v>4</v>
      </c>
      <c r="AD329" s="2" t="s">
        <v>111</v>
      </c>
      <c r="AE329" s="2">
        <v>290.39</v>
      </c>
      <c r="AF329" s="2">
        <v>9</v>
      </c>
      <c r="AG329" s="2">
        <v>270</v>
      </c>
      <c r="AH329" s="2" t="s">
        <v>65</v>
      </c>
    </row>
    <row r="330" spans="18:34" ht="30" x14ac:dyDescent="0.25">
      <c r="R330" s="4"/>
      <c r="AC330" s="2" t="s">
        <v>4</v>
      </c>
      <c r="AD330" s="2" t="s">
        <v>121</v>
      </c>
      <c r="AE330" s="2">
        <v>285.10000000000002</v>
      </c>
      <c r="AF330" s="2">
        <v>9</v>
      </c>
      <c r="AG330" s="2">
        <v>280</v>
      </c>
      <c r="AH330" s="2" t="s">
        <v>65</v>
      </c>
    </row>
    <row r="331" spans="18:34" ht="30" x14ac:dyDescent="0.25">
      <c r="R331" s="4"/>
      <c r="AC331" s="2" t="s">
        <v>4</v>
      </c>
      <c r="AD331" s="2" t="s">
        <v>121</v>
      </c>
      <c r="AE331" s="2">
        <v>291.37</v>
      </c>
      <c r="AF331" s="2">
        <v>9</v>
      </c>
      <c r="AG331" s="2">
        <v>10</v>
      </c>
      <c r="AH331" s="2" t="s">
        <v>65</v>
      </c>
    </row>
    <row r="332" spans="18:34" ht="30" x14ac:dyDescent="0.25">
      <c r="R332" s="4"/>
      <c r="AC332" s="2" t="s">
        <v>4</v>
      </c>
      <c r="AD332" s="2" t="s">
        <v>121</v>
      </c>
      <c r="AE332" s="2">
        <v>291.73</v>
      </c>
      <c r="AF332" s="2">
        <v>9</v>
      </c>
      <c r="AG332" s="2">
        <v>10</v>
      </c>
      <c r="AH332" s="2" t="s">
        <v>65</v>
      </c>
    </row>
    <row r="333" spans="18:34" ht="30" x14ac:dyDescent="0.25">
      <c r="R333" s="4"/>
      <c r="AC333" s="2" t="s">
        <v>4</v>
      </c>
      <c r="AD333" s="2" t="s">
        <v>121</v>
      </c>
      <c r="AE333" s="2">
        <v>289.52</v>
      </c>
      <c r="AF333" s="2">
        <v>9</v>
      </c>
      <c r="AG333" s="2">
        <v>340</v>
      </c>
      <c r="AH333" s="2" t="s">
        <v>65</v>
      </c>
    </row>
    <row r="334" spans="18:34" ht="30" x14ac:dyDescent="0.25">
      <c r="R334" s="4"/>
      <c r="AC334" s="2" t="s">
        <v>4</v>
      </c>
      <c r="AD334" s="2" t="s">
        <v>121</v>
      </c>
      <c r="AE334" s="2">
        <v>282.52</v>
      </c>
      <c r="AF334" s="2">
        <v>9</v>
      </c>
      <c r="AG334" s="2">
        <v>360</v>
      </c>
      <c r="AH334" s="2" t="s">
        <v>65</v>
      </c>
    </row>
    <row r="335" spans="18:34" ht="30" x14ac:dyDescent="0.25">
      <c r="R335" s="4"/>
      <c r="AC335" s="2" t="s">
        <v>4</v>
      </c>
      <c r="AD335" s="2" t="s">
        <v>121</v>
      </c>
      <c r="AE335" s="2">
        <v>281.25</v>
      </c>
      <c r="AF335" s="2">
        <v>9</v>
      </c>
      <c r="AG335" s="2">
        <v>360</v>
      </c>
      <c r="AH335" s="2" t="s">
        <v>65</v>
      </c>
    </row>
    <row r="336" spans="18:34" ht="30" x14ac:dyDescent="0.25">
      <c r="R336" s="4"/>
      <c r="AC336" s="2" t="s">
        <v>4</v>
      </c>
      <c r="AD336" s="2" t="s">
        <v>122</v>
      </c>
      <c r="AE336" s="2">
        <v>286.29000000000002</v>
      </c>
      <c r="AF336" s="2">
        <v>9</v>
      </c>
      <c r="AG336" s="2">
        <v>190</v>
      </c>
      <c r="AH336" s="2" t="s">
        <v>65</v>
      </c>
    </row>
    <row r="337" spans="18:34" ht="30" x14ac:dyDescent="0.25">
      <c r="R337" s="4"/>
      <c r="AC337" s="2" t="s">
        <v>4</v>
      </c>
      <c r="AD337" s="2" t="s">
        <v>122</v>
      </c>
      <c r="AE337" s="2">
        <v>289.20999999999998</v>
      </c>
      <c r="AF337" s="2">
        <v>9</v>
      </c>
      <c r="AG337" s="2">
        <v>190</v>
      </c>
      <c r="AH337" s="2" t="s">
        <v>65</v>
      </c>
    </row>
    <row r="338" spans="18:34" ht="30" x14ac:dyDescent="0.25">
      <c r="R338" s="4"/>
      <c r="AC338" s="2" t="s">
        <v>4</v>
      </c>
      <c r="AD338" s="2" t="s">
        <v>122</v>
      </c>
      <c r="AE338" s="2">
        <v>284.83</v>
      </c>
      <c r="AF338" s="2">
        <v>9</v>
      </c>
      <c r="AG338" s="2">
        <v>270</v>
      </c>
      <c r="AH338" s="2" t="s">
        <v>65</v>
      </c>
    </row>
    <row r="339" spans="18:34" ht="30" x14ac:dyDescent="0.25">
      <c r="R339" s="4"/>
      <c r="AC339" s="2" t="s">
        <v>4</v>
      </c>
      <c r="AD339" s="2" t="s">
        <v>122</v>
      </c>
      <c r="AE339" s="2">
        <v>289.04000000000002</v>
      </c>
      <c r="AF339" s="2">
        <v>9</v>
      </c>
      <c r="AG339" s="2">
        <v>350</v>
      </c>
      <c r="AH339" s="2" t="s">
        <v>65</v>
      </c>
    </row>
    <row r="340" spans="18:34" ht="30" x14ac:dyDescent="0.25">
      <c r="R340" s="4"/>
      <c r="AC340" s="2" t="s">
        <v>4</v>
      </c>
      <c r="AD340" s="2" t="s">
        <v>122</v>
      </c>
      <c r="AE340" s="2">
        <v>290.95999999999998</v>
      </c>
      <c r="AF340" s="2">
        <v>9</v>
      </c>
      <c r="AG340" s="2">
        <v>350</v>
      </c>
      <c r="AH340" s="2" t="s">
        <v>65</v>
      </c>
    </row>
    <row r="341" spans="18:34" ht="30" x14ac:dyDescent="0.25">
      <c r="R341" s="4"/>
      <c r="AC341" s="2" t="s">
        <v>4</v>
      </c>
      <c r="AD341" s="2" t="s">
        <v>122</v>
      </c>
      <c r="AE341" s="2">
        <v>281.82</v>
      </c>
      <c r="AF341" s="2">
        <v>9</v>
      </c>
      <c r="AG341" s="2">
        <v>340</v>
      </c>
      <c r="AH341" s="2" t="s">
        <v>65</v>
      </c>
    </row>
    <row r="342" spans="18:34" ht="30" x14ac:dyDescent="0.25">
      <c r="R342" s="4"/>
      <c r="AC342" s="2" t="s">
        <v>4</v>
      </c>
      <c r="AD342" s="2" t="s">
        <v>122</v>
      </c>
      <c r="AE342" s="2">
        <v>286.02</v>
      </c>
      <c r="AF342" s="2">
        <v>9</v>
      </c>
      <c r="AG342" s="2">
        <v>340</v>
      </c>
      <c r="AH342" s="2" t="s">
        <v>65</v>
      </c>
    </row>
    <row r="343" spans="18:34" ht="30" x14ac:dyDescent="0.25">
      <c r="R343" s="4"/>
      <c r="AC343" s="2" t="s">
        <v>4</v>
      </c>
      <c r="AD343" s="2" t="s">
        <v>127</v>
      </c>
      <c r="AE343" s="2">
        <v>288.89999999999998</v>
      </c>
      <c r="AF343" s="2">
        <v>9</v>
      </c>
      <c r="AG343" s="2">
        <v>315</v>
      </c>
      <c r="AH343" s="2" t="s">
        <v>65</v>
      </c>
    </row>
    <row r="344" spans="18:34" ht="30" x14ac:dyDescent="0.25">
      <c r="R344" s="4"/>
      <c r="AC344" s="2" t="s">
        <v>4</v>
      </c>
      <c r="AD344" s="2" t="s">
        <v>109</v>
      </c>
      <c r="AE344" s="2">
        <v>302.02</v>
      </c>
      <c r="AF344" s="2">
        <v>9</v>
      </c>
      <c r="AG344" s="2">
        <v>10</v>
      </c>
      <c r="AH344" s="2" t="s">
        <v>65</v>
      </c>
    </row>
    <row r="345" spans="18:34" ht="30" x14ac:dyDescent="0.25">
      <c r="R345" s="4"/>
      <c r="AC345" s="2" t="s">
        <v>4</v>
      </c>
      <c r="AD345" s="2" t="s">
        <v>120</v>
      </c>
      <c r="AE345" s="2">
        <v>293.49</v>
      </c>
      <c r="AF345" s="2">
        <v>9</v>
      </c>
      <c r="AG345" s="2">
        <v>270</v>
      </c>
      <c r="AH345" s="2" t="s">
        <v>65</v>
      </c>
    </row>
    <row r="346" spans="18:34" ht="30" x14ac:dyDescent="0.25">
      <c r="R346" s="4"/>
      <c r="AC346" s="2" t="s">
        <v>4</v>
      </c>
      <c r="AD346" s="2" t="s">
        <v>120</v>
      </c>
      <c r="AE346" s="2">
        <v>298.83999999999997</v>
      </c>
      <c r="AF346" s="2">
        <v>9</v>
      </c>
      <c r="AG346" s="2">
        <v>260</v>
      </c>
      <c r="AH346" s="2" t="s">
        <v>65</v>
      </c>
    </row>
    <row r="347" spans="18:34" ht="30" x14ac:dyDescent="0.25">
      <c r="R347" s="4"/>
      <c r="AC347" s="2" t="s">
        <v>4</v>
      </c>
      <c r="AD347" s="2" t="s">
        <v>124</v>
      </c>
      <c r="AE347" s="2">
        <v>305.08</v>
      </c>
      <c r="AF347" s="2">
        <v>9</v>
      </c>
      <c r="AG347" s="2">
        <v>300</v>
      </c>
      <c r="AH347" s="2" t="s">
        <v>65</v>
      </c>
    </row>
    <row r="348" spans="18:34" ht="30" x14ac:dyDescent="0.25">
      <c r="R348" s="4"/>
      <c r="AC348" s="2" t="s">
        <v>4</v>
      </c>
      <c r="AD348" s="2" t="s">
        <v>124</v>
      </c>
      <c r="AE348" s="2">
        <v>296.69</v>
      </c>
      <c r="AF348" s="2">
        <v>9</v>
      </c>
      <c r="AG348" s="2">
        <v>280</v>
      </c>
      <c r="AH348" s="2" t="s">
        <v>65</v>
      </c>
    </row>
    <row r="349" spans="18:34" ht="30" x14ac:dyDescent="0.25">
      <c r="R349" s="4"/>
      <c r="AC349" s="2" t="s">
        <v>4</v>
      </c>
      <c r="AD349" s="2" t="s">
        <v>127</v>
      </c>
      <c r="AE349" s="2">
        <v>293.87</v>
      </c>
      <c r="AF349" s="2">
        <v>9</v>
      </c>
      <c r="AG349" s="2">
        <v>260</v>
      </c>
      <c r="AH349" s="2" t="s">
        <v>65</v>
      </c>
    </row>
    <row r="350" spans="18:34" ht="30" x14ac:dyDescent="0.25">
      <c r="R350" s="4"/>
      <c r="AC350" s="2" t="s">
        <v>4</v>
      </c>
      <c r="AD350" s="2" t="s">
        <v>129</v>
      </c>
      <c r="AE350" s="2">
        <v>295.45</v>
      </c>
      <c r="AF350" s="2">
        <v>9</v>
      </c>
      <c r="AG350" s="2">
        <v>340</v>
      </c>
      <c r="AH350" s="2" t="s">
        <v>65</v>
      </c>
    </row>
    <row r="351" spans="18:34" ht="30" x14ac:dyDescent="0.25">
      <c r="R351" s="4"/>
      <c r="AC351" s="2" t="s">
        <v>4</v>
      </c>
      <c r="AD351" s="2" t="s">
        <v>129</v>
      </c>
      <c r="AE351" s="2">
        <v>292.20999999999998</v>
      </c>
      <c r="AF351" s="2">
        <v>9</v>
      </c>
      <c r="AG351" s="2">
        <v>170</v>
      </c>
      <c r="AH351" s="2" t="s">
        <v>65</v>
      </c>
    </row>
    <row r="352" spans="18:34" ht="30" x14ac:dyDescent="0.25">
      <c r="R352" s="4"/>
      <c r="AC352" s="2" t="s">
        <v>4</v>
      </c>
      <c r="AD352" s="2" t="s">
        <v>121</v>
      </c>
      <c r="AE352" s="2">
        <v>291.33999999999997</v>
      </c>
      <c r="AF352" s="2">
        <v>9</v>
      </c>
      <c r="AG352" s="2">
        <v>260</v>
      </c>
      <c r="AH352" s="2" t="s">
        <v>65</v>
      </c>
    </row>
    <row r="353" spans="18:34" ht="30" x14ac:dyDescent="0.25">
      <c r="R353" s="4"/>
      <c r="AC353" s="2" t="s">
        <v>4</v>
      </c>
      <c r="AD353" s="2" t="s">
        <v>122</v>
      </c>
      <c r="AE353" s="2">
        <v>288.51</v>
      </c>
      <c r="AF353" s="2">
        <v>9</v>
      </c>
      <c r="AG353" s="2">
        <v>270</v>
      </c>
      <c r="AH353" s="2" t="s">
        <v>65</v>
      </c>
    </row>
    <row r="354" spans="18:34" ht="30" x14ac:dyDescent="0.25">
      <c r="R354" s="4"/>
      <c r="AC354" s="2" t="s">
        <v>4</v>
      </c>
      <c r="AD354" s="2" t="s">
        <v>122</v>
      </c>
      <c r="AE354" s="2">
        <v>292.05</v>
      </c>
      <c r="AF354" s="2">
        <v>9</v>
      </c>
      <c r="AG354" s="2">
        <v>280</v>
      </c>
      <c r="AH354" s="2" t="s">
        <v>65</v>
      </c>
    </row>
    <row r="355" spans="18:34" ht="30" x14ac:dyDescent="0.25">
      <c r="R355" s="4"/>
      <c r="AC355" s="2" t="s">
        <v>4</v>
      </c>
      <c r="AD355" s="2" t="s">
        <v>122</v>
      </c>
      <c r="AE355" s="2">
        <v>293.24</v>
      </c>
      <c r="AF355" s="2">
        <v>9</v>
      </c>
      <c r="AG355" s="2">
        <v>260</v>
      </c>
      <c r="AH355" s="2" t="s">
        <v>65</v>
      </c>
    </row>
    <row r="356" spans="18:34" ht="30" x14ac:dyDescent="0.25">
      <c r="R356" s="4"/>
      <c r="AC356" s="2" t="s">
        <v>4</v>
      </c>
      <c r="AD356" s="2" t="s">
        <v>122</v>
      </c>
      <c r="AE356" s="2">
        <v>284.31</v>
      </c>
      <c r="AF356" s="2">
        <v>9</v>
      </c>
      <c r="AG356" s="2">
        <v>280</v>
      </c>
      <c r="AH356" s="2" t="s">
        <v>65</v>
      </c>
    </row>
    <row r="357" spans="18:34" ht="30" x14ac:dyDescent="0.25">
      <c r="R357" s="4"/>
      <c r="AC357" s="2" t="s">
        <v>4</v>
      </c>
      <c r="AD357" s="2" t="s">
        <v>127</v>
      </c>
      <c r="AE357" s="2">
        <v>299.57</v>
      </c>
      <c r="AF357" s="2">
        <v>9</v>
      </c>
      <c r="AG357" s="2">
        <v>270</v>
      </c>
      <c r="AH357" s="2" t="s">
        <v>65</v>
      </c>
    </row>
    <row r="358" spans="18:34" ht="30" x14ac:dyDescent="0.25">
      <c r="R358" s="4"/>
      <c r="AC358" s="2" t="s">
        <v>4</v>
      </c>
      <c r="AD358" s="2" t="s">
        <v>127</v>
      </c>
      <c r="AE358" s="2">
        <v>296.95999999999998</v>
      </c>
      <c r="AF358" s="2">
        <v>9</v>
      </c>
      <c r="AG358" s="2">
        <v>280</v>
      </c>
      <c r="AH358" s="2" t="s">
        <v>65</v>
      </c>
    </row>
    <row r="359" spans="18:34" ht="30" x14ac:dyDescent="0.25">
      <c r="R359" s="4"/>
      <c r="AC359" s="2" t="s">
        <v>4</v>
      </c>
      <c r="AD359" s="2" t="s">
        <v>125</v>
      </c>
      <c r="AE359" s="2">
        <v>294.25</v>
      </c>
      <c r="AF359" s="2">
        <v>9</v>
      </c>
      <c r="AG359" s="2">
        <v>270</v>
      </c>
      <c r="AH359" s="2" t="s">
        <v>65</v>
      </c>
    </row>
    <row r="360" spans="18:34" ht="30" x14ac:dyDescent="0.25">
      <c r="R360" s="4"/>
      <c r="AC360" s="2" t="s">
        <v>4</v>
      </c>
      <c r="AD360" s="2" t="s">
        <v>125</v>
      </c>
      <c r="AE360" s="2">
        <v>288.39</v>
      </c>
      <c r="AF360" s="2">
        <v>9</v>
      </c>
      <c r="AG360" s="2">
        <v>190</v>
      </c>
      <c r="AH360" s="2" t="s">
        <v>65</v>
      </c>
    </row>
    <row r="361" spans="18:34" ht="30" x14ac:dyDescent="0.25">
      <c r="R361" s="4"/>
      <c r="AC361" s="2" t="s">
        <v>4</v>
      </c>
      <c r="AD361" s="2" t="s">
        <v>111</v>
      </c>
      <c r="AE361" s="2">
        <v>290.73</v>
      </c>
      <c r="AF361" s="2">
        <v>9</v>
      </c>
      <c r="AG361" s="2">
        <v>120</v>
      </c>
      <c r="AH361" s="2" t="s">
        <v>65</v>
      </c>
    </row>
    <row r="362" spans="18:34" ht="30" x14ac:dyDescent="0.25">
      <c r="R362" s="4"/>
      <c r="AC362" s="2" t="s">
        <v>4</v>
      </c>
      <c r="AD362" s="2" t="s">
        <v>111</v>
      </c>
      <c r="AE362" s="2">
        <v>291.62</v>
      </c>
      <c r="AF362" s="2">
        <v>9</v>
      </c>
      <c r="AG362" s="2">
        <v>190</v>
      </c>
      <c r="AH362" s="2" t="s">
        <v>65</v>
      </c>
    </row>
    <row r="363" spans="18:34" ht="30" x14ac:dyDescent="0.25">
      <c r="R363" s="4"/>
      <c r="AC363" s="2" t="s">
        <v>4</v>
      </c>
      <c r="AD363" s="2" t="s">
        <v>121</v>
      </c>
      <c r="AE363" s="2">
        <v>291.8</v>
      </c>
      <c r="AF363" s="2">
        <v>9</v>
      </c>
      <c r="AG363" s="2">
        <v>260</v>
      </c>
      <c r="AH363" s="2" t="s">
        <v>65</v>
      </c>
    </row>
    <row r="364" spans="18:34" ht="30" x14ac:dyDescent="0.25">
      <c r="R364" s="4"/>
      <c r="AC364" s="2" t="s">
        <v>4</v>
      </c>
      <c r="AD364" s="2" t="s">
        <v>121</v>
      </c>
      <c r="AE364" s="2">
        <v>291.99</v>
      </c>
      <c r="AF364" s="2">
        <v>9</v>
      </c>
      <c r="AG364" s="2">
        <v>280</v>
      </c>
      <c r="AH364" s="2" t="s">
        <v>65</v>
      </c>
    </row>
    <row r="365" spans="18:34" ht="30" x14ac:dyDescent="0.25">
      <c r="R365" s="4"/>
      <c r="AC365" s="2" t="s">
        <v>4</v>
      </c>
      <c r="AD365" s="2" t="s">
        <v>121</v>
      </c>
      <c r="AE365" s="2">
        <v>294.16000000000003</v>
      </c>
      <c r="AF365" s="2">
        <v>9</v>
      </c>
      <c r="AG365" s="2">
        <v>280</v>
      </c>
      <c r="AH365" s="2" t="s">
        <v>65</v>
      </c>
    </row>
    <row r="366" spans="18:34" ht="30" x14ac:dyDescent="0.25">
      <c r="R366" s="4"/>
      <c r="AC366" s="2" t="s">
        <v>4</v>
      </c>
      <c r="AD366" s="2" t="s">
        <v>121</v>
      </c>
      <c r="AE366" s="2">
        <v>294.01</v>
      </c>
      <c r="AF366" s="2">
        <v>9</v>
      </c>
      <c r="AG366" s="2">
        <v>280</v>
      </c>
      <c r="AH366" s="2" t="s">
        <v>65</v>
      </c>
    </row>
    <row r="367" spans="18:34" ht="30" x14ac:dyDescent="0.25">
      <c r="R367" s="4"/>
      <c r="AC367" s="2" t="s">
        <v>4</v>
      </c>
      <c r="AD367" s="2" t="s">
        <v>121</v>
      </c>
      <c r="AE367" s="2">
        <v>293.99</v>
      </c>
      <c r="AF367" s="2">
        <v>9</v>
      </c>
      <c r="AG367" s="2">
        <v>270</v>
      </c>
      <c r="AH367" s="2" t="s">
        <v>65</v>
      </c>
    </row>
    <row r="368" spans="18:34" ht="30" x14ac:dyDescent="0.25">
      <c r="R368" s="4"/>
      <c r="AC368" s="2" t="s">
        <v>4</v>
      </c>
      <c r="AD368" s="2" t="s">
        <v>122</v>
      </c>
      <c r="AE368" s="2">
        <v>292.55</v>
      </c>
      <c r="AF368" s="2">
        <v>9</v>
      </c>
      <c r="AG368" s="2">
        <v>280</v>
      </c>
      <c r="AH368" s="2" t="s">
        <v>65</v>
      </c>
    </row>
    <row r="369" spans="18:34" ht="30" x14ac:dyDescent="0.25">
      <c r="R369" s="4"/>
      <c r="AC369" s="2" t="s">
        <v>4</v>
      </c>
      <c r="AD369" s="2" t="s">
        <v>122</v>
      </c>
      <c r="AE369" s="2">
        <v>284.76</v>
      </c>
      <c r="AF369" s="2">
        <v>9</v>
      </c>
      <c r="AG369" s="2">
        <v>300</v>
      </c>
      <c r="AH369" s="2" t="s">
        <v>65</v>
      </c>
    </row>
    <row r="370" spans="18:34" ht="30" x14ac:dyDescent="0.25">
      <c r="R370" s="4"/>
      <c r="AC370" s="2" t="s">
        <v>4</v>
      </c>
      <c r="AD370" s="2" t="s">
        <v>122</v>
      </c>
      <c r="AE370" s="2">
        <v>291.23</v>
      </c>
      <c r="AF370" s="2">
        <v>9</v>
      </c>
      <c r="AG370" s="2">
        <v>260</v>
      </c>
      <c r="AH370" s="2" t="s">
        <v>65</v>
      </c>
    </row>
    <row r="371" spans="18:34" ht="30" x14ac:dyDescent="0.25">
      <c r="R371" s="4"/>
      <c r="AC371" s="2" t="s">
        <v>4</v>
      </c>
      <c r="AD371" s="2" t="s">
        <v>122</v>
      </c>
      <c r="AE371" s="2">
        <v>294.41000000000003</v>
      </c>
      <c r="AF371" s="2">
        <v>9</v>
      </c>
      <c r="AG371" s="2">
        <v>100</v>
      </c>
      <c r="AH371" s="2" t="s">
        <v>65</v>
      </c>
    </row>
    <row r="372" spans="18:34" ht="30" x14ac:dyDescent="0.25">
      <c r="R372" s="4"/>
      <c r="AC372" s="2" t="s">
        <v>4</v>
      </c>
      <c r="AD372" s="2" t="s">
        <v>120</v>
      </c>
      <c r="AE372" s="2">
        <v>299.83999999999997</v>
      </c>
      <c r="AF372" s="2">
        <v>9</v>
      </c>
      <c r="AG372" s="2">
        <v>90</v>
      </c>
      <c r="AH372" s="2" t="s">
        <v>65</v>
      </c>
    </row>
    <row r="373" spans="18:34" ht="30" x14ac:dyDescent="0.25">
      <c r="R373" s="4"/>
      <c r="AC373" s="2" t="s">
        <v>5</v>
      </c>
      <c r="AD373" s="2" t="s">
        <v>125</v>
      </c>
      <c r="AE373" s="2">
        <v>283.04000000000002</v>
      </c>
      <c r="AF373" s="2">
        <v>9</v>
      </c>
      <c r="AG373" s="2">
        <v>180</v>
      </c>
      <c r="AH373" s="2" t="s">
        <v>65</v>
      </c>
    </row>
    <row r="374" spans="18:34" ht="30" x14ac:dyDescent="0.25">
      <c r="R374" s="4"/>
      <c r="AC374" s="2" t="s">
        <v>5</v>
      </c>
      <c r="AD374" s="2" t="s">
        <v>121</v>
      </c>
      <c r="AE374" s="2">
        <v>285.20999999999998</v>
      </c>
      <c r="AF374" s="2">
        <v>9</v>
      </c>
      <c r="AG374" s="2">
        <v>210</v>
      </c>
      <c r="AH374" s="2" t="s">
        <v>65</v>
      </c>
    </row>
    <row r="375" spans="18:34" ht="30" x14ac:dyDescent="0.25">
      <c r="R375" s="4"/>
      <c r="AC375" s="2" t="s">
        <v>6</v>
      </c>
      <c r="AD375" s="2" t="s">
        <v>122</v>
      </c>
      <c r="AE375" s="2">
        <v>298.37</v>
      </c>
      <c r="AF375" s="2">
        <v>9</v>
      </c>
      <c r="AG375" s="2">
        <v>260</v>
      </c>
      <c r="AH375" s="2" t="s">
        <v>65</v>
      </c>
    </row>
    <row r="376" spans="18:34" ht="30" x14ac:dyDescent="0.25">
      <c r="R376" s="4"/>
      <c r="AC376" s="2" t="s">
        <v>6</v>
      </c>
      <c r="AD376" s="2" t="s">
        <v>124</v>
      </c>
      <c r="AE376" s="2">
        <v>308.64</v>
      </c>
      <c r="AF376" s="2">
        <v>9</v>
      </c>
      <c r="AG376" s="2">
        <v>160</v>
      </c>
      <c r="AH376" s="2" t="s">
        <v>65</v>
      </c>
    </row>
    <row r="377" spans="18:34" ht="30" x14ac:dyDescent="0.25">
      <c r="R377" s="4"/>
      <c r="AC377" s="2" t="s">
        <v>7</v>
      </c>
      <c r="AD377" s="2" t="s">
        <v>129</v>
      </c>
      <c r="AE377" s="2">
        <v>284.64999999999998</v>
      </c>
      <c r="AF377" s="2">
        <v>9</v>
      </c>
      <c r="AG377" s="2">
        <v>270</v>
      </c>
      <c r="AH377" s="2" t="s">
        <v>65</v>
      </c>
    </row>
    <row r="378" spans="18:34" ht="30" x14ac:dyDescent="0.25">
      <c r="R378" s="4"/>
      <c r="AC378" s="2" t="s">
        <v>7</v>
      </c>
      <c r="AD378" s="2" t="s">
        <v>129</v>
      </c>
      <c r="AE378" s="2">
        <v>284.51</v>
      </c>
      <c r="AF378" s="2">
        <v>9</v>
      </c>
      <c r="AG378" s="2">
        <v>270</v>
      </c>
      <c r="AH378" s="2" t="s">
        <v>65</v>
      </c>
    </row>
    <row r="379" spans="18:34" ht="30" x14ac:dyDescent="0.25">
      <c r="R379" s="4"/>
      <c r="AC379" s="2" t="s">
        <v>8</v>
      </c>
      <c r="AD379" s="2" t="s">
        <v>109</v>
      </c>
      <c r="AE379" s="2">
        <v>297.73</v>
      </c>
      <c r="AF379" s="2">
        <v>9</v>
      </c>
      <c r="AG379" s="2">
        <v>20</v>
      </c>
      <c r="AH379" s="2" t="s">
        <v>65</v>
      </c>
    </row>
    <row r="380" spans="18:34" ht="30" x14ac:dyDescent="0.25">
      <c r="R380" s="4"/>
      <c r="AC380" s="2" t="s">
        <v>8</v>
      </c>
      <c r="AD380" s="2" t="s">
        <v>120</v>
      </c>
      <c r="AE380" s="2">
        <v>304.10000000000002</v>
      </c>
      <c r="AF380" s="2">
        <v>9</v>
      </c>
      <c r="AG380" s="2">
        <v>220</v>
      </c>
      <c r="AH380" s="2" t="s">
        <v>65</v>
      </c>
    </row>
    <row r="381" spans="18:34" ht="30" x14ac:dyDescent="0.25">
      <c r="R381" s="4"/>
      <c r="AC381" s="2" t="s">
        <v>8</v>
      </c>
      <c r="AD381" s="2" t="s">
        <v>120</v>
      </c>
      <c r="AE381" s="2">
        <v>306.17</v>
      </c>
      <c r="AF381" s="2">
        <v>9</v>
      </c>
      <c r="AG381" s="2">
        <v>160</v>
      </c>
      <c r="AH381" s="2" t="s">
        <v>65</v>
      </c>
    </row>
    <row r="382" spans="18:34" ht="30" x14ac:dyDescent="0.25">
      <c r="R382" s="4"/>
      <c r="AC382" s="2" t="s">
        <v>8</v>
      </c>
      <c r="AD382" s="2" t="s">
        <v>120</v>
      </c>
      <c r="AE382" s="2">
        <v>302.27999999999997</v>
      </c>
      <c r="AF382" s="2">
        <v>9</v>
      </c>
      <c r="AG382" s="2">
        <v>140</v>
      </c>
      <c r="AH382" s="2" t="s">
        <v>65</v>
      </c>
    </row>
    <row r="383" spans="18:34" ht="30" x14ac:dyDescent="0.25">
      <c r="R383" s="4"/>
      <c r="AC383" s="2" t="s">
        <v>8</v>
      </c>
      <c r="AD383" s="2" t="s">
        <v>123</v>
      </c>
      <c r="AE383" s="2">
        <v>284.93</v>
      </c>
      <c r="AF383" s="2">
        <v>9</v>
      </c>
      <c r="AG383" s="2">
        <v>150</v>
      </c>
      <c r="AH383" s="2" t="s">
        <v>65</v>
      </c>
    </row>
    <row r="384" spans="18:34" ht="30" x14ac:dyDescent="0.25">
      <c r="R384" s="4"/>
      <c r="AC384" s="2" t="s">
        <v>8</v>
      </c>
      <c r="AD384" s="2" t="s">
        <v>121</v>
      </c>
      <c r="AE384" s="2">
        <v>299.54000000000002</v>
      </c>
      <c r="AF384" s="2">
        <v>9</v>
      </c>
      <c r="AG384" s="2">
        <v>230</v>
      </c>
      <c r="AH384" s="2" t="s">
        <v>65</v>
      </c>
    </row>
    <row r="385" spans="18:34" ht="30" x14ac:dyDescent="0.25">
      <c r="R385" s="4"/>
      <c r="AC385" s="2" t="s">
        <v>8</v>
      </c>
      <c r="AD385" s="2" t="s">
        <v>125</v>
      </c>
      <c r="AE385" s="2">
        <v>292.95</v>
      </c>
      <c r="AF385" s="2">
        <v>9</v>
      </c>
      <c r="AG385" s="2">
        <v>230</v>
      </c>
      <c r="AH385" s="2" t="s">
        <v>65</v>
      </c>
    </row>
    <row r="386" spans="18:34" ht="30" x14ac:dyDescent="0.25">
      <c r="R386" s="4"/>
      <c r="AC386" s="2" t="s">
        <v>9</v>
      </c>
      <c r="AD386" s="2" t="s">
        <v>128</v>
      </c>
      <c r="AE386" s="2">
        <v>286.79000000000002</v>
      </c>
      <c r="AF386" s="2">
        <v>9</v>
      </c>
      <c r="AG386" s="2">
        <v>230</v>
      </c>
      <c r="AH386" s="2" t="s">
        <v>65</v>
      </c>
    </row>
    <row r="387" spans="18:34" ht="30" x14ac:dyDescent="0.25">
      <c r="R387" s="4"/>
      <c r="AC387" s="2" t="s">
        <v>9</v>
      </c>
      <c r="AD387" s="2" t="s">
        <v>111</v>
      </c>
      <c r="AE387" s="2">
        <v>302.54000000000002</v>
      </c>
      <c r="AF387" s="2">
        <v>9</v>
      </c>
      <c r="AG387" s="2">
        <v>210</v>
      </c>
      <c r="AH387" s="2" t="s">
        <v>65</v>
      </c>
    </row>
    <row r="388" spans="18:34" ht="30" x14ac:dyDescent="0.25">
      <c r="R388" s="4"/>
      <c r="AC388" s="2" t="s">
        <v>9</v>
      </c>
      <c r="AD388" s="2" t="s">
        <v>111</v>
      </c>
      <c r="AE388" s="2">
        <v>296</v>
      </c>
      <c r="AF388" s="2">
        <v>9</v>
      </c>
      <c r="AG388" s="2">
        <v>290</v>
      </c>
      <c r="AH388" s="2" t="s">
        <v>65</v>
      </c>
    </row>
    <row r="389" spans="18:34" ht="30" x14ac:dyDescent="0.25">
      <c r="R389" s="4"/>
      <c r="AC389" s="2" t="s">
        <v>10</v>
      </c>
      <c r="AD389" s="2" t="s">
        <v>122</v>
      </c>
      <c r="AE389" s="2">
        <v>292.93</v>
      </c>
      <c r="AF389" s="2">
        <v>9</v>
      </c>
      <c r="AG389" s="2">
        <v>180</v>
      </c>
      <c r="AH389" s="2" t="s">
        <v>65</v>
      </c>
    </row>
    <row r="390" spans="18:34" ht="30" x14ac:dyDescent="0.25">
      <c r="R390" s="4"/>
      <c r="AC390" s="2" t="s">
        <v>10</v>
      </c>
      <c r="AD390" s="2" t="s">
        <v>109</v>
      </c>
      <c r="AE390" s="2">
        <v>298.95</v>
      </c>
      <c r="AF390" s="2">
        <v>9</v>
      </c>
      <c r="AG390" s="2">
        <v>120</v>
      </c>
      <c r="AH390" s="2" t="s">
        <v>65</v>
      </c>
    </row>
    <row r="391" spans="18:34" ht="30" x14ac:dyDescent="0.25">
      <c r="R391" s="4"/>
      <c r="AC391" s="2" t="s">
        <v>10</v>
      </c>
      <c r="AD391" s="2" t="s">
        <v>127</v>
      </c>
      <c r="AE391" s="2">
        <v>301.39999999999998</v>
      </c>
      <c r="AF391" s="2">
        <v>9</v>
      </c>
      <c r="AG391" s="2">
        <v>210</v>
      </c>
      <c r="AH391" s="2" t="s">
        <v>65</v>
      </c>
    </row>
    <row r="392" spans="18:34" ht="30" x14ac:dyDescent="0.25">
      <c r="R392" s="4"/>
      <c r="AC392" s="2" t="s">
        <v>11</v>
      </c>
      <c r="AD392" s="2" t="s">
        <v>123</v>
      </c>
      <c r="AE392" s="2">
        <v>268.61</v>
      </c>
      <c r="AF392" s="2">
        <v>9</v>
      </c>
      <c r="AG392" s="2">
        <v>60</v>
      </c>
      <c r="AH392" s="2" t="s">
        <v>65</v>
      </c>
    </row>
    <row r="393" spans="18:34" ht="30" x14ac:dyDescent="0.25">
      <c r="R393" s="4"/>
      <c r="AC393" s="2" t="s">
        <v>11</v>
      </c>
      <c r="AD393" s="2" t="s">
        <v>121</v>
      </c>
      <c r="AE393" s="2">
        <v>280.3</v>
      </c>
      <c r="AF393" s="2">
        <v>9</v>
      </c>
      <c r="AG393" s="2">
        <v>20</v>
      </c>
      <c r="AH393" s="2" t="s">
        <v>65</v>
      </c>
    </row>
    <row r="394" spans="18:34" ht="30" x14ac:dyDescent="0.25">
      <c r="R394" s="4"/>
      <c r="AC394" s="2" t="s">
        <v>12</v>
      </c>
      <c r="AD394" s="2" t="s">
        <v>121</v>
      </c>
      <c r="AE394" s="2">
        <v>298.55</v>
      </c>
      <c r="AF394" s="2">
        <v>9</v>
      </c>
      <c r="AG394" s="2">
        <v>110</v>
      </c>
      <c r="AH394" s="2" t="s">
        <v>65</v>
      </c>
    </row>
    <row r="395" spans="18:34" ht="30" x14ac:dyDescent="0.25">
      <c r="R395" s="4"/>
      <c r="AC395" s="2" t="s">
        <v>13</v>
      </c>
      <c r="AD395" s="2" t="s">
        <v>128</v>
      </c>
      <c r="AE395" s="2">
        <v>277.25</v>
      </c>
      <c r="AF395" s="2">
        <v>9</v>
      </c>
      <c r="AG395" s="2">
        <v>310</v>
      </c>
      <c r="AH395" s="2" t="s">
        <v>65</v>
      </c>
    </row>
    <row r="396" spans="18:34" ht="30" x14ac:dyDescent="0.25">
      <c r="R396" s="4"/>
      <c r="AC396" s="2" t="s">
        <v>13</v>
      </c>
      <c r="AD396" s="2" t="s">
        <v>122</v>
      </c>
      <c r="AE396" s="2">
        <v>298.76</v>
      </c>
      <c r="AF396" s="2">
        <v>9</v>
      </c>
      <c r="AG396" s="2">
        <v>140</v>
      </c>
      <c r="AH396" s="2" t="s">
        <v>65</v>
      </c>
    </row>
    <row r="397" spans="18:34" ht="30" x14ac:dyDescent="0.25">
      <c r="R397" s="4"/>
      <c r="AC397" s="2" t="s">
        <v>13</v>
      </c>
      <c r="AD397" s="2" t="s">
        <v>120</v>
      </c>
      <c r="AE397" s="2">
        <v>305.82</v>
      </c>
      <c r="AF397" s="2">
        <v>9</v>
      </c>
      <c r="AG397" s="2">
        <v>150</v>
      </c>
      <c r="AH397" s="2" t="s">
        <v>65</v>
      </c>
    </row>
    <row r="398" spans="18:34" ht="30" x14ac:dyDescent="0.25">
      <c r="R398" s="4"/>
      <c r="AC398" s="2" t="s">
        <v>13</v>
      </c>
      <c r="AD398" s="2" t="s">
        <v>120</v>
      </c>
      <c r="AE398" s="2">
        <v>306.13</v>
      </c>
      <c r="AF398" s="2">
        <v>9</v>
      </c>
      <c r="AG398" s="2">
        <v>180</v>
      </c>
      <c r="AH398" s="2" t="s">
        <v>65</v>
      </c>
    </row>
    <row r="399" spans="18:34" ht="30" x14ac:dyDescent="0.25">
      <c r="R399" s="4"/>
      <c r="AC399" s="2" t="s">
        <v>13</v>
      </c>
      <c r="AD399" s="2" t="s">
        <v>128</v>
      </c>
      <c r="AE399" s="2">
        <v>296.61</v>
      </c>
      <c r="AF399" s="2">
        <v>9</v>
      </c>
      <c r="AG399" s="2">
        <v>180</v>
      </c>
      <c r="AH399" s="2" t="s">
        <v>65</v>
      </c>
    </row>
    <row r="400" spans="18:34" ht="30" x14ac:dyDescent="0.25">
      <c r="R400" s="4"/>
      <c r="AC400" s="2" t="s">
        <v>13</v>
      </c>
      <c r="AD400" s="2" t="s">
        <v>111</v>
      </c>
      <c r="AE400" s="2">
        <v>295.77999999999997</v>
      </c>
      <c r="AF400" s="2">
        <v>9</v>
      </c>
      <c r="AG400" s="2">
        <v>120</v>
      </c>
      <c r="AH400" s="2" t="s">
        <v>65</v>
      </c>
    </row>
    <row r="401" spans="18:34" ht="30" x14ac:dyDescent="0.25">
      <c r="R401" s="4"/>
      <c r="AC401" s="2" t="s">
        <v>13</v>
      </c>
      <c r="AD401" s="2" t="s">
        <v>111</v>
      </c>
      <c r="AE401" s="2">
        <v>298.41000000000003</v>
      </c>
      <c r="AF401" s="2">
        <v>9</v>
      </c>
      <c r="AG401" s="2">
        <v>130</v>
      </c>
      <c r="AH401" s="2" t="s">
        <v>65</v>
      </c>
    </row>
    <row r="402" spans="18:34" ht="30" x14ac:dyDescent="0.25">
      <c r="R402" s="4"/>
      <c r="AC402" s="2" t="s">
        <v>13</v>
      </c>
      <c r="AD402" s="2" t="s">
        <v>121</v>
      </c>
      <c r="AE402" s="2">
        <v>299.27</v>
      </c>
      <c r="AF402" s="2">
        <v>9</v>
      </c>
      <c r="AG402" s="2">
        <v>150</v>
      </c>
      <c r="AH402" s="2" t="s">
        <v>65</v>
      </c>
    </row>
    <row r="403" spans="18:34" ht="30" x14ac:dyDescent="0.25">
      <c r="R403" s="4"/>
      <c r="AC403" s="2" t="s">
        <v>14</v>
      </c>
      <c r="AD403" s="2" t="s">
        <v>123</v>
      </c>
      <c r="AE403" s="2">
        <v>297</v>
      </c>
      <c r="AF403" s="2">
        <v>9</v>
      </c>
      <c r="AG403" s="2">
        <v>200</v>
      </c>
      <c r="AH403" s="2" t="s">
        <v>65</v>
      </c>
    </row>
    <row r="404" spans="18:34" ht="30" x14ac:dyDescent="0.25">
      <c r="R404" s="4"/>
      <c r="AC404" s="2" t="s">
        <v>14</v>
      </c>
      <c r="AD404" s="2" t="s">
        <v>120</v>
      </c>
      <c r="AE404" s="2">
        <v>306.05</v>
      </c>
      <c r="AF404" s="2">
        <v>9</v>
      </c>
      <c r="AG404" s="2">
        <v>190</v>
      </c>
      <c r="AH404" s="2" t="s">
        <v>65</v>
      </c>
    </row>
    <row r="405" spans="18:34" ht="30" x14ac:dyDescent="0.25">
      <c r="R405" s="4"/>
      <c r="AC405" s="2" t="s">
        <v>14</v>
      </c>
      <c r="AD405" s="2" t="s">
        <v>125</v>
      </c>
      <c r="AE405" s="2">
        <v>297.7</v>
      </c>
      <c r="AF405" s="2">
        <v>9</v>
      </c>
      <c r="AG405" s="2">
        <v>150</v>
      </c>
      <c r="AH405" s="2" t="s">
        <v>65</v>
      </c>
    </row>
    <row r="406" spans="18:34" ht="30" x14ac:dyDescent="0.25">
      <c r="R406" s="4"/>
      <c r="AC406" s="2" t="s">
        <v>14</v>
      </c>
      <c r="AD406" s="2" t="s">
        <v>128</v>
      </c>
      <c r="AE406" s="2">
        <v>297.38</v>
      </c>
      <c r="AF406" s="2">
        <v>9</v>
      </c>
      <c r="AG406" s="2">
        <v>170</v>
      </c>
      <c r="AH406" s="2" t="s">
        <v>65</v>
      </c>
    </row>
    <row r="407" spans="18:34" ht="30" x14ac:dyDescent="0.25">
      <c r="R407" s="4"/>
      <c r="AC407" s="2" t="s">
        <v>14</v>
      </c>
      <c r="AD407" s="2" t="s">
        <v>111</v>
      </c>
      <c r="AE407" s="2">
        <v>295.77</v>
      </c>
      <c r="AF407" s="2">
        <v>9</v>
      </c>
      <c r="AG407" s="2">
        <v>160</v>
      </c>
      <c r="AH407" s="2" t="s">
        <v>65</v>
      </c>
    </row>
    <row r="408" spans="18:34" ht="30" x14ac:dyDescent="0.25">
      <c r="R408" s="4"/>
      <c r="AC408" s="2" t="s">
        <v>14</v>
      </c>
      <c r="AD408" s="2" t="s">
        <v>121</v>
      </c>
      <c r="AE408" s="2">
        <v>298</v>
      </c>
      <c r="AF408" s="2">
        <v>9</v>
      </c>
      <c r="AG408" s="2">
        <v>130</v>
      </c>
      <c r="AH408" s="2" t="s">
        <v>65</v>
      </c>
    </row>
    <row r="409" spans="18:34" ht="30" x14ac:dyDescent="0.25">
      <c r="R409" s="4"/>
      <c r="AC409" s="2" t="s">
        <v>14</v>
      </c>
      <c r="AD409" s="2" t="s">
        <v>128</v>
      </c>
      <c r="AE409" s="2">
        <v>280.14999999999998</v>
      </c>
      <c r="AF409" s="2">
        <v>9</v>
      </c>
      <c r="AG409" s="2">
        <v>340</v>
      </c>
      <c r="AH409" s="2" t="s">
        <v>65</v>
      </c>
    </row>
    <row r="410" spans="18:34" ht="30" x14ac:dyDescent="0.25">
      <c r="R410" s="4"/>
      <c r="AC410" s="2" t="s">
        <v>14</v>
      </c>
      <c r="AD410" s="2" t="s">
        <v>128</v>
      </c>
      <c r="AE410" s="2">
        <v>278.42</v>
      </c>
      <c r="AF410" s="2">
        <v>9</v>
      </c>
      <c r="AG410" s="2">
        <v>350</v>
      </c>
      <c r="AH410" s="2" t="s">
        <v>65</v>
      </c>
    </row>
    <row r="411" spans="18:34" ht="30" x14ac:dyDescent="0.25">
      <c r="R411" s="4"/>
      <c r="AC411" s="2" t="s">
        <v>14</v>
      </c>
      <c r="AD411" s="2" t="s">
        <v>128</v>
      </c>
      <c r="AE411" s="2">
        <v>274.60000000000002</v>
      </c>
      <c r="AF411" s="2">
        <v>9</v>
      </c>
      <c r="AG411" s="2">
        <v>10</v>
      </c>
      <c r="AH411" s="2" t="s">
        <v>65</v>
      </c>
    </row>
    <row r="412" spans="18:34" ht="30" x14ac:dyDescent="0.25">
      <c r="R412" s="4"/>
      <c r="AC412" s="2" t="s">
        <v>14</v>
      </c>
      <c r="AD412" s="2" t="s">
        <v>123</v>
      </c>
      <c r="AE412" s="2">
        <v>295.95999999999998</v>
      </c>
      <c r="AF412" s="2">
        <v>9</v>
      </c>
      <c r="AG412" s="2">
        <v>200</v>
      </c>
      <c r="AH412" s="2" t="s">
        <v>65</v>
      </c>
    </row>
    <row r="413" spans="18:34" ht="30" x14ac:dyDescent="0.25">
      <c r="R413" s="4"/>
      <c r="AC413" s="2" t="s">
        <v>14</v>
      </c>
      <c r="AD413" s="2" t="s">
        <v>123</v>
      </c>
      <c r="AE413" s="2">
        <v>294.70999999999998</v>
      </c>
      <c r="AF413" s="2">
        <v>9</v>
      </c>
      <c r="AG413" s="2">
        <v>130</v>
      </c>
      <c r="AH413" s="2" t="s">
        <v>65</v>
      </c>
    </row>
    <row r="414" spans="18:34" ht="30" x14ac:dyDescent="0.25">
      <c r="R414" s="4"/>
      <c r="AC414" s="2" t="s">
        <v>14</v>
      </c>
      <c r="AD414" s="2" t="s">
        <v>129</v>
      </c>
      <c r="AE414" s="2">
        <v>297.41000000000003</v>
      </c>
      <c r="AF414" s="2">
        <v>9</v>
      </c>
      <c r="AG414" s="2">
        <v>180</v>
      </c>
      <c r="AH414" s="2" t="s">
        <v>65</v>
      </c>
    </row>
    <row r="415" spans="18:34" ht="30" x14ac:dyDescent="0.25">
      <c r="R415" s="4"/>
      <c r="AC415" s="2" t="s">
        <v>14</v>
      </c>
      <c r="AD415" s="2" t="s">
        <v>121</v>
      </c>
      <c r="AE415" s="2">
        <v>299.33</v>
      </c>
      <c r="AF415" s="2">
        <v>9</v>
      </c>
      <c r="AG415" s="2">
        <v>140</v>
      </c>
      <c r="AH415" s="2" t="s">
        <v>65</v>
      </c>
    </row>
    <row r="416" spans="18:34" ht="30" x14ac:dyDescent="0.25">
      <c r="R416" s="4"/>
      <c r="AC416" s="2" t="s">
        <v>14</v>
      </c>
      <c r="AD416" s="2" t="s">
        <v>121</v>
      </c>
      <c r="AE416" s="2">
        <v>301.25</v>
      </c>
      <c r="AF416" s="2">
        <v>9</v>
      </c>
      <c r="AG416" s="2">
        <v>160</v>
      </c>
      <c r="AH416" s="2" t="s">
        <v>65</v>
      </c>
    </row>
    <row r="417" spans="18:34" ht="30" x14ac:dyDescent="0.25">
      <c r="R417" s="4"/>
      <c r="AC417" s="2" t="s">
        <v>14</v>
      </c>
      <c r="AD417" s="2" t="s">
        <v>127</v>
      </c>
      <c r="AE417" s="2">
        <v>302.95999999999998</v>
      </c>
      <c r="AF417" s="2">
        <v>9</v>
      </c>
      <c r="AG417" s="2">
        <v>210</v>
      </c>
      <c r="AH417" s="2" t="s">
        <v>65</v>
      </c>
    </row>
    <row r="418" spans="18:34" ht="30" x14ac:dyDescent="0.25">
      <c r="R418" s="4"/>
      <c r="AC418" s="2" t="s">
        <v>15</v>
      </c>
      <c r="AD418" s="2" t="s">
        <v>120</v>
      </c>
      <c r="AE418" s="2">
        <v>305.29000000000002</v>
      </c>
      <c r="AF418" s="2">
        <v>9</v>
      </c>
      <c r="AG418" s="2">
        <v>150</v>
      </c>
      <c r="AH418" s="2" t="s">
        <v>65</v>
      </c>
    </row>
    <row r="419" spans="18:34" ht="30" x14ac:dyDescent="0.25">
      <c r="R419" s="4"/>
      <c r="AC419" s="2" t="s">
        <v>16</v>
      </c>
      <c r="AD419" s="2" t="s">
        <v>125</v>
      </c>
      <c r="AE419" s="2">
        <v>270.58999999999997</v>
      </c>
      <c r="AF419" s="2">
        <v>9</v>
      </c>
      <c r="AG419" s="2">
        <v>290</v>
      </c>
      <c r="AH419" s="2" t="s">
        <v>65</v>
      </c>
    </row>
    <row r="420" spans="18:34" ht="30" x14ac:dyDescent="0.25">
      <c r="R420" s="4"/>
      <c r="AC420" s="2" t="s">
        <v>16</v>
      </c>
      <c r="AD420" s="2" t="s">
        <v>128</v>
      </c>
      <c r="AE420" s="2">
        <v>268.82</v>
      </c>
      <c r="AF420" s="2">
        <v>9</v>
      </c>
      <c r="AG420" s="2">
        <v>340</v>
      </c>
      <c r="AH420" s="2" t="s">
        <v>65</v>
      </c>
    </row>
    <row r="421" spans="18:34" ht="30" x14ac:dyDescent="0.25">
      <c r="R421" s="4"/>
      <c r="AC421" s="2" t="s">
        <v>16</v>
      </c>
      <c r="AD421" s="2" t="s">
        <v>123</v>
      </c>
      <c r="AE421" s="2">
        <v>266.14999999999998</v>
      </c>
      <c r="AF421" s="2">
        <v>9</v>
      </c>
      <c r="AG421" s="2">
        <v>320</v>
      </c>
      <c r="AH421" s="2" t="s">
        <v>65</v>
      </c>
    </row>
    <row r="422" spans="18:34" ht="30" x14ac:dyDescent="0.25">
      <c r="R422" s="4"/>
      <c r="AC422" s="2" t="s">
        <v>16</v>
      </c>
      <c r="AD422" s="2" t="s">
        <v>124</v>
      </c>
      <c r="AE422" s="2">
        <v>297.7</v>
      </c>
      <c r="AF422" s="2">
        <v>9</v>
      </c>
      <c r="AG422" s="2">
        <v>160</v>
      </c>
      <c r="AH422" s="2" t="s">
        <v>65</v>
      </c>
    </row>
    <row r="423" spans="18:34" ht="30" x14ac:dyDescent="0.25">
      <c r="R423" s="4"/>
      <c r="AC423" s="2" t="s">
        <v>16</v>
      </c>
      <c r="AD423" s="2" t="s">
        <v>126</v>
      </c>
      <c r="AE423" s="2">
        <v>294.57</v>
      </c>
      <c r="AF423" s="2">
        <v>9</v>
      </c>
      <c r="AG423" s="2">
        <v>290</v>
      </c>
      <c r="AH423" s="2" t="s">
        <v>65</v>
      </c>
    </row>
    <row r="424" spans="18:34" ht="30" x14ac:dyDescent="0.25">
      <c r="R424" s="4"/>
      <c r="AC424" s="2" t="s">
        <v>16</v>
      </c>
      <c r="AD424" s="2" t="s">
        <v>122</v>
      </c>
      <c r="AE424" s="2">
        <v>288.85000000000002</v>
      </c>
      <c r="AF424" s="2">
        <v>9</v>
      </c>
      <c r="AG424" s="2">
        <v>360</v>
      </c>
      <c r="AH424" s="2" t="s">
        <v>65</v>
      </c>
    </row>
    <row r="425" spans="18:34" ht="30" x14ac:dyDescent="0.25">
      <c r="R425" s="4"/>
      <c r="AC425" s="2" t="s">
        <v>16</v>
      </c>
      <c r="AD425" s="2" t="s">
        <v>125</v>
      </c>
      <c r="AE425" s="2">
        <v>273.02</v>
      </c>
      <c r="AF425" s="2">
        <v>9</v>
      </c>
      <c r="AG425" s="2">
        <v>320</v>
      </c>
      <c r="AH425" s="2" t="s">
        <v>65</v>
      </c>
    </row>
    <row r="426" spans="18:34" ht="30" x14ac:dyDescent="0.25">
      <c r="R426" s="4"/>
      <c r="AC426" s="2" t="s">
        <v>16</v>
      </c>
      <c r="AD426" s="2" t="s">
        <v>123</v>
      </c>
      <c r="AE426" s="2">
        <v>261.58999999999997</v>
      </c>
      <c r="AF426" s="2">
        <v>9</v>
      </c>
      <c r="AG426" s="2">
        <v>280</v>
      </c>
      <c r="AH426" s="2" t="s">
        <v>65</v>
      </c>
    </row>
    <row r="427" spans="18:34" ht="30" x14ac:dyDescent="0.25">
      <c r="R427" s="4"/>
      <c r="AC427" s="2" t="s">
        <v>16</v>
      </c>
      <c r="AD427" s="2" t="s">
        <v>123</v>
      </c>
      <c r="AE427" s="2">
        <v>262.89999999999998</v>
      </c>
      <c r="AF427" s="2">
        <v>9</v>
      </c>
      <c r="AG427" s="2">
        <v>290</v>
      </c>
      <c r="AH427" s="2" t="s">
        <v>65</v>
      </c>
    </row>
    <row r="428" spans="18:34" ht="30" x14ac:dyDescent="0.25">
      <c r="R428" s="4"/>
      <c r="AC428" s="2" t="s">
        <v>17</v>
      </c>
      <c r="AD428" s="2" t="s">
        <v>111</v>
      </c>
      <c r="AE428" s="2">
        <v>279.17</v>
      </c>
      <c r="AF428" s="2">
        <v>9</v>
      </c>
      <c r="AG428" s="2">
        <v>340</v>
      </c>
      <c r="AH428" s="2" t="s">
        <v>65</v>
      </c>
    </row>
    <row r="429" spans="18:34" ht="30" x14ac:dyDescent="0.25">
      <c r="R429" s="4"/>
      <c r="AC429" s="2" t="s">
        <v>17</v>
      </c>
      <c r="AD429" s="2" t="s">
        <v>123</v>
      </c>
      <c r="AE429" s="2">
        <v>274.48</v>
      </c>
      <c r="AF429" s="2">
        <v>9</v>
      </c>
      <c r="AG429" s="2">
        <v>310</v>
      </c>
      <c r="AH429" s="2" t="s">
        <v>65</v>
      </c>
    </row>
    <row r="430" spans="18:34" ht="30" x14ac:dyDescent="0.25">
      <c r="R430" s="4"/>
      <c r="AC430" s="2" t="s">
        <v>17</v>
      </c>
      <c r="AD430" s="2" t="s">
        <v>122</v>
      </c>
      <c r="AE430" s="2">
        <v>300.72000000000003</v>
      </c>
      <c r="AF430" s="2">
        <v>9</v>
      </c>
      <c r="AG430" s="2">
        <v>170</v>
      </c>
      <c r="AH430" s="2" t="s">
        <v>65</v>
      </c>
    </row>
    <row r="431" spans="18:34" ht="30" x14ac:dyDescent="0.25">
      <c r="R431" s="4"/>
      <c r="AC431" s="2" t="s">
        <v>18</v>
      </c>
      <c r="AD431" s="2" t="s">
        <v>129</v>
      </c>
      <c r="AE431" s="2">
        <v>263.99</v>
      </c>
      <c r="AF431" s="2">
        <v>9</v>
      </c>
      <c r="AG431" s="2">
        <v>270</v>
      </c>
      <c r="AH431" s="2" t="s">
        <v>65</v>
      </c>
    </row>
    <row r="432" spans="18:34" ht="30" x14ac:dyDescent="0.25">
      <c r="R432" s="4"/>
      <c r="AC432" s="2" t="s">
        <v>18</v>
      </c>
      <c r="AD432" s="2" t="s">
        <v>120</v>
      </c>
      <c r="AE432" s="2">
        <v>292.27</v>
      </c>
      <c r="AF432" s="2">
        <v>9</v>
      </c>
      <c r="AG432" s="2">
        <v>30</v>
      </c>
      <c r="AH432" s="2" t="s">
        <v>65</v>
      </c>
    </row>
    <row r="433" spans="18:34" ht="30" x14ac:dyDescent="0.25">
      <c r="R433" s="4"/>
      <c r="AC433" s="2" t="s">
        <v>18</v>
      </c>
      <c r="AD433" s="2" t="s">
        <v>120</v>
      </c>
      <c r="AE433" s="2">
        <v>292.33</v>
      </c>
      <c r="AF433" s="2">
        <v>9</v>
      </c>
      <c r="AG433" s="2">
        <v>30</v>
      </c>
      <c r="AH433" s="2" t="s">
        <v>65</v>
      </c>
    </row>
    <row r="434" spans="18:34" ht="30" x14ac:dyDescent="0.25">
      <c r="R434" s="4"/>
      <c r="AC434" s="2" t="s">
        <v>18</v>
      </c>
      <c r="AD434" s="2" t="s">
        <v>120</v>
      </c>
      <c r="AE434" s="2">
        <v>292.13</v>
      </c>
      <c r="AF434" s="2">
        <v>9</v>
      </c>
      <c r="AG434" s="2">
        <v>10</v>
      </c>
      <c r="AH434" s="2" t="s">
        <v>65</v>
      </c>
    </row>
    <row r="435" spans="18:34" ht="30" x14ac:dyDescent="0.25">
      <c r="R435" s="4"/>
      <c r="AC435" s="2" t="s">
        <v>18</v>
      </c>
      <c r="AD435" s="2" t="s">
        <v>123</v>
      </c>
      <c r="AE435" s="2">
        <v>260.89999999999998</v>
      </c>
      <c r="AF435" s="2">
        <v>9</v>
      </c>
      <c r="AG435" s="2">
        <v>280</v>
      </c>
      <c r="AH435" s="2" t="s">
        <v>65</v>
      </c>
    </row>
    <row r="436" spans="18:34" ht="30" x14ac:dyDescent="0.25">
      <c r="R436" s="4"/>
      <c r="AC436" s="2" t="s">
        <v>18</v>
      </c>
      <c r="AD436" s="2" t="s">
        <v>129</v>
      </c>
      <c r="AE436" s="2">
        <v>275.98</v>
      </c>
      <c r="AF436" s="2">
        <v>9</v>
      </c>
      <c r="AG436" s="2">
        <v>240</v>
      </c>
      <c r="AH436" s="2" t="s">
        <v>65</v>
      </c>
    </row>
    <row r="437" spans="18:34" ht="30" x14ac:dyDescent="0.25">
      <c r="R437" s="4"/>
      <c r="AC437" s="2" t="s">
        <v>18</v>
      </c>
      <c r="AD437" s="2" t="s">
        <v>129</v>
      </c>
      <c r="AE437" s="2">
        <v>277.29000000000002</v>
      </c>
      <c r="AF437" s="2">
        <v>9</v>
      </c>
      <c r="AG437" s="2">
        <v>160</v>
      </c>
      <c r="AH437" s="2" t="s">
        <v>65</v>
      </c>
    </row>
    <row r="438" spans="18:34" ht="30" x14ac:dyDescent="0.25">
      <c r="R438" s="4"/>
      <c r="AC438" s="2" t="s">
        <v>18</v>
      </c>
      <c r="AD438" s="2" t="s">
        <v>111</v>
      </c>
      <c r="AE438" s="2">
        <v>290.22000000000003</v>
      </c>
      <c r="AF438" s="2">
        <v>9</v>
      </c>
      <c r="AG438" s="2">
        <v>230</v>
      </c>
      <c r="AH438" s="2" t="s">
        <v>65</v>
      </c>
    </row>
    <row r="439" spans="18:34" ht="30" x14ac:dyDescent="0.25">
      <c r="R439" s="4"/>
      <c r="AC439" s="2" t="s">
        <v>18</v>
      </c>
      <c r="AD439" s="2" t="s">
        <v>128</v>
      </c>
      <c r="AE439" s="2">
        <v>284.02999999999997</v>
      </c>
      <c r="AF439" s="2">
        <v>9</v>
      </c>
      <c r="AG439" s="2">
        <v>250</v>
      </c>
      <c r="AH439" s="2" t="s">
        <v>65</v>
      </c>
    </row>
    <row r="440" spans="18:34" ht="30" x14ac:dyDescent="0.25">
      <c r="R440" s="4"/>
      <c r="AC440" s="2" t="s">
        <v>18</v>
      </c>
      <c r="AD440" s="2" t="s">
        <v>128</v>
      </c>
      <c r="AE440" s="2">
        <v>274.45999999999998</v>
      </c>
      <c r="AF440" s="2">
        <v>9</v>
      </c>
      <c r="AG440" s="2">
        <v>270</v>
      </c>
      <c r="AH440" s="2" t="s">
        <v>65</v>
      </c>
    </row>
    <row r="441" spans="18:34" ht="30" x14ac:dyDescent="0.25">
      <c r="R441" s="4"/>
      <c r="AC441" s="2" t="s">
        <v>18</v>
      </c>
      <c r="AD441" s="2" t="s">
        <v>111</v>
      </c>
      <c r="AE441" s="2">
        <v>281.14999999999998</v>
      </c>
      <c r="AF441" s="2">
        <v>9</v>
      </c>
      <c r="AG441" s="2">
        <v>10</v>
      </c>
      <c r="AH441" s="2" t="s">
        <v>65</v>
      </c>
    </row>
    <row r="442" spans="18:34" ht="30" x14ac:dyDescent="0.25">
      <c r="R442" s="4"/>
      <c r="AC442" s="2" t="s">
        <v>18</v>
      </c>
      <c r="AD442" s="2" t="s">
        <v>127</v>
      </c>
      <c r="AE442" s="2">
        <v>300.81</v>
      </c>
      <c r="AF442" s="2">
        <v>9</v>
      </c>
      <c r="AG442" s="2">
        <v>250</v>
      </c>
      <c r="AH442" s="2" t="s">
        <v>65</v>
      </c>
    </row>
    <row r="443" spans="18:34" ht="30" x14ac:dyDescent="0.25">
      <c r="R443" s="4"/>
      <c r="AC443" s="2" t="s">
        <v>19</v>
      </c>
      <c r="AD443" s="2" t="s">
        <v>125</v>
      </c>
      <c r="AE443" s="2">
        <v>288.94</v>
      </c>
      <c r="AF443" s="2">
        <v>9</v>
      </c>
      <c r="AG443" s="2">
        <v>150</v>
      </c>
      <c r="AH443" s="2" t="s">
        <v>65</v>
      </c>
    </row>
    <row r="444" spans="18:34" ht="30" x14ac:dyDescent="0.25">
      <c r="R444" s="4"/>
      <c r="AC444" s="2" t="s">
        <v>19</v>
      </c>
      <c r="AD444" s="2" t="s">
        <v>111</v>
      </c>
      <c r="AE444" s="2">
        <v>288.41000000000003</v>
      </c>
      <c r="AF444" s="2">
        <v>9</v>
      </c>
      <c r="AG444" s="2">
        <v>180</v>
      </c>
      <c r="AH444" s="2" t="s">
        <v>65</v>
      </c>
    </row>
    <row r="445" spans="18:34" ht="30" x14ac:dyDescent="0.25">
      <c r="R445" s="4"/>
      <c r="AC445" s="2" t="s">
        <v>22</v>
      </c>
      <c r="AD445" s="2" t="s">
        <v>123</v>
      </c>
      <c r="AE445" s="2">
        <v>266.20999999999998</v>
      </c>
      <c r="AF445" s="2">
        <v>9</v>
      </c>
      <c r="AG445" s="2">
        <v>250</v>
      </c>
      <c r="AH445" s="2" t="s">
        <v>65</v>
      </c>
    </row>
    <row r="446" spans="18:34" ht="30" x14ac:dyDescent="0.25">
      <c r="R446" s="4"/>
      <c r="AC446" s="2" t="s">
        <v>22</v>
      </c>
      <c r="AD446" s="2" t="s">
        <v>129</v>
      </c>
      <c r="AE446" s="2">
        <v>272.95</v>
      </c>
      <c r="AF446" s="2">
        <v>9</v>
      </c>
      <c r="AG446" s="2">
        <v>320</v>
      </c>
      <c r="AH446" s="2" t="s">
        <v>65</v>
      </c>
    </row>
    <row r="447" spans="18:34" ht="30" x14ac:dyDescent="0.25">
      <c r="R447" s="4"/>
      <c r="AC447" s="2" t="s">
        <v>22</v>
      </c>
      <c r="AD447" s="2" t="s">
        <v>122</v>
      </c>
      <c r="AE447" s="2">
        <v>291.43</v>
      </c>
      <c r="AF447" s="2">
        <v>9</v>
      </c>
      <c r="AG447" s="2">
        <v>210</v>
      </c>
      <c r="AH447" s="2" t="s">
        <v>65</v>
      </c>
    </row>
    <row r="448" spans="18:34" ht="30" x14ac:dyDescent="0.25">
      <c r="R448" s="4"/>
      <c r="AC448" s="2" t="s">
        <v>23</v>
      </c>
      <c r="AD448" s="2" t="s">
        <v>121</v>
      </c>
      <c r="AE448" s="2">
        <v>288.82</v>
      </c>
      <c r="AF448" s="2">
        <v>9</v>
      </c>
      <c r="AG448" s="2">
        <v>20</v>
      </c>
      <c r="AH448" s="2" t="s">
        <v>65</v>
      </c>
    </row>
    <row r="449" spans="18:34" ht="30" x14ac:dyDescent="0.25">
      <c r="R449" s="4"/>
      <c r="AC449" s="2" t="s">
        <v>23</v>
      </c>
      <c r="AD449" s="2" t="s">
        <v>121</v>
      </c>
      <c r="AE449" s="2">
        <v>293.27999999999997</v>
      </c>
      <c r="AF449" s="2">
        <v>9</v>
      </c>
      <c r="AG449" s="2">
        <v>70</v>
      </c>
      <c r="AH449" s="2" t="s">
        <v>65</v>
      </c>
    </row>
    <row r="450" spans="18:34" ht="30" x14ac:dyDescent="0.25">
      <c r="R450" s="4"/>
      <c r="AC450" s="2" t="s">
        <v>23</v>
      </c>
      <c r="AD450" s="2" t="s">
        <v>121</v>
      </c>
      <c r="AE450" s="2">
        <v>295.14999999999998</v>
      </c>
      <c r="AF450" s="2">
        <v>9</v>
      </c>
      <c r="AG450" s="2">
        <v>60</v>
      </c>
      <c r="AH450" s="2" t="s">
        <v>65</v>
      </c>
    </row>
    <row r="451" spans="18:34" ht="30" x14ac:dyDescent="0.25">
      <c r="R451" s="4"/>
      <c r="AC451" s="2" t="s">
        <v>23</v>
      </c>
      <c r="AD451" s="2" t="s">
        <v>121</v>
      </c>
      <c r="AE451" s="2">
        <v>294</v>
      </c>
      <c r="AF451" s="2">
        <v>9</v>
      </c>
      <c r="AG451" s="2">
        <v>50</v>
      </c>
      <c r="AH451" s="2" t="s">
        <v>65</v>
      </c>
    </row>
    <row r="452" spans="18:34" ht="30" x14ac:dyDescent="0.25">
      <c r="R452" s="4"/>
      <c r="AC452" s="2" t="s">
        <v>23</v>
      </c>
      <c r="AD452" s="2" t="s">
        <v>129</v>
      </c>
      <c r="AE452" s="2">
        <v>295.17</v>
      </c>
      <c r="AF452" s="2">
        <v>9</v>
      </c>
      <c r="AG452" s="2">
        <v>120</v>
      </c>
      <c r="AH452" s="2" t="s">
        <v>65</v>
      </c>
    </row>
    <row r="453" spans="18:34" ht="30" x14ac:dyDescent="0.25">
      <c r="R453" s="4"/>
      <c r="AC453" s="2" t="s">
        <v>23</v>
      </c>
      <c r="AD453" s="2" t="s">
        <v>109</v>
      </c>
      <c r="AE453" s="2">
        <v>303.49</v>
      </c>
      <c r="AF453" s="2">
        <v>9</v>
      </c>
      <c r="AG453" s="2">
        <v>240</v>
      </c>
      <c r="AH453" s="2" t="s">
        <v>65</v>
      </c>
    </row>
    <row r="454" spans="18:34" ht="30" x14ac:dyDescent="0.25">
      <c r="R454" s="4"/>
      <c r="AC454" s="2" t="s">
        <v>25</v>
      </c>
      <c r="AD454" s="2" t="s">
        <v>123</v>
      </c>
      <c r="AE454" s="2">
        <v>298.04000000000002</v>
      </c>
      <c r="AF454" s="2">
        <v>9</v>
      </c>
      <c r="AG454" s="2">
        <v>250</v>
      </c>
      <c r="AH454" s="2" t="s">
        <v>65</v>
      </c>
    </row>
    <row r="455" spans="18:34" ht="30" x14ac:dyDescent="0.25">
      <c r="R455" s="4"/>
      <c r="AC455" s="2" t="s">
        <v>25</v>
      </c>
      <c r="AD455" s="2" t="s">
        <v>127</v>
      </c>
      <c r="AE455" s="2">
        <v>303.39999999999998</v>
      </c>
      <c r="AF455" s="2">
        <v>9</v>
      </c>
      <c r="AG455" s="2">
        <v>60</v>
      </c>
      <c r="AH455" s="2" t="s">
        <v>65</v>
      </c>
    </row>
    <row r="456" spans="18:34" ht="30" x14ac:dyDescent="0.25">
      <c r="R456" s="4"/>
      <c r="AC456" s="2" t="s">
        <v>25</v>
      </c>
      <c r="AD456" s="2" t="s">
        <v>127</v>
      </c>
      <c r="AE456" s="2">
        <v>303.06</v>
      </c>
      <c r="AF456" s="2">
        <v>9</v>
      </c>
      <c r="AG456" s="2">
        <v>60</v>
      </c>
      <c r="AH456" s="2" t="s">
        <v>65</v>
      </c>
    </row>
    <row r="457" spans="18:34" ht="30" x14ac:dyDescent="0.25">
      <c r="R457" s="4"/>
      <c r="AC457" s="2" t="s">
        <v>25</v>
      </c>
      <c r="AD457" s="2" t="s">
        <v>126</v>
      </c>
      <c r="AE457" s="2">
        <v>300.85000000000002</v>
      </c>
      <c r="AF457" s="2">
        <v>9</v>
      </c>
      <c r="AG457" s="2">
        <v>40</v>
      </c>
      <c r="AH457" s="2" t="s">
        <v>65</v>
      </c>
    </row>
    <row r="458" spans="18:34" ht="30" x14ac:dyDescent="0.25">
      <c r="R458" s="4"/>
      <c r="AC458" s="2" t="s">
        <v>26</v>
      </c>
      <c r="AD458" s="2" t="s">
        <v>123</v>
      </c>
      <c r="AE458" s="2">
        <v>260.23</v>
      </c>
      <c r="AF458" s="2">
        <v>9</v>
      </c>
      <c r="AG458" s="2">
        <v>290</v>
      </c>
      <c r="AH458" s="2" t="s">
        <v>65</v>
      </c>
    </row>
    <row r="459" spans="18:34" ht="30" x14ac:dyDescent="0.25">
      <c r="R459" s="4"/>
      <c r="AC459" s="2" t="s">
        <v>27</v>
      </c>
      <c r="AD459" s="2" t="s">
        <v>128</v>
      </c>
      <c r="AE459" s="2">
        <v>268.19</v>
      </c>
      <c r="AF459" s="2">
        <v>9</v>
      </c>
      <c r="AG459" s="2">
        <v>260</v>
      </c>
      <c r="AH459" s="2" t="s">
        <v>65</v>
      </c>
    </row>
    <row r="460" spans="18:34" ht="30" x14ac:dyDescent="0.25">
      <c r="R460" s="4"/>
      <c r="AC460" s="2" t="s">
        <v>28</v>
      </c>
      <c r="AD460" s="2" t="s">
        <v>123</v>
      </c>
      <c r="AE460" s="2">
        <v>263.08999999999997</v>
      </c>
      <c r="AF460" s="2">
        <v>9</v>
      </c>
      <c r="AG460" s="2">
        <v>318</v>
      </c>
      <c r="AH460" s="2" t="s">
        <v>65</v>
      </c>
    </row>
    <row r="461" spans="18:34" ht="30" x14ac:dyDescent="0.25">
      <c r="R461" s="4"/>
      <c r="AC461" s="2" t="s">
        <v>28</v>
      </c>
      <c r="AD461" s="2" t="s">
        <v>126</v>
      </c>
      <c r="AE461" s="2">
        <v>283.86</v>
      </c>
      <c r="AF461" s="2">
        <v>9</v>
      </c>
      <c r="AG461" s="2">
        <v>50</v>
      </c>
      <c r="AH461" s="2" t="s">
        <v>65</v>
      </c>
    </row>
    <row r="462" spans="18:34" ht="30" x14ac:dyDescent="0.25">
      <c r="R462" s="4"/>
      <c r="AC462" s="2" t="s">
        <v>28</v>
      </c>
      <c r="AD462" s="2" t="s">
        <v>122</v>
      </c>
      <c r="AE462" s="2">
        <v>291.60000000000002</v>
      </c>
      <c r="AF462" s="2">
        <v>9</v>
      </c>
      <c r="AG462" s="2">
        <v>230</v>
      </c>
      <c r="AH462" s="2" t="s">
        <v>65</v>
      </c>
    </row>
    <row r="463" spans="18:34" ht="30" x14ac:dyDescent="0.25">
      <c r="R463" s="4"/>
      <c r="AC463" s="2" t="s">
        <v>29</v>
      </c>
      <c r="AD463" s="2" t="s">
        <v>109</v>
      </c>
      <c r="AE463" s="2">
        <v>289.58</v>
      </c>
      <c r="AF463" s="2">
        <v>9</v>
      </c>
      <c r="AG463" s="2">
        <v>50</v>
      </c>
      <c r="AH463" s="2" t="s">
        <v>65</v>
      </c>
    </row>
    <row r="464" spans="18:34" ht="30" x14ac:dyDescent="0.25">
      <c r="R464" s="4"/>
      <c r="AC464" s="2" t="s">
        <v>29</v>
      </c>
      <c r="AD464" s="2" t="s">
        <v>111</v>
      </c>
      <c r="AE464" s="2">
        <v>268.64999999999998</v>
      </c>
      <c r="AF464" s="2">
        <v>9</v>
      </c>
      <c r="AG464" s="2">
        <v>310</v>
      </c>
      <c r="AH464" s="2" t="s">
        <v>65</v>
      </c>
    </row>
    <row r="465" spans="18:34" ht="30" x14ac:dyDescent="0.25">
      <c r="R465" s="4"/>
      <c r="AC465" s="2" t="s">
        <v>30</v>
      </c>
      <c r="AD465" s="2" t="s">
        <v>129</v>
      </c>
      <c r="AE465" s="2">
        <v>261.12</v>
      </c>
      <c r="AF465" s="2">
        <v>9</v>
      </c>
      <c r="AG465" s="2">
        <v>30</v>
      </c>
      <c r="AH465" s="2" t="s">
        <v>65</v>
      </c>
    </row>
    <row r="466" spans="18:34" ht="30" x14ac:dyDescent="0.25">
      <c r="R466" s="4"/>
      <c r="AC466" s="2" t="s">
        <v>30</v>
      </c>
      <c r="AD466" s="2" t="s">
        <v>125</v>
      </c>
      <c r="AE466" s="2">
        <v>265.14999999999998</v>
      </c>
      <c r="AF466" s="2">
        <v>9</v>
      </c>
      <c r="AG466" s="2">
        <v>270</v>
      </c>
      <c r="AH466" s="2" t="s">
        <v>65</v>
      </c>
    </row>
    <row r="467" spans="18:34" ht="30" x14ac:dyDescent="0.25">
      <c r="R467" s="4"/>
      <c r="AC467" s="2" t="s">
        <v>30</v>
      </c>
      <c r="AD467" s="2" t="s">
        <v>123</v>
      </c>
      <c r="AE467" s="2">
        <v>255.15</v>
      </c>
      <c r="AF467" s="2">
        <v>9</v>
      </c>
      <c r="AG467" s="2">
        <v>270</v>
      </c>
      <c r="AH467" s="2" t="s">
        <v>65</v>
      </c>
    </row>
    <row r="468" spans="18:34" ht="30" x14ac:dyDescent="0.25">
      <c r="R468" s="4"/>
      <c r="AC468" s="2" t="s">
        <v>30</v>
      </c>
      <c r="AD468" s="2" t="s">
        <v>123</v>
      </c>
      <c r="AE468" s="2">
        <v>262.38</v>
      </c>
      <c r="AF468" s="2">
        <v>9</v>
      </c>
      <c r="AG468" s="2">
        <v>270</v>
      </c>
      <c r="AH468" s="2" t="s">
        <v>65</v>
      </c>
    </row>
    <row r="469" spans="18:34" ht="30" x14ac:dyDescent="0.25">
      <c r="R469" s="4"/>
      <c r="AC469" s="2" t="s">
        <v>30</v>
      </c>
      <c r="AD469" s="2" t="s">
        <v>123</v>
      </c>
      <c r="AE469" s="2">
        <v>259.25</v>
      </c>
      <c r="AF469" s="2">
        <v>9</v>
      </c>
      <c r="AG469" s="2">
        <v>270</v>
      </c>
      <c r="AH469" s="2" t="s">
        <v>65</v>
      </c>
    </row>
    <row r="470" spans="18:34" ht="30" x14ac:dyDescent="0.25">
      <c r="R470" s="4"/>
      <c r="AC470" s="2" t="s">
        <v>30</v>
      </c>
      <c r="AD470" s="2" t="s">
        <v>129</v>
      </c>
      <c r="AE470" s="2">
        <v>273.47000000000003</v>
      </c>
      <c r="AF470" s="2">
        <v>9</v>
      </c>
      <c r="AG470" s="2">
        <v>150</v>
      </c>
      <c r="AH470" s="2" t="s">
        <v>65</v>
      </c>
    </row>
    <row r="471" spans="18:34" ht="30" x14ac:dyDescent="0.25">
      <c r="R471" s="4"/>
      <c r="AC471" s="2" t="s">
        <v>31</v>
      </c>
      <c r="AD471" s="2" t="s">
        <v>129</v>
      </c>
      <c r="AE471" s="2">
        <v>266.3</v>
      </c>
      <c r="AF471" s="2">
        <v>9</v>
      </c>
      <c r="AG471" s="2">
        <v>360</v>
      </c>
      <c r="AH471" s="2" t="s">
        <v>65</v>
      </c>
    </row>
    <row r="472" spans="18:34" ht="30" x14ac:dyDescent="0.25">
      <c r="R472" s="4"/>
      <c r="AC472" s="2" t="s">
        <v>31</v>
      </c>
      <c r="AD472" s="2" t="s">
        <v>127</v>
      </c>
      <c r="AE472" s="2">
        <v>293.3</v>
      </c>
      <c r="AF472" s="2">
        <v>9</v>
      </c>
      <c r="AG472" s="2">
        <v>20</v>
      </c>
      <c r="AH472" s="2" t="s">
        <v>65</v>
      </c>
    </row>
    <row r="473" spans="18:34" ht="30" x14ac:dyDescent="0.25">
      <c r="R473" s="4"/>
      <c r="AC473" s="2" t="s">
        <v>34</v>
      </c>
      <c r="AD473" s="2" t="s">
        <v>126</v>
      </c>
      <c r="AE473" s="2">
        <v>308.39</v>
      </c>
      <c r="AF473" s="2">
        <v>9</v>
      </c>
      <c r="AG473" s="2">
        <v>30</v>
      </c>
      <c r="AH473" s="2" t="s">
        <v>65</v>
      </c>
    </row>
    <row r="474" spans="18:34" ht="30" x14ac:dyDescent="0.25">
      <c r="R474" s="4"/>
      <c r="AC474" s="2" t="s">
        <v>34</v>
      </c>
      <c r="AD474" s="2" t="s">
        <v>123</v>
      </c>
      <c r="AE474" s="2">
        <v>290.73</v>
      </c>
      <c r="AF474" s="2">
        <v>9</v>
      </c>
      <c r="AG474" s="2">
        <v>30</v>
      </c>
      <c r="AH474" s="2" t="s">
        <v>65</v>
      </c>
    </row>
    <row r="475" spans="18:34" ht="30" x14ac:dyDescent="0.25">
      <c r="R475" s="4"/>
      <c r="AC475" s="2" t="s">
        <v>34</v>
      </c>
      <c r="AD475" s="2" t="s">
        <v>123</v>
      </c>
      <c r="AE475" s="2">
        <v>296.39</v>
      </c>
      <c r="AF475" s="2">
        <v>9</v>
      </c>
      <c r="AG475" s="2">
        <v>20</v>
      </c>
      <c r="AH475" s="2" t="s">
        <v>65</v>
      </c>
    </row>
    <row r="476" spans="18:34" ht="30" x14ac:dyDescent="0.25">
      <c r="R476" s="4"/>
      <c r="AC476" s="2" t="s">
        <v>34</v>
      </c>
      <c r="AD476" s="2" t="s">
        <v>123</v>
      </c>
      <c r="AE476" s="2">
        <v>293.02999999999997</v>
      </c>
      <c r="AF476" s="2">
        <v>9</v>
      </c>
      <c r="AG476" s="2">
        <v>30</v>
      </c>
      <c r="AH476" s="2" t="s">
        <v>65</v>
      </c>
    </row>
    <row r="477" spans="18:34" ht="30" x14ac:dyDescent="0.25">
      <c r="R477" s="4"/>
      <c r="AC477" s="2" t="s">
        <v>34</v>
      </c>
      <c r="AD477" s="2" t="s">
        <v>111</v>
      </c>
      <c r="AE477" s="2">
        <v>295.02999999999997</v>
      </c>
      <c r="AF477" s="2">
        <v>9</v>
      </c>
      <c r="AG477" s="2">
        <v>20</v>
      </c>
      <c r="AH477" s="2" t="s">
        <v>65</v>
      </c>
    </row>
    <row r="478" spans="18:34" ht="30" x14ac:dyDescent="0.25">
      <c r="R478" s="4"/>
      <c r="AC478" s="2" t="s">
        <v>34</v>
      </c>
      <c r="AD478" s="2" t="s">
        <v>121</v>
      </c>
      <c r="AE478" s="2">
        <v>295.35000000000002</v>
      </c>
      <c r="AF478" s="2">
        <v>9</v>
      </c>
      <c r="AG478" s="2">
        <v>20</v>
      </c>
      <c r="AH478" s="2" t="s">
        <v>65</v>
      </c>
    </row>
    <row r="479" spans="18:34" ht="30" x14ac:dyDescent="0.25">
      <c r="R479" s="4"/>
      <c r="AC479" s="2" t="s">
        <v>34</v>
      </c>
      <c r="AD479" s="2" t="s">
        <v>111</v>
      </c>
      <c r="AE479" s="2">
        <v>297.14999999999998</v>
      </c>
      <c r="AF479" s="2">
        <v>9</v>
      </c>
      <c r="AG479" s="2">
        <v>40</v>
      </c>
      <c r="AH479" s="2" t="s">
        <v>65</v>
      </c>
    </row>
    <row r="480" spans="18:34" ht="30" x14ac:dyDescent="0.25">
      <c r="R480" s="4"/>
      <c r="AC480" s="2" t="s">
        <v>34</v>
      </c>
      <c r="AD480" s="2" t="s">
        <v>127</v>
      </c>
      <c r="AE480" s="2">
        <v>312.55</v>
      </c>
      <c r="AF480" s="2">
        <v>9</v>
      </c>
      <c r="AG480" s="2">
        <v>20</v>
      </c>
      <c r="AH480" s="2" t="s">
        <v>65</v>
      </c>
    </row>
    <row r="481" spans="18:34" ht="30" x14ac:dyDescent="0.25">
      <c r="R481" s="4"/>
      <c r="AC481" s="2" t="s">
        <v>34</v>
      </c>
      <c r="AD481" s="2" t="s">
        <v>123</v>
      </c>
      <c r="AE481" s="2">
        <v>291.45</v>
      </c>
      <c r="AF481" s="2">
        <v>9</v>
      </c>
      <c r="AG481" s="2">
        <v>20</v>
      </c>
      <c r="AH481" s="2" t="s">
        <v>65</v>
      </c>
    </row>
    <row r="482" spans="18:34" ht="30" x14ac:dyDescent="0.25">
      <c r="R482" s="4"/>
      <c r="AC482" s="2" t="s">
        <v>34</v>
      </c>
      <c r="AD482" s="2" t="s">
        <v>124</v>
      </c>
      <c r="AE482" s="2">
        <v>303.66000000000003</v>
      </c>
      <c r="AF482" s="2">
        <v>9</v>
      </c>
      <c r="AG482" s="2">
        <v>360</v>
      </c>
      <c r="AH482" s="2" t="s">
        <v>65</v>
      </c>
    </row>
    <row r="483" spans="18:34" ht="30" x14ac:dyDescent="0.25">
      <c r="R483" s="4"/>
      <c r="AC483" s="2" t="s">
        <v>34</v>
      </c>
      <c r="AD483" s="2" t="s">
        <v>128</v>
      </c>
      <c r="AE483" s="2">
        <v>295.52999999999997</v>
      </c>
      <c r="AF483" s="2">
        <v>9</v>
      </c>
      <c r="AG483" s="2">
        <v>10</v>
      </c>
      <c r="AH483" s="2" t="s">
        <v>65</v>
      </c>
    </row>
    <row r="484" spans="18:34" ht="30" x14ac:dyDescent="0.25">
      <c r="R484" s="4"/>
      <c r="AC484" s="2" t="s">
        <v>34</v>
      </c>
      <c r="AD484" s="2" t="s">
        <v>111</v>
      </c>
      <c r="AE484" s="2">
        <v>293.19</v>
      </c>
      <c r="AF484" s="2">
        <v>9</v>
      </c>
      <c r="AG484" s="2">
        <v>230</v>
      </c>
      <c r="AH484" s="2" t="s">
        <v>65</v>
      </c>
    </row>
    <row r="485" spans="18:34" ht="30" x14ac:dyDescent="0.25">
      <c r="R485" s="4"/>
      <c r="AC485" s="2" t="s">
        <v>34</v>
      </c>
      <c r="AD485" s="2" t="s">
        <v>121</v>
      </c>
      <c r="AE485" s="2">
        <v>303.67</v>
      </c>
      <c r="AF485" s="2">
        <v>9</v>
      </c>
      <c r="AG485" s="2">
        <v>360</v>
      </c>
      <c r="AH485" s="2" t="s">
        <v>65</v>
      </c>
    </row>
    <row r="486" spans="18:34" ht="30" x14ac:dyDescent="0.25">
      <c r="R486" s="4"/>
      <c r="AC486" s="2" t="s">
        <v>34</v>
      </c>
      <c r="AD486" s="2" t="s">
        <v>120</v>
      </c>
      <c r="AE486" s="2">
        <v>314.17</v>
      </c>
      <c r="AF486" s="2">
        <v>9</v>
      </c>
      <c r="AG486" s="2">
        <v>350</v>
      </c>
      <c r="AH486" s="2" t="s">
        <v>65</v>
      </c>
    </row>
    <row r="487" spans="18:34" ht="30" x14ac:dyDescent="0.25">
      <c r="AC487" s="2" t="s">
        <v>35</v>
      </c>
      <c r="AD487" s="2" t="s">
        <v>123</v>
      </c>
      <c r="AE487" s="2">
        <v>283.35000000000002</v>
      </c>
      <c r="AF487" s="2">
        <v>9</v>
      </c>
      <c r="AG487" s="2">
        <v>270</v>
      </c>
      <c r="AH487" s="2" t="s">
        <v>65</v>
      </c>
    </row>
    <row r="488" spans="18:34" ht="30" x14ac:dyDescent="0.25">
      <c r="AC488" s="2" t="s">
        <v>36</v>
      </c>
      <c r="AD488" s="2" t="s">
        <v>123</v>
      </c>
      <c r="AE488" s="2">
        <v>283.52</v>
      </c>
      <c r="AF488" s="2">
        <v>9</v>
      </c>
      <c r="AG488" s="2">
        <v>270</v>
      </c>
      <c r="AH488" s="2" t="s">
        <v>65</v>
      </c>
    </row>
  </sheetData>
  <mergeCells count="1">
    <mergeCell ref="B2:S4"/>
  </mergeCells>
  <pageMargins left="0.7" right="0.7" top="0.75" bottom="0.75" header="0.3" footer="0.3"/>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DA362-73C9-4FFF-9CFC-E594D950E18C}">
  <dimension ref="A1:AC10009"/>
  <sheetViews>
    <sheetView workbookViewId="0">
      <selection activeCell="L15" sqref="L15"/>
    </sheetView>
  </sheetViews>
  <sheetFormatPr defaultRowHeight="15" x14ac:dyDescent="0.25"/>
  <cols>
    <col min="22" max="22" width="22.140625" customWidth="1"/>
    <col min="23" max="23" width="20.140625" customWidth="1"/>
    <col min="24" max="24" width="13" customWidth="1"/>
    <col min="25" max="25" width="15.42578125" customWidth="1"/>
    <col min="27" max="27" width="30.28515625" bestFit="1" customWidth="1"/>
    <col min="28" max="28" width="20.85546875" bestFit="1" customWidth="1"/>
    <col min="29" max="29" width="23.42578125" bestFit="1" customWidth="1"/>
  </cols>
  <sheetData>
    <row r="1" spans="1:29" x14ac:dyDescent="0.25">
      <c r="A1" s="19"/>
      <c r="B1" s="19"/>
      <c r="C1" s="19"/>
      <c r="D1" s="19"/>
      <c r="E1" s="19"/>
      <c r="F1" s="19"/>
      <c r="G1" s="19"/>
      <c r="H1" s="19"/>
      <c r="I1" s="19"/>
      <c r="J1" s="19"/>
      <c r="K1" s="19"/>
      <c r="L1" s="19"/>
      <c r="M1" s="19"/>
      <c r="N1" s="19"/>
      <c r="O1" s="19"/>
      <c r="P1" s="19"/>
      <c r="Q1" s="19"/>
      <c r="R1" s="19"/>
      <c r="S1" s="19"/>
    </row>
    <row r="2" spans="1:29" ht="14.45" customHeight="1" x14ac:dyDescent="0.25">
      <c r="A2" s="19"/>
      <c r="B2" s="31" t="s">
        <v>97</v>
      </c>
      <c r="C2" s="31"/>
      <c r="D2" s="31"/>
      <c r="E2" s="31"/>
      <c r="F2" s="31"/>
      <c r="G2" s="31"/>
      <c r="H2" s="31"/>
      <c r="I2" s="31"/>
      <c r="J2" s="31"/>
      <c r="K2" s="31"/>
      <c r="L2" s="31"/>
      <c r="M2" s="31"/>
      <c r="N2" s="31"/>
      <c r="O2" s="31"/>
      <c r="P2" s="31"/>
      <c r="Q2" s="31"/>
      <c r="R2" s="31"/>
      <c r="S2" s="31"/>
    </row>
    <row r="3" spans="1:29" ht="14.45" customHeight="1" x14ac:dyDescent="0.25">
      <c r="A3" s="19"/>
      <c r="B3" s="31"/>
      <c r="C3" s="31"/>
      <c r="D3" s="31"/>
      <c r="E3" s="31"/>
      <c r="F3" s="31"/>
      <c r="G3" s="31"/>
      <c r="H3" s="31"/>
      <c r="I3" s="31"/>
      <c r="J3" s="31"/>
      <c r="K3" s="31"/>
      <c r="L3" s="31"/>
      <c r="M3" s="31"/>
      <c r="N3" s="31"/>
      <c r="O3" s="31"/>
      <c r="P3" s="31"/>
      <c r="Q3" s="31"/>
      <c r="R3" s="31"/>
      <c r="S3" s="31"/>
    </row>
    <row r="4" spans="1:29" ht="14.45" customHeight="1" x14ac:dyDescent="0.25">
      <c r="A4" s="19"/>
      <c r="B4" s="31"/>
      <c r="C4" s="31"/>
      <c r="D4" s="31"/>
      <c r="E4" s="31"/>
      <c r="F4" s="31"/>
      <c r="G4" s="31"/>
      <c r="H4" s="31"/>
      <c r="I4" s="31"/>
      <c r="J4" s="31"/>
      <c r="K4" s="31"/>
      <c r="L4" s="31"/>
      <c r="M4" s="31"/>
      <c r="N4" s="31"/>
      <c r="O4" s="31"/>
      <c r="P4" s="31"/>
      <c r="Q4" s="31"/>
      <c r="R4" s="31"/>
      <c r="S4" s="31"/>
    </row>
    <row r="5" spans="1:29" x14ac:dyDescent="0.25">
      <c r="A5" s="19"/>
      <c r="B5" s="19"/>
      <c r="C5" s="19"/>
      <c r="D5" s="19"/>
      <c r="E5" s="19"/>
      <c r="F5" s="19"/>
      <c r="G5" s="19"/>
      <c r="H5" s="19"/>
      <c r="I5" s="19"/>
      <c r="J5" s="19"/>
      <c r="K5" s="19"/>
      <c r="L5" s="19"/>
      <c r="M5" s="19"/>
      <c r="N5" s="19"/>
      <c r="O5" s="19"/>
      <c r="P5" s="19"/>
      <c r="Q5" s="19"/>
      <c r="R5" s="19"/>
      <c r="S5" s="19"/>
    </row>
    <row r="6" spans="1:29" x14ac:dyDescent="0.25">
      <c r="A6" s="19"/>
      <c r="B6" s="19"/>
      <c r="C6" s="19"/>
      <c r="D6" s="19"/>
      <c r="E6" s="19"/>
      <c r="F6" s="19"/>
      <c r="G6" s="19"/>
      <c r="H6" s="19"/>
      <c r="I6" s="19"/>
      <c r="J6" s="19"/>
      <c r="K6" s="19"/>
      <c r="L6" s="19"/>
      <c r="M6" s="19"/>
      <c r="N6" s="19"/>
      <c r="O6" s="19"/>
      <c r="P6" s="19"/>
      <c r="Q6" s="19"/>
      <c r="R6" s="19"/>
      <c r="S6" s="19"/>
    </row>
    <row r="7" spans="1:29" x14ac:dyDescent="0.25">
      <c r="A7" s="19"/>
      <c r="B7" s="19"/>
      <c r="C7" s="19"/>
      <c r="D7" s="19"/>
      <c r="E7" s="19"/>
      <c r="F7" s="19"/>
      <c r="G7" s="19"/>
      <c r="H7" s="19"/>
      <c r="I7" s="19"/>
      <c r="J7" s="19"/>
      <c r="K7" s="19"/>
      <c r="L7" s="19"/>
      <c r="M7" s="19"/>
      <c r="N7" s="19"/>
      <c r="O7" s="19"/>
      <c r="P7" s="19"/>
      <c r="Q7" s="19"/>
      <c r="R7" s="19"/>
      <c r="S7" s="19"/>
    </row>
    <row r="8" spans="1:29" x14ac:dyDescent="0.25">
      <c r="A8" s="19"/>
      <c r="B8" s="19"/>
      <c r="C8" s="19"/>
      <c r="D8" s="19"/>
      <c r="E8" s="19"/>
      <c r="F8" s="19"/>
      <c r="G8" s="19"/>
      <c r="H8" s="19"/>
      <c r="I8" s="19"/>
      <c r="J8" s="19"/>
      <c r="K8" s="19"/>
      <c r="L8" s="19"/>
      <c r="M8" s="19"/>
      <c r="N8" s="19"/>
      <c r="O8" s="19"/>
      <c r="P8" s="19"/>
      <c r="Q8" s="19"/>
      <c r="R8" s="19"/>
      <c r="S8" s="19"/>
    </row>
    <row r="9" spans="1:29" x14ac:dyDescent="0.25">
      <c r="A9" s="19"/>
      <c r="B9" s="19"/>
      <c r="C9" s="19"/>
      <c r="D9" s="19"/>
      <c r="E9" s="19"/>
      <c r="F9" s="19"/>
      <c r="G9" s="19"/>
      <c r="H9" s="19"/>
      <c r="I9" s="19"/>
      <c r="J9" s="19"/>
      <c r="K9" s="19"/>
      <c r="L9" s="19"/>
      <c r="M9" s="19"/>
      <c r="N9" s="19"/>
      <c r="O9" s="19"/>
      <c r="P9" s="19"/>
      <c r="Q9" s="19"/>
      <c r="R9" s="19"/>
      <c r="S9" s="19"/>
      <c r="T9" s="3"/>
      <c r="U9" s="3" t="s">
        <v>117</v>
      </c>
      <c r="V9" s="3" t="s">
        <v>118</v>
      </c>
      <c r="W9" s="3" t="s">
        <v>48</v>
      </c>
      <c r="X9" s="3" t="s">
        <v>50</v>
      </c>
      <c r="Y9" s="3" t="s">
        <v>49</v>
      </c>
    </row>
    <row r="10" spans="1:29" ht="30" x14ac:dyDescent="0.25">
      <c r="A10" s="19"/>
      <c r="B10" s="19"/>
      <c r="C10" s="19"/>
      <c r="D10" s="19"/>
      <c r="E10" s="19"/>
      <c r="F10" s="19"/>
      <c r="G10" s="19"/>
      <c r="H10" s="19"/>
      <c r="I10" s="19"/>
      <c r="J10" s="19"/>
      <c r="K10" s="19"/>
      <c r="L10" s="19"/>
      <c r="M10" s="19"/>
      <c r="N10" s="19"/>
      <c r="O10" s="19"/>
      <c r="P10" s="19"/>
      <c r="Q10" s="19"/>
      <c r="R10" s="19"/>
      <c r="S10" s="19"/>
      <c r="T10" s="4"/>
      <c r="U10" s="2" t="s">
        <v>2</v>
      </c>
      <c r="V10" s="2" t="s">
        <v>127</v>
      </c>
      <c r="W10" s="2" t="s">
        <v>62</v>
      </c>
      <c r="X10" s="2">
        <v>8</v>
      </c>
      <c r="Y10" s="2">
        <v>170</v>
      </c>
      <c r="AA10" s="9" t="s">
        <v>135</v>
      </c>
      <c r="AB10" t="s">
        <v>149</v>
      </c>
      <c r="AC10" t="s">
        <v>150</v>
      </c>
    </row>
    <row r="11" spans="1:29" ht="30" x14ac:dyDescent="0.25">
      <c r="A11" s="19"/>
      <c r="B11" s="19"/>
      <c r="C11" s="19"/>
      <c r="D11" s="19"/>
      <c r="E11" s="19"/>
      <c r="F11" s="19"/>
      <c r="G11" s="19"/>
      <c r="H11" s="19"/>
      <c r="I11" s="19"/>
      <c r="J11" s="19"/>
      <c r="K11" s="19"/>
      <c r="L11" s="19"/>
      <c r="M11" s="19"/>
      <c r="N11" s="19"/>
      <c r="O11" s="19"/>
      <c r="P11" s="19"/>
      <c r="Q11" s="19"/>
      <c r="R11" s="19"/>
      <c r="S11" s="19"/>
      <c r="T11" s="4"/>
      <c r="U11" s="2" t="s">
        <v>2</v>
      </c>
      <c r="V11" s="2" t="s">
        <v>109</v>
      </c>
      <c r="W11" s="2" t="s">
        <v>63</v>
      </c>
      <c r="X11" s="2">
        <v>4</v>
      </c>
      <c r="Y11" s="2">
        <v>120</v>
      </c>
      <c r="AA11" s="16" t="s">
        <v>68</v>
      </c>
      <c r="AB11">
        <v>3.4418512658227849</v>
      </c>
      <c r="AC11">
        <v>169.90268987341773</v>
      </c>
    </row>
    <row r="12" spans="1:29" ht="30" x14ac:dyDescent="0.25">
      <c r="A12" s="19"/>
      <c r="B12" s="19"/>
      <c r="C12" s="19"/>
      <c r="D12" s="19"/>
      <c r="E12" s="19"/>
      <c r="F12" s="19"/>
      <c r="G12" s="19"/>
      <c r="H12" s="19"/>
      <c r="I12" s="19"/>
      <c r="J12" s="19"/>
      <c r="K12" s="19"/>
      <c r="L12" s="19"/>
      <c r="M12" s="19"/>
      <c r="N12" s="19"/>
      <c r="O12" s="19"/>
      <c r="P12" s="19"/>
      <c r="Q12" s="19"/>
      <c r="R12" s="19"/>
      <c r="S12" s="19"/>
      <c r="T12" s="4"/>
      <c r="U12" s="2" t="s">
        <v>2</v>
      </c>
      <c r="V12" s="2" t="s">
        <v>109</v>
      </c>
      <c r="W12" s="2" t="s">
        <v>64</v>
      </c>
      <c r="X12" s="2">
        <v>2</v>
      </c>
      <c r="Y12" s="2">
        <v>126</v>
      </c>
      <c r="AA12" s="16" t="s">
        <v>74</v>
      </c>
      <c r="AB12">
        <v>3.0714285714285716</v>
      </c>
      <c r="AC12">
        <v>78.928571428571431</v>
      </c>
    </row>
    <row r="13" spans="1:29" ht="30" x14ac:dyDescent="0.25">
      <c r="A13" s="19"/>
      <c r="B13" s="19"/>
      <c r="C13" s="19"/>
      <c r="D13" s="19"/>
      <c r="E13" s="19"/>
      <c r="F13" s="19"/>
      <c r="G13" s="19"/>
      <c r="H13" s="19"/>
      <c r="I13" s="19"/>
      <c r="J13" s="19"/>
      <c r="K13" s="19"/>
      <c r="L13" s="19"/>
      <c r="M13" s="19"/>
      <c r="N13" s="19"/>
      <c r="O13" s="19"/>
      <c r="P13" s="19"/>
      <c r="Q13" s="19"/>
      <c r="R13" s="19"/>
      <c r="S13" s="19"/>
      <c r="T13" s="4"/>
      <c r="U13" s="2" t="s">
        <v>2</v>
      </c>
      <c r="V13" s="2" t="s">
        <v>126</v>
      </c>
      <c r="W13" s="2" t="s">
        <v>64</v>
      </c>
      <c r="X13" s="2">
        <v>2</v>
      </c>
      <c r="Y13" s="2">
        <v>150</v>
      </c>
      <c r="AA13" s="16" t="s">
        <v>70</v>
      </c>
      <c r="AB13">
        <v>3.8333333333333335</v>
      </c>
      <c r="AC13">
        <v>162.93939393939394</v>
      </c>
    </row>
    <row r="14" spans="1:29" ht="30" x14ac:dyDescent="0.25">
      <c r="A14" s="19"/>
      <c r="B14" s="19"/>
      <c r="C14" s="19"/>
      <c r="D14" s="19"/>
      <c r="E14" s="19"/>
      <c r="F14" s="19"/>
      <c r="G14" s="19"/>
      <c r="H14" s="19"/>
      <c r="I14" s="19"/>
      <c r="J14" s="19"/>
      <c r="K14" s="19"/>
      <c r="L14" s="19"/>
      <c r="M14" s="19"/>
      <c r="N14" s="19"/>
      <c r="O14" s="19"/>
      <c r="P14" s="19"/>
      <c r="Q14" s="19"/>
      <c r="R14" s="19"/>
      <c r="S14" s="19"/>
      <c r="T14" s="4"/>
      <c r="U14" s="2" t="s">
        <v>2</v>
      </c>
      <c r="V14" s="2" t="s">
        <v>124</v>
      </c>
      <c r="W14" s="2" t="s">
        <v>63</v>
      </c>
      <c r="X14" s="2">
        <v>4</v>
      </c>
      <c r="Y14" s="2">
        <v>170</v>
      </c>
      <c r="AA14" s="16" t="s">
        <v>69</v>
      </c>
      <c r="AB14">
        <v>8</v>
      </c>
      <c r="AC14">
        <v>295</v>
      </c>
    </row>
    <row r="15" spans="1:29" ht="30" x14ac:dyDescent="0.25">
      <c r="A15" s="19"/>
      <c r="B15" s="19"/>
      <c r="C15" s="19"/>
      <c r="D15" s="19"/>
      <c r="E15" s="19"/>
      <c r="F15" s="19"/>
      <c r="G15" s="19"/>
      <c r="H15" s="19"/>
      <c r="I15" s="19"/>
      <c r="J15" s="19"/>
      <c r="K15" s="19"/>
      <c r="L15" s="19"/>
      <c r="M15" s="19"/>
      <c r="N15" s="19"/>
      <c r="O15" s="19"/>
      <c r="P15" s="19"/>
      <c r="Q15" s="19"/>
      <c r="R15" s="19"/>
      <c r="S15" s="19"/>
      <c r="T15" s="4"/>
      <c r="U15" s="2" t="s">
        <v>2</v>
      </c>
      <c r="V15" s="2" t="s">
        <v>127</v>
      </c>
      <c r="W15" s="2" t="s">
        <v>64</v>
      </c>
      <c r="X15" s="2">
        <v>4</v>
      </c>
      <c r="Y15" s="2">
        <v>140</v>
      </c>
      <c r="AA15" s="16" t="s">
        <v>63</v>
      </c>
      <c r="AB15">
        <v>3.6286890871654083</v>
      </c>
      <c r="AC15">
        <v>170.14653397391902</v>
      </c>
    </row>
    <row r="16" spans="1:29" ht="30" x14ac:dyDescent="0.25">
      <c r="A16" s="19"/>
      <c r="B16" s="19"/>
      <c r="C16" s="19"/>
      <c r="D16" s="19"/>
      <c r="E16" s="19"/>
      <c r="F16" s="19"/>
      <c r="G16" s="19"/>
      <c r="H16" s="19"/>
      <c r="I16" s="19"/>
      <c r="J16" s="19"/>
      <c r="K16" s="19"/>
      <c r="L16" s="19"/>
      <c r="M16" s="19"/>
      <c r="N16" s="19"/>
      <c r="O16" s="19"/>
      <c r="P16" s="19"/>
      <c r="Q16" s="19"/>
      <c r="R16" s="19"/>
      <c r="S16" s="19"/>
      <c r="T16" s="4"/>
      <c r="U16" s="2" t="s">
        <v>2</v>
      </c>
      <c r="V16" s="2" t="s">
        <v>127</v>
      </c>
      <c r="W16" s="2" t="s">
        <v>63</v>
      </c>
      <c r="X16" s="2">
        <v>2</v>
      </c>
      <c r="Y16" s="2">
        <v>250</v>
      </c>
      <c r="AA16" s="16" t="s">
        <v>75</v>
      </c>
      <c r="AB16">
        <v>3.75</v>
      </c>
      <c r="AC16">
        <v>120.75</v>
      </c>
    </row>
    <row r="17" spans="1:29" ht="30" x14ac:dyDescent="0.25">
      <c r="A17" s="19"/>
      <c r="B17" s="19"/>
      <c r="C17" s="19"/>
      <c r="D17" s="19"/>
      <c r="E17" s="19"/>
      <c r="F17" s="19"/>
      <c r="G17" s="19"/>
      <c r="H17" s="19"/>
      <c r="I17" s="19"/>
      <c r="J17" s="19"/>
      <c r="K17" s="19"/>
      <c r="L17" s="19"/>
      <c r="M17" s="19"/>
      <c r="N17" s="19"/>
      <c r="O17" s="19"/>
      <c r="P17" s="19"/>
      <c r="Q17" s="19"/>
      <c r="R17" s="19"/>
      <c r="S17" s="19"/>
      <c r="T17" s="4"/>
      <c r="U17" s="2" t="s">
        <v>2</v>
      </c>
      <c r="V17" s="2" t="s">
        <v>127</v>
      </c>
      <c r="W17" s="2" t="s">
        <v>63</v>
      </c>
      <c r="X17" s="2">
        <v>1</v>
      </c>
      <c r="Y17" s="2">
        <v>330</v>
      </c>
      <c r="AA17" s="16" t="s">
        <v>77</v>
      </c>
      <c r="AB17">
        <v>4.5</v>
      </c>
      <c r="AC17">
        <v>340</v>
      </c>
    </row>
    <row r="18" spans="1:29" ht="30" x14ac:dyDescent="0.25">
      <c r="A18" s="19"/>
      <c r="B18" s="19"/>
      <c r="C18" s="19"/>
      <c r="D18" s="19"/>
      <c r="E18" s="19"/>
      <c r="F18" s="19"/>
      <c r="G18" s="19"/>
      <c r="H18" s="19"/>
      <c r="I18" s="19"/>
      <c r="J18" s="19"/>
      <c r="K18" s="19"/>
      <c r="L18" s="19"/>
      <c r="M18" s="19"/>
      <c r="N18" s="19"/>
      <c r="O18" s="19"/>
      <c r="P18" s="19"/>
      <c r="Q18" s="19"/>
      <c r="R18" s="19"/>
      <c r="S18" s="19"/>
      <c r="T18" s="4"/>
      <c r="U18" s="2" t="s">
        <v>2</v>
      </c>
      <c r="V18" s="2" t="s">
        <v>120</v>
      </c>
      <c r="W18" s="2" t="s">
        <v>63</v>
      </c>
      <c r="X18" s="2">
        <v>7</v>
      </c>
      <c r="Y18" s="2">
        <v>100</v>
      </c>
      <c r="AA18" s="16" t="s">
        <v>62</v>
      </c>
      <c r="AB18">
        <v>3.5972602739726027</v>
      </c>
      <c r="AC18">
        <v>182.56986301369864</v>
      </c>
    </row>
    <row r="19" spans="1:29" ht="30" x14ac:dyDescent="0.25">
      <c r="A19" s="19"/>
      <c r="B19" s="19"/>
      <c r="C19" s="19"/>
      <c r="D19" s="19"/>
      <c r="E19" s="19"/>
      <c r="F19" s="19"/>
      <c r="G19" s="19"/>
      <c r="H19" s="19"/>
      <c r="I19" s="19"/>
      <c r="J19" s="19"/>
      <c r="K19" s="19"/>
      <c r="L19" s="19"/>
      <c r="M19" s="19"/>
      <c r="N19" s="19"/>
      <c r="O19" s="19"/>
      <c r="P19" s="19"/>
      <c r="Q19" s="19"/>
      <c r="R19" s="19"/>
      <c r="S19" s="19"/>
      <c r="T19" s="4"/>
      <c r="U19" s="2" t="s">
        <v>2</v>
      </c>
      <c r="V19" s="2" t="s">
        <v>124</v>
      </c>
      <c r="W19" s="2" t="s">
        <v>67</v>
      </c>
      <c r="X19" s="2">
        <v>7</v>
      </c>
      <c r="Y19" s="2">
        <v>80</v>
      </c>
      <c r="AA19" s="16" t="s">
        <v>76</v>
      </c>
      <c r="AB19">
        <v>3.65</v>
      </c>
      <c r="AC19">
        <v>169.65</v>
      </c>
    </row>
    <row r="20" spans="1:29" ht="30" x14ac:dyDescent="0.25">
      <c r="A20" s="19"/>
      <c r="B20" s="19"/>
      <c r="C20" s="19"/>
      <c r="D20" s="19"/>
      <c r="E20" s="19"/>
      <c r="F20" s="19"/>
      <c r="G20" s="19"/>
      <c r="H20" s="19"/>
      <c r="I20" s="19"/>
      <c r="J20" s="19"/>
      <c r="K20" s="19"/>
      <c r="L20" s="19"/>
      <c r="M20" s="19"/>
      <c r="N20" s="19"/>
      <c r="O20" s="19"/>
      <c r="P20" s="19"/>
      <c r="Q20" s="19"/>
      <c r="R20" s="19"/>
      <c r="S20" s="19"/>
      <c r="T20" s="4"/>
      <c r="U20" s="2" t="s">
        <v>2</v>
      </c>
      <c r="V20" s="2" t="s">
        <v>127</v>
      </c>
      <c r="W20" s="2" t="s">
        <v>62</v>
      </c>
      <c r="X20" s="2">
        <v>2</v>
      </c>
      <c r="Y20" s="2">
        <v>240</v>
      </c>
      <c r="AA20" s="16" t="s">
        <v>64</v>
      </c>
      <c r="AB20">
        <v>3.7888138862102219</v>
      </c>
      <c r="AC20">
        <v>181.45612343297975</v>
      </c>
    </row>
    <row r="21" spans="1:29" ht="30" x14ac:dyDescent="0.25">
      <c r="A21" s="19"/>
      <c r="B21" s="19"/>
      <c r="C21" s="19"/>
      <c r="D21" s="19"/>
      <c r="E21" s="19"/>
      <c r="F21" s="19"/>
      <c r="G21" s="19"/>
      <c r="H21" s="19"/>
      <c r="I21" s="19"/>
      <c r="J21" s="19"/>
      <c r="K21" s="19"/>
      <c r="L21" s="19"/>
      <c r="M21" s="19"/>
      <c r="N21" s="19"/>
      <c r="O21" s="19"/>
      <c r="P21" s="19"/>
      <c r="Q21" s="19"/>
      <c r="R21" s="19"/>
      <c r="S21" s="19"/>
      <c r="T21" s="4"/>
      <c r="U21" s="2" t="s">
        <v>2</v>
      </c>
      <c r="V21" s="2" t="s">
        <v>111</v>
      </c>
      <c r="W21" s="2" t="s">
        <v>68</v>
      </c>
      <c r="X21" s="2">
        <v>5</v>
      </c>
      <c r="Y21" s="2">
        <v>200</v>
      </c>
      <c r="AA21" s="16" t="s">
        <v>67</v>
      </c>
      <c r="AB21">
        <v>3.7266666666666666</v>
      </c>
      <c r="AC21">
        <v>177.32444444444445</v>
      </c>
    </row>
    <row r="22" spans="1:29" ht="30" x14ac:dyDescent="0.25">
      <c r="A22" s="19"/>
      <c r="B22" s="19"/>
      <c r="C22" s="19"/>
      <c r="D22" s="19"/>
      <c r="E22" s="19"/>
      <c r="F22" s="19"/>
      <c r="G22" s="19"/>
      <c r="H22" s="19"/>
      <c r="I22" s="19"/>
      <c r="J22" s="19"/>
      <c r="K22" s="19"/>
      <c r="L22" s="19"/>
      <c r="M22" s="19"/>
      <c r="N22" s="19"/>
      <c r="O22" s="19"/>
      <c r="P22" s="19"/>
      <c r="Q22" s="19"/>
      <c r="R22" s="19"/>
      <c r="S22" s="19"/>
      <c r="T22" s="4"/>
      <c r="U22" s="2" t="s">
        <v>2</v>
      </c>
      <c r="V22" s="2" t="s">
        <v>121</v>
      </c>
      <c r="W22" s="2" t="s">
        <v>69</v>
      </c>
      <c r="X22" s="2">
        <v>7</v>
      </c>
      <c r="Y22" s="2">
        <v>230</v>
      </c>
      <c r="AA22" s="16" t="s">
        <v>136</v>
      </c>
      <c r="AB22">
        <v>3.5571999999999999</v>
      </c>
      <c r="AC22">
        <v>171.7681</v>
      </c>
    </row>
    <row r="23" spans="1:29" ht="30" x14ac:dyDescent="0.25">
      <c r="A23" s="19"/>
      <c r="B23" s="19"/>
      <c r="C23" s="19"/>
      <c r="D23" s="19"/>
      <c r="E23" s="19"/>
      <c r="F23" s="19"/>
      <c r="G23" s="19"/>
      <c r="H23" s="19"/>
      <c r="I23" s="19"/>
      <c r="J23" s="19"/>
      <c r="K23" s="19"/>
      <c r="L23" s="19"/>
      <c r="M23" s="19"/>
      <c r="N23" s="19"/>
      <c r="O23" s="19"/>
      <c r="P23" s="19"/>
      <c r="Q23" s="19"/>
      <c r="R23" s="19"/>
      <c r="S23" s="19"/>
      <c r="T23" s="4"/>
      <c r="U23" s="2" t="s">
        <v>2</v>
      </c>
      <c r="V23" s="2" t="s">
        <v>121</v>
      </c>
      <c r="W23" s="2" t="s">
        <v>64</v>
      </c>
      <c r="X23" s="2">
        <v>1</v>
      </c>
      <c r="Y23" s="2">
        <v>173</v>
      </c>
    </row>
    <row r="24" spans="1:29" ht="30" x14ac:dyDescent="0.25">
      <c r="A24" s="19"/>
      <c r="B24" s="19"/>
      <c r="C24" s="19"/>
      <c r="D24" s="19"/>
      <c r="E24" s="19"/>
      <c r="F24" s="19"/>
      <c r="G24" s="19"/>
      <c r="H24" s="19"/>
      <c r="I24" s="19"/>
      <c r="J24" s="19"/>
      <c r="K24" s="19"/>
      <c r="L24" s="19"/>
      <c r="M24" s="19"/>
      <c r="N24" s="19"/>
      <c r="O24" s="19"/>
      <c r="P24" s="19"/>
      <c r="Q24" s="19"/>
      <c r="R24" s="19"/>
      <c r="S24" s="19"/>
      <c r="T24" s="4"/>
      <c r="U24" s="2" t="s">
        <v>2</v>
      </c>
      <c r="V24" s="2" t="s">
        <v>121</v>
      </c>
      <c r="W24" s="2" t="s">
        <v>64</v>
      </c>
      <c r="X24" s="2">
        <v>4</v>
      </c>
      <c r="Y24" s="2">
        <v>180</v>
      </c>
    </row>
    <row r="25" spans="1:29" ht="30" x14ac:dyDescent="0.25">
      <c r="T25" s="4"/>
      <c r="U25" s="2" t="s">
        <v>2</v>
      </c>
      <c r="V25" s="2" t="s">
        <v>122</v>
      </c>
      <c r="W25" s="2" t="s">
        <v>62</v>
      </c>
      <c r="X25" s="2">
        <v>3</v>
      </c>
      <c r="Y25" s="2">
        <v>340</v>
      </c>
    </row>
    <row r="26" spans="1:29" ht="30" x14ac:dyDescent="0.25">
      <c r="T26" s="4"/>
      <c r="U26" s="2" t="s">
        <v>2</v>
      </c>
      <c r="V26" s="2" t="s">
        <v>122</v>
      </c>
      <c r="W26" s="2" t="s">
        <v>64</v>
      </c>
      <c r="X26" s="2">
        <v>5</v>
      </c>
      <c r="Y26" s="2">
        <v>240</v>
      </c>
    </row>
    <row r="27" spans="1:29" ht="30" x14ac:dyDescent="0.25">
      <c r="T27" s="4"/>
      <c r="U27" s="2" t="s">
        <v>2</v>
      </c>
      <c r="V27" s="2" t="s">
        <v>122</v>
      </c>
      <c r="W27" s="2" t="s">
        <v>67</v>
      </c>
      <c r="X27" s="2">
        <v>2</v>
      </c>
      <c r="Y27" s="2">
        <v>260</v>
      </c>
    </row>
    <row r="28" spans="1:29" ht="30" x14ac:dyDescent="0.25">
      <c r="T28" s="4"/>
      <c r="U28" s="2" t="s">
        <v>2</v>
      </c>
      <c r="V28" s="2" t="s">
        <v>109</v>
      </c>
      <c r="W28" s="2" t="s">
        <v>64</v>
      </c>
      <c r="X28" s="2">
        <v>6</v>
      </c>
      <c r="Y28" s="2">
        <v>320</v>
      </c>
    </row>
    <row r="29" spans="1:29" ht="30" x14ac:dyDescent="0.25">
      <c r="T29" s="4"/>
      <c r="U29" s="2" t="s">
        <v>2</v>
      </c>
      <c r="V29" s="2" t="s">
        <v>120</v>
      </c>
      <c r="W29" s="2" t="s">
        <v>68</v>
      </c>
      <c r="X29" s="2">
        <v>4</v>
      </c>
      <c r="Y29" s="2">
        <v>80</v>
      </c>
    </row>
    <row r="30" spans="1:29" ht="30" x14ac:dyDescent="0.25">
      <c r="T30" s="4"/>
      <c r="U30" s="2" t="s">
        <v>2</v>
      </c>
      <c r="V30" s="2" t="s">
        <v>120</v>
      </c>
      <c r="W30" s="2" t="s">
        <v>63</v>
      </c>
      <c r="X30" s="2">
        <v>2</v>
      </c>
      <c r="Y30" s="2">
        <v>290</v>
      </c>
    </row>
    <row r="31" spans="1:29" ht="30" x14ac:dyDescent="0.25">
      <c r="T31" s="4"/>
      <c r="U31" s="2" t="s">
        <v>2</v>
      </c>
      <c r="V31" s="2" t="s">
        <v>120</v>
      </c>
      <c r="W31" s="2" t="s">
        <v>63</v>
      </c>
      <c r="X31" s="2">
        <v>4</v>
      </c>
      <c r="Y31" s="2">
        <v>140</v>
      </c>
    </row>
    <row r="32" spans="1:29" ht="30" x14ac:dyDescent="0.25">
      <c r="T32" s="4"/>
      <c r="U32" s="2" t="s">
        <v>2</v>
      </c>
      <c r="V32" s="2" t="s">
        <v>120</v>
      </c>
      <c r="W32" s="2" t="s">
        <v>68</v>
      </c>
      <c r="X32" s="2">
        <v>6</v>
      </c>
      <c r="Y32" s="2">
        <v>30</v>
      </c>
    </row>
    <row r="33" spans="20:25" ht="30" x14ac:dyDescent="0.25">
      <c r="T33" s="4"/>
      <c r="U33" s="2" t="s">
        <v>2</v>
      </c>
      <c r="V33" s="2" t="s">
        <v>120</v>
      </c>
      <c r="W33" s="2" t="s">
        <v>68</v>
      </c>
      <c r="X33" s="2">
        <v>4</v>
      </c>
      <c r="Y33" s="2">
        <v>40</v>
      </c>
    </row>
    <row r="34" spans="20:25" ht="30" x14ac:dyDescent="0.25">
      <c r="T34" s="4"/>
      <c r="U34" s="2" t="s">
        <v>2</v>
      </c>
      <c r="V34" s="2" t="s">
        <v>127</v>
      </c>
      <c r="W34" s="2" t="s">
        <v>68</v>
      </c>
      <c r="X34" s="2">
        <v>1</v>
      </c>
      <c r="Y34" s="2">
        <v>0</v>
      </c>
    </row>
    <row r="35" spans="20:25" ht="30" x14ac:dyDescent="0.25">
      <c r="T35" s="4"/>
      <c r="U35" s="2" t="s">
        <v>2</v>
      </c>
      <c r="V35" s="2" t="s">
        <v>126</v>
      </c>
      <c r="W35" s="2" t="s">
        <v>68</v>
      </c>
      <c r="X35" s="2">
        <v>6</v>
      </c>
      <c r="Y35" s="2">
        <v>290</v>
      </c>
    </row>
    <row r="36" spans="20:25" x14ac:dyDescent="0.25">
      <c r="T36" s="4"/>
      <c r="U36" s="2" t="s">
        <v>3</v>
      </c>
      <c r="V36" s="2" t="s">
        <v>127</v>
      </c>
      <c r="W36" s="2" t="s">
        <v>63</v>
      </c>
      <c r="X36" s="2">
        <v>1</v>
      </c>
      <c r="Y36" s="2">
        <v>283</v>
      </c>
    </row>
    <row r="37" spans="20:25" ht="30" x14ac:dyDescent="0.25">
      <c r="T37" s="4"/>
      <c r="U37" s="2" t="s">
        <v>3</v>
      </c>
      <c r="V37" s="2" t="s">
        <v>127</v>
      </c>
      <c r="W37" s="2" t="s">
        <v>68</v>
      </c>
      <c r="X37" s="2">
        <v>1</v>
      </c>
      <c r="Y37" s="2">
        <v>273</v>
      </c>
    </row>
    <row r="38" spans="20:25" ht="30" x14ac:dyDescent="0.25">
      <c r="T38" s="4"/>
      <c r="U38" s="2" t="s">
        <v>3</v>
      </c>
      <c r="V38" s="2" t="s">
        <v>122</v>
      </c>
      <c r="W38" s="2" t="s">
        <v>68</v>
      </c>
      <c r="X38" s="2">
        <v>1</v>
      </c>
      <c r="Y38" s="2">
        <v>135</v>
      </c>
    </row>
    <row r="39" spans="20:25" ht="30" x14ac:dyDescent="0.25">
      <c r="T39" s="4"/>
      <c r="U39" s="2" t="s">
        <v>3</v>
      </c>
      <c r="V39" s="2" t="s">
        <v>120</v>
      </c>
      <c r="W39" s="2" t="s">
        <v>68</v>
      </c>
      <c r="X39" s="2">
        <v>0</v>
      </c>
      <c r="Y39" s="2">
        <v>90</v>
      </c>
    </row>
    <row r="40" spans="20:25" x14ac:dyDescent="0.25">
      <c r="T40" s="4"/>
      <c r="U40" s="2" t="s">
        <v>3</v>
      </c>
      <c r="V40" s="2" t="s">
        <v>120</v>
      </c>
      <c r="W40" s="2" t="s">
        <v>63</v>
      </c>
      <c r="X40" s="2">
        <v>0</v>
      </c>
      <c r="Y40" s="2">
        <v>90</v>
      </c>
    </row>
    <row r="41" spans="20:25" x14ac:dyDescent="0.25">
      <c r="T41" s="4"/>
      <c r="U41" s="2" t="s">
        <v>3</v>
      </c>
      <c r="V41" s="2" t="s">
        <v>120</v>
      </c>
      <c r="W41" s="2" t="s">
        <v>63</v>
      </c>
      <c r="X41" s="2">
        <v>1</v>
      </c>
      <c r="Y41" s="2">
        <v>237</v>
      </c>
    </row>
    <row r="42" spans="20:25" ht="30" x14ac:dyDescent="0.25">
      <c r="T42" s="4"/>
      <c r="U42" s="2" t="s">
        <v>3</v>
      </c>
      <c r="V42" s="2" t="s">
        <v>124</v>
      </c>
      <c r="W42" s="2" t="s">
        <v>68</v>
      </c>
      <c r="X42" s="2">
        <v>2</v>
      </c>
      <c r="Y42" s="2">
        <v>0</v>
      </c>
    </row>
    <row r="43" spans="20:25" x14ac:dyDescent="0.25">
      <c r="T43" s="4"/>
      <c r="U43" s="2" t="s">
        <v>3</v>
      </c>
      <c r="V43" s="2" t="s">
        <v>124</v>
      </c>
      <c r="W43" s="2" t="s">
        <v>63</v>
      </c>
      <c r="X43" s="2">
        <v>0</v>
      </c>
      <c r="Y43" s="2">
        <v>222</v>
      </c>
    </row>
    <row r="44" spans="20:25" ht="30" x14ac:dyDescent="0.25">
      <c r="T44" s="4"/>
      <c r="U44" s="2" t="s">
        <v>3</v>
      </c>
      <c r="V44" s="2" t="s">
        <v>124</v>
      </c>
      <c r="W44" s="2" t="s">
        <v>68</v>
      </c>
      <c r="X44" s="2">
        <v>1</v>
      </c>
      <c r="Y44" s="2">
        <v>0</v>
      </c>
    </row>
    <row r="45" spans="20:25" x14ac:dyDescent="0.25">
      <c r="T45" s="4"/>
      <c r="U45" s="2" t="s">
        <v>3</v>
      </c>
      <c r="V45" s="2" t="s">
        <v>124</v>
      </c>
      <c r="W45" s="2" t="s">
        <v>63</v>
      </c>
      <c r="X45" s="2">
        <v>4</v>
      </c>
      <c r="Y45" s="2">
        <v>270</v>
      </c>
    </row>
    <row r="46" spans="20:25" ht="30" x14ac:dyDescent="0.25">
      <c r="T46" s="4"/>
      <c r="U46" s="2" t="s">
        <v>3</v>
      </c>
      <c r="V46" s="2" t="s">
        <v>109</v>
      </c>
      <c r="W46" s="2" t="s">
        <v>68</v>
      </c>
      <c r="X46" s="2">
        <v>3</v>
      </c>
      <c r="Y46" s="2">
        <v>190</v>
      </c>
    </row>
    <row r="47" spans="20:25" ht="30" x14ac:dyDescent="0.25">
      <c r="T47" s="4"/>
      <c r="U47" s="2" t="s">
        <v>3</v>
      </c>
      <c r="V47" s="2" t="s">
        <v>124</v>
      </c>
      <c r="W47" s="2" t="s">
        <v>68</v>
      </c>
      <c r="X47" s="2">
        <v>3</v>
      </c>
      <c r="Y47" s="2">
        <v>220</v>
      </c>
    </row>
    <row r="48" spans="20:25" ht="30" x14ac:dyDescent="0.25">
      <c r="T48" s="4"/>
      <c r="U48" s="2" t="s">
        <v>3</v>
      </c>
      <c r="V48" s="2" t="s">
        <v>127</v>
      </c>
      <c r="W48" s="2" t="s">
        <v>68</v>
      </c>
      <c r="X48" s="2">
        <v>6</v>
      </c>
      <c r="Y48" s="2">
        <v>330</v>
      </c>
    </row>
    <row r="49" spans="20:25" ht="30" x14ac:dyDescent="0.25">
      <c r="T49" s="4"/>
      <c r="U49" s="2" t="s">
        <v>3</v>
      </c>
      <c r="V49" s="2" t="s">
        <v>127</v>
      </c>
      <c r="W49" s="2" t="s">
        <v>68</v>
      </c>
      <c r="X49" s="2">
        <v>4</v>
      </c>
      <c r="Y49" s="2">
        <v>310</v>
      </c>
    </row>
    <row r="50" spans="20:25" ht="30" x14ac:dyDescent="0.25">
      <c r="T50" s="4"/>
      <c r="U50" s="2" t="s">
        <v>3</v>
      </c>
      <c r="V50" s="2" t="s">
        <v>128</v>
      </c>
      <c r="W50" s="2" t="s">
        <v>68</v>
      </c>
      <c r="X50" s="2">
        <v>3</v>
      </c>
      <c r="Y50" s="2">
        <v>190</v>
      </c>
    </row>
    <row r="51" spans="20:25" ht="30" x14ac:dyDescent="0.25">
      <c r="T51" s="4"/>
      <c r="U51" s="2" t="s">
        <v>3</v>
      </c>
      <c r="V51" s="2" t="s">
        <v>111</v>
      </c>
      <c r="W51" s="2" t="s">
        <v>68</v>
      </c>
      <c r="X51" s="2">
        <v>2</v>
      </c>
      <c r="Y51" s="2">
        <v>0</v>
      </c>
    </row>
    <row r="52" spans="20:25" ht="30" x14ac:dyDescent="0.25">
      <c r="T52" s="4"/>
      <c r="U52" s="2" t="s">
        <v>3</v>
      </c>
      <c r="V52" s="2" t="s">
        <v>121</v>
      </c>
      <c r="W52" s="2" t="s">
        <v>64</v>
      </c>
      <c r="X52" s="2">
        <v>7</v>
      </c>
      <c r="Y52" s="2">
        <v>150</v>
      </c>
    </row>
    <row r="53" spans="20:25" ht="30" x14ac:dyDescent="0.25">
      <c r="T53" s="4"/>
      <c r="U53" s="2" t="s">
        <v>3</v>
      </c>
      <c r="V53" s="2" t="s">
        <v>121</v>
      </c>
      <c r="W53" s="2" t="s">
        <v>68</v>
      </c>
      <c r="X53" s="2">
        <v>2</v>
      </c>
      <c r="Y53" s="2">
        <v>330</v>
      </c>
    </row>
    <row r="54" spans="20:25" ht="30" x14ac:dyDescent="0.25">
      <c r="T54" s="4"/>
      <c r="U54" s="2" t="s">
        <v>3</v>
      </c>
      <c r="V54" s="2" t="s">
        <v>121</v>
      </c>
      <c r="W54" s="2" t="s">
        <v>68</v>
      </c>
      <c r="X54" s="2">
        <v>5</v>
      </c>
      <c r="Y54" s="2">
        <v>280</v>
      </c>
    </row>
    <row r="55" spans="20:25" x14ac:dyDescent="0.25">
      <c r="T55" s="4"/>
      <c r="U55" s="2" t="s">
        <v>3</v>
      </c>
      <c r="V55" s="2" t="s">
        <v>121</v>
      </c>
      <c r="W55" s="2" t="s">
        <v>63</v>
      </c>
      <c r="X55" s="2">
        <v>3</v>
      </c>
      <c r="Y55" s="2">
        <v>190</v>
      </c>
    </row>
    <row r="56" spans="20:25" ht="30" x14ac:dyDescent="0.25">
      <c r="T56" s="4"/>
      <c r="U56" s="2" t="s">
        <v>3</v>
      </c>
      <c r="V56" s="2" t="s">
        <v>122</v>
      </c>
      <c r="W56" s="2" t="s">
        <v>68</v>
      </c>
      <c r="X56" s="2">
        <v>3</v>
      </c>
      <c r="Y56" s="2">
        <v>330</v>
      </c>
    </row>
    <row r="57" spans="20:25" ht="30" x14ac:dyDescent="0.25">
      <c r="T57" s="4"/>
      <c r="U57" s="2" t="s">
        <v>3</v>
      </c>
      <c r="V57" s="2" t="s">
        <v>122</v>
      </c>
      <c r="W57" s="2" t="s">
        <v>68</v>
      </c>
      <c r="X57" s="2">
        <v>3</v>
      </c>
      <c r="Y57" s="2">
        <v>0</v>
      </c>
    </row>
    <row r="58" spans="20:25" ht="30" x14ac:dyDescent="0.25">
      <c r="T58" s="4"/>
      <c r="U58" s="2" t="s">
        <v>3</v>
      </c>
      <c r="V58" s="2" t="s">
        <v>122</v>
      </c>
      <c r="W58" s="2" t="s">
        <v>64</v>
      </c>
      <c r="X58" s="2">
        <v>3</v>
      </c>
      <c r="Y58" s="2">
        <v>330</v>
      </c>
    </row>
    <row r="59" spans="20:25" ht="30" x14ac:dyDescent="0.25">
      <c r="T59" s="4"/>
      <c r="U59" s="2" t="s">
        <v>3</v>
      </c>
      <c r="V59" s="2" t="s">
        <v>122</v>
      </c>
      <c r="W59" s="2" t="s">
        <v>64</v>
      </c>
      <c r="X59" s="2">
        <v>3</v>
      </c>
      <c r="Y59" s="2">
        <v>320</v>
      </c>
    </row>
    <row r="60" spans="20:25" x14ac:dyDescent="0.25">
      <c r="T60" s="4"/>
      <c r="U60" s="2" t="s">
        <v>3</v>
      </c>
      <c r="V60" s="2" t="s">
        <v>122</v>
      </c>
      <c r="W60" s="2" t="s">
        <v>63</v>
      </c>
      <c r="X60" s="2">
        <v>3</v>
      </c>
      <c r="Y60" s="2">
        <v>290</v>
      </c>
    </row>
    <row r="61" spans="20:25" ht="30" x14ac:dyDescent="0.25">
      <c r="T61" s="4"/>
      <c r="U61" s="2" t="s">
        <v>3</v>
      </c>
      <c r="V61" s="2" t="s">
        <v>122</v>
      </c>
      <c r="W61" s="2" t="s">
        <v>64</v>
      </c>
      <c r="X61" s="2">
        <v>1</v>
      </c>
      <c r="Y61" s="2">
        <v>212</v>
      </c>
    </row>
    <row r="62" spans="20:25" x14ac:dyDescent="0.25">
      <c r="T62" s="4"/>
      <c r="U62" s="2" t="s">
        <v>3</v>
      </c>
      <c r="V62" s="2" t="s">
        <v>109</v>
      </c>
      <c r="W62" s="2" t="s">
        <v>63</v>
      </c>
      <c r="X62" s="2">
        <v>2</v>
      </c>
      <c r="Y62" s="2">
        <v>310</v>
      </c>
    </row>
    <row r="63" spans="20:25" ht="30" x14ac:dyDescent="0.25">
      <c r="T63" s="4"/>
      <c r="U63" s="2" t="s">
        <v>3</v>
      </c>
      <c r="V63" s="2" t="s">
        <v>127</v>
      </c>
      <c r="W63" s="2" t="s">
        <v>68</v>
      </c>
      <c r="X63" s="2">
        <v>1</v>
      </c>
      <c r="Y63" s="2">
        <v>220</v>
      </c>
    </row>
    <row r="64" spans="20:25" x14ac:dyDescent="0.25">
      <c r="T64" s="4"/>
      <c r="U64" s="2" t="s">
        <v>3</v>
      </c>
      <c r="V64" s="2" t="s">
        <v>127</v>
      </c>
      <c r="W64" s="2" t="s">
        <v>63</v>
      </c>
      <c r="X64" s="2">
        <v>4</v>
      </c>
      <c r="Y64" s="2">
        <v>210</v>
      </c>
    </row>
    <row r="65" spans="20:25" ht="30" x14ac:dyDescent="0.25">
      <c r="T65" s="4"/>
      <c r="U65" s="2" t="s">
        <v>3</v>
      </c>
      <c r="V65" s="2" t="s">
        <v>127</v>
      </c>
      <c r="W65" s="2" t="s">
        <v>68</v>
      </c>
      <c r="X65" s="2">
        <v>7</v>
      </c>
      <c r="Y65" s="2">
        <v>230</v>
      </c>
    </row>
    <row r="66" spans="20:25" ht="30" x14ac:dyDescent="0.25">
      <c r="T66" s="4"/>
      <c r="U66" s="2" t="s">
        <v>3</v>
      </c>
      <c r="V66" s="2" t="s">
        <v>126</v>
      </c>
      <c r="W66" s="2" t="s">
        <v>68</v>
      </c>
      <c r="X66" s="2">
        <v>2</v>
      </c>
      <c r="Y66" s="2">
        <v>60</v>
      </c>
    </row>
    <row r="67" spans="20:25" x14ac:dyDescent="0.25">
      <c r="T67" s="4"/>
      <c r="U67" s="2" t="s">
        <v>3</v>
      </c>
      <c r="V67" s="2" t="s">
        <v>126</v>
      </c>
      <c r="W67" s="2" t="s">
        <v>63</v>
      </c>
      <c r="X67" s="2">
        <v>3</v>
      </c>
      <c r="Y67" s="2">
        <v>190</v>
      </c>
    </row>
    <row r="68" spans="20:25" ht="30" x14ac:dyDescent="0.25">
      <c r="T68" s="4"/>
      <c r="U68" s="2" t="s">
        <v>3</v>
      </c>
      <c r="V68" s="2" t="s">
        <v>126</v>
      </c>
      <c r="W68" s="2" t="s">
        <v>68</v>
      </c>
      <c r="X68" s="2">
        <v>4</v>
      </c>
      <c r="Y68" s="2">
        <v>240</v>
      </c>
    </row>
    <row r="69" spans="20:25" ht="30" x14ac:dyDescent="0.25">
      <c r="T69" s="4"/>
      <c r="U69" s="2" t="s">
        <v>4</v>
      </c>
      <c r="V69" s="2" t="s">
        <v>126</v>
      </c>
      <c r="W69" s="2" t="s">
        <v>68</v>
      </c>
      <c r="X69" s="2">
        <v>3</v>
      </c>
      <c r="Y69" s="2">
        <v>290</v>
      </c>
    </row>
    <row r="70" spans="20:25" ht="30" x14ac:dyDescent="0.25">
      <c r="T70" s="4"/>
      <c r="U70" s="2" t="s">
        <v>4</v>
      </c>
      <c r="V70" s="2" t="s">
        <v>126</v>
      </c>
      <c r="W70" s="2" t="s">
        <v>63</v>
      </c>
      <c r="X70" s="2">
        <v>3</v>
      </c>
      <c r="Y70" s="2">
        <v>310</v>
      </c>
    </row>
    <row r="71" spans="20:25" ht="30" x14ac:dyDescent="0.25">
      <c r="T71" s="4"/>
      <c r="U71" s="2" t="s">
        <v>4</v>
      </c>
      <c r="V71" s="2" t="s">
        <v>126</v>
      </c>
      <c r="W71" s="2" t="s">
        <v>62</v>
      </c>
      <c r="X71" s="2">
        <v>0</v>
      </c>
      <c r="Y71" s="2">
        <v>0</v>
      </c>
    </row>
    <row r="72" spans="20:25" ht="30" x14ac:dyDescent="0.25">
      <c r="T72" s="4"/>
      <c r="U72" s="2" t="s">
        <v>4</v>
      </c>
      <c r="V72" s="2" t="s">
        <v>128</v>
      </c>
      <c r="W72" s="2" t="s">
        <v>63</v>
      </c>
      <c r="X72" s="2">
        <v>6</v>
      </c>
      <c r="Y72" s="2">
        <v>60</v>
      </c>
    </row>
    <row r="73" spans="20:25" ht="30" x14ac:dyDescent="0.25">
      <c r="T73" s="4"/>
      <c r="U73" s="2" t="s">
        <v>4</v>
      </c>
      <c r="V73" s="2" t="s">
        <v>128</v>
      </c>
      <c r="W73" s="2" t="s">
        <v>62</v>
      </c>
      <c r="X73" s="2">
        <v>0</v>
      </c>
      <c r="Y73" s="2">
        <v>0</v>
      </c>
    </row>
    <row r="74" spans="20:25" ht="30" x14ac:dyDescent="0.25">
      <c r="T74" s="4"/>
      <c r="U74" s="2" t="s">
        <v>4</v>
      </c>
      <c r="V74" s="2" t="s">
        <v>111</v>
      </c>
      <c r="W74" s="2" t="s">
        <v>67</v>
      </c>
      <c r="X74" s="2">
        <v>5</v>
      </c>
      <c r="Y74" s="2">
        <v>150</v>
      </c>
    </row>
    <row r="75" spans="20:25" ht="30" x14ac:dyDescent="0.25">
      <c r="T75" s="4"/>
      <c r="U75" s="2" t="s">
        <v>4</v>
      </c>
      <c r="V75" s="2" t="s">
        <v>121</v>
      </c>
      <c r="W75" s="2" t="s">
        <v>68</v>
      </c>
      <c r="X75" s="2">
        <v>8</v>
      </c>
      <c r="Y75" s="2">
        <v>290</v>
      </c>
    </row>
    <row r="76" spans="20:25" ht="30" x14ac:dyDescent="0.25">
      <c r="T76" s="4"/>
      <c r="U76" s="2" t="s">
        <v>4</v>
      </c>
      <c r="V76" s="2" t="s">
        <v>121</v>
      </c>
      <c r="W76" s="2" t="s">
        <v>68</v>
      </c>
      <c r="X76" s="2">
        <v>1</v>
      </c>
      <c r="Y76" s="2">
        <v>50</v>
      </c>
    </row>
    <row r="77" spans="20:25" ht="30" x14ac:dyDescent="0.25">
      <c r="T77" s="4"/>
      <c r="U77" s="2" t="s">
        <v>4</v>
      </c>
      <c r="V77" s="2" t="s">
        <v>109</v>
      </c>
      <c r="W77" s="2" t="s">
        <v>64</v>
      </c>
      <c r="X77" s="2">
        <v>2</v>
      </c>
      <c r="Y77" s="2">
        <v>284</v>
      </c>
    </row>
    <row r="78" spans="20:25" ht="30" x14ac:dyDescent="0.25">
      <c r="T78" s="4"/>
      <c r="U78" s="2" t="s">
        <v>4</v>
      </c>
      <c r="V78" s="2" t="s">
        <v>109</v>
      </c>
      <c r="W78" s="2" t="s">
        <v>63</v>
      </c>
      <c r="X78" s="2">
        <v>1</v>
      </c>
      <c r="Y78" s="2">
        <v>304</v>
      </c>
    </row>
    <row r="79" spans="20:25" ht="30" x14ac:dyDescent="0.25">
      <c r="T79" s="4"/>
      <c r="U79" s="2" t="s">
        <v>4</v>
      </c>
      <c r="V79" s="2" t="s">
        <v>109</v>
      </c>
      <c r="W79" s="2" t="s">
        <v>68</v>
      </c>
      <c r="X79" s="2">
        <v>2</v>
      </c>
      <c r="Y79" s="2">
        <v>262</v>
      </c>
    </row>
    <row r="80" spans="20:25" ht="30" x14ac:dyDescent="0.25">
      <c r="T80" s="4"/>
      <c r="U80" s="2" t="s">
        <v>4</v>
      </c>
      <c r="V80" s="2" t="s">
        <v>109</v>
      </c>
      <c r="W80" s="2" t="s">
        <v>68</v>
      </c>
      <c r="X80" s="2">
        <v>3</v>
      </c>
      <c r="Y80" s="2">
        <v>247</v>
      </c>
    </row>
    <row r="81" spans="20:25" ht="30" x14ac:dyDescent="0.25">
      <c r="T81" s="4"/>
      <c r="U81" s="2" t="s">
        <v>4</v>
      </c>
      <c r="V81" s="2" t="s">
        <v>109</v>
      </c>
      <c r="W81" s="2" t="s">
        <v>64</v>
      </c>
      <c r="X81" s="2">
        <v>2</v>
      </c>
      <c r="Y81" s="2">
        <v>243</v>
      </c>
    </row>
    <row r="82" spans="20:25" ht="30" x14ac:dyDescent="0.25">
      <c r="T82" s="4"/>
      <c r="U82" s="2" t="s">
        <v>4</v>
      </c>
      <c r="V82" s="2" t="s">
        <v>109</v>
      </c>
      <c r="W82" s="2" t="s">
        <v>64</v>
      </c>
      <c r="X82" s="2">
        <v>3</v>
      </c>
      <c r="Y82" s="2">
        <v>225</v>
      </c>
    </row>
    <row r="83" spans="20:25" ht="30" x14ac:dyDescent="0.25">
      <c r="T83" s="4"/>
      <c r="U83" s="2" t="s">
        <v>4</v>
      </c>
      <c r="V83" s="2" t="s">
        <v>120</v>
      </c>
      <c r="W83" s="2" t="s">
        <v>68</v>
      </c>
      <c r="X83" s="2">
        <v>2</v>
      </c>
      <c r="Y83" s="2">
        <v>236</v>
      </c>
    </row>
    <row r="84" spans="20:25" ht="30" x14ac:dyDescent="0.25">
      <c r="T84" s="4"/>
      <c r="U84" s="2" t="s">
        <v>4</v>
      </c>
      <c r="V84" s="2" t="s">
        <v>120</v>
      </c>
      <c r="W84" s="2" t="s">
        <v>62</v>
      </c>
      <c r="X84" s="2">
        <v>1</v>
      </c>
      <c r="Y84" s="2">
        <v>292</v>
      </c>
    </row>
    <row r="85" spans="20:25" ht="30" x14ac:dyDescent="0.25">
      <c r="T85" s="4"/>
      <c r="U85" s="2" t="s">
        <v>4</v>
      </c>
      <c r="V85" s="2" t="s">
        <v>120</v>
      </c>
      <c r="W85" s="2" t="s">
        <v>63</v>
      </c>
      <c r="X85" s="2">
        <v>2</v>
      </c>
      <c r="Y85" s="2">
        <v>223</v>
      </c>
    </row>
    <row r="86" spans="20:25" ht="30" x14ac:dyDescent="0.25">
      <c r="T86" s="4"/>
      <c r="U86" s="2" t="s">
        <v>4</v>
      </c>
      <c r="V86" s="2" t="s">
        <v>120</v>
      </c>
      <c r="W86" s="2" t="s">
        <v>68</v>
      </c>
      <c r="X86" s="2">
        <v>2</v>
      </c>
      <c r="Y86" s="2">
        <v>255</v>
      </c>
    </row>
    <row r="87" spans="20:25" ht="30" x14ac:dyDescent="0.25">
      <c r="T87" s="4"/>
      <c r="U87" s="2" t="s">
        <v>4</v>
      </c>
      <c r="V87" s="2" t="s">
        <v>120</v>
      </c>
      <c r="W87" s="2" t="s">
        <v>64</v>
      </c>
      <c r="X87" s="2">
        <v>1</v>
      </c>
      <c r="Y87" s="2">
        <v>260</v>
      </c>
    </row>
    <row r="88" spans="20:25" ht="30" x14ac:dyDescent="0.25">
      <c r="T88" s="4"/>
      <c r="U88" s="2" t="s">
        <v>4</v>
      </c>
      <c r="V88" s="2" t="s">
        <v>124</v>
      </c>
      <c r="W88" s="2" t="s">
        <v>63</v>
      </c>
      <c r="X88" s="2">
        <v>3</v>
      </c>
      <c r="Y88" s="2">
        <v>242</v>
      </c>
    </row>
    <row r="89" spans="20:25" ht="30" x14ac:dyDescent="0.25">
      <c r="T89" s="4"/>
      <c r="U89" s="2" t="s">
        <v>4</v>
      </c>
      <c r="V89" s="2" t="s">
        <v>124</v>
      </c>
      <c r="W89" s="2" t="s">
        <v>64</v>
      </c>
      <c r="X89" s="2">
        <v>3</v>
      </c>
      <c r="Y89" s="2">
        <v>242</v>
      </c>
    </row>
    <row r="90" spans="20:25" ht="30" x14ac:dyDescent="0.25">
      <c r="T90" s="4"/>
      <c r="U90" s="2" t="s">
        <v>4</v>
      </c>
      <c r="V90" s="2" t="s">
        <v>124</v>
      </c>
      <c r="W90" s="2" t="s">
        <v>68</v>
      </c>
      <c r="X90" s="2">
        <v>1</v>
      </c>
      <c r="Y90" s="2">
        <v>208</v>
      </c>
    </row>
    <row r="91" spans="20:25" ht="30" x14ac:dyDescent="0.25">
      <c r="T91" s="4"/>
      <c r="U91" s="2" t="s">
        <v>4</v>
      </c>
      <c r="V91" s="2" t="s">
        <v>124</v>
      </c>
      <c r="W91" s="2" t="s">
        <v>67</v>
      </c>
      <c r="X91" s="2">
        <v>3</v>
      </c>
      <c r="Y91" s="2">
        <v>235</v>
      </c>
    </row>
    <row r="92" spans="20:25" ht="30" x14ac:dyDescent="0.25">
      <c r="T92" s="4"/>
      <c r="U92" s="2" t="s">
        <v>4</v>
      </c>
      <c r="V92" s="2" t="s">
        <v>124</v>
      </c>
      <c r="W92" s="2" t="s">
        <v>68</v>
      </c>
      <c r="X92" s="2">
        <v>3</v>
      </c>
      <c r="Y92" s="2">
        <v>229</v>
      </c>
    </row>
    <row r="93" spans="20:25" ht="30" x14ac:dyDescent="0.25">
      <c r="T93" s="4"/>
      <c r="U93" s="2" t="s">
        <v>4</v>
      </c>
      <c r="V93" s="2" t="s">
        <v>124</v>
      </c>
      <c r="W93" s="2" t="s">
        <v>62</v>
      </c>
      <c r="X93" s="2">
        <v>3</v>
      </c>
      <c r="Y93" s="2">
        <v>227</v>
      </c>
    </row>
    <row r="94" spans="20:25" ht="30" x14ac:dyDescent="0.25">
      <c r="T94" s="4"/>
      <c r="U94" s="2" t="s">
        <v>4</v>
      </c>
      <c r="V94" s="2" t="s">
        <v>124</v>
      </c>
      <c r="W94" s="2" t="s">
        <v>63</v>
      </c>
      <c r="X94" s="2">
        <v>3</v>
      </c>
      <c r="Y94" s="2">
        <v>244</v>
      </c>
    </row>
    <row r="95" spans="20:25" ht="30" x14ac:dyDescent="0.25">
      <c r="T95" s="4"/>
      <c r="U95" s="2" t="s">
        <v>4</v>
      </c>
      <c r="V95" s="2" t="s">
        <v>124</v>
      </c>
      <c r="W95" s="2" t="s">
        <v>64</v>
      </c>
      <c r="X95" s="2">
        <v>3</v>
      </c>
      <c r="Y95" s="2">
        <v>244</v>
      </c>
    </row>
    <row r="96" spans="20:25" ht="30" x14ac:dyDescent="0.25">
      <c r="T96" s="4"/>
      <c r="U96" s="2" t="s">
        <v>4</v>
      </c>
      <c r="V96" s="2" t="s">
        <v>124</v>
      </c>
      <c r="W96" s="2" t="s">
        <v>68</v>
      </c>
      <c r="X96" s="2">
        <v>4</v>
      </c>
      <c r="Y96" s="2">
        <v>247</v>
      </c>
    </row>
    <row r="97" spans="20:25" ht="30" x14ac:dyDescent="0.25">
      <c r="T97" s="4"/>
      <c r="U97" s="2" t="s">
        <v>4</v>
      </c>
      <c r="V97" s="2" t="s">
        <v>124</v>
      </c>
      <c r="W97" s="2" t="s">
        <v>62</v>
      </c>
      <c r="X97" s="2">
        <v>1</v>
      </c>
      <c r="Y97" s="2">
        <v>233</v>
      </c>
    </row>
    <row r="98" spans="20:25" ht="30" x14ac:dyDescent="0.25">
      <c r="T98" s="4"/>
      <c r="U98" s="2" t="s">
        <v>4</v>
      </c>
      <c r="V98" s="2" t="s">
        <v>124</v>
      </c>
      <c r="W98" s="2" t="s">
        <v>68</v>
      </c>
      <c r="X98" s="2">
        <v>2</v>
      </c>
      <c r="Y98" s="2">
        <v>243</v>
      </c>
    </row>
    <row r="99" spans="20:25" ht="30" x14ac:dyDescent="0.25">
      <c r="T99" s="4"/>
      <c r="U99" s="2" t="s">
        <v>4</v>
      </c>
      <c r="V99" s="2" t="s">
        <v>124</v>
      </c>
      <c r="W99" s="2" t="s">
        <v>63</v>
      </c>
      <c r="X99" s="2">
        <v>3</v>
      </c>
      <c r="Y99" s="2">
        <v>133</v>
      </c>
    </row>
    <row r="100" spans="20:25" ht="30" x14ac:dyDescent="0.25">
      <c r="T100" s="4"/>
      <c r="U100" s="2" t="s">
        <v>4</v>
      </c>
      <c r="V100" s="2" t="s">
        <v>124</v>
      </c>
      <c r="W100" s="2" t="s">
        <v>68</v>
      </c>
      <c r="X100" s="2">
        <v>1</v>
      </c>
      <c r="Y100" s="2">
        <v>236</v>
      </c>
    </row>
    <row r="101" spans="20:25" ht="30" x14ac:dyDescent="0.25">
      <c r="T101" s="4"/>
      <c r="U101" s="2" t="s">
        <v>4</v>
      </c>
      <c r="V101" s="2" t="s">
        <v>124</v>
      </c>
      <c r="W101" s="2" t="s">
        <v>67</v>
      </c>
      <c r="X101" s="2">
        <v>2</v>
      </c>
      <c r="Y101" s="2">
        <v>242</v>
      </c>
    </row>
    <row r="102" spans="20:25" ht="30" x14ac:dyDescent="0.25">
      <c r="T102" s="4"/>
      <c r="U102" s="2" t="s">
        <v>4</v>
      </c>
      <c r="V102" s="2" t="s">
        <v>124</v>
      </c>
      <c r="W102" s="2" t="s">
        <v>68</v>
      </c>
      <c r="X102" s="2">
        <v>2</v>
      </c>
      <c r="Y102" s="2">
        <v>237</v>
      </c>
    </row>
    <row r="103" spans="20:25" ht="30" x14ac:dyDescent="0.25">
      <c r="T103" s="4"/>
      <c r="U103" s="2" t="s">
        <v>4</v>
      </c>
      <c r="V103" s="2" t="s">
        <v>124</v>
      </c>
      <c r="W103" s="2" t="s">
        <v>67</v>
      </c>
      <c r="X103" s="2">
        <v>2</v>
      </c>
      <c r="Y103" s="2">
        <v>289</v>
      </c>
    </row>
    <row r="104" spans="20:25" ht="30" x14ac:dyDescent="0.25">
      <c r="T104" s="4"/>
      <c r="U104" s="2" t="s">
        <v>4</v>
      </c>
      <c r="V104" s="2" t="s">
        <v>124</v>
      </c>
      <c r="W104" s="2" t="s">
        <v>67</v>
      </c>
      <c r="X104" s="2">
        <v>2</v>
      </c>
      <c r="Y104" s="2">
        <v>254</v>
      </c>
    </row>
    <row r="105" spans="20:25" ht="30" x14ac:dyDescent="0.25">
      <c r="T105" s="4"/>
      <c r="U105" s="2" t="s">
        <v>4</v>
      </c>
      <c r="V105" s="2" t="s">
        <v>124</v>
      </c>
      <c r="W105" s="2" t="s">
        <v>64</v>
      </c>
      <c r="X105" s="2">
        <v>1</v>
      </c>
      <c r="Y105" s="2">
        <v>264</v>
      </c>
    </row>
    <row r="106" spans="20:25" ht="30" x14ac:dyDescent="0.25">
      <c r="T106" s="4"/>
      <c r="U106" s="2" t="s">
        <v>4</v>
      </c>
      <c r="V106" s="2" t="s">
        <v>124</v>
      </c>
      <c r="W106" s="2" t="s">
        <v>63</v>
      </c>
      <c r="X106" s="2">
        <v>2</v>
      </c>
      <c r="Y106" s="2">
        <v>242</v>
      </c>
    </row>
    <row r="107" spans="20:25" ht="30" x14ac:dyDescent="0.25">
      <c r="T107" s="4"/>
      <c r="U107" s="2" t="s">
        <v>4</v>
      </c>
      <c r="V107" s="2" t="s">
        <v>124</v>
      </c>
      <c r="W107" s="2" t="s">
        <v>68</v>
      </c>
      <c r="X107" s="2">
        <v>2</v>
      </c>
      <c r="Y107" s="2">
        <v>217</v>
      </c>
    </row>
    <row r="108" spans="20:25" ht="30" x14ac:dyDescent="0.25">
      <c r="T108" s="4"/>
      <c r="U108" s="2" t="s">
        <v>4</v>
      </c>
      <c r="V108" s="2" t="s">
        <v>124</v>
      </c>
      <c r="W108" s="2" t="s">
        <v>63</v>
      </c>
      <c r="X108" s="2">
        <v>1</v>
      </c>
      <c r="Y108" s="2">
        <v>281</v>
      </c>
    </row>
    <row r="109" spans="20:25" ht="30" x14ac:dyDescent="0.25">
      <c r="T109" s="4"/>
      <c r="U109" s="2" t="s">
        <v>4</v>
      </c>
      <c r="V109" s="2" t="s">
        <v>124</v>
      </c>
      <c r="W109" s="2" t="s">
        <v>63</v>
      </c>
      <c r="X109" s="2">
        <v>1</v>
      </c>
      <c r="Y109" s="2">
        <v>321</v>
      </c>
    </row>
    <row r="110" spans="20:25" ht="30" x14ac:dyDescent="0.25">
      <c r="T110" s="4"/>
      <c r="U110" s="2" t="s">
        <v>4</v>
      </c>
      <c r="V110" s="2" t="s">
        <v>124</v>
      </c>
      <c r="W110" s="2" t="s">
        <v>63</v>
      </c>
      <c r="X110" s="2">
        <v>3</v>
      </c>
      <c r="Y110" s="2">
        <v>290</v>
      </c>
    </row>
    <row r="111" spans="20:25" ht="30" x14ac:dyDescent="0.25">
      <c r="T111" s="4"/>
      <c r="U111" s="2" t="s">
        <v>4</v>
      </c>
      <c r="V111" s="2" t="s">
        <v>124</v>
      </c>
      <c r="W111" s="2" t="s">
        <v>67</v>
      </c>
      <c r="X111" s="2">
        <v>3</v>
      </c>
      <c r="Y111" s="2">
        <v>225</v>
      </c>
    </row>
    <row r="112" spans="20:25" ht="30" x14ac:dyDescent="0.25">
      <c r="T112" s="4"/>
      <c r="U112" s="2" t="s">
        <v>4</v>
      </c>
      <c r="V112" s="2" t="s">
        <v>127</v>
      </c>
      <c r="W112" s="2" t="s">
        <v>68</v>
      </c>
      <c r="X112" s="2">
        <v>1</v>
      </c>
      <c r="Y112" s="2">
        <v>225</v>
      </c>
    </row>
    <row r="113" spans="20:25" ht="30" x14ac:dyDescent="0.25">
      <c r="T113" s="4"/>
      <c r="U113" s="2" t="s">
        <v>4</v>
      </c>
      <c r="V113" s="2" t="s">
        <v>127</v>
      </c>
      <c r="W113" s="2" t="s">
        <v>63</v>
      </c>
      <c r="X113" s="2">
        <v>3</v>
      </c>
      <c r="Y113" s="2">
        <v>280</v>
      </c>
    </row>
    <row r="114" spans="20:25" ht="30" x14ac:dyDescent="0.25">
      <c r="T114" s="4"/>
      <c r="U114" s="2" t="s">
        <v>4</v>
      </c>
      <c r="V114" s="2" t="s">
        <v>126</v>
      </c>
      <c r="W114" s="2" t="s">
        <v>67</v>
      </c>
      <c r="X114" s="2">
        <v>0</v>
      </c>
      <c r="Y114" s="2">
        <v>0</v>
      </c>
    </row>
    <row r="115" spans="20:25" ht="30" x14ac:dyDescent="0.25">
      <c r="T115" s="4"/>
      <c r="U115" s="2" t="s">
        <v>4</v>
      </c>
      <c r="V115" s="2" t="s">
        <v>126</v>
      </c>
      <c r="W115" s="2" t="s">
        <v>64</v>
      </c>
      <c r="X115" s="2">
        <v>1</v>
      </c>
      <c r="Y115" s="2">
        <v>40</v>
      </c>
    </row>
    <row r="116" spans="20:25" ht="30" x14ac:dyDescent="0.25">
      <c r="T116" s="4"/>
      <c r="U116" s="2" t="s">
        <v>4</v>
      </c>
      <c r="V116" s="2" t="s">
        <v>125</v>
      </c>
      <c r="W116" s="2" t="s">
        <v>64</v>
      </c>
      <c r="X116" s="2">
        <v>1</v>
      </c>
      <c r="Y116" s="2">
        <v>303</v>
      </c>
    </row>
    <row r="117" spans="20:25" ht="30" x14ac:dyDescent="0.25">
      <c r="T117" s="4"/>
      <c r="U117" s="2" t="s">
        <v>4</v>
      </c>
      <c r="V117" s="2" t="s">
        <v>128</v>
      </c>
      <c r="W117" s="2" t="s">
        <v>63</v>
      </c>
      <c r="X117" s="2">
        <v>3</v>
      </c>
      <c r="Y117" s="2">
        <v>300</v>
      </c>
    </row>
    <row r="118" spans="20:25" ht="30" x14ac:dyDescent="0.25">
      <c r="T118" s="4"/>
      <c r="U118" s="2" t="s">
        <v>4</v>
      </c>
      <c r="V118" s="2" t="s">
        <v>122</v>
      </c>
      <c r="W118" s="2" t="s">
        <v>64</v>
      </c>
      <c r="X118" s="2">
        <v>1</v>
      </c>
      <c r="Y118" s="2">
        <v>267</v>
      </c>
    </row>
    <row r="119" spans="20:25" ht="30" x14ac:dyDescent="0.25">
      <c r="T119" s="4"/>
      <c r="U119" s="2" t="s">
        <v>4</v>
      </c>
      <c r="V119" s="2" t="s">
        <v>122</v>
      </c>
      <c r="W119" s="2" t="s">
        <v>62</v>
      </c>
      <c r="X119" s="2">
        <v>1</v>
      </c>
      <c r="Y119" s="2">
        <v>229</v>
      </c>
    </row>
    <row r="120" spans="20:25" ht="30" x14ac:dyDescent="0.25">
      <c r="T120" s="4"/>
      <c r="U120" s="2" t="s">
        <v>4</v>
      </c>
      <c r="V120" s="2" t="s">
        <v>109</v>
      </c>
      <c r="W120" s="2" t="s">
        <v>62</v>
      </c>
      <c r="X120" s="2">
        <v>1</v>
      </c>
      <c r="Y120" s="2">
        <v>315</v>
      </c>
    </row>
    <row r="121" spans="20:25" ht="30" x14ac:dyDescent="0.25">
      <c r="T121" s="4"/>
      <c r="U121" s="2" t="s">
        <v>4</v>
      </c>
      <c r="V121" s="2" t="s">
        <v>109</v>
      </c>
      <c r="W121" s="2" t="s">
        <v>64</v>
      </c>
      <c r="X121" s="2">
        <v>2</v>
      </c>
      <c r="Y121" s="2">
        <v>315</v>
      </c>
    </row>
    <row r="122" spans="20:25" ht="30" x14ac:dyDescent="0.25">
      <c r="T122" s="4"/>
      <c r="U122" s="2" t="s">
        <v>4</v>
      </c>
      <c r="V122" s="2" t="s">
        <v>109</v>
      </c>
      <c r="W122" s="2" t="s">
        <v>64</v>
      </c>
      <c r="X122" s="2">
        <v>1</v>
      </c>
      <c r="Y122" s="2">
        <v>90</v>
      </c>
    </row>
    <row r="123" spans="20:25" ht="45" x14ac:dyDescent="0.25">
      <c r="T123" s="4"/>
      <c r="U123" s="2" t="s">
        <v>4</v>
      </c>
      <c r="V123" s="2" t="s">
        <v>109</v>
      </c>
      <c r="W123" s="2" t="s">
        <v>70</v>
      </c>
      <c r="X123" s="2">
        <v>3</v>
      </c>
      <c r="Y123" s="2">
        <v>227</v>
      </c>
    </row>
    <row r="124" spans="20:25" ht="30" x14ac:dyDescent="0.25">
      <c r="T124" s="4"/>
      <c r="U124" s="2" t="s">
        <v>4</v>
      </c>
      <c r="V124" s="2" t="s">
        <v>120</v>
      </c>
      <c r="W124" s="2" t="s">
        <v>67</v>
      </c>
      <c r="X124" s="2">
        <v>4</v>
      </c>
      <c r="Y124" s="2">
        <v>230</v>
      </c>
    </row>
    <row r="125" spans="20:25" ht="30" x14ac:dyDescent="0.25">
      <c r="T125" s="4"/>
      <c r="U125" s="2" t="s">
        <v>4</v>
      </c>
      <c r="V125" s="2" t="s">
        <v>120</v>
      </c>
      <c r="W125" s="2" t="s">
        <v>68</v>
      </c>
      <c r="X125" s="2">
        <v>3</v>
      </c>
      <c r="Y125" s="2">
        <v>232</v>
      </c>
    </row>
    <row r="126" spans="20:25" ht="30" x14ac:dyDescent="0.25">
      <c r="T126" s="4"/>
      <c r="U126" s="2" t="s">
        <v>4</v>
      </c>
      <c r="V126" s="2" t="s">
        <v>120</v>
      </c>
      <c r="W126" s="2" t="s">
        <v>68</v>
      </c>
      <c r="X126" s="2">
        <v>6</v>
      </c>
      <c r="Y126" s="2">
        <v>260</v>
      </c>
    </row>
    <row r="127" spans="20:25" ht="30" x14ac:dyDescent="0.25">
      <c r="T127" s="4"/>
      <c r="U127" s="2" t="s">
        <v>4</v>
      </c>
      <c r="V127" s="2" t="s">
        <v>120</v>
      </c>
      <c r="W127" s="2" t="s">
        <v>68</v>
      </c>
      <c r="X127" s="2">
        <v>3</v>
      </c>
      <c r="Y127" s="2">
        <v>310</v>
      </c>
    </row>
    <row r="128" spans="20:25" ht="30" x14ac:dyDescent="0.25">
      <c r="T128" s="4"/>
      <c r="U128" s="2" t="s">
        <v>4</v>
      </c>
      <c r="V128" s="2" t="s">
        <v>120</v>
      </c>
      <c r="W128" s="2" t="s">
        <v>63</v>
      </c>
      <c r="X128" s="2">
        <v>2</v>
      </c>
      <c r="Y128" s="2">
        <v>210</v>
      </c>
    </row>
    <row r="129" spans="20:25" ht="30" x14ac:dyDescent="0.25">
      <c r="T129" s="4"/>
      <c r="U129" s="2" t="s">
        <v>4</v>
      </c>
      <c r="V129" s="2" t="s">
        <v>120</v>
      </c>
      <c r="W129" s="2" t="s">
        <v>68</v>
      </c>
      <c r="X129" s="2">
        <v>1</v>
      </c>
      <c r="Y129" s="2">
        <v>222</v>
      </c>
    </row>
    <row r="130" spans="20:25" ht="30" x14ac:dyDescent="0.25">
      <c r="T130" s="4"/>
      <c r="U130" s="2" t="s">
        <v>4</v>
      </c>
      <c r="V130" s="2" t="s">
        <v>120</v>
      </c>
      <c r="W130" s="2" t="s">
        <v>63</v>
      </c>
      <c r="X130" s="2">
        <v>3</v>
      </c>
      <c r="Y130" s="2">
        <v>300</v>
      </c>
    </row>
    <row r="131" spans="20:25" ht="30" x14ac:dyDescent="0.25">
      <c r="T131" s="4"/>
      <c r="U131" s="2" t="s">
        <v>4</v>
      </c>
      <c r="V131" s="2" t="s">
        <v>124</v>
      </c>
      <c r="W131" s="2" t="s">
        <v>63</v>
      </c>
      <c r="X131" s="2">
        <v>2</v>
      </c>
      <c r="Y131" s="2">
        <v>260</v>
      </c>
    </row>
    <row r="132" spans="20:25" ht="30" x14ac:dyDescent="0.25">
      <c r="T132" s="4"/>
      <c r="U132" s="2" t="s">
        <v>4</v>
      </c>
      <c r="V132" s="2" t="s">
        <v>124</v>
      </c>
      <c r="W132" s="2" t="s">
        <v>68</v>
      </c>
      <c r="X132" s="2">
        <v>3</v>
      </c>
      <c r="Y132" s="2">
        <v>237</v>
      </c>
    </row>
    <row r="133" spans="20:25" ht="30" x14ac:dyDescent="0.25">
      <c r="T133" s="4"/>
      <c r="U133" s="2" t="s">
        <v>4</v>
      </c>
      <c r="V133" s="2" t="s">
        <v>109</v>
      </c>
      <c r="W133" s="2" t="s">
        <v>62</v>
      </c>
      <c r="X133" s="2">
        <v>7</v>
      </c>
      <c r="Y133" s="2">
        <v>300</v>
      </c>
    </row>
    <row r="134" spans="20:25" ht="45" x14ac:dyDescent="0.25">
      <c r="T134" s="4"/>
      <c r="U134" s="2" t="s">
        <v>4</v>
      </c>
      <c r="V134" s="2" t="s">
        <v>109</v>
      </c>
      <c r="W134" s="2" t="s">
        <v>70</v>
      </c>
      <c r="X134" s="2">
        <v>5</v>
      </c>
      <c r="Y134" s="2">
        <v>20</v>
      </c>
    </row>
    <row r="135" spans="20:25" ht="30" x14ac:dyDescent="0.25">
      <c r="T135" s="4"/>
      <c r="U135" s="2" t="s">
        <v>4</v>
      </c>
      <c r="V135" s="2" t="s">
        <v>109</v>
      </c>
      <c r="W135" s="2" t="s">
        <v>68</v>
      </c>
      <c r="X135" s="2">
        <v>4</v>
      </c>
      <c r="Y135" s="2">
        <v>50</v>
      </c>
    </row>
    <row r="136" spans="20:25" ht="30" x14ac:dyDescent="0.25">
      <c r="T136" s="4"/>
      <c r="U136" s="2" t="s">
        <v>4</v>
      </c>
      <c r="V136" s="2" t="s">
        <v>120</v>
      </c>
      <c r="W136" s="2" t="s">
        <v>68</v>
      </c>
      <c r="X136" s="2">
        <v>7</v>
      </c>
      <c r="Y136" s="2">
        <v>340</v>
      </c>
    </row>
    <row r="137" spans="20:25" ht="30" x14ac:dyDescent="0.25">
      <c r="T137" s="4"/>
      <c r="U137" s="2" t="s">
        <v>4</v>
      </c>
      <c r="V137" s="2" t="s">
        <v>120</v>
      </c>
      <c r="W137" s="2" t="s">
        <v>63</v>
      </c>
      <c r="X137" s="2">
        <v>3</v>
      </c>
      <c r="Y137" s="2">
        <v>103</v>
      </c>
    </row>
    <row r="138" spans="20:25" ht="30" x14ac:dyDescent="0.25">
      <c r="T138" s="4"/>
      <c r="U138" s="2" t="s">
        <v>4</v>
      </c>
      <c r="V138" s="2" t="s">
        <v>120</v>
      </c>
      <c r="W138" s="2" t="s">
        <v>67</v>
      </c>
      <c r="X138" s="2">
        <v>1</v>
      </c>
      <c r="Y138" s="2">
        <v>0</v>
      </c>
    </row>
    <row r="139" spans="20:25" ht="30" x14ac:dyDescent="0.25">
      <c r="T139" s="4"/>
      <c r="U139" s="2" t="s">
        <v>4</v>
      </c>
      <c r="V139" s="2" t="s">
        <v>120</v>
      </c>
      <c r="W139" s="2" t="s">
        <v>63</v>
      </c>
      <c r="X139" s="2">
        <v>2</v>
      </c>
      <c r="Y139" s="2">
        <v>70</v>
      </c>
    </row>
    <row r="140" spans="20:25" ht="30" x14ac:dyDescent="0.25">
      <c r="T140" s="4"/>
      <c r="U140" s="2" t="s">
        <v>4</v>
      </c>
      <c r="V140" s="2" t="s">
        <v>120</v>
      </c>
      <c r="W140" s="2" t="s">
        <v>64</v>
      </c>
      <c r="X140" s="2">
        <v>5</v>
      </c>
      <c r="Y140" s="2">
        <v>350</v>
      </c>
    </row>
    <row r="141" spans="20:25" ht="30" x14ac:dyDescent="0.25">
      <c r="T141" s="4"/>
      <c r="U141" s="2" t="s">
        <v>4</v>
      </c>
      <c r="V141" s="2" t="s">
        <v>120</v>
      </c>
      <c r="W141" s="2" t="s">
        <v>68</v>
      </c>
      <c r="X141" s="2">
        <v>10</v>
      </c>
      <c r="Y141" s="2">
        <v>250</v>
      </c>
    </row>
    <row r="142" spans="20:25" ht="30" x14ac:dyDescent="0.25">
      <c r="T142" s="4"/>
      <c r="U142" s="2" t="s">
        <v>4</v>
      </c>
      <c r="V142" s="2" t="s">
        <v>120</v>
      </c>
      <c r="W142" s="2" t="s">
        <v>63</v>
      </c>
      <c r="X142" s="2">
        <v>5</v>
      </c>
      <c r="Y142" s="2">
        <v>20</v>
      </c>
    </row>
    <row r="143" spans="20:25" ht="30" x14ac:dyDescent="0.25">
      <c r="T143" s="4"/>
      <c r="U143" s="2" t="s">
        <v>4</v>
      </c>
      <c r="V143" s="2" t="s">
        <v>120</v>
      </c>
      <c r="W143" s="2" t="s">
        <v>63</v>
      </c>
      <c r="X143" s="2">
        <v>3</v>
      </c>
      <c r="Y143" s="2">
        <v>20</v>
      </c>
    </row>
    <row r="144" spans="20:25" ht="30" x14ac:dyDescent="0.25">
      <c r="T144" s="4"/>
      <c r="U144" s="2" t="s">
        <v>4</v>
      </c>
      <c r="V144" s="2" t="s">
        <v>120</v>
      </c>
      <c r="W144" s="2" t="s">
        <v>68</v>
      </c>
      <c r="X144" s="2">
        <v>3</v>
      </c>
      <c r="Y144" s="2">
        <v>280</v>
      </c>
    </row>
    <row r="145" spans="20:25" ht="30" x14ac:dyDescent="0.25">
      <c r="T145" s="4"/>
      <c r="U145" s="2" t="s">
        <v>4</v>
      </c>
      <c r="V145" s="2" t="s">
        <v>120</v>
      </c>
      <c r="W145" s="2" t="s">
        <v>68</v>
      </c>
      <c r="X145" s="2">
        <v>6</v>
      </c>
      <c r="Y145" s="2">
        <v>330</v>
      </c>
    </row>
    <row r="146" spans="20:25" ht="30" x14ac:dyDescent="0.25">
      <c r="T146" s="4"/>
      <c r="U146" s="2" t="s">
        <v>4</v>
      </c>
      <c r="V146" s="2" t="s">
        <v>120</v>
      </c>
      <c r="W146" s="2" t="s">
        <v>63</v>
      </c>
      <c r="X146" s="2">
        <v>3</v>
      </c>
      <c r="Y146" s="2">
        <v>20</v>
      </c>
    </row>
    <row r="147" spans="20:25" ht="30" x14ac:dyDescent="0.25">
      <c r="T147" s="4"/>
      <c r="U147" s="2" t="s">
        <v>4</v>
      </c>
      <c r="V147" s="2" t="s">
        <v>124</v>
      </c>
      <c r="W147" s="2" t="s">
        <v>63</v>
      </c>
      <c r="X147" s="2">
        <v>8</v>
      </c>
      <c r="Y147" s="2">
        <v>280</v>
      </c>
    </row>
    <row r="148" spans="20:25" ht="30" x14ac:dyDescent="0.25">
      <c r="T148" s="4"/>
      <c r="U148" s="2" t="s">
        <v>4</v>
      </c>
      <c r="V148" s="2" t="s">
        <v>124</v>
      </c>
      <c r="W148" s="2" t="s">
        <v>67</v>
      </c>
      <c r="X148" s="2">
        <v>3</v>
      </c>
      <c r="Y148" s="2">
        <v>300</v>
      </c>
    </row>
    <row r="149" spans="20:25" ht="30" x14ac:dyDescent="0.25">
      <c r="T149" s="4"/>
      <c r="U149" s="2" t="s">
        <v>4</v>
      </c>
      <c r="V149" s="2" t="s">
        <v>124</v>
      </c>
      <c r="W149" s="2" t="s">
        <v>68</v>
      </c>
      <c r="X149" s="2">
        <v>5</v>
      </c>
      <c r="Y149" s="2">
        <v>310</v>
      </c>
    </row>
    <row r="150" spans="20:25" ht="30" x14ac:dyDescent="0.25">
      <c r="T150" s="4"/>
      <c r="U150" s="2" t="s">
        <v>4</v>
      </c>
      <c r="V150" s="2" t="s">
        <v>124</v>
      </c>
      <c r="W150" s="2" t="s">
        <v>68</v>
      </c>
      <c r="X150" s="2">
        <v>7</v>
      </c>
      <c r="Y150" s="2">
        <v>310</v>
      </c>
    </row>
    <row r="151" spans="20:25" ht="30" x14ac:dyDescent="0.25">
      <c r="T151" s="4"/>
      <c r="U151" s="2" t="s">
        <v>4</v>
      </c>
      <c r="V151" s="2" t="s">
        <v>124</v>
      </c>
      <c r="W151" s="2" t="s">
        <v>64</v>
      </c>
      <c r="X151" s="2">
        <v>6</v>
      </c>
      <c r="Y151" s="2">
        <v>230</v>
      </c>
    </row>
    <row r="152" spans="20:25" ht="30" x14ac:dyDescent="0.25">
      <c r="T152" s="4"/>
      <c r="U152" s="2" t="s">
        <v>4</v>
      </c>
      <c r="V152" s="2" t="s">
        <v>124</v>
      </c>
      <c r="W152" s="2" t="s">
        <v>64</v>
      </c>
      <c r="X152" s="2">
        <v>6</v>
      </c>
      <c r="Y152" s="2">
        <v>270</v>
      </c>
    </row>
    <row r="153" spans="20:25" ht="30" x14ac:dyDescent="0.25">
      <c r="T153" s="4"/>
      <c r="U153" s="2" t="s">
        <v>4</v>
      </c>
      <c r="V153" s="2" t="s">
        <v>124</v>
      </c>
      <c r="W153" s="2" t="s">
        <v>64</v>
      </c>
      <c r="X153" s="2">
        <v>3</v>
      </c>
      <c r="Y153" s="2">
        <v>290</v>
      </c>
    </row>
    <row r="154" spans="20:25" ht="30" x14ac:dyDescent="0.25">
      <c r="T154" s="4"/>
      <c r="U154" s="2" t="s">
        <v>4</v>
      </c>
      <c r="V154" s="2" t="s">
        <v>124</v>
      </c>
      <c r="W154" s="2" t="s">
        <v>64</v>
      </c>
      <c r="X154" s="2">
        <v>6</v>
      </c>
      <c r="Y154" s="2">
        <v>280</v>
      </c>
    </row>
    <row r="155" spans="20:25" ht="30" x14ac:dyDescent="0.25">
      <c r="T155" s="4"/>
      <c r="U155" s="2" t="s">
        <v>4</v>
      </c>
      <c r="V155" s="2" t="s">
        <v>124</v>
      </c>
      <c r="W155" s="2" t="s">
        <v>67</v>
      </c>
      <c r="X155" s="2">
        <v>4</v>
      </c>
      <c r="Y155" s="2">
        <v>300</v>
      </c>
    </row>
    <row r="156" spans="20:25" ht="30" x14ac:dyDescent="0.25">
      <c r="T156" s="4"/>
      <c r="U156" s="2" t="s">
        <v>4</v>
      </c>
      <c r="V156" s="2" t="s">
        <v>124</v>
      </c>
      <c r="W156" s="2" t="s">
        <v>67</v>
      </c>
      <c r="X156" s="2">
        <v>5</v>
      </c>
      <c r="Y156" s="2">
        <v>270</v>
      </c>
    </row>
    <row r="157" spans="20:25" ht="30" x14ac:dyDescent="0.25">
      <c r="T157" s="4"/>
      <c r="U157" s="2" t="s">
        <v>4</v>
      </c>
      <c r="V157" s="2" t="s">
        <v>124</v>
      </c>
      <c r="W157" s="2" t="s">
        <v>63</v>
      </c>
      <c r="X157" s="2">
        <v>4</v>
      </c>
      <c r="Y157" s="2">
        <v>360</v>
      </c>
    </row>
    <row r="158" spans="20:25" ht="30" x14ac:dyDescent="0.25">
      <c r="T158" s="4"/>
      <c r="U158" s="2" t="s">
        <v>4</v>
      </c>
      <c r="V158" s="2" t="s">
        <v>124</v>
      </c>
      <c r="W158" s="2" t="s">
        <v>63</v>
      </c>
      <c r="X158" s="2">
        <v>7</v>
      </c>
      <c r="Y158" s="2">
        <v>260</v>
      </c>
    </row>
    <row r="159" spans="20:25" ht="30" x14ac:dyDescent="0.25">
      <c r="T159" s="4"/>
      <c r="U159" s="2" t="s">
        <v>4</v>
      </c>
      <c r="V159" s="2" t="s">
        <v>124</v>
      </c>
      <c r="W159" s="2" t="s">
        <v>63</v>
      </c>
      <c r="X159" s="2">
        <v>2</v>
      </c>
      <c r="Y159" s="2">
        <v>210</v>
      </c>
    </row>
    <row r="160" spans="20:25" ht="30" x14ac:dyDescent="0.25">
      <c r="T160" s="4"/>
      <c r="U160" s="2" t="s">
        <v>4</v>
      </c>
      <c r="V160" s="2" t="s">
        <v>124</v>
      </c>
      <c r="W160" s="2" t="s">
        <v>63</v>
      </c>
      <c r="X160" s="2">
        <v>4</v>
      </c>
      <c r="Y160" s="2">
        <v>40</v>
      </c>
    </row>
    <row r="161" spans="20:25" ht="30" x14ac:dyDescent="0.25">
      <c r="T161" s="4"/>
      <c r="U161" s="2" t="s">
        <v>4</v>
      </c>
      <c r="V161" s="2" t="s">
        <v>124</v>
      </c>
      <c r="W161" s="2" t="s">
        <v>63</v>
      </c>
      <c r="X161" s="2">
        <v>9</v>
      </c>
      <c r="Y161" s="2">
        <v>270</v>
      </c>
    </row>
    <row r="162" spans="20:25" ht="30" x14ac:dyDescent="0.25">
      <c r="T162" s="4"/>
      <c r="U162" s="2" t="s">
        <v>4</v>
      </c>
      <c r="V162" s="2" t="s">
        <v>124</v>
      </c>
      <c r="W162" s="2" t="s">
        <v>63</v>
      </c>
      <c r="X162" s="2">
        <v>4</v>
      </c>
      <c r="Y162" s="2">
        <v>350</v>
      </c>
    </row>
    <row r="163" spans="20:25" ht="30" x14ac:dyDescent="0.25">
      <c r="T163" s="4"/>
      <c r="U163" s="2" t="s">
        <v>4</v>
      </c>
      <c r="V163" s="2" t="s">
        <v>124</v>
      </c>
      <c r="W163" s="2" t="s">
        <v>68</v>
      </c>
      <c r="X163" s="2">
        <v>1</v>
      </c>
      <c r="Y163" s="2">
        <v>175</v>
      </c>
    </row>
    <row r="164" spans="20:25" ht="30" x14ac:dyDescent="0.25">
      <c r="T164" s="4"/>
      <c r="U164" s="2" t="s">
        <v>4</v>
      </c>
      <c r="V164" s="2" t="s">
        <v>124</v>
      </c>
      <c r="W164" s="2" t="s">
        <v>68</v>
      </c>
      <c r="X164" s="2">
        <v>13</v>
      </c>
      <c r="Y164" s="2">
        <v>210</v>
      </c>
    </row>
    <row r="165" spans="20:25" ht="30" x14ac:dyDescent="0.25">
      <c r="T165" s="4"/>
      <c r="U165" s="2" t="s">
        <v>4</v>
      </c>
      <c r="V165" s="2" t="s">
        <v>124</v>
      </c>
      <c r="W165" s="2" t="s">
        <v>63</v>
      </c>
      <c r="X165" s="2">
        <v>1</v>
      </c>
      <c r="Y165" s="2">
        <v>10</v>
      </c>
    </row>
    <row r="166" spans="20:25" ht="30" x14ac:dyDescent="0.25">
      <c r="T166" s="4"/>
      <c r="U166" s="2" t="s">
        <v>4</v>
      </c>
      <c r="V166" s="2" t="s">
        <v>124</v>
      </c>
      <c r="W166" s="2" t="s">
        <v>68</v>
      </c>
      <c r="X166" s="2">
        <v>8</v>
      </c>
      <c r="Y166" s="2">
        <v>280</v>
      </c>
    </row>
    <row r="167" spans="20:25" ht="30" x14ac:dyDescent="0.25">
      <c r="T167" s="4"/>
      <c r="U167" s="2" t="s">
        <v>4</v>
      </c>
      <c r="V167" s="2" t="s">
        <v>124</v>
      </c>
      <c r="W167" s="2" t="s">
        <v>62</v>
      </c>
      <c r="X167" s="2">
        <v>6</v>
      </c>
      <c r="Y167" s="2">
        <v>260</v>
      </c>
    </row>
    <row r="168" spans="20:25" ht="30" x14ac:dyDescent="0.25">
      <c r="T168" s="4"/>
      <c r="U168" s="2" t="s">
        <v>4</v>
      </c>
      <c r="V168" s="2" t="s">
        <v>124</v>
      </c>
      <c r="W168" s="2" t="s">
        <v>62</v>
      </c>
      <c r="X168" s="2">
        <v>3</v>
      </c>
      <c r="Y168" s="2">
        <v>40</v>
      </c>
    </row>
    <row r="169" spans="20:25" ht="30" x14ac:dyDescent="0.25">
      <c r="T169" s="4"/>
      <c r="U169" s="2" t="s">
        <v>4</v>
      </c>
      <c r="V169" s="2" t="s">
        <v>124</v>
      </c>
      <c r="W169" s="2" t="s">
        <v>67</v>
      </c>
      <c r="X169" s="2">
        <v>4</v>
      </c>
      <c r="Y169" s="2">
        <v>170</v>
      </c>
    </row>
    <row r="170" spans="20:25" ht="30" x14ac:dyDescent="0.25">
      <c r="T170" s="4"/>
      <c r="U170" s="2" t="s">
        <v>4</v>
      </c>
      <c r="V170" s="2" t="s">
        <v>124</v>
      </c>
      <c r="W170" s="2" t="s">
        <v>67</v>
      </c>
      <c r="X170" s="2">
        <v>5</v>
      </c>
      <c r="Y170" s="2">
        <v>190</v>
      </c>
    </row>
    <row r="171" spans="20:25" ht="30" x14ac:dyDescent="0.25">
      <c r="T171" s="4"/>
      <c r="U171" s="2" t="s">
        <v>4</v>
      </c>
      <c r="V171" s="2" t="s">
        <v>124</v>
      </c>
      <c r="W171" s="2" t="s">
        <v>63</v>
      </c>
      <c r="X171" s="2">
        <v>3</v>
      </c>
      <c r="Y171" s="2">
        <v>30</v>
      </c>
    </row>
    <row r="172" spans="20:25" ht="30" x14ac:dyDescent="0.25">
      <c r="T172" s="4"/>
      <c r="U172" s="2" t="s">
        <v>4</v>
      </c>
      <c r="V172" s="2" t="s">
        <v>124</v>
      </c>
      <c r="W172" s="2" t="s">
        <v>68</v>
      </c>
      <c r="X172" s="2">
        <v>3</v>
      </c>
      <c r="Y172" s="2">
        <v>360</v>
      </c>
    </row>
    <row r="173" spans="20:25" ht="30" x14ac:dyDescent="0.25">
      <c r="T173" s="4"/>
      <c r="U173" s="2" t="s">
        <v>4</v>
      </c>
      <c r="V173" s="2" t="s">
        <v>124</v>
      </c>
      <c r="W173" s="2" t="s">
        <v>64</v>
      </c>
      <c r="X173" s="2">
        <v>2</v>
      </c>
      <c r="Y173" s="2">
        <v>220</v>
      </c>
    </row>
    <row r="174" spans="20:25" ht="30" x14ac:dyDescent="0.25">
      <c r="T174" s="4"/>
      <c r="U174" s="2" t="s">
        <v>4</v>
      </c>
      <c r="V174" s="2" t="s">
        <v>127</v>
      </c>
      <c r="W174" s="2" t="s">
        <v>67</v>
      </c>
      <c r="X174" s="2">
        <v>4</v>
      </c>
      <c r="Y174" s="2">
        <v>220</v>
      </c>
    </row>
    <row r="175" spans="20:25" ht="30" x14ac:dyDescent="0.25">
      <c r="T175" s="4"/>
      <c r="U175" s="2" t="s">
        <v>4</v>
      </c>
      <c r="V175" s="2" t="s">
        <v>127</v>
      </c>
      <c r="W175" s="2" t="s">
        <v>63</v>
      </c>
      <c r="X175" s="2">
        <v>2</v>
      </c>
      <c r="Y175" s="2">
        <v>70</v>
      </c>
    </row>
    <row r="176" spans="20:25" ht="30" x14ac:dyDescent="0.25">
      <c r="T176" s="4"/>
      <c r="U176" s="2" t="s">
        <v>4</v>
      </c>
      <c r="V176" s="2" t="s">
        <v>127</v>
      </c>
      <c r="W176" s="2" t="s">
        <v>63</v>
      </c>
      <c r="X176" s="2">
        <v>4</v>
      </c>
      <c r="Y176" s="2">
        <v>80</v>
      </c>
    </row>
    <row r="177" spans="20:25" ht="30" x14ac:dyDescent="0.25">
      <c r="T177" s="4"/>
      <c r="U177" s="2" t="s">
        <v>4</v>
      </c>
      <c r="V177" s="2" t="s">
        <v>127</v>
      </c>
      <c r="W177" s="2" t="s">
        <v>63</v>
      </c>
      <c r="X177" s="2">
        <v>3</v>
      </c>
      <c r="Y177" s="2">
        <v>20</v>
      </c>
    </row>
    <row r="178" spans="20:25" ht="30" x14ac:dyDescent="0.25">
      <c r="T178" s="4"/>
      <c r="U178" s="2" t="s">
        <v>4</v>
      </c>
      <c r="V178" s="2" t="s">
        <v>127</v>
      </c>
      <c r="W178" s="2" t="s">
        <v>63</v>
      </c>
      <c r="X178" s="2">
        <v>8</v>
      </c>
      <c r="Y178" s="2">
        <v>280</v>
      </c>
    </row>
    <row r="179" spans="20:25" ht="30" x14ac:dyDescent="0.25">
      <c r="T179" s="4"/>
      <c r="U179" s="2" t="s">
        <v>4</v>
      </c>
      <c r="V179" s="2" t="s">
        <v>127</v>
      </c>
      <c r="W179" s="2" t="s">
        <v>63</v>
      </c>
      <c r="X179" s="2">
        <v>3</v>
      </c>
      <c r="Y179" s="2">
        <v>290</v>
      </c>
    </row>
    <row r="180" spans="20:25" ht="30" x14ac:dyDescent="0.25">
      <c r="T180" s="4"/>
      <c r="U180" s="2" t="s">
        <v>4</v>
      </c>
      <c r="V180" s="2" t="s">
        <v>127</v>
      </c>
      <c r="W180" s="2" t="s">
        <v>63</v>
      </c>
      <c r="X180" s="2">
        <v>5</v>
      </c>
      <c r="Y180" s="2">
        <v>300</v>
      </c>
    </row>
    <row r="181" spans="20:25" ht="30" x14ac:dyDescent="0.25">
      <c r="T181" s="4"/>
      <c r="U181" s="2" t="s">
        <v>4</v>
      </c>
      <c r="V181" s="2" t="s">
        <v>127</v>
      </c>
      <c r="W181" s="2" t="s">
        <v>63</v>
      </c>
      <c r="X181" s="2">
        <v>4</v>
      </c>
      <c r="Y181" s="2">
        <v>270</v>
      </c>
    </row>
    <row r="182" spans="20:25" ht="30" x14ac:dyDescent="0.25">
      <c r="T182" s="4"/>
      <c r="U182" s="2" t="s">
        <v>4</v>
      </c>
      <c r="V182" s="2" t="s">
        <v>127</v>
      </c>
      <c r="W182" s="2" t="s">
        <v>63</v>
      </c>
      <c r="X182" s="2">
        <v>1</v>
      </c>
      <c r="Y182" s="2">
        <v>30</v>
      </c>
    </row>
    <row r="183" spans="20:25" ht="30" x14ac:dyDescent="0.25">
      <c r="T183" s="4"/>
      <c r="U183" s="2" t="s">
        <v>4</v>
      </c>
      <c r="V183" s="2" t="s">
        <v>127</v>
      </c>
      <c r="W183" s="2" t="s">
        <v>63</v>
      </c>
      <c r="X183" s="2">
        <v>4</v>
      </c>
      <c r="Y183" s="2">
        <v>340</v>
      </c>
    </row>
    <row r="184" spans="20:25" ht="30" x14ac:dyDescent="0.25">
      <c r="T184" s="4"/>
      <c r="U184" s="2" t="s">
        <v>4</v>
      </c>
      <c r="V184" s="2" t="s">
        <v>127</v>
      </c>
      <c r="W184" s="2" t="s">
        <v>63</v>
      </c>
      <c r="X184" s="2">
        <v>2</v>
      </c>
      <c r="Y184" s="2">
        <v>10</v>
      </c>
    </row>
    <row r="185" spans="20:25" ht="30" x14ac:dyDescent="0.25">
      <c r="T185" s="4"/>
      <c r="U185" s="2" t="s">
        <v>4</v>
      </c>
      <c r="V185" s="2" t="s">
        <v>127</v>
      </c>
      <c r="W185" s="2" t="s">
        <v>63</v>
      </c>
      <c r="X185" s="2">
        <v>4</v>
      </c>
      <c r="Y185" s="2">
        <v>280</v>
      </c>
    </row>
    <row r="186" spans="20:25" ht="30" x14ac:dyDescent="0.25">
      <c r="T186" s="4"/>
      <c r="U186" s="2" t="s">
        <v>4</v>
      </c>
      <c r="V186" s="2" t="s">
        <v>127</v>
      </c>
      <c r="W186" s="2" t="s">
        <v>64</v>
      </c>
      <c r="X186" s="2">
        <v>2</v>
      </c>
      <c r="Y186" s="2">
        <v>310</v>
      </c>
    </row>
    <row r="187" spans="20:25" ht="30" x14ac:dyDescent="0.25">
      <c r="T187" s="4"/>
      <c r="U187" s="2" t="s">
        <v>4</v>
      </c>
      <c r="V187" s="2" t="s">
        <v>126</v>
      </c>
      <c r="W187" s="2" t="s">
        <v>68</v>
      </c>
      <c r="X187" s="2">
        <v>1</v>
      </c>
      <c r="Y187" s="2">
        <v>44</v>
      </c>
    </row>
    <row r="188" spans="20:25" ht="30" x14ac:dyDescent="0.25">
      <c r="T188" s="4"/>
      <c r="U188" s="2" t="s">
        <v>4</v>
      </c>
      <c r="V188" s="2" t="s">
        <v>126</v>
      </c>
      <c r="W188" s="2" t="s">
        <v>68</v>
      </c>
      <c r="X188" s="2">
        <v>3</v>
      </c>
      <c r="Y188" s="2">
        <v>100</v>
      </c>
    </row>
    <row r="189" spans="20:25" ht="30" x14ac:dyDescent="0.25">
      <c r="T189" s="4"/>
      <c r="U189" s="2" t="s">
        <v>4</v>
      </c>
      <c r="V189" s="2" t="s">
        <v>126</v>
      </c>
      <c r="W189" s="2" t="s">
        <v>68</v>
      </c>
      <c r="X189" s="2">
        <v>3</v>
      </c>
      <c r="Y189" s="2">
        <v>320</v>
      </c>
    </row>
    <row r="190" spans="20:25" ht="30" x14ac:dyDescent="0.25">
      <c r="T190" s="4"/>
      <c r="U190" s="2" t="s">
        <v>4</v>
      </c>
      <c r="V190" s="2" t="s">
        <v>126</v>
      </c>
      <c r="W190" s="2" t="s">
        <v>68</v>
      </c>
      <c r="X190" s="2">
        <v>2</v>
      </c>
      <c r="Y190" s="2">
        <v>210</v>
      </c>
    </row>
    <row r="191" spans="20:25" ht="30" x14ac:dyDescent="0.25">
      <c r="T191" s="4"/>
      <c r="U191" s="2" t="s">
        <v>4</v>
      </c>
      <c r="V191" s="2" t="s">
        <v>126</v>
      </c>
      <c r="W191" s="2" t="s">
        <v>63</v>
      </c>
      <c r="X191" s="2">
        <v>5</v>
      </c>
      <c r="Y191" s="2">
        <v>290</v>
      </c>
    </row>
    <row r="192" spans="20:25" ht="30" x14ac:dyDescent="0.25">
      <c r="T192" s="4"/>
      <c r="U192" s="2" t="s">
        <v>4</v>
      </c>
      <c r="V192" s="2" t="s">
        <v>126</v>
      </c>
      <c r="W192" s="2" t="s">
        <v>63</v>
      </c>
      <c r="X192" s="2">
        <v>3</v>
      </c>
      <c r="Y192" s="2">
        <v>320</v>
      </c>
    </row>
    <row r="193" spans="20:25" ht="30" x14ac:dyDescent="0.25">
      <c r="T193" s="4"/>
      <c r="U193" s="2" t="s">
        <v>4</v>
      </c>
      <c r="V193" s="2" t="s">
        <v>126</v>
      </c>
      <c r="W193" s="2" t="s">
        <v>64</v>
      </c>
      <c r="X193" s="2">
        <v>3</v>
      </c>
      <c r="Y193" s="2">
        <v>320</v>
      </c>
    </row>
    <row r="194" spans="20:25" ht="30" x14ac:dyDescent="0.25">
      <c r="T194" s="4"/>
      <c r="U194" s="2" t="s">
        <v>4</v>
      </c>
      <c r="V194" s="2" t="s">
        <v>126</v>
      </c>
      <c r="W194" s="2" t="s">
        <v>63</v>
      </c>
      <c r="X194" s="2">
        <v>4</v>
      </c>
      <c r="Y194" s="2">
        <v>290</v>
      </c>
    </row>
    <row r="195" spans="20:25" ht="30" x14ac:dyDescent="0.25">
      <c r="T195" s="4"/>
      <c r="U195" s="2" t="s">
        <v>4</v>
      </c>
      <c r="V195" s="2" t="s">
        <v>126</v>
      </c>
      <c r="W195" s="2" t="s">
        <v>63</v>
      </c>
      <c r="X195" s="2">
        <v>3</v>
      </c>
      <c r="Y195" s="2">
        <v>340</v>
      </c>
    </row>
    <row r="196" spans="20:25" ht="30" x14ac:dyDescent="0.25">
      <c r="T196" s="4"/>
      <c r="U196" s="2" t="s">
        <v>4</v>
      </c>
      <c r="V196" s="2" t="s">
        <v>126</v>
      </c>
      <c r="W196" s="2" t="s">
        <v>63</v>
      </c>
      <c r="X196" s="2">
        <v>5</v>
      </c>
      <c r="Y196" s="2">
        <v>340</v>
      </c>
    </row>
    <row r="197" spans="20:25" ht="30" x14ac:dyDescent="0.25">
      <c r="T197" s="4"/>
      <c r="U197" s="2" t="s">
        <v>4</v>
      </c>
      <c r="V197" s="2" t="s">
        <v>126</v>
      </c>
      <c r="W197" s="2" t="s">
        <v>63</v>
      </c>
      <c r="X197" s="2">
        <v>6</v>
      </c>
      <c r="Y197" s="2">
        <v>280</v>
      </c>
    </row>
    <row r="198" spans="20:25" ht="30" x14ac:dyDescent="0.25">
      <c r="T198" s="4"/>
      <c r="U198" s="2" t="s">
        <v>4</v>
      </c>
      <c r="V198" s="2" t="s">
        <v>126</v>
      </c>
      <c r="W198" s="2" t="s">
        <v>63</v>
      </c>
      <c r="X198" s="2">
        <v>5</v>
      </c>
      <c r="Y198" s="2">
        <v>320</v>
      </c>
    </row>
    <row r="199" spans="20:25" ht="30" x14ac:dyDescent="0.25">
      <c r="T199" s="4"/>
      <c r="U199" s="2" t="s">
        <v>4</v>
      </c>
      <c r="V199" s="2" t="s">
        <v>125</v>
      </c>
      <c r="W199" s="2" t="s">
        <v>63</v>
      </c>
      <c r="X199" s="2">
        <v>1</v>
      </c>
      <c r="Y199" s="2">
        <v>40</v>
      </c>
    </row>
    <row r="200" spans="20:25" ht="30" x14ac:dyDescent="0.25">
      <c r="T200" s="4"/>
      <c r="U200" s="2" t="s">
        <v>4</v>
      </c>
      <c r="V200" s="2" t="s">
        <v>125</v>
      </c>
      <c r="W200" s="2" t="s">
        <v>64</v>
      </c>
      <c r="X200" s="2">
        <v>4</v>
      </c>
      <c r="Y200" s="2">
        <v>340</v>
      </c>
    </row>
    <row r="201" spans="20:25" ht="30" x14ac:dyDescent="0.25">
      <c r="T201" s="4"/>
      <c r="U201" s="2" t="s">
        <v>4</v>
      </c>
      <c r="V201" s="2" t="s">
        <v>125</v>
      </c>
      <c r="W201" s="2" t="s">
        <v>64</v>
      </c>
      <c r="X201" s="2">
        <v>3</v>
      </c>
      <c r="Y201" s="2">
        <v>158</v>
      </c>
    </row>
    <row r="202" spans="20:25" ht="30" x14ac:dyDescent="0.25">
      <c r="T202" s="4"/>
      <c r="U202" s="2" t="s">
        <v>4</v>
      </c>
      <c r="V202" s="2" t="s">
        <v>125</v>
      </c>
      <c r="W202" s="2" t="s">
        <v>64</v>
      </c>
      <c r="X202" s="2">
        <v>1</v>
      </c>
      <c r="Y202" s="2">
        <v>140</v>
      </c>
    </row>
    <row r="203" spans="20:25" ht="30" x14ac:dyDescent="0.25">
      <c r="T203" s="4"/>
      <c r="U203" s="2" t="s">
        <v>4</v>
      </c>
      <c r="V203" s="2" t="s">
        <v>128</v>
      </c>
      <c r="W203" s="2" t="s">
        <v>64</v>
      </c>
      <c r="X203" s="2">
        <v>5</v>
      </c>
      <c r="Y203" s="2">
        <v>280</v>
      </c>
    </row>
    <row r="204" spans="20:25" ht="30" x14ac:dyDescent="0.25">
      <c r="T204" s="4"/>
      <c r="U204" s="2" t="s">
        <v>4</v>
      </c>
      <c r="V204" s="2" t="s">
        <v>128</v>
      </c>
      <c r="W204" s="2" t="s">
        <v>64</v>
      </c>
      <c r="X204" s="2">
        <v>2</v>
      </c>
      <c r="Y204" s="2">
        <v>10</v>
      </c>
    </row>
    <row r="205" spans="20:25" ht="30" x14ac:dyDescent="0.25">
      <c r="T205" s="4"/>
      <c r="U205" s="2" t="s">
        <v>4</v>
      </c>
      <c r="V205" s="2" t="s">
        <v>128</v>
      </c>
      <c r="W205" s="2" t="s">
        <v>64</v>
      </c>
      <c r="X205" s="2">
        <v>1</v>
      </c>
      <c r="Y205" s="2">
        <v>60</v>
      </c>
    </row>
    <row r="206" spans="20:25" ht="30" x14ac:dyDescent="0.25">
      <c r="T206" s="4"/>
      <c r="U206" s="2" t="s">
        <v>4</v>
      </c>
      <c r="V206" s="2" t="s">
        <v>128</v>
      </c>
      <c r="W206" s="2" t="s">
        <v>68</v>
      </c>
      <c r="X206" s="2">
        <v>4</v>
      </c>
      <c r="Y206" s="2">
        <v>160</v>
      </c>
    </row>
    <row r="207" spans="20:25" ht="30" x14ac:dyDescent="0.25">
      <c r="T207" s="4"/>
      <c r="U207" s="2" t="s">
        <v>4</v>
      </c>
      <c r="V207" s="2" t="s">
        <v>128</v>
      </c>
      <c r="W207" s="2" t="s">
        <v>64</v>
      </c>
      <c r="X207" s="2">
        <v>4</v>
      </c>
      <c r="Y207" s="2">
        <v>220</v>
      </c>
    </row>
    <row r="208" spans="20:25" ht="30" x14ac:dyDescent="0.25">
      <c r="T208" s="4"/>
      <c r="U208" s="2" t="s">
        <v>4</v>
      </c>
      <c r="V208" s="2" t="s">
        <v>128</v>
      </c>
      <c r="W208" s="2" t="s">
        <v>63</v>
      </c>
      <c r="X208" s="2">
        <v>4</v>
      </c>
      <c r="Y208" s="2">
        <v>300</v>
      </c>
    </row>
    <row r="209" spans="20:25" ht="30" x14ac:dyDescent="0.25">
      <c r="T209" s="4"/>
      <c r="U209" s="2" t="s">
        <v>4</v>
      </c>
      <c r="V209" s="2" t="s">
        <v>128</v>
      </c>
      <c r="W209" s="2" t="s">
        <v>62</v>
      </c>
      <c r="X209" s="2">
        <v>4</v>
      </c>
      <c r="Y209" s="2">
        <v>160</v>
      </c>
    </row>
    <row r="210" spans="20:25" ht="30" x14ac:dyDescent="0.25">
      <c r="T210" s="4"/>
      <c r="U210" s="2" t="s">
        <v>4</v>
      </c>
      <c r="V210" s="2" t="s">
        <v>128</v>
      </c>
      <c r="W210" s="2" t="s">
        <v>62</v>
      </c>
      <c r="X210" s="2">
        <v>5</v>
      </c>
      <c r="Y210" s="2">
        <v>321</v>
      </c>
    </row>
    <row r="211" spans="20:25" ht="30" x14ac:dyDescent="0.25">
      <c r="T211" s="4"/>
      <c r="U211" s="2" t="s">
        <v>4</v>
      </c>
      <c r="V211" s="2" t="s">
        <v>128</v>
      </c>
      <c r="W211" s="2" t="s">
        <v>67</v>
      </c>
      <c r="X211" s="2">
        <v>1</v>
      </c>
      <c r="Y211" s="2">
        <v>130</v>
      </c>
    </row>
    <row r="212" spans="20:25" ht="30" x14ac:dyDescent="0.25">
      <c r="T212" s="4"/>
      <c r="U212" s="2" t="s">
        <v>4</v>
      </c>
      <c r="V212" s="2" t="s">
        <v>128</v>
      </c>
      <c r="W212" s="2" t="s">
        <v>62</v>
      </c>
      <c r="X212" s="2">
        <v>3</v>
      </c>
      <c r="Y212" s="2">
        <v>140</v>
      </c>
    </row>
    <row r="213" spans="20:25" ht="30" x14ac:dyDescent="0.25">
      <c r="T213" s="4"/>
      <c r="U213" s="2" t="s">
        <v>4</v>
      </c>
      <c r="V213" s="2" t="s">
        <v>128</v>
      </c>
      <c r="W213" s="2" t="s">
        <v>64</v>
      </c>
      <c r="X213" s="2">
        <v>3</v>
      </c>
      <c r="Y213" s="2">
        <v>100</v>
      </c>
    </row>
    <row r="214" spans="20:25" ht="30" x14ac:dyDescent="0.25">
      <c r="T214" s="4"/>
      <c r="U214" s="2" t="s">
        <v>4</v>
      </c>
      <c r="V214" s="2" t="s">
        <v>128</v>
      </c>
      <c r="W214" s="2" t="s">
        <v>67</v>
      </c>
      <c r="X214" s="2">
        <v>5</v>
      </c>
      <c r="Y214" s="2">
        <v>360</v>
      </c>
    </row>
    <row r="215" spans="20:25" ht="30" x14ac:dyDescent="0.25">
      <c r="T215" s="4"/>
      <c r="U215" s="2" t="s">
        <v>4</v>
      </c>
      <c r="V215" s="2" t="s">
        <v>128</v>
      </c>
      <c r="W215" s="2" t="s">
        <v>67</v>
      </c>
      <c r="X215" s="2">
        <v>6</v>
      </c>
      <c r="Y215" s="2">
        <v>140</v>
      </c>
    </row>
    <row r="216" spans="20:25" ht="30" x14ac:dyDescent="0.25">
      <c r="T216" s="4"/>
      <c r="U216" s="2" t="s">
        <v>4</v>
      </c>
      <c r="V216" s="2" t="s">
        <v>128</v>
      </c>
      <c r="W216" s="2" t="s">
        <v>68</v>
      </c>
      <c r="X216" s="2">
        <v>2</v>
      </c>
      <c r="Y216" s="2">
        <v>45</v>
      </c>
    </row>
    <row r="217" spans="20:25" ht="30" x14ac:dyDescent="0.25">
      <c r="T217" s="4"/>
      <c r="U217" s="2" t="s">
        <v>4</v>
      </c>
      <c r="V217" s="2" t="s">
        <v>129</v>
      </c>
      <c r="W217" s="2" t="s">
        <v>67</v>
      </c>
      <c r="X217" s="2">
        <v>7</v>
      </c>
      <c r="Y217" s="2">
        <v>250</v>
      </c>
    </row>
    <row r="218" spans="20:25" ht="45" x14ac:dyDescent="0.25">
      <c r="T218" s="4"/>
      <c r="U218" s="2" t="s">
        <v>4</v>
      </c>
      <c r="V218" s="2" t="s">
        <v>129</v>
      </c>
      <c r="W218" s="2" t="s">
        <v>70</v>
      </c>
      <c r="X218" s="2">
        <v>2</v>
      </c>
      <c r="Y218" s="2">
        <v>170</v>
      </c>
    </row>
    <row r="219" spans="20:25" ht="30" x14ac:dyDescent="0.25">
      <c r="T219" s="4"/>
      <c r="U219" s="2" t="s">
        <v>4</v>
      </c>
      <c r="V219" s="2" t="s">
        <v>129</v>
      </c>
      <c r="W219" s="2" t="s">
        <v>68</v>
      </c>
      <c r="X219" s="2">
        <v>1</v>
      </c>
      <c r="Y219" s="2">
        <v>30</v>
      </c>
    </row>
    <row r="220" spans="20:25" ht="45" x14ac:dyDescent="0.25">
      <c r="T220" s="4"/>
      <c r="U220" s="2" t="s">
        <v>4</v>
      </c>
      <c r="V220" s="2" t="s">
        <v>111</v>
      </c>
      <c r="W220" s="2" t="s">
        <v>70</v>
      </c>
      <c r="X220" s="2">
        <v>6</v>
      </c>
      <c r="Y220" s="2">
        <v>230</v>
      </c>
    </row>
    <row r="221" spans="20:25" ht="30" x14ac:dyDescent="0.25">
      <c r="T221" s="4"/>
      <c r="U221" s="2" t="s">
        <v>4</v>
      </c>
      <c r="V221" s="2" t="s">
        <v>111</v>
      </c>
      <c r="W221" s="2" t="s">
        <v>64</v>
      </c>
      <c r="X221" s="2">
        <v>6</v>
      </c>
      <c r="Y221" s="2">
        <v>180</v>
      </c>
    </row>
    <row r="222" spans="20:25" ht="30" x14ac:dyDescent="0.25">
      <c r="T222" s="4"/>
      <c r="U222" s="2" t="s">
        <v>4</v>
      </c>
      <c r="V222" s="2" t="s">
        <v>121</v>
      </c>
      <c r="W222" s="2" t="s">
        <v>68</v>
      </c>
      <c r="X222" s="2">
        <v>6</v>
      </c>
      <c r="Y222" s="2">
        <v>150</v>
      </c>
    </row>
    <row r="223" spans="20:25" ht="30" x14ac:dyDescent="0.25">
      <c r="T223" s="4"/>
      <c r="U223" s="2" t="s">
        <v>4</v>
      </c>
      <c r="V223" s="2" t="s">
        <v>121</v>
      </c>
      <c r="W223" s="2" t="s">
        <v>68</v>
      </c>
      <c r="X223" s="2">
        <v>4</v>
      </c>
      <c r="Y223" s="2">
        <v>260</v>
      </c>
    </row>
    <row r="224" spans="20:25" ht="30" x14ac:dyDescent="0.25">
      <c r="T224" s="4"/>
      <c r="U224" s="2" t="s">
        <v>4</v>
      </c>
      <c r="V224" s="2" t="s">
        <v>121</v>
      </c>
      <c r="W224" s="2" t="s">
        <v>68</v>
      </c>
      <c r="X224" s="2">
        <v>3</v>
      </c>
      <c r="Y224" s="2">
        <v>40</v>
      </c>
    </row>
    <row r="225" spans="20:25" ht="30" x14ac:dyDescent="0.25">
      <c r="T225" s="4"/>
      <c r="U225" s="2" t="s">
        <v>4</v>
      </c>
      <c r="V225" s="2" t="s">
        <v>122</v>
      </c>
      <c r="W225" s="2" t="s">
        <v>68</v>
      </c>
      <c r="X225" s="2">
        <v>3</v>
      </c>
      <c r="Y225" s="2">
        <v>180</v>
      </c>
    </row>
    <row r="226" spans="20:25" ht="30" x14ac:dyDescent="0.25">
      <c r="T226" s="4"/>
      <c r="U226" s="2" t="s">
        <v>4</v>
      </c>
      <c r="V226" s="2" t="s">
        <v>122</v>
      </c>
      <c r="W226" s="2" t="s">
        <v>63</v>
      </c>
      <c r="X226" s="2">
        <v>4</v>
      </c>
      <c r="Y226" s="2">
        <v>200</v>
      </c>
    </row>
    <row r="227" spans="20:25" ht="30" x14ac:dyDescent="0.25">
      <c r="T227" s="4"/>
      <c r="U227" s="2" t="s">
        <v>4</v>
      </c>
      <c r="V227" s="2" t="s">
        <v>122</v>
      </c>
      <c r="W227" s="2" t="s">
        <v>68</v>
      </c>
      <c r="X227" s="2">
        <v>1</v>
      </c>
      <c r="Y227" s="2">
        <v>220</v>
      </c>
    </row>
    <row r="228" spans="20:25" ht="30" x14ac:dyDescent="0.25">
      <c r="T228" s="4"/>
      <c r="U228" s="2" t="s">
        <v>4</v>
      </c>
      <c r="V228" s="2" t="s">
        <v>122</v>
      </c>
      <c r="W228" s="2" t="s">
        <v>63</v>
      </c>
      <c r="X228" s="2">
        <v>10</v>
      </c>
      <c r="Y228" s="2">
        <v>290</v>
      </c>
    </row>
    <row r="229" spans="20:25" ht="30" x14ac:dyDescent="0.25">
      <c r="T229" s="4"/>
      <c r="U229" s="2" t="s">
        <v>4</v>
      </c>
      <c r="V229" s="2" t="s">
        <v>122</v>
      </c>
      <c r="W229" s="2" t="s">
        <v>63</v>
      </c>
      <c r="X229" s="2">
        <v>7</v>
      </c>
      <c r="Y229" s="2">
        <v>40</v>
      </c>
    </row>
    <row r="230" spans="20:25" ht="30" x14ac:dyDescent="0.25">
      <c r="T230" s="4"/>
      <c r="U230" s="2" t="s">
        <v>4</v>
      </c>
      <c r="V230" s="2" t="s">
        <v>122</v>
      </c>
      <c r="W230" s="2" t="s">
        <v>63</v>
      </c>
      <c r="X230" s="2">
        <v>4</v>
      </c>
      <c r="Y230" s="2">
        <v>20</v>
      </c>
    </row>
    <row r="231" spans="20:25" ht="30" x14ac:dyDescent="0.25">
      <c r="T231" s="4"/>
      <c r="U231" s="2" t="s">
        <v>4</v>
      </c>
      <c r="V231" s="2" t="s">
        <v>122</v>
      </c>
      <c r="W231" s="2" t="s">
        <v>63</v>
      </c>
      <c r="X231" s="2">
        <v>5</v>
      </c>
      <c r="Y231" s="2">
        <v>220</v>
      </c>
    </row>
    <row r="232" spans="20:25" ht="30" x14ac:dyDescent="0.25">
      <c r="T232" s="4"/>
      <c r="U232" s="2" t="s">
        <v>4</v>
      </c>
      <c r="V232" s="2" t="s">
        <v>122</v>
      </c>
      <c r="W232" s="2" t="s">
        <v>63</v>
      </c>
      <c r="X232" s="2">
        <v>10</v>
      </c>
      <c r="Y232" s="2">
        <v>270</v>
      </c>
    </row>
    <row r="233" spans="20:25" ht="30" x14ac:dyDescent="0.25">
      <c r="T233" s="4"/>
      <c r="U233" s="2" t="s">
        <v>4</v>
      </c>
      <c r="V233" s="2" t="s">
        <v>122</v>
      </c>
      <c r="W233" s="2" t="s">
        <v>64</v>
      </c>
      <c r="X233" s="2">
        <v>2</v>
      </c>
      <c r="Y233" s="2">
        <v>20</v>
      </c>
    </row>
    <row r="234" spans="20:25" ht="30" x14ac:dyDescent="0.25">
      <c r="T234" s="4"/>
      <c r="U234" s="2" t="s">
        <v>4</v>
      </c>
      <c r="V234" s="2" t="s">
        <v>122</v>
      </c>
      <c r="W234" s="2" t="s">
        <v>63</v>
      </c>
      <c r="X234" s="2">
        <v>2</v>
      </c>
      <c r="Y234" s="2">
        <v>290</v>
      </c>
    </row>
    <row r="235" spans="20:25" ht="30" x14ac:dyDescent="0.25">
      <c r="T235" s="4"/>
      <c r="U235" s="2" t="s">
        <v>4</v>
      </c>
      <c r="V235" s="2" t="s">
        <v>109</v>
      </c>
      <c r="W235" s="2" t="s">
        <v>68</v>
      </c>
      <c r="X235" s="2">
        <v>4</v>
      </c>
      <c r="Y235" s="2">
        <v>10</v>
      </c>
    </row>
    <row r="236" spans="20:25" ht="30" x14ac:dyDescent="0.25">
      <c r="T236" s="4"/>
      <c r="U236" s="2" t="s">
        <v>4</v>
      </c>
      <c r="V236" s="2" t="s">
        <v>109</v>
      </c>
      <c r="W236" s="2" t="s">
        <v>68</v>
      </c>
      <c r="X236" s="2">
        <v>3</v>
      </c>
      <c r="Y236" s="2">
        <v>220</v>
      </c>
    </row>
    <row r="237" spans="20:25" ht="30" x14ac:dyDescent="0.25">
      <c r="T237" s="4"/>
      <c r="U237" s="2" t="s">
        <v>4</v>
      </c>
      <c r="V237" s="2" t="s">
        <v>109</v>
      </c>
      <c r="W237" s="2" t="s">
        <v>62</v>
      </c>
      <c r="X237" s="2">
        <v>2</v>
      </c>
      <c r="Y237" s="2">
        <v>280</v>
      </c>
    </row>
    <row r="238" spans="20:25" ht="30" x14ac:dyDescent="0.25">
      <c r="T238" s="4"/>
      <c r="U238" s="2" t="s">
        <v>4</v>
      </c>
      <c r="V238" s="2" t="s">
        <v>109</v>
      </c>
      <c r="W238" s="2" t="s">
        <v>68</v>
      </c>
      <c r="X238" s="2">
        <v>1</v>
      </c>
      <c r="Y238" s="2">
        <v>350</v>
      </c>
    </row>
    <row r="239" spans="20:25" ht="30" x14ac:dyDescent="0.25">
      <c r="T239" s="4"/>
      <c r="U239" s="2" t="s">
        <v>4</v>
      </c>
      <c r="V239" s="2" t="s">
        <v>109</v>
      </c>
      <c r="W239" s="2" t="s">
        <v>63</v>
      </c>
      <c r="X239" s="2">
        <v>1</v>
      </c>
      <c r="Y239" s="2">
        <v>130</v>
      </c>
    </row>
    <row r="240" spans="20:25" ht="30" x14ac:dyDescent="0.25">
      <c r="T240" s="4"/>
      <c r="U240" s="2" t="s">
        <v>4</v>
      </c>
      <c r="V240" s="2" t="s">
        <v>109</v>
      </c>
      <c r="W240" s="2" t="s">
        <v>64</v>
      </c>
      <c r="X240" s="2">
        <v>1</v>
      </c>
      <c r="Y240" s="2">
        <v>0</v>
      </c>
    </row>
    <row r="241" spans="20:25" ht="30" x14ac:dyDescent="0.25">
      <c r="T241" s="4"/>
      <c r="U241" s="2" t="s">
        <v>4</v>
      </c>
      <c r="V241" s="2" t="s">
        <v>109</v>
      </c>
      <c r="W241" s="2" t="s">
        <v>63</v>
      </c>
      <c r="X241" s="2">
        <v>2</v>
      </c>
      <c r="Y241" s="2">
        <v>20</v>
      </c>
    </row>
    <row r="242" spans="20:25" ht="30" x14ac:dyDescent="0.25">
      <c r="T242" s="4"/>
      <c r="U242" s="2" t="s">
        <v>4</v>
      </c>
      <c r="V242" s="2" t="s">
        <v>109</v>
      </c>
      <c r="W242" s="2" t="s">
        <v>63</v>
      </c>
      <c r="X242" s="2">
        <v>2</v>
      </c>
      <c r="Y242" s="2">
        <v>30</v>
      </c>
    </row>
    <row r="243" spans="20:25" ht="30" x14ac:dyDescent="0.25">
      <c r="T243" s="4"/>
      <c r="U243" s="2" t="s">
        <v>4</v>
      </c>
      <c r="V243" s="2" t="s">
        <v>109</v>
      </c>
      <c r="W243" s="2" t="s">
        <v>62</v>
      </c>
      <c r="X243" s="2">
        <v>5</v>
      </c>
      <c r="Y243" s="2">
        <v>30</v>
      </c>
    </row>
    <row r="244" spans="20:25" ht="30" x14ac:dyDescent="0.25">
      <c r="T244" s="4"/>
      <c r="U244" s="2" t="s">
        <v>4</v>
      </c>
      <c r="V244" s="2" t="s">
        <v>109</v>
      </c>
      <c r="W244" s="2" t="s">
        <v>63</v>
      </c>
      <c r="X244" s="2">
        <v>6</v>
      </c>
      <c r="Y244" s="2">
        <v>10</v>
      </c>
    </row>
    <row r="245" spans="20:25" ht="30" x14ac:dyDescent="0.25">
      <c r="T245" s="4"/>
      <c r="U245" s="2" t="s">
        <v>4</v>
      </c>
      <c r="V245" s="2" t="s">
        <v>120</v>
      </c>
      <c r="W245" s="2" t="s">
        <v>68</v>
      </c>
      <c r="X245" s="2">
        <v>5</v>
      </c>
      <c r="Y245" s="2">
        <v>360</v>
      </c>
    </row>
    <row r="246" spans="20:25" ht="30" x14ac:dyDescent="0.25">
      <c r="T246" s="4"/>
      <c r="U246" s="2" t="s">
        <v>4</v>
      </c>
      <c r="V246" s="2" t="s">
        <v>120</v>
      </c>
      <c r="W246" s="2" t="s">
        <v>63</v>
      </c>
      <c r="X246" s="2">
        <v>2</v>
      </c>
      <c r="Y246" s="2">
        <v>20</v>
      </c>
    </row>
    <row r="247" spans="20:25" ht="30" x14ac:dyDescent="0.25">
      <c r="T247" s="4"/>
      <c r="U247" s="2" t="s">
        <v>4</v>
      </c>
      <c r="V247" s="2" t="s">
        <v>120</v>
      </c>
      <c r="W247" s="2" t="s">
        <v>63</v>
      </c>
      <c r="X247" s="2">
        <v>4</v>
      </c>
      <c r="Y247" s="2">
        <v>360</v>
      </c>
    </row>
    <row r="248" spans="20:25" ht="30" x14ac:dyDescent="0.25">
      <c r="T248" s="4"/>
      <c r="U248" s="2" t="s">
        <v>4</v>
      </c>
      <c r="V248" s="2" t="s">
        <v>120</v>
      </c>
      <c r="W248" s="2" t="s">
        <v>64</v>
      </c>
      <c r="X248" s="2">
        <v>4</v>
      </c>
      <c r="Y248" s="2">
        <v>360</v>
      </c>
    </row>
    <row r="249" spans="20:25" ht="30" x14ac:dyDescent="0.25">
      <c r="T249" s="4"/>
      <c r="U249" s="2" t="s">
        <v>4</v>
      </c>
      <c r="V249" s="2" t="s">
        <v>120</v>
      </c>
      <c r="W249" s="2" t="s">
        <v>67</v>
      </c>
      <c r="X249" s="2">
        <v>2</v>
      </c>
      <c r="Y249" s="2">
        <v>280</v>
      </c>
    </row>
    <row r="250" spans="20:25" ht="30" x14ac:dyDescent="0.25">
      <c r="T250" s="4"/>
      <c r="U250" s="2" t="s">
        <v>4</v>
      </c>
      <c r="V250" s="2" t="s">
        <v>120</v>
      </c>
      <c r="W250" s="2" t="s">
        <v>64</v>
      </c>
      <c r="X250" s="2">
        <v>1</v>
      </c>
      <c r="Y250" s="2">
        <v>0</v>
      </c>
    </row>
    <row r="251" spans="20:25" ht="30" x14ac:dyDescent="0.25">
      <c r="T251" s="4"/>
      <c r="U251" s="2" t="s">
        <v>4</v>
      </c>
      <c r="V251" s="2" t="s">
        <v>120</v>
      </c>
      <c r="W251" s="2" t="s">
        <v>67</v>
      </c>
      <c r="X251" s="2">
        <v>4</v>
      </c>
      <c r="Y251" s="2">
        <v>340</v>
      </c>
    </row>
    <row r="252" spans="20:25" ht="30" x14ac:dyDescent="0.25">
      <c r="T252" s="4"/>
      <c r="U252" s="2" t="s">
        <v>4</v>
      </c>
      <c r="V252" s="2" t="s">
        <v>120</v>
      </c>
      <c r="W252" s="2" t="s">
        <v>63</v>
      </c>
      <c r="X252" s="2">
        <v>2</v>
      </c>
      <c r="Y252" s="2">
        <v>290</v>
      </c>
    </row>
    <row r="253" spans="20:25" ht="30" x14ac:dyDescent="0.25">
      <c r="T253" s="4"/>
      <c r="U253" s="2" t="s">
        <v>4</v>
      </c>
      <c r="V253" s="2" t="s">
        <v>120</v>
      </c>
      <c r="W253" s="2" t="s">
        <v>63</v>
      </c>
      <c r="X253" s="2">
        <v>5</v>
      </c>
      <c r="Y253" s="2">
        <v>270</v>
      </c>
    </row>
    <row r="254" spans="20:25" ht="30" x14ac:dyDescent="0.25">
      <c r="T254" s="4"/>
      <c r="U254" s="2" t="s">
        <v>4</v>
      </c>
      <c r="V254" s="2" t="s">
        <v>120</v>
      </c>
      <c r="W254" s="2" t="s">
        <v>68</v>
      </c>
      <c r="X254" s="2">
        <v>3</v>
      </c>
      <c r="Y254" s="2">
        <v>280</v>
      </c>
    </row>
    <row r="255" spans="20:25" ht="30" x14ac:dyDescent="0.25">
      <c r="T255" s="4"/>
      <c r="U255" s="2" t="s">
        <v>4</v>
      </c>
      <c r="V255" s="2" t="s">
        <v>120</v>
      </c>
      <c r="W255" s="2" t="s">
        <v>68</v>
      </c>
      <c r="X255" s="2">
        <v>1</v>
      </c>
      <c r="Y255" s="2">
        <v>0</v>
      </c>
    </row>
    <row r="256" spans="20:25" ht="30" x14ac:dyDescent="0.25">
      <c r="T256" s="4"/>
      <c r="U256" s="2" t="s">
        <v>4</v>
      </c>
      <c r="V256" s="2" t="s">
        <v>120</v>
      </c>
      <c r="W256" s="2" t="s">
        <v>68</v>
      </c>
      <c r="X256" s="2">
        <v>3</v>
      </c>
      <c r="Y256" s="2">
        <v>20</v>
      </c>
    </row>
    <row r="257" spans="20:25" ht="30" x14ac:dyDescent="0.25">
      <c r="T257" s="4"/>
      <c r="U257" s="2" t="s">
        <v>4</v>
      </c>
      <c r="V257" s="2" t="s">
        <v>120</v>
      </c>
      <c r="W257" s="2" t="s">
        <v>68</v>
      </c>
      <c r="X257" s="2">
        <v>3</v>
      </c>
      <c r="Y257" s="2">
        <v>320</v>
      </c>
    </row>
    <row r="258" spans="20:25" ht="30" x14ac:dyDescent="0.25">
      <c r="T258" s="4"/>
      <c r="U258" s="2" t="s">
        <v>4</v>
      </c>
      <c r="V258" s="2" t="s">
        <v>120</v>
      </c>
      <c r="W258" s="2" t="s">
        <v>63</v>
      </c>
      <c r="X258" s="2">
        <v>4</v>
      </c>
      <c r="Y258" s="2">
        <v>10</v>
      </c>
    </row>
    <row r="259" spans="20:25" ht="30" x14ac:dyDescent="0.25">
      <c r="T259" s="4"/>
      <c r="U259" s="2" t="s">
        <v>4</v>
      </c>
      <c r="V259" s="2" t="s">
        <v>120</v>
      </c>
      <c r="W259" s="2" t="s">
        <v>67</v>
      </c>
      <c r="X259" s="2">
        <v>3</v>
      </c>
      <c r="Y259" s="2">
        <v>30</v>
      </c>
    </row>
    <row r="260" spans="20:25" ht="30" x14ac:dyDescent="0.25">
      <c r="T260" s="4"/>
      <c r="U260" s="2" t="s">
        <v>4</v>
      </c>
      <c r="V260" s="2" t="s">
        <v>120</v>
      </c>
      <c r="W260" s="2" t="s">
        <v>64</v>
      </c>
      <c r="X260" s="2">
        <v>8</v>
      </c>
      <c r="Y260" s="2">
        <v>300</v>
      </c>
    </row>
    <row r="261" spans="20:25" ht="30" x14ac:dyDescent="0.25">
      <c r="T261" s="4"/>
      <c r="U261" s="2" t="s">
        <v>4</v>
      </c>
      <c r="V261" s="2" t="s">
        <v>120</v>
      </c>
      <c r="W261" s="2" t="s">
        <v>63</v>
      </c>
      <c r="X261" s="2">
        <v>2</v>
      </c>
      <c r="Y261" s="2">
        <v>20</v>
      </c>
    </row>
    <row r="262" spans="20:25" ht="30" x14ac:dyDescent="0.25">
      <c r="T262" s="4"/>
      <c r="U262" s="2" t="s">
        <v>4</v>
      </c>
      <c r="V262" s="2" t="s">
        <v>120</v>
      </c>
      <c r="W262" s="2" t="s">
        <v>68</v>
      </c>
      <c r="X262" s="2">
        <v>6</v>
      </c>
      <c r="Y262" s="2">
        <v>360</v>
      </c>
    </row>
    <row r="263" spans="20:25" ht="30" x14ac:dyDescent="0.25">
      <c r="T263" s="4"/>
      <c r="U263" s="2" t="s">
        <v>4</v>
      </c>
      <c r="V263" s="2" t="s">
        <v>120</v>
      </c>
      <c r="W263" s="2" t="s">
        <v>63</v>
      </c>
      <c r="X263" s="2">
        <v>7</v>
      </c>
      <c r="Y263" s="2">
        <v>20</v>
      </c>
    </row>
    <row r="264" spans="20:25" ht="30" x14ac:dyDescent="0.25">
      <c r="T264" s="4"/>
      <c r="U264" s="2" t="s">
        <v>4</v>
      </c>
      <c r="V264" s="2" t="s">
        <v>120</v>
      </c>
      <c r="W264" s="2" t="s">
        <v>68</v>
      </c>
      <c r="X264" s="2">
        <v>4</v>
      </c>
      <c r="Y264" s="2">
        <v>310</v>
      </c>
    </row>
    <row r="265" spans="20:25" ht="30" x14ac:dyDescent="0.25">
      <c r="T265" s="4"/>
      <c r="U265" s="2" t="s">
        <v>4</v>
      </c>
      <c r="V265" s="2" t="s">
        <v>120</v>
      </c>
      <c r="W265" s="2" t="s">
        <v>68</v>
      </c>
      <c r="X265" s="2">
        <v>3</v>
      </c>
      <c r="Y265" s="2">
        <v>320</v>
      </c>
    </row>
    <row r="266" spans="20:25" ht="30" x14ac:dyDescent="0.25">
      <c r="T266" s="4"/>
      <c r="U266" s="2" t="s">
        <v>4</v>
      </c>
      <c r="V266" s="2" t="s">
        <v>120</v>
      </c>
      <c r="W266" s="2" t="s">
        <v>63</v>
      </c>
      <c r="X266" s="2">
        <v>4</v>
      </c>
      <c r="Y266" s="2">
        <v>340</v>
      </c>
    </row>
    <row r="267" spans="20:25" ht="30" x14ac:dyDescent="0.25">
      <c r="T267" s="4"/>
      <c r="U267" s="2" t="s">
        <v>4</v>
      </c>
      <c r="V267" s="2" t="s">
        <v>124</v>
      </c>
      <c r="W267" s="2" t="s">
        <v>63</v>
      </c>
      <c r="X267" s="2">
        <v>4</v>
      </c>
      <c r="Y267" s="2">
        <v>340</v>
      </c>
    </row>
    <row r="268" spans="20:25" ht="30" x14ac:dyDescent="0.25">
      <c r="T268" s="4"/>
      <c r="U268" s="2" t="s">
        <v>4</v>
      </c>
      <c r="V268" s="2" t="s">
        <v>124</v>
      </c>
      <c r="W268" s="2" t="s">
        <v>68</v>
      </c>
      <c r="X268" s="2">
        <v>8</v>
      </c>
      <c r="Y268" s="2">
        <v>300</v>
      </c>
    </row>
    <row r="269" spans="20:25" ht="30" x14ac:dyDescent="0.25">
      <c r="T269" s="4"/>
      <c r="U269" s="2" t="s">
        <v>4</v>
      </c>
      <c r="V269" s="2" t="s">
        <v>124</v>
      </c>
      <c r="W269" s="2" t="s">
        <v>63</v>
      </c>
      <c r="X269" s="2">
        <v>8</v>
      </c>
      <c r="Y269" s="2">
        <v>300</v>
      </c>
    </row>
    <row r="270" spans="20:25" ht="30" x14ac:dyDescent="0.25">
      <c r="T270" s="4"/>
      <c r="U270" s="2" t="s">
        <v>4</v>
      </c>
      <c r="V270" s="2" t="s">
        <v>124</v>
      </c>
      <c r="W270" s="2" t="s">
        <v>68</v>
      </c>
      <c r="X270" s="2">
        <v>8</v>
      </c>
      <c r="Y270" s="2">
        <v>300</v>
      </c>
    </row>
    <row r="271" spans="20:25" ht="30" x14ac:dyDescent="0.25">
      <c r="T271" s="4"/>
      <c r="U271" s="2" t="s">
        <v>4</v>
      </c>
      <c r="V271" s="2" t="s">
        <v>124</v>
      </c>
      <c r="W271" s="2" t="s">
        <v>63</v>
      </c>
      <c r="X271" s="2">
        <v>7</v>
      </c>
      <c r="Y271" s="2">
        <v>290</v>
      </c>
    </row>
    <row r="272" spans="20:25" ht="30" x14ac:dyDescent="0.25">
      <c r="T272" s="4"/>
      <c r="U272" s="2" t="s">
        <v>4</v>
      </c>
      <c r="V272" s="2" t="s">
        <v>124</v>
      </c>
      <c r="W272" s="2" t="s">
        <v>63</v>
      </c>
      <c r="X272" s="2">
        <v>6</v>
      </c>
      <c r="Y272" s="2">
        <v>220</v>
      </c>
    </row>
    <row r="273" spans="20:25" ht="30" x14ac:dyDescent="0.25">
      <c r="T273" s="4"/>
      <c r="U273" s="2" t="s">
        <v>4</v>
      </c>
      <c r="V273" s="2" t="s">
        <v>124</v>
      </c>
      <c r="W273" s="2" t="s">
        <v>64</v>
      </c>
      <c r="X273" s="2">
        <v>6</v>
      </c>
      <c r="Y273" s="2">
        <v>200</v>
      </c>
    </row>
    <row r="274" spans="20:25" ht="30" x14ac:dyDescent="0.25">
      <c r="T274" s="4"/>
      <c r="U274" s="2" t="s">
        <v>4</v>
      </c>
      <c r="V274" s="2" t="s">
        <v>124</v>
      </c>
      <c r="W274" s="2" t="s">
        <v>63</v>
      </c>
      <c r="X274" s="2">
        <v>4</v>
      </c>
      <c r="Y274" s="2">
        <v>220</v>
      </c>
    </row>
    <row r="275" spans="20:25" ht="30" x14ac:dyDescent="0.25">
      <c r="T275" s="4"/>
      <c r="U275" s="2" t="s">
        <v>4</v>
      </c>
      <c r="V275" s="2" t="s">
        <v>124</v>
      </c>
      <c r="W275" s="2" t="s">
        <v>63</v>
      </c>
      <c r="X275" s="2">
        <v>10</v>
      </c>
      <c r="Y275" s="2">
        <v>290</v>
      </c>
    </row>
    <row r="276" spans="20:25" ht="30" x14ac:dyDescent="0.25">
      <c r="T276" s="4"/>
      <c r="U276" s="2" t="s">
        <v>4</v>
      </c>
      <c r="V276" s="2" t="s">
        <v>124</v>
      </c>
      <c r="W276" s="2" t="s">
        <v>64</v>
      </c>
      <c r="X276" s="2">
        <v>9</v>
      </c>
      <c r="Y276" s="2">
        <v>270</v>
      </c>
    </row>
    <row r="277" spans="20:25" ht="30" x14ac:dyDescent="0.25">
      <c r="T277" s="4"/>
      <c r="U277" s="2" t="s">
        <v>4</v>
      </c>
      <c r="V277" s="2" t="s">
        <v>124</v>
      </c>
      <c r="W277" s="2" t="s">
        <v>64</v>
      </c>
      <c r="X277" s="2">
        <v>9</v>
      </c>
      <c r="Y277" s="2">
        <v>280</v>
      </c>
    </row>
    <row r="278" spans="20:25" ht="30" x14ac:dyDescent="0.25">
      <c r="T278" s="4"/>
      <c r="U278" s="2" t="s">
        <v>4</v>
      </c>
      <c r="V278" s="2" t="s">
        <v>127</v>
      </c>
      <c r="W278" s="2" t="s">
        <v>63</v>
      </c>
      <c r="X278" s="2">
        <v>9</v>
      </c>
      <c r="Y278" s="2">
        <v>290</v>
      </c>
    </row>
    <row r="279" spans="20:25" ht="30" x14ac:dyDescent="0.25">
      <c r="T279" s="4"/>
      <c r="U279" s="2" t="s">
        <v>4</v>
      </c>
      <c r="V279" s="2" t="s">
        <v>127</v>
      </c>
      <c r="W279" s="2" t="s">
        <v>63</v>
      </c>
      <c r="X279" s="2">
        <v>7</v>
      </c>
      <c r="Y279" s="2">
        <v>320</v>
      </c>
    </row>
    <row r="280" spans="20:25" ht="30" x14ac:dyDescent="0.25">
      <c r="T280" s="4"/>
      <c r="U280" s="2" t="s">
        <v>4</v>
      </c>
      <c r="V280" s="2" t="s">
        <v>127</v>
      </c>
      <c r="W280" s="2" t="s">
        <v>63</v>
      </c>
      <c r="X280" s="2">
        <v>7</v>
      </c>
      <c r="Y280" s="2">
        <v>300</v>
      </c>
    </row>
    <row r="281" spans="20:25" ht="30" x14ac:dyDescent="0.25">
      <c r="T281" s="4"/>
      <c r="U281" s="2" t="s">
        <v>4</v>
      </c>
      <c r="V281" s="2" t="s">
        <v>127</v>
      </c>
      <c r="W281" s="2" t="s">
        <v>64</v>
      </c>
      <c r="X281" s="2">
        <v>9</v>
      </c>
      <c r="Y281" s="2">
        <v>290</v>
      </c>
    </row>
    <row r="282" spans="20:25" ht="30" x14ac:dyDescent="0.25">
      <c r="T282" s="4"/>
      <c r="U282" s="2" t="s">
        <v>4</v>
      </c>
      <c r="V282" s="2" t="s">
        <v>127</v>
      </c>
      <c r="W282" s="2" t="s">
        <v>68</v>
      </c>
      <c r="X282" s="2">
        <v>9</v>
      </c>
      <c r="Y282" s="2">
        <v>290</v>
      </c>
    </row>
    <row r="283" spans="20:25" ht="30" x14ac:dyDescent="0.25">
      <c r="T283" s="4"/>
      <c r="U283" s="2" t="s">
        <v>4</v>
      </c>
      <c r="V283" s="2" t="s">
        <v>127</v>
      </c>
      <c r="W283" s="2" t="s">
        <v>64</v>
      </c>
      <c r="X283" s="2">
        <v>1</v>
      </c>
      <c r="Y283" s="2">
        <v>98</v>
      </c>
    </row>
    <row r="284" spans="20:25" ht="30" x14ac:dyDescent="0.25">
      <c r="T284" s="4"/>
      <c r="U284" s="2" t="s">
        <v>4</v>
      </c>
      <c r="V284" s="2" t="s">
        <v>127</v>
      </c>
      <c r="W284" s="2" t="s">
        <v>63</v>
      </c>
      <c r="X284" s="2">
        <v>10</v>
      </c>
      <c r="Y284" s="2">
        <v>280</v>
      </c>
    </row>
    <row r="285" spans="20:25" ht="45" x14ac:dyDescent="0.25">
      <c r="T285" s="4"/>
      <c r="U285" s="2" t="s">
        <v>4</v>
      </c>
      <c r="V285" s="2" t="s">
        <v>125</v>
      </c>
      <c r="W285" s="2" t="s">
        <v>70</v>
      </c>
      <c r="X285" s="2">
        <v>1</v>
      </c>
      <c r="Y285" s="2">
        <v>160</v>
      </c>
    </row>
    <row r="286" spans="20:25" ht="30" x14ac:dyDescent="0.25">
      <c r="T286" s="4"/>
      <c r="U286" s="2" t="s">
        <v>4</v>
      </c>
      <c r="V286" s="2" t="s">
        <v>125</v>
      </c>
      <c r="W286" s="2" t="s">
        <v>62</v>
      </c>
      <c r="X286" s="2">
        <v>7</v>
      </c>
      <c r="Y286" s="2">
        <v>200</v>
      </c>
    </row>
    <row r="287" spans="20:25" ht="30" x14ac:dyDescent="0.25">
      <c r="T287" s="4"/>
      <c r="U287" s="2" t="s">
        <v>4</v>
      </c>
      <c r="V287" s="2" t="s">
        <v>125</v>
      </c>
      <c r="W287" s="2" t="s">
        <v>64</v>
      </c>
      <c r="X287" s="2">
        <v>4</v>
      </c>
      <c r="Y287" s="2">
        <v>280</v>
      </c>
    </row>
    <row r="288" spans="20:25" ht="45" x14ac:dyDescent="0.25">
      <c r="T288" s="4"/>
      <c r="U288" s="2" t="s">
        <v>4</v>
      </c>
      <c r="V288" s="2" t="s">
        <v>125</v>
      </c>
      <c r="W288" s="2" t="s">
        <v>70</v>
      </c>
      <c r="X288" s="2">
        <v>3</v>
      </c>
      <c r="Y288" s="2">
        <v>280</v>
      </c>
    </row>
    <row r="289" spans="20:25" ht="30" x14ac:dyDescent="0.25">
      <c r="T289" s="4"/>
      <c r="U289" s="2" t="s">
        <v>4</v>
      </c>
      <c r="V289" s="2" t="s">
        <v>128</v>
      </c>
      <c r="W289" s="2" t="s">
        <v>68</v>
      </c>
      <c r="X289" s="2">
        <v>1</v>
      </c>
      <c r="Y289" s="2">
        <v>0</v>
      </c>
    </row>
    <row r="290" spans="20:25" ht="30" x14ac:dyDescent="0.25">
      <c r="T290" s="4"/>
      <c r="U290" s="2" t="s">
        <v>4</v>
      </c>
      <c r="V290" s="2" t="s">
        <v>128</v>
      </c>
      <c r="W290" s="2" t="s">
        <v>63</v>
      </c>
      <c r="X290" s="2">
        <v>4</v>
      </c>
      <c r="Y290" s="2">
        <v>170</v>
      </c>
    </row>
    <row r="291" spans="20:25" ht="30" x14ac:dyDescent="0.25">
      <c r="T291" s="4"/>
      <c r="U291" s="2" t="s">
        <v>4</v>
      </c>
      <c r="V291" s="2" t="s">
        <v>123</v>
      </c>
      <c r="W291" s="2" t="s">
        <v>68</v>
      </c>
      <c r="X291" s="2">
        <v>10</v>
      </c>
      <c r="Y291" s="2">
        <v>250</v>
      </c>
    </row>
    <row r="292" spans="20:25" ht="30" x14ac:dyDescent="0.25">
      <c r="T292" s="4"/>
      <c r="U292" s="2" t="s">
        <v>4</v>
      </c>
      <c r="V292" s="2" t="s">
        <v>129</v>
      </c>
      <c r="W292" s="2" t="s">
        <v>68</v>
      </c>
      <c r="X292" s="2">
        <v>5</v>
      </c>
      <c r="Y292" s="2">
        <v>170</v>
      </c>
    </row>
    <row r="293" spans="20:25" ht="30" x14ac:dyDescent="0.25">
      <c r="T293" s="4"/>
      <c r="U293" s="2" t="s">
        <v>4</v>
      </c>
      <c r="V293" s="2" t="s">
        <v>129</v>
      </c>
      <c r="W293" s="2" t="s">
        <v>68</v>
      </c>
      <c r="X293" s="2">
        <v>6</v>
      </c>
      <c r="Y293" s="2">
        <v>190</v>
      </c>
    </row>
    <row r="294" spans="20:25" ht="30" x14ac:dyDescent="0.25">
      <c r="T294" s="4"/>
      <c r="U294" s="2" t="s">
        <v>4</v>
      </c>
      <c r="V294" s="2" t="s">
        <v>129</v>
      </c>
      <c r="W294" s="2" t="s">
        <v>68</v>
      </c>
      <c r="X294" s="2">
        <v>3</v>
      </c>
      <c r="Y294" s="2">
        <v>270</v>
      </c>
    </row>
    <row r="295" spans="20:25" ht="30" x14ac:dyDescent="0.25">
      <c r="T295" s="4"/>
      <c r="U295" s="2" t="s">
        <v>4</v>
      </c>
      <c r="V295" s="2" t="s">
        <v>129</v>
      </c>
      <c r="W295" s="2" t="s">
        <v>64</v>
      </c>
      <c r="X295" s="2">
        <v>3</v>
      </c>
      <c r="Y295" s="2">
        <v>270</v>
      </c>
    </row>
    <row r="296" spans="20:25" ht="30" x14ac:dyDescent="0.25">
      <c r="T296" s="4"/>
      <c r="U296" s="2" t="s">
        <v>4</v>
      </c>
      <c r="V296" s="2" t="s">
        <v>129</v>
      </c>
      <c r="W296" s="2" t="s">
        <v>62</v>
      </c>
      <c r="X296" s="2">
        <v>2</v>
      </c>
      <c r="Y296" s="2">
        <v>310</v>
      </c>
    </row>
    <row r="297" spans="20:25" ht="30" x14ac:dyDescent="0.25">
      <c r="T297" s="4"/>
      <c r="U297" s="2" t="s">
        <v>4</v>
      </c>
      <c r="V297" s="2" t="s">
        <v>129</v>
      </c>
      <c r="W297" s="2" t="s">
        <v>64</v>
      </c>
      <c r="X297" s="2">
        <v>3</v>
      </c>
      <c r="Y297" s="2">
        <v>330</v>
      </c>
    </row>
    <row r="298" spans="20:25" ht="45" x14ac:dyDescent="0.25">
      <c r="T298" s="4"/>
      <c r="U298" s="2" t="s">
        <v>4</v>
      </c>
      <c r="V298" s="2" t="s">
        <v>129</v>
      </c>
      <c r="W298" s="2" t="s">
        <v>70</v>
      </c>
      <c r="X298" s="2">
        <v>2</v>
      </c>
      <c r="Y298" s="2">
        <v>20</v>
      </c>
    </row>
    <row r="299" spans="20:25" ht="30" x14ac:dyDescent="0.25">
      <c r="T299" s="4"/>
      <c r="U299" s="2" t="s">
        <v>4</v>
      </c>
      <c r="V299" s="2" t="s">
        <v>111</v>
      </c>
      <c r="W299" s="2" t="s">
        <v>68</v>
      </c>
      <c r="X299" s="2">
        <v>1</v>
      </c>
      <c r="Y299" s="2">
        <v>80</v>
      </c>
    </row>
    <row r="300" spans="20:25" ht="30" x14ac:dyDescent="0.25">
      <c r="T300" s="4"/>
      <c r="U300" s="2" t="s">
        <v>4</v>
      </c>
      <c r="V300" s="2" t="s">
        <v>111</v>
      </c>
      <c r="W300" s="2" t="s">
        <v>62</v>
      </c>
      <c r="X300" s="2">
        <v>0</v>
      </c>
      <c r="Y300" s="2">
        <v>33</v>
      </c>
    </row>
    <row r="301" spans="20:25" ht="30" x14ac:dyDescent="0.25">
      <c r="T301" s="4"/>
      <c r="U301" s="2" t="s">
        <v>4</v>
      </c>
      <c r="V301" s="2" t="s">
        <v>111</v>
      </c>
      <c r="W301" s="2" t="s">
        <v>68</v>
      </c>
      <c r="X301" s="2">
        <v>9</v>
      </c>
      <c r="Y301" s="2">
        <v>270</v>
      </c>
    </row>
    <row r="302" spans="20:25" ht="45" x14ac:dyDescent="0.25">
      <c r="T302" s="4"/>
      <c r="U302" s="2" t="s">
        <v>4</v>
      </c>
      <c r="V302" s="2" t="s">
        <v>111</v>
      </c>
      <c r="W302" s="2" t="s">
        <v>70</v>
      </c>
      <c r="X302" s="2">
        <v>7</v>
      </c>
      <c r="Y302" s="2">
        <v>280</v>
      </c>
    </row>
    <row r="303" spans="20:25" ht="45" x14ac:dyDescent="0.25">
      <c r="T303" s="4"/>
      <c r="U303" s="2" t="s">
        <v>4</v>
      </c>
      <c r="V303" s="2" t="s">
        <v>111</v>
      </c>
      <c r="W303" s="2" t="s">
        <v>70</v>
      </c>
      <c r="X303" s="2">
        <v>7</v>
      </c>
      <c r="Y303" s="2">
        <v>280</v>
      </c>
    </row>
    <row r="304" spans="20:25" ht="30" x14ac:dyDescent="0.25">
      <c r="T304" s="4"/>
      <c r="U304" s="2" t="s">
        <v>4</v>
      </c>
      <c r="V304" s="2" t="s">
        <v>111</v>
      </c>
      <c r="W304" s="2" t="s">
        <v>68</v>
      </c>
      <c r="X304" s="2">
        <v>4</v>
      </c>
      <c r="Y304" s="2">
        <v>290</v>
      </c>
    </row>
    <row r="305" spans="20:25" ht="30" x14ac:dyDescent="0.25">
      <c r="T305" s="4"/>
      <c r="U305" s="2" t="s">
        <v>4</v>
      </c>
      <c r="V305" s="2" t="s">
        <v>111</v>
      </c>
      <c r="W305" s="2" t="s">
        <v>68</v>
      </c>
      <c r="X305" s="2">
        <v>7</v>
      </c>
      <c r="Y305" s="2">
        <v>280</v>
      </c>
    </row>
    <row r="306" spans="20:25" ht="30" x14ac:dyDescent="0.25">
      <c r="T306" s="4"/>
      <c r="U306" s="2" t="s">
        <v>4</v>
      </c>
      <c r="V306" s="2" t="s">
        <v>111</v>
      </c>
      <c r="W306" s="2" t="s">
        <v>62</v>
      </c>
      <c r="X306" s="2">
        <v>3</v>
      </c>
      <c r="Y306" s="2">
        <v>290</v>
      </c>
    </row>
    <row r="307" spans="20:25" ht="30" x14ac:dyDescent="0.25">
      <c r="T307" s="4"/>
      <c r="U307" s="2" t="s">
        <v>4</v>
      </c>
      <c r="V307" s="2" t="s">
        <v>111</v>
      </c>
      <c r="W307" s="2" t="s">
        <v>64</v>
      </c>
      <c r="X307" s="2">
        <v>6</v>
      </c>
      <c r="Y307" s="2">
        <v>220</v>
      </c>
    </row>
    <row r="308" spans="20:25" ht="30" x14ac:dyDescent="0.25">
      <c r="T308" s="4"/>
      <c r="U308" s="2" t="s">
        <v>4</v>
      </c>
      <c r="V308" s="2" t="s">
        <v>111</v>
      </c>
      <c r="W308" s="2" t="s">
        <v>68</v>
      </c>
      <c r="X308" s="2">
        <v>6</v>
      </c>
      <c r="Y308" s="2">
        <v>150</v>
      </c>
    </row>
    <row r="309" spans="20:25" ht="30" x14ac:dyDescent="0.25">
      <c r="T309" s="4"/>
      <c r="U309" s="2" t="s">
        <v>4</v>
      </c>
      <c r="V309" s="2" t="s">
        <v>111</v>
      </c>
      <c r="W309" s="2" t="s">
        <v>68</v>
      </c>
      <c r="X309" s="2">
        <v>7</v>
      </c>
      <c r="Y309" s="2">
        <v>160</v>
      </c>
    </row>
    <row r="310" spans="20:25" ht="30" x14ac:dyDescent="0.25">
      <c r="T310" s="4"/>
      <c r="U310" s="2" t="s">
        <v>4</v>
      </c>
      <c r="V310" s="2" t="s">
        <v>111</v>
      </c>
      <c r="W310" s="2" t="s">
        <v>67</v>
      </c>
      <c r="X310" s="2">
        <v>1</v>
      </c>
      <c r="Y310" s="2">
        <v>80</v>
      </c>
    </row>
    <row r="311" spans="20:25" ht="30" x14ac:dyDescent="0.25">
      <c r="T311" s="4"/>
      <c r="U311" s="2" t="s">
        <v>4</v>
      </c>
      <c r="V311" s="2" t="s">
        <v>111</v>
      </c>
      <c r="W311" s="2" t="s">
        <v>62</v>
      </c>
      <c r="X311" s="2">
        <v>5</v>
      </c>
      <c r="Y311" s="2">
        <v>309</v>
      </c>
    </row>
    <row r="312" spans="20:25" ht="30" x14ac:dyDescent="0.25">
      <c r="T312" s="4"/>
      <c r="U312" s="2" t="s">
        <v>4</v>
      </c>
      <c r="V312" s="2" t="s">
        <v>121</v>
      </c>
      <c r="W312" s="2" t="s">
        <v>62</v>
      </c>
      <c r="X312" s="2">
        <v>8</v>
      </c>
      <c r="Y312" s="2">
        <v>270</v>
      </c>
    </row>
    <row r="313" spans="20:25" ht="30" x14ac:dyDescent="0.25">
      <c r="T313" s="4"/>
      <c r="U313" s="2" t="s">
        <v>4</v>
      </c>
      <c r="V313" s="2" t="s">
        <v>121</v>
      </c>
      <c r="W313" s="2" t="s">
        <v>64</v>
      </c>
      <c r="X313" s="2">
        <v>9</v>
      </c>
      <c r="Y313" s="2">
        <v>280</v>
      </c>
    </row>
    <row r="314" spans="20:25" ht="45" x14ac:dyDescent="0.25">
      <c r="T314" s="4"/>
      <c r="U314" s="2" t="s">
        <v>4</v>
      </c>
      <c r="V314" s="2" t="s">
        <v>121</v>
      </c>
      <c r="W314" s="2" t="s">
        <v>70</v>
      </c>
      <c r="X314" s="2">
        <v>10</v>
      </c>
      <c r="Y314" s="2">
        <v>280</v>
      </c>
    </row>
    <row r="315" spans="20:25" ht="30" x14ac:dyDescent="0.25">
      <c r="T315" s="4"/>
      <c r="U315" s="2" t="s">
        <v>4</v>
      </c>
      <c r="V315" s="2" t="s">
        <v>121</v>
      </c>
      <c r="W315" s="2" t="s">
        <v>63</v>
      </c>
      <c r="X315" s="2">
        <v>5</v>
      </c>
      <c r="Y315" s="2">
        <v>310</v>
      </c>
    </row>
    <row r="316" spans="20:25" ht="30" x14ac:dyDescent="0.25">
      <c r="T316" s="4"/>
      <c r="U316" s="2" t="s">
        <v>4</v>
      </c>
      <c r="V316" s="2" t="s">
        <v>122</v>
      </c>
      <c r="W316" s="2" t="s">
        <v>63</v>
      </c>
      <c r="X316" s="2">
        <v>3</v>
      </c>
      <c r="Y316" s="2">
        <v>290</v>
      </c>
    </row>
    <row r="317" spans="20:25" ht="45" x14ac:dyDescent="0.25">
      <c r="T317" s="4"/>
      <c r="U317" s="2" t="s">
        <v>4</v>
      </c>
      <c r="V317" s="2" t="s">
        <v>122</v>
      </c>
      <c r="W317" s="2" t="s">
        <v>70</v>
      </c>
      <c r="X317" s="2">
        <v>11</v>
      </c>
      <c r="Y317" s="2">
        <v>290</v>
      </c>
    </row>
    <row r="318" spans="20:25" ht="30" x14ac:dyDescent="0.25">
      <c r="T318" s="4"/>
      <c r="U318" s="2" t="s">
        <v>4</v>
      </c>
      <c r="V318" s="2" t="s">
        <v>122</v>
      </c>
      <c r="W318" s="2" t="s">
        <v>68</v>
      </c>
      <c r="X318" s="2">
        <v>3</v>
      </c>
      <c r="Y318" s="2">
        <v>170</v>
      </c>
    </row>
    <row r="319" spans="20:25" ht="30" x14ac:dyDescent="0.25">
      <c r="T319" s="4"/>
      <c r="U319" s="2" t="s">
        <v>4</v>
      </c>
      <c r="V319" s="2" t="s">
        <v>122</v>
      </c>
      <c r="W319" s="2" t="s">
        <v>68</v>
      </c>
      <c r="X319" s="2">
        <v>10</v>
      </c>
      <c r="Y319" s="2">
        <v>270</v>
      </c>
    </row>
    <row r="320" spans="20:25" ht="30" x14ac:dyDescent="0.25">
      <c r="T320" s="4"/>
      <c r="U320" s="2" t="s">
        <v>4</v>
      </c>
      <c r="V320" s="2" t="s">
        <v>122</v>
      </c>
      <c r="W320" s="2" t="s">
        <v>68</v>
      </c>
      <c r="X320" s="2">
        <v>3</v>
      </c>
      <c r="Y320" s="2">
        <v>273</v>
      </c>
    </row>
    <row r="321" spans="20:25" ht="30" x14ac:dyDescent="0.25">
      <c r="T321" s="4"/>
      <c r="U321" s="2" t="s">
        <v>4</v>
      </c>
      <c r="V321" s="2" t="s">
        <v>122</v>
      </c>
      <c r="W321" s="2" t="s">
        <v>68</v>
      </c>
      <c r="X321" s="2">
        <v>4</v>
      </c>
      <c r="Y321" s="2">
        <v>340</v>
      </c>
    </row>
    <row r="322" spans="20:25" ht="45" x14ac:dyDescent="0.25">
      <c r="T322" s="4"/>
      <c r="U322" s="2" t="s">
        <v>4</v>
      </c>
      <c r="V322" s="2" t="s">
        <v>122</v>
      </c>
      <c r="W322" s="2" t="s">
        <v>70</v>
      </c>
      <c r="X322" s="2">
        <v>1</v>
      </c>
      <c r="Y322" s="2">
        <v>270</v>
      </c>
    </row>
    <row r="323" spans="20:25" ht="30" x14ac:dyDescent="0.25">
      <c r="T323" s="4"/>
      <c r="U323" s="2" t="s">
        <v>4</v>
      </c>
      <c r="V323" s="2" t="s">
        <v>122</v>
      </c>
      <c r="W323" s="2" t="s">
        <v>68</v>
      </c>
      <c r="X323" s="2">
        <v>3</v>
      </c>
      <c r="Y323" s="2">
        <v>340</v>
      </c>
    </row>
    <row r="324" spans="20:25" ht="30" x14ac:dyDescent="0.25">
      <c r="T324" s="4"/>
      <c r="U324" s="2" t="s">
        <v>4</v>
      </c>
      <c r="V324" s="2" t="s">
        <v>122</v>
      </c>
      <c r="W324" s="2" t="s">
        <v>68</v>
      </c>
      <c r="X324" s="2">
        <v>5</v>
      </c>
      <c r="Y324" s="2">
        <v>140</v>
      </c>
    </row>
    <row r="325" spans="20:25" ht="30" x14ac:dyDescent="0.25">
      <c r="T325" s="4"/>
      <c r="U325" s="2" t="s">
        <v>4</v>
      </c>
      <c r="V325" s="2" t="s">
        <v>122</v>
      </c>
      <c r="W325" s="2" t="s">
        <v>68</v>
      </c>
      <c r="X325" s="2">
        <v>2</v>
      </c>
      <c r="Y325" s="2">
        <v>320</v>
      </c>
    </row>
    <row r="326" spans="20:25" ht="30" x14ac:dyDescent="0.25">
      <c r="T326" s="4"/>
      <c r="U326" s="2" t="s">
        <v>4</v>
      </c>
      <c r="V326" s="2" t="s">
        <v>122</v>
      </c>
      <c r="W326" s="2" t="s">
        <v>68</v>
      </c>
      <c r="X326" s="2">
        <v>6</v>
      </c>
      <c r="Y326" s="2">
        <v>50</v>
      </c>
    </row>
    <row r="327" spans="20:25" ht="30" x14ac:dyDescent="0.25">
      <c r="T327" s="4"/>
      <c r="U327" s="2" t="s">
        <v>4</v>
      </c>
      <c r="V327" s="2" t="s">
        <v>122</v>
      </c>
      <c r="W327" s="2" t="s">
        <v>64</v>
      </c>
      <c r="X327" s="2">
        <v>2</v>
      </c>
      <c r="Y327" s="2">
        <v>50</v>
      </c>
    </row>
    <row r="328" spans="20:25" ht="30" x14ac:dyDescent="0.25">
      <c r="T328" s="4"/>
      <c r="U328" s="2" t="s">
        <v>4</v>
      </c>
      <c r="V328" s="2" t="s">
        <v>122</v>
      </c>
      <c r="W328" s="2" t="s">
        <v>67</v>
      </c>
      <c r="X328" s="2">
        <v>2</v>
      </c>
      <c r="Y328" s="2">
        <v>252</v>
      </c>
    </row>
    <row r="329" spans="20:25" ht="30" x14ac:dyDescent="0.25">
      <c r="T329" s="4"/>
      <c r="U329" s="2" t="s">
        <v>4</v>
      </c>
      <c r="V329" s="2" t="s">
        <v>122</v>
      </c>
      <c r="W329" s="2" t="s">
        <v>64</v>
      </c>
      <c r="X329" s="2">
        <v>6</v>
      </c>
      <c r="Y329" s="2">
        <v>100</v>
      </c>
    </row>
    <row r="330" spans="20:25" ht="30" x14ac:dyDescent="0.25">
      <c r="T330" s="4"/>
      <c r="U330" s="2" t="s">
        <v>4</v>
      </c>
      <c r="V330" s="2" t="s">
        <v>122</v>
      </c>
      <c r="W330" s="2" t="s">
        <v>63</v>
      </c>
      <c r="X330" s="2">
        <v>4</v>
      </c>
      <c r="Y330" s="2">
        <v>30</v>
      </c>
    </row>
    <row r="331" spans="20:25" ht="30" x14ac:dyDescent="0.25">
      <c r="T331" s="4"/>
      <c r="U331" s="2" t="s">
        <v>4</v>
      </c>
      <c r="V331" s="2" t="s">
        <v>122</v>
      </c>
      <c r="W331" s="2" t="s">
        <v>63</v>
      </c>
      <c r="X331" s="2">
        <v>2</v>
      </c>
      <c r="Y331" s="2">
        <v>245</v>
      </c>
    </row>
    <row r="332" spans="20:25" ht="30" x14ac:dyDescent="0.25">
      <c r="T332" s="4"/>
      <c r="U332" s="2" t="s">
        <v>4</v>
      </c>
      <c r="V332" s="2" t="s">
        <v>122</v>
      </c>
      <c r="W332" s="2" t="s">
        <v>63</v>
      </c>
      <c r="X332" s="2">
        <v>4</v>
      </c>
      <c r="Y332" s="2">
        <v>140</v>
      </c>
    </row>
    <row r="333" spans="20:25" ht="30" x14ac:dyDescent="0.25">
      <c r="T333" s="4"/>
      <c r="U333" s="2" t="s">
        <v>4</v>
      </c>
      <c r="V333" s="2" t="s">
        <v>122</v>
      </c>
      <c r="W333" s="2" t="s">
        <v>63</v>
      </c>
      <c r="X333" s="2">
        <v>4</v>
      </c>
      <c r="Y333" s="2">
        <v>100</v>
      </c>
    </row>
    <row r="334" spans="20:25" ht="30" x14ac:dyDescent="0.25">
      <c r="T334" s="4"/>
      <c r="U334" s="2" t="s">
        <v>4</v>
      </c>
      <c r="V334" s="2" t="s">
        <v>109</v>
      </c>
      <c r="W334" s="2" t="s">
        <v>68</v>
      </c>
      <c r="X334" s="2">
        <v>8</v>
      </c>
      <c r="Y334" s="2">
        <v>310</v>
      </c>
    </row>
    <row r="335" spans="20:25" ht="30" x14ac:dyDescent="0.25">
      <c r="T335" s="4"/>
      <c r="U335" s="2" t="s">
        <v>4</v>
      </c>
      <c r="V335" s="2" t="s">
        <v>109</v>
      </c>
      <c r="W335" s="2" t="s">
        <v>68</v>
      </c>
      <c r="X335" s="2">
        <v>1</v>
      </c>
      <c r="Y335" s="2">
        <v>90</v>
      </c>
    </row>
    <row r="336" spans="20:25" ht="30" x14ac:dyDescent="0.25">
      <c r="T336" s="4"/>
      <c r="U336" s="2" t="s">
        <v>4</v>
      </c>
      <c r="V336" s="2" t="s">
        <v>109</v>
      </c>
      <c r="W336" s="2" t="s">
        <v>68</v>
      </c>
      <c r="X336" s="2">
        <v>3</v>
      </c>
      <c r="Y336" s="2">
        <v>80</v>
      </c>
    </row>
    <row r="337" spans="20:25" ht="30" x14ac:dyDescent="0.25">
      <c r="T337" s="4"/>
      <c r="U337" s="2" t="s">
        <v>4</v>
      </c>
      <c r="V337" s="2" t="s">
        <v>109</v>
      </c>
      <c r="W337" s="2" t="s">
        <v>64</v>
      </c>
      <c r="X337" s="2">
        <v>3</v>
      </c>
      <c r="Y337" s="2">
        <v>140</v>
      </c>
    </row>
    <row r="338" spans="20:25" ht="30" x14ac:dyDescent="0.25">
      <c r="T338" s="4"/>
      <c r="U338" s="2" t="s">
        <v>4</v>
      </c>
      <c r="V338" s="2" t="s">
        <v>109</v>
      </c>
      <c r="W338" s="2" t="s">
        <v>64</v>
      </c>
      <c r="X338" s="2">
        <v>1</v>
      </c>
      <c r="Y338" s="2">
        <v>240</v>
      </c>
    </row>
    <row r="339" spans="20:25" ht="30" x14ac:dyDescent="0.25">
      <c r="T339" s="4"/>
      <c r="U339" s="2" t="s">
        <v>4</v>
      </c>
      <c r="V339" s="2" t="s">
        <v>109</v>
      </c>
      <c r="W339" s="2" t="s">
        <v>63</v>
      </c>
      <c r="X339" s="2">
        <v>8</v>
      </c>
      <c r="Y339" s="2">
        <v>140</v>
      </c>
    </row>
    <row r="340" spans="20:25" ht="30" x14ac:dyDescent="0.25">
      <c r="T340" s="4"/>
      <c r="U340" s="2" t="s">
        <v>4</v>
      </c>
      <c r="V340" s="2" t="s">
        <v>109</v>
      </c>
      <c r="W340" s="2" t="s">
        <v>63</v>
      </c>
      <c r="X340" s="2">
        <v>4</v>
      </c>
      <c r="Y340" s="2">
        <v>150</v>
      </c>
    </row>
    <row r="341" spans="20:25" ht="30" x14ac:dyDescent="0.25">
      <c r="T341" s="4"/>
      <c r="U341" s="2" t="s">
        <v>4</v>
      </c>
      <c r="V341" s="2" t="s">
        <v>109</v>
      </c>
      <c r="W341" s="2" t="s">
        <v>63</v>
      </c>
      <c r="X341" s="2">
        <v>3</v>
      </c>
      <c r="Y341" s="2">
        <v>130</v>
      </c>
    </row>
    <row r="342" spans="20:25" ht="30" x14ac:dyDescent="0.25">
      <c r="T342" s="4"/>
      <c r="U342" s="2" t="s">
        <v>4</v>
      </c>
      <c r="V342" s="2" t="s">
        <v>109</v>
      </c>
      <c r="W342" s="2" t="s">
        <v>62</v>
      </c>
      <c r="X342" s="2">
        <v>3</v>
      </c>
      <c r="Y342" s="2">
        <v>160</v>
      </c>
    </row>
    <row r="343" spans="20:25" ht="30" x14ac:dyDescent="0.25">
      <c r="T343" s="4"/>
      <c r="U343" s="2" t="s">
        <v>4</v>
      </c>
      <c r="V343" s="2" t="s">
        <v>109</v>
      </c>
      <c r="W343" s="2" t="s">
        <v>67</v>
      </c>
      <c r="X343" s="2">
        <v>2</v>
      </c>
      <c r="Y343" s="2">
        <v>160</v>
      </c>
    </row>
    <row r="344" spans="20:25" ht="30" x14ac:dyDescent="0.25">
      <c r="T344" s="4"/>
      <c r="U344" s="2" t="s">
        <v>4</v>
      </c>
      <c r="V344" s="2" t="s">
        <v>109</v>
      </c>
      <c r="W344" s="2" t="s">
        <v>67</v>
      </c>
      <c r="X344" s="2">
        <v>2</v>
      </c>
      <c r="Y344" s="2">
        <v>160</v>
      </c>
    </row>
    <row r="345" spans="20:25" ht="30" x14ac:dyDescent="0.25">
      <c r="T345" s="4"/>
      <c r="U345" s="2" t="s">
        <v>4</v>
      </c>
      <c r="V345" s="2" t="s">
        <v>109</v>
      </c>
      <c r="W345" s="2" t="s">
        <v>63</v>
      </c>
      <c r="X345" s="2">
        <v>3</v>
      </c>
      <c r="Y345" s="2">
        <v>180</v>
      </c>
    </row>
    <row r="346" spans="20:25" ht="30" x14ac:dyDescent="0.25">
      <c r="T346" s="4"/>
      <c r="U346" s="2" t="s">
        <v>4</v>
      </c>
      <c r="V346" s="2" t="s">
        <v>109</v>
      </c>
      <c r="W346" s="2" t="s">
        <v>64</v>
      </c>
      <c r="X346" s="2">
        <v>3</v>
      </c>
      <c r="Y346" s="2">
        <v>180</v>
      </c>
    </row>
    <row r="347" spans="20:25" ht="30" x14ac:dyDescent="0.25">
      <c r="T347" s="4"/>
      <c r="U347" s="2" t="s">
        <v>4</v>
      </c>
      <c r="V347" s="2" t="s">
        <v>109</v>
      </c>
      <c r="W347" s="2" t="s">
        <v>63</v>
      </c>
      <c r="X347" s="2">
        <v>7</v>
      </c>
      <c r="Y347" s="2">
        <v>260</v>
      </c>
    </row>
    <row r="348" spans="20:25" ht="30" x14ac:dyDescent="0.25">
      <c r="T348" s="4"/>
      <c r="U348" s="2" t="s">
        <v>4</v>
      </c>
      <c r="V348" s="2" t="s">
        <v>120</v>
      </c>
      <c r="W348" s="2" t="s">
        <v>68</v>
      </c>
      <c r="X348" s="2">
        <v>5</v>
      </c>
      <c r="Y348" s="2">
        <v>30</v>
      </c>
    </row>
    <row r="349" spans="20:25" ht="30" x14ac:dyDescent="0.25">
      <c r="T349" s="4"/>
      <c r="U349" s="2" t="s">
        <v>4</v>
      </c>
      <c r="V349" s="2" t="s">
        <v>120</v>
      </c>
      <c r="W349" s="2" t="s">
        <v>68</v>
      </c>
      <c r="X349" s="2">
        <v>3</v>
      </c>
      <c r="Y349" s="2">
        <v>30</v>
      </c>
    </row>
    <row r="350" spans="20:25" ht="30" x14ac:dyDescent="0.25">
      <c r="T350" s="4"/>
      <c r="U350" s="2" t="s">
        <v>4</v>
      </c>
      <c r="V350" s="2" t="s">
        <v>120</v>
      </c>
      <c r="W350" s="2" t="s">
        <v>63</v>
      </c>
      <c r="X350" s="2">
        <v>1</v>
      </c>
      <c r="Y350" s="2">
        <v>215</v>
      </c>
    </row>
    <row r="351" spans="20:25" ht="30" x14ac:dyDescent="0.25">
      <c r="T351" s="4"/>
      <c r="U351" s="2" t="s">
        <v>4</v>
      </c>
      <c r="V351" s="2" t="s">
        <v>120</v>
      </c>
      <c r="W351" s="2" t="s">
        <v>62</v>
      </c>
      <c r="X351" s="2">
        <v>7</v>
      </c>
      <c r="Y351" s="2">
        <v>330</v>
      </c>
    </row>
    <row r="352" spans="20:25" ht="30" x14ac:dyDescent="0.25">
      <c r="T352" s="4"/>
      <c r="U352" s="2" t="s">
        <v>4</v>
      </c>
      <c r="V352" s="2" t="s">
        <v>120</v>
      </c>
      <c r="W352" s="2" t="s">
        <v>68</v>
      </c>
      <c r="X352" s="2">
        <v>7</v>
      </c>
      <c r="Y352" s="2">
        <v>90</v>
      </c>
    </row>
    <row r="353" spans="20:25" ht="30" x14ac:dyDescent="0.25">
      <c r="T353" s="4"/>
      <c r="U353" s="2" t="s">
        <v>4</v>
      </c>
      <c r="V353" s="2" t="s">
        <v>120</v>
      </c>
      <c r="W353" s="2" t="s">
        <v>68</v>
      </c>
      <c r="X353" s="2">
        <v>4</v>
      </c>
      <c r="Y353" s="2">
        <v>310</v>
      </c>
    </row>
    <row r="354" spans="20:25" ht="30" x14ac:dyDescent="0.25">
      <c r="T354" s="4"/>
      <c r="U354" s="2" t="s">
        <v>4</v>
      </c>
      <c r="V354" s="2" t="s">
        <v>120</v>
      </c>
      <c r="W354" s="2" t="s">
        <v>63</v>
      </c>
      <c r="X354" s="2">
        <v>4</v>
      </c>
      <c r="Y354" s="2">
        <v>360</v>
      </c>
    </row>
    <row r="355" spans="20:25" ht="30" x14ac:dyDescent="0.25">
      <c r="T355" s="4"/>
      <c r="U355" s="2" t="s">
        <v>4</v>
      </c>
      <c r="V355" s="2" t="s">
        <v>120</v>
      </c>
      <c r="W355" s="2" t="s">
        <v>68</v>
      </c>
      <c r="X355" s="2">
        <v>7</v>
      </c>
      <c r="Y355" s="2">
        <v>100</v>
      </c>
    </row>
    <row r="356" spans="20:25" ht="30" x14ac:dyDescent="0.25">
      <c r="T356" s="4"/>
      <c r="U356" s="2" t="s">
        <v>4</v>
      </c>
      <c r="V356" s="2" t="s">
        <v>120</v>
      </c>
      <c r="W356" s="2" t="s">
        <v>68</v>
      </c>
      <c r="X356" s="2">
        <v>6</v>
      </c>
      <c r="Y356" s="2">
        <v>100</v>
      </c>
    </row>
    <row r="357" spans="20:25" ht="30" x14ac:dyDescent="0.25">
      <c r="T357" s="4"/>
      <c r="U357" s="2" t="s">
        <v>4</v>
      </c>
      <c r="V357" s="2" t="s">
        <v>120</v>
      </c>
      <c r="W357" s="2" t="s">
        <v>67</v>
      </c>
      <c r="X357" s="2">
        <v>3</v>
      </c>
      <c r="Y357" s="2">
        <v>250</v>
      </c>
    </row>
    <row r="358" spans="20:25" ht="30" x14ac:dyDescent="0.25">
      <c r="T358" s="4"/>
      <c r="U358" s="2" t="s">
        <v>4</v>
      </c>
      <c r="V358" s="2" t="s">
        <v>120</v>
      </c>
      <c r="W358" s="2" t="s">
        <v>68</v>
      </c>
      <c r="X358" s="2">
        <v>2</v>
      </c>
      <c r="Y358" s="2">
        <v>160</v>
      </c>
    </row>
    <row r="359" spans="20:25" ht="30" x14ac:dyDescent="0.25">
      <c r="T359" s="4"/>
      <c r="U359" s="2" t="s">
        <v>4</v>
      </c>
      <c r="V359" s="2" t="s">
        <v>120</v>
      </c>
      <c r="W359" s="2" t="s">
        <v>64</v>
      </c>
      <c r="X359" s="2">
        <v>4</v>
      </c>
      <c r="Y359" s="2">
        <v>150</v>
      </c>
    </row>
    <row r="360" spans="20:25" ht="30" x14ac:dyDescent="0.25">
      <c r="T360" s="4"/>
      <c r="U360" s="2" t="s">
        <v>4</v>
      </c>
      <c r="V360" s="2" t="s">
        <v>120</v>
      </c>
      <c r="W360" s="2" t="s">
        <v>63</v>
      </c>
      <c r="X360" s="2">
        <v>3</v>
      </c>
      <c r="Y360" s="2">
        <v>20</v>
      </c>
    </row>
    <row r="361" spans="20:25" ht="30" x14ac:dyDescent="0.25">
      <c r="T361" s="4"/>
      <c r="U361" s="2" t="s">
        <v>4</v>
      </c>
      <c r="V361" s="2" t="s">
        <v>120</v>
      </c>
      <c r="W361" s="2" t="s">
        <v>63</v>
      </c>
      <c r="X361" s="2">
        <v>4</v>
      </c>
      <c r="Y361" s="2">
        <v>220</v>
      </c>
    </row>
    <row r="362" spans="20:25" ht="30" x14ac:dyDescent="0.25">
      <c r="T362" s="4"/>
      <c r="U362" s="2" t="s">
        <v>4</v>
      </c>
      <c r="V362" s="2" t="s">
        <v>120</v>
      </c>
      <c r="W362" s="2" t="s">
        <v>62</v>
      </c>
      <c r="X362" s="2">
        <v>2</v>
      </c>
      <c r="Y362" s="2">
        <v>220</v>
      </c>
    </row>
    <row r="363" spans="20:25" ht="30" x14ac:dyDescent="0.25">
      <c r="T363" s="4"/>
      <c r="U363" s="2" t="s">
        <v>4</v>
      </c>
      <c r="V363" s="2" t="s">
        <v>120</v>
      </c>
      <c r="W363" s="2" t="s">
        <v>63</v>
      </c>
      <c r="X363" s="2">
        <v>2</v>
      </c>
      <c r="Y363" s="2">
        <v>223</v>
      </c>
    </row>
    <row r="364" spans="20:25" ht="30" x14ac:dyDescent="0.25">
      <c r="T364" s="4"/>
      <c r="U364" s="2" t="s">
        <v>4</v>
      </c>
      <c r="V364" s="2" t="s">
        <v>120</v>
      </c>
      <c r="W364" s="2" t="s">
        <v>63</v>
      </c>
      <c r="X364" s="2">
        <v>2</v>
      </c>
      <c r="Y364" s="2">
        <v>215</v>
      </c>
    </row>
    <row r="365" spans="20:25" ht="30" x14ac:dyDescent="0.25">
      <c r="T365" s="4"/>
      <c r="U365" s="2" t="s">
        <v>4</v>
      </c>
      <c r="V365" s="2" t="s">
        <v>120</v>
      </c>
      <c r="W365" s="2" t="s">
        <v>63</v>
      </c>
      <c r="X365" s="2">
        <v>2</v>
      </c>
      <c r="Y365" s="2">
        <v>212</v>
      </c>
    </row>
    <row r="366" spans="20:25" ht="30" x14ac:dyDescent="0.25">
      <c r="T366" s="4"/>
      <c r="U366" s="2" t="s">
        <v>4</v>
      </c>
      <c r="V366" s="2" t="s">
        <v>120</v>
      </c>
      <c r="W366" s="2" t="s">
        <v>63</v>
      </c>
      <c r="X366" s="2">
        <v>2</v>
      </c>
      <c r="Y366" s="2">
        <v>212</v>
      </c>
    </row>
    <row r="367" spans="20:25" ht="30" x14ac:dyDescent="0.25">
      <c r="T367" s="4"/>
      <c r="U367" s="2" t="s">
        <v>4</v>
      </c>
      <c r="V367" s="2" t="s">
        <v>120</v>
      </c>
      <c r="W367" s="2" t="s">
        <v>63</v>
      </c>
      <c r="X367" s="2">
        <v>2</v>
      </c>
      <c r="Y367" s="2">
        <v>40</v>
      </c>
    </row>
    <row r="368" spans="20:25" ht="30" x14ac:dyDescent="0.25">
      <c r="T368" s="4"/>
      <c r="U368" s="2" t="s">
        <v>4</v>
      </c>
      <c r="V368" s="2" t="s">
        <v>120</v>
      </c>
      <c r="W368" s="2" t="s">
        <v>63</v>
      </c>
      <c r="X368" s="2">
        <v>2</v>
      </c>
      <c r="Y368" s="2">
        <v>70</v>
      </c>
    </row>
    <row r="369" spans="20:25" ht="30" x14ac:dyDescent="0.25">
      <c r="T369" s="4"/>
      <c r="U369" s="2" t="s">
        <v>4</v>
      </c>
      <c r="V369" s="2" t="s">
        <v>120</v>
      </c>
      <c r="W369" s="2" t="s">
        <v>64</v>
      </c>
      <c r="X369" s="2">
        <v>2</v>
      </c>
      <c r="Y369" s="2">
        <v>222</v>
      </c>
    </row>
    <row r="370" spans="20:25" ht="30" x14ac:dyDescent="0.25">
      <c r="T370" s="4"/>
      <c r="U370" s="2" t="s">
        <v>4</v>
      </c>
      <c r="V370" s="2" t="s">
        <v>120</v>
      </c>
      <c r="W370" s="2" t="s">
        <v>63</v>
      </c>
      <c r="X370" s="2">
        <v>2</v>
      </c>
      <c r="Y370" s="2">
        <v>100</v>
      </c>
    </row>
    <row r="371" spans="20:25" ht="30" x14ac:dyDescent="0.25">
      <c r="T371" s="4"/>
      <c r="U371" s="2" t="s">
        <v>4</v>
      </c>
      <c r="V371" s="2" t="s">
        <v>120</v>
      </c>
      <c r="W371" s="2" t="s">
        <v>68</v>
      </c>
      <c r="X371" s="2">
        <v>2</v>
      </c>
      <c r="Y371" s="2">
        <v>229</v>
      </c>
    </row>
    <row r="372" spans="20:25" ht="30" x14ac:dyDescent="0.25">
      <c r="T372" s="4"/>
      <c r="U372" s="2" t="s">
        <v>4</v>
      </c>
      <c r="V372" s="2" t="s">
        <v>120</v>
      </c>
      <c r="W372" s="2" t="s">
        <v>68</v>
      </c>
      <c r="X372" s="2">
        <v>3</v>
      </c>
      <c r="Y372" s="2">
        <v>270</v>
      </c>
    </row>
    <row r="373" spans="20:25" ht="45" x14ac:dyDescent="0.25">
      <c r="T373" s="4"/>
      <c r="U373" s="2" t="s">
        <v>4</v>
      </c>
      <c r="V373" s="2" t="s">
        <v>120</v>
      </c>
      <c r="W373" s="2" t="s">
        <v>70</v>
      </c>
      <c r="X373" s="2">
        <v>2</v>
      </c>
      <c r="Y373" s="2">
        <v>236</v>
      </c>
    </row>
    <row r="374" spans="20:25" ht="30" x14ac:dyDescent="0.25">
      <c r="T374" s="4"/>
      <c r="U374" s="2" t="s">
        <v>4</v>
      </c>
      <c r="V374" s="2" t="s">
        <v>120</v>
      </c>
      <c r="W374" s="2" t="s">
        <v>67</v>
      </c>
      <c r="X374" s="2">
        <v>2</v>
      </c>
      <c r="Y374" s="2">
        <v>236</v>
      </c>
    </row>
    <row r="375" spans="20:25" ht="30" x14ac:dyDescent="0.25">
      <c r="T375" s="4"/>
      <c r="U375" s="2" t="s">
        <v>4</v>
      </c>
      <c r="V375" s="2" t="s">
        <v>127</v>
      </c>
      <c r="W375" s="2" t="s">
        <v>68</v>
      </c>
      <c r="X375" s="2">
        <v>4</v>
      </c>
      <c r="Y375" s="2">
        <v>290</v>
      </c>
    </row>
    <row r="376" spans="20:25" ht="30" x14ac:dyDescent="0.25">
      <c r="T376" s="4"/>
      <c r="U376" s="2" t="s">
        <v>4</v>
      </c>
      <c r="V376" s="2" t="s">
        <v>127</v>
      </c>
      <c r="W376" s="2" t="s">
        <v>68</v>
      </c>
      <c r="X376" s="2">
        <v>3</v>
      </c>
      <c r="Y376" s="2">
        <v>170</v>
      </c>
    </row>
    <row r="377" spans="20:25" ht="30" x14ac:dyDescent="0.25">
      <c r="T377" s="4"/>
      <c r="U377" s="2" t="s">
        <v>5</v>
      </c>
      <c r="V377" s="2" t="s">
        <v>121</v>
      </c>
      <c r="W377" s="2" t="s">
        <v>68</v>
      </c>
      <c r="X377" s="2">
        <v>4</v>
      </c>
      <c r="Y377" s="2">
        <v>310</v>
      </c>
    </row>
    <row r="378" spans="20:25" ht="30" x14ac:dyDescent="0.25">
      <c r="T378" s="4"/>
      <c r="U378" s="2" t="s">
        <v>5</v>
      </c>
      <c r="V378" s="2" t="s">
        <v>121</v>
      </c>
      <c r="W378" s="2" t="s">
        <v>68</v>
      </c>
      <c r="X378" s="2">
        <v>3</v>
      </c>
      <c r="Y378" s="2">
        <v>80</v>
      </c>
    </row>
    <row r="379" spans="20:25" ht="30" x14ac:dyDescent="0.25">
      <c r="T379" s="4"/>
      <c r="U379" s="2" t="s">
        <v>5</v>
      </c>
      <c r="V379" s="2" t="s">
        <v>122</v>
      </c>
      <c r="W379" s="2" t="s">
        <v>68</v>
      </c>
      <c r="X379" s="2">
        <v>4</v>
      </c>
      <c r="Y379" s="2">
        <v>230</v>
      </c>
    </row>
    <row r="380" spans="20:25" ht="30" x14ac:dyDescent="0.25">
      <c r="T380" s="4"/>
      <c r="U380" s="2" t="s">
        <v>5</v>
      </c>
      <c r="V380" s="2" t="s">
        <v>109</v>
      </c>
      <c r="W380" s="2" t="s">
        <v>68</v>
      </c>
      <c r="X380" s="2">
        <v>2</v>
      </c>
      <c r="Y380" s="2">
        <v>237</v>
      </c>
    </row>
    <row r="381" spans="20:25" ht="30" x14ac:dyDescent="0.25">
      <c r="T381" s="4"/>
      <c r="U381" s="2" t="s">
        <v>5</v>
      </c>
      <c r="V381" s="2" t="s">
        <v>109</v>
      </c>
      <c r="W381" s="2" t="s">
        <v>67</v>
      </c>
      <c r="X381" s="2">
        <v>1</v>
      </c>
      <c r="Y381" s="2">
        <v>184</v>
      </c>
    </row>
    <row r="382" spans="20:25" ht="30" x14ac:dyDescent="0.25">
      <c r="T382" s="4"/>
      <c r="U382" s="2" t="s">
        <v>5</v>
      </c>
      <c r="V382" s="2" t="s">
        <v>120</v>
      </c>
      <c r="W382" s="2" t="s">
        <v>68</v>
      </c>
      <c r="X382" s="2">
        <v>2</v>
      </c>
      <c r="Y382" s="2">
        <v>271</v>
      </c>
    </row>
    <row r="383" spans="20:25" ht="30" x14ac:dyDescent="0.25">
      <c r="T383" s="4"/>
      <c r="U383" s="2" t="s">
        <v>5</v>
      </c>
      <c r="V383" s="2" t="s">
        <v>124</v>
      </c>
      <c r="W383" s="2" t="s">
        <v>68</v>
      </c>
      <c r="X383" s="2">
        <v>1</v>
      </c>
      <c r="Y383" s="2">
        <v>327</v>
      </c>
    </row>
    <row r="384" spans="20:25" ht="30" x14ac:dyDescent="0.25">
      <c r="T384" s="4"/>
      <c r="U384" s="2" t="s">
        <v>5</v>
      </c>
      <c r="V384" s="2" t="s">
        <v>124</v>
      </c>
      <c r="W384" s="2" t="s">
        <v>68</v>
      </c>
      <c r="X384" s="2">
        <v>1</v>
      </c>
      <c r="Y384" s="2">
        <v>197</v>
      </c>
    </row>
    <row r="385" spans="20:25" ht="30" x14ac:dyDescent="0.25">
      <c r="T385" s="4"/>
      <c r="U385" s="2" t="s">
        <v>5</v>
      </c>
      <c r="V385" s="2" t="s">
        <v>124</v>
      </c>
      <c r="W385" s="2" t="s">
        <v>68</v>
      </c>
      <c r="X385" s="2">
        <v>1</v>
      </c>
      <c r="Y385" s="2">
        <v>197</v>
      </c>
    </row>
    <row r="386" spans="20:25" ht="30" x14ac:dyDescent="0.25">
      <c r="T386" s="4"/>
      <c r="U386" s="2" t="s">
        <v>5</v>
      </c>
      <c r="V386" s="2" t="s">
        <v>124</v>
      </c>
      <c r="W386" s="2" t="s">
        <v>62</v>
      </c>
      <c r="X386" s="2">
        <v>3</v>
      </c>
      <c r="Y386" s="2">
        <v>192</v>
      </c>
    </row>
    <row r="387" spans="20:25" ht="30" x14ac:dyDescent="0.25">
      <c r="T387" s="4"/>
      <c r="U387" s="2" t="s">
        <v>5</v>
      </c>
      <c r="V387" s="2" t="s">
        <v>127</v>
      </c>
      <c r="W387" s="2" t="s">
        <v>64</v>
      </c>
      <c r="X387" s="2">
        <v>1</v>
      </c>
      <c r="Y387" s="2">
        <v>338</v>
      </c>
    </row>
    <row r="388" spans="20:25" ht="30" x14ac:dyDescent="0.25">
      <c r="T388" s="4"/>
      <c r="U388" s="2" t="s">
        <v>5</v>
      </c>
      <c r="V388" s="2" t="s">
        <v>127</v>
      </c>
      <c r="W388" s="2" t="s">
        <v>62</v>
      </c>
      <c r="X388" s="2">
        <v>2</v>
      </c>
      <c r="Y388" s="2">
        <v>120</v>
      </c>
    </row>
    <row r="389" spans="20:25" ht="30" x14ac:dyDescent="0.25">
      <c r="T389" s="4"/>
      <c r="U389" s="2" t="s">
        <v>5</v>
      </c>
      <c r="V389" s="2" t="s">
        <v>127</v>
      </c>
      <c r="W389" s="2" t="s">
        <v>68</v>
      </c>
      <c r="X389" s="2">
        <v>2</v>
      </c>
      <c r="Y389" s="2">
        <v>193</v>
      </c>
    </row>
    <row r="390" spans="20:25" ht="30" x14ac:dyDescent="0.25">
      <c r="T390" s="4"/>
      <c r="U390" s="2" t="s">
        <v>5</v>
      </c>
      <c r="V390" s="2" t="s">
        <v>127</v>
      </c>
      <c r="W390" s="2" t="s">
        <v>68</v>
      </c>
      <c r="X390" s="2">
        <v>5</v>
      </c>
      <c r="Y390" s="2">
        <v>180</v>
      </c>
    </row>
    <row r="391" spans="20:25" ht="30" x14ac:dyDescent="0.25">
      <c r="T391" s="4"/>
      <c r="U391" s="2" t="s">
        <v>5</v>
      </c>
      <c r="V391" s="2" t="s">
        <v>109</v>
      </c>
      <c r="W391" s="2" t="s">
        <v>68</v>
      </c>
      <c r="X391" s="2">
        <v>4</v>
      </c>
      <c r="Y391" s="2">
        <v>310</v>
      </c>
    </row>
    <row r="392" spans="20:25" ht="30" x14ac:dyDescent="0.25">
      <c r="T392" s="4"/>
      <c r="U392" s="2" t="s">
        <v>5</v>
      </c>
      <c r="V392" s="2" t="s">
        <v>120</v>
      </c>
      <c r="W392" s="2" t="s">
        <v>68</v>
      </c>
      <c r="X392" s="2">
        <v>4</v>
      </c>
      <c r="Y392" s="2">
        <v>20</v>
      </c>
    </row>
    <row r="393" spans="20:25" ht="30" x14ac:dyDescent="0.25">
      <c r="T393" s="4"/>
      <c r="U393" s="2" t="s">
        <v>5</v>
      </c>
      <c r="V393" s="2" t="s">
        <v>124</v>
      </c>
      <c r="W393" s="2" t="s">
        <v>67</v>
      </c>
      <c r="X393" s="2">
        <v>2</v>
      </c>
      <c r="Y393" s="2">
        <v>220</v>
      </c>
    </row>
    <row r="394" spans="20:25" x14ac:dyDescent="0.25">
      <c r="T394" s="4"/>
      <c r="U394" s="2" t="s">
        <v>5</v>
      </c>
      <c r="V394" s="2" t="s">
        <v>124</v>
      </c>
      <c r="W394" s="2" t="s">
        <v>63</v>
      </c>
      <c r="X394" s="2">
        <v>1</v>
      </c>
      <c r="Y394" s="2">
        <v>359</v>
      </c>
    </row>
    <row r="395" spans="20:25" x14ac:dyDescent="0.25">
      <c r="T395" s="4"/>
      <c r="U395" s="2" t="s">
        <v>5</v>
      </c>
      <c r="V395" s="2" t="s">
        <v>124</v>
      </c>
      <c r="W395" s="2" t="s">
        <v>63</v>
      </c>
      <c r="X395" s="2">
        <v>2</v>
      </c>
      <c r="Y395" s="2">
        <v>200</v>
      </c>
    </row>
    <row r="396" spans="20:25" ht="30" x14ac:dyDescent="0.25">
      <c r="T396" s="4"/>
      <c r="U396" s="2" t="s">
        <v>5</v>
      </c>
      <c r="V396" s="2" t="s">
        <v>124</v>
      </c>
      <c r="W396" s="2" t="s">
        <v>68</v>
      </c>
      <c r="X396" s="2">
        <v>2</v>
      </c>
      <c r="Y396" s="2">
        <v>150</v>
      </c>
    </row>
    <row r="397" spans="20:25" ht="30" x14ac:dyDescent="0.25">
      <c r="T397" s="4"/>
      <c r="U397" s="2" t="s">
        <v>5</v>
      </c>
      <c r="V397" s="2" t="s">
        <v>124</v>
      </c>
      <c r="W397" s="2" t="s">
        <v>68</v>
      </c>
      <c r="X397" s="2">
        <v>6</v>
      </c>
      <c r="Y397" s="2">
        <v>190</v>
      </c>
    </row>
    <row r="398" spans="20:25" ht="30" x14ac:dyDescent="0.25">
      <c r="T398" s="4"/>
      <c r="U398" s="2" t="s">
        <v>5</v>
      </c>
      <c r="V398" s="2" t="s">
        <v>127</v>
      </c>
      <c r="W398" s="2" t="s">
        <v>68</v>
      </c>
      <c r="X398" s="2">
        <v>8</v>
      </c>
      <c r="Y398" s="2">
        <v>200</v>
      </c>
    </row>
    <row r="399" spans="20:25" ht="30" x14ac:dyDescent="0.25">
      <c r="T399" s="4"/>
      <c r="U399" s="2" t="s">
        <v>5</v>
      </c>
      <c r="V399" s="2" t="s">
        <v>127</v>
      </c>
      <c r="W399" s="2" t="s">
        <v>64</v>
      </c>
      <c r="X399" s="2">
        <v>6</v>
      </c>
      <c r="Y399" s="2">
        <v>220</v>
      </c>
    </row>
    <row r="400" spans="20:25" x14ac:dyDescent="0.25">
      <c r="T400" s="4"/>
      <c r="U400" s="2" t="s">
        <v>5</v>
      </c>
      <c r="V400" s="2" t="s">
        <v>127</v>
      </c>
      <c r="W400" s="2" t="s">
        <v>63</v>
      </c>
      <c r="X400" s="2">
        <v>4</v>
      </c>
      <c r="Y400" s="2">
        <v>340</v>
      </c>
    </row>
    <row r="401" spans="20:25" ht="30" x14ac:dyDescent="0.25">
      <c r="T401" s="4"/>
      <c r="U401" s="2" t="s">
        <v>5</v>
      </c>
      <c r="V401" s="2" t="s">
        <v>127</v>
      </c>
      <c r="W401" s="2" t="s">
        <v>68</v>
      </c>
      <c r="X401" s="2">
        <v>4</v>
      </c>
      <c r="Y401" s="2">
        <v>190</v>
      </c>
    </row>
    <row r="402" spans="20:25" ht="30" x14ac:dyDescent="0.25">
      <c r="T402" s="4"/>
      <c r="U402" s="2" t="s">
        <v>5</v>
      </c>
      <c r="V402" s="2" t="s">
        <v>127</v>
      </c>
      <c r="W402" s="2" t="s">
        <v>68</v>
      </c>
      <c r="X402" s="2">
        <v>1</v>
      </c>
      <c r="Y402" s="2">
        <v>129</v>
      </c>
    </row>
    <row r="403" spans="20:25" x14ac:dyDescent="0.25">
      <c r="T403" s="4"/>
      <c r="U403" s="2" t="s">
        <v>5</v>
      </c>
      <c r="V403" s="2" t="s">
        <v>127</v>
      </c>
      <c r="W403" s="2" t="s">
        <v>63</v>
      </c>
      <c r="X403" s="2">
        <v>4</v>
      </c>
      <c r="Y403" s="2">
        <v>60</v>
      </c>
    </row>
    <row r="404" spans="20:25" ht="30" x14ac:dyDescent="0.25">
      <c r="T404" s="4"/>
      <c r="U404" s="2" t="s">
        <v>5</v>
      </c>
      <c r="V404" s="2" t="s">
        <v>127</v>
      </c>
      <c r="W404" s="2" t="s">
        <v>64</v>
      </c>
      <c r="X404" s="2">
        <v>3</v>
      </c>
      <c r="Y404" s="2">
        <v>320</v>
      </c>
    </row>
    <row r="405" spans="20:25" ht="30" x14ac:dyDescent="0.25">
      <c r="T405" s="4"/>
      <c r="U405" s="2" t="s">
        <v>5</v>
      </c>
      <c r="V405" s="2" t="s">
        <v>111</v>
      </c>
      <c r="W405" s="2" t="s">
        <v>68</v>
      </c>
      <c r="X405" s="2">
        <v>7</v>
      </c>
      <c r="Y405" s="2">
        <v>170</v>
      </c>
    </row>
    <row r="406" spans="20:25" ht="30" x14ac:dyDescent="0.25">
      <c r="T406" s="4"/>
      <c r="U406" s="2" t="s">
        <v>5</v>
      </c>
      <c r="V406" s="2" t="s">
        <v>111</v>
      </c>
      <c r="W406" s="2" t="s">
        <v>68</v>
      </c>
      <c r="X406" s="2">
        <v>6</v>
      </c>
      <c r="Y406" s="2">
        <v>180</v>
      </c>
    </row>
    <row r="407" spans="20:25" ht="30" x14ac:dyDescent="0.25">
      <c r="T407" s="4"/>
      <c r="U407" s="2" t="s">
        <v>5</v>
      </c>
      <c r="V407" s="2" t="s">
        <v>121</v>
      </c>
      <c r="W407" s="2" t="s">
        <v>64</v>
      </c>
      <c r="X407" s="2">
        <v>3</v>
      </c>
      <c r="Y407" s="2">
        <v>180</v>
      </c>
    </row>
    <row r="408" spans="20:25" x14ac:dyDescent="0.25">
      <c r="T408" s="4"/>
      <c r="U408" s="2" t="s">
        <v>5</v>
      </c>
      <c r="V408" s="2" t="s">
        <v>120</v>
      </c>
      <c r="W408" s="2" t="s">
        <v>63</v>
      </c>
      <c r="X408" s="2">
        <v>3</v>
      </c>
      <c r="Y408" s="2">
        <v>140</v>
      </c>
    </row>
    <row r="409" spans="20:25" ht="30" x14ac:dyDescent="0.25">
      <c r="T409" s="4"/>
      <c r="U409" s="2" t="s">
        <v>5</v>
      </c>
      <c r="V409" s="2" t="s">
        <v>120</v>
      </c>
      <c r="W409" s="2" t="s">
        <v>68</v>
      </c>
      <c r="X409" s="2">
        <v>2</v>
      </c>
      <c r="Y409" s="2">
        <v>180</v>
      </c>
    </row>
    <row r="410" spans="20:25" x14ac:dyDescent="0.25">
      <c r="T410" s="4"/>
      <c r="U410" s="2" t="s">
        <v>5</v>
      </c>
      <c r="V410" s="2" t="s">
        <v>127</v>
      </c>
      <c r="W410" s="2" t="s">
        <v>63</v>
      </c>
      <c r="X410" s="2">
        <v>9</v>
      </c>
      <c r="Y410" s="2">
        <v>210</v>
      </c>
    </row>
    <row r="411" spans="20:25" ht="30" x14ac:dyDescent="0.25">
      <c r="T411" s="4"/>
      <c r="U411" s="2" t="s">
        <v>5</v>
      </c>
      <c r="V411" s="2" t="s">
        <v>127</v>
      </c>
      <c r="W411" s="2" t="s">
        <v>68</v>
      </c>
      <c r="X411" s="2">
        <v>5</v>
      </c>
      <c r="Y411" s="2">
        <v>200</v>
      </c>
    </row>
    <row r="412" spans="20:25" ht="30" x14ac:dyDescent="0.25">
      <c r="T412" s="4"/>
      <c r="U412" s="2" t="s">
        <v>5</v>
      </c>
      <c r="V412" s="2" t="s">
        <v>122</v>
      </c>
      <c r="W412" s="2" t="s">
        <v>68</v>
      </c>
      <c r="X412" s="2">
        <v>3</v>
      </c>
      <c r="Y412" s="2">
        <v>310</v>
      </c>
    </row>
    <row r="413" spans="20:25" ht="30" x14ac:dyDescent="0.25">
      <c r="T413" s="4"/>
      <c r="U413" s="2" t="s">
        <v>5</v>
      </c>
      <c r="V413" s="2" t="s">
        <v>122</v>
      </c>
      <c r="W413" s="2" t="s">
        <v>68</v>
      </c>
      <c r="X413" s="2">
        <v>4</v>
      </c>
      <c r="Y413" s="2">
        <v>90</v>
      </c>
    </row>
    <row r="414" spans="20:25" ht="30" x14ac:dyDescent="0.25">
      <c r="T414" s="4"/>
      <c r="U414" s="2" t="s">
        <v>5</v>
      </c>
      <c r="V414" s="2" t="s">
        <v>122</v>
      </c>
      <c r="W414" s="2" t="s">
        <v>64</v>
      </c>
      <c r="X414" s="2">
        <v>1</v>
      </c>
      <c r="Y414" s="2">
        <v>30</v>
      </c>
    </row>
    <row r="415" spans="20:25" x14ac:dyDescent="0.25">
      <c r="T415" s="4"/>
      <c r="U415" s="2" t="s">
        <v>5</v>
      </c>
      <c r="V415" s="2" t="s">
        <v>122</v>
      </c>
      <c r="W415" s="2" t="s">
        <v>63</v>
      </c>
      <c r="X415" s="2">
        <v>2</v>
      </c>
      <c r="Y415" s="2">
        <v>230</v>
      </c>
    </row>
    <row r="416" spans="20:25" ht="30" x14ac:dyDescent="0.25">
      <c r="T416" s="4"/>
      <c r="U416" s="2" t="s">
        <v>5</v>
      </c>
      <c r="V416" s="2" t="s">
        <v>127</v>
      </c>
      <c r="W416" s="2" t="s">
        <v>64</v>
      </c>
      <c r="X416" s="2">
        <v>3</v>
      </c>
      <c r="Y416" s="2">
        <v>200</v>
      </c>
    </row>
    <row r="417" spans="20:25" ht="30" x14ac:dyDescent="0.25">
      <c r="T417" s="4"/>
      <c r="U417" s="2" t="s">
        <v>5</v>
      </c>
      <c r="V417" s="2" t="s">
        <v>127</v>
      </c>
      <c r="W417" s="2" t="s">
        <v>68</v>
      </c>
      <c r="X417" s="2">
        <v>5</v>
      </c>
      <c r="Y417" s="2">
        <v>230</v>
      </c>
    </row>
    <row r="418" spans="20:25" ht="30" x14ac:dyDescent="0.25">
      <c r="T418" s="4"/>
      <c r="U418" s="2" t="s">
        <v>5</v>
      </c>
      <c r="V418" s="2" t="s">
        <v>125</v>
      </c>
      <c r="W418" s="2" t="s">
        <v>68</v>
      </c>
      <c r="X418" s="2">
        <v>3</v>
      </c>
      <c r="Y418" s="2">
        <v>200</v>
      </c>
    </row>
    <row r="419" spans="20:25" ht="30" x14ac:dyDescent="0.25">
      <c r="T419" s="4"/>
      <c r="U419" s="2" t="s">
        <v>6</v>
      </c>
      <c r="V419" s="2" t="s">
        <v>126</v>
      </c>
      <c r="W419" s="2" t="s">
        <v>67</v>
      </c>
      <c r="X419" s="2">
        <v>0</v>
      </c>
      <c r="Y419" s="2">
        <v>0</v>
      </c>
    </row>
    <row r="420" spans="20:25" ht="30" x14ac:dyDescent="0.25">
      <c r="T420" s="4"/>
      <c r="U420" s="2" t="s">
        <v>6</v>
      </c>
      <c r="V420" s="2" t="s">
        <v>126</v>
      </c>
      <c r="W420" s="2" t="s">
        <v>63</v>
      </c>
      <c r="X420" s="2">
        <v>0</v>
      </c>
      <c r="Y420" s="2">
        <v>0</v>
      </c>
    </row>
    <row r="421" spans="20:25" ht="30" x14ac:dyDescent="0.25">
      <c r="T421" s="4"/>
      <c r="U421" s="2" t="s">
        <v>6</v>
      </c>
      <c r="V421" s="2" t="s">
        <v>125</v>
      </c>
      <c r="W421" s="2" t="s">
        <v>63</v>
      </c>
      <c r="X421" s="2">
        <v>1</v>
      </c>
      <c r="Y421" s="2">
        <v>230</v>
      </c>
    </row>
    <row r="422" spans="20:25" ht="30" x14ac:dyDescent="0.25">
      <c r="T422" s="4"/>
      <c r="U422" s="2" t="s">
        <v>6</v>
      </c>
      <c r="V422" s="2" t="s">
        <v>124</v>
      </c>
      <c r="W422" s="2" t="s">
        <v>64</v>
      </c>
      <c r="X422" s="2">
        <v>4</v>
      </c>
      <c r="Y422" s="2">
        <v>250</v>
      </c>
    </row>
    <row r="423" spans="20:25" ht="30" x14ac:dyDescent="0.25">
      <c r="T423" s="4"/>
      <c r="U423" s="2" t="s">
        <v>6</v>
      </c>
      <c r="V423" s="2" t="s">
        <v>124</v>
      </c>
      <c r="W423" s="2" t="s">
        <v>64</v>
      </c>
      <c r="X423" s="2">
        <v>6</v>
      </c>
      <c r="Y423" s="2">
        <v>10</v>
      </c>
    </row>
    <row r="424" spans="20:25" ht="30" x14ac:dyDescent="0.25">
      <c r="T424" s="4"/>
      <c r="U424" s="2" t="s">
        <v>6</v>
      </c>
      <c r="V424" s="2" t="s">
        <v>120</v>
      </c>
      <c r="W424" s="2" t="s">
        <v>63</v>
      </c>
      <c r="X424" s="2">
        <v>2</v>
      </c>
      <c r="Y424" s="2">
        <v>100</v>
      </c>
    </row>
    <row r="425" spans="20:25" ht="30" x14ac:dyDescent="0.25">
      <c r="T425" s="4"/>
      <c r="U425" s="2" t="s">
        <v>6</v>
      </c>
      <c r="V425" s="2" t="s">
        <v>120</v>
      </c>
      <c r="W425" s="2" t="s">
        <v>64</v>
      </c>
      <c r="X425" s="2">
        <v>1</v>
      </c>
      <c r="Y425" s="2">
        <v>300</v>
      </c>
    </row>
    <row r="426" spans="20:25" ht="30" x14ac:dyDescent="0.25">
      <c r="T426" s="4"/>
      <c r="U426" s="2" t="s">
        <v>6</v>
      </c>
      <c r="V426" s="2" t="s">
        <v>120</v>
      </c>
      <c r="W426" s="2" t="s">
        <v>63</v>
      </c>
      <c r="X426" s="2">
        <v>1</v>
      </c>
      <c r="Y426" s="2">
        <v>210</v>
      </c>
    </row>
    <row r="427" spans="20:25" ht="30" x14ac:dyDescent="0.25">
      <c r="T427" s="4"/>
      <c r="U427" s="2" t="s">
        <v>6</v>
      </c>
      <c r="V427" s="2" t="s">
        <v>120</v>
      </c>
      <c r="W427" s="2" t="s">
        <v>68</v>
      </c>
      <c r="X427" s="2">
        <v>2</v>
      </c>
      <c r="Y427" s="2">
        <v>340</v>
      </c>
    </row>
    <row r="428" spans="20:25" ht="30" x14ac:dyDescent="0.25">
      <c r="T428" s="4"/>
      <c r="U428" s="2" t="s">
        <v>6</v>
      </c>
      <c r="V428" s="2" t="s">
        <v>120</v>
      </c>
      <c r="W428" s="2" t="s">
        <v>63</v>
      </c>
      <c r="X428" s="2">
        <v>2</v>
      </c>
      <c r="Y428" s="2">
        <v>90</v>
      </c>
    </row>
    <row r="429" spans="20:25" ht="30" x14ac:dyDescent="0.25">
      <c r="T429" s="4"/>
      <c r="U429" s="2" t="s">
        <v>6</v>
      </c>
      <c r="V429" s="2" t="s">
        <v>120</v>
      </c>
      <c r="W429" s="2" t="s">
        <v>63</v>
      </c>
      <c r="X429" s="2">
        <v>2</v>
      </c>
      <c r="Y429" s="2">
        <v>80</v>
      </c>
    </row>
    <row r="430" spans="20:25" ht="30" x14ac:dyDescent="0.25">
      <c r="T430" s="4"/>
      <c r="U430" s="2" t="s">
        <v>6</v>
      </c>
      <c r="V430" s="2" t="s">
        <v>120</v>
      </c>
      <c r="W430" s="2" t="s">
        <v>63</v>
      </c>
      <c r="X430" s="2">
        <v>1</v>
      </c>
      <c r="Y430" s="2">
        <v>0</v>
      </c>
    </row>
    <row r="431" spans="20:25" ht="30" x14ac:dyDescent="0.25">
      <c r="T431" s="4"/>
      <c r="U431" s="2" t="s">
        <v>6</v>
      </c>
      <c r="V431" s="2" t="s">
        <v>120</v>
      </c>
      <c r="W431" s="2" t="s">
        <v>63</v>
      </c>
      <c r="X431" s="2">
        <v>4</v>
      </c>
      <c r="Y431" s="2">
        <v>250</v>
      </c>
    </row>
    <row r="432" spans="20:25" ht="30" x14ac:dyDescent="0.25">
      <c r="T432" s="4"/>
      <c r="U432" s="2" t="s">
        <v>6</v>
      </c>
      <c r="V432" s="2" t="s">
        <v>120</v>
      </c>
      <c r="W432" s="2" t="s">
        <v>62</v>
      </c>
      <c r="X432" s="2">
        <v>0</v>
      </c>
      <c r="Y432" s="2">
        <v>53</v>
      </c>
    </row>
    <row r="433" spans="20:25" ht="30" x14ac:dyDescent="0.25">
      <c r="T433" s="4"/>
      <c r="U433" s="2" t="s">
        <v>6</v>
      </c>
      <c r="V433" s="2" t="s">
        <v>120</v>
      </c>
      <c r="W433" s="2" t="s">
        <v>64</v>
      </c>
      <c r="X433" s="2">
        <v>5</v>
      </c>
      <c r="Y433" s="2">
        <v>260</v>
      </c>
    </row>
    <row r="434" spans="20:25" ht="30" x14ac:dyDescent="0.25">
      <c r="T434" s="4"/>
      <c r="U434" s="2" t="s">
        <v>6</v>
      </c>
      <c r="V434" s="2" t="s">
        <v>120</v>
      </c>
      <c r="W434" s="2" t="s">
        <v>64</v>
      </c>
      <c r="X434" s="2">
        <v>4</v>
      </c>
      <c r="Y434" s="2">
        <v>300</v>
      </c>
    </row>
    <row r="435" spans="20:25" ht="30" x14ac:dyDescent="0.25">
      <c r="T435" s="4"/>
      <c r="U435" s="2" t="s">
        <v>6</v>
      </c>
      <c r="V435" s="2" t="s">
        <v>120</v>
      </c>
      <c r="W435" s="2" t="s">
        <v>68</v>
      </c>
      <c r="X435" s="2">
        <v>5</v>
      </c>
      <c r="Y435" s="2">
        <v>240</v>
      </c>
    </row>
    <row r="436" spans="20:25" ht="30" x14ac:dyDescent="0.25">
      <c r="T436" s="4"/>
      <c r="U436" s="2" t="s">
        <v>6</v>
      </c>
      <c r="V436" s="2" t="s">
        <v>120</v>
      </c>
      <c r="W436" s="2" t="s">
        <v>68</v>
      </c>
      <c r="X436" s="2">
        <v>5</v>
      </c>
      <c r="Y436" s="2">
        <v>250</v>
      </c>
    </row>
    <row r="437" spans="20:25" ht="30" x14ac:dyDescent="0.25">
      <c r="T437" s="4"/>
      <c r="U437" s="2" t="s">
        <v>6</v>
      </c>
      <c r="V437" s="2" t="s">
        <v>120</v>
      </c>
      <c r="W437" s="2" t="s">
        <v>63</v>
      </c>
      <c r="X437" s="2">
        <v>5</v>
      </c>
      <c r="Y437" s="2">
        <v>260</v>
      </c>
    </row>
    <row r="438" spans="20:25" ht="30" x14ac:dyDescent="0.25">
      <c r="T438" s="4"/>
      <c r="U438" s="2" t="s">
        <v>6</v>
      </c>
      <c r="V438" s="2" t="s">
        <v>124</v>
      </c>
      <c r="W438" s="2" t="s">
        <v>68</v>
      </c>
      <c r="X438" s="2">
        <v>4</v>
      </c>
      <c r="Y438" s="2">
        <v>260</v>
      </c>
    </row>
    <row r="439" spans="20:25" ht="30" x14ac:dyDescent="0.25">
      <c r="T439" s="4"/>
      <c r="U439" s="2" t="s">
        <v>6</v>
      </c>
      <c r="V439" s="2" t="s">
        <v>127</v>
      </c>
      <c r="W439" s="2" t="s">
        <v>68</v>
      </c>
      <c r="X439" s="2">
        <v>4</v>
      </c>
      <c r="Y439" s="2">
        <v>280</v>
      </c>
    </row>
    <row r="440" spans="20:25" ht="30" x14ac:dyDescent="0.25">
      <c r="T440" s="4"/>
      <c r="U440" s="2" t="s">
        <v>6</v>
      </c>
      <c r="V440" s="2" t="s">
        <v>127</v>
      </c>
      <c r="W440" s="2" t="s">
        <v>63</v>
      </c>
      <c r="X440" s="2">
        <v>5</v>
      </c>
      <c r="Y440" s="2">
        <v>160</v>
      </c>
    </row>
    <row r="441" spans="20:25" ht="30" x14ac:dyDescent="0.25">
      <c r="T441" s="4"/>
      <c r="U441" s="2" t="s">
        <v>6</v>
      </c>
      <c r="V441" s="2" t="s">
        <v>126</v>
      </c>
      <c r="W441" s="2" t="s">
        <v>63</v>
      </c>
      <c r="X441" s="2">
        <v>3</v>
      </c>
      <c r="Y441" s="2">
        <v>260</v>
      </c>
    </row>
    <row r="442" spans="20:25" ht="30" x14ac:dyDescent="0.25">
      <c r="T442" s="4"/>
      <c r="U442" s="2" t="s">
        <v>6</v>
      </c>
      <c r="V442" s="2" t="s">
        <v>126</v>
      </c>
      <c r="W442" s="2" t="s">
        <v>68</v>
      </c>
      <c r="X442" s="2">
        <v>3</v>
      </c>
      <c r="Y442" s="2">
        <v>240</v>
      </c>
    </row>
    <row r="443" spans="20:25" ht="30" x14ac:dyDescent="0.25">
      <c r="T443" s="4"/>
      <c r="U443" s="2" t="s">
        <v>6</v>
      </c>
      <c r="V443" s="2" t="s">
        <v>126</v>
      </c>
      <c r="W443" s="2" t="s">
        <v>63</v>
      </c>
      <c r="X443" s="2">
        <v>3</v>
      </c>
      <c r="Y443" s="2">
        <v>230</v>
      </c>
    </row>
    <row r="444" spans="20:25" ht="30" x14ac:dyDescent="0.25">
      <c r="T444" s="4"/>
      <c r="U444" s="2" t="s">
        <v>6</v>
      </c>
      <c r="V444" s="2" t="s">
        <v>126</v>
      </c>
      <c r="W444" s="2" t="s">
        <v>68</v>
      </c>
      <c r="X444" s="2">
        <v>2</v>
      </c>
      <c r="Y444" s="2">
        <v>280</v>
      </c>
    </row>
    <row r="445" spans="20:25" ht="30" x14ac:dyDescent="0.25">
      <c r="T445" s="4"/>
      <c r="U445" s="2" t="s">
        <v>6</v>
      </c>
      <c r="V445" s="2" t="s">
        <v>126</v>
      </c>
      <c r="W445" s="2" t="s">
        <v>63</v>
      </c>
      <c r="X445" s="2">
        <v>1</v>
      </c>
      <c r="Y445" s="2">
        <v>0</v>
      </c>
    </row>
    <row r="446" spans="20:25" ht="30" x14ac:dyDescent="0.25">
      <c r="T446" s="4"/>
      <c r="U446" s="2" t="s">
        <v>6</v>
      </c>
      <c r="V446" s="2" t="s">
        <v>125</v>
      </c>
      <c r="W446" s="2" t="s">
        <v>68</v>
      </c>
      <c r="X446" s="2">
        <v>9</v>
      </c>
      <c r="Y446" s="2">
        <v>310</v>
      </c>
    </row>
    <row r="447" spans="20:25" ht="30" x14ac:dyDescent="0.25">
      <c r="T447" s="4"/>
      <c r="U447" s="2" t="s">
        <v>6</v>
      </c>
      <c r="V447" s="2" t="s">
        <v>123</v>
      </c>
      <c r="W447" s="2" t="s">
        <v>64</v>
      </c>
      <c r="X447" s="2">
        <v>3</v>
      </c>
      <c r="Y447" s="2">
        <v>80</v>
      </c>
    </row>
    <row r="448" spans="20:25" ht="30" x14ac:dyDescent="0.25">
      <c r="T448" s="4"/>
      <c r="U448" s="2" t="s">
        <v>6</v>
      </c>
      <c r="V448" s="2" t="s">
        <v>111</v>
      </c>
      <c r="W448" s="2" t="s">
        <v>68</v>
      </c>
      <c r="X448" s="2">
        <v>4</v>
      </c>
      <c r="Y448" s="2">
        <v>270</v>
      </c>
    </row>
    <row r="449" spans="20:25" ht="30" x14ac:dyDescent="0.25">
      <c r="T449" s="4"/>
      <c r="U449" s="2" t="s">
        <v>6</v>
      </c>
      <c r="V449" s="2" t="s">
        <v>111</v>
      </c>
      <c r="W449" s="2" t="s">
        <v>68</v>
      </c>
      <c r="X449" s="2">
        <v>2</v>
      </c>
      <c r="Y449" s="2">
        <v>40</v>
      </c>
    </row>
    <row r="450" spans="20:25" ht="30" x14ac:dyDescent="0.25">
      <c r="T450" s="4"/>
      <c r="U450" s="2" t="s">
        <v>6</v>
      </c>
      <c r="V450" s="2" t="s">
        <v>121</v>
      </c>
      <c r="W450" s="2" t="s">
        <v>64</v>
      </c>
      <c r="X450" s="2">
        <v>4</v>
      </c>
      <c r="Y450" s="2">
        <v>300</v>
      </c>
    </row>
    <row r="451" spans="20:25" ht="30" x14ac:dyDescent="0.25">
      <c r="T451" s="4"/>
      <c r="U451" s="2" t="s">
        <v>6</v>
      </c>
      <c r="V451" s="2" t="s">
        <v>122</v>
      </c>
      <c r="W451" s="2" t="s">
        <v>62</v>
      </c>
      <c r="X451" s="2">
        <v>5</v>
      </c>
      <c r="Y451" s="2">
        <v>250</v>
      </c>
    </row>
    <row r="452" spans="20:25" ht="30" x14ac:dyDescent="0.25">
      <c r="T452" s="4"/>
      <c r="U452" s="2" t="s">
        <v>6</v>
      </c>
      <c r="V452" s="2" t="s">
        <v>122</v>
      </c>
      <c r="W452" s="2" t="s">
        <v>67</v>
      </c>
      <c r="X452" s="2">
        <v>7</v>
      </c>
      <c r="Y452" s="2">
        <v>260</v>
      </c>
    </row>
    <row r="453" spans="20:25" ht="30" x14ac:dyDescent="0.25">
      <c r="T453" s="4"/>
      <c r="U453" s="2" t="s">
        <v>6</v>
      </c>
      <c r="V453" s="2" t="s">
        <v>122</v>
      </c>
      <c r="W453" s="2" t="s">
        <v>64</v>
      </c>
      <c r="X453" s="2">
        <v>4</v>
      </c>
      <c r="Y453" s="2">
        <v>240</v>
      </c>
    </row>
    <row r="454" spans="20:25" ht="30" x14ac:dyDescent="0.25">
      <c r="T454" s="4"/>
      <c r="U454" s="2" t="s">
        <v>6</v>
      </c>
      <c r="V454" s="2" t="s">
        <v>109</v>
      </c>
      <c r="W454" s="2" t="s">
        <v>68</v>
      </c>
      <c r="X454" s="2">
        <v>4</v>
      </c>
      <c r="Y454" s="2">
        <v>260</v>
      </c>
    </row>
    <row r="455" spans="20:25" ht="30" x14ac:dyDescent="0.25">
      <c r="T455" s="4"/>
      <c r="U455" s="2" t="s">
        <v>6</v>
      </c>
      <c r="V455" s="2" t="s">
        <v>128</v>
      </c>
      <c r="W455" s="2" t="s">
        <v>64</v>
      </c>
      <c r="X455" s="2">
        <v>5</v>
      </c>
      <c r="Y455" s="2">
        <v>130</v>
      </c>
    </row>
    <row r="456" spans="20:25" ht="30" x14ac:dyDescent="0.25">
      <c r="T456" s="4"/>
      <c r="U456" s="2" t="s">
        <v>6</v>
      </c>
      <c r="V456" s="2" t="s">
        <v>123</v>
      </c>
      <c r="W456" s="2" t="s">
        <v>63</v>
      </c>
      <c r="X456" s="2">
        <v>2</v>
      </c>
      <c r="Y456" s="2">
        <v>90</v>
      </c>
    </row>
    <row r="457" spans="20:25" ht="30" x14ac:dyDescent="0.25">
      <c r="T457" s="4"/>
      <c r="U457" s="2" t="s">
        <v>6</v>
      </c>
      <c r="V457" s="2" t="s">
        <v>123</v>
      </c>
      <c r="W457" s="2" t="s">
        <v>68</v>
      </c>
      <c r="X457" s="2">
        <v>3</v>
      </c>
      <c r="Y457" s="2">
        <v>230</v>
      </c>
    </row>
    <row r="458" spans="20:25" ht="30" x14ac:dyDescent="0.25">
      <c r="T458" s="4"/>
      <c r="U458" s="2" t="s">
        <v>6</v>
      </c>
      <c r="V458" s="2" t="s">
        <v>122</v>
      </c>
      <c r="W458" s="2" t="s">
        <v>68</v>
      </c>
      <c r="X458" s="2">
        <v>6</v>
      </c>
      <c r="Y458" s="2">
        <v>240</v>
      </c>
    </row>
    <row r="459" spans="20:25" ht="30" x14ac:dyDescent="0.25">
      <c r="T459" s="4"/>
      <c r="U459" s="2" t="s">
        <v>6</v>
      </c>
      <c r="V459" s="2" t="s">
        <v>122</v>
      </c>
      <c r="W459" s="2" t="s">
        <v>68</v>
      </c>
      <c r="X459" s="2">
        <v>4</v>
      </c>
      <c r="Y459" s="2">
        <v>250</v>
      </c>
    </row>
    <row r="460" spans="20:25" ht="30" x14ac:dyDescent="0.25">
      <c r="T460" s="4"/>
      <c r="U460" s="2" t="s">
        <v>6</v>
      </c>
      <c r="V460" s="2" t="s">
        <v>122</v>
      </c>
      <c r="W460" s="2" t="s">
        <v>68</v>
      </c>
      <c r="X460" s="2">
        <v>3</v>
      </c>
      <c r="Y460" s="2">
        <v>260</v>
      </c>
    </row>
    <row r="461" spans="20:25" ht="30" x14ac:dyDescent="0.25">
      <c r="T461" s="4"/>
      <c r="U461" s="2" t="s">
        <v>6</v>
      </c>
      <c r="V461" s="2" t="s">
        <v>122</v>
      </c>
      <c r="W461" s="2" t="s">
        <v>68</v>
      </c>
      <c r="X461" s="2">
        <v>2</v>
      </c>
      <c r="Y461" s="2">
        <v>0</v>
      </c>
    </row>
    <row r="462" spans="20:25" ht="30" x14ac:dyDescent="0.25">
      <c r="T462" s="4"/>
      <c r="U462" s="2" t="s">
        <v>6</v>
      </c>
      <c r="V462" s="2" t="s">
        <v>124</v>
      </c>
      <c r="W462" s="2" t="s">
        <v>64</v>
      </c>
      <c r="X462" s="2">
        <v>0</v>
      </c>
      <c r="Y462" s="2">
        <v>58</v>
      </c>
    </row>
    <row r="463" spans="20:25" ht="30" x14ac:dyDescent="0.25">
      <c r="T463" s="4"/>
      <c r="U463" s="2" t="s">
        <v>6</v>
      </c>
      <c r="V463" s="2" t="s">
        <v>124</v>
      </c>
      <c r="W463" s="2" t="s">
        <v>64</v>
      </c>
      <c r="X463" s="2">
        <v>1</v>
      </c>
      <c r="Y463" s="2">
        <v>190</v>
      </c>
    </row>
    <row r="464" spans="20:25" ht="30" x14ac:dyDescent="0.25">
      <c r="T464" s="4"/>
      <c r="U464" s="2" t="s">
        <v>6</v>
      </c>
      <c r="V464" s="2" t="s">
        <v>124</v>
      </c>
      <c r="W464" s="2" t="s">
        <v>68</v>
      </c>
      <c r="X464" s="2">
        <v>2</v>
      </c>
      <c r="Y464" s="2">
        <v>210</v>
      </c>
    </row>
    <row r="465" spans="20:25" ht="30" x14ac:dyDescent="0.25">
      <c r="T465" s="4"/>
      <c r="U465" s="2" t="s">
        <v>6</v>
      </c>
      <c r="V465" s="2" t="s">
        <v>124</v>
      </c>
      <c r="W465" s="2" t="s">
        <v>68</v>
      </c>
      <c r="X465" s="2">
        <v>2</v>
      </c>
      <c r="Y465" s="2">
        <v>0</v>
      </c>
    </row>
    <row r="466" spans="20:25" ht="30" x14ac:dyDescent="0.25">
      <c r="T466" s="4"/>
      <c r="U466" s="2" t="s">
        <v>6</v>
      </c>
      <c r="V466" s="2" t="s">
        <v>124</v>
      </c>
      <c r="W466" s="2" t="s">
        <v>68</v>
      </c>
      <c r="X466" s="2">
        <v>7</v>
      </c>
      <c r="Y466" s="2">
        <v>260</v>
      </c>
    </row>
    <row r="467" spans="20:25" ht="30" x14ac:dyDescent="0.25">
      <c r="T467" s="4"/>
      <c r="U467" s="2" t="s">
        <v>6</v>
      </c>
      <c r="V467" s="2" t="s">
        <v>124</v>
      </c>
      <c r="W467" s="2" t="s">
        <v>63</v>
      </c>
      <c r="X467" s="2">
        <v>3</v>
      </c>
      <c r="Y467" s="2">
        <v>120</v>
      </c>
    </row>
    <row r="468" spans="20:25" ht="30" x14ac:dyDescent="0.25">
      <c r="T468" s="4"/>
      <c r="U468" s="2" t="s">
        <v>6</v>
      </c>
      <c r="V468" s="2" t="s">
        <v>124</v>
      </c>
      <c r="W468" s="2" t="s">
        <v>68</v>
      </c>
      <c r="X468" s="2">
        <v>6</v>
      </c>
      <c r="Y468" s="2">
        <v>80</v>
      </c>
    </row>
    <row r="469" spans="20:25" ht="30" x14ac:dyDescent="0.25">
      <c r="T469" s="4"/>
      <c r="U469" s="2" t="s">
        <v>6</v>
      </c>
      <c r="V469" s="2" t="s">
        <v>124</v>
      </c>
      <c r="W469" s="2" t="s">
        <v>68</v>
      </c>
      <c r="X469" s="2">
        <v>4</v>
      </c>
      <c r="Y469" s="2">
        <v>60</v>
      </c>
    </row>
    <row r="470" spans="20:25" ht="30" x14ac:dyDescent="0.25">
      <c r="T470" s="4"/>
      <c r="U470" s="2" t="s">
        <v>6</v>
      </c>
      <c r="V470" s="2" t="s">
        <v>124</v>
      </c>
      <c r="W470" s="2" t="s">
        <v>68</v>
      </c>
      <c r="X470" s="2">
        <v>2</v>
      </c>
      <c r="Y470" s="2">
        <v>130</v>
      </c>
    </row>
    <row r="471" spans="20:25" ht="30" x14ac:dyDescent="0.25">
      <c r="T471" s="4"/>
      <c r="U471" s="2" t="s">
        <v>6</v>
      </c>
      <c r="V471" s="2" t="s">
        <v>124</v>
      </c>
      <c r="W471" s="2" t="s">
        <v>64</v>
      </c>
      <c r="X471" s="2">
        <v>0</v>
      </c>
      <c r="Y471" s="2">
        <v>37</v>
      </c>
    </row>
    <row r="472" spans="20:25" ht="30" x14ac:dyDescent="0.25">
      <c r="T472" s="4"/>
      <c r="U472" s="2" t="s">
        <v>6</v>
      </c>
      <c r="V472" s="2" t="s">
        <v>124</v>
      </c>
      <c r="W472" s="2" t="s">
        <v>68</v>
      </c>
      <c r="X472" s="2">
        <v>3</v>
      </c>
      <c r="Y472" s="2">
        <v>220</v>
      </c>
    </row>
    <row r="473" spans="20:25" ht="30" x14ac:dyDescent="0.25">
      <c r="T473" s="4"/>
      <c r="U473" s="2" t="s">
        <v>6</v>
      </c>
      <c r="V473" s="2" t="s">
        <v>127</v>
      </c>
      <c r="W473" s="2" t="s">
        <v>68</v>
      </c>
      <c r="X473" s="2">
        <v>0</v>
      </c>
      <c r="Y473" s="2">
        <v>2</v>
      </c>
    </row>
    <row r="474" spans="20:25" ht="30" x14ac:dyDescent="0.25">
      <c r="T474" s="4"/>
      <c r="U474" s="2" t="s">
        <v>6</v>
      </c>
      <c r="V474" s="2" t="s">
        <v>127</v>
      </c>
      <c r="W474" s="2" t="s">
        <v>64</v>
      </c>
      <c r="X474" s="2">
        <v>0</v>
      </c>
      <c r="Y474" s="2">
        <v>230</v>
      </c>
    </row>
    <row r="475" spans="20:25" ht="30" x14ac:dyDescent="0.25">
      <c r="T475" s="4"/>
      <c r="U475" s="2" t="s">
        <v>6</v>
      </c>
      <c r="V475" s="2" t="s">
        <v>127</v>
      </c>
      <c r="W475" s="2" t="s">
        <v>63</v>
      </c>
      <c r="X475" s="2">
        <v>8</v>
      </c>
      <c r="Y475" s="2">
        <v>270</v>
      </c>
    </row>
    <row r="476" spans="20:25" ht="30" x14ac:dyDescent="0.25">
      <c r="T476" s="4"/>
      <c r="U476" s="2" t="s">
        <v>6</v>
      </c>
      <c r="V476" s="2" t="s">
        <v>127</v>
      </c>
      <c r="W476" s="2" t="s">
        <v>68</v>
      </c>
      <c r="X476" s="2">
        <v>4</v>
      </c>
      <c r="Y476" s="2">
        <v>240</v>
      </c>
    </row>
    <row r="477" spans="20:25" ht="30" x14ac:dyDescent="0.25">
      <c r="T477" s="4"/>
      <c r="U477" s="2" t="s">
        <v>6</v>
      </c>
      <c r="V477" s="2" t="s">
        <v>127</v>
      </c>
      <c r="W477" s="2" t="s">
        <v>63</v>
      </c>
      <c r="X477" s="2">
        <v>1</v>
      </c>
      <c r="Y477" s="2">
        <v>41</v>
      </c>
    </row>
    <row r="478" spans="20:25" ht="30" x14ac:dyDescent="0.25">
      <c r="T478" s="4"/>
      <c r="U478" s="2" t="s">
        <v>7</v>
      </c>
      <c r="V478" s="2" t="s">
        <v>120</v>
      </c>
      <c r="W478" s="2" t="s">
        <v>63</v>
      </c>
      <c r="X478" s="2">
        <v>1</v>
      </c>
      <c r="Y478" s="2">
        <v>320</v>
      </c>
    </row>
    <row r="479" spans="20:25" ht="30" x14ac:dyDescent="0.25">
      <c r="T479" s="4"/>
      <c r="U479" s="2" t="s">
        <v>7</v>
      </c>
      <c r="V479" s="2" t="s">
        <v>125</v>
      </c>
      <c r="W479" s="2" t="s">
        <v>63</v>
      </c>
      <c r="X479" s="2">
        <v>2</v>
      </c>
      <c r="Y479" s="2">
        <v>330</v>
      </c>
    </row>
    <row r="480" spans="20:25" ht="30" x14ac:dyDescent="0.25">
      <c r="T480" s="4"/>
      <c r="U480" s="2" t="s">
        <v>7</v>
      </c>
      <c r="V480" s="2" t="s">
        <v>120</v>
      </c>
      <c r="W480" s="2" t="s">
        <v>63</v>
      </c>
      <c r="X480" s="2">
        <v>1</v>
      </c>
      <c r="Y480" s="2">
        <v>152</v>
      </c>
    </row>
    <row r="481" spans="20:25" ht="30" x14ac:dyDescent="0.25">
      <c r="T481" s="4"/>
      <c r="U481" s="2" t="s">
        <v>7</v>
      </c>
      <c r="V481" s="2" t="s">
        <v>120</v>
      </c>
      <c r="W481" s="2" t="s">
        <v>63</v>
      </c>
      <c r="X481" s="2">
        <v>1</v>
      </c>
      <c r="Y481" s="2">
        <v>220</v>
      </c>
    </row>
    <row r="482" spans="20:25" ht="30" x14ac:dyDescent="0.25">
      <c r="T482" s="4"/>
      <c r="U482" s="2" t="s">
        <v>7</v>
      </c>
      <c r="V482" s="2" t="s">
        <v>120</v>
      </c>
      <c r="W482" s="2" t="s">
        <v>63</v>
      </c>
      <c r="X482" s="2">
        <v>4</v>
      </c>
      <c r="Y482" s="2">
        <v>190</v>
      </c>
    </row>
    <row r="483" spans="20:25" ht="30" x14ac:dyDescent="0.25">
      <c r="T483" s="4"/>
      <c r="U483" s="2" t="s">
        <v>7</v>
      </c>
      <c r="V483" s="2" t="s">
        <v>120</v>
      </c>
      <c r="W483" s="2" t="s">
        <v>64</v>
      </c>
      <c r="X483" s="2">
        <v>4</v>
      </c>
      <c r="Y483" s="2">
        <v>180</v>
      </c>
    </row>
    <row r="484" spans="20:25" ht="30" x14ac:dyDescent="0.25">
      <c r="T484" s="4"/>
      <c r="U484" s="2" t="s">
        <v>7</v>
      </c>
      <c r="V484" s="2" t="s">
        <v>120</v>
      </c>
      <c r="W484" s="2" t="s">
        <v>64</v>
      </c>
      <c r="X484" s="2">
        <v>2</v>
      </c>
      <c r="Y484" s="2">
        <v>180</v>
      </c>
    </row>
    <row r="485" spans="20:25" ht="30" x14ac:dyDescent="0.25">
      <c r="T485" s="4"/>
      <c r="U485" s="2" t="s">
        <v>7</v>
      </c>
      <c r="V485" s="2" t="s">
        <v>120</v>
      </c>
      <c r="W485" s="2" t="s">
        <v>63</v>
      </c>
      <c r="X485" s="2">
        <v>1</v>
      </c>
      <c r="Y485" s="2">
        <v>310</v>
      </c>
    </row>
    <row r="486" spans="20:25" ht="30" x14ac:dyDescent="0.25">
      <c r="T486" s="4"/>
      <c r="U486" s="2" t="s">
        <v>7</v>
      </c>
      <c r="V486" s="2" t="s">
        <v>120</v>
      </c>
      <c r="W486" s="2" t="s">
        <v>63</v>
      </c>
      <c r="X486" s="2">
        <v>3</v>
      </c>
      <c r="Y486" s="2">
        <v>320</v>
      </c>
    </row>
    <row r="487" spans="20:25" ht="30" x14ac:dyDescent="0.25">
      <c r="T487" s="4"/>
      <c r="U487" s="2" t="s">
        <v>7</v>
      </c>
      <c r="V487" s="2" t="s">
        <v>109</v>
      </c>
      <c r="W487" s="2" t="s">
        <v>68</v>
      </c>
      <c r="X487" s="2">
        <v>3</v>
      </c>
      <c r="Y487" s="2">
        <v>200</v>
      </c>
    </row>
    <row r="488" spans="20:25" ht="30" x14ac:dyDescent="0.25">
      <c r="T488" s="4"/>
      <c r="U488" s="2" t="s">
        <v>7</v>
      </c>
      <c r="V488" s="2" t="s">
        <v>120</v>
      </c>
      <c r="W488" s="2" t="s">
        <v>63</v>
      </c>
      <c r="X488" s="2">
        <v>1</v>
      </c>
      <c r="Y488" s="2">
        <v>340</v>
      </c>
    </row>
    <row r="489" spans="20:25" ht="30" x14ac:dyDescent="0.25">
      <c r="T489" s="4"/>
      <c r="U489" s="2" t="s">
        <v>7</v>
      </c>
      <c r="V489" s="2" t="s">
        <v>120</v>
      </c>
      <c r="W489" s="2" t="s">
        <v>67</v>
      </c>
      <c r="X489" s="2">
        <v>2</v>
      </c>
      <c r="Y489" s="2">
        <v>70</v>
      </c>
    </row>
    <row r="490" spans="20:25" ht="30" x14ac:dyDescent="0.25">
      <c r="T490" s="4"/>
      <c r="U490" s="2" t="s">
        <v>7</v>
      </c>
      <c r="V490" s="2" t="s">
        <v>120</v>
      </c>
      <c r="W490" s="2" t="s">
        <v>63</v>
      </c>
      <c r="X490" s="2">
        <v>1</v>
      </c>
      <c r="Y490" s="2">
        <v>75</v>
      </c>
    </row>
    <row r="491" spans="20:25" ht="30" x14ac:dyDescent="0.25">
      <c r="T491" s="4"/>
      <c r="U491" s="2" t="s">
        <v>7</v>
      </c>
      <c r="V491" s="2" t="s">
        <v>120</v>
      </c>
      <c r="W491" s="2" t="s">
        <v>68</v>
      </c>
      <c r="X491" s="2">
        <v>2</v>
      </c>
      <c r="Y491" s="2">
        <v>80</v>
      </c>
    </row>
    <row r="492" spans="20:25" ht="30" x14ac:dyDescent="0.25">
      <c r="T492" s="4"/>
      <c r="U492" s="2" t="s">
        <v>7</v>
      </c>
      <c r="V492" s="2" t="s">
        <v>127</v>
      </c>
      <c r="W492" s="2" t="s">
        <v>63</v>
      </c>
      <c r="X492" s="2">
        <v>1</v>
      </c>
      <c r="Y492" s="2">
        <v>49</v>
      </c>
    </row>
    <row r="493" spans="20:25" ht="30" x14ac:dyDescent="0.25">
      <c r="T493" s="4"/>
      <c r="U493" s="2" t="s">
        <v>7</v>
      </c>
      <c r="V493" s="2" t="s">
        <v>127</v>
      </c>
      <c r="W493" s="2" t="s">
        <v>63</v>
      </c>
      <c r="X493" s="2">
        <v>3</v>
      </c>
      <c r="Y493" s="2">
        <v>310</v>
      </c>
    </row>
    <row r="494" spans="20:25" ht="30" x14ac:dyDescent="0.25">
      <c r="T494" s="4"/>
      <c r="U494" s="2" t="s">
        <v>7</v>
      </c>
      <c r="V494" s="2" t="s">
        <v>126</v>
      </c>
      <c r="W494" s="2" t="s">
        <v>68</v>
      </c>
      <c r="X494" s="2">
        <v>2</v>
      </c>
      <c r="Y494" s="2">
        <v>290</v>
      </c>
    </row>
    <row r="495" spans="20:25" ht="30" x14ac:dyDescent="0.25">
      <c r="T495" s="4"/>
      <c r="U495" s="2" t="s">
        <v>7</v>
      </c>
      <c r="V495" s="2" t="s">
        <v>126</v>
      </c>
      <c r="W495" s="2" t="s">
        <v>68</v>
      </c>
      <c r="X495" s="2">
        <v>3</v>
      </c>
      <c r="Y495" s="2">
        <v>300</v>
      </c>
    </row>
    <row r="496" spans="20:25" ht="30" x14ac:dyDescent="0.25">
      <c r="T496" s="4"/>
      <c r="U496" s="2" t="s">
        <v>7</v>
      </c>
      <c r="V496" s="2" t="s">
        <v>123</v>
      </c>
      <c r="W496" s="2" t="s">
        <v>68</v>
      </c>
      <c r="X496" s="2">
        <v>9</v>
      </c>
      <c r="Y496" s="2">
        <v>180</v>
      </c>
    </row>
    <row r="497" spans="20:25" ht="30" x14ac:dyDescent="0.25">
      <c r="T497" s="4"/>
      <c r="U497" s="2" t="s">
        <v>7</v>
      </c>
      <c r="V497" s="2" t="s">
        <v>123</v>
      </c>
      <c r="W497" s="2" t="s">
        <v>68</v>
      </c>
      <c r="X497" s="2">
        <v>6</v>
      </c>
      <c r="Y497" s="2">
        <v>280</v>
      </c>
    </row>
    <row r="498" spans="20:25" ht="30" x14ac:dyDescent="0.25">
      <c r="T498" s="4"/>
      <c r="U498" s="2" t="s">
        <v>7</v>
      </c>
      <c r="V498" s="2" t="s">
        <v>121</v>
      </c>
      <c r="W498" s="2" t="s">
        <v>68</v>
      </c>
      <c r="X498" s="2">
        <v>2</v>
      </c>
      <c r="Y498" s="2">
        <v>268</v>
      </c>
    </row>
    <row r="499" spans="20:25" ht="30" x14ac:dyDescent="0.25">
      <c r="T499" s="4"/>
      <c r="U499" s="2" t="s">
        <v>7</v>
      </c>
      <c r="V499" s="2" t="s">
        <v>120</v>
      </c>
      <c r="W499" s="2" t="s">
        <v>67</v>
      </c>
      <c r="X499" s="2">
        <v>2</v>
      </c>
      <c r="Y499" s="2">
        <v>240</v>
      </c>
    </row>
    <row r="500" spans="20:25" ht="30" x14ac:dyDescent="0.25">
      <c r="T500" s="4"/>
      <c r="U500" s="2" t="s">
        <v>7</v>
      </c>
      <c r="V500" s="2" t="s">
        <v>128</v>
      </c>
      <c r="W500" s="2" t="s">
        <v>67</v>
      </c>
      <c r="X500" s="2">
        <v>5</v>
      </c>
      <c r="Y500" s="2">
        <v>140</v>
      </c>
    </row>
    <row r="501" spans="20:25" ht="30" x14ac:dyDescent="0.25">
      <c r="T501" s="4"/>
      <c r="U501" s="2" t="s">
        <v>7</v>
      </c>
      <c r="V501" s="2" t="s">
        <v>120</v>
      </c>
      <c r="W501" s="2" t="s">
        <v>64</v>
      </c>
      <c r="X501" s="2">
        <v>1</v>
      </c>
      <c r="Y501" s="2">
        <v>223</v>
      </c>
    </row>
    <row r="502" spans="20:25" ht="30" x14ac:dyDescent="0.25">
      <c r="T502" s="4"/>
      <c r="U502" s="2" t="s">
        <v>7</v>
      </c>
      <c r="V502" s="2" t="s">
        <v>124</v>
      </c>
      <c r="W502" s="2" t="s">
        <v>67</v>
      </c>
      <c r="X502" s="2">
        <v>4</v>
      </c>
      <c r="Y502" s="2">
        <v>280</v>
      </c>
    </row>
    <row r="503" spans="20:25" ht="30" x14ac:dyDescent="0.25">
      <c r="T503" s="4"/>
      <c r="U503" s="2" t="s">
        <v>7</v>
      </c>
      <c r="V503" s="2" t="s">
        <v>124</v>
      </c>
      <c r="W503" s="2" t="s">
        <v>67</v>
      </c>
      <c r="X503" s="2">
        <v>4</v>
      </c>
      <c r="Y503" s="2">
        <v>240</v>
      </c>
    </row>
    <row r="504" spans="20:25" ht="30" x14ac:dyDescent="0.25">
      <c r="T504" s="4"/>
      <c r="U504" s="2" t="s">
        <v>7</v>
      </c>
      <c r="V504" s="2" t="s">
        <v>124</v>
      </c>
      <c r="W504" s="2" t="s">
        <v>68</v>
      </c>
      <c r="X504" s="2">
        <v>2</v>
      </c>
      <c r="Y504" s="2">
        <v>220</v>
      </c>
    </row>
    <row r="505" spans="20:25" ht="30" x14ac:dyDescent="0.25">
      <c r="T505" s="4"/>
      <c r="U505" s="2" t="s">
        <v>7</v>
      </c>
      <c r="V505" s="2" t="s">
        <v>124</v>
      </c>
      <c r="W505" s="2" t="s">
        <v>63</v>
      </c>
      <c r="X505" s="2">
        <v>2</v>
      </c>
      <c r="Y505" s="2">
        <v>310</v>
      </c>
    </row>
    <row r="506" spans="20:25" ht="30" x14ac:dyDescent="0.25">
      <c r="T506" s="4"/>
      <c r="U506" s="2" t="s">
        <v>7</v>
      </c>
      <c r="V506" s="2" t="s">
        <v>124</v>
      </c>
      <c r="W506" s="2" t="s">
        <v>68</v>
      </c>
      <c r="X506" s="2">
        <v>3</v>
      </c>
      <c r="Y506" s="2">
        <v>0</v>
      </c>
    </row>
    <row r="507" spans="20:25" ht="30" x14ac:dyDescent="0.25">
      <c r="T507" s="4"/>
      <c r="U507" s="2" t="s">
        <v>8</v>
      </c>
      <c r="V507" s="2" t="s">
        <v>126</v>
      </c>
      <c r="W507" s="2" t="s">
        <v>68</v>
      </c>
      <c r="X507" s="2">
        <v>4</v>
      </c>
      <c r="Y507" s="2">
        <v>330</v>
      </c>
    </row>
    <row r="508" spans="20:25" ht="30" x14ac:dyDescent="0.25">
      <c r="T508" s="4"/>
      <c r="U508" s="2" t="s">
        <v>8</v>
      </c>
      <c r="V508" s="2" t="s">
        <v>126</v>
      </c>
      <c r="W508" s="2" t="s">
        <v>68</v>
      </c>
      <c r="X508" s="2">
        <v>4</v>
      </c>
      <c r="Y508" s="2">
        <v>330</v>
      </c>
    </row>
    <row r="509" spans="20:25" ht="30" x14ac:dyDescent="0.25">
      <c r="T509" s="4"/>
      <c r="U509" s="2" t="s">
        <v>8</v>
      </c>
      <c r="V509" s="2" t="s">
        <v>126</v>
      </c>
      <c r="W509" s="2" t="s">
        <v>68</v>
      </c>
      <c r="X509" s="2">
        <v>2</v>
      </c>
      <c r="Y509" s="2">
        <v>330</v>
      </c>
    </row>
    <row r="510" spans="20:25" ht="30" x14ac:dyDescent="0.25">
      <c r="T510" s="4"/>
      <c r="U510" s="2" t="s">
        <v>8</v>
      </c>
      <c r="V510" s="2" t="s">
        <v>126</v>
      </c>
      <c r="W510" s="2" t="s">
        <v>68</v>
      </c>
      <c r="X510" s="2">
        <v>6</v>
      </c>
      <c r="Y510" s="2">
        <v>110</v>
      </c>
    </row>
    <row r="511" spans="20:25" ht="30" x14ac:dyDescent="0.25">
      <c r="T511" s="4"/>
      <c r="U511" s="2" t="s">
        <v>8</v>
      </c>
      <c r="V511" s="2" t="s">
        <v>126</v>
      </c>
      <c r="W511" s="2" t="s">
        <v>68</v>
      </c>
      <c r="X511" s="2">
        <v>1</v>
      </c>
      <c r="Y511" s="2">
        <v>350</v>
      </c>
    </row>
    <row r="512" spans="20:25" ht="30" x14ac:dyDescent="0.25">
      <c r="T512" s="4"/>
      <c r="U512" s="2" t="s">
        <v>8</v>
      </c>
      <c r="V512" s="2" t="s">
        <v>126</v>
      </c>
      <c r="W512" s="2" t="s">
        <v>68</v>
      </c>
      <c r="X512" s="2">
        <v>4</v>
      </c>
      <c r="Y512" s="2">
        <v>270</v>
      </c>
    </row>
    <row r="513" spans="20:25" ht="30" x14ac:dyDescent="0.25">
      <c r="T513" s="4"/>
      <c r="U513" s="2" t="s">
        <v>8</v>
      </c>
      <c r="V513" s="2" t="s">
        <v>126</v>
      </c>
      <c r="W513" s="2" t="s">
        <v>68</v>
      </c>
      <c r="X513" s="2">
        <v>0</v>
      </c>
      <c r="Y513" s="2">
        <v>0</v>
      </c>
    </row>
    <row r="514" spans="20:25" ht="30" x14ac:dyDescent="0.25">
      <c r="T514" s="4"/>
      <c r="U514" s="2" t="s">
        <v>8</v>
      </c>
      <c r="V514" s="2" t="s">
        <v>126</v>
      </c>
      <c r="W514" s="2" t="s">
        <v>68</v>
      </c>
      <c r="X514" s="2">
        <v>6</v>
      </c>
      <c r="Y514" s="2">
        <v>290</v>
      </c>
    </row>
    <row r="515" spans="20:25" ht="30" x14ac:dyDescent="0.25">
      <c r="T515" s="4"/>
      <c r="U515" s="2" t="s">
        <v>8</v>
      </c>
      <c r="V515" s="2" t="s">
        <v>129</v>
      </c>
      <c r="W515" s="2" t="s">
        <v>68</v>
      </c>
      <c r="X515" s="2">
        <v>6</v>
      </c>
      <c r="Y515" s="2">
        <v>230</v>
      </c>
    </row>
    <row r="516" spans="20:25" ht="30" x14ac:dyDescent="0.25">
      <c r="T516" s="4"/>
      <c r="U516" s="2" t="s">
        <v>8</v>
      </c>
      <c r="V516" s="2" t="s">
        <v>129</v>
      </c>
      <c r="W516" s="2" t="s">
        <v>68</v>
      </c>
      <c r="X516" s="2">
        <v>2</v>
      </c>
      <c r="Y516" s="2">
        <v>10</v>
      </c>
    </row>
    <row r="517" spans="20:25" ht="30" x14ac:dyDescent="0.25">
      <c r="T517" s="4"/>
      <c r="U517" s="2" t="s">
        <v>8</v>
      </c>
      <c r="V517" s="2" t="s">
        <v>129</v>
      </c>
      <c r="W517" s="2" t="s">
        <v>68</v>
      </c>
      <c r="X517" s="2">
        <v>5</v>
      </c>
      <c r="Y517" s="2">
        <v>340</v>
      </c>
    </row>
    <row r="518" spans="20:25" ht="30" x14ac:dyDescent="0.25">
      <c r="T518" s="4"/>
      <c r="U518" s="2" t="s">
        <v>8</v>
      </c>
      <c r="V518" s="2" t="s">
        <v>129</v>
      </c>
      <c r="W518" s="2" t="s">
        <v>68</v>
      </c>
      <c r="X518" s="2">
        <v>2</v>
      </c>
      <c r="Y518" s="2">
        <v>340</v>
      </c>
    </row>
    <row r="519" spans="20:25" ht="30" x14ac:dyDescent="0.25">
      <c r="T519" s="4"/>
      <c r="U519" s="2" t="s">
        <v>8</v>
      </c>
      <c r="V519" s="2" t="s">
        <v>129</v>
      </c>
      <c r="W519" s="2" t="s">
        <v>68</v>
      </c>
      <c r="X519" s="2">
        <v>2</v>
      </c>
      <c r="Y519" s="2">
        <v>160</v>
      </c>
    </row>
    <row r="520" spans="20:25" ht="30" x14ac:dyDescent="0.25">
      <c r="T520" s="4"/>
      <c r="U520" s="2" t="s">
        <v>8</v>
      </c>
      <c r="V520" s="2" t="s">
        <v>129</v>
      </c>
      <c r="W520" s="2" t="s">
        <v>68</v>
      </c>
      <c r="X520" s="2">
        <v>2</v>
      </c>
      <c r="Y520" s="2">
        <v>140</v>
      </c>
    </row>
    <row r="521" spans="20:25" ht="30" x14ac:dyDescent="0.25">
      <c r="T521" s="4"/>
      <c r="U521" s="2" t="s">
        <v>8</v>
      </c>
      <c r="V521" s="2" t="s">
        <v>129</v>
      </c>
      <c r="W521" s="2" t="s">
        <v>68</v>
      </c>
      <c r="X521" s="2">
        <v>1</v>
      </c>
      <c r="Y521" s="2">
        <v>360</v>
      </c>
    </row>
    <row r="522" spans="20:25" ht="30" x14ac:dyDescent="0.25">
      <c r="T522" s="4"/>
      <c r="U522" s="2" t="s">
        <v>8</v>
      </c>
      <c r="V522" s="2" t="s">
        <v>129</v>
      </c>
      <c r="W522" s="2" t="s">
        <v>68</v>
      </c>
      <c r="X522" s="2">
        <v>8</v>
      </c>
      <c r="Y522" s="2">
        <v>360</v>
      </c>
    </row>
    <row r="523" spans="20:25" ht="30" x14ac:dyDescent="0.25">
      <c r="T523" s="4"/>
      <c r="U523" s="2" t="s">
        <v>8</v>
      </c>
      <c r="V523" s="2" t="s">
        <v>129</v>
      </c>
      <c r="W523" s="2" t="s">
        <v>68</v>
      </c>
      <c r="X523" s="2">
        <v>2</v>
      </c>
      <c r="Y523" s="2">
        <v>20</v>
      </c>
    </row>
    <row r="524" spans="20:25" ht="30" x14ac:dyDescent="0.25">
      <c r="T524" s="4"/>
      <c r="U524" s="2" t="s">
        <v>8</v>
      </c>
      <c r="V524" s="2" t="s">
        <v>129</v>
      </c>
      <c r="W524" s="2" t="s">
        <v>68</v>
      </c>
      <c r="X524" s="2">
        <v>0</v>
      </c>
      <c r="Y524" s="2">
        <v>0</v>
      </c>
    </row>
    <row r="525" spans="20:25" ht="30" x14ac:dyDescent="0.25">
      <c r="T525" s="4"/>
      <c r="U525" s="2" t="s">
        <v>8</v>
      </c>
      <c r="V525" s="2" t="s">
        <v>129</v>
      </c>
      <c r="W525" s="2" t="s">
        <v>68</v>
      </c>
      <c r="X525" s="2">
        <v>3</v>
      </c>
      <c r="Y525" s="2">
        <v>150</v>
      </c>
    </row>
    <row r="526" spans="20:25" ht="30" x14ac:dyDescent="0.25">
      <c r="T526" s="4"/>
      <c r="U526" s="2" t="s">
        <v>8</v>
      </c>
      <c r="V526" s="2" t="s">
        <v>129</v>
      </c>
      <c r="W526" s="2" t="s">
        <v>68</v>
      </c>
      <c r="X526" s="2">
        <v>1</v>
      </c>
      <c r="Y526" s="2">
        <v>170</v>
      </c>
    </row>
    <row r="527" spans="20:25" ht="30" x14ac:dyDescent="0.25">
      <c r="T527" s="4"/>
      <c r="U527" s="2" t="s">
        <v>8</v>
      </c>
      <c r="V527" s="2" t="s">
        <v>129</v>
      </c>
      <c r="W527" s="2" t="s">
        <v>68</v>
      </c>
      <c r="X527" s="2">
        <v>0</v>
      </c>
      <c r="Y527" s="2">
        <v>0</v>
      </c>
    </row>
    <row r="528" spans="20:25" ht="30" x14ac:dyDescent="0.25">
      <c r="T528" s="4"/>
      <c r="U528" s="2" t="s">
        <v>8</v>
      </c>
      <c r="V528" s="2" t="s">
        <v>129</v>
      </c>
      <c r="W528" s="2" t="s">
        <v>68</v>
      </c>
      <c r="X528" s="2">
        <v>2</v>
      </c>
      <c r="Y528" s="2">
        <v>330</v>
      </c>
    </row>
    <row r="529" spans="20:25" ht="30" x14ac:dyDescent="0.25">
      <c r="T529" s="4"/>
      <c r="U529" s="2" t="s">
        <v>8</v>
      </c>
      <c r="V529" s="2" t="s">
        <v>129</v>
      </c>
      <c r="W529" s="2" t="s">
        <v>68</v>
      </c>
      <c r="X529" s="2">
        <v>3</v>
      </c>
      <c r="Y529" s="2">
        <v>0</v>
      </c>
    </row>
    <row r="530" spans="20:25" ht="30" x14ac:dyDescent="0.25">
      <c r="T530" s="4"/>
      <c r="U530" s="2" t="s">
        <v>8</v>
      </c>
      <c r="V530" s="2" t="s">
        <v>111</v>
      </c>
      <c r="W530" s="2" t="s">
        <v>68</v>
      </c>
      <c r="X530" s="2">
        <v>3</v>
      </c>
      <c r="Y530" s="2">
        <v>100</v>
      </c>
    </row>
    <row r="531" spans="20:25" ht="30" x14ac:dyDescent="0.25">
      <c r="T531" s="4"/>
      <c r="U531" s="2" t="s">
        <v>8</v>
      </c>
      <c r="V531" s="2" t="s">
        <v>111</v>
      </c>
      <c r="W531" s="2" t="s">
        <v>68</v>
      </c>
      <c r="X531" s="2">
        <v>2</v>
      </c>
      <c r="Y531" s="2">
        <v>350</v>
      </c>
    </row>
    <row r="532" spans="20:25" ht="30" x14ac:dyDescent="0.25">
      <c r="T532" s="4"/>
      <c r="U532" s="2" t="s">
        <v>8</v>
      </c>
      <c r="V532" s="2" t="s">
        <v>111</v>
      </c>
      <c r="W532" s="2" t="s">
        <v>68</v>
      </c>
      <c r="X532" s="2">
        <v>1</v>
      </c>
      <c r="Y532" s="2">
        <v>30</v>
      </c>
    </row>
    <row r="533" spans="20:25" ht="30" x14ac:dyDescent="0.25">
      <c r="T533" s="4"/>
      <c r="U533" s="2" t="s">
        <v>8</v>
      </c>
      <c r="V533" s="2" t="s">
        <v>111</v>
      </c>
      <c r="W533" s="2" t="s">
        <v>68</v>
      </c>
      <c r="X533" s="2">
        <v>0</v>
      </c>
      <c r="Y533" s="2">
        <v>0</v>
      </c>
    </row>
    <row r="534" spans="20:25" ht="30" x14ac:dyDescent="0.25">
      <c r="T534" s="4"/>
      <c r="U534" s="2" t="s">
        <v>8</v>
      </c>
      <c r="V534" s="2" t="s">
        <v>111</v>
      </c>
      <c r="W534" s="2" t="s">
        <v>68</v>
      </c>
      <c r="X534" s="2">
        <v>0</v>
      </c>
      <c r="Y534" s="2">
        <v>0</v>
      </c>
    </row>
    <row r="535" spans="20:25" ht="30" x14ac:dyDescent="0.25">
      <c r="T535" s="4"/>
      <c r="U535" s="2" t="s">
        <v>8</v>
      </c>
      <c r="V535" s="2" t="s">
        <v>111</v>
      </c>
      <c r="W535" s="2" t="s">
        <v>68</v>
      </c>
      <c r="X535" s="2">
        <v>0</v>
      </c>
      <c r="Y535" s="2">
        <v>0</v>
      </c>
    </row>
    <row r="536" spans="20:25" ht="30" x14ac:dyDescent="0.25">
      <c r="T536" s="4"/>
      <c r="U536" s="2" t="s">
        <v>8</v>
      </c>
      <c r="V536" s="2" t="s">
        <v>111</v>
      </c>
      <c r="W536" s="2" t="s">
        <v>68</v>
      </c>
      <c r="X536" s="2">
        <v>4</v>
      </c>
      <c r="Y536" s="2">
        <v>140</v>
      </c>
    </row>
    <row r="537" spans="20:25" ht="30" x14ac:dyDescent="0.25">
      <c r="T537" s="4"/>
      <c r="U537" s="2" t="s">
        <v>8</v>
      </c>
      <c r="V537" s="2" t="s">
        <v>111</v>
      </c>
      <c r="W537" s="2" t="s">
        <v>68</v>
      </c>
      <c r="X537" s="2">
        <v>0</v>
      </c>
      <c r="Y537" s="2">
        <v>0</v>
      </c>
    </row>
    <row r="538" spans="20:25" ht="30" x14ac:dyDescent="0.25">
      <c r="T538" s="4"/>
      <c r="U538" s="2" t="s">
        <v>8</v>
      </c>
      <c r="V538" s="2" t="s">
        <v>111</v>
      </c>
      <c r="W538" s="2" t="s">
        <v>68</v>
      </c>
      <c r="X538" s="2">
        <v>2</v>
      </c>
      <c r="Y538" s="2">
        <v>50</v>
      </c>
    </row>
    <row r="539" spans="20:25" ht="30" x14ac:dyDescent="0.25">
      <c r="T539" s="4"/>
      <c r="U539" s="2" t="s">
        <v>8</v>
      </c>
      <c r="V539" s="2" t="s">
        <v>111</v>
      </c>
      <c r="W539" s="2" t="s">
        <v>68</v>
      </c>
      <c r="X539" s="2">
        <v>9</v>
      </c>
      <c r="Y539" s="2">
        <v>240</v>
      </c>
    </row>
    <row r="540" spans="20:25" ht="30" x14ac:dyDescent="0.25">
      <c r="T540" s="4"/>
      <c r="U540" s="2" t="s">
        <v>8</v>
      </c>
      <c r="V540" s="2" t="s">
        <v>111</v>
      </c>
      <c r="W540" s="2" t="s">
        <v>68</v>
      </c>
      <c r="X540" s="2">
        <v>2</v>
      </c>
      <c r="Y540" s="2">
        <v>220</v>
      </c>
    </row>
    <row r="541" spans="20:25" ht="30" x14ac:dyDescent="0.25">
      <c r="T541" s="4"/>
      <c r="U541" s="2" t="s">
        <v>8</v>
      </c>
      <c r="V541" s="2" t="s">
        <v>111</v>
      </c>
      <c r="W541" s="2" t="s">
        <v>68</v>
      </c>
      <c r="X541" s="2">
        <v>5</v>
      </c>
      <c r="Y541" s="2">
        <v>140</v>
      </c>
    </row>
    <row r="542" spans="20:25" ht="30" x14ac:dyDescent="0.25">
      <c r="T542" s="4"/>
      <c r="U542" s="2" t="s">
        <v>8</v>
      </c>
      <c r="V542" s="2" t="s">
        <v>111</v>
      </c>
      <c r="W542" s="2" t="s">
        <v>68</v>
      </c>
      <c r="X542" s="2">
        <v>5</v>
      </c>
      <c r="Y542" s="2">
        <v>200</v>
      </c>
    </row>
    <row r="543" spans="20:25" ht="30" x14ac:dyDescent="0.25">
      <c r="T543" s="4"/>
      <c r="U543" s="2" t="s">
        <v>8</v>
      </c>
      <c r="V543" s="2" t="s">
        <v>111</v>
      </c>
      <c r="W543" s="2" t="s">
        <v>68</v>
      </c>
      <c r="X543" s="2">
        <v>3</v>
      </c>
      <c r="Y543" s="2">
        <v>180</v>
      </c>
    </row>
    <row r="544" spans="20:25" ht="30" x14ac:dyDescent="0.25">
      <c r="T544" s="4"/>
      <c r="U544" s="2" t="s">
        <v>8</v>
      </c>
      <c r="V544" s="2" t="s">
        <v>111</v>
      </c>
      <c r="W544" s="2" t="s">
        <v>68</v>
      </c>
      <c r="X544" s="2">
        <v>3</v>
      </c>
      <c r="Y544" s="2">
        <v>110</v>
      </c>
    </row>
    <row r="545" spans="20:25" ht="30" x14ac:dyDescent="0.25">
      <c r="T545" s="4"/>
      <c r="U545" s="2" t="s">
        <v>8</v>
      </c>
      <c r="V545" s="2" t="s">
        <v>111</v>
      </c>
      <c r="W545" s="2" t="s">
        <v>68</v>
      </c>
      <c r="X545" s="2">
        <v>2</v>
      </c>
      <c r="Y545" s="2">
        <v>40</v>
      </c>
    </row>
    <row r="546" spans="20:25" ht="30" x14ac:dyDescent="0.25">
      <c r="T546" s="4"/>
      <c r="U546" s="2" t="s">
        <v>8</v>
      </c>
      <c r="V546" s="2" t="s">
        <v>111</v>
      </c>
      <c r="W546" s="2" t="s">
        <v>68</v>
      </c>
      <c r="X546" s="2">
        <v>0</v>
      </c>
      <c r="Y546" s="2">
        <v>0</v>
      </c>
    </row>
    <row r="547" spans="20:25" ht="30" x14ac:dyDescent="0.25">
      <c r="T547" s="4"/>
      <c r="U547" s="2" t="s">
        <v>8</v>
      </c>
      <c r="V547" s="2" t="s">
        <v>111</v>
      </c>
      <c r="W547" s="2" t="s">
        <v>68</v>
      </c>
      <c r="X547" s="2">
        <v>1</v>
      </c>
      <c r="Y547" s="2">
        <v>0</v>
      </c>
    </row>
    <row r="548" spans="20:25" ht="30" x14ac:dyDescent="0.25">
      <c r="T548" s="4"/>
      <c r="U548" s="2" t="s">
        <v>8</v>
      </c>
      <c r="V548" s="2" t="s">
        <v>111</v>
      </c>
      <c r="W548" s="2" t="s">
        <v>68</v>
      </c>
      <c r="X548" s="2">
        <v>0</v>
      </c>
      <c r="Y548" s="2">
        <v>0</v>
      </c>
    </row>
    <row r="549" spans="20:25" ht="30" x14ac:dyDescent="0.25">
      <c r="T549" s="4"/>
      <c r="U549" s="2" t="s">
        <v>8</v>
      </c>
      <c r="V549" s="2" t="s">
        <v>111</v>
      </c>
      <c r="W549" s="2" t="s">
        <v>68</v>
      </c>
      <c r="X549" s="2">
        <v>1</v>
      </c>
      <c r="Y549" s="2">
        <v>200</v>
      </c>
    </row>
    <row r="550" spans="20:25" ht="30" x14ac:dyDescent="0.25">
      <c r="T550" s="4"/>
      <c r="U550" s="2" t="s">
        <v>8</v>
      </c>
      <c r="V550" s="2" t="s">
        <v>111</v>
      </c>
      <c r="W550" s="2" t="s">
        <v>68</v>
      </c>
      <c r="X550" s="2">
        <v>0</v>
      </c>
      <c r="Y550" s="2">
        <v>0</v>
      </c>
    </row>
    <row r="551" spans="20:25" ht="30" x14ac:dyDescent="0.25">
      <c r="T551" s="4"/>
      <c r="U551" s="2" t="s">
        <v>8</v>
      </c>
      <c r="V551" s="2" t="s">
        <v>111</v>
      </c>
      <c r="W551" s="2" t="s">
        <v>68</v>
      </c>
      <c r="X551" s="2">
        <v>0</v>
      </c>
      <c r="Y551" s="2">
        <v>0</v>
      </c>
    </row>
    <row r="552" spans="20:25" ht="30" x14ac:dyDescent="0.25">
      <c r="T552" s="4"/>
      <c r="U552" s="2" t="s">
        <v>8</v>
      </c>
      <c r="V552" s="2" t="s">
        <v>111</v>
      </c>
      <c r="W552" s="2" t="s">
        <v>68</v>
      </c>
      <c r="X552" s="2">
        <v>0</v>
      </c>
      <c r="Y552" s="2">
        <v>0</v>
      </c>
    </row>
    <row r="553" spans="20:25" ht="30" x14ac:dyDescent="0.25">
      <c r="T553" s="4"/>
      <c r="U553" s="2" t="s">
        <v>8</v>
      </c>
      <c r="V553" s="2" t="s">
        <v>111</v>
      </c>
      <c r="W553" s="2" t="s">
        <v>68</v>
      </c>
      <c r="X553" s="2">
        <v>0</v>
      </c>
      <c r="Y553" s="2">
        <v>0</v>
      </c>
    </row>
    <row r="554" spans="20:25" ht="30" x14ac:dyDescent="0.25">
      <c r="T554" s="4"/>
      <c r="U554" s="2" t="s">
        <v>8</v>
      </c>
      <c r="V554" s="2" t="s">
        <v>111</v>
      </c>
      <c r="W554" s="2" t="s">
        <v>68</v>
      </c>
      <c r="X554" s="2">
        <v>5</v>
      </c>
      <c r="Y554" s="2">
        <v>320</v>
      </c>
    </row>
    <row r="555" spans="20:25" ht="30" x14ac:dyDescent="0.25">
      <c r="T555" s="4"/>
      <c r="U555" s="2" t="s">
        <v>8</v>
      </c>
      <c r="V555" s="2" t="s">
        <v>111</v>
      </c>
      <c r="W555" s="2" t="s">
        <v>68</v>
      </c>
      <c r="X555" s="2">
        <v>2</v>
      </c>
      <c r="Y555" s="2">
        <v>140</v>
      </c>
    </row>
    <row r="556" spans="20:25" ht="30" x14ac:dyDescent="0.25">
      <c r="T556" s="4"/>
      <c r="U556" s="2" t="s">
        <v>8</v>
      </c>
      <c r="V556" s="2" t="s">
        <v>111</v>
      </c>
      <c r="W556" s="2" t="s">
        <v>68</v>
      </c>
      <c r="X556" s="2">
        <v>0</v>
      </c>
      <c r="Y556" s="2">
        <v>0</v>
      </c>
    </row>
    <row r="557" spans="20:25" ht="30" x14ac:dyDescent="0.25">
      <c r="T557" s="4"/>
      <c r="U557" s="2" t="s">
        <v>8</v>
      </c>
      <c r="V557" s="2" t="s">
        <v>111</v>
      </c>
      <c r="W557" s="2" t="s">
        <v>68</v>
      </c>
      <c r="X557" s="2">
        <v>0</v>
      </c>
      <c r="Y557" s="2">
        <v>0</v>
      </c>
    </row>
    <row r="558" spans="20:25" ht="30" x14ac:dyDescent="0.25">
      <c r="T558" s="4"/>
      <c r="U558" s="2" t="s">
        <v>8</v>
      </c>
      <c r="V558" s="2" t="s">
        <v>111</v>
      </c>
      <c r="W558" s="2" t="s">
        <v>68</v>
      </c>
      <c r="X558" s="2">
        <v>3</v>
      </c>
      <c r="Y558" s="2">
        <v>60</v>
      </c>
    </row>
    <row r="559" spans="20:25" ht="30" x14ac:dyDescent="0.25">
      <c r="T559" s="4"/>
      <c r="U559" s="2" t="s">
        <v>8</v>
      </c>
      <c r="V559" s="2" t="s">
        <v>111</v>
      </c>
      <c r="W559" s="2" t="s">
        <v>68</v>
      </c>
      <c r="X559" s="2">
        <v>2</v>
      </c>
      <c r="Y559" s="2">
        <v>110</v>
      </c>
    </row>
    <row r="560" spans="20:25" ht="30" x14ac:dyDescent="0.25">
      <c r="T560" s="4"/>
      <c r="U560" s="2" t="s">
        <v>8</v>
      </c>
      <c r="V560" s="2" t="s">
        <v>111</v>
      </c>
      <c r="W560" s="2" t="s">
        <v>68</v>
      </c>
      <c r="X560" s="2">
        <v>2</v>
      </c>
      <c r="Y560" s="2">
        <v>180</v>
      </c>
    </row>
    <row r="561" spans="20:25" ht="30" x14ac:dyDescent="0.25">
      <c r="T561" s="4"/>
      <c r="U561" s="2" t="s">
        <v>8</v>
      </c>
      <c r="V561" s="2" t="s">
        <v>111</v>
      </c>
      <c r="W561" s="2" t="s">
        <v>68</v>
      </c>
      <c r="X561" s="2">
        <v>1</v>
      </c>
      <c r="Y561" s="2">
        <v>280</v>
      </c>
    </row>
    <row r="562" spans="20:25" ht="30" x14ac:dyDescent="0.25">
      <c r="T562" s="4"/>
      <c r="U562" s="2" t="s">
        <v>8</v>
      </c>
      <c r="V562" s="2" t="s">
        <v>111</v>
      </c>
      <c r="W562" s="2" t="s">
        <v>68</v>
      </c>
      <c r="X562" s="2">
        <v>1</v>
      </c>
      <c r="Y562" s="2">
        <v>310</v>
      </c>
    </row>
    <row r="563" spans="20:25" ht="30" x14ac:dyDescent="0.25">
      <c r="T563" s="4"/>
      <c r="U563" s="2" t="s">
        <v>8</v>
      </c>
      <c r="V563" s="2" t="s">
        <v>111</v>
      </c>
      <c r="W563" s="2" t="s">
        <v>68</v>
      </c>
      <c r="X563" s="2">
        <v>4</v>
      </c>
      <c r="Y563" s="2">
        <v>210</v>
      </c>
    </row>
    <row r="564" spans="20:25" ht="30" x14ac:dyDescent="0.25">
      <c r="T564" s="4"/>
      <c r="U564" s="2" t="s">
        <v>8</v>
      </c>
      <c r="V564" s="2" t="s">
        <v>111</v>
      </c>
      <c r="W564" s="2" t="s">
        <v>68</v>
      </c>
      <c r="X564" s="2">
        <v>1</v>
      </c>
      <c r="Y564" s="2">
        <v>20</v>
      </c>
    </row>
    <row r="565" spans="20:25" ht="30" x14ac:dyDescent="0.25">
      <c r="T565" s="4"/>
      <c r="U565" s="2" t="s">
        <v>8</v>
      </c>
      <c r="V565" s="2" t="s">
        <v>111</v>
      </c>
      <c r="W565" s="2" t="s">
        <v>68</v>
      </c>
      <c r="X565" s="2">
        <v>6</v>
      </c>
      <c r="Y565" s="2">
        <v>150</v>
      </c>
    </row>
    <row r="566" spans="20:25" ht="30" x14ac:dyDescent="0.25">
      <c r="T566" s="4"/>
      <c r="U566" s="2" t="s">
        <v>8</v>
      </c>
      <c r="V566" s="2" t="s">
        <v>111</v>
      </c>
      <c r="W566" s="2" t="s">
        <v>68</v>
      </c>
      <c r="X566" s="2">
        <v>0</v>
      </c>
      <c r="Y566" s="2">
        <v>30</v>
      </c>
    </row>
    <row r="567" spans="20:25" ht="30" x14ac:dyDescent="0.25">
      <c r="T567" s="4"/>
      <c r="U567" s="2" t="s">
        <v>8</v>
      </c>
      <c r="V567" s="2" t="s">
        <v>111</v>
      </c>
      <c r="W567" s="2" t="s">
        <v>68</v>
      </c>
      <c r="X567" s="2">
        <v>0</v>
      </c>
      <c r="Y567" s="2">
        <v>0</v>
      </c>
    </row>
    <row r="568" spans="20:25" ht="30" x14ac:dyDescent="0.25">
      <c r="T568" s="4"/>
      <c r="U568" s="2" t="s">
        <v>8</v>
      </c>
      <c r="V568" s="2" t="s">
        <v>121</v>
      </c>
      <c r="W568" s="2" t="s">
        <v>68</v>
      </c>
      <c r="X568" s="2">
        <v>2</v>
      </c>
      <c r="Y568" s="2">
        <v>310</v>
      </c>
    </row>
    <row r="569" spans="20:25" ht="30" x14ac:dyDescent="0.25">
      <c r="T569" s="4"/>
      <c r="U569" s="2" t="s">
        <v>8</v>
      </c>
      <c r="V569" s="2" t="s">
        <v>121</v>
      </c>
      <c r="W569" s="2" t="s">
        <v>68</v>
      </c>
      <c r="X569" s="2">
        <v>4</v>
      </c>
      <c r="Y569" s="2">
        <v>330</v>
      </c>
    </row>
    <row r="570" spans="20:25" ht="30" x14ac:dyDescent="0.25">
      <c r="T570" s="4"/>
      <c r="U570" s="2" t="s">
        <v>8</v>
      </c>
      <c r="V570" s="2" t="s">
        <v>121</v>
      </c>
      <c r="W570" s="2" t="s">
        <v>68</v>
      </c>
      <c r="X570" s="2">
        <v>2</v>
      </c>
      <c r="Y570" s="2">
        <v>0</v>
      </c>
    </row>
    <row r="571" spans="20:25" ht="30" x14ac:dyDescent="0.25">
      <c r="T571" s="4"/>
      <c r="U571" s="2" t="s">
        <v>8</v>
      </c>
      <c r="V571" s="2" t="s">
        <v>121</v>
      </c>
      <c r="W571" s="2" t="s">
        <v>68</v>
      </c>
      <c r="X571" s="2">
        <v>7</v>
      </c>
      <c r="Y571" s="2">
        <v>50</v>
      </c>
    </row>
    <row r="572" spans="20:25" ht="30" x14ac:dyDescent="0.25">
      <c r="T572" s="4"/>
      <c r="U572" s="2" t="s">
        <v>8</v>
      </c>
      <c r="V572" s="2" t="s">
        <v>121</v>
      </c>
      <c r="W572" s="2" t="s">
        <v>68</v>
      </c>
      <c r="X572" s="2">
        <v>4</v>
      </c>
      <c r="Y572" s="2">
        <v>250</v>
      </c>
    </row>
    <row r="573" spans="20:25" ht="30" x14ac:dyDescent="0.25">
      <c r="T573" s="4"/>
      <c r="U573" s="2" t="s">
        <v>8</v>
      </c>
      <c r="V573" s="2" t="s">
        <v>121</v>
      </c>
      <c r="W573" s="2" t="s">
        <v>68</v>
      </c>
      <c r="X573" s="2">
        <v>0</v>
      </c>
      <c r="Y573" s="2">
        <v>0</v>
      </c>
    </row>
    <row r="574" spans="20:25" ht="30" x14ac:dyDescent="0.25">
      <c r="T574" s="4"/>
      <c r="U574" s="2" t="s">
        <v>8</v>
      </c>
      <c r="V574" s="2" t="s">
        <v>121</v>
      </c>
      <c r="W574" s="2" t="s">
        <v>68</v>
      </c>
      <c r="X574" s="2">
        <v>3</v>
      </c>
      <c r="Y574" s="2">
        <v>10</v>
      </c>
    </row>
    <row r="575" spans="20:25" ht="30" x14ac:dyDescent="0.25">
      <c r="T575" s="4"/>
      <c r="U575" s="2" t="s">
        <v>8</v>
      </c>
      <c r="V575" s="2" t="s">
        <v>121</v>
      </c>
      <c r="W575" s="2" t="s">
        <v>68</v>
      </c>
      <c r="X575" s="2">
        <v>6</v>
      </c>
      <c r="Y575" s="2">
        <v>360</v>
      </c>
    </row>
    <row r="576" spans="20:25" ht="30" x14ac:dyDescent="0.25">
      <c r="T576" s="4"/>
      <c r="U576" s="2" t="s">
        <v>8</v>
      </c>
      <c r="V576" s="2" t="s">
        <v>121</v>
      </c>
      <c r="W576" s="2" t="s">
        <v>68</v>
      </c>
      <c r="X576" s="2">
        <v>2</v>
      </c>
      <c r="Y576" s="2">
        <v>280</v>
      </c>
    </row>
    <row r="577" spans="20:25" ht="30" x14ac:dyDescent="0.25">
      <c r="T577" s="4"/>
      <c r="U577" s="2" t="s">
        <v>8</v>
      </c>
      <c r="V577" s="2" t="s">
        <v>121</v>
      </c>
      <c r="W577" s="2" t="s">
        <v>68</v>
      </c>
      <c r="X577" s="2">
        <v>4</v>
      </c>
      <c r="Y577" s="2">
        <v>310</v>
      </c>
    </row>
    <row r="578" spans="20:25" ht="30" x14ac:dyDescent="0.25">
      <c r="T578" s="4"/>
      <c r="U578" s="2" t="s">
        <v>8</v>
      </c>
      <c r="V578" s="2" t="s">
        <v>121</v>
      </c>
      <c r="W578" s="2" t="s">
        <v>68</v>
      </c>
      <c r="X578" s="2">
        <v>3</v>
      </c>
      <c r="Y578" s="2">
        <v>20</v>
      </c>
    </row>
    <row r="579" spans="20:25" ht="30" x14ac:dyDescent="0.25">
      <c r="T579" s="4"/>
      <c r="U579" s="2" t="s">
        <v>8</v>
      </c>
      <c r="V579" s="2" t="s">
        <v>121</v>
      </c>
      <c r="W579" s="2" t="s">
        <v>68</v>
      </c>
      <c r="X579" s="2">
        <v>2</v>
      </c>
      <c r="Y579" s="2">
        <v>240</v>
      </c>
    </row>
    <row r="580" spans="20:25" ht="30" x14ac:dyDescent="0.25">
      <c r="T580" s="4"/>
      <c r="U580" s="2" t="s">
        <v>8</v>
      </c>
      <c r="V580" s="2" t="s">
        <v>121</v>
      </c>
      <c r="W580" s="2" t="s">
        <v>68</v>
      </c>
      <c r="X580" s="2">
        <v>9</v>
      </c>
      <c r="Y580" s="2">
        <v>330</v>
      </c>
    </row>
    <row r="581" spans="20:25" ht="30" x14ac:dyDescent="0.25">
      <c r="T581" s="4"/>
      <c r="U581" s="2" t="s">
        <v>8</v>
      </c>
      <c r="V581" s="2" t="s">
        <v>121</v>
      </c>
      <c r="W581" s="2" t="s">
        <v>68</v>
      </c>
      <c r="X581" s="2">
        <v>1</v>
      </c>
      <c r="Y581" s="2">
        <v>150</v>
      </c>
    </row>
    <row r="582" spans="20:25" ht="30" x14ac:dyDescent="0.25">
      <c r="T582" s="4"/>
      <c r="U582" s="2" t="s">
        <v>8</v>
      </c>
      <c r="V582" s="2" t="s">
        <v>121</v>
      </c>
      <c r="W582" s="2" t="s">
        <v>68</v>
      </c>
      <c r="X582" s="2">
        <v>2</v>
      </c>
      <c r="Y582" s="2">
        <v>290</v>
      </c>
    </row>
    <row r="583" spans="20:25" ht="30" x14ac:dyDescent="0.25">
      <c r="T583" s="4"/>
      <c r="U583" s="2" t="s">
        <v>8</v>
      </c>
      <c r="V583" s="2" t="s">
        <v>121</v>
      </c>
      <c r="W583" s="2" t="s">
        <v>68</v>
      </c>
      <c r="X583" s="2">
        <v>5</v>
      </c>
      <c r="Y583" s="2">
        <v>200</v>
      </c>
    </row>
    <row r="584" spans="20:25" ht="30" x14ac:dyDescent="0.25">
      <c r="T584" s="4"/>
      <c r="U584" s="2" t="s">
        <v>8</v>
      </c>
      <c r="V584" s="2" t="s">
        <v>121</v>
      </c>
      <c r="W584" s="2" t="s">
        <v>68</v>
      </c>
      <c r="X584" s="2">
        <v>2</v>
      </c>
      <c r="Y584" s="2">
        <v>220</v>
      </c>
    </row>
    <row r="585" spans="20:25" ht="30" x14ac:dyDescent="0.25">
      <c r="T585" s="4"/>
      <c r="U585" s="2" t="s">
        <v>8</v>
      </c>
      <c r="V585" s="2" t="s">
        <v>121</v>
      </c>
      <c r="W585" s="2" t="s">
        <v>68</v>
      </c>
      <c r="X585" s="2">
        <v>0</v>
      </c>
      <c r="Y585" s="2">
        <v>0</v>
      </c>
    </row>
    <row r="586" spans="20:25" ht="30" x14ac:dyDescent="0.25">
      <c r="T586" s="4"/>
      <c r="U586" s="2" t="s">
        <v>8</v>
      </c>
      <c r="V586" s="2" t="s">
        <v>121</v>
      </c>
      <c r="W586" s="2" t="s">
        <v>68</v>
      </c>
      <c r="X586" s="2">
        <v>2</v>
      </c>
      <c r="Y586" s="2">
        <v>0</v>
      </c>
    </row>
    <row r="587" spans="20:25" ht="30" x14ac:dyDescent="0.25">
      <c r="T587" s="4"/>
      <c r="U587" s="2" t="s">
        <v>8</v>
      </c>
      <c r="V587" s="2" t="s">
        <v>121</v>
      </c>
      <c r="W587" s="2" t="s">
        <v>68</v>
      </c>
      <c r="X587" s="2">
        <v>2</v>
      </c>
      <c r="Y587" s="2">
        <v>130</v>
      </c>
    </row>
    <row r="588" spans="20:25" ht="30" x14ac:dyDescent="0.25">
      <c r="T588" s="4"/>
      <c r="U588" s="2" t="s">
        <v>8</v>
      </c>
      <c r="V588" s="2" t="s">
        <v>121</v>
      </c>
      <c r="W588" s="2" t="s">
        <v>68</v>
      </c>
      <c r="X588" s="2">
        <v>6</v>
      </c>
      <c r="Y588" s="2">
        <v>230</v>
      </c>
    </row>
    <row r="589" spans="20:25" ht="30" x14ac:dyDescent="0.25">
      <c r="T589" s="4"/>
      <c r="U589" s="2" t="s">
        <v>8</v>
      </c>
      <c r="V589" s="2" t="s">
        <v>121</v>
      </c>
      <c r="W589" s="2" t="s">
        <v>68</v>
      </c>
      <c r="X589" s="2">
        <v>8</v>
      </c>
      <c r="Y589" s="2">
        <v>330</v>
      </c>
    </row>
    <row r="590" spans="20:25" ht="30" x14ac:dyDescent="0.25">
      <c r="T590" s="4"/>
      <c r="U590" s="2" t="s">
        <v>8</v>
      </c>
      <c r="V590" s="2" t="s">
        <v>121</v>
      </c>
      <c r="W590" s="2" t="s">
        <v>68</v>
      </c>
      <c r="X590" s="2">
        <v>9</v>
      </c>
      <c r="Y590" s="2">
        <v>340</v>
      </c>
    </row>
    <row r="591" spans="20:25" ht="30" x14ac:dyDescent="0.25">
      <c r="T591" s="4"/>
      <c r="U591" s="2" t="s">
        <v>8</v>
      </c>
      <c r="V591" s="2" t="s">
        <v>121</v>
      </c>
      <c r="W591" s="2" t="s">
        <v>68</v>
      </c>
      <c r="X591" s="2">
        <v>6</v>
      </c>
      <c r="Y591" s="2">
        <v>330</v>
      </c>
    </row>
    <row r="592" spans="20:25" ht="30" x14ac:dyDescent="0.25">
      <c r="T592" s="4"/>
      <c r="U592" s="2" t="s">
        <v>8</v>
      </c>
      <c r="V592" s="2" t="s">
        <v>121</v>
      </c>
      <c r="W592" s="2" t="s">
        <v>68</v>
      </c>
      <c r="X592" s="2">
        <v>6</v>
      </c>
      <c r="Y592" s="2">
        <v>360</v>
      </c>
    </row>
    <row r="593" spans="20:25" ht="30" x14ac:dyDescent="0.25">
      <c r="T593" s="4"/>
      <c r="U593" s="2" t="s">
        <v>8</v>
      </c>
      <c r="V593" s="2" t="s">
        <v>121</v>
      </c>
      <c r="W593" s="2" t="s">
        <v>68</v>
      </c>
      <c r="X593" s="2">
        <v>1</v>
      </c>
      <c r="Y593" s="2">
        <v>330</v>
      </c>
    </row>
    <row r="594" spans="20:25" ht="30" x14ac:dyDescent="0.25">
      <c r="T594" s="4"/>
      <c r="U594" s="2" t="s">
        <v>8</v>
      </c>
      <c r="V594" s="2" t="s">
        <v>121</v>
      </c>
      <c r="W594" s="2" t="s">
        <v>68</v>
      </c>
      <c r="X594" s="2">
        <v>1</v>
      </c>
      <c r="Y594" s="2">
        <v>30</v>
      </c>
    </row>
    <row r="595" spans="20:25" ht="30" x14ac:dyDescent="0.25">
      <c r="T595" s="4"/>
      <c r="U595" s="2" t="s">
        <v>8</v>
      </c>
      <c r="V595" s="2" t="s">
        <v>121</v>
      </c>
      <c r="W595" s="2" t="s">
        <v>68</v>
      </c>
      <c r="X595" s="2">
        <v>1</v>
      </c>
      <c r="Y595" s="2">
        <v>360</v>
      </c>
    </row>
    <row r="596" spans="20:25" ht="30" x14ac:dyDescent="0.25">
      <c r="T596" s="4"/>
      <c r="U596" s="2" t="s">
        <v>8</v>
      </c>
      <c r="V596" s="2" t="s">
        <v>121</v>
      </c>
      <c r="W596" s="2" t="s">
        <v>68</v>
      </c>
      <c r="X596" s="2">
        <v>2</v>
      </c>
      <c r="Y596" s="2">
        <v>50</v>
      </c>
    </row>
    <row r="597" spans="20:25" ht="30" x14ac:dyDescent="0.25">
      <c r="T597" s="4"/>
      <c r="U597" s="2" t="s">
        <v>8</v>
      </c>
      <c r="V597" s="2" t="s">
        <v>121</v>
      </c>
      <c r="W597" s="2" t="s">
        <v>68</v>
      </c>
      <c r="X597" s="2">
        <v>0</v>
      </c>
      <c r="Y597" s="2">
        <v>0</v>
      </c>
    </row>
    <row r="598" spans="20:25" ht="30" x14ac:dyDescent="0.25">
      <c r="T598" s="4"/>
      <c r="U598" s="2" t="s">
        <v>8</v>
      </c>
      <c r="V598" s="2" t="s">
        <v>121</v>
      </c>
      <c r="W598" s="2" t="s">
        <v>68</v>
      </c>
      <c r="X598" s="2">
        <v>0</v>
      </c>
      <c r="Y598" s="2">
        <v>0</v>
      </c>
    </row>
    <row r="599" spans="20:25" ht="30" x14ac:dyDescent="0.25">
      <c r="T599" s="4"/>
      <c r="U599" s="2" t="s">
        <v>8</v>
      </c>
      <c r="V599" s="2" t="s">
        <v>121</v>
      </c>
      <c r="W599" s="2" t="s">
        <v>68</v>
      </c>
      <c r="X599" s="2">
        <v>10</v>
      </c>
      <c r="Y599" s="2">
        <v>30</v>
      </c>
    </row>
    <row r="600" spans="20:25" ht="30" x14ac:dyDescent="0.25">
      <c r="T600" s="4"/>
      <c r="U600" s="2" t="s">
        <v>8</v>
      </c>
      <c r="V600" s="2" t="s">
        <v>121</v>
      </c>
      <c r="W600" s="2" t="s">
        <v>68</v>
      </c>
      <c r="X600" s="2">
        <v>0</v>
      </c>
      <c r="Y600" s="2">
        <v>0</v>
      </c>
    </row>
    <row r="601" spans="20:25" ht="30" x14ac:dyDescent="0.25">
      <c r="T601" s="4"/>
      <c r="U601" s="2" t="s">
        <v>8</v>
      </c>
      <c r="V601" s="2" t="s">
        <v>121</v>
      </c>
      <c r="W601" s="2" t="s">
        <v>68</v>
      </c>
      <c r="X601" s="2">
        <v>5</v>
      </c>
      <c r="Y601" s="2">
        <v>20</v>
      </c>
    </row>
    <row r="602" spans="20:25" ht="30" x14ac:dyDescent="0.25">
      <c r="T602" s="4"/>
      <c r="U602" s="2" t="s">
        <v>8</v>
      </c>
      <c r="V602" s="2" t="s">
        <v>121</v>
      </c>
      <c r="W602" s="2" t="s">
        <v>68</v>
      </c>
      <c r="X602" s="2">
        <v>2</v>
      </c>
      <c r="Y602" s="2">
        <v>0</v>
      </c>
    </row>
    <row r="603" spans="20:25" ht="30" x14ac:dyDescent="0.25">
      <c r="T603" s="4"/>
      <c r="U603" s="2" t="s">
        <v>8</v>
      </c>
      <c r="V603" s="2" t="s">
        <v>121</v>
      </c>
      <c r="W603" s="2" t="s">
        <v>68</v>
      </c>
      <c r="X603" s="2">
        <v>3</v>
      </c>
      <c r="Y603" s="2">
        <v>190</v>
      </c>
    </row>
    <row r="604" spans="20:25" ht="30" x14ac:dyDescent="0.25">
      <c r="T604" s="4"/>
      <c r="U604" s="2" t="s">
        <v>8</v>
      </c>
      <c r="V604" s="2" t="s">
        <v>121</v>
      </c>
      <c r="W604" s="2" t="s">
        <v>68</v>
      </c>
      <c r="X604" s="2">
        <v>2</v>
      </c>
      <c r="Y604" s="2">
        <v>200</v>
      </c>
    </row>
    <row r="605" spans="20:25" ht="30" x14ac:dyDescent="0.25">
      <c r="T605" s="4"/>
      <c r="U605" s="2" t="s">
        <v>8</v>
      </c>
      <c r="V605" s="2" t="s">
        <v>121</v>
      </c>
      <c r="W605" s="2" t="s">
        <v>68</v>
      </c>
      <c r="X605" s="2">
        <v>5</v>
      </c>
      <c r="Y605" s="2">
        <v>50</v>
      </c>
    </row>
    <row r="606" spans="20:25" ht="30" x14ac:dyDescent="0.25">
      <c r="T606" s="4"/>
      <c r="U606" s="2" t="s">
        <v>8</v>
      </c>
      <c r="V606" s="2" t="s">
        <v>121</v>
      </c>
      <c r="W606" s="2" t="s">
        <v>68</v>
      </c>
      <c r="X606" s="2">
        <v>0</v>
      </c>
      <c r="Y606" s="2">
        <v>0</v>
      </c>
    </row>
    <row r="607" spans="20:25" ht="30" x14ac:dyDescent="0.25">
      <c r="T607" s="4"/>
      <c r="U607" s="2" t="s">
        <v>8</v>
      </c>
      <c r="V607" s="2" t="s">
        <v>121</v>
      </c>
      <c r="W607" s="2" t="s">
        <v>68</v>
      </c>
      <c r="X607" s="2">
        <v>0</v>
      </c>
      <c r="Y607" s="2">
        <v>0</v>
      </c>
    </row>
    <row r="608" spans="20:25" ht="30" x14ac:dyDescent="0.25">
      <c r="T608" s="4"/>
      <c r="U608" s="2" t="s">
        <v>8</v>
      </c>
      <c r="V608" s="2" t="s">
        <v>121</v>
      </c>
      <c r="W608" s="2" t="s">
        <v>68</v>
      </c>
      <c r="X608" s="2">
        <v>2</v>
      </c>
      <c r="Y608" s="2">
        <v>30</v>
      </c>
    </row>
    <row r="609" spans="20:25" ht="30" x14ac:dyDescent="0.25">
      <c r="T609" s="4"/>
      <c r="U609" s="2" t="s">
        <v>8</v>
      </c>
      <c r="V609" s="2" t="s">
        <v>121</v>
      </c>
      <c r="W609" s="2" t="s">
        <v>68</v>
      </c>
      <c r="X609" s="2">
        <v>2</v>
      </c>
      <c r="Y609" s="2">
        <v>60</v>
      </c>
    </row>
    <row r="610" spans="20:25" ht="30" x14ac:dyDescent="0.25">
      <c r="T610" s="4"/>
      <c r="U610" s="2" t="s">
        <v>8</v>
      </c>
      <c r="V610" s="2" t="s">
        <v>122</v>
      </c>
      <c r="W610" s="2" t="s">
        <v>68</v>
      </c>
      <c r="X610" s="2">
        <v>6</v>
      </c>
      <c r="Y610" s="2">
        <v>290</v>
      </c>
    </row>
    <row r="611" spans="20:25" ht="30" x14ac:dyDescent="0.25">
      <c r="T611" s="4"/>
      <c r="U611" s="2" t="s">
        <v>8</v>
      </c>
      <c r="V611" s="2" t="s">
        <v>122</v>
      </c>
      <c r="W611" s="2" t="s">
        <v>68</v>
      </c>
      <c r="X611" s="2">
        <v>6</v>
      </c>
      <c r="Y611" s="2">
        <v>360</v>
      </c>
    </row>
    <row r="612" spans="20:25" ht="30" x14ac:dyDescent="0.25">
      <c r="T612" s="4"/>
      <c r="U612" s="2" t="s">
        <v>8</v>
      </c>
      <c r="V612" s="2" t="s">
        <v>122</v>
      </c>
      <c r="W612" s="2" t="s">
        <v>68</v>
      </c>
      <c r="X612" s="2">
        <v>6</v>
      </c>
      <c r="Y612" s="2">
        <v>330</v>
      </c>
    </row>
    <row r="613" spans="20:25" ht="30" x14ac:dyDescent="0.25">
      <c r="T613" s="4"/>
      <c r="U613" s="2" t="s">
        <v>8</v>
      </c>
      <c r="V613" s="2" t="s">
        <v>122</v>
      </c>
      <c r="W613" s="2" t="s">
        <v>68</v>
      </c>
      <c r="X613" s="2">
        <v>7</v>
      </c>
      <c r="Y613" s="2">
        <v>60</v>
      </c>
    </row>
    <row r="614" spans="20:25" ht="30" x14ac:dyDescent="0.25">
      <c r="T614" s="4"/>
      <c r="U614" s="2" t="s">
        <v>8</v>
      </c>
      <c r="V614" s="2" t="s">
        <v>122</v>
      </c>
      <c r="W614" s="2" t="s">
        <v>68</v>
      </c>
      <c r="X614" s="2">
        <v>6</v>
      </c>
      <c r="Y614" s="2">
        <v>60</v>
      </c>
    </row>
    <row r="615" spans="20:25" ht="30" x14ac:dyDescent="0.25">
      <c r="T615" s="4"/>
      <c r="U615" s="2" t="s">
        <v>8</v>
      </c>
      <c r="V615" s="2" t="s">
        <v>122</v>
      </c>
      <c r="W615" s="2" t="s">
        <v>68</v>
      </c>
      <c r="X615" s="2">
        <v>2</v>
      </c>
      <c r="Y615" s="2">
        <v>0</v>
      </c>
    </row>
    <row r="616" spans="20:25" ht="30" x14ac:dyDescent="0.25">
      <c r="T616" s="4"/>
      <c r="U616" s="2" t="s">
        <v>8</v>
      </c>
      <c r="V616" s="2" t="s">
        <v>122</v>
      </c>
      <c r="W616" s="2" t="s">
        <v>68</v>
      </c>
      <c r="X616" s="2">
        <v>0</v>
      </c>
      <c r="Y616" s="2">
        <v>40</v>
      </c>
    </row>
    <row r="617" spans="20:25" ht="30" x14ac:dyDescent="0.25">
      <c r="T617" s="4"/>
      <c r="U617" s="2" t="s">
        <v>8</v>
      </c>
      <c r="V617" s="2" t="s">
        <v>122</v>
      </c>
      <c r="W617" s="2" t="s">
        <v>68</v>
      </c>
      <c r="X617" s="2">
        <v>0</v>
      </c>
      <c r="Y617" s="2">
        <v>0</v>
      </c>
    </row>
    <row r="618" spans="20:25" ht="30" x14ac:dyDescent="0.25">
      <c r="T618" s="4"/>
      <c r="U618" s="2" t="s">
        <v>8</v>
      </c>
      <c r="V618" s="2" t="s">
        <v>122</v>
      </c>
      <c r="W618" s="2" t="s">
        <v>68</v>
      </c>
      <c r="X618" s="2">
        <v>2</v>
      </c>
      <c r="Y618" s="2">
        <v>180</v>
      </c>
    </row>
    <row r="619" spans="20:25" ht="30" x14ac:dyDescent="0.25">
      <c r="T619" s="4"/>
      <c r="U619" s="2" t="s">
        <v>8</v>
      </c>
      <c r="V619" s="2" t="s">
        <v>122</v>
      </c>
      <c r="W619" s="2" t="s">
        <v>68</v>
      </c>
      <c r="X619" s="2">
        <v>5</v>
      </c>
      <c r="Y619" s="2">
        <v>210</v>
      </c>
    </row>
    <row r="620" spans="20:25" ht="30" x14ac:dyDescent="0.25">
      <c r="T620" s="4"/>
      <c r="U620" s="2" t="s">
        <v>8</v>
      </c>
      <c r="V620" s="2" t="s">
        <v>122</v>
      </c>
      <c r="W620" s="2" t="s">
        <v>68</v>
      </c>
      <c r="X620" s="2">
        <v>4</v>
      </c>
      <c r="Y620" s="2">
        <v>210</v>
      </c>
    </row>
    <row r="621" spans="20:25" ht="30" x14ac:dyDescent="0.25">
      <c r="T621" s="4"/>
      <c r="U621" s="2" t="s">
        <v>8</v>
      </c>
      <c r="V621" s="2" t="s">
        <v>122</v>
      </c>
      <c r="W621" s="2" t="s">
        <v>68</v>
      </c>
      <c r="X621" s="2">
        <v>0</v>
      </c>
      <c r="Y621" s="2">
        <v>60</v>
      </c>
    </row>
    <row r="622" spans="20:25" ht="30" x14ac:dyDescent="0.25">
      <c r="T622" s="4"/>
      <c r="U622" s="2" t="s">
        <v>8</v>
      </c>
      <c r="V622" s="2" t="s">
        <v>122</v>
      </c>
      <c r="W622" s="2" t="s">
        <v>68</v>
      </c>
      <c r="X622" s="2">
        <v>4</v>
      </c>
      <c r="Y622" s="2">
        <v>220</v>
      </c>
    </row>
    <row r="623" spans="20:25" ht="30" x14ac:dyDescent="0.25">
      <c r="T623" s="4"/>
      <c r="U623" s="2" t="s">
        <v>8</v>
      </c>
      <c r="V623" s="2" t="s">
        <v>122</v>
      </c>
      <c r="W623" s="2" t="s">
        <v>68</v>
      </c>
      <c r="X623" s="2">
        <v>4</v>
      </c>
      <c r="Y623" s="2">
        <v>300</v>
      </c>
    </row>
    <row r="624" spans="20:25" ht="30" x14ac:dyDescent="0.25">
      <c r="T624" s="4"/>
      <c r="U624" s="2" t="s">
        <v>8</v>
      </c>
      <c r="V624" s="2" t="s">
        <v>122</v>
      </c>
      <c r="W624" s="2" t="s">
        <v>68</v>
      </c>
      <c r="X624" s="2">
        <v>4</v>
      </c>
      <c r="Y624" s="2">
        <v>350</v>
      </c>
    </row>
    <row r="625" spans="20:25" ht="30" x14ac:dyDescent="0.25">
      <c r="T625" s="4"/>
      <c r="U625" s="2" t="s">
        <v>8</v>
      </c>
      <c r="V625" s="2" t="s">
        <v>122</v>
      </c>
      <c r="W625" s="2" t="s">
        <v>68</v>
      </c>
      <c r="X625" s="2">
        <v>4</v>
      </c>
      <c r="Y625" s="2">
        <v>30</v>
      </c>
    </row>
    <row r="626" spans="20:25" ht="30" x14ac:dyDescent="0.25">
      <c r="T626" s="4"/>
      <c r="U626" s="2" t="s">
        <v>8</v>
      </c>
      <c r="V626" s="2" t="s">
        <v>122</v>
      </c>
      <c r="W626" s="2" t="s">
        <v>68</v>
      </c>
      <c r="X626" s="2">
        <v>0</v>
      </c>
      <c r="Y626" s="2">
        <v>0</v>
      </c>
    </row>
    <row r="627" spans="20:25" ht="30" x14ac:dyDescent="0.25">
      <c r="T627" s="4"/>
      <c r="U627" s="2" t="s">
        <v>8</v>
      </c>
      <c r="V627" s="2" t="s">
        <v>122</v>
      </c>
      <c r="W627" s="2" t="s">
        <v>68</v>
      </c>
      <c r="X627" s="2">
        <v>2</v>
      </c>
      <c r="Y627" s="2">
        <v>70</v>
      </c>
    </row>
    <row r="628" spans="20:25" ht="30" x14ac:dyDescent="0.25">
      <c r="T628" s="4"/>
      <c r="U628" s="2" t="s">
        <v>8</v>
      </c>
      <c r="V628" s="2" t="s">
        <v>122</v>
      </c>
      <c r="W628" s="2" t="s">
        <v>68</v>
      </c>
      <c r="X628" s="2">
        <v>2</v>
      </c>
      <c r="Y628" s="2">
        <v>290</v>
      </c>
    </row>
    <row r="629" spans="20:25" ht="30" x14ac:dyDescent="0.25">
      <c r="T629" s="4"/>
      <c r="U629" s="2" t="s">
        <v>8</v>
      </c>
      <c r="V629" s="2" t="s">
        <v>122</v>
      </c>
      <c r="W629" s="2" t="s">
        <v>68</v>
      </c>
      <c r="X629" s="2">
        <v>5</v>
      </c>
      <c r="Y629" s="2">
        <v>210</v>
      </c>
    </row>
    <row r="630" spans="20:25" ht="30" x14ac:dyDescent="0.25">
      <c r="T630" s="4"/>
      <c r="U630" s="2" t="s">
        <v>8</v>
      </c>
      <c r="V630" s="2" t="s">
        <v>122</v>
      </c>
      <c r="W630" s="2" t="s">
        <v>68</v>
      </c>
      <c r="X630" s="2">
        <v>6</v>
      </c>
      <c r="Y630" s="2">
        <v>180</v>
      </c>
    </row>
    <row r="631" spans="20:25" ht="30" x14ac:dyDescent="0.25">
      <c r="T631" s="4"/>
      <c r="U631" s="2" t="s">
        <v>8</v>
      </c>
      <c r="V631" s="2" t="s">
        <v>122</v>
      </c>
      <c r="W631" s="2" t="s">
        <v>68</v>
      </c>
      <c r="X631" s="2">
        <v>2</v>
      </c>
      <c r="Y631" s="2">
        <v>40</v>
      </c>
    </row>
    <row r="632" spans="20:25" ht="30" x14ac:dyDescent="0.25">
      <c r="T632" s="4"/>
      <c r="U632" s="2" t="s">
        <v>8</v>
      </c>
      <c r="V632" s="2" t="s">
        <v>122</v>
      </c>
      <c r="W632" s="2" t="s">
        <v>68</v>
      </c>
      <c r="X632" s="2">
        <v>3</v>
      </c>
      <c r="Y632" s="2">
        <v>230</v>
      </c>
    </row>
    <row r="633" spans="20:25" ht="30" x14ac:dyDescent="0.25">
      <c r="T633" s="4"/>
      <c r="U633" s="2" t="s">
        <v>8</v>
      </c>
      <c r="V633" s="2" t="s">
        <v>122</v>
      </c>
      <c r="W633" s="2" t="s">
        <v>68</v>
      </c>
      <c r="X633" s="2">
        <v>4</v>
      </c>
      <c r="Y633" s="2">
        <v>180</v>
      </c>
    </row>
    <row r="634" spans="20:25" ht="30" x14ac:dyDescent="0.25">
      <c r="T634" s="4"/>
      <c r="U634" s="2" t="s">
        <v>8</v>
      </c>
      <c r="V634" s="2" t="s">
        <v>122</v>
      </c>
      <c r="W634" s="2" t="s">
        <v>68</v>
      </c>
      <c r="X634" s="2">
        <v>2</v>
      </c>
      <c r="Y634" s="2">
        <v>350</v>
      </c>
    </row>
    <row r="635" spans="20:25" ht="30" x14ac:dyDescent="0.25">
      <c r="T635" s="4"/>
      <c r="U635" s="2" t="s">
        <v>8</v>
      </c>
      <c r="V635" s="2" t="s">
        <v>122</v>
      </c>
      <c r="W635" s="2" t="s">
        <v>68</v>
      </c>
      <c r="X635" s="2">
        <v>1</v>
      </c>
      <c r="Y635" s="2">
        <v>230</v>
      </c>
    </row>
    <row r="636" spans="20:25" ht="30" x14ac:dyDescent="0.25">
      <c r="T636" s="4"/>
      <c r="U636" s="2" t="s">
        <v>8</v>
      </c>
      <c r="V636" s="2" t="s">
        <v>122</v>
      </c>
      <c r="W636" s="2" t="s">
        <v>68</v>
      </c>
      <c r="X636" s="2">
        <v>8</v>
      </c>
      <c r="Y636" s="2">
        <v>30</v>
      </c>
    </row>
    <row r="637" spans="20:25" ht="30" x14ac:dyDescent="0.25">
      <c r="T637" s="4"/>
      <c r="U637" s="2" t="s">
        <v>8</v>
      </c>
      <c r="V637" s="2" t="s">
        <v>122</v>
      </c>
      <c r="W637" s="2" t="s">
        <v>68</v>
      </c>
      <c r="X637" s="2">
        <v>9</v>
      </c>
      <c r="Y637" s="2">
        <v>20</v>
      </c>
    </row>
    <row r="638" spans="20:25" ht="30" x14ac:dyDescent="0.25">
      <c r="T638" s="4"/>
      <c r="U638" s="2" t="s">
        <v>8</v>
      </c>
      <c r="V638" s="2" t="s">
        <v>122</v>
      </c>
      <c r="W638" s="2" t="s">
        <v>68</v>
      </c>
      <c r="X638" s="2">
        <v>2</v>
      </c>
      <c r="Y638" s="2">
        <v>40</v>
      </c>
    </row>
    <row r="639" spans="20:25" ht="30" x14ac:dyDescent="0.25">
      <c r="T639" s="4"/>
      <c r="U639" s="2" t="s">
        <v>8</v>
      </c>
      <c r="V639" s="2" t="s">
        <v>122</v>
      </c>
      <c r="W639" s="2" t="s">
        <v>68</v>
      </c>
      <c r="X639" s="2">
        <v>0</v>
      </c>
      <c r="Y639" s="2">
        <v>0</v>
      </c>
    </row>
    <row r="640" spans="20:25" ht="30" x14ac:dyDescent="0.25">
      <c r="T640" s="4"/>
      <c r="U640" s="2" t="s">
        <v>8</v>
      </c>
      <c r="V640" s="2" t="s">
        <v>122</v>
      </c>
      <c r="W640" s="2" t="s">
        <v>68</v>
      </c>
      <c r="X640" s="2">
        <v>0</v>
      </c>
      <c r="Y640" s="2">
        <v>0</v>
      </c>
    </row>
    <row r="641" spans="20:25" ht="30" x14ac:dyDescent="0.25">
      <c r="T641" s="4"/>
      <c r="U641" s="2" t="s">
        <v>8</v>
      </c>
      <c r="V641" s="2" t="s">
        <v>122</v>
      </c>
      <c r="W641" s="2" t="s">
        <v>68</v>
      </c>
      <c r="X641" s="2">
        <v>4</v>
      </c>
      <c r="Y641" s="2">
        <v>240</v>
      </c>
    </row>
    <row r="642" spans="20:25" ht="30" x14ac:dyDescent="0.25">
      <c r="T642" s="4"/>
      <c r="U642" s="2" t="s">
        <v>8</v>
      </c>
      <c r="V642" s="2" t="s">
        <v>122</v>
      </c>
      <c r="W642" s="2" t="s">
        <v>68</v>
      </c>
      <c r="X642" s="2">
        <v>2</v>
      </c>
      <c r="Y642" s="2">
        <v>210</v>
      </c>
    </row>
    <row r="643" spans="20:25" ht="30" x14ac:dyDescent="0.25">
      <c r="T643" s="4"/>
      <c r="U643" s="2" t="s">
        <v>8</v>
      </c>
      <c r="V643" s="2" t="s">
        <v>122</v>
      </c>
      <c r="W643" s="2" t="s">
        <v>68</v>
      </c>
      <c r="X643" s="2">
        <v>7</v>
      </c>
      <c r="Y643" s="2">
        <v>200</v>
      </c>
    </row>
    <row r="644" spans="20:25" ht="30" x14ac:dyDescent="0.25">
      <c r="T644" s="4"/>
      <c r="U644" s="2" t="s">
        <v>8</v>
      </c>
      <c r="V644" s="2" t="s">
        <v>122</v>
      </c>
      <c r="W644" s="2" t="s">
        <v>68</v>
      </c>
      <c r="X644" s="2">
        <v>2</v>
      </c>
      <c r="Y644" s="2">
        <v>180</v>
      </c>
    </row>
    <row r="645" spans="20:25" ht="30" x14ac:dyDescent="0.25">
      <c r="T645" s="4"/>
      <c r="U645" s="2" t="s">
        <v>8</v>
      </c>
      <c r="V645" s="2" t="s">
        <v>122</v>
      </c>
      <c r="W645" s="2" t="s">
        <v>68</v>
      </c>
      <c r="X645" s="2">
        <v>2</v>
      </c>
      <c r="Y645" s="2">
        <v>150</v>
      </c>
    </row>
    <row r="646" spans="20:25" ht="30" x14ac:dyDescent="0.25">
      <c r="T646" s="4"/>
      <c r="U646" s="2" t="s">
        <v>8</v>
      </c>
      <c r="V646" s="2" t="s">
        <v>122</v>
      </c>
      <c r="W646" s="2" t="s">
        <v>68</v>
      </c>
      <c r="X646" s="2">
        <v>8</v>
      </c>
      <c r="Y646" s="2">
        <v>150</v>
      </c>
    </row>
    <row r="647" spans="20:25" ht="30" x14ac:dyDescent="0.25">
      <c r="T647" s="4"/>
      <c r="U647" s="2" t="s">
        <v>8</v>
      </c>
      <c r="V647" s="2" t="s">
        <v>122</v>
      </c>
      <c r="W647" s="2" t="s">
        <v>68</v>
      </c>
      <c r="X647" s="2">
        <v>9</v>
      </c>
      <c r="Y647" s="2">
        <v>220</v>
      </c>
    </row>
    <row r="648" spans="20:25" ht="30" x14ac:dyDescent="0.25">
      <c r="T648" s="4"/>
      <c r="U648" s="2" t="s">
        <v>8</v>
      </c>
      <c r="V648" s="2" t="s">
        <v>122</v>
      </c>
      <c r="W648" s="2" t="s">
        <v>68</v>
      </c>
      <c r="X648" s="2">
        <v>4</v>
      </c>
      <c r="Y648" s="2">
        <v>200</v>
      </c>
    </row>
    <row r="649" spans="20:25" ht="30" x14ac:dyDescent="0.25">
      <c r="T649" s="4"/>
      <c r="U649" s="2" t="s">
        <v>8</v>
      </c>
      <c r="V649" s="2" t="s">
        <v>122</v>
      </c>
      <c r="W649" s="2" t="s">
        <v>68</v>
      </c>
      <c r="X649" s="2">
        <v>6</v>
      </c>
      <c r="Y649" s="2">
        <v>350</v>
      </c>
    </row>
    <row r="650" spans="20:25" ht="30" x14ac:dyDescent="0.25">
      <c r="T650" s="4"/>
      <c r="U650" s="2" t="s">
        <v>8</v>
      </c>
      <c r="V650" s="2" t="s">
        <v>122</v>
      </c>
      <c r="W650" s="2" t="s">
        <v>68</v>
      </c>
      <c r="X650" s="2">
        <v>7</v>
      </c>
      <c r="Y650" s="2">
        <v>360</v>
      </c>
    </row>
    <row r="651" spans="20:25" ht="30" x14ac:dyDescent="0.25">
      <c r="T651" s="4"/>
      <c r="U651" s="2" t="s">
        <v>8</v>
      </c>
      <c r="V651" s="2" t="s">
        <v>122</v>
      </c>
      <c r="W651" s="2" t="s">
        <v>68</v>
      </c>
      <c r="X651" s="2">
        <v>1</v>
      </c>
      <c r="Y651" s="2">
        <v>350</v>
      </c>
    </row>
    <row r="652" spans="20:25" ht="30" x14ac:dyDescent="0.25">
      <c r="T652" s="4"/>
      <c r="U652" s="2" t="s">
        <v>8</v>
      </c>
      <c r="V652" s="2" t="s">
        <v>122</v>
      </c>
      <c r="W652" s="2" t="s">
        <v>68</v>
      </c>
      <c r="X652" s="2">
        <v>2</v>
      </c>
      <c r="Y652" s="2">
        <v>350</v>
      </c>
    </row>
    <row r="653" spans="20:25" ht="30" x14ac:dyDescent="0.25">
      <c r="T653" s="4"/>
      <c r="U653" s="2" t="s">
        <v>8</v>
      </c>
      <c r="V653" s="2" t="s">
        <v>122</v>
      </c>
      <c r="W653" s="2" t="s">
        <v>68</v>
      </c>
      <c r="X653" s="2">
        <v>2</v>
      </c>
      <c r="Y653" s="2">
        <v>30</v>
      </c>
    </row>
    <row r="654" spans="20:25" ht="30" x14ac:dyDescent="0.25">
      <c r="T654" s="4"/>
      <c r="U654" s="2" t="s">
        <v>8</v>
      </c>
      <c r="V654" s="2" t="s">
        <v>109</v>
      </c>
      <c r="W654" s="2" t="s">
        <v>68</v>
      </c>
      <c r="X654" s="2">
        <v>6</v>
      </c>
      <c r="Y654" s="2">
        <v>360</v>
      </c>
    </row>
    <row r="655" spans="20:25" ht="30" x14ac:dyDescent="0.25">
      <c r="T655" s="4"/>
      <c r="U655" s="2" t="s">
        <v>8</v>
      </c>
      <c r="V655" s="2" t="s">
        <v>109</v>
      </c>
      <c r="W655" s="2" t="s">
        <v>68</v>
      </c>
      <c r="X655" s="2">
        <v>3</v>
      </c>
      <c r="Y655" s="2">
        <v>10</v>
      </c>
    </row>
    <row r="656" spans="20:25" ht="30" x14ac:dyDescent="0.25">
      <c r="T656" s="4"/>
      <c r="U656" s="2" t="s">
        <v>8</v>
      </c>
      <c r="V656" s="2" t="s">
        <v>109</v>
      </c>
      <c r="W656" s="2" t="s">
        <v>68</v>
      </c>
      <c r="X656" s="2">
        <v>4</v>
      </c>
      <c r="Y656" s="2">
        <v>360</v>
      </c>
    </row>
    <row r="657" spans="20:25" ht="30" x14ac:dyDescent="0.25">
      <c r="T657" s="4"/>
      <c r="U657" s="2" t="s">
        <v>8</v>
      </c>
      <c r="V657" s="2" t="s">
        <v>109</v>
      </c>
      <c r="W657" s="2" t="s">
        <v>68</v>
      </c>
      <c r="X657" s="2">
        <v>0</v>
      </c>
      <c r="Y657" s="2">
        <v>0</v>
      </c>
    </row>
    <row r="658" spans="20:25" ht="30" x14ac:dyDescent="0.25">
      <c r="T658" s="4"/>
      <c r="U658" s="2" t="s">
        <v>8</v>
      </c>
      <c r="V658" s="2" t="s">
        <v>109</v>
      </c>
      <c r="W658" s="2" t="s">
        <v>68</v>
      </c>
      <c r="X658" s="2">
        <v>0</v>
      </c>
      <c r="Y658" s="2">
        <v>0</v>
      </c>
    </row>
    <row r="659" spans="20:25" ht="30" x14ac:dyDescent="0.25">
      <c r="T659" s="4"/>
      <c r="U659" s="2" t="s">
        <v>8</v>
      </c>
      <c r="V659" s="2" t="s">
        <v>109</v>
      </c>
      <c r="W659" s="2" t="s">
        <v>68</v>
      </c>
      <c r="X659" s="2">
        <v>3</v>
      </c>
      <c r="Y659" s="2">
        <v>0</v>
      </c>
    </row>
    <row r="660" spans="20:25" ht="30" x14ac:dyDescent="0.25">
      <c r="T660" s="4"/>
      <c r="U660" s="2" t="s">
        <v>8</v>
      </c>
      <c r="V660" s="2" t="s">
        <v>109</v>
      </c>
      <c r="W660" s="2" t="s">
        <v>68</v>
      </c>
      <c r="X660" s="2">
        <v>7</v>
      </c>
      <c r="Y660" s="2">
        <v>160</v>
      </c>
    </row>
    <row r="661" spans="20:25" ht="30" x14ac:dyDescent="0.25">
      <c r="T661" s="4"/>
      <c r="U661" s="2" t="s">
        <v>8</v>
      </c>
      <c r="V661" s="2" t="s">
        <v>109</v>
      </c>
      <c r="W661" s="2" t="s">
        <v>68</v>
      </c>
      <c r="X661" s="2">
        <v>7</v>
      </c>
      <c r="Y661" s="2">
        <v>160</v>
      </c>
    </row>
    <row r="662" spans="20:25" ht="30" x14ac:dyDescent="0.25">
      <c r="T662" s="4"/>
      <c r="U662" s="2" t="s">
        <v>8</v>
      </c>
      <c r="V662" s="2" t="s">
        <v>109</v>
      </c>
      <c r="W662" s="2" t="s">
        <v>68</v>
      </c>
      <c r="X662" s="2">
        <v>0</v>
      </c>
      <c r="Y662" s="2">
        <v>324</v>
      </c>
    </row>
    <row r="663" spans="20:25" ht="30" x14ac:dyDescent="0.25">
      <c r="T663" s="4"/>
      <c r="U663" s="2" t="s">
        <v>8</v>
      </c>
      <c r="V663" s="2" t="s">
        <v>109</v>
      </c>
      <c r="W663" s="2" t="s">
        <v>68</v>
      </c>
      <c r="X663" s="2">
        <v>0</v>
      </c>
      <c r="Y663" s="2">
        <v>145</v>
      </c>
    </row>
    <row r="664" spans="20:25" ht="30" x14ac:dyDescent="0.25">
      <c r="T664" s="4"/>
      <c r="U664" s="2" t="s">
        <v>8</v>
      </c>
      <c r="V664" s="2" t="s">
        <v>109</v>
      </c>
      <c r="W664" s="2" t="s">
        <v>68</v>
      </c>
      <c r="X664" s="2">
        <v>1</v>
      </c>
      <c r="Y664" s="2">
        <v>70</v>
      </c>
    </row>
    <row r="665" spans="20:25" ht="30" x14ac:dyDescent="0.25">
      <c r="T665" s="4"/>
      <c r="U665" s="2" t="s">
        <v>8</v>
      </c>
      <c r="V665" s="2" t="s">
        <v>109</v>
      </c>
      <c r="W665" s="2" t="s">
        <v>68</v>
      </c>
      <c r="X665" s="2">
        <v>1</v>
      </c>
      <c r="Y665" s="2">
        <v>193</v>
      </c>
    </row>
    <row r="666" spans="20:25" ht="30" x14ac:dyDescent="0.25">
      <c r="T666" s="4"/>
      <c r="U666" s="2" t="s">
        <v>8</v>
      </c>
      <c r="V666" s="2" t="s">
        <v>109</v>
      </c>
      <c r="W666" s="2" t="s">
        <v>68</v>
      </c>
      <c r="X666" s="2">
        <v>1</v>
      </c>
      <c r="Y666" s="2">
        <v>72</v>
      </c>
    </row>
    <row r="667" spans="20:25" ht="30" x14ac:dyDescent="0.25">
      <c r="T667" s="4"/>
      <c r="U667" s="2" t="s">
        <v>8</v>
      </c>
      <c r="V667" s="2" t="s">
        <v>109</v>
      </c>
      <c r="W667" s="2" t="s">
        <v>68</v>
      </c>
      <c r="X667" s="2">
        <v>3</v>
      </c>
      <c r="Y667" s="2">
        <v>145</v>
      </c>
    </row>
    <row r="668" spans="20:25" ht="30" x14ac:dyDescent="0.25">
      <c r="T668" s="4"/>
      <c r="U668" s="2" t="s">
        <v>8</v>
      </c>
      <c r="V668" s="2" t="s">
        <v>109</v>
      </c>
      <c r="W668" s="2" t="s">
        <v>68</v>
      </c>
      <c r="X668" s="2">
        <v>0</v>
      </c>
      <c r="Y668" s="2">
        <v>351</v>
      </c>
    </row>
    <row r="669" spans="20:25" ht="30" x14ac:dyDescent="0.25">
      <c r="T669" s="4"/>
      <c r="U669" s="2" t="s">
        <v>8</v>
      </c>
      <c r="V669" s="2" t="s">
        <v>109</v>
      </c>
      <c r="W669" s="2" t="s">
        <v>68</v>
      </c>
      <c r="X669" s="2">
        <v>2</v>
      </c>
      <c r="Y669" s="2">
        <v>175</v>
      </c>
    </row>
    <row r="670" spans="20:25" ht="30" x14ac:dyDescent="0.25">
      <c r="T670" s="4"/>
      <c r="U670" s="2" t="s">
        <v>8</v>
      </c>
      <c r="V670" s="2" t="s">
        <v>109</v>
      </c>
      <c r="W670" s="2" t="s">
        <v>68</v>
      </c>
      <c r="X670" s="2">
        <v>1</v>
      </c>
      <c r="Y670" s="2">
        <v>348</v>
      </c>
    </row>
    <row r="671" spans="20:25" ht="30" x14ac:dyDescent="0.25">
      <c r="T671" s="4"/>
      <c r="U671" s="2" t="s">
        <v>8</v>
      </c>
      <c r="V671" s="2" t="s">
        <v>109</v>
      </c>
      <c r="W671" s="2" t="s">
        <v>68</v>
      </c>
      <c r="X671" s="2">
        <v>3</v>
      </c>
      <c r="Y671" s="2">
        <v>210</v>
      </c>
    </row>
    <row r="672" spans="20:25" ht="30" x14ac:dyDescent="0.25">
      <c r="T672" s="4"/>
      <c r="U672" s="2" t="s">
        <v>8</v>
      </c>
      <c r="V672" s="2" t="s">
        <v>109</v>
      </c>
      <c r="W672" s="2" t="s">
        <v>68</v>
      </c>
      <c r="X672" s="2">
        <v>1</v>
      </c>
      <c r="Y672" s="2">
        <v>219</v>
      </c>
    </row>
    <row r="673" spans="20:25" ht="30" x14ac:dyDescent="0.25">
      <c r="T673" s="4"/>
      <c r="U673" s="2" t="s">
        <v>8</v>
      </c>
      <c r="V673" s="2" t="s">
        <v>109</v>
      </c>
      <c r="W673" s="2" t="s">
        <v>68</v>
      </c>
      <c r="X673" s="2">
        <v>1</v>
      </c>
      <c r="Y673" s="2">
        <v>13</v>
      </c>
    </row>
    <row r="674" spans="20:25" ht="30" x14ac:dyDescent="0.25">
      <c r="T674" s="4"/>
      <c r="U674" s="2" t="s">
        <v>8</v>
      </c>
      <c r="V674" s="2" t="s">
        <v>109</v>
      </c>
      <c r="W674" s="2" t="s">
        <v>68</v>
      </c>
      <c r="X674" s="2">
        <v>2</v>
      </c>
      <c r="Y674" s="2">
        <v>132</v>
      </c>
    </row>
    <row r="675" spans="20:25" ht="30" x14ac:dyDescent="0.25">
      <c r="T675" s="4"/>
      <c r="U675" s="2" t="s">
        <v>8</v>
      </c>
      <c r="V675" s="2" t="s">
        <v>109</v>
      </c>
      <c r="W675" s="2" t="s">
        <v>68</v>
      </c>
      <c r="X675" s="2">
        <v>0</v>
      </c>
      <c r="Y675" s="2">
        <v>157</v>
      </c>
    </row>
    <row r="676" spans="20:25" ht="30" x14ac:dyDescent="0.25">
      <c r="T676" s="4"/>
      <c r="U676" s="2" t="s">
        <v>8</v>
      </c>
      <c r="V676" s="2" t="s">
        <v>109</v>
      </c>
      <c r="W676" s="2" t="s">
        <v>68</v>
      </c>
      <c r="X676" s="2">
        <v>1</v>
      </c>
      <c r="Y676" s="2">
        <v>211</v>
      </c>
    </row>
    <row r="677" spans="20:25" ht="30" x14ac:dyDescent="0.25">
      <c r="T677" s="4"/>
      <c r="U677" s="2" t="s">
        <v>8</v>
      </c>
      <c r="V677" s="2" t="s">
        <v>109</v>
      </c>
      <c r="W677" s="2" t="s">
        <v>68</v>
      </c>
      <c r="X677" s="2">
        <v>1</v>
      </c>
      <c r="Y677" s="2">
        <v>83</v>
      </c>
    </row>
    <row r="678" spans="20:25" ht="30" x14ac:dyDescent="0.25">
      <c r="T678" s="4"/>
      <c r="U678" s="2" t="s">
        <v>8</v>
      </c>
      <c r="V678" s="2" t="s">
        <v>109</v>
      </c>
      <c r="W678" s="2" t="s">
        <v>68</v>
      </c>
      <c r="X678" s="2">
        <v>4</v>
      </c>
      <c r="Y678" s="2">
        <v>160</v>
      </c>
    </row>
    <row r="679" spans="20:25" ht="30" x14ac:dyDescent="0.25">
      <c r="T679" s="4"/>
      <c r="U679" s="2" t="s">
        <v>8</v>
      </c>
      <c r="V679" s="2" t="s">
        <v>109</v>
      </c>
      <c r="W679" s="2" t="s">
        <v>68</v>
      </c>
      <c r="X679" s="2">
        <v>4</v>
      </c>
      <c r="Y679" s="2">
        <v>113</v>
      </c>
    </row>
    <row r="680" spans="20:25" ht="30" x14ac:dyDescent="0.25">
      <c r="T680" s="4"/>
      <c r="U680" s="2" t="s">
        <v>8</v>
      </c>
      <c r="V680" s="2" t="s">
        <v>109</v>
      </c>
      <c r="W680" s="2" t="s">
        <v>68</v>
      </c>
      <c r="X680" s="2">
        <v>0</v>
      </c>
      <c r="Y680" s="2">
        <v>19</v>
      </c>
    </row>
    <row r="681" spans="20:25" ht="30" x14ac:dyDescent="0.25">
      <c r="T681" s="4"/>
      <c r="U681" s="2" t="s">
        <v>8</v>
      </c>
      <c r="V681" s="2" t="s">
        <v>109</v>
      </c>
      <c r="W681" s="2" t="s">
        <v>68</v>
      </c>
      <c r="X681" s="2">
        <v>1</v>
      </c>
      <c r="Y681" s="2">
        <v>184</v>
      </c>
    </row>
    <row r="682" spans="20:25" ht="30" x14ac:dyDescent="0.25">
      <c r="T682" s="4"/>
      <c r="U682" s="2" t="s">
        <v>8</v>
      </c>
      <c r="V682" s="2" t="s">
        <v>109</v>
      </c>
      <c r="W682" s="2" t="s">
        <v>68</v>
      </c>
      <c r="X682" s="2">
        <v>0</v>
      </c>
      <c r="Y682" s="2">
        <v>360</v>
      </c>
    </row>
    <row r="683" spans="20:25" ht="30" x14ac:dyDescent="0.25">
      <c r="T683" s="4"/>
      <c r="U683" s="2" t="s">
        <v>8</v>
      </c>
      <c r="V683" s="2" t="s">
        <v>109</v>
      </c>
      <c r="W683" s="2" t="s">
        <v>68</v>
      </c>
      <c r="X683" s="2">
        <v>1</v>
      </c>
      <c r="Y683" s="2">
        <v>258</v>
      </c>
    </row>
    <row r="684" spans="20:25" ht="30" x14ac:dyDescent="0.25">
      <c r="T684" s="4"/>
      <c r="U684" s="2" t="s">
        <v>8</v>
      </c>
      <c r="V684" s="2" t="s">
        <v>109</v>
      </c>
      <c r="W684" s="2" t="s">
        <v>68</v>
      </c>
      <c r="X684" s="2">
        <v>2</v>
      </c>
      <c r="Y684" s="2">
        <v>219</v>
      </c>
    </row>
    <row r="685" spans="20:25" ht="30" x14ac:dyDescent="0.25">
      <c r="T685" s="4"/>
      <c r="U685" s="2" t="s">
        <v>8</v>
      </c>
      <c r="V685" s="2" t="s">
        <v>109</v>
      </c>
      <c r="W685" s="2" t="s">
        <v>68</v>
      </c>
      <c r="X685" s="2">
        <v>2</v>
      </c>
      <c r="Y685" s="2">
        <v>139</v>
      </c>
    </row>
    <row r="686" spans="20:25" ht="30" x14ac:dyDescent="0.25">
      <c r="T686" s="4"/>
      <c r="U686" s="2" t="s">
        <v>8</v>
      </c>
      <c r="V686" s="2" t="s">
        <v>109</v>
      </c>
      <c r="W686" s="2" t="s">
        <v>68</v>
      </c>
      <c r="X686" s="2">
        <v>1</v>
      </c>
      <c r="Y686" s="2">
        <v>132</v>
      </c>
    </row>
    <row r="687" spans="20:25" ht="30" x14ac:dyDescent="0.25">
      <c r="T687" s="4"/>
      <c r="U687" s="2" t="s">
        <v>8</v>
      </c>
      <c r="V687" s="2" t="s">
        <v>109</v>
      </c>
      <c r="W687" s="2" t="s">
        <v>68</v>
      </c>
      <c r="X687" s="2">
        <v>0</v>
      </c>
      <c r="Y687" s="2">
        <v>58</v>
      </c>
    </row>
    <row r="688" spans="20:25" ht="30" x14ac:dyDescent="0.25">
      <c r="T688" s="4"/>
      <c r="U688" s="2" t="s">
        <v>8</v>
      </c>
      <c r="V688" s="2" t="s">
        <v>109</v>
      </c>
      <c r="W688" s="2" t="s">
        <v>68</v>
      </c>
      <c r="X688" s="2">
        <v>1</v>
      </c>
      <c r="Y688" s="2">
        <v>175</v>
      </c>
    </row>
    <row r="689" spans="20:25" ht="30" x14ac:dyDescent="0.25">
      <c r="T689" s="4"/>
      <c r="U689" s="2" t="s">
        <v>8</v>
      </c>
      <c r="V689" s="2" t="s">
        <v>109</v>
      </c>
      <c r="W689" s="2" t="s">
        <v>68</v>
      </c>
      <c r="X689" s="2">
        <v>1</v>
      </c>
      <c r="Y689" s="2">
        <v>294</v>
      </c>
    </row>
    <row r="690" spans="20:25" ht="30" x14ac:dyDescent="0.25">
      <c r="T690" s="4"/>
      <c r="U690" s="2" t="s">
        <v>8</v>
      </c>
      <c r="V690" s="2" t="s">
        <v>109</v>
      </c>
      <c r="W690" s="2" t="s">
        <v>68</v>
      </c>
      <c r="X690" s="2">
        <v>0</v>
      </c>
      <c r="Y690" s="2">
        <v>140</v>
      </c>
    </row>
    <row r="691" spans="20:25" ht="30" x14ac:dyDescent="0.25">
      <c r="T691" s="4"/>
      <c r="U691" s="2" t="s">
        <v>8</v>
      </c>
      <c r="V691" s="2" t="s">
        <v>109</v>
      </c>
      <c r="W691" s="2" t="s">
        <v>68</v>
      </c>
      <c r="X691" s="2">
        <v>2</v>
      </c>
      <c r="Y691" s="2">
        <v>204</v>
      </c>
    </row>
    <row r="692" spans="20:25" ht="30" x14ac:dyDescent="0.25">
      <c r="T692" s="4"/>
      <c r="U692" s="2" t="s">
        <v>8</v>
      </c>
      <c r="V692" s="2" t="s">
        <v>109</v>
      </c>
      <c r="W692" s="2" t="s">
        <v>68</v>
      </c>
      <c r="X692" s="2">
        <v>2</v>
      </c>
      <c r="Y692" s="2">
        <v>226</v>
      </c>
    </row>
    <row r="693" spans="20:25" ht="30" x14ac:dyDescent="0.25">
      <c r="T693" s="4"/>
      <c r="U693" s="2" t="s">
        <v>8</v>
      </c>
      <c r="V693" s="2" t="s">
        <v>120</v>
      </c>
      <c r="W693" s="2" t="s">
        <v>68</v>
      </c>
      <c r="X693" s="2">
        <v>2</v>
      </c>
      <c r="Y693" s="2">
        <v>60</v>
      </c>
    </row>
    <row r="694" spans="20:25" ht="30" x14ac:dyDescent="0.25">
      <c r="T694" s="4"/>
      <c r="U694" s="2" t="s">
        <v>8</v>
      </c>
      <c r="V694" s="2" t="s">
        <v>120</v>
      </c>
      <c r="W694" s="2" t="s">
        <v>68</v>
      </c>
      <c r="X694" s="2">
        <v>1</v>
      </c>
      <c r="Y694" s="2">
        <v>278</v>
      </c>
    </row>
    <row r="695" spans="20:25" ht="30" x14ac:dyDescent="0.25">
      <c r="T695" s="4"/>
      <c r="U695" s="2" t="s">
        <v>8</v>
      </c>
      <c r="V695" s="2" t="s">
        <v>120</v>
      </c>
      <c r="W695" s="2" t="s">
        <v>68</v>
      </c>
      <c r="X695" s="2">
        <v>4</v>
      </c>
      <c r="Y695" s="2">
        <v>70</v>
      </c>
    </row>
    <row r="696" spans="20:25" ht="30" x14ac:dyDescent="0.25">
      <c r="T696" s="4"/>
      <c r="U696" s="2" t="s">
        <v>8</v>
      </c>
      <c r="V696" s="2" t="s">
        <v>120</v>
      </c>
      <c r="W696" s="2" t="s">
        <v>68</v>
      </c>
      <c r="X696" s="2">
        <v>4</v>
      </c>
      <c r="Y696" s="2">
        <v>120</v>
      </c>
    </row>
    <row r="697" spans="20:25" ht="30" x14ac:dyDescent="0.25">
      <c r="T697" s="4"/>
      <c r="U697" s="2" t="s">
        <v>8</v>
      </c>
      <c r="V697" s="2" t="s">
        <v>120</v>
      </c>
      <c r="W697" s="2" t="s">
        <v>68</v>
      </c>
      <c r="X697" s="2">
        <v>4</v>
      </c>
      <c r="Y697" s="2">
        <v>130</v>
      </c>
    </row>
    <row r="698" spans="20:25" ht="30" x14ac:dyDescent="0.25">
      <c r="T698" s="4"/>
      <c r="U698" s="2" t="s">
        <v>8</v>
      </c>
      <c r="V698" s="2" t="s">
        <v>120</v>
      </c>
      <c r="W698" s="2" t="s">
        <v>68</v>
      </c>
      <c r="X698" s="2">
        <v>2</v>
      </c>
      <c r="Y698" s="2">
        <v>90</v>
      </c>
    </row>
    <row r="699" spans="20:25" ht="30" x14ac:dyDescent="0.25">
      <c r="T699" s="4"/>
      <c r="U699" s="2" t="s">
        <v>8</v>
      </c>
      <c r="V699" s="2" t="s">
        <v>120</v>
      </c>
      <c r="W699" s="2" t="s">
        <v>68</v>
      </c>
      <c r="X699" s="2">
        <v>2</v>
      </c>
      <c r="Y699" s="2">
        <v>237</v>
      </c>
    </row>
    <row r="700" spans="20:25" ht="30" x14ac:dyDescent="0.25">
      <c r="T700" s="4"/>
      <c r="U700" s="2" t="s">
        <v>8</v>
      </c>
      <c r="V700" s="2" t="s">
        <v>120</v>
      </c>
      <c r="W700" s="2" t="s">
        <v>68</v>
      </c>
      <c r="X700" s="2">
        <v>6</v>
      </c>
      <c r="Y700" s="2">
        <v>160</v>
      </c>
    </row>
    <row r="701" spans="20:25" ht="30" x14ac:dyDescent="0.25">
      <c r="T701" s="4"/>
      <c r="U701" s="2" t="s">
        <v>8</v>
      </c>
      <c r="V701" s="2" t="s">
        <v>120</v>
      </c>
      <c r="W701" s="2" t="s">
        <v>68</v>
      </c>
      <c r="X701" s="2">
        <v>5</v>
      </c>
      <c r="Y701" s="2">
        <v>140</v>
      </c>
    </row>
    <row r="702" spans="20:25" ht="30" x14ac:dyDescent="0.25">
      <c r="T702" s="4"/>
      <c r="U702" s="2" t="s">
        <v>8</v>
      </c>
      <c r="V702" s="2" t="s">
        <v>120</v>
      </c>
      <c r="W702" s="2" t="s">
        <v>68</v>
      </c>
      <c r="X702" s="2">
        <v>1</v>
      </c>
      <c r="Y702" s="2">
        <v>231</v>
      </c>
    </row>
    <row r="703" spans="20:25" ht="30" x14ac:dyDescent="0.25">
      <c r="T703" s="4"/>
      <c r="U703" s="2" t="s">
        <v>8</v>
      </c>
      <c r="V703" s="2" t="s">
        <v>120</v>
      </c>
      <c r="W703" s="2" t="s">
        <v>68</v>
      </c>
      <c r="X703" s="2">
        <v>2</v>
      </c>
      <c r="Y703" s="2">
        <v>71</v>
      </c>
    </row>
    <row r="704" spans="20:25" ht="30" x14ac:dyDescent="0.25">
      <c r="T704" s="4"/>
      <c r="U704" s="2" t="s">
        <v>8</v>
      </c>
      <c r="V704" s="2" t="s">
        <v>120</v>
      </c>
      <c r="W704" s="2" t="s">
        <v>68</v>
      </c>
      <c r="X704" s="2">
        <v>2</v>
      </c>
      <c r="Y704" s="2">
        <v>115</v>
      </c>
    </row>
    <row r="705" spans="20:25" ht="30" x14ac:dyDescent="0.25">
      <c r="T705" s="4"/>
      <c r="U705" s="2" t="s">
        <v>8</v>
      </c>
      <c r="V705" s="2" t="s">
        <v>120</v>
      </c>
      <c r="W705" s="2" t="s">
        <v>68</v>
      </c>
      <c r="X705" s="2">
        <v>3</v>
      </c>
      <c r="Y705" s="2">
        <v>239</v>
      </c>
    </row>
    <row r="706" spans="20:25" ht="30" x14ac:dyDescent="0.25">
      <c r="T706" s="4"/>
      <c r="U706" s="2" t="s">
        <v>8</v>
      </c>
      <c r="V706" s="2" t="s">
        <v>120</v>
      </c>
      <c r="W706" s="2" t="s">
        <v>68</v>
      </c>
      <c r="X706" s="2">
        <v>4</v>
      </c>
      <c r="Y706" s="2">
        <v>119</v>
      </c>
    </row>
    <row r="707" spans="20:25" ht="30" x14ac:dyDescent="0.25">
      <c r="T707" s="4"/>
      <c r="U707" s="2" t="s">
        <v>8</v>
      </c>
      <c r="V707" s="2" t="s">
        <v>120</v>
      </c>
      <c r="W707" s="2" t="s">
        <v>68</v>
      </c>
      <c r="X707" s="2">
        <v>0</v>
      </c>
      <c r="Y707" s="2">
        <v>111</v>
      </c>
    </row>
    <row r="708" spans="20:25" ht="30" x14ac:dyDescent="0.25">
      <c r="T708" s="4"/>
      <c r="U708" s="2" t="s">
        <v>8</v>
      </c>
      <c r="V708" s="2" t="s">
        <v>120</v>
      </c>
      <c r="W708" s="2" t="s">
        <v>68</v>
      </c>
      <c r="X708" s="2">
        <v>1</v>
      </c>
      <c r="Y708" s="2">
        <v>188</v>
      </c>
    </row>
    <row r="709" spans="20:25" ht="30" x14ac:dyDescent="0.25">
      <c r="T709" s="4"/>
      <c r="U709" s="2" t="s">
        <v>8</v>
      </c>
      <c r="V709" s="2" t="s">
        <v>120</v>
      </c>
      <c r="W709" s="2" t="s">
        <v>68</v>
      </c>
      <c r="X709" s="2">
        <v>4</v>
      </c>
      <c r="Y709" s="2">
        <v>60</v>
      </c>
    </row>
    <row r="710" spans="20:25" ht="30" x14ac:dyDescent="0.25">
      <c r="T710" s="4"/>
      <c r="U710" s="2" t="s">
        <v>8</v>
      </c>
      <c r="V710" s="2" t="s">
        <v>120</v>
      </c>
      <c r="W710" s="2" t="s">
        <v>68</v>
      </c>
      <c r="X710" s="2">
        <v>0</v>
      </c>
      <c r="Y710" s="2">
        <v>180</v>
      </c>
    </row>
    <row r="711" spans="20:25" ht="30" x14ac:dyDescent="0.25">
      <c r="T711" s="4"/>
      <c r="U711" s="2" t="s">
        <v>8</v>
      </c>
      <c r="V711" s="2" t="s">
        <v>120</v>
      </c>
      <c r="W711" s="2" t="s">
        <v>68</v>
      </c>
      <c r="X711" s="2">
        <v>1</v>
      </c>
      <c r="Y711" s="2">
        <v>246</v>
      </c>
    </row>
    <row r="712" spans="20:25" ht="30" x14ac:dyDescent="0.25">
      <c r="T712" s="4"/>
      <c r="U712" s="2" t="s">
        <v>8</v>
      </c>
      <c r="V712" s="2" t="s">
        <v>120</v>
      </c>
      <c r="W712" s="2" t="s">
        <v>68</v>
      </c>
      <c r="X712" s="2">
        <v>2</v>
      </c>
      <c r="Y712" s="2">
        <v>136</v>
      </c>
    </row>
    <row r="713" spans="20:25" ht="30" x14ac:dyDescent="0.25">
      <c r="T713" s="4"/>
      <c r="U713" s="2" t="s">
        <v>8</v>
      </c>
      <c r="V713" s="2" t="s">
        <v>120</v>
      </c>
      <c r="W713" s="2" t="s">
        <v>68</v>
      </c>
      <c r="X713" s="2">
        <v>1</v>
      </c>
      <c r="Y713" s="2">
        <v>199</v>
      </c>
    </row>
    <row r="714" spans="20:25" ht="30" x14ac:dyDescent="0.25">
      <c r="T714" s="4"/>
      <c r="U714" s="2" t="s">
        <v>8</v>
      </c>
      <c r="V714" s="2" t="s">
        <v>120</v>
      </c>
      <c r="W714" s="2" t="s">
        <v>68</v>
      </c>
      <c r="X714" s="2">
        <v>2</v>
      </c>
      <c r="Y714" s="2">
        <v>19</v>
      </c>
    </row>
    <row r="715" spans="20:25" ht="30" x14ac:dyDescent="0.25">
      <c r="T715" s="4"/>
      <c r="U715" s="2" t="s">
        <v>8</v>
      </c>
      <c r="V715" s="2" t="s">
        <v>120</v>
      </c>
      <c r="W715" s="2" t="s">
        <v>68</v>
      </c>
      <c r="X715" s="2">
        <v>2</v>
      </c>
      <c r="Y715" s="2">
        <v>102</v>
      </c>
    </row>
    <row r="716" spans="20:25" ht="30" x14ac:dyDescent="0.25">
      <c r="T716" s="4"/>
      <c r="U716" s="2" t="s">
        <v>8</v>
      </c>
      <c r="V716" s="2" t="s">
        <v>120</v>
      </c>
      <c r="W716" s="2" t="s">
        <v>68</v>
      </c>
      <c r="X716" s="2">
        <v>0</v>
      </c>
      <c r="Y716" s="2">
        <v>96</v>
      </c>
    </row>
    <row r="717" spans="20:25" ht="30" x14ac:dyDescent="0.25">
      <c r="T717" s="4"/>
      <c r="U717" s="2" t="s">
        <v>8</v>
      </c>
      <c r="V717" s="2" t="s">
        <v>120</v>
      </c>
      <c r="W717" s="2" t="s">
        <v>68</v>
      </c>
      <c r="X717" s="2">
        <v>1</v>
      </c>
      <c r="Y717" s="2">
        <v>93</v>
      </c>
    </row>
    <row r="718" spans="20:25" ht="30" x14ac:dyDescent="0.25">
      <c r="T718" s="4"/>
      <c r="U718" s="2" t="s">
        <v>8</v>
      </c>
      <c r="V718" s="2" t="s">
        <v>120</v>
      </c>
      <c r="W718" s="2" t="s">
        <v>68</v>
      </c>
      <c r="X718" s="2">
        <v>2</v>
      </c>
      <c r="Y718" s="2">
        <v>57</v>
      </c>
    </row>
    <row r="719" spans="20:25" ht="30" x14ac:dyDescent="0.25">
      <c r="T719" s="4"/>
      <c r="U719" s="2" t="s">
        <v>8</v>
      </c>
      <c r="V719" s="2" t="s">
        <v>120</v>
      </c>
      <c r="W719" s="2" t="s">
        <v>68</v>
      </c>
      <c r="X719" s="2">
        <v>2</v>
      </c>
      <c r="Y719" s="2">
        <v>100</v>
      </c>
    </row>
    <row r="720" spans="20:25" ht="30" x14ac:dyDescent="0.25">
      <c r="T720" s="4"/>
      <c r="U720" s="2" t="s">
        <v>8</v>
      </c>
      <c r="V720" s="2" t="s">
        <v>120</v>
      </c>
      <c r="W720" s="2" t="s">
        <v>68</v>
      </c>
      <c r="X720" s="2">
        <v>4</v>
      </c>
      <c r="Y720" s="2">
        <v>126</v>
      </c>
    </row>
    <row r="721" spans="20:25" ht="30" x14ac:dyDescent="0.25">
      <c r="T721" s="4"/>
      <c r="U721" s="2" t="s">
        <v>8</v>
      </c>
      <c r="V721" s="2" t="s">
        <v>120</v>
      </c>
      <c r="W721" s="2" t="s">
        <v>68</v>
      </c>
      <c r="X721" s="2">
        <v>1</v>
      </c>
      <c r="Y721" s="2">
        <v>90</v>
      </c>
    </row>
    <row r="722" spans="20:25" ht="30" x14ac:dyDescent="0.25">
      <c r="T722" s="4"/>
      <c r="U722" s="2" t="s">
        <v>8</v>
      </c>
      <c r="V722" s="2" t="s">
        <v>120</v>
      </c>
      <c r="W722" s="2" t="s">
        <v>68</v>
      </c>
      <c r="X722" s="2">
        <v>1</v>
      </c>
      <c r="Y722" s="2">
        <v>166</v>
      </c>
    </row>
    <row r="723" spans="20:25" ht="30" x14ac:dyDescent="0.25">
      <c r="T723" s="4"/>
      <c r="U723" s="2" t="s">
        <v>8</v>
      </c>
      <c r="V723" s="2" t="s">
        <v>120</v>
      </c>
      <c r="W723" s="2" t="s">
        <v>68</v>
      </c>
      <c r="X723" s="2">
        <v>1</v>
      </c>
      <c r="Y723" s="2">
        <v>166</v>
      </c>
    </row>
    <row r="724" spans="20:25" ht="30" x14ac:dyDescent="0.25">
      <c r="T724" s="4"/>
      <c r="U724" s="2" t="s">
        <v>8</v>
      </c>
      <c r="V724" s="2" t="s">
        <v>120</v>
      </c>
      <c r="W724" s="2" t="s">
        <v>68</v>
      </c>
      <c r="X724" s="2">
        <v>1</v>
      </c>
      <c r="Y724" s="2">
        <v>80</v>
      </c>
    </row>
    <row r="725" spans="20:25" ht="30" x14ac:dyDescent="0.25">
      <c r="T725" s="4"/>
      <c r="U725" s="2" t="s">
        <v>8</v>
      </c>
      <c r="V725" s="2" t="s">
        <v>120</v>
      </c>
      <c r="W725" s="2" t="s">
        <v>68</v>
      </c>
      <c r="X725" s="2">
        <v>0</v>
      </c>
      <c r="Y725" s="2">
        <v>299</v>
      </c>
    </row>
    <row r="726" spans="20:25" ht="30" x14ac:dyDescent="0.25">
      <c r="T726" s="4"/>
      <c r="U726" s="2" t="s">
        <v>8</v>
      </c>
      <c r="V726" s="2" t="s">
        <v>120</v>
      </c>
      <c r="W726" s="2" t="s">
        <v>68</v>
      </c>
      <c r="X726" s="2">
        <v>1</v>
      </c>
      <c r="Y726" s="2">
        <v>214</v>
      </c>
    </row>
    <row r="727" spans="20:25" ht="30" x14ac:dyDescent="0.25">
      <c r="T727" s="4"/>
      <c r="U727" s="2" t="s">
        <v>8</v>
      </c>
      <c r="V727" s="2" t="s">
        <v>120</v>
      </c>
      <c r="W727" s="2" t="s">
        <v>68</v>
      </c>
      <c r="X727" s="2">
        <v>2</v>
      </c>
      <c r="Y727" s="2">
        <v>106</v>
      </c>
    </row>
    <row r="728" spans="20:25" ht="30" x14ac:dyDescent="0.25">
      <c r="T728" s="4"/>
      <c r="U728" s="2" t="s">
        <v>8</v>
      </c>
      <c r="V728" s="2" t="s">
        <v>120</v>
      </c>
      <c r="W728" s="2" t="s">
        <v>68</v>
      </c>
      <c r="X728" s="2">
        <v>1</v>
      </c>
      <c r="Y728" s="2">
        <v>235</v>
      </c>
    </row>
    <row r="729" spans="20:25" ht="30" x14ac:dyDescent="0.25">
      <c r="T729" s="4"/>
      <c r="U729" s="2" t="s">
        <v>8</v>
      </c>
      <c r="V729" s="2" t="s">
        <v>120</v>
      </c>
      <c r="W729" s="2" t="s">
        <v>68</v>
      </c>
      <c r="X729" s="2">
        <v>2</v>
      </c>
      <c r="Y729" s="2">
        <v>186</v>
      </c>
    </row>
    <row r="730" spans="20:25" ht="30" x14ac:dyDescent="0.25">
      <c r="T730" s="4"/>
      <c r="U730" s="2" t="s">
        <v>8</v>
      </c>
      <c r="V730" s="2" t="s">
        <v>120</v>
      </c>
      <c r="W730" s="2" t="s">
        <v>68</v>
      </c>
      <c r="X730" s="2">
        <v>1</v>
      </c>
      <c r="Y730" s="2">
        <v>279</v>
      </c>
    </row>
    <row r="731" spans="20:25" ht="30" x14ac:dyDescent="0.25">
      <c r="T731" s="4"/>
      <c r="U731" s="2" t="s">
        <v>8</v>
      </c>
      <c r="V731" s="2" t="s">
        <v>120</v>
      </c>
      <c r="W731" s="2" t="s">
        <v>68</v>
      </c>
      <c r="X731" s="2">
        <v>1</v>
      </c>
      <c r="Y731" s="2">
        <v>303</v>
      </c>
    </row>
    <row r="732" spans="20:25" ht="30" x14ac:dyDescent="0.25">
      <c r="T732" s="4"/>
      <c r="U732" s="2" t="s">
        <v>8</v>
      </c>
      <c r="V732" s="2" t="s">
        <v>120</v>
      </c>
      <c r="W732" s="2" t="s">
        <v>68</v>
      </c>
      <c r="X732" s="2">
        <v>1</v>
      </c>
      <c r="Y732" s="2">
        <v>156</v>
      </c>
    </row>
    <row r="733" spans="20:25" ht="30" x14ac:dyDescent="0.25">
      <c r="T733" s="4"/>
      <c r="U733" s="2" t="s">
        <v>8</v>
      </c>
      <c r="V733" s="2" t="s">
        <v>120</v>
      </c>
      <c r="W733" s="2" t="s">
        <v>68</v>
      </c>
      <c r="X733" s="2">
        <v>1</v>
      </c>
      <c r="Y733" s="2">
        <v>151</v>
      </c>
    </row>
    <row r="734" spans="20:25" ht="30" x14ac:dyDescent="0.25">
      <c r="T734" s="4"/>
      <c r="U734" s="2" t="s">
        <v>8</v>
      </c>
      <c r="V734" s="2" t="s">
        <v>120</v>
      </c>
      <c r="W734" s="2" t="s">
        <v>68</v>
      </c>
      <c r="X734" s="2">
        <v>3</v>
      </c>
      <c r="Y734" s="2">
        <v>117</v>
      </c>
    </row>
    <row r="735" spans="20:25" ht="30" x14ac:dyDescent="0.25">
      <c r="T735" s="4"/>
      <c r="U735" s="2" t="s">
        <v>8</v>
      </c>
      <c r="V735" s="2" t="s">
        <v>120</v>
      </c>
      <c r="W735" s="2" t="s">
        <v>68</v>
      </c>
      <c r="X735" s="2">
        <v>1</v>
      </c>
      <c r="Y735" s="2">
        <v>105</v>
      </c>
    </row>
    <row r="736" spans="20:25" ht="30" x14ac:dyDescent="0.25">
      <c r="T736" s="4"/>
      <c r="U736" s="2" t="s">
        <v>8</v>
      </c>
      <c r="V736" s="2" t="s">
        <v>120</v>
      </c>
      <c r="W736" s="2" t="s">
        <v>68</v>
      </c>
      <c r="X736" s="2">
        <v>1</v>
      </c>
      <c r="Y736" s="2">
        <v>129</v>
      </c>
    </row>
    <row r="737" spans="20:25" ht="30" x14ac:dyDescent="0.25">
      <c r="T737" s="4"/>
      <c r="U737" s="2" t="s">
        <v>8</v>
      </c>
      <c r="V737" s="2" t="s">
        <v>120</v>
      </c>
      <c r="W737" s="2" t="s">
        <v>68</v>
      </c>
      <c r="X737" s="2">
        <v>6</v>
      </c>
      <c r="Y737" s="2">
        <v>180</v>
      </c>
    </row>
    <row r="738" spans="20:25" ht="30" x14ac:dyDescent="0.25">
      <c r="T738" s="4"/>
      <c r="U738" s="2" t="s">
        <v>8</v>
      </c>
      <c r="V738" s="2" t="s">
        <v>120</v>
      </c>
      <c r="W738" s="2" t="s">
        <v>68</v>
      </c>
      <c r="X738" s="2">
        <v>2</v>
      </c>
      <c r="Y738" s="2">
        <v>152</v>
      </c>
    </row>
    <row r="739" spans="20:25" ht="30" x14ac:dyDescent="0.25">
      <c r="T739" s="4"/>
      <c r="U739" s="2" t="s">
        <v>8</v>
      </c>
      <c r="V739" s="2" t="s">
        <v>120</v>
      </c>
      <c r="W739" s="2" t="s">
        <v>68</v>
      </c>
      <c r="X739" s="2">
        <v>3</v>
      </c>
      <c r="Y739" s="2">
        <v>142</v>
      </c>
    </row>
    <row r="740" spans="20:25" ht="30" x14ac:dyDescent="0.25">
      <c r="T740" s="4"/>
      <c r="U740" s="2" t="s">
        <v>8</v>
      </c>
      <c r="V740" s="2" t="s">
        <v>120</v>
      </c>
      <c r="W740" s="2" t="s">
        <v>68</v>
      </c>
      <c r="X740" s="2">
        <v>2</v>
      </c>
      <c r="Y740" s="2">
        <v>105</v>
      </c>
    </row>
    <row r="741" spans="20:25" ht="30" x14ac:dyDescent="0.25">
      <c r="T741" s="4"/>
      <c r="U741" s="2" t="s">
        <v>8</v>
      </c>
      <c r="V741" s="2" t="s">
        <v>120</v>
      </c>
      <c r="W741" s="2" t="s">
        <v>63</v>
      </c>
      <c r="X741" s="2">
        <v>11</v>
      </c>
      <c r="Y741" s="2">
        <v>280</v>
      </c>
    </row>
    <row r="742" spans="20:25" ht="30" x14ac:dyDescent="0.25">
      <c r="T742" s="4"/>
      <c r="U742" s="2" t="s">
        <v>8</v>
      </c>
      <c r="V742" s="2" t="s">
        <v>120</v>
      </c>
      <c r="W742" s="2" t="s">
        <v>63</v>
      </c>
      <c r="X742" s="2">
        <v>2</v>
      </c>
      <c r="Y742" s="2">
        <v>97</v>
      </c>
    </row>
    <row r="743" spans="20:25" ht="30" x14ac:dyDescent="0.25">
      <c r="T743" s="4"/>
      <c r="U743" s="2" t="s">
        <v>8</v>
      </c>
      <c r="V743" s="2" t="s">
        <v>120</v>
      </c>
      <c r="W743" s="2" t="s">
        <v>68</v>
      </c>
      <c r="X743" s="2">
        <v>0</v>
      </c>
      <c r="Y743" s="2">
        <v>103</v>
      </c>
    </row>
    <row r="744" spans="20:25" ht="30" x14ac:dyDescent="0.25">
      <c r="T744" s="4"/>
      <c r="U744" s="2" t="s">
        <v>8</v>
      </c>
      <c r="V744" s="2" t="s">
        <v>120</v>
      </c>
      <c r="W744" s="2" t="s">
        <v>68</v>
      </c>
      <c r="X744" s="2">
        <v>1</v>
      </c>
      <c r="Y744" s="2">
        <v>105</v>
      </c>
    </row>
    <row r="745" spans="20:25" ht="30" x14ac:dyDescent="0.25">
      <c r="T745" s="4"/>
      <c r="U745" s="2" t="s">
        <v>8</v>
      </c>
      <c r="V745" s="2" t="s">
        <v>120</v>
      </c>
      <c r="W745" s="2" t="s">
        <v>68</v>
      </c>
      <c r="X745" s="2">
        <v>1</v>
      </c>
      <c r="Y745" s="2">
        <v>113</v>
      </c>
    </row>
    <row r="746" spans="20:25" ht="30" x14ac:dyDescent="0.25">
      <c r="T746" s="4"/>
      <c r="U746" s="2" t="s">
        <v>8</v>
      </c>
      <c r="V746" s="2" t="s">
        <v>120</v>
      </c>
      <c r="W746" s="2" t="s">
        <v>68</v>
      </c>
      <c r="X746" s="2">
        <v>1</v>
      </c>
      <c r="Y746" s="2">
        <v>113</v>
      </c>
    </row>
    <row r="747" spans="20:25" ht="30" x14ac:dyDescent="0.25">
      <c r="T747" s="4"/>
      <c r="U747" s="2" t="s">
        <v>8</v>
      </c>
      <c r="V747" s="2" t="s">
        <v>120</v>
      </c>
      <c r="W747" s="2" t="s">
        <v>68</v>
      </c>
      <c r="X747" s="2">
        <v>4</v>
      </c>
      <c r="Y747" s="2">
        <v>98</v>
      </c>
    </row>
    <row r="748" spans="20:25" ht="30" x14ac:dyDescent="0.25">
      <c r="T748" s="4"/>
      <c r="U748" s="2" t="s">
        <v>8</v>
      </c>
      <c r="V748" s="2" t="s">
        <v>120</v>
      </c>
      <c r="W748" s="2" t="s">
        <v>68</v>
      </c>
      <c r="X748" s="2">
        <v>1</v>
      </c>
      <c r="Y748" s="2">
        <v>111</v>
      </c>
    </row>
    <row r="749" spans="20:25" ht="30" x14ac:dyDescent="0.25">
      <c r="T749" s="4"/>
      <c r="U749" s="2" t="s">
        <v>8</v>
      </c>
      <c r="V749" s="2" t="s">
        <v>120</v>
      </c>
      <c r="W749" s="2" t="s">
        <v>68</v>
      </c>
      <c r="X749" s="2">
        <v>0</v>
      </c>
      <c r="Y749" s="2">
        <v>105</v>
      </c>
    </row>
    <row r="750" spans="20:25" ht="30" x14ac:dyDescent="0.25">
      <c r="T750" s="4"/>
      <c r="U750" s="2" t="s">
        <v>8</v>
      </c>
      <c r="V750" s="2" t="s">
        <v>120</v>
      </c>
      <c r="W750" s="2" t="s">
        <v>68</v>
      </c>
      <c r="X750" s="2">
        <v>0</v>
      </c>
      <c r="Y750" s="2">
        <v>112</v>
      </c>
    </row>
    <row r="751" spans="20:25" ht="30" x14ac:dyDescent="0.25">
      <c r="T751" s="4"/>
      <c r="U751" s="2" t="s">
        <v>8</v>
      </c>
      <c r="V751" s="2" t="s">
        <v>120</v>
      </c>
      <c r="W751" s="2" t="s">
        <v>68</v>
      </c>
      <c r="X751" s="2">
        <v>1</v>
      </c>
      <c r="Y751" s="2">
        <v>125</v>
      </c>
    </row>
    <row r="752" spans="20:25" ht="30" x14ac:dyDescent="0.25">
      <c r="T752" s="4"/>
      <c r="U752" s="2" t="s">
        <v>8</v>
      </c>
      <c r="V752" s="2" t="s">
        <v>120</v>
      </c>
      <c r="W752" s="2" t="s">
        <v>68</v>
      </c>
      <c r="X752" s="2">
        <v>1</v>
      </c>
      <c r="Y752" s="2">
        <v>59</v>
      </c>
    </row>
    <row r="753" spans="20:25" ht="30" x14ac:dyDescent="0.25">
      <c r="T753" s="4"/>
      <c r="U753" s="2" t="s">
        <v>8</v>
      </c>
      <c r="V753" s="2" t="s">
        <v>120</v>
      </c>
      <c r="W753" s="2" t="s">
        <v>68</v>
      </c>
      <c r="X753" s="2">
        <v>1</v>
      </c>
      <c r="Y753" s="2">
        <v>204</v>
      </c>
    </row>
    <row r="754" spans="20:25" ht="30" x14ac:dyDescent="0.25">
      <c r="T754" s="4"/>
      <c r="U754" s="2" t="s">
        <v>8</v>
      </c>
      <c r="V754" s="2" t="s">
        <v>120</v>
      </c>
      <c r="W754" s="2" t="s">
        <v>63</v>
      </c>
      <c r="X754" s="2">
        <v>3</v>
      </c>
      <c r="Y754" s="2">
        <v>104</v>
      </c>
    </row>
    <row r="755" spans="20:25" ht="30" x14ac:dyDescent="0.25">
      <c r="T755" s="4"/>
      <c r="U755" s="2" t="s">
        <v>8</v>
      </c>
      <c r="V755" s="2" t="s">
        <v>120</v>
      </c>
      <c r="W755" s="2" t="s">
        <v>68</v>
      </c>
      <c r="X755" s="2">
        <v>3</v>
      </c>
      <c r="Y755" s="2">
        <v>295</v>
      </c>
    </row>
    <row r="756" spans="20:25" ht="30" x14ac:dyDescent="0.25">
      <c r="T756" s="4"/>
      <c r="U756" s="2" t="s">
        <v>8</v>
      </c>
      <c r="V756" s="2" t="s">
        <v>120</v>
      </c>
      <c r="W756" s="2" t="s">
        <v>68</v>
      </c>
      <c r="X756" s="2">
        <v>5</v>
      </c>
      <c r="Y756" s="2">
        <v>280</v>
      </c>
    </row>
    <row r="757" spans="20:25" ht="30" x14ac:dyDescent="0.25">
      <c r="T757" s="4"/>
      <c r="U757" s="2" t="s">
        <v>8</v>
      </c>
      <c r="V757" s="2" t="s">
        <v>124</v>
      </c>
      <c r="W757" s="2" t="s">
        <v>68</v>
      </c>
      <c r="X757" s="2">
        <v>6</v>
      </c>
      <c r="Y757" s="2">
        <v>130</v>
      </c>
    </row>
    <row r="758" spans="20:25" ht="30" x14ac:dyDescent="0.25">
      <c r="T758" s="4"/>
      <c r="U758" s="2" t="s">
        <v>8</v>
      </c>
      <c r="V758" s="2" t="s">
        <v>124</v>
      </c>
      <c r="W758" s="2" t="s">
        <v>68</v>
      </c>
      <c r="X758" s="2">
        <v>12</v>
      </c>
      <c r="Y758" s="2">
        <v>150</v>
      </c>
    </row>
    <row r="759" spans="20:25" ht="30" x14ac:dyDescent="0.25">
      <c r="T759" s="4"/>
      <c r="U759" s="2" t="s">
        <v>8</v>
      </c>
      <c r="V759" s="2" t="s">
        <v>124</v>
      </c>
      <c r="W759" s="2" t="s">
        <v>63</v>
      </c>
      <c r="X759" s="2">
        <v>6</v>
      </c>
      <c r="Y759" s="2">
        <v>140</v>
      </c>
    </row>
    <row r="760" spans="20:25" ht="30" x14ac:dyDescent="0.25">
      <c r="T760" s="4"/>
      <c r="U760" s="2" t="s">
        <v>8</v>
      </c>
      <c r="V760" s="2" t="s">
        <v>124</v>
      </c>
      <c r="W760" s="2" t="s">
        <v>68</v>
      </c>
      <c r="X760" s="2">
        <v>8</v>
      </c>
      <c r="Y760" s="2">
        <v>100</v>
      </c>
    </row>
    <row r="761" spans="20:25" ht="30" x14ac:dyDescent="0.25">
      <c r="T761" s="4"/>
      <c r="U761" s="2" t="s">
        <v>8</v>
      </c>
      <c r="V761" s="2" t="s">
        <v>124</v>
      </c>
      <c r="W761" s="2" t="s">
        <v>68</v>
      </c>
      <c r="X761" s="2">
        <v>11</v>
      </c>
      <c r="Y761" s="2">
        <v>190</v>
      </c>
    </row>
    <row r="762" spans="20:25" ht="30" x14ac:dyDescent="0.25">
      <c r="T762" s="4"/>
      <c r="U762" s="2" t="s">
        <v>8</v>
      </c>
      <c r="V762" s="2" t="s">
        <v>124</v>
      </c>
      <c r="W762" s="2" t="s">
        <v>68</v>
      </c>
      <c r="X762" s="2">
        <v>10</v>
      </c>
      <c r="Y762" s="2">
        <v>320</v>
      </c>
    </row>
    <row r="763" spans="20:25" ht="30" x14ac:dyDescent="0.25">
      <c r="T763" s="4"/>
      <c r="U763" s="2" t="s">
        <v>8</v>
      </c>
      <c r="V763" s="2" t="s">
        <v>124</v>
      </c>
      <c r="W763" s="2" t="s">
        <v>68</v>
      </c>
      <c r="X763" s="2">
        <v>1</v>
      </c>
      <c r="Y763" s="2">
        <v>193</v>
      </c>
    </row>
    <row r="764" spans="20:25" ht="30" x14ac:dyDescent="0.25">
      <c r="T764" s="4"/>
      <c r="U764" s="2" t="s">
        <v>8</v>
      </c>
      <c r="V764" s="2" t="s">
        <v>124</v>
      </c>
      <c r="W764" s="2" t="s">
        <v>68</v>
      </c>
      <c r="X764" s="2">
        <v>1</v>
      </c>
      <c r="Y764" s="2">
        <v>322</v>
      </c>
    </row>
    <row r="765" spans="20:25" ht="30" x14ac:dyDescent="0.25">
      <c r="T765" s="4"/>
      <c r="U765" s="2" t="s">
        <v>8</v>
      </c>
      <c r="V765" s="2" t="s">
        <v>124</v>
      </c>
      <c r="W765" s="2" t="s">
        <v>68</v>
      </c>
      <c r="X765" s="2">
        <v>1</v>
      </c>
      <c r="Y765" s="2">
        <v>322</v>
      </c>
    </row>
    <row r="766" spans="20:25" ht="30" x14ac:dyDescent="0.25">
      <c r="T766" s="4"/>
      <c r="U766" s="2" t="s">
        <v>8</v>
      </c>
      <c r="V766" s="2" t="s">
        <v>124</v>
      </c>
      <c r="W766" s="2" t="s">
        <v>63</v>
      </c>
      <c r="X766" s="2">
        <v>0</v>
      </c>
      <c r="Y766" s="2">
        <v>234</v>
      </c>
    </row>
    <row r="767" spans="20:25" ht="30" x14ac:dyDescent="0.25">
      <c r="T767" s="4"/>
      <c r="U767" s="2" t="s">
        <v>8</v>
      </c>
      <c r="V767" s="2" t="s">
        <v>124</v>
      </c>
      <c r="W767" s="2" t="s">
        <v>68</v>
      </c>
      <c r="X767" s="2">
        <v>1</v>
      </c>
      <c r="Y767" s="2">
        <v>119</v>
      </c>
    </row>
    <row r="768" spans="20:25" ht="30" x14ac:dyDescent="0.25">
      <c r="T768" s="4"/>
      <c r="U768" s="2" t="s">
        <v>8</v>
      </c>
      <c r="V768" s="2" t="s">
        <v>124</v>
      </c>
      <c r="W768" s="2" t="s">
        <v>68</v>
      </c>
      <c r="X768" s="2">
        <v>6</v>
      </c>
      <c r="Y768" s="2">
        <v>121</v>
      </c>
    </row>
    <row r="769" spans="20:25" ht="30" x14ac:dyDescent="0.25">
      <c r="T769" s="4"/>
      <c r="U769" s="2" t="s">
        <v>8</v>
      </c>
      <c r="V769" s="2" t="s">
        <v>127</v>
      </c>
      <c r="W769" s="2" t="s">
        <v>68</v>
      </c>
      <c r="X769" s="2">
        <v>3</v>
      </c>
      <c r="Y769" s="2">
        <v>110</v>
      </c>
    </row>
    <row r="770" spans="20:25" ht="30" x14ac:dyDescent="0.25">
      <c r="T770" s="4"/>
      <c r="U770" s="2" t="s">
        <v>8</v>
      </c>
      <c r="V770" s="2" t="s">
        <v>127</v>
      </c>
      <c r="W770" s="2" t="s">
        <v>68</v>
      </c>
      <c r="X770" s="2">
        <v>4</v>
      </c>
      <c r="Y770" s="2">
        <v>180</v>
      </c>
    </row>
    <row r="771" spans="20:25" ht="30" x14ac:dyDescent="0.25">
      <c r="T771" s="4"/>
      <c r="U771" s="2" t="s">
        <v>8</v>
      </c>
      <c r="V771" s="2" t="s">
        <v>127</v>
      </c>
      <c r="W771" s="2" t="s">
        <v>62</v>
      </c>
      <c r="X771" s="2">
        <v>4</v>
      </c>
      <c r="Y771" s="2">
        <v>68</v>
      </c>
    </row>
    <row r="772" spans="20:25" ht="30" x14ac:dyDescent="0.25">
      <c r="T772" s="4"/>
      <c r="U772" s="2" t="s">
        <v>8</v>
      </c>
      <c r="V772" s="2" t="s">
        <v>127</v>
      </c>
      <c r="W772" s="2" t="s">
        <v>68</v>
      </c>
      <c r="X772" s="2">
        <v>0</v>
      </c>
      <c r="Y772" s="2">
        <v>31</v>
      </c>
    </row>
    <row r="773" spans="20:25" ht="30" x14ac:dyDescent="0.25">
      <c r="T773" s="4"/>
      <c r="U773" s="2" t="s">
        <v>8</v>
      </c>
      <c r="V773" s="2" t="s">
        <v>127</v>
      </c>
      <c r="W773" s="2" t="s">
        <v>68</v>
      </c>
      <c r="X773" s="2">
        <v>2</v>
      </c>
      <c r="Y773" s="2">
        <v>270</v>
      </c>
    </row>
    <row r="774" spans="20:25" ht="30" x14ac:dyDescent="0.25">
      <c r="T774" s="4"/>
      <c r="U774" s="2" t="s">
        <v>8</v>
      </c>
      <c r="V774" s="2" t="s">
        <v>122</v>
      </c>
      <c r="W774" s="2" t="s">
        <v>68</v>
      </c>
      <c r="X774" s="2">
        <v>5</v>
      </c>
      <c r="Y774" s="2">
        <v>231</v>
      </c>
    </row>
    <row r="775" spans="20:25" ht="30" x14ac:dyDescent="0.25">
      <c r="T775" s="4"/>
      <c r="U775" s="2" t="s">
        <v>8</v>
      </c>
      <c r="V775" s="2" t="s">
        <v>122</v>
      </c>
      <c r="W775" s="2" t="s">
        <v>68</v>
      </c>
      <c r="X775" s="2">
        <v>7</v>
      </c>
      <c r="Y775" s="2">
        <v>231</v>
      </c>
    </row>
    <row r="776" spans="20:25" ht="30" x14ac:dyDescent="0.25">
      <c r="T776" s="4"/>
      <c r="U776" s="2" t="s">
        <v>8</v>
      </c>
      <c r="V776" s="2" t="s">
        <v>122</v>
      </c>
      <c r="W776" s="2" t="s">
        <v>68</v>
      </c>
      <c r="X776" s="2">
        <v>6</v>
      </c>
      <c r="Y776" s="2">
        <v>204</v>
      </c>
    </row>
    <row r="777" spans="20:25" ht="30" x14ac:dyDescent="0.25">
      <c r="T777" s="4"/>
      <c r="U777" s="2" t="s">
        <v>8</v>
      </c>
      <c r="V777" s="2" t="s">
        <v>122</v>
      </c>
      <c r="W777" s="2" t="s">
        <v>68</v>
      </c>
      <c r="X777" s="2">
        <v>1</v>
      </c>
      <c r="Y777" s="2">
        <v>263</v>
      </c>
    </row>
    <row r="778" spans="20:25" ht="30" x14ac:dyDescent="0.25">
      <c r="T778" s="4"/>
      <c r="U778" s="2" t="s">
        <v>8</v>
      </c>
      <c r="V778" s="2" t="s">
        <v>122</v>
      </c>
      <c r="W778" s="2" t="s">
        <v>68</v>
      </c>
      <c r="X778" s="2">
        <v>3</v>
      </c>
      <c r="Y778" s="2">
        <v>287</v>
      </c>
    </row>
    <row r="779" spans="20:25" ht="30" x14ac:dyDescent="0.25">
      <c r="T779" s="4"/>
      <c r="U779" s="2" t="s">
        <v>8</v>
      </c>
      <c r="V779" s="2" t="s">
        <v>122</v>
      </c>
      <c r="W779" s="2" t="s">
        <v>68</v>
      </c>
      <c r="X779" s="2">
        <v>1</v>
      </c>
      <c r="Y779" s="2">
        <v>265</v>
      </c>
    </row>
    <row r="780" spans="20:25" ht="30" x14ac:dyDescent="0.25">
      <c r="T780" s="4"/>
      <c r="U780" s="2" t="s">
        <v>8</v>
      </c>
      <c r="V780" s="2" t="s">
        <v>122</v>
      </c>
      <c r="W780" s="2" t="s">
        <v>68</v>
      </c>
      <c r="X780" s="2">
        <v>3</v>
      </c>
      <c r="Y780" s="2">
        <v>303</v>
      </c>
    </row>
    <row r="781" spans="20:25" ht="30" x14ac:dyDescent="0.25">
      <c r="T781" s="4"/>
      <c r="U781" s="2" t="s">
        <v>8</v>
      </c>
      <c r="V781" s="2" t="s">
        <v>122</v>
      </c>
      <c r="W781" s="2" t="s">
        <v>68</v>
      </c>
      <c r="X781" s="2">
        <v>1</v>
      </c>
      <c r="Y781" s="2">
        <v>275</v>
      </c>
    </row>
    <row r="782" spans="20:25" ht="30" x14ac:dyDescent="0.25">
      <c r="T782" s="4"/>
      <c r="U782" s="2" t="s">
        <v>8</v>
      </c>
      <c r="V782" s="2" t="s">
        <v>122</v>
      </c>
      <c r="W782" s="2" t="s">
        <v>68</v>
      </c>
      <c r="X782" s="2">
        <v>1</v>
      </c>
      <c r="Y782" s="2">
        <v>275</v>
      </c>
    </row>
    <row r="783" spans="20:25" ht="30" x14ac:dyDescent="0.25">
      <c r="T783" s="4"/>
      <c r="U783" s="2" t="s">
        <v>8</v>
      </c>
      <c r="V783" s="2" t="s">
        <v>122</v>
      </c>
      <c r="W783" s="2" t="s">
        <v>68</v>
      </c>
      <c r="X783" s="2">
        <v>5</v>
      </c>
      <c r="Y783" s="2">
        <v>170</v>
      </c>
    </row>
    <row r="784" spans="20:25" ht="30" x14ac:dyDescent="0.25">
      <c r="T784" s="4"/>
      <c r="U784" s="2" t="s">
        <v>8</v>
      </c>
      <c r="V784" s="2" t="s">
        <v>122</v>
      </c>
      <c r="W784" s="2" t="s">
        <v>68</v>
      </c>
      <c r="X784" s="2">
        <v>1</v>
      </c>
      <c r="Y784" s="2">
        <v>245</v>
      </c>
    </row>
    <row r="785" spans="20:25" ht="30" x14ac:dyDescent="0.25">
      <c r="T785" s="4"/>
      <c r="U785" s="2" t="s">
        <v>8</v>
      </c>
      <c r="V785" s="2" t="s">
        <v>122</v>
      </c>
      <c r="W785" s="2" t="s">
        <v>68</v>
      </c>
      <c r="X785" s="2">
        <v>0</v>
      </c>
      <c r="Y785" s="2">
        <v>208</v>
      </c>
    </row>
    <row r="786" spans="20:25" ht="30" x14ac:dyDescent="0.25">
      <c r="T786" s="4"/>
      <c r="U786" s="2" t="s">
        <v>8</v>
      </c>
      <c r="V786" s="2" t="s">
        <v>122</v>
      </c>
      <c r="W786" s="2" t="s">
        <v>68</v>
      </c>
      <c r="X786" s="2">
        <v>8</v>
      </c>
      <c r="Y786" s="2">
        <v>320</v>
      </c>
    </row>
    <row r="787" spans="20:25" ht="30" x14ac:dyDescent="0.25">
      <c r="T787" s="4"/>
      <c r="U787" s="2" t="s">
        <v>8</v>
      </c>
      <c r="V787" s="2" t="s">
        <v>122</v>
      </c>
      <c r="W787" s="2" t="s">
        <v>68</v>
      </c>
      <c r="X787" s="2">
        <v>6</v>
      </c>
      <c r="Y787" s="2">
        <v>340</v>
      </c>
    </row>
    <row r="788" spans="20:25" ht="30" x14ac:dyDescent="0.25">
      <c r="T788" s="4"/>
      <c r="U788" s="2" t="s">
        <v>8</v>
      </c>
      <c r="V788" s="2" t="s">
        <v>122</v>
      </c>
      <c r="W788" s="2" t="s">
        <v>68</v>
      </c>
      <c r="X788" s="2">
        <v>2</v>
      </c>
      <c r="Y788" s="2">
        <v>67</v>
      </c>
    </row>
    <row r="789" spans="20:25" ht="30" x14ac:dyDescent="0.25">
      <c r="T789" s="4"/>
      <c r="U789" s="2" t="s">
        <v>8</v>
      </c>
      <c r="V789" s="2" t="s">
        <v>122</v>
      </c>
      <c r="W789" s="2" t="s">
        <v>68</v>
      </c>
      <c r="X789" s="2">
        <v>3</v>
      </c>
      <c r="Y789" s="2">
        <v>40</v>
      </c>
    </row>
    <row r="790" spans="20:25" ht="30" x14ac:dyDescent="0.25">
      <c r="T790" s="4"/>
      <c r="U790" s="2" t="s">
        <v>8</v>
      </c>
      <c r="V790" s="2" t="s">
        <v>122</v>
      </c>
      <c r="W790" s="2" t="s">
        <v>68</v>
      </c>
      <c r="X790" s="2">
        <v>2</v>
      </c>
      <c r="Y790" s="2">
        <v>266</v>
      </c>
    </row>
    <row r="791" spans="20:25" ht="30" x14ac:dyDescent="0.25">
      <c r="T791" s="4"/>
      <c r="U791" s="2" t="s">
        <v>8</v>
      </c>
      <c r="V791" s="2" t="s">
        <v>122</v>
      </c>
      <c r="W791" s="2" t="s">
        <v>68</v>
      </c>
      <c r="X791" s="2">
        <v>1</v>
      </c>
      <c r="Y791" s="2">
        <v>336</v>
      </c>
    </row>
    <row r="792" spans="20:25" ht="30" x14ac:dyDescent="0.25">
      <c r="T792" s="4"/>
      <c r="U792" s="2" t="s">
        <v>8</v>
      </c>
      <c r="V792" s="2" t="s">
        <v>122</v>
      </c>
      <c r="W792" s="2" t="s">
        <v>68</v>
      </c>
      <c r="X792" s="2">
        <v>8</v>
      </c>
      <c r="Y792" s="2">
        <v>50</v>
      </c>
    </row>
    <row r="793" spans="20:25" ht="30" x14ac:dyDescent="0.25">
      <c r="T793" s="4"/>
      <c r="U793" s="2" t="s">
        <v>8</v>
      </c>
      <c r="V793" s="2" t="s">
        <v>122</v>
      </c>
      <c r="W793" s="2" t="s">
        <v>68</v>
      </c>
      <c r="X793" s="2">
        <v>5</v>
      </c>
      <c r="Y793" s="2">
        <v>30</v>
      </c>
    </row>
    <row r="794" spans="20:25" ht="30" x14ac:dyDescent="0.25">
      <c r="T794" s="4"/>
      <c r="U794" s="2" t="s">
        <v>8</v>
      </c>
      <c r="V794" s="2" t="s">
        <v>122</v>
      </c>
      <c r="W794" s="2" t="s">
        <v>68</v>
      </c>
      <c r="X794" s="2">
        <v>2</v>
      </c>
      <c r="Y794" s="2">
        <v>9</v>
      </c>
    </row>
    <row r="795" spans="20:25" ht="30" x14ac:dyDescent="0.25">
      <c r="T795" s="4"/>
      <c r="U795" s="2" t="s">
        <v>8</v>
      </c>
      <c r="V795" s="2" t="s">
        <v>122</v>
      </c>
      <c r="W795" s="2" t="s">
        <v>68</v>
      </c>
      <c r="X795" s="2">
        <v>5</v>
      </c>
      <c r="Y795" s="2">
        <v>30</v>
      </c>
    </row>
    <row r="796" spans="20:25" ht="30" x14ac:dyDescent="0.25">
      <c r="T796" s="4"/>
      <c r="U796" s="2" t="s">
        <v>8</v>
      </c>
      <c r="V796" s="2" t="s">
        <v>122</v>
      </c>
      <c r="W796" s="2" t="s">
        <v>68</v>
      </c>
      <c r="X796" s="2">
        <v>4</v>
      </c>
      <c r="Y796" s="2">
        <v>20</v>
      </c>
    </row>
    <row r="797" spans="20:25" ht="30" x14ac:dyDescent="0.25">
      <c r="T797" s="4"/>
      <c r="U797" s="2" t="s">
        <v>8</v>
      </c>
      <c r="V797" s="2" t="s">
        <v>122</v>
      </c>
      <c r="W797" s="2" t="s">
        <v>68</v>
      </c>
      <c r="X797" s="2">
        <v>3</v>
      </c>
      <c r="Y797" s="2">
        <v>350</v>
      </c>
    </row>
    <row r="798" spans="20:25" ht="30" x14ac:dyDescent="0.25">
      <c r="T798" s="4"/>
      <c r="U798" s="2" t="s">
        <v>8</v>
      </c>
      <c r="V798" s="2" t="s">
        <v>122</v>
      </c>
      <c r="W798" s="2" t="s">
        <v>68</v>
      </c>
      <c r="X798" s="2">
        <v>3</v>
      </c>
      <c r="Y798" s="2">
        <v>280</v>
      </c>
    </row>
    <row r="799" spans="20:25" ht="30" x14ac:dyDescent="0.25">
      <c r="T799" s="4"/>
      <c r="U799" s="2" t="s">
        <v>8</v>
      </c>
      <c r="V799" s="2" t="s">
        <v>122</v>
      </c>
      <c r="W799" s="2" t="s">
        <v>68</v>
      </c>
      <c r="X799" s="2">
        <v>3</v>
      </c>
      <c r="Y799" s="2">
        <v>120</v>
      </c>
    </row>
    <row r="800" spans="20:25" ht="30" x14ac:dyDescent="0.25">
      <c r="T800" s="4"/>
      <c r="U800" s="2" t="s">
        <v>8</v>
      </c>
      <c r="V800" s="2" t="s">
        <v>122</v>
      </c>
      <c r="W800" s="2" t="s">
        <v>68</v>
      </c>
      <c r="X800" s="2">
        <v>1</v>
      </c>
      <c r="Y800" s="2">
        <v>209</v>
      </c>
    </row>
    <row r="801" spans="20:25" ht="30" x14ac:dyDescent="0.25">
      <c r="T801" s="4"/>
      <c r="U801" s="2" t="s">
        <v>8</v>
      </c>
      <c r="V801" s="2" t="s">
        <v>122</v>
      </c>
      <c r="W801" s="2" t="s">
        <v>68</v>
      </c>
      <c r="X801" s="2">
        <v>1</v>
      </c>
      <c r="Y801" s="2">
        <v>178</v>
      </c>
    </row>
    <row r="802" spans="20:25" ht="30" x14ac:dyDescent="0.25">
      <c r="T802" s="4"/>
      <c r="U802" s="2" t="s">
        <v>8</v>
      </c>
      <c r="V802" s="2" t="s">
        <v>122</v>
      </c>
      <c r="W802" s="2" t="s">
        <v>68</v>
      </c>
      <c r="X802" s="2">
        <v>0</v>
      </c>
      <c r="Y802" s="2">
        <v>152</v>
      </c>
    </row>
    <row r="803" spans="20:25" ht="30" x14ac:dyDescent="0.25">
      <c r="T803" s="4"/>
      <c r="U803" s="2" t="s">
        <v>8</v>
      </c>
      <c r="V803" s="2" t="s">
        <v>122</v>
      </c>
      <c r="W803" s="2" t="s">
        <v>68</v>
      </c>
      <c r="X803" s="2">
        <v>7</v>
      </c>
      <c r="Y803" s="2">
        <v>220</v>
      </c>
    </row>
    <row r="804" spans="20:25" ht="30" x14ac:dyDescent="0.25">
      <c r="T804" s="4"/>
      <c r="U804" s="2" t="s">
        <v>8</v>
      </c>
      <c r="V804" s="2" t="s">
        <v>122</v>
      </c>
      <c r="W804" s="2" t="s">
        <v>68</v>
      </c>
      <c r="X804" s="2">
        <v>10</v>
      </c>
      <c r="Y804" s="2">
        <v>230</v>
      </c>
    </row>
    <row r="805" spans="20:25" ht="30" x14ac:dyDescent="0.25">
      <c r="T805" s="4"/>
      <c r="U805" s="2" t="s">
        <v>8</v>
      </c>
      <c r="V805" s="2" t="s">
        <v>122</v>
      </c>
      <c r="W805" s="2" t="s">
        <v>68</v>
      </c>
      <c r="X805" s="2">
        <v>3</v>
      </c>
      <c r="Y805" s="2">
        <v>151</v>
      </c>
    </row>
    <row r="806" spans="20:25" ht="30" x14ac:dyDescent="0.25">
      <c r="T806" s="4"/>
      <c r="U806" s="2" t="s">
        <v>8</v>
      </c>
      <c r="V806" s="2" t="s">
        <v>122</v>
      </c>
      <c r="W806" s="2" t="s">
        <v>68</v>
      </c>
      <c r="X806" s="2">
        <v>6</v>
      </c>
      <c r="Y806" s="2">
        <v>230</v>
      </c>
    </row>
    <row r="807" spans="20:25" ht="30" x14ac:dyDescent="0.25">
      <c r="T807" s="4"/>
      <c r="U807" s="2" t="s">
        <v>8</v>
      </c>
      <c r="V807" s="2" t="s">
        <v>122</v>
      </c>
      <c r="W807" s="2" t="s">
        <v>68</v>
      </c>
      <c r="X807" s="2">
        <v>0</v>
      </c>
      <c r="Y807" s="2">
        <v>240</v>
      </c>
    </row>
    <row r="808" spans="20:25" ht="30" x14ac:dyDescent="0.25">
      <c r="T808" s="4"/>
      <c r="U808" s="2" t="s">
        <v>8</v>
      </c>
      <c r="V808" s="2" t="s">
        <v>122</v>
      </c>
      <c r="W808" s="2" t="s">
        <v>68</v>
      </c>
      <c r="X808" s="2">
        <v>3</v>
      </c>
      <c r="Y808" s="2">
        <v>227</v>
      </c>
    </row>
    <row r="809" spans="20:25" ht="30" x14ac:dyDescent="0.25">
      <c r="T809" s="4"/>
      <c r="U809" s="2" t="s">
        <v>8</v>
      </c>
      <c r="V809" s="2" t="s">
        <v>122</v>
      </c>
      <c r="W809" s="2" t="s">
        <v>68</v>
      </c>
      <c r="X809" s="2">
        <v>7</v>
      </c>
      <c r="Y809" s="2">
        <v>182</v>
      </c>
    </row>
    <row r="810" spans="20:25" ht="30" x14ac:dyDescent="0.25">
      <c r="T810" s="4"/>
      <c r="U810" s="2" t="s">
        <v>8</v>
      </c>
      <c r="V810" s="2" t="s">
        <v>122</v>
      </c>
      <c r="W810" s="2" t="s">
        <v>68</v>
      </c>
      <c r="X810" s="2">
        <v>2</v>
      </c>
      <c r="Y810" s="2">
        <v>248</v>
      </c>
    </row>
    <row r="811" spans="20:25" ht="30" x14ac:dyDescent="0.25">
      <c r="T811" s="4"/>
      <c r="U811" s="2" t="s">
        <v>8</v>
      </c>
      <c r="V811" s="2" t="s">
        <v>122</v>
      </c>
      <c r="W811" s="2" t="s">
        <v>68</v>
      </c>
      <c r="X811" s="2">
        <v>1</v>
      </c>
      <c r="Y811" s="2">
        <v>273</v>
      </c>
    </row>
    <row r="812" spans="20:25" ht="30" x14ac:dyDescent="0.25">
      <c r="T812" s="4"/>
      <c r="U812" s="2" t="s">
        <v>8</v>
      </c>
      <c r="V812" s="2" t="s">
        <v>122</v>
      </c>
      <c r="W812" s="2" t="s">
        <v>68</v>
      </c>
      <c r="X812" s="2">
        <v>0</v>
      </c>
      <c r="Y812" s="2">
        <v>288</v>
      </c>
    </row>
    <row r="813" spans="20:25" ht="30" x14ac:dyDescent="0.25">
      <c r="T813" s="4"/>
      <c r="U813" s="2" t="s">
        <v>8</v>
      </c>
      <c r="V813" s="2" t="s">
        <v>122</v>
      </c>
      <c r="W813" s="2" t="s">
        <v>68</v>
      </c>
      <c r="X813" s="2">
        <v>1</v>
      </c>
      <c r="Y813" s="2">
        <v>262</v>
      </c>
    </row>
    <row r="814" spans="20:25" ht="30" x14ac:dyDescent="0.25">
      <c r="T814" s="4"/>
      <c r="U814" s="2" t="s">
        <v>8</v>
      </c>
      <c r="V814" s="2" t="s">
        <v>122</v>
      </c>
      <c r="W814" s="2" t="s">
        <v>68</v>
      </c>
      <c r="X814" s="2">
        <v>3</v>
      </c>
      <c r="Y814" s="2">
        <v>170</v>
      </c>
    </row>
    <row r="815" spans="20:25" ht="30" x14ac:dyDescent="0.25">
      <c r="T815" s="4"/>
      <c r="U815" s="2" t="s">
        <v>8</v>
      </c>
      <c r="V815" s="2" t="s">
        <v>122</v>
      </c>
      <c r="W815" s="2" t="s">
        <v>68</v>
      </c>
      <c r="X815" s="2">
        <v>2</v>
      </c>
      <c r="Y815" s="2">
        <v>320</v>
      </c>
    </row>
    <row r="816" spans="20:25" ht="30" x14ac:dyDescent="0.25">
      <c r="T816" s="4"/>
      <c r="U816" s="2" t="s">
        <v>8</v>
      </c>
      <c r="V816" s="2" t="s">
        <v>122</v>
      </c>
      <c r="W816" s="2" t="s">
        <v>68</v>
      </c>
      <c r="X816" s="2">
        <v>3</v>
      </c>
      <c r="Y816" s="2">
        <v>330</v>
      </c>
    </row>
    <row r="817" spans="20:25" ht="30" x14ac:dyDescent="0.25">
      <c r="T817" s="4"/>
      <c r="U817" s="2" t="s">
        <v>8</v>
      </c>
      <c r="V817" s="2" t="s">
        <v>122</v>
      </c>
      <c r="W817" s="2" t="s">
        <v>68</v>
      </c>
      <c r="X817" s="2">
        <v>1</v>
      </c>
      <c r="Y817" s="2">
        <v>76</v>
      </c>
    </row>
    <row r="818" spans="20:25" ht="30" x14ac:dyDescent="0.25">
      <c r="T818" s="4"/>
      <c r="U818" s="2" t="s">
        <v>8</v>
      </c>
      <c r="V818" s="2" t="s">
        <v>122</v>
      </c>
      <c r="W818" s="2" t="s">
        <v>68</v>
      </c>
      <c r="X818" s="2">
        <v>6</v>
      </c>
      <c r="Y818" s="2">
        <v>40</v>
      </c>
    </row>
    <row r="819" spans="20:25" ht="30" x14ac:dyDescent="0.25">
      <c r="T819" s="4"/>
      <c r="U819" s="2" t="s">
        <v>8</v>
      </c>
      <c r="V819" s="2" t="s">
        <v>122</v>
      </c>
      <c r="W819" s="2" t="s">
        <v>68</v>
      </c>
      <c r="X819" s="2">
        <v>2</v>
      </c>
      <c r="Y819" s="2">
        <v>43</v>
      </c>
    </row>
    <row r="820" spans="20:25" ht="30" x14ac:dyDescent="0.25">
      <c r="T820" s="4"/>
      <c r="U820" s="2" t="s">
        <v>8</v>
      </c>
      <c r="V820" s="2" t="s">
        <v>122</v>
      </c>
      <c r="W820" s="2" t="s">
        <v>68</v>
      </c>
      <c r="X820" s="2">
        <v>1</v>
      </c>
      <c r="Y820" s="2">
        <v>107</v>
      </c>
    </row>
    <row r="821" spans="20:25" ht="30" x14ac:dyDescent="0.25">
      <c r="T821" s="4"/>
      <c r="U821" s="2" t="s">
        <v>8</v>
      </c>
      <c r="V821" s="2" t="s">
        <v>122</v>
      </c>
      <c r="W821" s="2" t="s">
        <v>68</v>
      </c>
      <c r="X821" s="2">
        <v>1</v>
      </c>
      <c r="Y821" s="2">
        <v>35</v>
      </c>
    </row>
    <row r="822" spans="20:25" ht="30" x14ac:dyDescent="0.25">
      <c r="T822" s="4"/>
      <c r="U822" s="2" t="s">
        <v>8</v>
      </c>
      <c r="V822" s="2" t="s">
        <v>120</v>
      </c>
      <c r="W822" s="2" t="s">
        <v>68</v>
      </c>
      <c r="X822" s="2">
        <v>7</v>
      </c>
      <c r="Y822" s="2">
        <v>180</v>
      </c>
    </row>
    <row r="823" spans="20:25" ht="30" x14ac:dyDescent="0.25">
      <c r="T823" s="4"/>
      <c r="U823" s="2" t="s">
        <v>8</v>
      </c>
      <c r="V823" s="2" t="s">
        <v>120</v>
      </c>
      <c r="W823" s="2" t="s">
        <v>68</v>
      </c>
      <c r="X823" s="2">
        <v>2</v>
      </c>
      <c r="Y823" s="2">
        <v>210</v>
      </c>
    </row>
    <row r="824" spans="20:25" ht="30" x14ac:dyDescent="0.25">
      <c r="T824" s="4"/>
      <c r="U824" s="2" t="s">
        <v>8</v>
      </c>
      <c r="V824" s="2" t="s">
        <v>120</v>
      </c>
      <c r="W824" s="2" t="s">
        <v>68</v>
      </c>
      <c r="X824" s="2">
        <v>1</v>
      </c>
      <c r="Y824" s="2">
        <v>0</v>
      </c>
    </row>
    <row r="825" spans="20:25" ht="30" x14ac:dyDescent="0.25">
      <c r="T825" s="4"/>
      <c r="U825" s="2" t="s">
        <v>8</v>
      </c>
      <c r="V825" s="2" t="s">
        <v>120</v>
      </c>
      <c r="W825" s="2" t="s">
        <v>63</v>
      </c>
      <c r="X825" s="2">
        <v>3</v>
      </c>
      <c r="Y825" s="2">
        <v>30</v>
      </c>
    </row>
    <row r="826" spans="20:25" ht="30" x14ac:dyDescent="0.25">
      <c r="T826" s="4"/>
      <c r="U826" s="2" t="s">
        <v>8</v>
      </c>
      <c r="V826" s="2" t="s">
        <v>120</v>
      </c>
      <c r="W826" s="2" t="s">
        <v>68</v>
      </c>
      <c r="X826" s="2">
        <v>7</v>
      </c>
      <c r="Y826" s="2">
        <v>360</v>
      </c>
    </row>
    <row r="827" spans="20:25" ht="30" x14ac:dyDescent="0.25">
      <c r="T827" s="4"/>
      <c r="U827" s="2" t="s">
        <v>8</v>
      </c>
      <c r="V827" s="2" t="s">
        <v>120</v>
      </c>
      <c r="W827" s="2" t="s">
        <v>63</v>
      </c>
      <c r="X827" s="2">
        <v>14</v>
      </c>
      <c r="Y827" s="2">
        <v>230</v>
      </c>
    </row>
    <row r="828" spans="20:25" ht="30" x14ac:dyDescent="0.25">
      <c r="T828" s="4"/>
      <c r="U828" s="2" t="s">
        <v>8</v>
      </c>
      <c r="V828" s="2" t="s">
        <v>120</v>
      </c>
      <c r="W828" s="2" t="s">
        <v>68</v>
      </c>
      <c r="X828" s="2">
        <v>1</v>
      </c>
      <c r="Y828" s="2">
        <v>0</v>
      </c>
    </row>
    <row r="829" spans="20:25" ht="30" x14ac:dyDescent="0.25">
      <c r="T829" s="4"/>
      <c r="U829" s="2" t="s">
        <v>8</v>
      </c>
      <c r="V829" s="2" t="s">
        <v>120</v>
      </c>
      <c r="W829" s="2" t="s">
        <v>68</v>
      </c>
      <c r="X829" s="2">
        <v>3</v>
      </c>
      <c r="Y829" s="2">
        <v>190</v>
      </c>
    </row>
    <row r="830" spans="20:25" ht="30" x14ac:dyDescent="0.25">
      <c r="T830" s="4"/>
      <c r="U830" s="2" t="s">
        <v>8</v>
      </c>
      <c r="V830" s="2" t="s">
        <v>120</v>
      </c>
      <c r="W830" s="2" t="s">
        <v>68</v>
      </c>
      <c r="X830" s="2">
        <v>5</v>
      </c>
      <c r="Y830" s="2">
        <v>230</v>
      </c>
    </row>
    <row r="831" spans="20:25" ht="30" x14ac:dyDescent="0.25">
      <c r="T831" s="4"/>
      <c r="U831" s="2" t="s">
        <v>8</v>
      </c>
      <c r="V831" s="2" t="s">
        <v>124</v>
      </c>
      <c r="W831" s="2" t="s">
        <v>68</v>
      </c>
      <c r="X831" s="2">
        <v>4</v>
      </c>
      <c r="Y831" s="2">
        <v>60</v>
      </c>
    </row>
    <row r="832" spans="20:25" ht="30" x14ac:dyDescent="0.25">
      <c r="T832" s="4"/>
      <c r="U832" s="2" t="s">
        <v>8</v>
      </c>
      <c r="V832" s="2" t="s">
        <v>124</v>
      </c>
      <c r="W832" s="2" t="s">
        <v>63</v>
      </c>
      <c r="X832" s="2">
        <v>4</v>
      </c>
      <c r="Y832" s="2">
        <v>50</v>
      </c>
    </row>
    <row r="833" spans="20:25" ht="30" x14ac:dyDescent="0.25">
      <c r="T833" s="4"/>
      <c r="U833" s="2" t="s">
        <v>8</v>
      </c>
      <c r="V833" s="2" t="s">
        <v>124</v>
      </c>
      <c r="W833" s="2" t="s">
        <v>68</v>
      </c>
      <c r="X833" s="2">
        <v>2</v>
      </c>
      <c r="Y833" s="2">
        <v>160</v>
      </c>
    </row>
    <row r="834" spans="20:25" ht="30" x14ac:dyDescent="0.25">
      <c r="T834" s="4"/>
      <c r="U834" s="2" t="s">
        <v>8</v>
      </c>
      <c r="V834" s="2" t="s">
        <v>120</v>
      </c>
      <c r="W834" s="2" t="s">
        <v>68</v>
      </c>
      <c r="X834" s="2">
        <v>5</v>
      </c>
      <c r="Y834" s="2">
        <v>210</v>
      </c>
    </row>
    <row r="835" spans="20:25" ht="30" x14ac:dyDescent="0.25">
      <c r="T835" s="4"/>
      <c r="U835" s="2" t="s">
        <v>8</v>
      </c>
      <c r="V835" s="2" t="s">
        <v>120</v>
      </c>
      <c r="W835" s="2" t="s">
        <v>68</v>
      </c>
      <c r="X835" s="2">
        <v>10</v>
      </c>
      <c r="Y835" s="2">
        <v>120</v>
      </c>
    </row>
    <row r="836" spans="20:25" ht="30" x14ac:dyDescent="0.25">
      <c r="T836" s="4"/>
      <c r="U836" s="2" t="s">
        <v>8</v>
      </c>
      <c r="V836" s="2" t="s">
        <v>120</v>
      </c>
      <c r="W836" s="2" t="s">
        <v>68</v>
      </c>
      <c r="X836" s="2">
        <v>9</v>
      </c>
      <c r="Y836" s="2">
        <v>170</v>
      </c>
    </row>
    <row r="837" spans="20:25" ht="30" x14ac:dyDescent="0.25">
      <c r="T837" s="4"/>
      <c r="U837" s="2" t="s">
        <v>8</v>
      </c>
      <c r="V837" s="2" t="s">
        <v>120</v>
      </c>
      <c r="W837" s="2" t="s">
        <v>64</v>
      </c>
      <c r="X837" s="2">
        <v>10</v>
      </c>
      <c r="Y837" s="2">
        <v>240</v>
      </c>
    </row>
    <row r="838" spans="20:25" ht="30" x14ac:dyDescent="0.25">
      <c r="T838" s="4"/>
      <c r="U838" s="2" t="s">
        <v>8</v>
      </c>
      <c r="V838" s="2" t="s">
        <v>120</v>
      </c>
      <c r="W838" s="2" t="s">
        <v>63</v>
      </c>
      <c r="X838" s="2">
        <v>5</v>
      </c>
      <c r="Y838" s="2">
        <v>220</v>
      </c>
    </row>
    <row r="839" spans="20:25" ht="30" x14ac:dyDescent="0.25">
      <c r="T839" s="4"/>
      <c r="U839" s="2" t="s">
        <v>8</v>
      </c>
      <c r="V839" s="2" t="s">
        <v>120</v>
      </c>
      <c r="W839" s="2" t="s">
        <v>68</v>
      </c>
      <c r="X839" s="2">
        <v>8</v>
      </c>
      <c r="Y839" s="2">
        <v>10</v>
      </c>
    </row>
    <row r="840" spans="20:25" ht="30" x14ac:dyDescent="0.25">
      <c r="T840" s="4"/>
      <c r="U840" s="2" t="s">
        <v>8</v>
      </c>
      <c r="V840" s="2" t="s">
        <v>120</v>
      </c>
      <c r="W840" s="2" t="s">
        <v>68</v>
      </c>
      <c r="X840" s="2">
        <v>4</v>
      </c>
      <c r="Y840" s="2">
        <v>230</v>
      </c>
    </row>
    <row r="841" spans="20:25" ht="30" x14ac:dyDescent="0.25">
      <c r="T841" s="4"/>
      <c r="U841" s="2" t="s">
        <v>8</v>
      </c>
      <c r="V841" s="2" t="s">
        <v>120</v>
      </c>
      <c r="W841" s="2" t="s">
        <v>68</v>
      </c>
      <c r="X841" s="2">
        <v>1</v>
      </c>
      <c r="Y841" s="2">
        <v>220</v>
      </c>
    </row>
    <row r="842" spans="20:25" ht="30" x14ac:dyDescent="0.25">
      <c r="T842" s="4"/>
      <c r="U842" s="2" t="s">
        <v>8</v>
      </c>
      <c r="V842" s="2" t="s">
        <v>120</v>
      </c>
      <c r="W842" s="2" t="s">
        <v>63</v>
      </c>
      <c r="X842" s="2">
        <v>4</v>
      </c>
      <c r="Y842" s="2">
        <v>170</v>
      </c>
    </row>
    <row r="843" spans="20:25" ht="30" x14ac:dyDescent="0.25">
      <c r="T843" s="4"/>
      <c r="U843" s="2" t="s">
        <v>8</v>
      </c>
      <c r="V843" s="2" t="s">
        <v>120</v>
      </c>
      <c r="W843" s="2" t="s">
        <v>68</v>
      </c>
      <c r="X843" s="2">
        <v>2</v>
      </c>
      <c r="Y843" s="2">
        <v>0</v>
      </c>
    </row>
    <row r="844" spans="20:25" ht="30" x14ac:dyDescent="0.25">
      <c r="T844" s="4"/>
      <c r="U844" s="2" t="s">
        <v>8</v>
      </c>
      <c r="V844" s="2" t="s">
        <v>120</v>
      </c>
      <c r="W844" s="2" t="s">
        <v>68</v>
      </c>
      <c r="X844" s="2">
        <v>1</v>
      </c>
      <c r="Y844" s="2">
        <v>155</v>
      </c>
    </row>
    <row r="845" spans="20:25" ht="30" x14ac:dyDescent="0.25">
      <c r="T845" s="4"/>
      <c r="U845" s="2" t="s">
        <v>8</v>
      </c>
      <c r="V845" s="2" t="s">
        <v>120</v>
      </c>
      <c r="W845" s="2" t="s">
        <v>68</v>
      </c>
      <c r="X845" s="2">
        <v>1</v>
      </c>
      <c r="Y845" s="2">
        <v>155</v>
      </c>
    </row>
    <row r="846" spans="20:25" ht="30" x14ac:dyDescent="0.25">
      <c r="T846" s="4"/>
      <c r="U846" s="2" t="s">
        <v>8</v>
      </c>
      <c r="V846" s="2" t="s">
        <v>120</v>
      </c>
      <c r="W846" s="2" t="s">
        <v>63</v>
      </c>
      <c r="X846" s="2">
        <v>6</v>
      </c>
      <c r="Y846" s="2">
        <v>140</v>
      </c>
    </row>
    <row r="847" spans="20:25" ht="30" x14ac:dyDescent="0.25">
      <c r="T847" s="4"/>
      <c r="U847" s="2" t="s">
        <v>8</v>
      </c>
      <c r="V847" s="2" t="s">
        <v>120</v>
      </c>
      <c r="W847" s="2" t="s">
        <v>68</v>
      </c>
      <c r="X847" s="2">
        <v>6</v>
      </c>
      <c r="Y847" s="2">
        <v>180</v>
      </c>
    </row>
    <row r="848" spans="20:25" ht="30" x14ac:dyDescent="0.25">
      <c r="T848" s="4"/>
      <c r="U848" s="2" t="s">
        <v>8</v>
      </c>
      <c r="V848" s="2" t="s">
        <v>120</v>
      </c>
      <c r="W848" s="2" t="s">
        <v>63</v>
      </c>
      <c r="X848" s="2">
        <v>4</v>
      </c>
      <c r="Y848" s="2">
        <v>220</v>
      </c>
    </row>
    <row r="849" spans="20:25" ht="30" x14ac:dyDescent="0.25">
      <c r="T849" s="4"/>
      <c r="U849" s="2" t="s">
        <v>8</v>
      </c>
      <c r="V849" s="2" t="s">
        <v>120</v>
      </c>
      <c r="W849" s="2" t="s">
        <v>68</v>
      </c>
      <c r="X849" s="2">
        <v>5</v>
      </c>
      <c r="Y849" s="2">
        <v>200</v>
      </c>
    </row>
    <row r="850" spans="20:25" ht="30" x14ac:dyDescent="0.25">
      <c r="T850" s="4"/>
      <c r="U850" s="2" t="s">
        <v>8</v>
      </c>
      <c r="V850" s="2" t="s">
        <v>124</v>
      </c>
      <c r="W850" s="2" t="s">
        <v>67</v>
      </c>
      <c r="X850" s="2">
        <v>12</v>
      </c>
      <c r="Y850" s="2">
        <v>130</v>
      </c>
    </row>
    <row r="851" spans="20:25" ht="30" x14ac:dyDescent="0.25">
      <c r="T851" s="4"/>
      <c r="U851" s="2" t="s">
        <v>8</v>
      </c>
      <c r="V851" s="2" t="s">
        <v>124</v>
      </c>
      <c r="W851" s="2" t="s">
        <v>68</v>
      </c>
      <c r="X851" s="2">
        <v>10</v>
      </c>
      <c r="Y851" s="2">
        <v>280</v>
      </c>
    </row>
    <row r="852" spans="20:25" ht="30" x14ac:dyDescent="0.25">
      <c r="T852" s="4"/>
      <c r="U852" s="2" t="s">
        <v>8</v>
      </c>
      <c r="V852" s="2" t="s">
        <v>124</v>
      </c>
      <c r="W852" s="2" t="s">
        <v>63</v>
      </c>
      <c r="X852" s="2">
        <v>11</v>
      </c>
      <c r="Y852" s="2">
        <v>170</v>
      </c>
    </row>
    <row r="853" spans="20:25" ht="30" x14ac:dyDescent="0.25">
      <c r="T853" s="4"/>
      <c r="U853" s="2" t="s">
        <v>8</v>
      </c>
      <c r="V853" s="2" t="s">
        <v>124</v>
      </c>
      <c r="W853" s="2" t="s">
        <v>68</v>
      </c>
      <c r="X853" s="2">
        <v>9</v>
      </c>
      <c r="Y853" s="2">
        <v>160</v>
      </c>
    </row>
    <row r="854" spans="20:25" ht="30" x14ac:dyDescent="0.25">
      <c r="T854" s="4"/>
      <c r="U854" s="2" t="s">
        <v>8</v>
      </c>
      <c r="V854" s="2" t="s">
        <v>124</v>
      </c>
      <c r="W854" s="2" t="s">
        <v>63</v>
      </c>
      <c r="X854" s="2">
        <v>3</v>
      </c>
      <c r="Y854" s="2">
        <v>250</v>
      </c>
    </row>
    <row r="855" spans="20:25" ht="30" x14ac:dyDescent="0.25">
      <c r="T855" s="4"/>
      <c r="U855" s="2" t="s">
        <v>8</v>
      </c>
      <c r="V855" s="2" t="s">
        <v>124</v>
      </c>
      <c r="W855" s="2" t="s">
        <v>68</v>
      </c>
      <c r="X855" s="2">
        <v>3</v>
      </c>
      <c r="Y855" s="2">
        <v>250</v>
      </c>
    </row>
    <row r="856" spans="20:25" ht="30" x14ac:dyDescent="0.25">
      <c r="T856" s="4"/>
      <c r="U856" s="2" t="s">
        <v>8</v>
      </c>
      <c r="V856" s="2" t="s">
        <v>124</v>
      </c>
      <c r="W856" s="2" t="s">
        <v>64</v>
      </c>
      <c r="X856" s="2">
        <v>7</v>
      </c>
      <c r="Y856" s="2">
        <v>280</v>
      </c>
    </row>
    <row r="857" spans="20:25" ht="30" x14ac:dyDescent="0.25">
      <c r="T857" s="4"/>
      <c r="U857" s="2" t="s">
        <v>8</v>
      </c>
      <c r="V857" s="2" t="s">
        <v>124</v>
      </c>
      <c r="W857" s="2" t="s">
        <v>68</v>
      </c>
      <c r="X857" s="2">
        <v>3</v>
      </c>
      <c r="Y857" s="2">
        <v>320</v>
      </c>
    </row>
    <row r="858" spans="20:25" ht="30" x14ac:dyDescent="0.25">
      <c r="T858" s="4"/>
      <c r="U858" s="2" t="s">
        <v>8</v>
      </c>
      <c r="V858" s="2" t="s">
        <v>124</v>
      </c>
      <c r="W858" s="2" t="s">
        <v>68</v>
      </c>
      <c r="X858" s="2">
        <v>8</v>
      </c>
      <c r="Y858" s="2">
        <v>300</v>
      </c>
    </row>
    <row r="859" spans="20:25" ht="30" x14ac:dyDescent="0.25">
      <c r="T859" s="4"/>
      <c r="U859" s="2" t="s">
        <v>8</v>
      </c>
      <c r="V859" s="2" t="s">
        <v>124</v>
      </c>
      <c r="W859" s="2" t="s">
        <v>68</v>
      </c>
      <c r="X859" s="2">
        <v>7</v>
      </c>
      <c r="Y859" s="2">
        <v>300</v>
      </c>
    </row>
    <row r="860" spans="20:25" ht="30" x14ac:dyDescent="0.25">
      <c r="T860" s="4"/>
      <c r="U860" s="2" t="s">
        <v>8</v>
      </c>
      <c r="V860" s="2" t="s">
        <v>124</v>
      </c>
      <c r="W860" s="2" t="s">
        <v>68</v>
      </c>
      <c r="X860" s="2">
        <v>11</v>
      </c>
      <c r="Y860" s="2">
        <v>200</v>
      </c>
    </row>
    <row r="861" spans="20:25" ht="30" x14ac:dyDescent="0.25">
      <c r="T861" s="4"/>
      <c r="U861" s="2" t="s">
        <v>8</v>
      </c>
      <c r="V861" s="2" t="s">
        <v>124</v>
      </c>
      <c r="W861" s="2" t="s">
        <v>68</v>
      </c>
      <c r="X861" s="2">
        <v>3</v>
      </c>
      <c r="Y861" s="2">
        <v>60</v>
      </c>
    </row>
    <row r="862" spans="20:25" ht="30" x14ac:dyDescent="0.25">
      <c r="T862" s="4"/>
      <c r="U862" s="2" t="s">
        <v>8</v>
      </c>
      <c r="V862" s="2" t="s">
        <v>124</v>
      </c>
      <c r="W862" s="2" t="s">
        <v>68</v>
      </c>
      <c r="X862" s="2">
        <v>2</v>
      </c>
      <c r="Y862" s="2">
        <v>340</v>
      </c>
    </row>
    <row r="863" spans="20:25" ht="30" x14ac:dyDescent="0.25">
      <c r="T863" s="4"/>
      <c r="U863" s="2" t="s">
        <v>8</v>
      </c>
      <c r="V863" s="2" t="s">
        <v>124</v>
      </c>
      <c r="W863" s="2" t="s">
        <v>64</v>
      </c>
      <c r="X863" s="2">
        <v>3</v>
      </c>
      <c r="Y863" s="2">
        <v>0</v>
      </c>
    </row>
    <row r="864" spans="20:25" ht="30" x14ac:dyDescent="0.25">
      <c r="T864" s="4"/>
      <c r="U864" s="2" t="s">
        <v>8</v>
      </c>
      <c r="V864" s="2" t="s">
        <v>124</v>
      </c>
      <c r="W864" s="2" t="s">
        <v>63</v>
      </c>
      <c r="X864" s="2">
        <v>8</v>
      </c>
      <c r="Y864" s="2">
        <v>60</v>
      </c>
    </row>
    <row r="865" spans="20:25" ht="30" x14ac:dyDescent="0.25">
      <c r="T865" s="4"/>
      <c r="U865" s="2" t="s">
        <v>8</v>
      </c>
      <c r="V865" s="2" t="s">
        <v>124</v>
      </c>
      <c r="W865" s="2" t="s">
        <v>63</v>
      </c>
      <c r="X865" s="2">
        <v>14</v>
      </c>
      <c r="Y865" s="2">
        <v>200</v>
      </c>
    </row>
    <row r="866" spans="20:25" ht="30" x14ac:dyDescent="0.25">
      <c r="T866" s="4"/>
      <c r="U866" s="2" t="s">
        <v>8</v>
      </c>
      <c r="V866" s="2" t="s">
        <v>124</v>
      </c>
      <c r="W866" s="2" t="s">
        <v>63</v>
      </c>
      <c r="X866" s="2">
        <v>5</v>
      </c>
      <c r="Y866" s="2">
        <v>190</v>
      </c>
    </row>
    <row r="867" spans="20:25" ht="30" x14ac:dyDescent="0.25">
      <c r="T867" s="4"/>
      <c r="U867" s="2" t="s">
        <v>8</v>
      </c>
      <c r="V867" s="2" t="s">
        <v>124</v>
      </c>
      <c r="W867" s="2" t="s">
        <v>63</v>
      </c>
      <c r="X867" s="2">
        <v>3</v>
      </c>
      <c r="Y867" s="2">
        <v>240</v>
      </c>
    </row>
    <row r="868" spans="20:25" ht="30" x14ac:dyDescent="0.25">
      <c r="T868" s="4"/>
      <c r="U868" s="2" t="s">
        <v>8</v>
      </c>
      <c r="V868" s="2" t="s">
        <v>124</v>
      </c>
      <c r="W868" s="2" t="s">
        <v>68</v>
      </c>
      <c r="X868" s="2">
        <v>1</v>
      </c>
      <c r="Y868" s="2">
        <v>182</v>
      </c>
    </row>
    <row r="869" spans="20:25" ht="30" x14ac:dyDescent="0.25">
      <c r="T869" s="4"/>
      <c r="U869" s="2" t="s">
        <v>8</v>
      </c>
      <c r="V869" s="2" t="s">
        <v>124</v>
      </c>
      <c r="W869" s="2" t="s">
        <v>68</v>
      </c>
      <c r="X869" s="2">
        <v>6</v>
      </c>
      <c r="Y869" s="2">
        <v>250</v>
      </c>
    </row>
    <row r="870" spans="20:25" ht="30" x14ac:dyDescent="0.25">
      <c r="T870" s="4"/>
      <c r="U870" s="2" t="s">
        <v>8</v>
      </c>
      <c r="V870" s="2" t="s">
        <v>124</v>
      </c>
      <c r="W870" s="2" t="s">
        <v>63</v>
      </c>
      <c r="X870" s="2">
        <v>7</v>
      </c>
      <c r="Y870" s="2">
        <v>250</v>
      </c>
    </row>
    <row r="871" spans="20:25" ht="30" x14ac:dyDescent="0.25">
      <c r="T871" s="4"/>
      <c r="U871" s="2" t="s">
        <v>8</v>
      </c>
      <c r="V871" s="2" t="s">
        <v>124</v>
      </c>
      <c r="W871" s="2" t="s">
        <v>63</v>
      </c>
      <c r="X871" s="2">
        <v>1</v>
      </c>
      <c r="Y871" s="2">
        <v>0</v>
      </c>
    </row>
    <row r="872" spans="20:25" ht="30" x14ac:dyDescent="0.25">
      <c r="T872" s="4"/>
      <c r="U872" s="2" t="s">
        <v>8</v>
      </c>
      <c r="V872" s="2" t="s">
        <v>124</v>
      </c>
      <c r="W872" s="2" t="s">
        <v>68</v>
      </c>
      <c r="X872" s="2">
        <v>2</v>
      </c>
      <c r="Y872" s="2">
        <v>0</v>
      </c>
    </row>
    <row r="873" spans="20:25" ht="30" x14ac:dyDescent="0.25">
      <c r="T873" s="4"/>
      <c r="U873" s="2" t="s">
        <v>8</v>
      </c>
      <c r="V873" s="2" t="s">
        <v>127</v>
      </c>
      <c r="W873" s="2" t="s">
        <v>68</v>
      </c>
      <c r="X873" s="2">
        <v>6</v>
      </c>
      <c r="Y873" s="2">
        <v>170</v>
      </c>
    </row>
    <row r="874" spans="20:25" ht="30" x14ac:dyDescent="0.25">
      <c r="T874" s="4"/>
      <c r="U874" s="2" t="s">
        <v>8</v>
      </c>
      <c r="V874" s="2" t="s">
        <v>126</v>
      </c>
      <c r="W874" s="2" t="s">
        <v>68</v>
      </c>
      <c r="X874" s="2">
        <v>8</v>
      </c>
      <c r="Y874" s="2">
        <v>150</v>
      </c>
    </row>
    <row r="875" spans="20:25" ht="30" x14ac:dyDescent="0.25">
      <c r="T875" s="4"/>
      <c r="U875" s="2" t="s">
        <v>8</v>
      </c>
      <c r="V875" s="2" t="s">
        <v>126</v>
      </c>
      <c r="W875" s="2" t="s">
        <v>68</v>
      </c>
      <c r="X875" s="2">
        <v>7</v>
      </c>
      <c r="Y875" s="2">
        <v>150</v>
      </c>
    </row>
    <row r="876" spans="20:25" ht="30" x14ac:dyDescent="0.25">
      <c r="T876" s="4"/>
      <c r="U876" s="2" t="s">
        <v>8</v>
      </c>
      <c r="V876" s="2" t="s">
        <v>126</v>
      </c>
      <c r="W876" s="2" t="s">
        <v>63</v>
      </c>
      <c r="X876" s="2">
        <v>1</v>
      </c>
      <c r="Y876" s="2">
        <v>19</v>
      </c>
    </row>
    <row r="877" spans="20:25" ht="30" x14ac:dyDescent="0.25">
      <c r="T877" s="4"/>
      <c r="U877" s="2" t="s">
        <v>8</v>
      </c>
      <c r="V877" s="2" t="s">
        <v>126</v>
      </c>
      <c r="W877" s="2" t="s">
        <v>68</v>
      </c>
      <c r="X877" s="2">
        <v>2</v>
      </c>
      <c r="Y877" s="2">
        <v>80</v>
      </c>
    </row>
    <row r="878" spans="20:25" ht="30" x14ac:dyDescent="0.25">
      <c r="T878" s="4"/>
      <c r="U878" s="2" t="s">
        <v>8</v>
      </c>
      <c r="V878" s="2" t="s">
        <v>126</v>
      </c>
      <c r="W878" s="2" t="s">
        <v>68</v>
      </c>
      <c r="X878" s="2">
        <v>4</v>
      </c>
      <c r="Y878" s="2">
        <v>210</v>
      </c>
    </row>
    <row r="879" spans="20:25" ht="30" x14ac:dyDescent="0.25">
      <c r="T879" s="4"/>
      <c r="U879" s="2" t="s">
        <v>8</v>
      </c>
      <c r="V879" s="2" t="s">
        <v>126</v>
      </c>
      <c r="W879" s="2" t="s">
        <v>68</v>
      </c>
      <c r="X879" s="2">
        <v>6</v>
      </c>
      <c r="Y879" s="2">
        <v>80</v>
      </c>
    </row>
    <row r="880" spans="20:25" ht="30" x14ac:dyDescent="0.25">
      <c r="T880" s="4"/>
      <c r="U880" s="2" t="s">
        <v>8</v>
      </c>
      <c r="V880" s="2" t="s">
        <v>123</v>
      </c>
      <c r="W880" s="2" t="s">
        <v>68</v>
      </c>
      <c r="X880" s="2">
        <v>7</v>
      </c>
      <c r="Y880" s="2">
        <v>220</v>
      </c>
    </row>
    <row r="881" spans="20:25" ht="30" x14ac:dyDescent="0.25">
      <c r="T881" s="4"/>
      <c r="U881" s="2" t="s">
        <v>8</v>
      </c>
      <c r="V881" s="2" t="s">
        <v>121</v>
      </c>
      <c r="W881" s="2" t="s">
        <v>63</v>
      </c>
      <c r="X881" s="2">
        <v>3</v>
      </c>
      <c r="Y881" s="2">
        <v>80</v>
      </c>
    </row>
    <row r="882" spans="20:25" ht="30" x14ac:dyDescent="0.25">
      <c r="T882" s="4"/>
      <c r="U882" s="2" t="s">
        <v>8</v>
      </c>
      <c r="V882" s="2" t="s">
        <v>121</v>
      </c>
      <c r="W882" s="2" t="s">
        <v>68</v>
      </c>
      <c r="X882" s="2">
        <v>6</v>
      </c>
      <c r="Y882" s="2">
        <v>60</v>
      </c>
    </row>
    <row r="883" spans="20:25" ht="30" x14ac:dyDescent="0.25">
      <c r="T883" s="4"/>
      <c r="U883" s="2" t="s">
        <v>8</v>
      </c>
      <c r="V883" s="2" t="s">
        <v>121</v>
      </c>
      <c r="W883" s="2" t="s">
        <v>63</v>
      </c>
      <c r="X883" s="2">
        <v>2</v>
      </c>
      <c r="Y883" s="2">
        <v>20</v>
      </c>
    </row>
    <row r="884" spans="20:25" ht="30" x14ac:dyDescent="0.25">
      <c r="T884" s="4"/>
      <c r="U884" s="2" t="s">
        <v>8</v>
      </c>
      <c r="V884" s="2" t="s">
        <v>121</v>
      </c>
      <c r="W884" s="2" t="s">
        <v>68</v>
      </c>
      <c r="X884" s="2">
        <v>2</v>
      </c>
      <c r="Y884" s="2">
        <v>0</v>
      </c>
    </row>
    <row r="885" spans="20:25" ht="30" x14ac:dyDescent="0.25">
      <c r="T885" s="4"/>
      <c r="U885" s="2" t="s">
        <v>8</v>
      </c>
      <c r="V885" s="2" t="s">
        <v>121</v>
      </c>
      <c r="W885" s="2" t="s">
        <v>68</v>
      </c>
      <c r="X885" s="2">
        <v>3</v>
      </c>
      <c r="Y885" s="2">
        <v>110</v>
      </c>
    </row>
    <row r="886" spans="20:25" ht="30" x14ac:dyDescent="0.25">
      <c r="T886" s="4"/>
      <c r="U886" s="2" t="s">
        <v>8</v>
      </c>
      <c r="V886" s="2" t="s">
        <v>122</v>
      </c>
      <c r="W886" s="2" t="s">
        <v>68</v>
      </c>
      <c r="X886" s="2">
        <v>1</v>
      </c>
      <c r="Y886" s="2">
        <v>0</v>
      </c>
    </row>
    <row r="887" spans="20:25" ht="30" x14ac:dyDescent="0.25">
      <c r="T887" s="4"/>
      <c r="U887" s="2" t="s">
        <v>8</v>
      </c>
      <c r="V887" s="2" t="s">
        <v>122</v>
      </c>
      <c r="W887" s="2" t="s">
        <v>64</v>
      </c>
      <c r="X887" s="2">
        <v>3</v>
      </c>
      <c r="Y887" s="2">
        <v>130</v>
      </c>
    </row>
    <row r="888" spans="20:25" ht="30" x14ac:dyDescent="0.25">
      <c r="T888" s="4"/>
      <c r="U888" s="2" t="s">
        <v>8</v>
      </c>
      <c r="V888" s="2" t="s">
        <v>122</v>
      </c>
      <c r="W888" s="2" t="s">
        <v>68</v>
      </c>
      <c r="X888" s="2">
        <v>2</v>
      </c>
      <c r="Y888" s="2">
        <v>10</v>
      </c>
    </row>
    <row r="889" spans="20:25" ht="30" x14ac:dyDescent="0.25">
      <c r="T889" s="4"/>
      <c r="U889" s="2" t="s">
        <v>8</v>
      </c>
      <c r="V889" s="2" t="s">
        <v>122</v>
      </c>
      <c r="W889" s="2" t="s">
        <v>63</v>
      </c>
      <c r="X889" s="2">
        <v>6</v>
      </c>
      <c r="Y889" s="2">
        <v>40</v>
      </c>
    </row>
    <row r="890" spans="20:25" ht="30" x14ac:dyDescent="0.25">
      <c r="T890" s="4"/>
      <c r="U890" s="2" t="s">
        <v>8</v>
      </c>
      <c r="V890" s="2" t="s">
        <v>122</v>
      </c>
      <c r="W890" s="2" t="s">
        <v>63</v>
      </c>
      <c r="X890" s="2">
        <v>1</v>
      </c>
      <c r="Y890" s="2">
        <v>0</v>
      </c>
    </row>
    <row r="891" spans="20:25" ht="30" x14ac:dyDescent="0.25">
      <c r="T891" s="4"/>
      <c r="U891" s="2" t="s">
        <v>8</v>
      </c>
      <c r="V891" s="2" t="s">
        <v>122</v>
      </c>
      <c r="W891" s="2" t="s">
        <v>63</v>
      </c>
      <c r="X891" s="2">
        <v>6</v>
      </c>
      <c r="Y891" s="2">
        <v>100</v>
      </c>
    </row>
    <row r="892" spans="20:25" ht="30" x14ac:dyDescent="0.25">
      <c r="T892" s="4"/>
      <c r="U892" s="2" t="s">
        <v>8</v>
      </c>
      <c r="V892" s="2" t="s">
        <v>122</v>
      </c>
      <c r="W892" s="2" t="s">
        <v>68</v>
      </c>
      <c r="X892" s="2">
        <v>7</v>
      </c>
      <c r="Y892" s="2">
        <v>220</v>
      </c>
    </row>
    <row r="893" spans="20:25" ht="30" x14ac:dyDescent="0.25">
      <c r="T893" s="4"/>
      <c r="U893" s="2" t="s">
        <v>8</v>
      </c>
      <c r="V893" s="2" t="s">
        <v>122</v>
      </c>
      <c r="W893" s="2" t="s">
        <v>63</v>
      </c>
      <c r="X893" s="2">
        <v>1</v>
      </c>
      <c r="Y893" s="2">
        <v>172</v>
      </c>
    </row>
    <row r="894" spans="20:25" ht="30" x14ac:dyDescent="0.25">
      <c r="T894" s="4"/>
      <c r="U894" s="2" t="s">
        <v>8</v>
      </c>
      <c r="V894" s="2" t="s">
        <v>109</v>
      </c>
      <c r="W894" s="2" t="s">
        <v>63</v>
      </c>
      <c r="X894" s="2">
        <v>5</v>
      </c>
      <c r="Y894" s="2">
        <v>180</v>
      </c>
    </row>
    <row r="895" spans="20:25" ht="30" x14ac:dyDescent="0.25">
      <c r="T895" s="4"/>
      <c r="U895" s="2" t="s">
        <v>8</v>
      </c>
      <c r="V895" s="2" t="s">
        <v>109</v>
      </c>
      <c r="W895" s="2" t="s">
        <v>68</v>
      </c>
      <c r="X895" s="2">
        <v>2</v>
      </c>
      <c r="Y895" s="2">
        <v>300</v>
      </c>
    </row>
    <row r="896" spans="20:25" ht="30" x14ac:dyDescent="0.25">
      <c r="T896" s="4"/>
      <c r="U896" s="2" t="s">
        <v>8</v>
      </c>
      <c r="V896" s="2" t="s">
        <v>109</v>
      </c>
      <c r="W896" s="2" t="s">
        <v>68</v>
      </c>
      <c r="X896" s="2">
        <v>7</v>
      </c>
      <c r="Y896" s="2">
        <v>90</v>
      </c>
    </row>
    <row r="897" spans="20:25" ht="30" x14ac:dyDescent="0.25">
      <c r="T897" s="4"/>
      <c r="U897" s="2" t="s">
        <v>8</v>
      </c>
      <c r="V897" s="2" t="s">
        <v>109</v>
      </c>
      <c r="W897" s="2" t="s">
        <v>63</v>
      </c>
      <c r="X897" s="2">
        <v>5</v>
      </c>
      <c r="Y897" s="2">
        <v>90</v>
      </c>
    </row>
    <row r="898" spans="20:25" ht="30" x14ac:dyDescent="0.25">
      <c r="T898" s="4"/>
      <c r="U898" s="2" t="s">
        <v>8</v>
      </c>
      <c r="V898" s="2" t="s">
        <v>109</v>
      </c>
      <c r="W898" s="2" t="s">
        <v>62</v>
      </c>
      <c r="X898" s="2">
        <v>4</v>
      </c>
      <c r="Y898" s="2">
        <v>50</v>
      </c>
    </row>
    <row r="899" spans="20:25" ht="30" x14ac:dyDescent="0.25">
      <c r="T899" s="4"/>
      <c r="U899" s="2" t="s">
        <v>8</v>
      </c>
      <c r="V899" s="2" t="s">
        <v>109</v>
      </c>
      <c r="W899" s="2" t="s">
        <v>68</v>
      </c>
      <c r="X899" s="2">
        <v>7</v>
      </c>
      <c r="Y899" s="2">
        <v>280</v>
      </c>
    </row>
    <row r="900" spans="20:25" ht="30" x14ac:dyDescent="0.25">
      <c r="T900" s="4"/>
      <c r="U900" s="2" t="s">
        <v>8</v>
      </c>
      <c r="V900" s="2" t="s">
        <v>120</v>
      </c>
      <c r="W900" s="2" t="s">
        <v>64</v>
      </c>
      <c r="X900" s="2">
        <v>1</v>
      </c>
      <c r="Y900" s="2">
        <v>260</v>
      </c>
    </row>
    <row r="901" spans="20:25" ht="30" x14ac:dyDescent="0.25">
      <c r="T901" s="4"/>
      <c r="U901" s="2" t="s">
        <v>8</v>
      </c>
      <c r="V901" s="2" t="s">
        <v>120</v>
      </c>
      <c r="W901" s="2" t="s">
        <v>68</v>
      </c>
      <c r="X901" s="2">
        <v>4</v>
      </c>
      <c r="Y901" s="2">
        <v>30</v>
      </c>
    </row>
    <row r="902" spans="20:25" ht="30" x14ac:dyDescent="0.25">
      <c r="T902" s="4"/>
      <c r="U902" s="2" t="s">
        <v>8</v>
      </c>
      <c r="V902" s="2" t="s">
        <v>120</v>
      </c>
      <c r="W902" s="2" t="s">
        <v>64</v>
      </c>
      <c r="X902" s="2">
        <v>2</v>
      </c>
      <c r="Y902" s="2">
        <v>179</v>
      </c>
    </row>
    <row r="903" spans="20:25" ht="30" x14ac:dyDescent="0.25">
      <c r="T903" s="4"/>
      <c r="U903" s="2" t="s">
        <v>8</v>
      </c>
      <c r="V903" s="2" t="s">
        <v>120</v>
      </c>
      <c r="W903" s="2" t="s">
        <v>68</v>
      </c>
      <c r="X903" s="2">
        <v>6</v>
      </c>
      <c r="Y903" s="2">
        <v>140</v>
      </c>
    </row>
    <row r="904" spans="20:25" ht="30" x14ac:dyDescent="0.25">
      <c r="T904" s="4"/>
      <c r="U904" s="2" t="s">
        <v>8</v>
      </c>
      <c r="V904" s="2" t="s">
        <v>120</v>
      </c>
      <c r="W904" s="2" t="s">
        <v>62</v>
      </c>
      <c r="X904" s="2">
        <v>9</v>
      </c>
      <c r="Y904" s="2">
        <v>60</v>
      </c>
    </row>
    <row r="905" spans="20:25" ht="30" x14ac:dyDescent="0.25">
      <c r="T905" s="4"/>
      <c r="U905" s="2" t="s">
        <v>8</v>
      </c>
      <c r="V905" s="2" t="s">
        <v>120</v>
      </c>
      <c r="W905" s="2" t="s">
        <v>68</v>
      </c>
      <c r="X905" s="2">
        <v>5</v>
      </c>
      <c r="Y905" s="2">
        <v>20</v>
      </c>
    </row>
    <row r="906" spans="20:25" ht="30" x14ac:dyDescent="0.25">
      <c r="T906" s="4"/>
      <c r="U906" s="2" t="s">
        <v>8</v>
      </c>
      <c r="V906" s="2" t="s">
        <v>120</v>
      </c>
      <c r="W906" s="2" t="s">
        <v>63</v>
      </c>
      <c r="X906" s="2">
        <v>9</v>
      </c>
      <c r="Y906" s="2">
        <v>270</v>
      </c>
    </row>
    <row r="907" spans="20:25" ht="30" x14ac:dyDescent="0.25">
      <c r="T907" s="4"/>
      <c r="U907" s="2" t="s">
        <v>8</v>
      </c>
      <c r="V907" s="2" t="s">
        <v>120</v>
      </c>
      <c r="W907" s="2" t="s">
        <v>62</v>
      </c>
      <c r="X907" s="2">
        <v>6</v>
      </c>
      <c r="Y907" s="2">
        <v>320</v>
      </c>
    </row>
    <row r="908" spans="20:25" ht="30" x14ac:dyDescent="0.25">
      <c r="T908" s="4"/>
      <c r="U908" s="2" t="s">
        <v>8</v>
      </c>
      <c r="V908" s="2" t="s">
        <v>120</v>
      </c>
      <c r="W908" s="2" t="s">
        <v>68</v>
      </c>
      <c r="X908" s="2">
        <v>7</v>
      </c>
      <c r="Y908" s="2">
        <v>270</v>
      </c>
    </row>
    <row r="909" spans="20:25" ht="30" x14ac:dyDescent="0.25">
      <c r="T909" s="4"/>
      <c r="U909" s="2" t="s">
        <v>8</v>
      </c>
      <c r="V909" s="2" t="s">
        <v>120</v>
      </c>
      <c r="W909" s="2" t="s">
        <v>64</v>
      </c>
      <c r="X909" s="2">
        <v>4</v>
      </c>
      <c r="Y909" s="2">
        <v>40</v>
      </c>
    </row>
    <row r="910" spans="20:25" ht="30" x14ac:dyDescent="0.25">
      <c r="T910" s="4"/>
      <c r="U910" s="2" t="s">
        <v>8</v>
      </c>
      <c r="V910" s="2" t="s">
        <v>120</v>
      </c>
      <c r="W910" s="2" t="s">
        <v>68</v>
      </c>
      <c r="X910" s="2">
        <v>5</v>
      </c>
      <c r="Y910" s="2">
        <v>90</v>
      </c>
    </row>
    <row r="911" spans="20:25" ht="30" x14ac:dyDescent="0.25">
      <c r="T911" s="4"/>
      <c r="U911" s="2" t="s">
        <v>8</v>
      </c>
      <c r="V911" s="2" t="s">
        <v>120</v>
      </c>
      <c r="W911" s="2" t="s">
        <v>63</v>
      </c>
      <c r="X911" s="2">
        <v>7</v>
      </c>
      <c r="Y911" s="2">
        <v>10</v>
      </c>
    </row>
    <row r="912" spans="20:25" ht="30" x14ac:dyDescent="0.25">
      <c r="T912" s="4"/>
      <c r="U912" s="2" t="s">
        <v>8</v>
      </c>
      <c r="V912" s="2" t="s">
        <v>120</v>
      </c>
      <c r="W912" s="2" t="s">
        <v>64</v>
      </c>
      <c r="X912" s="2">
        <v>8</v>
      </c>
      <c r="Y912" s="2">
        <v>120</v>
      </c>
    </row>
    <row r="913" spans="20:25" ht="30" x14ac:dyDescent="0.25">
      <c r="T913" s="4"/>
      <c r="U913" s="2" t="s">
        <v>8</v>
      </c>
      <c r="V913" s="2" t="s">
        <v>120</v>
      </c>
      <c r="W913" s="2" t="s">
        <v>68</v>
      </c>
      <c r="X913" s="2">
        <v>4</v>
      </c>
      <c r="Y913" s="2">
        <v>90</v>
      </c>
    </row>
    <row r="914" spans="20:25" ht="30" x14ac:dyDescent="0.25">
      <c r="T914" s="4"/>
      <c r="U914" s="2" t="s">
        <v>8</v>
      </c>
      <c r="V914" s="2" t="s">
        <v>120</v>
      </c>
      <c r="W914" s="2" t="s">
        <v>68</v>
      </c>
      <c r="X914" s="2">
        <v>9</v>
      </c>
      <c r="Y914" s="2">
        <v>160</v>
      </c>
    </row>
    <row r="915" spans="20:25" ht="30" x14ac:dyDescent="0.25">
      <c r="T915" s="4"/>
      <c r="U915" s="2" t="s">
        <v>8</v>
      </c>
      <c r="V915" s="2" t="s">
        <v>124</v>
      </c>
      <c r="W915" s="2" t="s">
        <v>68</v>
      </c>
      <c r="X915" s="2">
        <v>8</v>
      </c>
      <c r="Y915" s="2">
        <v>180</v>
      </c>
    </row>
    <row r="916" spans="20:25" ht="30" x14ac:dyDescent="0.25">
      <c r="T916" s="4"/>
      <c r="U916" s="2" t="s">
        <v>8</v>
      </c>
      <c r="V916" s="2" t="s">
        <v>124</v>
      </c>
      <c r="W916" s="2" t="s">
        <v>63</v>
      </c>
      <c r="X916" s="2">
        <v>6</v>
      </c>
      <c r="Y916" s="2">
        <v>150</v>
      </c>
    </row>
    <row r="917" spans="20:25" ht="30" x14ac:dyDescent="0.25">
      <c r="T917" s="4"/>
      <c r="U917" s="2" t="s">
        <v>8</v>
      </c>
      <c r="V917" s="2" t="s">
        <v>124</v>
      </c>
      <c r="W917" s="2" t="s">
        <v>68</v>
      </c>
      <c r="X917" s="2">
        <v>6</v>
      </c>
      <c r="Y917" s="2">
        <v>170</v>
      </c>
    </row>
    <row r="918" spans="20:25" ht="30" x14ac:dyDescent="0.25">
      <c r="T918" s="4"/>
      <c r="U918" s="2" t="s">
        <v>8</v>
      </c>
      <c r="V918" s="2" t="s">
        <v>124</v>
      </c>
      <c r="W918" s="2" t="s">
        <v>62</v>
      </c>
      <c r="X918" s="2">
        <v>2</v>
      </c>
      <c r="Y918" s="2">
        <v>100</v>
      </c>
    </row>
    <row r="919" spans="20:25" ht="30" x14ac:dyDescent="0.25">
      <c r="T919" s="4"/>
      <c r="U919" s="2" t="s">
        <v>8</v>
      </c>
      <c r="V919" s="2" t="s">
        <v>124</v>
      </c>
      <c r="W919" s="2" t="s">
        <v>68</v>
      </c>
      <c r="X919" s="2">
        <v>6</v>
      </c>
      <c r="Y919" s="2">
        <v>40</v>
      </c>
    </row>
    <row r="920" spans="20:25" ht="30" x14ac:dyDescent="0.25">
      <c r="T920" s="4"/>
      <c r="U920" s="2" t="s">
        <v>8</v>
      </c>
      <c r="V920" s="2" t="s">
        <v>124</v>
      </c>
      <c r="W920" s="2" t="s">
        <v>68</v>
      </c>
      <c r="X920" s="2">
        <v>4</v>
      </c>
      <c r="Y920" s="2">
        <v>60</v>
      </c>
    </row>
    <row r="921" spans="20:25" ht="30" x14ac:dyDescent="0.25">
      <c r="T921" s="4"/>
      <c r="U921" s="2" t="s">
        <v>8</v>
      </c>
      <c r="V921" s="2" t="s">
        <v>124</v>
      </c>
      <c r="W921" s="2" t="s">
        <v>68</v>
      </c>
      <c r="X921" s="2">
        <v>6</v>
      </c>
      <c r="Y921" s="2">
        <v>220</v>
      </c>
    </row>
    <row r="922" spans="20:25" ht="30" x14ac:dyDescent="0.25">
      <c r="T922" s="4"/>
      <c r="U922" s="2" t="s">
        <v>8</v>
      </c>
      <c r="V922" s="2" t="s">
        <v>124</v>
      </c>
      <c r="W922" s="2" t="s">
        <v>68</v>
      </c>
      <c r="X922" s="2">
        <v>11</v>
      </c>
      <c r="Y922" s="2">
        <v>200</v>
      </c>
    </row>
    <row r="923" spans="20:25" ht="30" x14ac:dyDescent="0.25">
      <c r="T923" s="4"/>
      <c r="U923" s="2" t="s">
        <v>8</v>
      </c>
      <c r="V923" s="2" t="s">
        <v>124</v>
      </c>
      <c r="W923" s="2" t="s">
        <v>68</v>
      </c>
      <c r="X923" s="2">
        <v>6</v>
      </c>
      <c r="Y923" s="2">
        <v>200</v>
      </c>
    </row>
    <row r="924" spans="20:25" ht="30" x14ac:dyDescent="0.25">
      <c r="T924" s="4"/>
      <c r="U924" s="2" t="s">
        <v>8</v>
      </c>
      <c r="V924" s="2" t="s">
        <v>124</v>
      </c>
      <c r="W924" s="2" t="s">
        <v>68</v>
      </c>
      <c r="X924" s="2">
        <v>8</v>
      </c>
      <c r="Y924" s="2">
        <v>230</v>
      </c>
    </row>
    <row r="925" spans="20:25" ht="30" x14ac:dyDescent="0.25">
      <c r="T925" s="4"/>
      <c r="U925" s="2" t="s">
        <v>8</v>
      </c>
      <c r="V925" s="2" t="s">
        <v>124</v>
      </c>
      <c r="W925" s="2" t="s">
        <v>68</v>
      </c>
      <c r="X925" s="2">
        <v>4</v>
      </c>
      <c r="Y925" s="2">
        <v>170</v>
      </c>
    </row>
    <row r="926" spans="20:25" ht="30" x14ac:dyDescent="0.25">
      <c r="T926" s="4"/>
      <c r="U926" s="2" t="s">
        <v>8</v>
      </c>
      <c r="V926" s="2" t="s">
        <v>124</v>
      </c>
      <c r="W926" s="2" t="s">
        <v>68</v>
      </c>
      <c r="X926" s="2">
        <v>4</v>
      </c>
      <c r="Y926" s="2">
        <v>190</v>
      </c>
    </row>
    <row r="927" spans="20:25" ht="30" x14ac:dyDescent="0.25">
      <c r="T927" s="4"/>
      <c r="U927" s="2" t="s">
        <v>8</v>
      </c>
      <c r="V927" s="2" t="s">
        <v>127</v>
      </c>
      <c r="W927" s="2" t="s">
        <v>68</v>
      </c>
      <c r="X927" s="2">
        <v>9</v>
      </c>
      <c r="Y927" s="2">
        <v>150</v>
      </c>
    </row>
    <row r="928" spans="20:25" ht="30" x14ac:dyDescent="0.25">
      <c r="T928" s="4"/>
      <c r="U928" s="2" t="s">
        <v>8</v>
      </c>
      <c r="V928" s="2" t="s">
        <v>127</v>
      </c>
      <c r="W928" s="2" t="s">
        <v>68</v>
      </c>
      <c r="X928" s="2">
        <v>4</v>
      </c>
      <c r="Y928" s="2">
        <v>100</v>
      </c>
    </row>
    <row r="929" spans="20:25" ht="30" x14ac:dyDescent="0.25">
      <c r="T929" s="4"/>
      <c r="U929" s="2" t="s">
        <v>8</v>
      </c>
      <c r="V929" s="2" t="s">
        <v>125</v>
      </c>
      <c r="W929" s="2" t="s">
        <v>68</v>
      </c>
      <c r="X929" s="2">
        <v>1</v>
      </c>
      <c r="Y929" s="2">
        <v>290</v>
      </c>
    </row>
    <row r="930" spans="20:25" ht="30" x14ac:dyDescent="0.25">
      <c r="T930" s="4"/>
      <c r="U930" s="2" t="s">
        <v>8</v>
      </c>
      <c r="V930" s="2" t="s">
        <v>125</v>
      </c>
      <c r="W930" s="2" t="s">
        <v>68</v>
      </c>
      <c r="X930" s="2">
        <v>2</v>
      </c>
      <c r="Y930" s="2">
        <v>160</v>
      </c>
    </row>
    <row r="931" spans="20:25" ht="30" x14ac:dyDescent="0.25">
      <c r="T931" s="4"/>
      <c r="U931" s="2" t="s">
        <v>8</v>
      </c>
      <c r="V931" s="2" t="s">
        <v>125</v>
      </c>
      <c r="W931" s="2" t="s">
        <v>63</v>
      </c>
      <c r="X931" s="2">
        <v>1</v>
      </c>
      <c r="Y931" s="2">
        <v>320</v>
      </c>
    </row>
    <row r="932" spans="20:25" ht="30" x14ac:dyDescent="0.25">
      <c r="T932" s="4"/>
      <c r="U932" s="2" t="s">
        <v>8</v>
      </c>
      <c r="V932" s="2" t="s">
        <v>123</v>
      </c>
      <c r="W932" s="2" t="s">
        <v>63</v>
      </c>
      <c r="X932" s="2">
        <v>2</v>
      </c>
      <c r="Y932" s="2">
        <v>120</v>
      </c>
    </row>
    <row r="933" spans="20:25" ht="30" x14ac:dyDescent="0.25">
      <c r="T933" s="4"/>
      <c r="U933" s="2" t="s">
        <v>8</v>
      </c>
      <c r="V933" s="2" t="s">
        <v>111</v>
      </c>
      <c r="W933" s="2" t="s">
        <v>68</v>
      </c>
      <c r="X933" s="2">
        <v>7</v>
      </c>
      <c r="Y933" s="2">
        <v>250</v>
      </c>
    </row>
    <row r="934" spans="20:25" ht="30" x14ac:dyDescent="0.25">
      <c r="T934" s="4"/>
      <c r="U934" s="2" t="s">
        <v>8</v>
      </c>
      <c r="V934" s="2" t="s">
        <v>111</v>
      </c>
      <c r="W934" s="2" t="s">
        <v>68</v>
      </c>
      <c r="X934" s="2">
        <v>9</v>
      </c>
      <c r="Y934" s="2">
        <v>360</v>
      </c>
    </row>
    <row r="935" spans="20:25" ht="30" x14ac:dyDescent="0.25">
      <c r="T935" s="4"/>
      <c r="U935" s="2" t="s">
        <v>8</v>
      </c>
      <c r="V935" s="2" t="s">
        <v>121</v>
      </c>
      <c r="W935" s="2" t="s">
        <v>63</v>
      </c>
      <c r="X935" s="2">
        <v>2</v>
      </c>
      <c r="Y935" s="2">
        <v>348</v>
      </c>
    </row>
    <row r="936" spans="20:25" ht="30" x14ac:dyDescent="0.25">
      <c r="T936" s="4"/>
      <c r="U936" s="2" t="s">
        <v>8</v>
      </c>
      <c r="V936" s="2" t="s">
        <v>121</v>
      </c>
      <c r="W936" s="2" t="s">
        <v>68</v>
      </c>
      <c r="X936" s="2">
        <v>2</v>
      </c>
      <c r="Y936" s="2">
        <v>50</v>
      </c>
    </row>
    <row r="937" spans="20:25" ht="30" x14ac:dyDescent="0.25">
      <c r="T937" s="4"/>
      <c r="U937" s="2" t="s">
        <v>8</v>
      </c>
      <c r="V937" s="2" t="s">
        <v>120</v>
      </c>
      <c r="W937" s="2" t="s">
        <v>63</v>
      </c>
      <c r="X937" s="2">
        <v>4</v>
      </c>
      <c r="Y937" s="2">
        <v>270</v>
      </c>
    </row>
    <row r="938" spans="20:25" ht="30" x14ac:dyDescent="0.25">
      <c r="T938" s="4"/>
      <c r="U938" s="2" t="s">
        <v>8</v>
      </c>
      <c r="V938" s="2" t="s">
        <v>120</v>
      </c>
      <c r="W938" s="2" t="s">
        <v>68</v>
      </c>
      <c r="X938" s="2">
        <v>11</v>
      </c>
      <c r="Y938" s="2">
        <v>170</v>
      </c>
    </row>
    <row r="939" spans="20:25" ht="30" x14ac:dyDescent="0.25">
      <c r="T939" s="4"/>
      <c r="U939" s="2" t="s">
        <v>8</v>
      </c>
      <c r="V939" s="2" t="s">
        <v>120</v>
      </c>
      <c r="W939" s="2" t="s">
        <v>68</v>
      </c>
      <c r="X939" s="2">
        <v>2</v>
      </c>
      <c r="Y939" s="2">
        <v>210</v>
      </c>
    </row>
    <row r="940" spans="20:25" ht="30" x14ac:dyDescent="0.25">
      <c r="T940" s="4"/>
      <c r="U940" s="2" t="s">
        <v>8</v>
      </c>
      <c r="V940" s="2" t="s">
        <v>120</v>
      </c>
      <c r="W940" s="2" t="s">
        <v>68</v>
      </c>
      <c r="X940" s="2">
        <v>5</v>
      </c>
      <c r="Y940" s="2">
        <v>130</v>
      </c>
    </row>
    <row r="941" spans="20:25" ht="30" x14ac:dyDescent="0.25">
      <c r="T941" s="4"/>
      <c r="U941" s="2" t="s">
        <v>8</v>
      </c>
      <c r="V941" s="2" t="s">
        <v>120</v>
      </c>
      <c r="W941" s="2" t="s">
        <v>68</v>
      </c>
      <c r="X941" s="2">
        <v>5</v>
      </c>
      <c r="Y941" s="2">
        <v>100</v>
      </c>
    </row>
    <row r="942" spans="20:25" ht="30" x14ac:dyDescent="0.25">
      <c r="T942" s="4"/>
      <c r="U942" s="2" t="s">
        <v>8</v>
      </c>
      <c r="V942" s="2" t="s">
        <v>120</v>
      </c>
      <c r="W942" s="2" t="s">
        <v>62</v>
      </c>
      <c r="X942" s="2">
        <v>3</v>
      </c>
      <c r="Y942" s="2">
        <v>150</v>
      </c>
    </row>
    <row r="943" spans="20:25" ht="30" x14ac:dyDescent="0.25">
      <c r="T943" s="4"/>
      <c r="U943" s="2" t="s">
        <v>8</v>
      </c>
      <c r="V943" s="2" t="s">
        <v>120</v>
      </c>
      <c r="W943" s="2" t="s">
        <v>68</v>
      </c>
      <c r="X943" s="2">
        <v>3</v>
      </c>
      <c r="Y943" s="2">
        <v>170</v>
      </c>
    </row>
    <row r="944" spans="20:25" ht="30" x14ac:dyDescent="0.25">
      <c r="T944" s="4"/>
      <c r="U944" s="2" t="s">
        <v>8</v>
      </c>
      <c r="V944" s="2" t="s">
        <v>120</v>
      </c>
      <c r="W944" s="2" t="s">
        <v>68</v>
      </c>
      <c r="X944" s="2">
        <v>9</v>
      </c>
      <c r="Y944" s="2">
        <v>140</v>
      </c>
    </row>
    <row r="945" spans="20:25" ht="30" x14ac:dyDescent="0.25">
      <c r="T945" s="4"/>
      <c r="U945" s="2" t="s">
        <v>8</v>
      </c>
      <c r="V945" s="2" t="s">
        <v>120</v>
      </c>
      <c r="W945" s="2" t="s">
        <v>64</v>
      </c>
      <c r="X945" s="2">
        <v>9</v>
      </c>
      <c r="Y945" s="2">
        <v>30</v>
      </c>
    </row>
    <row r="946" spans="20:25" ht="30" x14ac:dyDescent="0.25">
      <c r="T946" s="4"/>
      <c r="U946" s="2" t="s">
        <v>8</v>
      </c>
      <c r="V946" s="2" t="s">
        <v>120</v>
      </c>
      <c r="W946" s="2" t="s">
        <v>68</v>
      </c>
      <c r="X946" s="2">
        <v>8</v>
      </c>
      <c r="Y946" s="2">
        <v>170</v>
      </c>
    </row>
    <row r="947" spans="20:25" ht="30" x14ac:dyDescent="0.25">
      <c r="T947" s="4"/>
      <c r="U947" s="2" t="s">
        <v>8</v>
      </c>
      <c r="V947" s="2" t="s">
        <v>120</v>
      </c>
      <c r="W947" s="2" t="s">
        <v>68</v>
      </c>
      <c r="X947" s="2">
        <v>4</v>
      </c>
      <c r="Y947" s="2">
        <v>110</v>
      </c>
    </row>
    <row r="948" spans="20:25" ht="30" x14ac:dyDescent="0.25">
      <c r="T948" s="4"/>
      <c r="U948" s="2" t="s">
        <v>8</v>
      </c>
      <c r="V948" s="2" t="s">
        <v>120</v>
      </c>
      <c r="W948" s="2" t="s">
        <v>68</v>
      </c>
      <c r="X948" s="2">
        <v>5</v>
      </c>
      <c r="Y948" s="2">
        <v>130</v>
      </c>
    </row>
    <row r="949" spans="20:25" ht="30" x14ac:dyDescent="0.25">
      <c r="T949" s="4"/>
      <c r="U949" s="2" t="s">
        <v>8</v>
      </c>
      <c r="V949" s="2" t="s">
        <v>120</v>
      </c>
      <c r="W949" s="2" t="s">
        <v>63</v>
      </c>
      <c r="X949" s="2">
        <v>5</v>
      </c>
      <c r="Y949" s="2">
        <v>120</v>
      </c>
    </row>
    <row r="950" spans="20:25" ht="30" x14ac:dyDescent="0.25">
      <c r="T950" s="4"/>
      <c r="U950" s="2" t="s">
        <v>8</v>
      </c>
      <c r="V950" s="2" t="s">
        <v>120</v>
      </c>
      <c r="W950" s="2" t="s">
        <v>63</v>
      </c>
      <c r="X950" s="2">
        <v>9</v>
      </c>
      <c r="Y950" s="2">
        <v>100</v>
      </c>
    </row>
    <row r="951" spans="20:25" ht="30" x14ac:dyDescent="0.25">
      <c r="T951" s="4"/>
      <c r="U951" s="2" t="s">
        <v>8</v>
      </c>
      <c r="V951" s="2" t="s">
        <v>120</v>
      </c>
      <c r="W951" s="2" t="s">
        <v>68</v>
      </c>
      <c r="X951" s="2">
        <v>2</v>
      </c>
      <c r="Y951" s="2">
        <v>240</v>
      </c>
    </row>
    <row r="952" spans="20:25" ht="30" x14ac:dyDescent="0.25">
      <c r="T952" s="4"/>
      <c r="U952" s="2" t="s">
        <v>8</v>
      </c>
      <c r="V952" s="2" t="s">
        <v>120</v>
      </c>
      <c r="W952" s="2" t="s">
        <v>68</v>
      </c>
      <c r="X952" s="2">
        <v>3</v>
      </c>
      <c r="Y952" s="2">
        <v>190</v>
      </c>
    </row>
    <row r="953" spans="20:25" ht="30" x14ac:dyDescent="0.25">
      <c r="T953" s="4"/>
      <c r="U953" s="2" t="s">
        <v>8</v>
      </c>
      <c r="V953" s="2" t="s">
        <v>120</v>
      </c>
      <c r="W953" s="2" t="s">
        <v>63</v>
      </c>
      <c r="X953" s="2">
        <v>2</v>
      </c>
      <c r="Y953" s="2">
        <v>170</v>
      </c>
    </row>
    <row r="954" spans="20:25" ht="30" x14ac:dyDescent="0.25">
      <c r="T954" s="4"/>
      <c r="U954" s="2" t="s">
        <v>8</v>
      </c>
      <c r="V954" s="2" t="s">
        <v>120</v>
      </c>
      <c r="W954" s="2" t="s">
        <v>63</v>
      </c>
      <c r="X954" s="2">
        <v>4</v>
      </c>
      <c r="Y954" s="2">
        <v>140</v>
      </c>
    </row>
    <row r="955" spans="20:25" ht="30" x14ac:dyDescent="0.25">
      <c r="T955" s="4"/>
      <c r="U955" s="2" t="s">
        <v>8</v>
      </c>
      <c r="V955" s="2" t="s">
        <v>120</v>
      </c>
      <c r="W955" s="2" t="s">
        <v>68</v>
      </c>
      <c r="X955" s="2">
        <v>6</v>
      </c>
      <c r="Y955" s="2">
        <v>90</v>
      </c>
    </row>
    <row r="956" spans="20:25" ht="30" x14ac:dyDescent="0.25">
      <c r="T956" s="4"/>
      <c r="U956" s="2" t="s">
        <v>8</v>
      </c>
      <c r="V956" s="2" t="s">
        <v>120</v>
      </c>
      <c r="W956" s="2" t="s">
        <v>68</v>
      </c>
      <c r="X956" s="2">
        <v>4</v>
      </c>
      <c r="Y956" s="2">
        <v>140</v>
      </c>
    </row>
    <row r="957" spans="20:25" ht="30" x14ac:dyDescent="0.25">
      <c r="T957" s="4"/>
      <c r="U957" s="2" t="s">
        <v>8</v>
      </c>
      <c r="V957" s="2" t="s">
        <v>120</v>
      </c>
      <c r="W957" s="2" t="s">
        <v>68</v>
      </c>
      <c r="X957" s="2">
        <v>4</v>
      </c>
      <c r="Y957" s="2">
        <v>170</v>
      </c>
    </row>
    <row r="958" spans="20:25" ht="30" x14ac:dyDescent="0.25">
      <c r="T958" s="4"/>
      <c r="U958" s="2" t="s">
        <v>8</v>
      </c>
      <c r="V958" s="2" t="s">
        <v>120</v>
      </c>
      <c r="W958" s="2" t="s">
        <v>63</v>
      </c>
      <c r="X958" s="2">
        <v>1</v>
      </c>
      <c r="Y958" s="2">
        <v>274</v>
      </c>
    </row>
    <row r="959" spans="20:25" ht="30" x14ac:dyDescent="0.25">
      <c r="T959" s="4"/>
      <c r="U959" s="2" t="s">
        <v>8</v>
      </c>
      <c r="V959" s="2" t="s">
        <v>120</v>
      </c>
      <c r="W959" s="2" t="s">
        <v>63</v>
      </c>
      <c r="X959" s="2">
        <v>8</v>
      </c>
      <c r="Y959" s="2">
        <v>90</v>
      </c>
    </row>
    <row r="960" spans="20:25" ht="30" x14ac:dyDescent="0.25">
      <c r="T960" s="4"/>
      <c r="U960" s="2" t="s">
        <v>8</v>
      </c>
      <c r="V960" s="2" t="s">
        <v>120</v>
      </c>
      <c r="W960" s="2" t="s">
        <v>68</v>
      </c>
      <c r="X960" s="2">
        <v>2</v>
      </c>
      <c r="Y960" s="2">
        <v>120</v>
      </c>
    </row>
    <row r="961" spans="20:25" ht="30" x14ac:dyDescent="0.25">
      <c r="T961" s="4"/>
      <c r="U961" s="2" t="s">
        <v>8</v>
      </c>
      <c r="V961" s="2" t="s">
        <v>120</v>
      </c>
      <c r="W961" s="2" t="s">
        <v>68</v>
      </c>
      <c r="X961" s="2">
        <v>4</v>
      </c>
      <c r="Y961" s="2">
        <v>340</v>
      </c>
    </row>
    <row r="962" spans="20:25" ht="30" x14ac:dyDescent="0.25">
      <c r="T962" s="4"/>
      <c r="U962" s="2" t="s">
        <v>8</v>
      </c>
      <c r="V962" s="2" t="s">
        <v>124</v>
      </c>
      <c r="W962" s="2" t="s">
        <v>68</v>
      </c>
      <c r="X962" s="2">
        <v>3</v>
      </c>
      <c r="Y962" s="2">
        <v>180</v>
      </c>
    </row>
    <row r="963" spans="20:25" ht="30" x14ac:dyDescent="0.25">
      <c r="T963" s="4"/>
      <c r="U963" s="2" t="s">
        <v>8</v>
      </c>
      <c r="V963" s="2" t="s">
        <v>124</v>
      </c>
      <c r="W963" s="2" t="s">
        <v>68</v>
      </c>
      <c r="X963" s="2">
        <v>4</v>
      </c>
      <c r="Y963" s="2">
        <v>150</v>
      </c>
    </row>
    <row r="964" spans="20:25" ht="30" x14ac:dyDescent="0.25">
      <c r="T964" s="4"/>
      <c r="U964" s="2" t="s">
        <v>8</v>
      </c>
      <c r="V964" s="2" t="s">
        <v>124</v>
      </c>
      <c r="W964" s="2" t="s">
        <v>68</v>
      </c>
      <c r="X964" s="2">
        <v>14</v>
      </c>
      <c r="Y964" s="2">
        <v>100</v>
      </c>
    </row>
    <row r="965" spans="20:25" ht="30" x14ac:dyDescent="0.25">
      <c r="T965" s="4"/>
      <c r="U965" s="2" t="s">
        <v>8</v>
      </c>
      <c r="V965" s="2" t="s">
        <v>124</v>
      </c>
      <c r="W965" s="2" t="s">
        <v>68</v>
      </c>
      <c r="X965" s="2">
        <v>8</v>
      </c>
      <c r="Y965" s="2">
        <v>350</v>
      </c>
    </row>
    <row r="966" spans="20:25" ht="30" x14ac:dyDescent="0.25">
      <c r="T966" s="4"/>
      <c r="U966" s="2" t="s">
        <v>8</v>
      </c>
      <c r="V966" s="2" t="s">
        <v>124</v>
      </c>
      <c r="W966" s="2" t="s">
        <v>63</v>
      </c>
      <c r="X966" s="2">
        <v>7</v>
      </c>
      <c r="Y966" s="2">
        <v>340</v>
      </c>
    </row>
    <row r="967" spans="20:25" ht="30" x14ac:dyDescent="0.25">
      <c r="T967" s="4"/>
      <c r="U967" s="2" t="s">
        <v>8</v>
      </c>
      <c r="V967" s="2" t="s">
        <v>124</v>
      </c>
      <c r="W967" s="2" t="s">
        <v>68</v>
      </c>
      <c r="X967" s="2">
        <v>2</v>
      </c>
      <c r="Y967" s="2">
        <v>260</v>
      </c>
    </row>
    <row r="968" spans="20:25" ht="30" x14ac:dyDescent="0.25">
      <c r="T968" s="4"/>
      <c r="U968" s="2" t="s">
        <v>8</v>
      </c>
      <c r="V968" s="2" t="s">
        <v>124</v>
      </c>
      <c r="W968" s="2" t="s">
        <v>68</v>
      </c>
      <c r="X968" s="2">
        <v>3</v>
      </c>
      <c r="Y968" s="2">
        <v>180</v>
      </c>
    </row>
    <row r="969" spans="20:25" ht="30" x14ac:dyDescent="0.25">
      <c r="T969" s="4"/>
      <c r="U969" s="2" t="s">
        <v>8</v>
      </c>
      <c r="V969" s="2" t="s">
        <v>124</v>
      </c>
      <c r="W969" s="2" t="s">
        <v>68</v>
      </c>
      <c r="X969" s="2">
        <v>6</v>
      </c>
      <c r="Y969" s="2">
        <v>210</v>
      </c>
    </row>
    <row r="970" spans="20:25" ht="30" x14ac:dyDescent="0.25">
      <c r="T970" s="4"/>
      <c r="U970" s="2" t="s">
        <v>8</v>
      </c>
      <c r="V970" s="2" t="s">
        <v>124</v>
      </c>
      <c r="W970" s="2" t="s">
        <v>63</v>
      </c>
      <c r="X970" s="2">
        <v>3</v>
      </c>
      <c r="Y970" s="2">
        <v>40</v>
      </c>
    </row>
    <row r="971" spans="20:25" ht="30" x14ac:dyDescent="0.25">
      <c r="T971" s="4"/>
      <c r="U971" s="2" t="s">
        <v>8</v>
      </c>
      <c r="V971" s="2" t="s">
        <v>124</v>
      </c>
      <c r="W971" s="2" t="s">
        <v>68</v>
      </c>
      <c r="X971" s="2">
        <v>9</v>
      </c>
      <c r="Y971" s="2">
        <v>330</v>
      </c>
    </row>
    <row r="972" spans="20:25" ht="30" x14ac:dyDescent="0.25">
      <c r="T972" s="4"/>
      <c r="U972" s="2" t="s">
        <v>8</v>
      </c>
      <c r="V972" s="2" t="s">
        <v>124</v>
      </c>
      <c r="W972" s="2" t="s">
        <v>68</v>
      </c>
      <c r="X972" s="2">
        <v>5</v>
      </c>
      <c r="Y972" s="2">
        <v>20</v>
      </c>
    </row>
    <row r="973" spans="20:25" ht="30" x14ac:dyDescent="0.25">
      <c r="T973" s="4"/>
      <c r="U973" s="2" t="s">
        <v>8</v>
      </c>
      <c r="V973" s="2" t="s">
        <v>124</v>
      </c>
      <c r="W973" s="2" t="s">
        <v>63</v>
      </c>
      <c r="X973" s="2">
        <v>5</v>
      </c>
      <c r="Y973" s="2">
        <v>280</v>
      </c>
    </row>
    <row r="974" spans="20:25" ht="30" x14ac:dyDescent="0.25">
      <c r="T974" s="4"/>
      <c r="U974" s="2" t="s">
        <v>8</v>
      </c>
      <c r="V974" s="2" t="s">
        <v>124</v>
      </c>
      <c r="W974" s="2" t="s">
        <v>68</v>
      </c>
      <c r="X974" s="2">
        <v>6</v>
      </c>
      <c r="Y974" s="2">
        <v>160</v>
      </c>
    </row>
    <row r="975" spans="20:25" ht="30" x14ac:dyDescent="0.25">
      <c r="T975" s="4"/>
      <c r="U975" s="2" t="s">
        <v>8</v>
      </c>
      <c r="V975" s="2" t="s">
        <v>124</v>
      </c>
      <c r="W975" s="2" t="s">
        <v>68</v>
      </c>
      <c r="X975" s="2">
        <v>9</v>
      </c>
      <c r="Y975" s="2">
        <v>150</v>
      </c>
    </row>
    <row r="976" spans="20:25" ht="30" x14ac:dyDescent="0.25">
      <c r="T976" s="4"/>
      <c r="U976" s="2" t="s">
        <v>8</v>
      </c>
      <c r="V976" s="2" t="s">
        <v>124</v>
      </c>
      <c r="W976" s="2" t="s">
        <v>68</v>
      </c>
      <c r="X976" s="2">
        <v>8</v>
      </c>
      <c r="Y976" s="2">
        <v>160</v>
      </c>
    </row>
    <row r="977" spans="20:25" ht="30" x14ac:dyDescent="0.25">
      <c r="T977" s="4"/>
      <c r="U977" s="2" t="s">
        <v>8</v>
      </c>
      <c r="V977" s="2" t="s">
        <v>124</v>
      </c>
      <c r="W977" s="2" t="s">
        <v>63</v>
      </c>
      <c r="X977" s="2">
        <v>0</v>
      </c>
      <c r="Y977" s="2">
        <v>228</v>
      </c>
    </row>
    <row r="978" spans="20:25" ht="30" x14ac:dyDescent="0.25">
      <c r="T978" s="4"/>
      <c r="U978" s="2" t="s">
        <v>8</v>
      </c>
      <c r="V978" s="2" t="s">
        <v>124</v>
      </c>
      <c r="W978" s="2" t="s">
        <v>68</v>
      </c>
      <c r="X978" s="2">
        <v>4</v>
      </c>
      <c r="Y978" s="2">
        <v>280</v>
      </c>
    </row>
    <row r="979" spans="20:25" ht="30" x14ac:dyDescent="0.25">
      <c r="T979" s="4"/>
      <c r="U979" s="2" t="s">
        <v>8</v>
      </c>
      <c r="V979" s="2" t="s">
        <v>124</v>
      </c>
      <c r="W979" s="2" t="s">
        <v>63</v>
      </c>
      <c r="X979" s="2">
        <v>3</v>
      </c>
      <c r="Y979" s="2">
        <v>240</v>
      </c>
    </row>
    <row r="980" spans="20:25" ht="30" x14ac:dyDescent="0.25">
      <c r="T980" s="4"/>
      <c r="U980" s="2" t="s">
        <v>8</v>
      </c>
      <c r="V980" s="2" t="s">
        <v>124</v>
      </c>
      <c r="W980" s="2" t="s">
        <v>68</v>
      </c>
      <c r="X980" s="2">
        <v>5</v>
      </c>
      <c r="Y980" s="2">
        <v>140</v>
      </c>
    </row>
    <row r="981" spans="20:25" ht="30" x14ac:dyDescent="0.25">
      <c r="T981" s="4"/>
      <c r="U981" s="2" t="s">
        <v>8</v>
      </c>
      <c r="V981" s="2" t="s">
        <v>124</v>
      </c>
      <c r="W981" s="2" t="s">
        <v>68</v>
      </c>
      <c r="X981" s="2">
        <v>2</v>
      </c>
      <c r="Y981" s="2">
        <v>0</v>
      </c>
    </row>
    <row r="982" spans="20:25" ht="30" x14ac:dyDescent="0.25">
      <c r="T982" s="4"/>
      <c r="U982" s="2" t="s">
        <v>8</v>
      </c>
      <c r="V982" s="2" t="s">
        <v>124</v>
      </c>
      <c r="W982" s="2" t="s">
        <v>63</v>
      </c>
      <c r="X982" s="2">
        <v>2</v>
      </c>
      <c r="Y982" s="2">
        <v>150</v>
      </c>
    </row>
    <row r="983" spans="20:25" ht="30" x14ac:dyDescent="0.25">
      <c r="T983" s="4"/>
      <c r="U983" s="2" t="s">
        <v>8</v>
      </c>
      <c r="V983" s="2" t="s">
        <v>124</v>
      </c>
      <c r="W983" s="2" t="s">
        <v>63</v>
      </c>
      <c r="X983" s="2">
        <v>3</v>
      </c>
      <c r="Y983" s="2">
        <v>250</v>
      </c>
    </row>
    <row r="984" spans="20:25" ht="30" x14ac:dyDescent="0.25">
      <c r="T984" s="4"/>
      <c r="U984" s="2" t="s">
        <v>8</v>
      </c>
      <c r="V984" s="2" t="s">
        <v>124</v>
      </c>
      <c r="W984" s="2" t="s">
        <v>68</v>
      </c>
      <c r="X984" s="2">
        <v>5</v>
      </c>
      <c r="Y984" s="2">
        <v>180</v>
      </c>
    </row>
    <row r="985" spans="20:25" ht="30" x14ac:dyDescent="0.25">
      <c r="T985" s="4"/>
      <c r="U985" s="2" t="s">
        <v>8</v>
      </c>
      <c r="V985" s="2" t="s">
        <v>124</v>
      </c>
      <c r="W985" s="2" t="s">
        <v>68</v>
      </c>
      <c r="X985" s="2">
        <v>2</v>
      </c>
      <c r="Y985" s="2">
        <v>350</v>
      </c>
    </row>
    <row r="986" spans="20:25" ht="30" x14ac:dyDescent="0.25">
      <c r="T986" s="4"/>
      <c r="U986" s="2" t="s">
        <v>8</v>
      </c>
      <c r="V986" s="2" t="s">
        <v>124</v>
      </c>
      <c r="W986" s="2" t="s">
        <v>68</v>
      </c>
      <c r="X986" s="2">
        <v>2</v>
      </c>
      <c r="Y986" s="2">
        <v>130</v>
      </c>
    </row>
    <row r="987" spans="20:25" ht="30" x14ac:dyDescent="0.25">
      <c r="T987" s="4"/>
      <c r="U987" s="2" t="s">
        <v>8</v>
      </c>
      <c r="V987" s="2" t="s">
        <v>124</v>
      </c>
      <c r="W987" s="2" t="s">
        <v>63</v>
      </c>
      <c r="X987" s="2">
        <v>6</v>
      </c>
      <c r="Y987" s="2">
        <v>30</v>
      </c>
    </row>
    <row r="988" spans="20:25" ht="30" x14ac:dyDescent="0.25">
      <c r="T988" s="4"/>
      <c r="U988" s="2" t="s">
        <v>8</v>
      </c>
      <c r="V988" s="2" t="s">
        <v>124</v>
      </c>
      <c r="W988" s="2" t="s">
        <v>63</v>
      </c>
      <c r="X988" s="2">
        <v>4</v>
      </c>
      <c r="Y988" s="2">
        <v>330</v>
      </c>
    </row>
    <row r="989" spans="20:25" ht="30" x14ac:dyDescent="0.25">
      <c r="T989" s="4"/>
      <c r="U989" s="2" t="s">
        <v>8</v>
      </c>
      <c r="V989" s="2" t="s">
        <v>124</v>
      </c>
      <c r="W989" s="2" t="s">
        <v>63</v>
      </c>
      <c r="X989" s="2">
        <v>1</v>
      </c>
      <c r="Y989" s="2">
        <v>350</v>
      </c>
    </row>
    <row r="990" spans="20:25" ht="30" x14ac:dyDescent="0.25">
      <c r="T990" s="4"/>
      <c r="U990" s="2" t="s">
        <v>8</v>
      </c>
      <c r="V990" s="2" t="s">
        <v>124</v>
      </c>
      <c r="W990" s="2" t="s">
        <v>63</v>
      </c>
      <c r="X990" s="2">
        <v>6</v>
      </c>
      <c r="Y990" s="2">
        <v>270</v>
      </c>
    </row>
    <row r="991" spans="20:25" ht="30" x14ac:dyDescent="0.25">
      <c r="T991" s="4"/>
      <c r="U991" s="2" t="s">
        <v>8</v>
      </c>
      <c r="V991" s="2" t="s">
        <v>124</v>
      </c>
      <c r="W991" s="2" t="s">
        <v>63</v>
      </c>
      <c r="X991" s="2">
        <v>6</v>
      </c>
      <c r="Y991" s="2">
        <v>270</v>
      </c>
    </row>
    <row r="992" spans="20:25" ht="30" x14ac:dyDescent="0.25">
      <c r="T992" s="4"/>
      <c r="U992" s="2" t="s">
        <v>8</v>
      </c>
      <c r="V992" s="2" t="s">
        <v>124</v>
      </c>
      <c r="W992" s="2" t="s">
        <v>63</v>
      </c>
      <c r="X992" s="2">
        <v>12</v>
      </c>
      <c r="Y992" s="2">
        <v>320</v>
      </c>
    </row>
    <row r="993" spans="20:25" ht="30" x14ac:dyDescent="0.25">
      <c r="T993" s="4"/>
      <c r="U993" s="2" t="s">
        <v>8</v>
      </c>
      <c r="V993" s="2" t="s">
        <v>127</v>
      </c>
      <c r="W993" s="2" t="s">
        <v>68</v>
      </c>
      <c r="X993" s="2">
        <v>5</v>
      </c>
      <c r="Y993" s="2">
        <v>90</v>
      </c>
    </row>
    <row r="994" spans="20:25" ht="30" x14ac:dyDescent="0.25">
      <c r="T994" s="4"/>
      <c r="U994" s="2" t="s">
        <v>8</v>
      </c>
      <c r="V994" s="2" t="s">
        <v>127</v>
      </c>
      <c r="W994" s="2" t="s">
        <v>68</v>
      </c>
      <c r="X994" s="2">
        <v>2</v>
      </c>
      <c r="Y994" s="2">
        <v>190</v>
      </c>
    </row>
    <row r="995" spans="20:25" ht="30" x14ac:dyDescent="0.25">
      <c r="T995" s="4"/>
      <c r="U995" s="2" t="s">
        <v>8</v>
      </c>
      <c r="V995" s="2" t="s">
        <v>127</v>
      </c>
      <c r="W995" s="2" t="s">
        <v>68</v>
      </c>
      <c r="X995" s="2">
        <v>5</v>
      </c>
      <c r="Y995" s="2">
        <v>260</v>
      </c>
    </row>
    <row r="996" spans="20:25" ht="30" x14ac:dyDescent="0.25">
      <c r="T996" s="4"/>
      <c r="U996" s="2" t="s">
        <v>8</v>
      </c>
      <c r="V996" s="2" t="s">
        <v>127</v>
      </c>
      <c r="W996" s="2" t="s">
        <v>68</v>
      </c>
      <c r="X996" s="2">
        <v>1</v>
      </c>
      <c r="Y996" s="2">
        <v>206</v>
      </c>
    </row>
    <row r="997" spans="20:25" ht="30" x14ac:dyDescent="0.25">
      <c r="T997" s="4"/>
      <c r="U997" s="2" t="s">
        <v>8</v>
      </c>
      <c r="V997" s="2" t="s">
        <v>127</v>
      </c>
      <c r="W997" s="2" t="s">
        <v>68</v>
      </c>
      <c r="X997" s="2">
        <v>5</v>
      </c>
      <c r="Y997" s="2">
        <v>210</v>
      </c>
    </row>
    <row r="998" spans="20:25" ht="30" x14ac:dyDescent="0.25">
      <c r="T998" s="4"/>
      <c r="U998" s="2" t="s">
        <v>8</v>
      </c>
      <c r="V998" s="2" t="s">
        <v>127</v>
      </c>
      <c r="W998" s="2" t="s">
        <v>68</v>
      </c>
      <c r="X998" s="2">
        <v>1</v>
      </c>
      <c r="Y998" s="2">
        <v>258</v>
      </c>
    </row>
    <row r="999" spans="20:25" ht="30" x14ac:dyDescent="0.25">
      <c r="T999" s="4"/>
      <c r="U999" s="2" t="s">
        <v>8</v>
      </c>
      <c r="V999" s="2" t="s">
        <v>127</v>
      </c>
      <c r="W999" s="2" t="s">
        <v>68</v>
      </c>
      <c r="X999" s="2">
        <v>0</v>
      </c>
      <c r="Y999" s="2">
        <v>273</v>
      </c>
    </row>
    <row r="1000" spans="20:25" ht="30" x14ac:dyDescent="0.25">
      <c r="T1000" s="4"/>
      <c r="U1000" s="2" t="s">
        <v>8</v>
      </c>
      <c r="V1000" s="2" t="s">
        <v>127</v>
      </c>
      <c r="W1000" s="2" t="s">
        <v>68</v>
      </c>
      <c r="X1000" s="2">
        <v>5</v>
      </c>
      <c r="Y1000" s="2">
        <v>40</v>
      </c>
    </row>
    <row r="1001" spans="20:25" ht="30" x14ac:dyDescent="0.25">
      <c r="T1001" s="4"/>
      <c r="U1001" s="2" t="s">
        <v>8</v>
      </c>
      <c r="V1001" s="2" t="s">
        <v>127</v>
      </c>
      <c r="W1001" s="2" t="s">
        <v>63</v>
      </c>
      <c r="X1001" s="2">
        <v>2</v>
      </c>
      <c r="Y1001" s="2">
        <v>120</v>
      </c>
    </row>
    <row r="1002" spans="20:25" ht="30" x14ac:dyDescent="0.25">
      <c r="T1002" s="4"/>
      <c r="U1002" s="2" t="s">
        <v>8</v>
      </c>
      <c r="V1002" s="2" t="s">
        <v>127</v>
      </c>
      <c r="W1002" s="2" t="s">
        <v>63</v>
      </c>
      <c r="X1002" s="2">
        <v>3</v>
      </c>
      <c r="Y1002" s="2">
        <v>150</v>
      </c>
    </row>
    <row r="1003" spans="20:25" ht="30" x14ac:dyDescent="0.25">
      <c r="T1003" s="4"/>
      <c r="U1003" s="2" t="s">
        <v>8</v>
      </c>
      <c r="V1003" s="2" t="s">
        <v>127</v>
      </c>
      <c r="W1003" s="2" t="s">
        <v>63</v>
      </c>
      <c r="X1003" s="2">
        <v>3</v>
      </c>
      <c r="Y1003" s="2">
        <v>160</v>
      </c>
    </row>
    <row r="1004" spans="20:25" ht="30" x14ac:dyDescent="0.25">
      <c r="T1004" s="4"/>
      <c r="U1004" s="2" t="s">
        <v>8</v>
      </c>
      <c r="V1004" s="2" t="s">
        <v>127</v>
      </c>
      <c r="W1004" s="2" t="s">
        <v>64</v>
      </c>
      <c r="X1004" s="2">
        <v>6</v>
      </c>
      <c r="Y1004" s="2">
        <v>160</v>
      </c>
    </row>
    <row r="1005" spans="20:25" ht="30" x14ac:dyDescent="0.25">
      <c r="T1005" s="4"/>
      <c r="U1005" s="2" t="s">
        <v>8</v>
      </c>
      <c r="V1005" s="2" t="s">
        <v>127</v>
      </c>
      <c r="W1005" s="2" t="s">
        <v>63</v>
      </c>
      <c r="X1005" s="2">
        <v>5</v>
      </c>
      <c r="Y1005" s="2">
        <v>230</v>
      </c>
    </row>
    <row r="1006" spans="20:25" ht="30" x14ac:dyDescent="0.25">
      <c r="T1006" s="4"/>
      <c r="U1006" s="2" t="s">
        <v>8</v>
      </c>
      <c r="V1006" s="2" t="s">
        <v>127</v>
      </c>
      <c r="W1006" s="2" t="s">
        <v>63</v>
      </c>
      <c r="X1006" s="2">
        <v>7</v>
      </c>
      <c r="Y1006" s="2">
        <v>240</v>
      </c>
    </row>
    <row r="1007" spans="20:25" ht="30" x14ac:dyDescent="0.25">
      <c r="T1007" s="4"/>
      <c r="U1007" s="2" t="s">
        <v>8</v>
      </c>
      <c r="V1007" s="2" t="s">
        <v>127</v>
      </c>
      <c r="W1007" s="2" t="s">
        <v>63</v>
      </c>
      <c r="X1007" s="2">
        <v>2</v>
      </c>
      <c r="Y1007" s="2">
        <v>150</v>
      </c>
    </row>
    <row r="1008" spans="20:25" ht="30" x14ac:dyDescent="0.25">
      <c r="T1008" s="4"/>
      <c r="U1008" s="2" t="s">
        <v>8</v>
      </c>
      <c r="V1008" s="2" t="s">
        <v>127</v>
      </c>
      <c r="W1008" s="2" t="s">
        <v>63</v>
      </c>
      <c r="X1008" s="2">
        <v>2</v>
      </c>
      <c r="Y1008" s="2">
        <v>130</v>
      </c>
    </row>
    <row r="1009" spans="20:25" ht="30" x14ac:dyDescent="0.25">
      <c r="T1009" s="4"/>
      <c r="U1009" s="2" t="s">
        <v>8</v>
      </c>
      <c r="V1009" s="2" t="s">
        <v>127</v>
      </c>
      <c r="W1009" s="2" t="s">
        <v>63</v>
      </c>
      <c r="X1009" s="2">
        <v>3</v>
      </c>
      <c r="Y1009" s="2">
        <v>60</v>
      </c>
    </row>
    <row r="1010" spans="20:25" ht="30" x14ac:dyDescent="0.25">
      <c r="T1010" s="4"/>
      <c r="U1010" s="2" t="s">
        <v>8</v>
      </c>
      <c r="V1010" s="2" t="s">
        <v>127</v>
      </c>
      <c r="W1010" s="2" t="s">
        <v>68</v>
      </c>
      <c r="X1010" s="2">
        <v>6</v>
      </c>
      <c r="Y1010" s="2">
        <v>110</v>
      </c>
    </row>
    <row r="1011" spans="20:25" ht="30" x14ac:dyDescent="0.25">
      <c r="T1011" s="4"/>
      <c r="U1011" s="2" t="s">
        <v>8</v>
      </c>
      <c r="V1011" s="2" t="s">
        <v>127</v>
      </c>
      <c r="W1011" s="2" t="s">
        <v>68</v>
      </c>
      <c r="X1011" s="2">
        <v>7</v>
      </c>
      <c r="Y1011" s="2">
        <v>120</v>
      </c>
    </row>
    <row r="1012" spans="20:25" ht="30" x14ac:dyDescent="0.25">
      <c r="T1012" s="4"/>
      <c r="U1012" s="2" t="s">
        <v>8</v>
      </c>
      <c r="V1012" s="2" t="s">
        <v>127</v>
      </c>
      <c r="W1012" s="2" t="s">
        <v>63</v>
      </c>
      <c r="X1012" s="2">
        <v>2</v>
      </c>
      <c r="Y1012" s="2">
        <v>70</v>
      </c>
    </row>
    <row r="1013" spans="20:25" ht="30" x14ac:dyDescent="0.25">
      <c r="T1013" s="4"/>
      <c r="U1013" s="2" t="s">
        <v>8</v>
      </c>
      <c r="V1013" s="2" t="s">
        <v>127</v>
      </c>
      <c r="W1013" s="2" t="s">
        <v>63</v>
      </c>
      <c r="X1013" s="2">
        <v>2</v>
      </c>
      <c r="Y1013" s="2">
        <v>130</v>
      </c>
    </row>
    <row r="1014" spans="20:25" ht="30" x14ac:dyDescent="0.25">
      <c r="T1014" s="4"/>
      <c r="U1014" s="2" t="s">
        <v>8</v>
      </c>
      <c r="V1014" s="2" t="s">
        <v>127</v>
      </c>
      <c r="W1014" s="2" t="s">
        <v>68</v>
      </c>
      <c r="X1014" s="2">
        <v>1</v>
      </c>
      <c r="Y1014" s="2">
        <v>10</v>
      </c>
    </row>
    <row r="1015" spans="20:25" ht="30" x14ac:dyDescent="0.25">
      <c r="T1015" s="4"/>
      <c r="U1015" s="2" t="s">
        <v>8</v>
      </c>
      <c r="V1015" s="2" t="s">
        <v>127</v>
      </c>
      <c r="W1015" s="2" t="s">
        <v>68</v>
      </c>
      <c r="X1015" s="2">
        <v>4</v>
      </c>
      <c r="Y1015" s="2">
        <v>140</v>
      </c>
    </row>
    <row r="1016" spans="20:25" ht="30" x14ac:dyDescent="0.25">
      <c r="T1016" s="4"/>
      <c r="U1016" s="2" t="s">
        <v>8</v>
      </c>
      <c r="V1016" s="2" t="s">
        <v>127</v>
      </c>
      <c r="W1016" s="2" t="s">
        <v>68</v>
      </c>
      <c r="X1016" s="2">
        <v>1</v>
      </c>
      <c r="Y1016" s="2">
        <v>251</v>
      </c>
    </row>
    <row r="1017" spans="20:25" ht="30" x14ac:dyDescent="0.25">
      <c r="T1017" s="4"/>
      <c r="U1017" s="2" t="s">
        <v>8</v>
      </c>
      <c r="V1017" s="2" t="s">
        <v>127</v>
      </c>
      <c r="W1017" s="2" t="s">
        <v>68</v>
      </c>
      <c r="X1017" s="2">
        <v>2</v>
      </c>
      <c r="Y1017" s="2">
        <v>300</v>
      </c>
    </row>
    <row r="1018" spans="20:25" ht="30" x14ac:dyDescent="0.25">
      <c r="T1018" s="4"/>
      <c r="U1018" s="2" t="s">
        <v>8</v>
      </c>
      <c r="V1018" s="2" t="s">
        <v>127</v>
      </c>
      <c r="W1018" s="2" t="s">
        <v>68</v>
      </c>
      <c r="X1018" s="2">
        <v>4</v>
      </c>
      <c r="Y1018" s="2">
        <v>280</v>
      </c>
    </row>
    <row r="1019" spans="20:25" ht="30" x14ac:dyDescent="0.25">
      <c r="T1019" s="4"/>
      <c r="U1019" s="2" t="s">
        <v>8</v>
      </c>
      <c r="V1019" s="2" t="s">
        <v>127</v>
      </c>
      <c r="W1019" s="2" t="s">
        <v>68</v>
      </c>
      <c r="X1019" s="2">
        <v>5</v>
      </c>
      <c r="Y1019" s="2">
        <v>170</v>
      </c>
    </row>
    <row r="1020" spans="20:25" ht="30" x14ac:dyDescent="0.25">
      <c r="T1020" s="4"/>
      <c r="U1020" s="2" t="s">
        <v>8</v>
      </c>
      <c r="V1020" s="2" t="s">
        <v>127</v>
      </c>
      <c r="W1020" s="2" t="s">
        <v>63</v>
      </c>
      <c r="X1020" s="2">
        <v>4</v>
      </c>
      <c r="Y1020" s="2">
        <v>200</v>
      </c>
    </row>
    <row r="1021" spans="20:25" x14ac:dyDescent="0.25">
      <c r="T1021" s="4"/>
      <c r="U1021" s="2" t="s">
        <v>9</v>
      </c>
      <c r="V1021" s="2" t="s">
        <v>111</v>
      </c>
      <c r="W1021" s="2" t="s">
        <v>63</v>
      </c>
      <c r="X1021" s="2">
        <v>2</v>
      </c>
      <c r="Y1021" s="2">
        <v>40</v>
      </c>
    </row>
    <row r="1022" spans="20:25" ht="30" x14ac:dyDescent="0.25">
      <c r="T1022" s="4"/>
      <c r="U1022" s="2" t="s">
        <v>9</v>
      </c>
      <c r="V1022" s="2" t="s">
        <v>122</v>
      </c>
      <c r="W1022" s="2" t="s">
        <v>68</v>
      </c>
      <c r="X1022" s="2">
        <v>2</v>
      </c>
      <c r="Y1022" s="2">
        <v>270</v>
      </c>
    </row>
    <row r="1023" spans="20:25" ht="30" x14ac:dyDescent="0.25">
      <c r="T1023" s="4"/>
      <c r="U1023" s="2" t="s">
        <v>9</v>
      </c>
      <c r="V1023" s="2" t="s">
        <v>120</v>
      </c>
      <c r="W1023" s="2" t="s">
        <v>62</v>
      </c>
      <c r="X1023" s="2">
        <v>1</v>
      </c>
      <c r="Y1023" s="2">
        <v>239</v>
      </c>
    </row>
    <row r="1024" spans="20:25" ht="30" x14ac:dyDescent="0.25">
      <c r="T1024" s="4"/>
      <c r="U1024" s="2" t="s">
        <v>9</v>
      </c>
      <c r="V1024" s="2" t="s">
        <v>120</v>
      </c>
      <c r="W1024" s="2" t="s">
        <v>68</v>
      </c>
      <c r="X1024" s="2">
        <v>1</v>
      </c>
      <c r="Y1024" s="2">
        <v>239</v>
      </c>
    </row>
    <row r="1025" spans="20:25" x14ac:dyDescent="0.25">
      <c r="T1025" s="4"/>
      <c r="U1025" s="2" t="s">
        <v>9</v>
      </c>
      <c r="V1025" s="2" t="s">
        <v>120</v>
      </c>
      <c r="W1025" s="2" t="s">
        <v>63</v>
      </c>
      <c r="X1025" s="2">
        <v>3</v>
      </c>
      <c r="Y1025" s="2">
        <v>94</v>
      </c>
    </row>
    <row r="1026" spans="20:25" ht="30" x14ac:dyDescent="0.25">
      <c r="T1026" s="4"/>
      <c r="U1026" s="2" t="s">
        <v>9</v>
      </c>
      <c r="V1026" s="2" t="s">
        <v>120</v>
      </c>
      <c r="W1026" s="2" t="s">
        <v>68</v>
      </c>
      <c r="X1026" s="2">
        <v>5</v>
      </c>
      <c r="Y1026" s="2">
        <v>5</v>
      </c>
    </row>
    <row r="1027" spans="20:25" ht="30" x14ac:dyDescent="0.25">
      <c r="T1027" s="4"/>
      <c r="U1027" s="2" t="s">
        <v>9</v>
      </c>
      <c r="V1027" s="2" t="s">
        <v>120</v>
      </c>
      <c r="W1027" s="2" t="s">
        <v>62</v>
      </c>
      <c r="X1027" s="2">
        <v>3</v>
      </c>
      <c r="Y1027" s="2">
        <v>183</v>
      </c>
    </row>
    <row r="1028" spans="20:25" x14ac:dyDescent="0.25">
      <c r="T1028" s="4"/>
      <c r="U1028" s="2" t="s">
        <v>9</v>
      </c>
      <c r="V1028" s="2" t="s">
        <v>120</v>
      </c>
      <c r="W1028" s="2" t="s">
        <v>63</v>
      </c>
      <c r="X1028" s="2">
        <v>4</v>
      </c>
      <c r="Y1028" s="2">
        <v>121</v>
      </c>
    </row>
    <row r="1029" spans="20:25" ht="30" x14ac:dyDescent="0.25">
      <c r="T1029" s="4"/>
      <c r="U1029" s="2" t="s">
        <v>9</v>
      </c>
      <c r="V1029" s="2" t="s">
        <v>120</v>
      </c>
      <c r="W1029" s="2" t="s">
        <v>68</v>
      </c>
      <c r="X1029" s="2">
        <v>1</v>
      </c>
      <c r="Y1029" s="2">
        <v>90</v>
      </c>
    </row>
    <row r="1030" spans="20:25" ht="30" x14ac:dyDescent="0.25">
      <c r="T1030" s="4"/>
      <c r="U1030" s="2" t="s">
        <v>9</v>
      </c>
      <c r="V1030" s="2" t="s">
        <v>124</v>
      </c>
      <c r="W1030" s="2" t="s">
        <v>68</v>
      </c>
      <c r="X1030" s="2">
        <v>2</v>
      </c>
      <c r="Y1030" s="2">
        <v>163</v>
      </c>
    </row>
    <row r="1031" spans="20:25" ht="30" x14ac:dyDescent="0.25">
      <c r="T1031" s="4"/>
      <c r="U1031" s="2" t="s">
        <v>9</v>
      </c>
      <c r="V1031" s="2" t="s">
        <v>124</v>
      </c>
      <c r="W1031" s="2" t="s">
        <v>64</v>
      </c>
      <c r="X1031" s="2">
        <v>2</v>
      </c>
      <c r="Y1031" s="2">
        <v>163</v>
      </c>
    </row>
    <row r="1032" spans="20:25" ht="30" x14ac:dyDescent="0.25">
      <c r="T1032" s="4"/>
      <c r="U1032" s="2" t="s">
        <v>9</v>
      </c>
      <c r="V1032" s="2" t="s">
        <v>124</v>
      </c>
      <c r="W1032" s="2" t="s">
        <v>68</v>
      </c>
      <c r="X1032" s="2">
        <v>0</v>
      </c>
      <c r="Y1032" s="2">
        <v>222</v>
      </c>
    </row>
    <row r="1033" spans="20:25" ht="30" x14ac:dyDescent="0.25">
      <c r="T1033" s="4"/>
      <c r="U1033" s="2" t="s">
        <v>9</v>
      </c>
      <c r="V1033" s="2" t="s">
        <v>124</v>
      </c>
      <c r="W1033" s="2" t="s">
        <v>68</v>
      </c>
      <c r="X1033" s="2">
        <v>0</v>
      </c>
      <c r="Y1033" s="2">
        <v>266</v>
      </c>
    </row>
    <row r="1034" spans="20:25" x14ac:dyDescent="0.25">
      <c r="T1034" s="4"/>
      <c r="U1034" s="2" t="s">
        <v>9</v>
      </c>
      <c r="V1034" s="2" t="s">
        <v>124</v>
      </c>
      <c r="W1034" s="2" t="s">
        <v>63</v>
      </c>
      <c r="X1034" s="2">
        <v>0</v>
      </c>
      <c r="Y1034" s="2">
        <v>266</v>
      </c>
    </row>
    <row r="1035" spans="20:25" ht="30" x14ac:dyDescent="0.25">
      <c r="T1035" s="4"/>
      <c r="U1035" s="2" t="s">
        <v>9</v>
      </c>
      <c r="V1035" s="2" t="s">
        <v>124</v>
      </c>
      <c r="W1035" s="2" t="s">
        <v>68</v>
      </c>
      <c r="X1035" s="2">
        <v>0</v>
      </c>
      <c r="Y1035" s="2">
        <v>266</v>
      </c>
    </row>
    <row r="1036" spans="20:25" x14ac:dyDescent="0.25">
      <c r="T1036" s="4"/>
      <c r="U1036" s="2" t="s">
        <v>9</v>
      </c>
      <c r="V1036" s="2" t="s">
        <v>124</v>
      </c>
      <c r="W1036" s="2" t="s">
        <v>63</v>
      </c>
      <c r="X1036" s="2">
        <v>1</v>
      </c>
      <c r="Y1036" s="2">
        <v>337</v>
      </c>
    </row>
    <row r="1037" spans="20:25" ht="30" x14ac:dyDescent="0.25">
      <c r="T1037" s="4"/>
      <c r="U1037" s="2" t="s">
        <v>9</v>
      </c>
      <c r="V1037" s="2" t="s">
        <v>124</v>
      </c>
      <c r="W1037" s="2" t="s">
        <v>68</v>
      </c>
      <c r="X1037" s="2">
        <v>1</v>
      </c>
      <c r="Y1037" s="2">
        <v>337</v>
      </c>
    </row>
    <row r="1038" spans="20:25" x14ac:dyDescent="0.25">
      <c r="T1038" s="4"/>
      <c r="U1038" s="2" t="s">
        <v>9</v>
      </c>
      <c r="V1038" s="2" t="s">
        <v>124</v>
      </c>
      <c r="W1038" s="2" t="s">
        <v>63</v>
      </c>
      <c r="X1038" s="2">
        <v>1</v>
      </c>
      <c r="Y1038" s="2">
        <v>196</v>
      </c>
    </row>
    <row r="1039" spans="20:25" ht="30" x14ac:dyDescent="0.25">
      <c r="T1039" s="4"/>
      <c r="U1039" s="2" t="s">
        <v>9</v>
      </c>
      <c r="V1039" s="2" t="s">
        <v>124</v>
      </c>
      <c r="W1039" s="2" t="s">
        <v>68</v>
      </c>
      <c r="X1039" s="2">
        <v>2</v>
      </c>
      <c r="Y1039" s="2">
        <v>209</v>
      </c>
    </row>
    <row r="1040" spans="20:25" ht="30" x14ac:dyDescent="0.25">
      <c r="T1040" s="4"/>
      <c r="U1040" s="2" t="s">
        <v>9</v>
      </c>
      <c r="V1040" s="2" t="s">
        <v>124</v>
      </c>
      <c r="W1040" s="2" t="s">
        <v>68</v>
      </c>
      <c r="X1040" s="2">
        <v>3</v>
      </c>
      <c r="Y1040" s="2">
        <v>95</v>
      </c>
    </row>
    <row r="1041" spans="20:25" ht="30" x14ac:dyDescent="0.25">
      <c r="T1041" s="4"/>
      <c r="U1041" s="2" t="s">
        <v>9</v>
      </c>
      <c r="V1041" s="2" t="s">
        <v>124</v>
      </c>
      <c r="W1041" s="2" t="s">
        <v>62</v>
      </c>
      <c r="X1041" s="2">
        <v>3</v>
      </c>
      <c r="Y1041" s="2">
        <v>127</v>
      </c>
    </row>
    <row r="1042" spans="20:25" x14ac:dyDescent="0.25">
      <c r="T1042" s="4"/>
      <c r="U1042" s="2" t="s">
        <v>9</v>
      </c>
      <c r="V1042" s="2" t="s">
        <v>124</v>
      </c>
      <c r="W1042" s="2" t="s">
        <v>63</v>
      </c>
      <c r="X1042" s="2">
        <v>3</v>
      </c>
      <c r="Y1042" s="2">
        <v>127</v>
      </c>
    </row>
    <row r="1043" spans="20:25" ht="30" x14ac:dyDescent="0.25">
      <c r="T1043" s="4"/>
      <c r="U1043" s="2" t="s">
        <v>9</v>
      </c>
      <c r="V1043" s="2" t="s">
        <v>127</v>
      </c>
      <c r="W1043" s="2" t="s">
        <v>68</v>
      </c>
      <c r="X1043" s="2">
        <v>1</v>
      </c>
      <c r="Y1043" s="2">
        <v>271</v>
      </c>
    </row>
    <row r="1044" spans="20:25" ht="30" x14ac:dyDescent="0.25">
      <c r="T1044" s="4"/>
      <c r="U1044" s="2" t="s">
        <v>9</v>
      </c>
      <c r="V1044" s="2" t="s">
        <v>127</v>
      </c>
      <c r="W1044" s="2" t="s">
        <v>62</v>
      </c>
      <c r="X1044" s="2">
        <v>1</v>
      </c>
      <c r="Y1044" s="2">
        <v>288</v>
      </c>
    </row>
    <row r="1045" spans="20:25" ht="30" x14ac:dyDescent="0.25">
      <c r="T1045" s="4"/>
      <c r="U1045" s="2" t="s">
        <v>9</v>
      </c>
      <c r="V1045" s="2" t="s">
        <v>120</v>
      </c>
      <c r="W1045" s="2" t="s">
        <v>64</v>
      </c>
      <c r="X1045" s="2">
        <v>2</v>
      </c>
      <c r="Y1045" s="2">
        <v>254</v>
      </c>
    </row>
    <row r="1046" spans="20:25" x14ac:dyDescent="0.25">
      <c r="T1046" s="4"/>
      <c r="U1046" s="2" t="s">
        <v>9</v>
      </c>
      <c r="V1046" s="2" t="s">
        <v>120</v>
      </c>
      <c r="W1046" s="2" t="s">
        <v>63</v>
      </c>
      <c r="X1046" s="2">
        <v>3</v>
      </c>
      <c r="Y1046" s="2">
        <v>266</v>
      </c>
    </row>
    <row r="1047" spans="20:25" ht="30" x14ac:dyDescent="0.25">
      <c r="T1047" s="4"/>
      <c r="U1047" s="2" t="s">
        <v>9</v>
      </c>
      <c r="V1047" s="2" t="s">
        <v>120</v>
      </c>
      <c r="W1047" s="2" t="s">
        <v>64</v>
      </c>
      <c r="X1047" s="2">
        <v>3</v>
      </c>
      <c r="Y1047" s="2">
        <v>266</v>
      </c>
    </row>
    <row r="1048" spans="20:25" ht="30" x14ac:dyDescent="0.25">
      <c r="T1048" s="4"/>
      <c r="U1048" s="2" t="s">
        <v>9</v>
      </c>
      <c r="V1048" s="2" t="s">
        <v>120</v>
      </c>
      <c r="W1048" s="2" t="s">
        <v>68</v>
      </c>
      <c r="X1048" s="2">
        <v>1</v>
      </c>
      <c r="Y1048" s="2">
        <v>134</v>
      </c>
    </row>
    <row r="1049" spans="20:25" ht="30" x14ac:dyDescent="0.25">
      <c r="T1049" s="4"/>
      <c r="U1049" s="2" t="s">
        <v>9</v>
      </c>
      <c r="V1049" s="2" t="s">
        <v>120</v>
      </c>
      <c r="W1049" s="2" t="s">
        <v>68</v>
      </c>
      <c r="X1049" s="2">
        <v>1</v>
      </c>
      <c r="Y1049" s="2">
        <v>12</v>
      </c>
    </row>
    <row r="1050" spans="20:25" ht="30" x14ac:dyDescent="0.25">
      <c r="T1050" s="4"/>
      <c r="U1050" s="2" t="s">
        <v>9</v>
      </c>
      <c r="V1050" s="2" t="s">
        <v>120</v>
      </c>
      <c r="W1050" s="2" t="s">
        <v>68</v>
      </c>
      <c r="X1050" s="2">
        <v>1</v>
      </c>
      <c r="Y1050" s="2">
        <v>287</v>
      </c>
    </row>
    <row r="1051" spans="20:25" ht="30" x14ac:dyDescent="0.25">
      <c r="T1051" s="4"/>
      <c r="U1051" s="2" t="s">
        <v>9</v>
      </c>
      <c r="V1051" s="2" t="s">
        <v>120</v>
      </c>
      <c r="W1051" s="2" t="s">
        <v>68</v>
      </c>
      <c r="X1051" s="2">
        <v>1</v>
      </c>
      <c r="Y1051" s="2">
        <v>287</v>
      </c>
    </row>
    <row r="1052" spans="20:25" ht="30" x14ac:dyDescent="0.25">
      <c r="T1052" s="4"/>
      <c r="U1052" s="2" t="s">
        <v>9</v>
      </c>
      <c r="V1052" s="2" t="s">
        <v>120</v>
      </c>
      <c r="W1052" s="2" t="s">
        <v>68</v>
      </c>
      <c r="X1052" s="2">
        <v>6</v>
      </c>
      <c r="Y1052" s="2">
        <v>150</v>
      </c>
    </row>
    <row r="1053" spans="20:25" x14ac:dyDescent="0.25">
      <c r="T1053" s="4"/>
      <c r="U1053" s="2" t="s">
        <v>9</v>
      </c>
      <c r="V1053" s="2" t="s">
        <v>120</v>
      </c>
      <c r="W1053" s="2" t="s">
        <v>63</v>
      </c>
      <c r="X1053" s="2">
        <v>6</v>
      </c>
      <c r="Y1053" s="2">
        <v>340</v>
      </c>
    </row>
    <row r="1054" spans="20:25" ht="30" x14ac:dyDescent="0.25">
      <c r="T1054" s="4"/>
      <c r="U1054" s="2" t="s">
        <v>9</v>
      </c>
      <c r="V1054" s="2" t="s">
        <v>120</v>
      </c>
      <c r="W1054" s="2" t="s">
        <v>68</v>
      </c>
      <c r="X1054" s="2">
        <v>3</v>
      </c>
      <c r="Y1054" s="2">
        <v>216</v>
      </c>
    </row>
    <row r="1055" spans="20:25" ht="30" x14ac:dyDescent="0.25">
      <c r="T1055" s="4"/>
      <c r="U1055" s="2" t="s">
        <v>9</v>
      </c>
      <c r="V1055" s="2" t="s">
        <v>120</v>
      </c>
      <c r="W1055" s="2" t="s">
        <v>68</v>
      </c>
      <c r="X1055" s="2">
        <v>5</v>
      </c>
      <c r="Y1055" s="2">
        <v>140</v>
      </c>
    </row>
    <row r="1056" spans="20:25" x14ac:dyDescent="0.25">
      <c r="T1056" s="4"/>
      <c r="U1056" s="2" t="s">
        <v>9</v>
      </c>
      <c r="V1056" s="2" t="s">
        <v>120</v>
      </c>
      <c r="W1056" s="2" t="s">
        <v>63</v>
      </c>
      <c r="X1056" s="2">
        <v>4</v>
      </c>
      <c r="Y1056" s="2">
        <v>19</v>
      </c>
    </row>
    <row r="1057" spans="20:25" ht="30" x14ac:dyDescent="0.25">
      <c r="T1057" s="4"/>
      <c r="U1057" s="2" t="s">
        <v>9</v>
      </c>
      <c r="V1057" s="2" t="s">
        <v>120</v>
      </c>
      <c r="W1057" s="2" t="s">
        <v>68</v>
      </c>
      <c r="X1057" s="2">
        <v>3</v>
      </c>
      <c r="Y1057" s="2">
        <v>50</v>
      </c>
    </row>
    <row r="1058" spans="20:25" ht="30" x14ac:dyDescent="0.25">
      <c r="T1058" s="4"/>
      <c r="U1058" s="2" t="s">
        <v>9</v>
      </c>
      <c r="V1058" s="2" t="s">
        <v>124</v>
      </c>
      <c r="W1058" s="2" t="s">
        <v>68</v>
      </c>
      <c r="X1058" s="2">
        <v>2</v>
      </c>
      <c r="Y1058" s="2">
        <v>0</v>
      </c>
    </row>
    <row r="1059" spans="20:25" ht="30" x14ac:dyDescent="0.25">
      <c r="T1059" s="4"/>
      <c r="U1059" s="2" t="s">
        <v>9</v>
      </c>
      <c r="V1059" s="2" t="s">
        <v>124</v>
      </c>
      <c r="W1059" s="2" t="s">
        <v>64</v>
      </c>
      <c r="X1059" s="2">
        <v>4</v>
      </c>
      <c r="Y1059" s="2">
        <v>260</v>
      </c>
    </row>
    <row r="1060" spans="20:25" x14ac:dyDescent="0.25">
      <c r="T1060" s="4"/>
      <c r="U1060" s="2" t="s">
        <v>9</v>
      </c>
      <c r="V1060" s="2" t="s">
        <v>109</v>
      </c>
      <c r="W1060" s="2" t="s">
        <v>63</v>
      </c>
      <c r="X1060" s="2">
        <v>6</v>
      </c>
      <c r="Y1060" s="2">
        <v>90</v>
      </c>
    </row>
    <row r="1061" spans="20:25" x14ac:dyDescent="0.25">
      <c r="T1061" s="4"/>
      <c r="U1061" s="2" t="s">
        <v>9</v>
      </c>
      <c r="V1061" s="2" t="s">
        <v>109</v>
      </c>
      <c r="W1061" s="2" t="s">
        <v>63</v>
      </c>
      <c r="X1061" s="2">
        <v>1</v>
      </c>
      <c r="Y1061" s="2">
        <v>300</v>
      </c>
    </row>
    <row r="1062" spans="20:25" ht="30" x14ac:dyDescent="0.25">
      <c r="T1062" s="4"/>
      <c r="U1062" s="2" t="s">
        <v>9</v>
      </c>
      <c r="V1062" s="2" t="s">
        <v>109</v>
      </c>
      <c r="W1062" s="2" t="s">
        <v>68</v>
      </c>
      <c r="X1062" s="2">
        <v>5</v>
      </c>
      <c r="Y1062" s="2">
        <v>330</v>
      </c>
    </row>
    <row r="1063" spans="20:25" x14ac:dyDescent="0.25">
      <c r="T1063" s="4"/>
      <c r="U1063" s="2" t="s">
        <v>9</v>
      </c>
      <c r="V1063" s="2" t="s">
        <v>120</v>
      </c>
      <c r="W1063" s="2" t="s">
        <v>63</v>
      </c>
      <c r="X1063" s="2">
        <v>3</v>
      </c>
      <c r="Y1063" s="2">
        <v>220</v>
      </c>
    </row>
    <row r="1064" spans="20:25" ht="30" x14ac:dyDescent="0.25">
      <c r="T1064" s="4"/>
      <c r="U1064" s="2" t="s">
        <v>9</v>
      </c>
      <c r="V1064" s="2" t="s">
        <v>120</v>
      </c>
      <c r="W1064" s="2" t="s">
        <v>68</v>
      </c>
      <c r="X1064" s="2">
        <v>4</v>
      </c>
      <c r="Y1064" s="2">
        <v>200</v>
      </c>
    </row>
    <row r="1065" spans="20:25" ht="30" x14ac:dyDescent="0.25">
      <c r="T1065" s="4"/>
      <c r="U1065" s="2" t="s">
        <v>9</v>
      </c>
      <c r="V1065" s="2" t="s">
        <v>120</v>
      </c>
      <c r="W1065" s="2" t="s">
        <v>68</v>
      </c>
      <c r="X1065" s="2">
        <v>4</v>
      </c>
      <c r="Y1065" s="2">
        <v>200</v>
      </c>
    </row>
    <row r="1066" spans="20:25" ht="30" x14ac:dyDescent="0.25">
      <c r="T1066" s="4"/>
      <c r="U1066" s="2" t="s">
        <v>9</v>
      </c>
      <c r="V1066" s="2" t="s">
        <v>120</v>
      </c>
      <c r="W1066" s="2" t="s">
        <v>64</v>
      </c>
      <c r="X1066" s="2">
        <v>5</v>
      </c>
      <c r="Y1066" s="2">
        <v>200</v>
      </c>
    </row>
    <row r="1067" spans="20:25" ht="30" x14ac:dyDescent="0.25">
      <c r="T1067" s="4"/>
      <c r="U1067" s="2" t="s">
        <v>9</v>
      </c>
      <c r="V1067" s="2" t="s">
        <v>120</v>
      </c>
      <c r="W1067" s="2" t="s">
        <v>68</v>
      </c>
      <c r="X1067" s="2">
        <v>2</v>
      </c>
      <c r="Y1067" s="2">
        <v>110</v>
      </c>
    </row>
    <row r="1068" spans="20:25" ht="30" x14ac:dyDescent="0.25">
      <c r="T1068" s="4"/>
      <c r="U1068" s="2" t="s">
        <v>9</v>
      </c>
      <c r="V1068" s="2" t="s">
        <v>120</v>
      </c>
      <c r="W1068" s="2" t="s">
        <v>64</v>
      </c>
      <c r="X1068" s="2">
        <v>3</v>
      </c>
      <c r="Y1068" s="2">
        <v>130</v>
      </c>
    </row>
    <row r="1069" spans="20:25" ht="30" x14ac:dyDescent="0.25">
      <c r="T1069" s="4"/>
      <c r="U1069" s="2" t="s">
        <v>9</v>
      </c>
      <c r="V1069" s="2" t="s">
        <v>120</v>
      </c>
      <c r="W1069" s="2" t="s">
        <v>68</v>
      </c>
      <c r="X1069" s="2">
        <v>11</v>
      </c>
      <c r="Y1069" s="2">
        <v>20</v>
      </c>
    </row>
    <row r="1070" spans="20:25" ht="30" x14ac:dyDescent="0.25">
      <c r="T1070" s="4"/>
      <c r="U1070" s="2" t="s">
        <v>9</v>
      </c>
      <c r="V1070" s="2" t="s">
        <v>120</v>
      </c>
      <c r="W1070" s="2" t="s">
        <v>68</v>
      </c>
      <c r="X1070" s="2">
        <v>2</v>
      </c>
      <c r="Y1070" s="2">
        <v>270</v>
      </c>
    </row>
    <row r="1071" spans="20:25" ht="30" x14ac:dyDescent="0.25">
      <c r="T1071" s="4"/>
      <c r="U1071" s="2" t="s">
        <v>9</v>
      </c>
      <c r="V1071" s="2" t="s">
        <v>120</v>
      </c>
      <c r="W1071" s="2" t="s">
        <v>68</v>
      </c>
      <c r="X1071" s="2">
        <v>3</v>
      </c>
      <c r="Y1071" s="2">
        <v>100</v>
      </c>
    </row>
    <row r="1072" spans="20:25" ht="30" x14ac:dyDescent="0.25">
      <c r="T1072" s="4"/>
      <c r="U1072" s="2" t="s">
        <v>9</v>
      </c>
      <c r="V1072" s="2" t="s">
        <v>120</v>
      </c>
      <c r="W1072" s="2" t="s">
        <v>68</v>
      </c>
      <c r="X1072" s="2">
        <v>3</v>
      </c>
      <c r="Y1072" s="2">
        <v>230</v>
      </c>
    </row>
    <row r="1073" spans="20:25" ht="30" x14ac:dyDescent="0.25">
      <c r="T1073" s="4"/>
      <c r="U1073" s="2" t="s">
        <v>9</v>
      </c>
      <c r="V1073" s="2" t="s">
        <v>120</v>
      </c>
      <c r="W1073" s="2" t="s">
        <v>68</v>
      </c>
      <c r="X1073" s="2">
        <v>4</v>
      </c>
      <c r="Y1073" s="2">
        <v>220</v>
      </c>
    </row>
    <row r="1074" spans="20:25" ht="30" x14ac:dyDescent="0.25">
      <c r="T1074" s="4"/>
      <c r="U1074" s="2" t="s">
        <v>9</v>
      </c>
      <c r="V1074" s="2" t="s">
        <v>120</v>
      </c>
      <c r="W1074" s="2" t="s">
        <v>68</v>
      </c>
      <c r="X1074" s="2">
        <v>5</v>
      </c>
      <c r="Y1074" s="2">
        <v>230</v>
      </c>
    </row>
    <row r="1075" spans="20:25" x14ac:dyDescent="0.25">
      <c r="T1075" s="4"/>
      <c r="U1075" s="2" t="s">
        <v>9</v>
      </c>
      <c r="V1075" s="2" t="s">
        <v>120</v>
      </c>
      <c r="W1075" s="2" t="s">
        <v>63</v>
      </c>
      <c r="X1075" s="2">
        <v>2</v>
      </c>
      <c r="Y1075" s="2">
        <v>150</v>
      </c>
    </row>
    <row r="1076" spans="20:25" x14ac:dyDescent="0.25">
      <c r="T1076" s="4"/>
      <c r="U1076" s="2" t="s">
        <v>9</v>
      </c>
      <c r="V1076" s="2" t="s">
        <v>120</v>
      </c>
      <c r="W1076" s="2" t="s">
        <v>63</v>
      </c>
      <c r="X1076" s="2">
        <v>2</v>
      </c>
      <c r="Y1076" s="2">
        <v>240</v>
      </c>
    </row>
    <row r="1077" spans="20:25" ht="30" x14ac:dyDescent="0.25">
      <c r="T1077" s="4"/>
      <c r="U1077" s="2" t="s">
        <v>9</v>
      </c>
      <c r="V1077" s="2" t="s">
        <v>120</v>
      </c>
      <c r="W1077" s="2" t="s">
        <v>68</v>
      </c>
      <c r="X1077" s="2">
        <v>3</v>
      </c>
      <c r="Y1077" s="2">
        <v>170</v>
      </c>
    </row>
    <row r="1078" spans="20:25" ht="30" x14ac:dyDescent="0.25">
      <c r="T1078" s="4"/>
      <c r="U1078" s="2" t="s">
        <v>9</v>
      </c>
      <c r="V1078" s="2" t="s">
        <v>120</v>
      </c>
      <c r="W1078" s="2" t="s">
        <v>68</v>
      </c>
      <c r="X1078" s="2">
        <v>1</v>
      </c>
      <c r="Y1078" s="2">
        <v>160</v>
      </c>
    </row>
    <row r="1079" spans="20:25" ht="30" x14ac:dyDescent="0.25">
      <c r="T1079" s="4"/>
      <c r="U1079" s="2" t="s">
        <v>9</v>
      </c>
      <c r="V1079" s="2" t="s">
        <v>120</v>
      </c>
      <c r="W1079" s="2" t="s">
        <v>68</v>
      </c>
      <c r="X1079" s="2">
        <v>5</v>
      </c>
      <c r="Y1079" s="2">
        <v>300</v>
      </c>
    </row>
    <row r="1080" spans="20:25" x14ac:dyDescent="0.25">
      <c r="T1080" s="4"/>
      <c r="U1080" s="2" t="s">
        <v>9</v>
      </c>
      <c r="V1080" s="2" t="s">
        <v>120</v>
      </c>
      <c r="W1080" s="2" t="s">
        <v>63</v>
      </c>
      <c r="X1080" s="2">
        <v>6</v>
      </c>
      <c r="Y1080" s="2">
        <v>320</v>
      </c>
    </row>
    <row r="1081" spans="20:25" x14ac:dyDescent="0.25">
      <c r="T1081" s="4"/>
      <c r="U1081" s="2" t="s">
        <v>9</v>
      </c>
      <c r="V1081" s="2" t="s">
        <v>120</v>
      </c>
      <c r="W1081" s="2" t="s">
        <v>63</v>
      </c>
      <c r="X1081" s="2">
        <v>10</v>
      </c>
      <c r="Y1081" s="2">
        <v>310</v>
      </c>
    </row>
    <row r="1082" spans="20:25" x14ac:dyDescent="0.25">
      <c r="T1082" s="4"/>
      <c r="U1082" s="2" t="s">
        <v>9</v>
      </c>
      <c r="V1082" s="2" t="s">
        <v>124</v>
      </c>
      <c r="W1082" s="2" t="s">
        <v>63</v>
      </c>
      <c r="X1082" s="2">
        <v>5</v>
      </c>
      <c r="Y1082" s="2">
        <v>240</v>
      </c>
    </row>
    <row r="1083" spans="20:25" ht="30" x14ac:dyDescent="0.25">
      <c r="T1083" s="4"/>
      <c r="U1083" s="2" t="s">
        <v>9</v>
      </c>
      <c r="V1083" s="2" t="s">
        <v>124</v>
      </c>
      <c r="W1083" s="2" t="s">
        <v>64</v>
      </c>
      <c r="X1083" s="2">
        <v>8</v>
      </c>
      <c r="Y1083" s="2">
        <v>120</v>
      </c>
    </row>
    <row r="1084" spans="20:25" ht="30" x14ac:dyDescent="0.25">
      <c r="T1084" s="4"/>
      <c r="U1084" s="2" t="s">
        <v>9</v>
      </c>
      <c r="V1084" s="2" t="s">
        <v>124</v>
      </c>
      <c r="W1084" s="2" t="s">
        <v>68</v>
      </c>
      <c r="X1084" s="2">
        <v>2</v>
      </c>
      <c r="Y1084" s="2">
        <v>86</v>
      </c>
    </row>
    <row r="1085" spans="20:25" ht="30" x14ac:dyDescent="0.25">
      <c r="T1085" s="4"/>
      <c r="U1085" s="2" t="s">
        <v>9</v>
      </c>
      <c r="V1085" s="2" t="s">
        <v>124</v>
      </c>
      <c r="W1085" s="2" t="s">
        <v>68</v>
      </c>
      <c r="X1085" s="2">
        <v>3</v>
      </c>
      <c r="Y1085" s="2">
        <v>110</v>
      </c>
    </row>
    <row r="1086" spans="20:25" ht="30" x14ac:dyDescent="0.25">
      <c r="T1086" s="4"/>
      <c r="U1086" s="2" t="s">
        <v>9</v>
      </c>
      <c r="V1086" s="2" t="s">
        <v>124</v>
      </c>
      <c r="W1086" s="2" t="s">
        <v>68</v>
      </c>
      <c r="X1086" s="2">
        <v>7</v>
      </c>
      <c r="Y1086" s="2">
        <v>210</v>
      </c>
    </row>
    <row r="1087" spans="20:25" ht="30" x14ac:dyDescent="0.25">
      <c r="T1087" s="4"/>
      <c r="U1087" s="2" t="s">
        <v>9</v>
      </c>
      <c r="V1087" s="2" t="s">
        <v>124</v>
      </c>
      <c r="W1087" s="2" t="s">
        <v>68</v>
      </c>
      <c r="X1087" s="2">
        <v>7</v>
      </c>
      <c r="Y1087" s="2">
        <v>240</v>
      </c>
    </row>
    <row r="1088" spans="20:25" x14ac:dyDescent="0.25">
      <c r="T1088" s="4"/>
      <c r="U1088" s="2" t="s">
        <v>9</v>
      </c>
      <c r="V1088" s="2" t="s">
        <v>124</v>
      </c>
      <c r="W1088" s="2" t="s">
        <v>63</v>
      </c>
      <c r="X1088" s="2">
        <v>6</v>
      </c>
      <c r="Y1088" s="2">
        <v>150</v>
      </c>
    </row>
    <row r="1089" spans="20:25" ht="30" x14ac:dyDescent="0.25">
      <c r="T1089" s="4"/>
      <c r="U1089" s="2" t="s">
        <v>9</v>
      </c>
      <c r="V1089" s="2" t="s">
        <v>124</v>
      </c>
      <c r="W1089" s="2" t="s">
        <v>68</v>
      </c>
      <c r="X1089" s="2">
        <v>3</v>
      </c>
      <c r="Y1089" s="2">
        <v>120</v>
      </c>
    </row>
    <row r="1090" spans="20:25" ht="30" x14ac:dyDescent="0.25">
      <c r="T1090" s="4"/>
      <c r="U1090" s="2" t="s">
        <v>9</v>
      </c>
      <c r="V1090" s="2" t="s">
        <v>124</v>
      </c>
      <c r="W1090" s="2" t="s">
        <v>68</v>
      </c>
      <c r="X1090" s="2">
        <v>4</v>
      </c>
      <c r="Y1090" s="2">
        <v>100</v>
      </c>
    </row>
    <row r="1091" spans="20:25" ht="30" x14ac:dyDescent="0.25">
      <c r="T1091" s="4"/>
      <c r="U1091" s="2" t="s">
        <v>9</v>
      </c>
      <c r="V1091" s="2" t="s">
        <v>124</v>
      </c>
      <c r="W1091" s="2" t="s">
        <v>68</v>
      </c>
      <c r="X1091" s="2">
        <v>3</v>
      </c>
      <c r="Y1091" s="2">
        <v>40</v>
      </c>
    </row>
    <row r="1092" spans="20:25" ht="30" x14ac:dyDescent="0.25">
      <c r="T1092" s="4"/>
      <c r="U1092" s="2" t="s">
        <v>9</v>
      </c>
      <c r="V1092" s="2" t="s">
        <v>124</v>
      </c>
      <c r="W1092" s="2" t="s">
        <v>68</v>
      </c>
      <c r="X1092" s="2">
        <v>1</v>
      </c>
      <c r="Y1092" s="2">
        <v>202</v>
      </c>
    </row>
    <row r="1093" spans="20:25" x14ac:dyDescent="0.25">
      <c r="T1093" s="4"/>
      <c r="U1093" s="2" t="s">
        <v>9</v>
      </c>
      <c r="V1093" s="2" t="s">
        <v>124</v>
      </c>
      <c r="W1093" s="2" t="s">
        <v>63</v>
      </c>
      <c r="X1093" s="2">
        <v>2</v>
      </c>
      <c r="Y1093" s="2">
        <v>260</v>
      </c>
    </row>
    <row r="1094" spans="20:25" ht="30" x14ac:dyDescent="0.25">
      <c r="T1094" s="4"/>
      <c r="U1094" s="2" t="s">
        <v>9</v>
      </c>
      <c r="V1094" s="2" t="s">
        <v>124</v>
      </c>
      <c r="W1094" s="2" t="s">
        <v>68</v>
      </c>
      <c r="X1094" s="2">
        <v>2</v>
      </c>
      <c r="Y1094" s="2">
        <v>150</v>
      </c>
    </row>
    <row r="1095" spans="20:25" ht="30" x14ac:dyDescent="0.25">
      <c r="T1095" s="4"/>
      <c r="U1095" s="2" t="s">
        <v>9</v>
      </c>
      <c r="V1095" s="2" t="s">
        <v>124</v>
      </c>
      <c r="W1095" s="2" t="s">
        <v>68</v>
      </c>
      <c r="X1095" s="2">
        <v>8</v>
      </c>
      <c r="Y1095" s="2">
        <v>140</v>
      </c>
    </row>
    <row r="1096" spans="20:25" x14ac:dyDescent="0.25">
      <c r="T1096" s="4"/>
      <c r="U1096" s="2" t="s">
        <v>9</v>
      </c>
      <c r="V1096" s="2" t="s">
        <v>124</v>
      </c>
      <c r="W1096" s="2" t="s">
        <v>63</v>
      </c>
      <c r="X1096" s="2">
        <v>2</v>
      </c>
      <c r="Y1096" s="2">
        <v>340</v>
      </c>
    </row>
    <row r="1097" spans="20:25" ht="30" x14ac:dyDescent="0.25">
      <c r="T1097" s="4"/>
      <c r="U1097" s="2" t="s">
        <v>9</v>
      </c>
      <c r="V1097" s="2" t="s">
        <v>124</v>
      </c>
      <c r="W1097" s="2" t="s">
        <v>68</v>
      </c>
      <c r="X1097" s="2">
        <v>7</v>
      </c>
      <c r="Y1097" s="2">
        <v>60</v>
      </c>
    </row>
    <row r="1098" spans="20:25" ht="30" x14ac:dyDescent="0.25">
      <c r="T1098" s="4"/>
      <c r="U1098" s="2" t="s">
        <v>9</v>
      </c>
      <c r="V1098" s="2" t="s">
        <v>124</v>
      </c>
      <c r="W1098" s="2" t="s">
        <v>68</v>
      </c>
      <c r="X1098" s="2">
        <v>5</v>
      </c>
      <c r="Y1098" s="2">
        <v>350</v>
      </c>
    </row>
    <row r="1099" spans="20:25" x14ac:dyDescent="0.25">
      <c r="T1099" s="4"/>
      <c r="U1099" s="2" t="s">
        <v>9</v>
      </c>
      <c r="V1099" s="2" t="s">
        <v>124</v>
      </c>
      <c r="W1099" s="2" t="s">
        <v>63</v>
      </c>
      <c r="X1099" s="2">
        <v>2</v>
      </c>
      <c r="Y1099" s="2">
        <v>150</v>
      </c>
    </row>
    <row r="1100" spans="20:25" ht="30" x14ac:dyDescent="0.25">
      <c r="T1100" s="4"/>
      <c r="U1100" s="2" t="s">
        <v>9</v>
      </c>
      <c r="V1100" s="2" t="s">
        <v>124</v>
      </c>
      <c r="W1100" s="2" t="s">
        <v>64</v>
      </c>
      <c r="X1100" s="2">
        <v>7</v>
      </c>
      <c r="Y1100" s="2">
        <v>100</v>
      </c>
    </row>
    <row r="1101" spans="20:25" x14ac:dyDescent="0.25">
      <c r="T1101" s="4"/>
      <c r="U1101" s="2" t="s">
        <v>9</v>
      </c>
      <c r="V1101" s="2" t="s">
        <v>124</v>
      </c>
      <c r="W1101" s="2" t="s">
        <v>63</v>
      </c>
      <c r="X1101" s="2">
        <v>4</v>
      </c>
      <c r="Y1101" s="2">
        <v>210</v>
      </c>
    </row>
    <row r="1102" spans="20:25" x14ac:dyDescent="0.25">
      <c r="T1102" s="4"/>
      <c r="U1102" s="2" t="s">
        <v>9</v>
      </c>
      <c r="V1102" s="2" t="s">
        <v>124</v>
      </c>
      <c r="W1102" s="2" t="s">
        <v>63</v>
      </c>
      <c r="X1102" s="2">
        <v>1</v>
      </c>
      <c r="Y1102" s="2">
        <v>360</v>
      </c>
    </row>
    <row r="1103" spans="20:25" ht="30" x14ac:dyDescent="0.25">
      <c r="T1103" s="4"/>
      <c r="U1103" s="2" t="s">
        <v>9</v>
      </c>
      <c r="V1103" s="2" t="s">
        <v>124</v>
      </c>
      <c r="W1103" s="2" t="s">
        <v>68</v>
      </c>
      <c r="X1103" s="2">
        <v>5</v>
      </c>
      <c r="Y1103" s="2">
        <v>330</v>
      </c>
    </row>
    <row r="1104" spans="20:25" ht="30" x14ac:dyDescent="0.25">
      <c r="T1104" s="4"/>
      <c r="U1104" s="2" t="s">
        <v>9</v>
      </c>
      <c r="V1104" s="2" t="s">
        <v>124</v>
      </c>
      <c r="W1104" s="2" t="s">
        <v>68</v>
      </c>
      <c r="X1104" s="2">
        <v>4</v>
      </c>
      <c r="Y1104" s="2">
        <v>90</v>
      </c>
    </row>
    <row r="1105" spans="20:25" ht="30" x14ac:dyDescent="0.25">
      <c r="T1105" s="4"/>
      <c r="U1105" s="2" t="s">
        <v>9</v>
      </c>
      <c r="V1105" s="2" t="s">
        <v>124</v>
      </c>
      <c r="W1105" s="2" t="s">
        <v>68</v>
      </c>
      <c r="X1105" s="2">
        <v>2</v>
      </c>
      <c r="Y1105" s="2">
        <v>220</v>
      </c>
    </row>
    <row r="1106" spans="20:25" ht="30" x14ac:dyDescent="0.25">
      <c r="T1106" s="4"/>
      <c r="U1106" s="2" t="s">
        <v>9</v>
      </c>
      <c r="V1106" s="2" t="s">
        <v>124</v>
      </c>
      <c r="W1106" s="2" t="s">
        <v>68</v>
      </c>
      <c r="X1106" s="2">
        <v>9</v>
      </c>
      <c r="Y1106" s="2">
        <v>210</v>
      </c>
    </row>
    <row r="1107" spans="20:25" x14ac:dyDescent="0.25">
      <c r="T1107" s="4"/>
      <c r="U1107" s="2" t="s">
        <v>9</v>
      </c>
      <c r="V1107" s="2" t="s">
        <v>124</v>
      </c>
      <c r="W1107" s="2" t="s">
        <v>63</v>
      </c>
      <c r="X1107" s="2">
        <v>4</v>
      </c>
      <c r="Y1107" s="2">
        <v>200</v>
      </c>
    </row>
    <row r="1108" spans="20:25" ht="30" x14ac:dyDescent="0.25">
      <c r="T1108" s="4"/>
      <c r="U1108" s="2" t="s">
        <v>9</v>
      </c>
      <c r="V1108" s="2" t="s">
        <v>127</v>
      </c>
      <c r="W1108" s="2" t="s">
        <v>68</v>
      </c>
      <c r="X1108" s="2">
        <v>1</v>
      </c>
      <c r="Y1108" s="2">
        <v>300</v>
      </c>
    </row>
    <row r="1109" spans="20:25" ht="30" x14ac:dyDescent="0.25">
      <c r="T1109" s="4"/>
      <c r="U1109" s="2" t="s">
        <v>9</v>
      </c>
      <c r="V1109" s="2" t="s">
        <v>127</v>
      </c>
      <c r="W1109" s="2" t="s">
        <v>68</v>
      </c>
      <c r="X1109" s="2">
        <v>6</v>
      </c>
      <c r="Y1109" s="2">
        <v>200</v>
      </c>
    </row>
    <row r="1110" spans="20:25" ht="30" x14ac:dyDescent="0.25">
      <c r="T1110" s="4"/>
      <c r="U1110" s="2" t="s">
        <v>9</v>
      </c>
      <c r="V1110" s="2" t="s">
        <v>127</v>
      </c>
      <c r="W1110" s="2" t="s">
        <v>68</v>
      </c>
      <c r="X1110" s="2">
        <v>5</v>
      </c>
      <c r="Y1110" s="2">
        <v>130</v>
      </c>
    </row>
    <row r="1111" spans="20:25" ht="30" x14ac:dyDescent="0.25">
      <c r="T1111" s="4"/>
      <c r="U1111" s="2" t="s">
        <v>9</v>
      </c>
      <c r="V1111" s="2" t="s">
        <v>127</v>
      </c>
      <c r="W1111" s="2" t="s">
        <v>68</v>
      </c>
      <c r="X1111" s="2">
        <v>3</v>
      </c>
      <c r="Y1111" s="2">
        <v>170</v>
      </c>
    </row>
    <row r="1112" spans="20:25" ht="30" x14ac:dyDescent="0.25">
      <c r="T1112" s="4"/>
      <c r="U1112" s="2" t="s">
        <v>9</v>
      </c>
      <c r="V1112" s="2" t="s">
        <v>127</v>
      </c>
      <c r="W1112" s="2" t="s">
        <v>68</v>
      </c>
      <c r="X1112" s="2">
        <v>2</v>
      </c>
      <c r="Y1112" s="2">
        <v>120</v>
      </c>
    </row>
    <row r="1113" spans="20:25" ht="30" x14ac:dyDescent="0.25">
      <c r="T1113" s="4"/>
      <c r="U1113" s="2" t="s">
        <v>9</v>
      </c>
      <c r="V1113" s="2" t="s">
        <v>127</v>
      </c>
      <c r="W1113" s="2" t="s">
        <v>68</v>
      </c>
      <c r="X1113" s="2">
        <v>2</v>
      </c>
      <c r="Y1113" s="2">
        <v>80</v>
      </c>
    </row>
    <row r="1114" spans="20:25" ht="30" x14ac:dyDescent="0.25">
      <c r="T1114" s="4"/>
      <c r="U1114" s="2" t="s">
        <v>9</v>
      </c>
      <c r="V1114" s="2" t="s">
        <v>127</v>
      </c>
      <c r="W1114" s="2" t="s">
        <v>67</v>
      </c>
      <c r="X1114" s="2">
        <v>7</v>
      </c>
      <c r="Y1114" s="2">
        <v>100</v>
      </c>
    </row>
    <row r="1115" spans="20:25" x14ac:dyDescent="0.25">
      <c r="T1115" s="4"/>
      <c r="U1115" s="2" t="s">
        <v>9</v>
      </c>
      <c r="V1115" s="2" t="s">
        <v>127</v>
      </c>
      <c r="W1115" s="2" t="s">
        <v>63</v>
      </c>
      <c r="X1115" s="2">
        <v>4</v>
      </c>
      <c r="Y1115" s="2">
        <v>90</v>
      </c>
    </row>
    <row r="1116" spans="20:25" ht="30" x14ac:dyDescent="0.25">
      <c r="T1116" s="4"/>
      <c r="U1116" s="2" t="s">
        <v>9</v>
      </c>
      <c r="V1116" s="2" t="s">
        <v>127</v>
      </c>
      <c r="W1116" s="2" t="s">
        <v>68</v>
      </c>
      <c r="X1116" s="2">
        <v>4</v>
      </c>
      <c r="Y1116" s="2">
        <v>330</v>
      </c>
    </row>
    <row r="1117" spans="20:25" ht="30" x14ac:dyDescent="0.25">
      <c r="T1117" s="4"/>
      <c r="U1117" s="2" t="s">
        <v>9</v>
      </c>
      <c r="V1117" s="2" t="s">
        <v>127</v>
      </c>
      <c r="W1117" s="2" t="s">
        <v>68</v>
      </c>
      <c r="X1117" s="2">
        <v>3</v>
      </c>
      <c r="Y1117" s="2">
        <v>330</v>
      </c>
    </row>
    <row r="1118" spans="20:25" ht="30" x14ac:dyDescent="0.25">
      <c r="T1118" s="4"/>
      <c r="U1118" s="2" t="s">
        <v>9</v>
      </c>
      <c r="V1118" s="2" t="s">
        <v>127</v>
      </c>
      <c r="W1118" s="2" t="s">
        <v>68</v>
      </c>
      <c r="X1118" s="2">
        <v>2</v>
      </c>
      <c r="Y1118" s="2">
        <v>20</v>
      </c>
    </row>
    <row r="1119" spans="20:25" ht="30" x14ac:dyDescent="0.25">
      <c r="T1119" s="4"/>
      <c r="U1119" s="2" t="s">
        <v>9</v>
      </c>
      <c r="V1119" s="2" t="s">
        <v>126</v>
      </c>
      <c r="W1119" s="2" t="s">
        <v>68</v>
      </c>
      <c r="X1119" s="2">
        <v>4</v>
      </c>
      <c r="Y1119" s="2">
        <v>240</v>
      </c>
    </row>
    <row r="1120" spans="20:25" ht="30" x14ac:dyDescent="0.25">
      <c r="T1120" s="4"/>
      <c r="U1120" s="2" t="s">
        <v>9</v>
      </c>
      <c r="V1120" s="2" t="s">
        <v>126</v>
      </c>
      <c r="W1120" s="2" t="s">
        <v>68</v>
      </c>
      <c r="X1120" s="2">
        <v>1</v>
      </c>
      <c r="Y1120" s="2">
        <v>0</v>
      </c>
    </row>
    <row r="1121" spans="20:25" ht="30" x14ac:dyDescent="0.25">
      <c r="T1121" s="4"/>
      <c r="U1121" s="2" t="s">
        <v>9</v>
      </c>
      <c r="V1121" s="2" t="s">
        <v>126</v>
      </c>
      <c r="W1121" s="2" t="s">
        <v>68</v>
      </c>
      <c r="X1121" s="2">
        <v>6</v>
      </c>
      <c r="Y1121" s="2">
        <v>320</v>
      </c>
    </row>
    <row r="1122" spans="20:25" x14ac:dyDescent="0.25">
      <c r="T1122" s="4"/>
      <c r="U1122" s="2" t="s">
        <v>9</v>
      </c>
      <c r="V1122" s="2" t="s">
        <v>126</v>
      </c>
      <c r="W1122" s="2" t="s">
        <v>63</v>
      </c>
      <c r="X1122" s="2">
        <v>9</v>
      </c>
      <c r="Y1122" s="2">
        <v>170</v>
      </c>
    </row>
    <row r="1123" spans="20:25" x14ac:dyDescent="0.25">
      <c r="T1123" s="4"/>
      <c r="U1123" s="2" t="s">
        <v>9</v>
      </c>
      <c r="V1123" s="2" t="s">
        <v>126</v>
      </c>
      <c r="W1123" s="2" t="s">
        <v>63</v>
      </c>
      <c r="X1123" s="2">
        <v>5</v>
      </c>
      <c r="Y1123" s="2">
        <v>340</v>
      </c>
    </row>
    <row r="1124" spans="20:25" ht="30" x14ac:dyDescent="0.25">
      <c r="T1124" s="4"/>
      <c r="U1124" s="2" t="s">
        <v>9</v>
      </c>
      <c r="V1124" s="2" t="s">
        <v>126</v>
      </c>
      <c r="W1124" s="2" t="s">
        <v>68</v>
      </c>
      <c r="X1124" s="2">
        <v>4</v>
      </c>
      <c r="Y1124" s="2">
        <v>330</v>
      </c>
    </row>
    <row r="1125" spans="20:25" ht="30" x14ac:dyDescent="0.25">
      <c r="T1125" s="4"/>
      <c r="U1125" s="2" t="s">
        <v>9</v>
      </c>
      <c r="V1125" s="2" t="s">
        <v>126</v>
      </c>
      <c r="W1125" s="2" t="s">
        <v>68</v>
      </c>
      <c r="X1125" s="2">
        <v>2</v>
      </c>
      <c r="Y1125" s="2">
        <v>340</v>
      </c>
    </row>
    <row r="1126" spans="20:25" x14ac:dyDescent="0.25">
      <c r="T1126" s="4"/>
      <c r="U1126" s="2" t="s">
        <v>9</v>
      </c>
      <c r="V1126" s="2" t="s">
        <v>126</v>
      </c>
      <c r="W1126" s="2" t="s">
        <v>63</v>
      </c>
      <c r="X1126" s="2">
        <v>3</v>
      </c>
      <c r="Y1126" s="2">
        <v>70</v>
      </c>
    </row>
    <row r="1127" spans="20:25" x14ac:dyDescent="0.25">
      <c r="T1127" s="4"/>
      <c r="U1127" s="2" t="s">
        <v>9</v>
      </c>
      <c r="V1127" s="2" t="s">
        <v>126</v>
      </c>
      <c r="W1127" s="2" t="s">
        <v>63</v>
      </c>
      <c r="X1127" s="2">
        <v>1</v>
      </c>
      <c r="Y1127" s="2">
        <v>144</v>
      </c>
    </row>
    <row r="1128" spans="20:25" ht="30" x14ac:dyDescent="0.25">
      <c r="T1128" s="4"/>
      <c r="U1128" s="2" t="s">
        <v>9</v>
      </c>
      <c r="V1128" s="2" t="s">
        <v>126</v>
      </c>
      <c r="W1128" s="2" t="s">
        <v>68</v>
      </c>
      <c r="X1128" s="2">
        <v>2</v>
      </c>
      <c r="Y1128" s="2">
        <v>0</v>
      </c>
    </row>
    <row r="1129" spans="20:25" x14ac:dyDescent="0.25">
      <c r="T1129" s="4"/>
      <c r="U1129" s="2" t="s">
        <v>9</v>
      </c>
      <c r="V1129" s="2" t="s">
        <v>126</v>
      </c>
      <c r="W1129" s="2" t="s">
        <v>63</v>
      </c>
      <c r="X1129" s="2">
        <v>3</v>
      </c>
      <c r="Y1129" s="2">
        <v>60</v>
      </c>
    </row>
    <row r="1130" spans="20:25" ht="30" x14ac:dyDescent="0.25">
      <c r="T1130" s="4"/>
      <c r="U1130" s="2" t="s">
        <v>9</v>
      </c>
      <c r="V1130" s="2" t="s">
        <v>126</v>
      </c>
      <c r="W1130" s="2" t="s">
        <v>68</v>
      </c>
      <c r="X1130" s="2">
        <v>1</v>
      </c>
      <c r="Y1130" s="2">
        <v>10</v>
      </c>
    </row>
    <row r="1131" spans="20:25" x14ac:dyDescent="0.25">
      <c r="T1131" s="4"/>
      <c r="U1131" s="2" t="s">
        <v>9</v>
      </c>
      <c r="V1131" s="2" t="s">
        <v>126</v>
      </c>
      <c r="W1131" s="2" t="s">
        <v>63</v>
      </c>
      <c r="X1131" s="2">
        <v>1</v>
      </c>
      <c r="Y1131" s="2">
        <v>53</v>
      </c>
    </row>
    <row r="1132" spans="20:25" x14ac:dyDescent="0.25">
      <c r="T1132" s="4"/>
      <c r="U1132" s="2" t="s">
        <v>9</v>
      </c>
      <c r="V1132" s="2" t="s">
        <v>126</v>
      </c>
      <c r="W1132" s="2" t="s">
        <v>63</v>
      </c>
      <c r="X1132" s="2">
        <v>3</v>
      </c>
      <c r="Y1132" s="2">
        <v>150</v>
      </c>
    </row>
    <row r="1133" spans="20:25" x14ac:dyDescent="0.25">
      <c r="T1133" s="4"/>
      <c r="U1133" s="2" t="s">
        <v>9</v>
      </c>
      <c r="V1133" s="2" t="s">
        <v>126</v>
      </c>
      <c r="W1133" s="2" t="s">
        <v>63</v>
      </c>
      <c r="X1133" s="2">
        <v>5</v>
      </c>
      <c r="Y1133" s="2">
        <v>210</v>
      </c>
    </row>
    <row r="1134" spans="20:25" ht="30" x14ac:dyDescent="0.25">
      <c r="T1134" s="4"/>
      <c r="U1134" s="2" t="s">
        <v>9</v>
      </c>
      <c r="V1134" s="2" t="s">
        <v>126</v>
      </c>
      <c r="W1134" s="2" t="s">
        <v>68</v>
      </c>
      <c r="X1134" s="2">
        <v>6</v>
      </c>
      <c r="Y1134" s="2">
        <v>320</v>
      </c>
    </row>
    <row r="1135" spans="20:25" ht="30" x14ac:dyDescent="0.25">
      <c r="T1135" s="4"/>
      <c r="U1135" s="2" t="s">
        <v>9</v>
      </c>
      <c r="V1135" s="2" t="s">
        <v>126</v>
      </c>
      <c r="W1135" s="2" t="s">
        <v>68</v>
      </c>
      <c r="X1135" s="2">
        <v>1</v>
      </c>
      <c r="Y1135" s="2">
        <v>310</v>
      </c>
    </row>
    <row r="1136" spans="20:25" ht="30" x14ac:dyDescent="0.25">
      <c r="T1136" s="4"/>
      <c r="U1136" s="2" t="s">
        <v>9</v>
      </c>
      <c r="V1136" s="2" t="s">
        <v>126</v>
      </c>
      <c r="W1136" s="2" t="s">
        <v>68</v>
      </c>
      <c r="X1136" s="2">
        <v>1</v>
      </c>
      <c r="Y1136" s="2">
        <v>240</v>
      </c>
    </row>
    <row r="1137" spans="20:25" ht="30" x14ac:dyDescent="0.25">
      <c r="T1137" s="4"/>
      <c r="U1137" s="2" t="s">
        <v>9</v>
      </c>
      <c r="V1137" s="2" t="s">
        <v>126</v>
      </c>
      <c r="W1137" s="2" t="s">
        <v>68</v>
      </c>
      <c r="X1137" s="2">
        <v>2</v>
      </c>
      <c r="Y1137" s="2">
        <v>210</v>
      </c>
    </row>
    <row r="1138" spans="20:25" ht="30" x14ac:dyDescent="0.25">
      <c r="T1138" s="4"/>
      <c r="U1138" s="2" t="s">
        <v>9</v>
      </c>
      <c r="V1138" s="2" t="s">
        <v>126</v>
      </c>
      <c r="W1138" s="2" t="s">
        <v>68</v>
      </c>
      <c r="X1138" s="2">
        <v>4</v>
      </c>
      <c r="Y1138" s="2">
        <v>160</v>
      </c>
    </row>
    <row r="1139" spans="20:25" ht="30" x14ac:dyDescent="0.25">
      <c r="T1139" s="4"/>
      <c r="U1139" s="2" t="s">
        <v>9</v>
      </c>
      <c r="V1139" s="2" t="s">
        <v>129</v>
      </c>
      <c r="W1139" s="2" t="s">
        <v>68</v>
      </c>
      <c r="X1139" s="2">
        <v>10</v>
      </c>
      <c r="Y1139" s="2">
        <v>190</v>
      </c>
    </row>
    <row r="1140" spans="20:25" ht="30" x14ac:dyDescent="0.25">
      <c r="T1140" s="4"/>
      <c r="U1140" s="2" t="s">
        <v>9</v>
      </c>
      <c r="V1140" s="2" t="s">
        <v>129</v>
      </c>
      <c r="W1140" s="2" t="s">
        <v>68</v>
      </c>
      <c r="X1140" s="2">
        <v>8</v>
      </c>
      <c r="Y1140" s="2">
        <v>200</v>
      </c>
    </row>
    <row r="1141" spans="20:25" ht="30" x14ac:dyDescent="0.25">
      <c r="T1141" s="4"/>
      <c r="U1141" s="2" t="s">
        <v>9</v>
      </c>
      <c r="V1141" s="2" t="s">
        <v>129</v>
      </c>
      <c r="W1141" s="2" t="s">
        <v>68</v>
      </c>
      <c r="X1141" s="2">
        <v>7</v>
      </c>
      <c r="Y1141" s="2">
        <v>240</v>
      </c>
    </row>
    <row r="1142" spans="20:25" ht="30" x14ac:dyDescent="0.25">
      <c r="T1142" s="4"/>
      <c r="U1142" s="2" t="s">
        <v>9</v>
      </c>
      <c r="V1142" s="2" t="s">
        <v>129</v>
      </c>
      <c r="W1142" s="2" t="s">
        <v>68</v>
      </c>
      <c r="X1142" s="2">
        <v>7</v>
      </c>
      <c r="Y1142" s="2">
        <v>230</v>
      </c>
    </row>
    <row r="1143" spans="20:25" ht="30" x14ac:dyDescent="0.25">
      <c r="T1143" s="4"/>
      <c r="U1143" s="2" t="s">
        <v>9</v>
      </c>
      <c r="V1143" s="2" t="s">
        <v>129</v>
      </c>
      <c r="W1143" s="2" t="s">
        <v>68</v>
      </c>
      <c r="X1143" s="2">
        <v>7</v>
      </c>
      <c r="Y1143" s="2">
        <v>230</v>
      </c>
    </row>
    <row r="1144" spans="20:25" ht="30" x14ac:dyDescent="0.25">
      <c r="T1144" s="4"/>
      <c r="U1144" s="2" t="s">
        <v>9</v>
      </c>
      <c r="V1144" s="2" t="s">
        <v>129</v>
      </c>
      <c r="W1144" s="2" t="s">
        <v>68</v>
      </c>
      <c r="X1144" s="2">
        <v>5</v>
      </c>
      <c r="Y1144" s="2">
        <v>220</v>
      </c>
    </row>
    <row r="1145" spans="20:25" x14ac:dyDescent="0.25">
      <c r="T1145" s="4"/>
      <c r="U1145" s="2" t="s">
        <v>9</v>
      </c>
      <c r="V1145" s="2" t="s">
        <v>121</v>
      </c>
      <c r="W1145" s="2" t="s">
        <v>63</v>
      </c>
      <c r="X1145" s="2">
        <v>5</v>
      </c>
      <c r="Y1145" s="2">
        <v>200</v>
      </c>
    </row>
    <row r="1146" spans="20:25" ht="30" x14ac:dyDescent="0.25">
      <c r="T1146" s="4"/>
      <c r="U1146" s="2" t="s">
        <v>9</v>
      </c>
      <c r="V1146" s="2" t="s">
        <v>121</v>
      </c>
      <c r="W1146" s="2" t="s">
        <v>64</v>
      </c>
      <c r="X1146" s="2">
        <v>7</v>
      </c>
      <c r="Y1146" s="2">
        <v>190</v>
      </c>
    </row>
    <row r="1147" spans="20:25" x14ac:dyDescent="0.25">
      <c r="T1147" s="4"/>
      <c r="U1147" s="2" t="s">
        <v>9</v>
      </c>
      <c r="V1147" s="2" t="s">
        <v>122</v>
      </c>
      <c r="W1147" s="2" t="s">
        <v>63</v>
      </c>
      <c r="X1147" s="2">
        <v>5</v>
      </c>
      <c r="Y1147" s="2">
        <v>290</v>
      </c>
    </row>
    <row r="1148" spans="20:25" x14ac:dyDescent="0.25">
      <c r="T1148" s="4"/>
      <c r="U1148" s="2" t="s">
        <v>9</v>
      </c>
      <c r="V1148" s="2" t="s">
        <v>122</v>
      </c>
      <c r="W1148" s="2" t="s">
        <v>63</v>
      </c>
      <c r="X1148" s="2">
        <v>8</v>
      </c>
      <c r="Y1148" s="2">
        <v>140</v>
      </c>
    </row>
    <row r="1149" spans="20:25" ht="30" x14ac:dyDescent="0.25">
      <c r="T1149" s="4"/>
      <c r="U1149" s="2" t="s">
        <v>9</v>
      </c>
      <c r="V1149" s="2" t="s">
        <v>122</v>
      </c>
      <c r="W1149" s="2" t="s">
        <v>68</v>
      </c>
      <c r="X1149" s="2">
        <v>8</v>
      </c>
      <c r="Y1149" s="2">
        <v>260</v>
      </c>
    </row>
    <row r="1150" spans="20:25" ht="30" x14ac:dyDescent="0.25">
      <c r="T1150" s="4"/>
      <c r="U1150" s="2" t="s">
        <v>9</v>
      </c>
      <c r="V1150" s="2" t="s">
        <v>109</v>
      </c>
      <c r="W1150" s="2" t="s">
        <v>68</v>
      </c>
      <c r="X1150" s="2">
        <v>3</v>
      </c>
      <c r="Y1150" s="2">
        <v>50</v>
      </c>
    </row>
    <row r="1151" spans="20:25" ht="30" x14ac:dyDescent="0.25">
      <c r="T1151" s="4"/>
      <c r="U1151" s="2" t="s">
        <v>9</v>
      </c>
      <c r="V1151" s="2" t="s">
        <v>109</v>
      </c>
      <c r="W1151" s="2" t="s">
        <v>68</v>
      </c>
      <c r="X1151" s="2">
        <v>7</v>
      </c>
      <c r="Y1151" s="2">
        <v>50</v>
      </c>
    </row>
    <row r="1152" spans="20:25" ht="30" x14ac:dyDescent="0.25">
      <c r="T1152" s="4"/>
      <c r="U1152" s="2" t="s">
        <v>9</v>
      </c>
      <c r="V1152" s="2" t="s">
        <v>109</v>
      </c>
      <c r="W1152" s="2" t="s">
        <v>68</v>
      </c>
      <c r="X1152" s="2">
        <v>5</v>
      </c>
      <c r="Y1152" s="2">
        <v>120</v>
      </c>
    </row>
    <row r="1153" spans="20:25" x14ac:dyDescent="0.25">
      <c r="T1153" s="4"/>
      <c r="U1153" s="2" t="s">
        <v>9</v>
      </c>
      <c r="V1153" s="2" t="s">
        <v>120</v>
      </c>
      <c r="W1153" s="2" t="s">
        <v>63</v>
      </c>
      <c r="X1153" s="2">
        <v>3</v>
      </c>
      <c r="Y1153" s="2">
        <v>80</v>
      </c>
    </row>
    <row r="1154" spans="20:25" x14ac:dyDescent="0.25">
      <c r="T1154" s="4"/>
      <c r="U1154" s="2" t="s">
        <v>9</v>
      </c>
      <c r="V1154" s="2" t="s">
        <v>120</v>
      </c>
      <c r="W1154" s="2" t="s">
        <v>63</v>
      </c>
      <c r="X1154" s="2">
        <v>6</v>
      </c>
      <c r="Y1154" s="2">
        <v>240</v>
      </c>
    </row>
    <row r="1155" spans="20:25" ht="30" x14ac:dyDescent="0.25">
      <c r="T1155" s="4"/>
      <c r="U1155" s="2" t="s">
        <v>9</v>
      </c>
      <c r="V1155" s="2" t="s">
        <v>120</v>
      </c>
      <c r="W1155" s="2" t="s">
        <v>62</v>
      </c>
      <c r="X1155" s="2">
        <v>3</v>
      </c>
      <c r="Y1155" s="2">
        <v>220</v>
      </c>
    </row>
    <row r="1156" spans="20:25" ht="30" x14ac:dyDescent="0.25">
      <c r="T1156" s="4"/>
      <c r="U1156" s="2" t="s">
        <v>9</v>
      </c>
      <c r="V1156" s="2" t="s">
        <v>120</v>
      </c>
      <c r="W1156" s="2" t="s">
        <v>64</v>
      </c>
      <c r="X1156" s="2">
        <v>3</v>
      </c>
      <c r="Y1156" s="2">
        <v>140</v>
      </c>
    </row>
    <row r="1157" spans="20:25" x14ac:dyDescent="0.25">
      <c r="T1157" s="4"/>
      <c r="U1157" s="2" t="s">
        <v>9</v>
      </c>
      <c r="V1157" s="2" t="s">
        <v>120</v>
      </c>
      <c r="W1157" s="2" t="s">
        <v>63</v>
      </c>
      <c r="X1157" s="2">
        <v>2</v>
      </c>
      <c r="Y1157" s="2">
        <v>300</v>
      </c>
    </row>
    <row r="1158" spans="20:25" ht="30" x14ac:dyDescent="0.25">
      <c r="T1158" s="4"/>
      <c r="U1158" s="2" t="s">
        <v>9</v>
      </c>
      <c r="V1158" s="2" t="s">
        <v>120</v>
      </c>
      <c r="W1158" s="2" t="s">
        <v>68</v>
      </c>
      <c r="X1158" s="2">
        <v>5</v>
      </c>
      <c r="Y1158" s="2">
        <v>220</v>
      </c>
    </row>
    <row r="1159" spans="20:25" ht="30" x14ac:dyDescent="0.25">
      <c r="T1159" s="4"/>
      <c r="U1159" s="2" t="s">
        <v>9</v>
      </c>
      <c r="V1159" s="2" t="s">
        <v>120</v>
      </c>
      <c r="W1159" s="2" t="s">
        <v>68</v>
      </c>
      <c r="X1159" s="2">
        <v>2</v>
      </c>
      <c r="Y1159" s="2">
        <v>170</v>
      </c>
    </row>
    <row r="1160" spans="20:25" x14ac:dyDescent="0.25">
      <c r="T1160" s="4"/>
      <c r="U1160" s="2" t="s">
        <v>9</v>
      </c>
      <c r="V1160" s="2" t="s">
        <v>120</v>
      </c>
      <c r="W1160" s="2" t="s">
        <v>63</v>
      </c>
      <c r="X1160" s="2">
        <v>6</v>
      </c>
      <c r="Y1160" s="2">
        <v>200</v>
      </c>
    </row>
    <row r="1161" spans="20:25" ht="30" x14ac:dyDescent="0.25">
      <c r="T1161" s="4"/>
      <c r="U1161" s="2" t="s">
        <v>9</v>
      </c>
      <c r="V1161" s="2" t="s">
        <v>120</v>
      </c>
      <c r="W1161" s="2" t="s">
        <v>68</v>
      </c>
      <c r="X1161" s="2">
        <v>5</v>
      </c>
      <c r="Y1161" s="2">
        <v>150</v>
      </c>
    </row>
    <row r="1162" spans="20:25" ht="30" x14ac:dyDescent="0.25">
      <c r="T1162" s="4"/>
      <c r="U1162" s="2" t="s">
        <v>9</v>
      </c>
      <c r="V1162" s="2" t="s">
        <v>120</v>
      </c>
      <c r="W1162" s="2" t="s">
        <v>68</v>
      </c>
      <c r="X1162" s="2">
        <v>7</v>
      </c>
      <c r="Y1162" s="2">
        <v>130</v>
      </c>
    </row>
    <row r="1163" spans="20:25" x14ac:dyDescent="0.25">
      <c r="T1163" s="4"/>
      <c r="U1163" s="2" t="s">
        <v>9</v>
      </c>
      <c r="V1163" s="2" t="s">
        <v>120</v>
      </c>
      <c r="W1163" s="2" t="s">
        <v>63</v>
      </c>
      <c r="X1163" s="2">
        <v>6</v>
      </c>
      <c r="Y1163" s="2">
        <v>220</v>
      </c>
    </row>
    <row r="1164" spans="20:25" ht="30" x14ac:dyDescent="0.25">
      <c r="T1164" s="4"/>
      <c r="U1164" s="2" t="s">
        <v>9</v>
      </c>
      <c r="V1164" s="2" t="s">
        <v>120</v>
      </c>
      <c r="W1164" s="2" t="s">
        <v>68</v>
      </c>
      <c r="X1164" s="2">
        <v>5</v>
      </c>
      <c r="Y1164" s="2">
        <v>210</v>
      </c>
    </row>
    <row r="1165" spans="20:25" ht="30" x14ac:dyDescent="0.25">
      <c r="T1165" s="4"/>
      <c r="U1165" s="2" t="s">
        <v>9</v>
      </c>
      <c r="V1165" s="2" t="s">
        <v>124</v>
      </c>
      <c r="W1165" s="2" t="s">
        <v>68</v>
      </c>
      <c r="X1165" s="2">
        <v>6</v>
      </c>
      <c r="Y1165" s="2">
        <v>40</v>
      </c>
    </row>
    <row r="1166" spans="20:25" ht="30" x14ac:dyDescent="0.25">
      <c r="T1166" s="4"/>
      <c r="U1166" s="2" t="s">
        <v>9</v>
      </c>
      <c r="V1166" s="2" t="s">
        <v>124</v>
      </c>
      <c r="W1166" s="2" t="s">
        <v>68</v>
      </c>
      <c r="X1166" s="2">
        <v>4</v>
      </c>
      <c r="Y1166" s="2">
        <v>100</v>
      </c>
    </row>
    <row r="1167" spans="20:25" ht="30" x14ac:dyDescent="0.25">
      <c r="T1167" s="4"/>
      <c r="U1167" s="2" t="s">
        <v>9</v>
      </c>
      <c r="V1167" s="2" t="s">
        <v>124</v>
      </c>
      <c r="W1167" s="2" t="s">
        <v>68</v>
      </c>
      <c r="X1167" s="2">
        <v>2</v>
      </c>
      <c r="Y1167" s="2">
        <v>130</v>
      </c>
    </row>
    <row r="1168" spans="20:25" ht="30" x14ac:dyDescent="0.25">
      <c r="T1168" s="4"/>
      <c r="U1168" s="2" t="s">
        <v>9</v>
      </c>
      <c r="V1168" s="2" t="s">
        <v>124</v>
      </c>
      <c r="W1168" s="2" t="s">
        <v>68</v>
      </c>
      <c r="X1168" s="2">
        <v>4</v>
      </c>
      <c r="Y1168" s="2">
        <v>180</v>
      </c>
    </row>
    <row r="1169" spans="20:25" ht="30" x14ac:dyDescent="0.25">
      <c r="T1169" s="4"/>
      <c r="U1169" s="2" t="s">
        <v>9</v>
      </c>
      <c r="V1169" s="2" t="s">
        <v>124</v>
      </c>
      <c r="W1169" s="2" t="s">
        <v>68</v>
      </c>
      <c r="X1169" s="2">
        <v>8</v>
      </c>
      <c r="Y1169" s="2">
        <v>70</v>
      </c>
    </row>
    <row r="1170" spans="20:25" ht="30" x14ac:dyDescent="0.25">
      <c r="T1170" s="4"/>
      <c r="U1170" s="2" t="s">
        <v>9</v>
      </c>
      <c r="V1170" s="2" t="s">
        <v>124</v>
      </c>
      <c r="W1170" s="2" t="s">
        <v>68</v>
      </c>
      <c r="X1170" s="2">
        <v>2</v>
      </c>
      <c r="Y1170" s="2">
        <v>300</v>
      </c>
    </row>
    <row r="1171" spans="20:25" ht="30" x14ac:dyDescent="0.25">
      <c r="T1171" s="4"/>
      <c r="U1171" s="2" t="s">
        <v>9</v>
      </c>
      <c r="V1171" s="2" t="s">
        <v>124</v>
      </c>
      <c r="W1171" s="2" t="s">
        <v>68</v>
      </c>
      <c r="X1171" s="2">
        <v>8</v>
      </c>
      <c r="Y1171" s="2">
        <v>320</v>
      </c>
    </row>
    <row r="1172" spans="20:25" ht="30" x14ac:dyDescent="0.25">
      <c r="T1172" s="4"/>
      <c r="U1172" s="2" t="s">
        <v>9</v>
      </c>
      <c r="V1172" s="2" t="s">
        <v>124</v>
      </c>
      <c r="W1172" s="2" t="s">
        <v>68</v>
      </c>
      <c r="X1172" s="2">
        <v>6</v>
      </c>
      <c r="Y1172" s="2">
        <v>320</v>
      </c>
    </row>
    <row r="1173" spans="20:25" ht="30" x14ac:dyDescent="0.25">
      <c r="T1173" s="4"/>
      <c r="U1173" s="2" t="s">
        <v>9</v>
      </c>
      <c r="V1173" s="2" t="s">
        <v>124</v>
      </c>
      <c r="W1173" s="2" t="s">
        <v>68</v>
      </c>
      <c r="X1173" s="2">
        <v>6</v>
      </c>
      <c r="Y1173" s="2">
        <v>360</v>
      </c>
    </row>
    <row r="1174" spans="20:25" ht="30" x14ac:dyDescent="0.25">
      <c r="T1174" s="4"/>
      <c r="U1174" s="2" t="s">
        <v>9</v>
      </c>
      <c r="V1174" s="2" t="s">
        <v>124</v>
      </c>
      <c r="W1174" s="2" t="s">
        <v>68</v>
      </c>
      <c r="X1174" s="2">
        <v>4</v>
      </c>
      <c r="Y1174" s="2">
        <v>360</v>
      </c>
    </row>
    <row r="1175" spans="20:25" ht="30" x14ac:dyDescent="0.25">
      <c r="T1175" s="4"/>
      <c r="U1175" s="2" t="s">
        <v>9</v>
      </c>
      <c r="V1175" s="2" t="s">
        <v>124</v>
      </c>
      <c r="W1175" s="2" t="s">
        <v>68</v>
      </c>
      <c r="X1175" s="2">
        <v>6</v>
      </c>
      <c r="Y1175" s="2">
        <v>360</v>
      </c>
    </row>
    <row r="1176" spans="20:25" ht="30" x14ac:dyDescent="0.25">
      <c r="T1176" s="4"/>
      <c r="U1176" s="2" t="s">
        <v>9</v>
      </c>
      <c r="V1176" s="2" t="s">
        <v>124</v>
      </c>
      <c r="W1176" s="2" t="s">
        <v>68</v>
      </c>
      <c r="X1176" s="2">
        <v>6</v>
      </c>
      <c r="Y1176" s="2">
        <v>40</v>
      </c>
    </row>
    <row r="1177" spans="20:25" ht="30" x14ac:dyDescent="0.25">
      <c r="T1177" s="4"/>
      <c r="U1177" s="2" t="s">
        <v>9</v>
      </c>
      <c r="V1177" s="2" t="s">
        <v>124</v>
      </c>
      <c r="W1177" s="2" t="s">
        <v>68</v>
      </c>
      <c r="X1177" s="2">
        <v>3</v>
      </c>
      <c r="Y1177" s="2">
        <v>130</v>
      </c>
    </row>
    <row r="1178" spans="20:25" x14ac:dyDescent="0.25">
      <c r="T1178" s="4"/>
      <c r="U1178" s="2" t="s">
        <v>9</v>
      </c>
      <c r="V1178" s="2" t="s">
        <v>124</v>
      </c>
      <c r="W1178" s="2" t="s">
        <v>63</v>
      </c>
      <c r="X1178" s="2">
        <v>13</v>
      </c>
      <c r="Y1178" s="2">
        <v>50</v>
      </c>
    </row>
    <row r="1179" spans="20:25" ht="30" x14ac:dyDescent="0.25">
      <c r="T1179" s="4"/>
      <c r="U1179" s="2" t="s">
        <v>9</v>
      </c>
      <c r="V1179" s="2" t="s">
        <v>124</v>
      </c>
      <c r="W1179" s="2" t="s">
        <v>68</v>
      </c>
      <c r="X1179" s="2">
        <v>9</v>
      </c>
      <c r="Y1179" s="2">
        <v>40</v>
      </c>
    </row>
    <row r="1180" spans="20:25" ht="30" x14ac:dyDescent="0.25">
      <c r="T1180" s="4"/>
      <c r="U1180" s="2" t="s">
        <v>9</v>
      </c>
      <c r="V1180" s="2" t="s">
        <v>124</v>
      </c>
      <c r="W1180" s="2" t="s">
        <v>68</v>
      </c>
      <c r="X1180" s="2">
        <v>5</v>
      </c>
      <c r="Y1180" s="2">
        <v>60</v>
      </c>
    </row>
    <row r="1181" spans="20:25" ht="30" x14ac:dyDescent="0.25">
      <c r="T1181" s="4"/>
      <c r="U1181" s="2" t="s">
        <v>9</v>
      </c>
      <c r="V1181" s="2" t="s">
        <v>124</v>
      </c>
      <c r="W1181" s="2" t="s">
        <v>68</v>
      </c>
      <c r="X1181" s="2">
        <v>4</v>
      </c>
      <c r="Y1181" s="2">
        <v>190</v>
      </c>
    </row>
    <row r="1182" spans="20:25" ht="30" x14ac:dyDescent="0.25">
      <c r="T1182" s="4"/>
      <c r="U1182" s="2" t="s">
        <v>9</v>
      </c>
      <c r="V1182" s="2" t="s">
        <v>124</v>
      </c>
      <c r="W1182" s="2" t="s">
        <v>68</v>
      </c>
      <c r="X1182" s="2">
        <v>2</v>
      </c>
      <c r="Y1182" s="2">
        <v>70</v>
      </c>
    </row>
    <row r="1183" spans="20:25" ht="30" x14ac:dyDescent="0.25">
      <c r="T1183" s="4"/>
      <c r="U1183" s="2" t="s">
        <v>9</v>
      </c>
      <c r="V1183" s="2" t="s">
        <v>127</v>
      </c>
      <c r="W1183" s="2" t="s">
        <v>68</v>
      </c>
      <c r="X1183" s="2">
        <v>2</v>
      </c>
      <c r="Y1183" s="2">
        <v>30</v>
      </c>
    </row>
    <row r="1184" spans="20:25" ht="30" x14ac:dyDescent="0.25">
      <c r="T1184" s="4"/>
      <c r="U1184" s="2" t="s">
        <v>9</v>
      </c>
      <c r="V1184" s="2" t="s">
        <v>127</v>
      </c>
      <c r="W1184" s="2" t="s">
        <v>68</v>
      </c>
      <c r="X1184" s="2">
        <v>4</v>
      </c>
      <c r="Y1184" s="2">
        <v>170</v>
      </c>
    </row>
    <row r="1185" spans="20:25" ht="30" x14ac:dyDescent="0.25">
      <c r="T1185" s="4"/>
      <c r="U1185" s="2" t="s">
        <v>9</v>
      </c>
      <c r="V1185" s="2" t="s">
        <v>127</v>
      </c>
      <c r="W1185" s="2" t="s">
        <v>68</v>
      </c>
      <c r="X1185" s="2">
        <v>2</v>
      </c>
      <c r="Y1185" s="2">
        <v>200</v>
      </c>
    </row>
    <row r="1186" spans="20:25" ht="30" x14ac:dyDescent="0.25">
      <c r="T1186" s="4"/>
      <c r="U1186" s="2" t="s">
        <v>9</v>
      </c>
      <c r="V1186" s="2" t="s">
        <v>127</v>
      </c>
      <c r="W1186" s="2" t="s">
        <v>68</v>
      </c>
      <c r="X1186" s="2">
        <v>2</v>
      </c>
      <c r="Y1186" s="2">
        <v>220</v>
      </c>
    </row>
    <row r="1187" spans="20:25" ht="30" x14ac:dyDescent="0.25">
      <c r="T1187" s="4"/>
      <c r="U1187" s="2" t="s">
        <v>9</v>
      </c>
      <c r="V1187" s="2" t="s">
        <v>127</v>
      </c>
      <c r="W1187" s="2" t="s">
        <v>68</v>
      </c>
      <c r="X1187" s="2">
        <v>5</v>
      </c>
      <c r="Y1187" s="2">
        <v>200</v>
      </c>
    </row>
    <row r="1188" spans="20:25" ht="30" x14ac:dyDescent="0.25">
      <c r="T1188" s="4"/>
      <c r="U1188" s="2" t="s">
        <v>9</v>
      </c>
      <c r="V1188" s="2" t="s">
        <v>125</v>
      </c>
      <c r="W1188" s="2" t="s">
        <v>68</v>
      </c>
      <c r="X1188" s="2">
        <v>7</v>
      </c>
      <c r="Y1188" s="2">
        <v>50</v>
      </c>
    </row>
    <row r="1189" spans="20:25" ht="30" x14ac:dyDescent="0.25">
      <c r="T1189" s="4"/>
      <c r="U1189" s="2" t="s">
        <v>9</v>
      </c>
      <c r="V1189" s="2" t="s">
        <v>125</v>
      </c>
      <c r="W1189" s="2" t="s">
        <v>64</v>
      </c>
      <c r="X1189" s="2">
        <v>1</v>
      </c>
      <c r="Y1189" s="2">
        <v>50</v>
      </c>
    </row>
    <row r="1190" spans="20:25" ht="30" x14ac:dyDescent="0.25">
      <c r="T1190" s="4"/>
      <c r="U1190" s="2" t="s">
        <v>9</v>
      </c>
      <c r="V1190" s="2" t="s">
        <v>125</v>
      </c>
      <c r="W1190" s="2" t="s">
        <v>67</v>
      </c>
      <c r="X1190" s="2">
        <v>4</v>
      </c>
      <c r="Y1190" s="2">
        <v>100</v>
      </c>
    </row>
    <row r="1191" spans="20:25" ht="30" x14ac:dyDescent="0.25">
      <c r="T1191" s="4"/>
      <c r="U1191" s="2" t="s">
        <v>9</v>
      </c>
      <c r="V1191" s="2" t="s">
        <v>125</v>
      </c>
      <c r="W1191" s="2" t="s">
        <v>68</v>
      </c>
      <c r="X1191" s="2">
        <v>7</v>
      </c>
      <c r="Y1191" s="2">
        <v>230</v>
      </c>
    </row>
    <row r="1192" spans="20:25" ht="30" x14ac:dyDescent="0.25">
      <c r="T1192" s="4"/>
      <c r="U1192" s="2" t="s">
        <v>9</v>
      </c>
      <c r="V1192" s="2" t="s">
        <v>123</v>
      </c>
      <c r="W1192" s="2" t="s">
        <v>68</v>
      </c>
      <c r="X1192" s="2">
        <v>0</v>
      </c>
      <c r="Y1192" s="2">
        <v>155</v>
      </c>
    </row>
    <row r="1193" spans="20:25" x14ac:dyDescent="0.25">
      <c r="T1193" s="4"/>
      <c r="U1193" s="2" t="s">
        <v>9</v>
      </c>
      <c r="V1193" s="2" t="s">
        <v>129</v>
      </c>
      <c r="W1193" s="2" t="s">
        <v>63</v>
      </c>
      <c r="X1193" s="2">
        <v>2</v>
      </c>
      <c r="Y1193" s="2">
        <v>30</v>
      </c>
    </row>
    <row r="1194" spans="20:25" x14ac:dyDescent="0.25">
      <c r="T1194" s="4"/>
      <c r="U1194" s="2" t="s">
        <v>9</v>
      </c>
      <c r="V1194" s="2" t="s">
        <v>129</v>
      </c>
      <c r="W1194" s="2" t="s">
        <v>63</v>
      </c>
      <c r="X1194" s="2">
        <v>2</v>
      </c>
      <c r="Y1194" s="2">
        <v>330</v>
      </c>
    </row>
    <row r="1195" spans="20:25" ht="30" x14ac:dyDescent="0.25">
      <c r="T1195" s="4"/>
      <c r="U1195" s="2" t="s">
        <v>9</v>
      </c>
      <c r="V1195" s="2" t="s">
        <v>129</v>
      </c>
      <c r="W1195" s="2" t="s">
        <v>68</v>
      </c>
      <c r="X1195" s="2">
        <v>3</v>
      </c>
      <c r="Y1195" s="2">
        <v>230</v>
      </c>
    </row>
    <row r="1196" spans="20:25" x14ac:dyDescent="0.25">
      <c r="T1196" s="4"/>
      <c r="U1196" s="2" t="s">
        <v>9</v>
      </c>
      <c r="V1196" s="2" t="s">
        <v>111</v>
      </c>
      <c r="W1196" s="2" t="s">
        <v>63</v>
      </c>
      <c r="X1196" s="2">
        <v>5</v>
      </c>
      <c r="Y1196" s="2">
        <v>230</v>
      </c>
    </row>
    <row r="1197" spans="20:25" ht="30" x14ac:dyDescent="0.25">
      <c r="T1197" s="4"/>
      <c r="U1197" s="2" t="s">
        <v>9</v>
      </c>
      <c r="V1197" s="2" t="s">
        <v>120</v>
      </c>
      <c r="W1197" s="2" t="s">
        <v>68</v>
      </c>
      <c r="X1197" s="2">
        <v>6</v>
      </c>
      <c r="Y1197" s="2">
        <v>80</v>
      </c>
    </row>
    <row r="1198" spans="20:25" ht="30" x14ac:dyDescent="0.25">
      <c r="T1198" s="4"/>
      <c r="U1198" s="2" t="s">
        <v>9</v>
      </c>
      <c r="V1198" s="2" t="s">
        <v>120</v>
      </c>
      <c r="W1198" s="2" t="s">
        <v>68</v>
      </c>
      <c r="X1198" s="2">
        <v>3</v>
      </c>
      <c r="Y1198" s="2">
        <v>60</v>
      </c>
    </row>
    <row r="1199" spans="20:25" ht="30" x14ac:dyDescent="0.25">
      <c r="T1199" s="4"/>
      <c r="U1199" s="2" t="s">
        <v>9</v>
      </c>
      <c r="V1199" s="2" t="s">
        <v>120</v>
      </c>
      <c r="W1199" s="2" t="s">
        <v>68</v>
      </c>
      <c r="X1199" s="2">
        <v>4</v>
      </c>
      <c r="Y1199" s="2">
        <v>230</v>
      </c>
    </row>
    <row r="1200" spans="20:25" ht="30" x14ac:dyDescent="0.25">
      <c r="T1200" s="4"/>
      <c r="U1200" s="2" t="s">
        <v>9</v>
      </c>
      <c r="V1200" s="2" t="s">
        <v>120</v>
      </c>
      <c r="W1200" s="2" t="s">
        <v>68</v>
      </c>
      <c r="X1200" s="2">
        <v>6</v>
      </c>
      <c r="Y1200" s="2">
        <v>120</v>
      </c>
    </row>
    <row r="1201" spans="20:25" ht="30" x14ac:dyDescent="0.25">
      <c r="T1201" s="4"/>
      <c r="U1201" s="2" t="s">
        <v>9</v>
      </c>
      <c r="V1201" s="2" t="s">
        <v>120</v>
      </c>
      <c r="W1201" s="2" t="s">
        <v>68</v>
      </c>
      <c r="X1201" s="2">
        <v>6</v>
      </c>
      <c r="Y1201" s="2">
        <v>330</v>
      </c>
    </row>
    <row r="1202" spans="20:25" ht="30" x14ac:dyDescent="0.25">
      <c r="T1202" s="4"/>
      <c r="U1202" s="2" t="s">
        <v>9</v>
      </c>
      <c r="V1202" s="2" t="s">
        <v>120</v>
      </c>
      <c r="W1202" s="2" t="s">
        <v>68</v>
      </c>
      <c r="X1202" s="2">
        <v>11</v>
      </c>
      <c r="Y1202" s="2">
        <v>60</v>
      </c>
    </row>
    <row r="1203" spans="20:25" ht="30" x14ac:dyDescent="0.25">
      <c r="T1203" s="4"/>
      <c r="U1203" s="2" t="s">
        <v>9</v>
      </c>
      <c r="V1203" s="2" t="s">
        <v>120</v>
      </c>
      <c r="W1203" s="2" t="s">
        <v>62</v>
      </c>
      <c r="X1203" s="2">
        <v>9</v>
      </c>
      <c r="Y1203" s="2">
        <v>160</v>
      </c>
    </row>
    <row r="1204" spans="20:25" ht="30" x14ac:dyDescent="0.25">
      <c r="T1204" s="4"/>
      <c r="U1204" s="2" t="s">
        <v>9</v>
      </c>
      <c r="V1204" s="2" t="s">
        <v>120</v>
      </c>
      <c r="W1204" s="2" t="s">
        <v>64</v>
      </c>
      <c r="X1204" s="2">
        <v>6</v>
      </c>
      <c r="Y1204" s="2">
        <v>100</v>
      </c>
    </row>
    <row r="1205" spans="20:25" ht="30" x14ac:dyDescent="0.25">
      <c r="T1205" s="4"/>
      <c r="U1205" s="2" t="s">
        <v>9</v>
      </c>
      <c r="V1205" s="2" t="s">
        <v>120</v>
      </c>
      <c r="W1205" s="2" t="s">
        <v>68</v>
      </c>
      <c r="X1205" s="2">
        <v>3</v>
      </c>
      <c r="Y1205" s="2">
        <v>90</v>
      </c>
    </row>
    <row r="1206" spans="20:25" ht="30" x14ac:dyDescent="0.25">
      <c r="T1206" s="4"/>
      <c r="U1206" s="2" t="s">
        <v>9</v>
      </c>
      <c r="V1206" s="2" t="s">
        <v>120</v>
      </c>
      <c r="W1206" s="2" t="s">
        <v>68</v>
      </c>
      <c r="X1206" s="2">
        <v>4</v>
      </c>
      <c r="Y1206" s="2">
        <v>20</v>
      </c>
    </row>
    <row r="1207" spans="20:25" x14ac:dyDescent="0.25">
      <c r="T1207" s="4"/>
      <c r="U1207" s="2" t="s">
        <v>9</v>
      </c>
      <c r="V1207" s="2" t="s">
        <v>120</v>
      </c>
      <c r="W1207" s="2" t="s">
        <v>63</v>
      </c>
      <c r="X1207" s="2">
        <v>1</v>
      </c>
      <c r="Y1207" s="2">
        <v>260</v>
      </c>
    </row>
    <row r="1208" spans="20:25" ht="30" x14ac:dyDescent="0.25">
      <c r="T1208" s="4"/>
      <c r="U1208" s="2" t="s">
        <v>9</v>
      </c>
      <c r="V1208" s="2" t="s">
        <v>120</v>
      </c>
      <c r="W1208" s="2" t="s">
        <v>68</v>
      </c>
      <c r="X1208" s="2">
        <v>4</v>
      </c>
      <c r="Y1208" s="2">
        <v>240</v>
      </c>
    </row>
    <row r="1209" spans="20:25" x14ac:dyDescent="0.25">
      <c r="T1209" s="4"/>
      <c r="U1209" s="2" t="s">
        <v>9</v>
      </c>
      <c r="V1209" s="2" t="s">
        <v>120</v>
      </c>
      <c r="W1209" s="2" t="s">
        <v>63</v>
      </c>
      <c r="X1209" s="2">
        <v>1</v>
      </c>
      <c r="Y1209" s="2">
        <v>113</v>
      </c>
    </row>
    <row r="1210" spans="20:25" ht="30" x14ac:dyDescent="0.25">
      <c r="T1210" s="4"/>
      <c r="U1210" s="2" t="s">
        <v>9</v>
      </c>
      <c r="V1210" s="2" t="s">
        <v>120</v>
      </c>
      <c r="W1210" s="2" t="s">
        <v>68</v>
      </c>
      <c r="X1210" s="2">
        <v>4</v>
      </c>
      <c r="Y1210" s="2">
        <v>70</v>
      </c>
    </row>
    <row r="1211" spans="20:25" ht="30" x14ac:dyDescent="0.25">
      <c r="T1211" s="4"/>
      <c r="U1211" s="2" t="s">
        <v>9</v>
      </c>
      <c r="V1211" s="2" t="s">
        <v>120</v>
      </c>
      <c r="W1211" s="2" t="s">
        <v>68</v>
      </c>
      <c r="X1211" s="2">
        <v>10</v>
      </c>
      <c r="Y1211" s="2">
        <v>330</v>
      </c>
    </row>
    <row r="1212" spans="20:25" ht="30" x14ac:dyDescent="0.25">
      <c r="T1212" s="4"/>
      <c r="U1212" s="2" t="s">
        <v>9</v>
      </c>
      <c r="V1212" s="2" t="s">
        <v>120</v>
      </c>
      <c r="W1212" s="2" t="s">
        <v>68</v>
      </c>
      <c r="X1212" s="2">
        <v>6</v>
      </c>
      <c r="Y1212" s="2">
        <v>250</v>
      </c>
    </row>
    <row r="1213" spans="20:25" ht="30" x14ac:dyDescent="0.25">
      <c r="T1213" s="4"/>
      <c r="U1213" s="2" t="s">
        <v>9</v>
      </c>
      <c r="V1213" s="2" t="s">
        <v>124</v>
      </c>
      <c r="W1213" s="2" t="s">
        <v>68</v>
      </c>
      <c r="X1213" s="2">
        <v>3</v>
      </c>
      <c r="Y1213" s="2">
        <v>210</v>
      </c>
    </row>
    <row r="1214" spans="20:25" ht="30" x14ac:dyDescent="0.25">
      <c r="T1214" s="4"/>
      <c r="U1214" s="2" t="s">
        <v>9</v>
      </c>
      <c r="V1214" s="2" t="s">
        <v>124</v>
      </c>
      <c r="W1214" s="2" t="s">
        <v>68</v>
      </c>
      <c r="X1214" s="2">
        <v>1</v>
      </c>
      <c r="Y1214" s="2">
        <v>207</v>
      </c>
    </row>
    <row r="1215" spans="20:25" ht="30" x14ac:dyDescent="0.25">
      <c r="T1215" s="4"/>
      <c r="U1215" s="2" t="s">
        <v>9</v>
      </c>
      <c r="V1215" s="2" t="s">
        <v>124</v>
      </c>
      <c r="W1215" s="2" t="s">
        <v>68</v>
      </c>
      <c r="X1215" s="2">
        <v>1</v>
      </c>
      <c r="Y1215" s="2">
        <v>80</v>
      </c>
    </row>
    <row r="1216" spans="20:25" ht="30" x14ac:dyDescent="0.25">
      <c r="T1216" s="4"/>
      <c r="U1216" s="2" t="s">
        <v>9</v>
      </c>
      <c r="V1216" s="2" t="s">
        <v>124</v>
      </c>
      <c r="W1216" s="2" t="s">
        <v>68</v>
      </c>
      <c r="X1216" s="2">
        <v>3</v>
      </c>
      <c r="Y1216" s="2">
        <v>140</v>
      </c>
    </row>
    <row r="1217" spans="20:25" ht="30" x14ac:dyDescent="0.25">
      <c r="T1217" s="4"/>
      <c r="U1217" s="2" t="s">
        <v>9</v>
      </c>
      <c r="V1217" s="2" t="s">
        <v>124</v>
      </c>
      <c r="W1217" s="2" t="s">
        <v>68</v>
      </c>
      <c r="X1217" s="2">
        <v>3</v>
      </c>
      <c r="Y1217" s="2">
        <v>130</v>
      </c>
    </row>
    <row r="1218" spans="20:25" ht="30" x14ac:dyDescent="0.25">
      <c r="T1218" s="4"/>
      <c r="U1218" s="2" t="s">
        <v>9</v>
      </c>
      <c r="V1218" s="2" t="s">
        <v>124</v>
      </c>
      <c r="W1218" s="2" t="s">
        <v>68</v>
      </c>
      <c r="X1218" s="2">
        <v>2</v>
      </c>
      <c r="Y1218" s="2">
        <v>210</v>
      </c>
    </row>
    <row r="1219" spans="20:25" x14ac:dyDescent="0.25">
      <c r="T1219" s="4"/>
      <c r="U1219" s="2" t="s">
        <v>9</v>
      </c>
      <c r="V1219" s="2" t="s">
        <v>124</v>
      </c>
      <c r="W1219" s="2" t="s">
        <v>63</v>
      </c>
      <c r="X1219" s="2">
        <v>3</v>
      </c>
      <c r="Y1219" s="2">
        <v>10</v>
      </c>
    </row>
    <row r="1220" spans="20:25" ht="30" x14ac:dyDescent="0.25">
      <c r="T1220" s="4"/>
      <c r="U1220" s="2" t="s">
        <v>9</v>
      </c>
      <c r="V1220" s="2" t="s">
        <v>124</v>
      </c>
      <c r="W1220" s="2" t="s">
        <v>64</v>
      </c>
      <c r="X1220" s="2">
        <v>8</v>
      </c>
      <c r="Y1220" s="2">
        <v>160</v>
      </c>
    </row>
    <row r="1221" spans="20:25" ht="30" x14ac:dyDescent="0.25">
      <c r="T1221" s="4"/>
      <c r="U1221" s="2" t="s">
        <v>9</v>
      </c>
      <c r="V1221" s="2" t="s">
        <v>124</v>
      </c>
      <c r="W1221" s="2" t="s">
        <v>64</v>
      </c>
      <c r="X1221" s="2">
        <v>2</v>
      </c>
      <c r="Y1221" s="2">
        <v>140</v>
      </c>
    </row>
    <row r="1222" spans="20:25" ht="30" x14ac:dyDescent="0.25">
      <c r="T1222" s="4"/>
      <c r="U1222" s="2" t="s">
        <v>9</v>
      </c>
      <c r="V1222" s="2" t="s">
        <v>124</v>
      </c>
      <c r="W1222" s="2" t="s">
        <v>64</v>
      </c>
      <c r="X1222" s="2">
        <v>3</v>
      </c>
      <c r="Y1222" s="2">
        <v>70</v>
      </c>
    </row>
    <row r="1223" spans="20:25" ht="30" x14ac:dyDescent="0.25">
      <c r="T1223" s="4"/>
      <c r="U1223" s="2" t="s">
        <v>9</v>
      </c>
      <c r="V1223" s="2" t="s">
        <v>124</v>
      </c>
      <c r="W1223" s="2" t="s">
        <v>68</v>
      </c>
      <c r="X1223" s="2">
        <v>2</v>
      </c>
      <c r="Y1223" s="2">
        <v>190</v>
      </c>
    </row>
    <row r="1224" spans="20:25" x14ac:dyDescent="0.25">
      <c r="T1224" s="4"/>
      <c r="U1224" s="2" t="s">
        <v>9</v>
      </c>
      <c r="V1224" s="2" t="s">
        <v>124</v>
      </c>
      <c r="W1224" s="2" t="s">
        <v>63</v>
      </c>
      <c r="X1224" s="2">
        <v>1</v>
      </c>
      <c r="Y1224" s="2">
        <v>120</v>
      </c>
    </row>
    <row r="1225" spans="20:25" x14ac:dyDescent="0.25">
      <c r="T1225" s="4"/>
      <c r="U1225" s="2" t="s">
        <v>9</v>
      </c>
      <c r="V1225" s="2" t="s">
        <v>124</v>
      </c>
      <c r="W1225" s="2" t="s">
        <v>63</v>
      </c>
      <c r="X1225" s="2">
        <v>1</v>
      </c>
      <c r="Y1225" s="2">
        <v>30</v>
      </c>
    </row>
    <row r="1226" spans="20:25" ht="30" x14ac:dyDescent="0.25">
      <c r="T1226" s="4"/>
      <c r="U1226" s="2" t="s">
        <v>9</v>
      </c>
      <c r="V1226" s="2" t="s">
        <v>124</v>
      </c>
      <c r="W1226" s="2" t="s">
        <v>67</v>
      </c>
      <c r="X1226" s="2">
        <v>0</v>
      </c>
      <c r="Y1226" s="2">
        <v>38</v>
      </c>
    </row>
    <row r="1227" spans="20:25" ht="30" x14ac:dyDescent="0.25">
      <c r="T1227" s="4"/>
      <c r="U1227" s="2" t="s">
        <v>9</v>
      </c>
      <c r="V1227" s="2" t="s">
        <v>124</v>
      </c>
      <c r="W1227" s="2" t="s">
        <v>68</v>
      </c>
      <c r="X1227" s="2">
        <v>1</v>
      </c>
      <c r="Y1227" s="2">
        <v>320</v>
      </c>
    </row>
    <row r="1228" spans="20:25" x14ac:dyDescent="0.25">
      <c r="T1228" s="4"/>
      <c r="U1228" s="2" t="s">
        <v>9</v>
      </c>
      <c r="V1228" s="2" t="s">
        <v>124</v>
      </c>
      <c r="W1228" s="2" t="s">
        <v>63</v>
      </c>
      <c r="X1228" s="2">
        <v>7</v>
      </c>
      <c r="Y1228" s="2">
        <v>110</v>
      </c>
    </row>
    <row r="1229" spans="20:25" x14ac:dyDescent="0.25">
      <c r="T1229" s="4"/>
      <c r="U1229" s="2" t="s">
        <v>9</v>
      </c>
      <c r="V1229" s="2" t="s">
        <v>124</v>
      </c>
      <c r="W1229" s="2" t="s">
        <v>63</v>
      </c>
      <c r="X1229" s="2">
        <v>5</v>
      </c>
      <c r="Y1229" s="2">
        <v>50</v>
      </c>
    </row>
    <row r="1230" spans="20:25" ht="30" x14ac:dyDescent="0.25">
      <c r="T1230" s="4"/>
      <c r="U1230" s="2" t="s">
        <v>9</v>
      </c>
      <c r="V1230" s="2" t="s">
        <v>124</v>
      </c>
      <c r="W1230" s="2" t="s">
        <v>68</v>
      </c>
      <c r="X1230" s="2">
        <v>3</v>
      </c>
      <c r="Y1230" s="2">
        <v>20</v>
      </c>
    </row>
    <row r="1231" spans="20:25" x14ac:dyDescent="0.25">
      <c r="T1231" s="4"/>
      <c r="U1231" s="2" t="s">
        <v>9</v>
      </c>
      <c r="V1231" s="2" t="s">
        <v>127</v>
      </c>
      <c r="W1231" s="2" t="s">
        <v>63</v>
      </c>
      <c r="X1231" s="2">
        <v>5</v>
      </c>
      <c r="Y1231" s="2">
        <v>60</v>
      </c>
    </row>
    <row r="1232" spans="20:25" ht="30" x14ac:dyDescent="0.25">
      <c r="T1232" s="4"/>
      <c r="U1232" s="2" t="s">
        <v>9</v>
      </c>
      <c r="V1232" s="2" t="s">
        <v>127</v>
      </c>
      <c r="W1232" s="2" t="s">
        <v>68</v>
      </c>
      <c r="X1232" s="2">
        <v>3</v>
      </c>
      <c r="Y1232" s="2">
        <v>334</v>
      </c>
    </row>
    <row r="1233" spans="20:25" ht="30" x14ac:dyDescent="0.25">
      <c r="T1233" s="4"/>
      <c r="U1233" s="2" t="s">
        <v>9</v>
      </c>
      <c r="V1233" s="2" t="s">
        <v>127</v>
      </c>
      <c r="W1233" s="2" t="s">
        <v>68</v>
      </c>
      <c r="X1233" s="2">
        <v>4</v>
      </c>
      <c r="Y1233" s="2">
        <v>30</v>
      </c>
    </row>
    <row r="1234" spans="20:25" ht="30" x14ac:dyDescent="0.25">
      <c r="T1234" s="4"/>
      <c r="U1234" s="2" t="s">
        <v>9</v>
      </c>
      <c r="V1234" s="2" t="s">
        <v>127</v>
      </c>
      <c r="W1234" s="2" t="s">
        <v>68</v>
      </c>
      <c r="X1234" s="2">
        <v>5</v>
      </c>
      <c r="Y1234" s="2">
        <v>260</v>
      </c>
    </row>
    <row r="1235" spans="20:25" ht="30" x14ac:dyDescent="0.25">
      <c r="T1235" s="4"/>
      <c r="U1235" s="2" t="s">
        <v>10</v>
      </c>
      <c r="V1235" s="2" t="s">
        <v>111</v>
      </c>
      <c r="W1235" s="2" t="s">
        <v>64</v>
      </c>
      <c r="X1235" s="2">
        <v>8</v>
      </c>
      <c r="Y1235" s="2">
        <v>230</v>
      </c>
    </row>
    <row r="1236" spans="20:25" ht="30" x14ac:dyDescent="0.25">
      <c r="T1236" s="4"/>
      <c r="U1236" s="2" t="s">
        <v>10</v>
      </c>
      <c r="V1236" s="2" t="s">
        <v>122</v>
      </c>
      <c r="W1236" s="2" t="s">
        <v>63</v>
      </c>
      <c r="X1236" s="2">
        <v>8</v>
      </c>
      <c r="Y1236" s="2">
        <v>40</v>
      </c>
    </row>
    <row r="1237" spans="20:25" ht="30" x14ac:dyDescent="0.25">
      <c r="T1237" s="4"/>
      <c r="U1237" s="2" t="s">
        <v>10</v>
      </c>
      <c r="V1237" s="2" t="s">
        <v>122</v>
      </c>
      <c r="W1237" s="2" t="s">
        <v>63</v>
      </c>
      <c r="X1237" s="2">
        <v>3</v>
      </c>
      <c r="Y1237" s="2">
        <v>160</v>
      </c>
    </row>
    <row r="1238" spans="20:25" ht="30" x14ac:dyDescent="0.25">
      <c r="T1238" s="4"/>
      <c r="U1238" s="2" t="s">
        <v>10</v>
      </c>
      <c r="V1238" s="2" t="s">
        <v>109</v>
      </c>
      <c r="W1238" s="2" t="s">
        <v>63</v>
      </c>
      <c r="X1238" s="2">
        <v>3</v>
      </c>
      <c r="Y1238" s="2">
        <v>225</v>
      </c>
    </row>
    <row r="1239" spans="20:25" ht="30" x14ac:dyDescent="0.25">
      <c r="T1239" s="4"/>
      <c r="U1239" s="2" t="s">
        <v>10</v>
      </c>
      <c r="V1239" s="2" t="s">
        <v>109</v>
      </c>
      <c r="W1239" s="2" t="s">
        <v>64</v>
      </c>
      <c r="X1239" s="2">
        <v>1</v>
      </c>
      <c r="Y1239" s="2">
        <v>41</v>
      </c>
    </row>
    <row r="1240" spans="20:25" ht="30" x14ac:dyDescent="0.25">
      <c r="T1240" s="4"/>
      <c r="U1240" s="2" t="s">
        <v>10</v>
      </c>
      <c r="V1240" s="2" t="s">
        <v>120</v>
      </c>
      <c r="W1240" s="2" t="s">
        <v>63</v>
      </c>
      <c r="X1240" s="2">
        <v>13</v>
      </c>
      <c r="Y1240" s="2">
        <v>90</v>
      </c>
    </row>
    <row r="1241" spans="20:25" ht="30" x14ac:dyDescent="0.25">
      <c r="T1241" s="4"/>
      <c r="U1241" s="2" t="s">
        <v>10</v>
      </c>
      <c r="V1241" s="2" t="s">
        <v>120</v>
      </c>
      <c r="W1241" s="2" t="s">
        <v>64</v>
      </c>
      <c r="X1241" s="2">
        <v>7</v>
      </c>
      <c r="Y1241" s="2">
        <v>130</v>
      </c>
    </row>
    <row r="1242" spans="20:25" ht="30" x14ac:dyDescent="0.25">
      <c r="T1242" s="4"/>
      <c r="U1242" s="2" t="s">
        <v>10</v>
      </c>
      <c r="V1242" s="2" t="s">
        <v>120</v>
      </c>
      <c r="W1242" s="2" t="s">
        <v>63</v>
      </c>
      <c r="X1242" s="2">
        <v>12</v>
      </c>
      <c r="Y1242" s="2">
        <v>10</v>
      </c>
    </row>
    <row r="1243" spans="20:25" ht="30" x14ac:dyDescent="0.25">
      <c r="T1243" s="4"/>
      <c r="U1243" s="2" t="s">
        <v>10</v>
      </c>
      <c r="V1243" s="2" t="s">
        <v>120</v>
      </c>
      <c r="W1243" s="2" t="s">
        <v>64</v>
      </c>
      <c r="X1243" s="2">
        <v>2</v>
      </c>
      <c r="Y1243" s="2">
        <v>160</v>
      </c>
    </row>
    <row r="1244" spans="20:25" ht="30" x14ac:dyDescent="0.25">
      <c r="T1244" s="4"/>
      <c r="U1244" s="2" t="s">
        <v>10</v>
      </c>
      <c r="V1244" s="2" t="s">
        <v>120</v>
      </c>
      <c r="W1244" s="2" t="s">
        <v>62</v>
      </c>
      <c r="X1244" s="2">
        <v>2</v>
      </c>
      <c r="Y1244" s="2">
        <v>219</v>
      </c>
    </row>
    <row r="1245" spans="20:25" ht="30" x14ac:dyDescent="0.25">
      <c r="T1245" s="4"/>
      <c r="U1245" s="2" t="s">
        <v>10</v>
      </c>
      <c r="V1245" s="2" t="s">
        <v>120</v>
      </c>
      <c r="W1245" s="2" t="s">
        <v>63</v>
      </c>
      <c r="X1245" s="2">
        <v>1</v>
      </c>
      <c r="Y1245" s="2">
        <v>263</v>
      </c>
    </row>
    <row r="1246" spans="20:25" ht="30" x14ac:dyDescent="0.25">
      <c r="T1246" s="4"/>
      <c r="U1246" s="2" t="s">
        <v>10</v>
      </c>
      <c r="V1246" s="2" t="s">
        <v>120</v>
      </c>
      <c r="W1246" s="2" t="s">
        <v>64</v>
      </c>
      <c r="X1246" s="2">
        <v>10</v>
      </c>
      <c r="Y1246" s="2">
        <v>120</v>
      </c>
    </row>
    <row r="1247" spans="20:25" ht="30" x14ac:dyDescent="0.25">
      <c r="T1247" s="4"/>
      <c r="U1247" s="2" t="s">
        <v>10</v>
      </c>
      <c r="V1247" s="2" t="s">
        <v>120</v>
      </c>
      <c r="W1247" s="2" t="s">
        <v>64</v>
      </c>
      <c r="X1247" s="2">
        <v>1</v>
      </c>
      <c r="Y1247" s="2">
        <v>152</v>
      </c>
    </row>
    <row r="1248" spans="20:25" ht="30" x14ac:dyDescent="0.25">
      <c r="T1248" s="4"/>
      <c r="U1248" s="2" t="s">
        <v>10</v>
      </c>
      <c r="V1248" s="2" t="s">
        <v>120</v>
      </c>
      <c r="W1248" s="2" t="s">
        <v>63</v>
      </c>
      <c r="X1248" s="2">
        <v>2</v>
      </c>
      <c r="Y1248" s="2">
        <v>153</v>
      </c>
    </row>
    <row r="1249" spans="20:25" ht="30" x14ac:dyDescent="0.25">
      <c r="T1249" s="4"/>
      <c r="U1249" s="2" t="s">
        <v>10</v>
      </c>
      <c r="V1249" s="2" t="s">
        <v>120</v>
      </c>
      <c r="W1249" s="2" t="s">
        <v>62</v>
      </c>
      <c r="X1249" s="2">
        <v>1</v>
      </c>
      <c r="Y1249" s="2">
        <v>268</v>
      </c>
    </row>
    <row r="1250" spans="20:25" ht="30" x14ac:dyDescent="0.25">
      <c r="T1250" s="4"/>
      <c r="U1250" s="2" t="s">
        <v>10</v>
      </c>
      <c r="V1250" s="2" t="s">
        <v>120</v>
      </c>
      <c r="W1250" s="2" t="s">
        <v>63</v>
      </c>
      <c r="X1250" s="2">
        <v>2</v>
      </c>
      <c r="Y1250" s="2">
        <v>113</v>
      </c>
    </row>
    <row r="1251" spans="20:25" ht="30" x14ac:dyDescent="0.25">
      <c r="T1251" s="4"/>
      <c r="U1251" s="2" t="s">
        <v>10</v>
      </c>
      <c r="V1251" s="2" t="s">
        <v>120</v>
      </c>
      <c r="W1251" s="2" t="s">
        <v>67</v>
      </c>
      <c r="X1251" s="2">
        <v>0</v>
      </c>
      <c r="Y1251" s="2">
        <v>113</v>
      </c>
    </row>
    <row r="1252" spans="20:25" ht="30" x14ac:dyDescent="0.25">
      <c r="T1252" s="4"/>
      <c r="U1252" s="2" t="s">
        <v>10</v>
      </c>
      <c r="V1252" s="2" t="s">
        <v>120</v>
      </c>
      <c r="W1252" s="2" t="s">
        <v>63</v>
      </c>
      <c r="X1252" s="2">
        <v>1</v>
      </c>
      <c r="Y1252" s="2">
        <v>145</v>
      </c>
    </row>
    <row r="1253" spans="20:25" ht="30" x14ac:dyDescent="0.25">
      <c r="T1253" s="4"/>
      <c r="U1253" s="2" t="s">
        <v>10</v>
      </c>
      <c r="V1253" s="2" t="s">
        <v>120</v>
      </c>
      <c r="W1253" s="2" t="s">
        <v>63</v>
      </c>
      <c r="X1253" s="2">
        <v>0</v>
      </c>
      <c r="Y1253" s="2">
        <v>223</v>
      </c>
    </row>
    <row r="1254" spans="20:25" ht="30" x14ac:dyDescent="0.25">
      <c r="T1254" s="4"/>
      <c r="U1254" s="2" t="s">
        <v>10</v>
      </c>
      <c r="V1254" s="2" t="s">
        <v>120</v>
      </c>
      <c r="W1254" s="2" t="s">
        <v>63</v>
      </c>
      <c r="X1254" s="2">
        <v>8</v>
      </c>
      <c r="Y1254" s="2">
        <v>80</v>
      </c>
    </row>
    <row r="1255" spans="20:25" ht="30" x14ac:dyDescent="0.25">
      <c r="T1255" s="4"/>
      <c r="U1255" s="2" t="s">
        <v>10</v>
      </c>
      <c r="V1255" s="2" t="s">
        <v>120</v>
      </c>
      <c r="W1255" s="2" t="s">
        <v>64</v>
      </c>
      <c r="X1255" s="2">
        <v>7</v>
      </c>
      <c r="Y1255" s="2">
        <v>130</v>
      </c>
    </row>
    <row r="1256" spans="20:25" ht="30" x14ac:dyDescent="0.25">
      <c r="T1256" s="4"/>
      <c r="U1256" s="2" t="s">
        <v>10</v>
      </c>
      <c r="V1256" s="2" t="s">
        <v>120</v>
      </c>
      <c r="W1256" s="2" t="s">
        <v>63</v>
      </c>
      <c r="X1256" s="2">
        <v>6</v>
      </c>
      <c r="Y1256" s="2">
        <v>360</v>
      </c>
    </row>
    <row r="1257" spans="20:25" ht="30" x14ac:dyDescent="0.25">
      <c r="T1257" s="4"/>
      <c r="U1257" s="2" t="s">
        <v>10</v>
      </c>
      <c r="V1257" s="2" t="s">
        <v>120</v>
      </c>
      <c r="W1257" s="2" t="s">
        <v>63</v>
      </c>
      <c r="X1257" s="2">
        <v>8</v>
      </c>
      <c r="Y1257" s="2">
        <v>170</v>
      </c>
    </row>
    <row r="1258" spans="20:25" ht="30" x14ac:dyDescent="0.25">
      <c r="T1258" s="4"/>
      <c r="U1258" s="2" t="s">
        <v>10</v>
      </c>
      <c r="V1258" s="2" t="s">
        <v>120</v>
      </c>
      <c r="W1258" s="2" t="s">
        <v>64</v>
      </c>
      <c r="X1258" s="2">
        <v>7</v>
      </c>
      <c r="Y1258" s="2">
        <v>110</v>
      </c>
    </row>
    <row r="1259" spans="20:25" ht="30" x14ac:dyDescent="0.25">
      <c r="T1259" s="4"/>
      <c r="U1259" s="2" t="s">
        <v>10</v>
      </c>
      <c r="V1259" s="2" t="s">
        <v>120</v>
      </c>
      <c r="W1259" s="2" t="s">
        <v>63</v>
      </c>
      <c r="X1259" s="2">
        <v>5</v>
      </c>
      <c r="Y1259" s="2">
        <v>250</v>
      </c>
    </row>
    <row r="1260" spans="20:25" ht="30" x14ac:dyDescent="0.25">
      <c r="T1260" s="4"/>
      <c r="U1260" s="2" t="s">
        <v>10</v>
      </c>
      <c r="V1260" s="2" t="s">
        <v>120</v>
      </c>
      <c r="W1260" s="2" t="s">
        <v>64</v>
      </c>
      <c r="X1260" s="2">
        <v>1</v>
      </c>
      <c r="Y1260" s="2">
        <v>124</v>
      </c>
    </row>
    <row r="1261" spans="20:25" ht="30" x14ac:dyDescent="0.25">
      <c r="T1261" s="4"/>
      <c r="U1261" s="2" t="s">
        <v>10</v>
      </c>
      <c r="V1261" s="2" t="s">
        <v>120</v>
      </c>
      <c r="W1261" s="2" t="s">
        <v>63</v>
      </c>
      <c r="X1261" s="2">
        <v>4</v>
      </c>
      <c r="Y1261" s="2">
        <v>180</v>
      </c>
    </row>
    <row r="1262" spans="20:25" ht="30" x14ac:dyDescent="0.25">
      <c r="T1262" s="4"/>
      <c r="U1262" s="2" t="s">
        <v>10</v>
      </c>
      <c r="V1262" s="2" t="s">
        <v>120</v>
      </c>
      <c r="W1262" s="2" t="s">
        <v>63</v>
      </c>
      <c r="X1262" s="2">
        <v>1</v>
      </c>
      <c r="Y1262" s="2">
        <v>204</v>
      </c>
    </row>
    <row r="1263" spans="20:25" ht="30" x14ac:dyDescent="0.25">
      <c r="T1263" s="4"/>
      <c r="U1263" s="2" t="s">
        <v>10</v>
      </c>
      <c r="V1263" s="2" t="s">
        <v>120</v>
      </c>
      <c r="W1263" s="2" t="s">
        <v>63</v>
      </c>
      <c r="X1263" s="2">
        <v>7</v>
      </c>
      <c r="Y1263" s="2">
        <v>10</v>
      </c>
    </row>
    <row r="1264" spans="20:25" ht="30" x14ac:dyDescent="0.25">
      <c r="T1264" s="4"/>
      <c r="U1264" s="2" t="s">
        <v>10</v>
      </c>
      <c r="V1264" s="2" t="s">
        <v>120</v>
      </c>
      <c r="W1264" s="2" t="s">
        <v>64</v>
      </c>
      <c r="X1264" s="2">
        <v>2</v>
      </c>
      <c r="Y1264" s="2">
        <v>148</v>
      </c>
    </row>
    <row r="1265" spans="20:25" ht="30" x14ac:dyDescent="0.25">
      <c r="T1265" s="4"/>
      <c r="U1265" s="2" t="s">
        <v>10</v>
      </c>
      <c r="V1265" s="2" t="s">
        <v>120</v>
      </c>
      <c r="W1265" s="2" t="s">
        <v>63</v>
      </c>
      <c r="X1265" s="2">
        <v>1</v>
      </c>
      <c r="Y1265" s="2">
        <v>54</v>
      </c>
    </row>
    <row r="1266" spans="20:25" ht="30" x14ac:dyDescent="0.25">
      <c r="T1266" s="4"/>
      <c r="U1266" s="2" t="s">
        <v>10</v>
      </c>
      <c r="V1266" s="2" t="s">
        <v>120</v>
      </c>
      <c r="W1266" s="2" t="s">
        <v>62</v>
      </c>
      <c r="X1266" s="2">
        <v>1</v>
      </c>
      <c r="Y1266" s="2">
        <v>37</v>
      </c>
    </row>
    <row r="1267" spans="20:25" ht="30" x14ac:dyDescent="0.25">
      <c r="T1267" s="4"/>
      <c r="U1267" s="2" t="s">
        <v>10</v>
      </c>
      <c r="V1267" s="2" t="s">
        <v>120</v>
      </c>
      <c r="W1267" s="2" t="s">
        <v>63</v>
      </c>
      <c r="X1267" s="2">
        <v>4</v>
      </c>
      <c r="Y1267" s="2">
        <v>270</v>
      </c>
    </row>
    <row r="1268" spans="20:25" ht="30" x14ac:dyDescent="0.25">
      <c r="T1268" s="4"/>
      <c r="U1268" s="2" t="s">
        <v>10</v>
      </c>
      <c r="V1268" s="2" t="s">
        <v>120</v>
      </c>
      <c r="W1268" s="2" t="s">
        <v>63</v>
      </c>
      <c r="X1268" s="2">
        <v>0</v>
      </c>
      <c r="Y1268" s="2">
        <v>269</v>
      </c>
    </row>
    <row r="1269" spans="20:25" ht="30" x14ac:dyDescent="0.25">
      <c r="T1269" s="4"/>
      <c r="U1269" s="2" t="s">
        <v>10</v>
      </c>
      <c r="V1269" s="2" t="s">
        <v>124</v>
      </c>
      <c r="W1269" s="2" t="s">
        <v>68</v>
      </c>
      <c r="X1269" s="2">
        <v>0</v>
      </c>
      <c r="Y1269" s="2">
        <v>160</v>
      </c>
    </row>
    <row r="1270" spans="20:25" ht="30" x14ac:dyDescent="0.25">
      <c r="T1270" s="4"/>
      <c r="U1270" s="2" t="s">
        <v>10</v>
      </c>
      <c r="V1270" s="2" t="s">
        <v>124</v>
      </c>
      <c r="W1270" s="2" t="s">
        <v>63</v>
      </c>
      <c r="X1270" s="2">
        <v>6</v>
      </c>
      <c r="Y1270" s="2">
        <v>160</v>
      </c>
    </row>
    <row r="1271" spans="20:25" ht="30" x14ac:dyDescent="0.25">
      <c r="T1271" s="4"/>
      <c r="U1271" s="2" t="s">
        <v>10</v>
      </c>
      <c r="V1271" s="2" t="s">
        <v>124</v>
      </c>
      <c r="W1271" s="2" t="s">
        <v>63</v>
      </c>
      <c r="X1271" s="2">
        <v>1</v>
      </c>
      <c r="Y1271" s="2">
        <v>119</v>
      </c>
    </row>
    <row r="1272" spans="20:25" ht="30" x14ac:dyDescent="0.25">
      <c r="T1272" s="4"/>
      <c r="U1272" s="2" t="s">
        <v>10</v>
      </c>
      <c r="V1272" s="2" t="s">
        <v>124</v>
      </c>
      <c r="W1272" s="2" t="s">
        <v>63</v>
      </c>
      <c r="X1272" s="2">
        <v>4</v>
      </c>
      <c r="Y1272" s="2">
        <v>340</v>
      </c>
    </row>
    <row r="1273" spans="20:25" ht="30" x14ac:dyDescent="0.25">
      <c r="T1273" s="4"/>
      <c r="U1273" s="2" t="s">
        <v>10</v>
      </c>
      <c r="V1273" s="2" t="s">
        <v>124</v>
      </c>
      <c r="W1273" s="2" t="s">
        <v>68</v>
      </c>
      <c r="X1273" s="2">
        <v>1</v>
      </c>
      <c r="Y1273" s="2">
        <v>108</v>
      </c>
    </row>
    <row r="1274" spans="20:25" ht="30" x14ac:dyDescent="0.25">
      <c r="T1274" s="4"/>
      <c r="U1274" s="2" t="s">
        <v>10</v>
      </c>
      <c r="V1274" s="2" t="s">
        <v>124</v>
      </c>
      <c r="W1274" s="2" t="s">
        <v>63</v>
      </c>
      <c r="X1274" s="2">
        <v>3</v>
      </c>
      <c r="Y1274" s="2">
        <v>0</v>
      </c>
    </row>
    <row r="1275" spans="20:25" ht="30" x14ac:dyDescent="0.25">
      <c r="T1275" s="4"/>
      <c r="U1275" s="2" t="s">
        <v>10</v>
      </c>
      <c r="V1275" s="2" t="s">
        <v>124</v>
      </c>
      <c r="W1275" s="2" t="s">
        <v>63</v>
      </c>
      <c r="X1275" s="2">
        <v>1</v>
      </c>
      <c r="Y1275" s="2">
        <v>171</v>
      </c>
    </row>
    <row r="1276" spans="20:25" ht="30" x14ac:dyDescent="0.25">
      <c r="T1276" s="4"/>
      <c r="U1276" s="2" t="s">
        <v>10</v>
      </c>
      <c r="V1276" s="2" t="s">
        <v>124</v>
      </c>
      <c r="W1276" s="2" t="s">
        <v>63</v>
      </c>
      <c r="X1276" s="2">
        <v>4</v>
      </c>
      <c r="Y1276" s="2">
        <v>276</v>
      </c>
    </row>
    <row r="1277" spans="20:25" ht="30" x14ac:dyDescent="0.25">
      <c r="T1277" s="4"/>
      <c r="U1277" s="2" t="s">
        <v>10</v>
      </c>
      <c r="V1277" s="2" t="s">
        <v>124</v>
      </c>
      <c r="W1277" s="2" t="s">
        <v>68</v>
      </c>
      <c r="X1277" s="2">
        <v>2</v>
      </c>
      <c r="Y1277" s="2">
        <v>148</v>
      </c>
    </row>
    <row r="1278" spans="20:25" ht="30" x14ac:dyDescent="0.25">
      <c r="T1278" s="4"/>
      <c r="U1278" s="2" t="s">
        <v>10</v>
      </c>
      <c r="V1278" s="2" t="s">
        <v>124</v>
      </c>
      <c r="W1278" s="2" t="s">
        <v>63</v>
      </c>
      <c r="X1278" s="2">
        <v>3</v>
      </c>
      <c r="Y1278" s="2">
        <v>300</v>
      </c>
    </row>
    <row r="1279" spans="20:25" ht="30" x14ac:dyDescent="0.25">
      <c r="T1279" s="4"/>
      <c r="U1279" s="2" t="s">
        <v>10</v>
      </c>
      <c r="V1279" s="2" t="s">
        <v>124</v>
      </c>
      <c r="W1279" s="2" t="s">
        <v>63</v>
      </c>
      <c r="X1279" s="2">
        <v>9</v>
      </c>
      <c r="Y1279" s="2">
        <v>340</v>
      </c>
    </row>
    <row r="1280" spans="20:25" ht="30" x14ac:dyDescent="0.25">
      <c r="T1280" s="4"/>
      <c r="U1280" s="2" t="s">
        <v>10</v>
      </c>
      <c r="V1280" s="2" t="s">
        <v>124</v>
      </c>
      <c r="W1280" s="2" t="s">
        <v>63</v>
      </c>
      <c r="X1280" s="2">
        <v>1</v>
      </c>
      <c r="Y1280" s="2">
        <v>22</v>
      </c>
    </row>
    <row r="1281" spans="20:25" ht="30" x14ac:dyDescent="0.25">
      <c r="T1281" s="4"/>
      <c r="U1281" s="2" t="s">
        <v>10</v>
      </c>
      <c r="V1281" s="2" t="s">
        <v>124</v>
      </c>
      <c r="W1281" s="2" t="s">
        <v>63</v>
      </c>
      <c r="X1281" s="2">
        <v>3</v>
      </c>
      <c r="Y1281" s="2">
        <v>240</v>
      </c>
    </row>
    <row r="1282" spans="20:25" ht="30" x14ac:dyDescent="0.25">
      <c r="T1282" s="4"/>
      <c r="U1282" s="2" t="s">
        <v>10</v>
      </c>
      <c r="V1282" s="2" t="s">
        <v>124</v>
      </c>
      <c r="W1282" s="2" t="s">
        <v>63</v>
      </c>
      <c r="X1282" s="2">
        <v>4</v>
      </c>
      <c r="Y1282" s="2">
        <v>310</v>
      </c>
    </row>
    <row r="1283" spans="20:25" ht="30" x14ac:dyDescent="0.25">
      <c r="T1283" s="4"/>
      <c r="U1283" s="2" t="s">
        <v>10</v>
      </c>
      <c r="V1283" s="2" t="s">
        <v>124</v>
      </c>
      <c r="W1283" s="2" t="s">
        <v>63</v>
      </c>
      <c r="X1283" s="2">
        <v>4</v>
      </c>
      <c r="Y1283" s="2">
        <v>190</v>
      </c>
    </row>
    <row r="1284" spans="20:25" ht="30" x14ac:dyDescent="0.25">
      <c r="T1284" s="4"/>
      <c r="U1284" s="2" t="s">
        <v>10</v>
      </c>
      <c r="V1284" s="2" t="s">
        <v>124</v>
      </c>
      <c r="W1284" s="2" t="s">
        <v>63</v>
      </c>
      <c r="X1284" s="2">
        <v>1</v>
      </c>
      <c r="Y1284" s="2">
        <v>169</v>
      </c>
    </row>
    <row r="1285" spans="20:25" ht="30" x14ac:dyDescent="0.25">
      <c r="T1285" s="4"/>
      <c r="U1285" s="2" t="s">
        <v>10</v>
      </c>
      <c r="V1285" s="2" t="s">
        <v>124</v>
      </c>
      <c r="W1285" s="2" t="s">
        <v>63</v>
      </c>
      <c r="X1285" s="2">
        <v>1</v>
      </c>
      <c r="Y1285" s="2">
        <v>279</v>
      </c>
    </row>
    <row r="1286" spans="20:25" ht="30" x14ac:dyDescent="0.25">
      <c r="T1286" s="4"/>
      <c r="U1286" s="2" t="s">
        <v>10</v>
      </c>
      <c r="V1286" s="2" t="s">
        <v>124</v>
      </c>
      <c r="W1286" s="2" t="s">
        <v>63</v>
      </c>
      <c r="X1286" s="2">
        <v>5</v>
      </c>
      <c r="Y1286" s="2">
        <v>167</v>
      </c>
    </row>
    <row r="1287" spans="20:25" ht="30" x14ac:dyDescent="0.25">
      <c r="T1287" s="4"/>
      <c r="U1287" s="2" t="s">
        <v>10</v>
      </c>
      <c r="V1287" s="2" t="s">
        <v>124</v>
      </c>
      <c r="W1287" s="2" t="s">
        <v>63</v>
      </c>
      <c r="X1287" s="2">
        <v>3</v>
      </c>
      <c r="Y1287" s="2">
        <v>170</v>
      </c>
    </row>
    <row r="1288" spans="20:25" ht="30" x14ac:dyDescent="0.25">
      <c r="T1288" s="4"/>
      <c r="U1288" s="2" t="s">
        <v>10</v>
      </c>
      <c r="V1288" s="2" t="s">
        <v>124</v>
      </c>
      <c r="W1288" s="2" t="s">
        <v>64</v>
      </c>
      <c r="X1288" s="2">
        <v>4</v>
      </c>
      <c r="Y1288" s="2">
        <v>158</v>
      </c>
    </row>
    <row r="1289" spans="20:25" ht="30" x14ac:dyDescent="0.25">
      <c r="T1289" s="4"/>
      <c r="U1289" s="2" t="s">
        <v>10</v>
      </c>
      <c r="V1289" s="2" t="s">
        <v>124</v>
      </c>
      <c r="W1289" s="2" t="s">
        <v>63</v>
      </c>
      <c r="X1289" s="2">
        <v>2</v>
      </c>
      <c r="Y1289" s="2">
        <v>159</v>
      </c>
    </row>
    <row r="1290" spans="20:25" ht="30" x14ac:dyDescent="0.25">
      <c r="T1290" s="4"/>
      <c r="U1290" s="2" t="s">
        <v>10</v>
      </c>
      <c r="V1290" s="2" t="s">
        <v>124</v>
      </c>
      <c r="W1290" s="2" t="s">
        <v>63</v>
      </c>
      <c r="X1290" s="2">
        <v>4</v>
      </c>
      <c r="Y1290" s="2">
        <v>50</v>
      </c>
    </row>
    <row r="1291" spans="20:25" ht="30" x14ac:dyDescent="0.25">
      <c r="T1291" s="4"/>
      <c r="U1291" s="2" t="s">
        <v>10</v>
      </c>
      <c r="V1291" s="2" t="s">
        <v>127</v>
      </c>
      <c r="W1291" s="2" t="s">
        <v>68</v>
      </c>
      <c r="X1291" s="2">
        <v>1</v>
      </c>
      <c r="Y1291" s="2">
        <v>128</v>
      </c>
    </row>
    <row r="1292" spans="20:25" ht="30" x14ac:dyDescent="0.25">
      <c r="T1292" s="4"/>
      <c r="U1292" s="2" t="s">
        <v>10</v>
      </c>
      <c r="V1292" s="2" t="s">
        <v>127</v>
      </c>
      <c r="W1292" s="2" t="s">
        <v>63</v>
      </c>
      <c r="X1292" s="2">
        <v>15</v>
      </c>
      <c r="Y1292" s="2">
        <v>210</v>
      </c>
    </row>
    <row r="1293" spans="20:25" ht="30" x14ac:dyDescent="0.25">
      <c r="T1293" s="4"/>
      <c r="U1293" s="2" t="s">
        <v>10</v>
      </c>
      <c r="V1293" s="2" t="s">
        <v>127</v>
      </c>
      <c r="W1293" s="2" t="s">
        <v>64</v>
      </c>
      <c r="X1293" s="2">
        <v>2</v>
      </c>
      <c r="Y1293" s="2">
        <v>150</v>
      </c>
    </row>
    <row r="1294" spans="20:25" ht="30" x14ac:dyDescent="0.25">
      <c r="T1294" s="4"/>
      <c r="U1294" s="2" t="s">
        <v>10</v>
      </c>
      <c r="V1294" s="2" t="s">
        <v>127</v>
      </c>
      <c r="W1294" s="2" t="s">
        <v>63</v>
      </c>
      <c r="X1294" s="2">
        <v>4</v>
      </c>
      <c r="Y1294" s="2">
        <v>220</v>
      </c>
    </row>
    <row r="1295" spans="20:25" ht="30" x14ac:dyDescent="0.25">
      <c r="T1295" s="4"/>
      <c r="U1295" s="2" t="s">
        <v>10</v>
      </c>
      <c r="V1295" s="2" t="s">
        <v>127</v>
      </c>
      <c r="W1295" s="2" t="s">
        <v>63</v>
      </c>
      <c r="X1295" s="2">
        <v>1</v>
      </c>
      <c r="Y1295" s="2">
        <v>108</v>
      </c>
    </row>
    <row r="1296" spans="20:25" ht="30" x14ac:dyDescent="0.25">
      <c r="T1296" s="4"/>
      <c r="U1296" s="2" t="s">
        <v>10</v>
      </c>
      <c r="V1296" s="2" t="s">
        <v>127</v>
      </c>
      <c r="W1296" s="2" t="s">
        <v>63</v>
      </c>
      <c r="X1296" s="2">
        <v>2</v>
      </c>
      <c r="Y1296" s="2">
        <v>350</v>
      </c>
    </row>
    <row r="1297" spans="20:25" ht="30" x14ac:dyDescent="0.25">
      <c r="T1297" s="4"/>
      <c r="U1297" s="2" t="s">
        <v>10</v>
      </c>
      <c r="V1297" s="2" t="s">
        <v>127</v>
      </c>
      <c r="W1297" s="2" t="s">
        <v>67</v>
      </c>
      <c r="X1297" s="2">
        <v>2</v>
      </c>
      <c r="Y1297" s="2">
        <v>220</v>
      </c>
    </row>
    <row r="1298" spans="20:25" ht="30" x14ac:dyDescent="0.25">
      <c r="T1298" s="4"/>
      <c r="U1298" s="2" t="s">
        <v>10</v>
      </c>
      <c r="V1298" s="2" t="s">
        <v>127</v>
      </c>
      <c r="W1298" s="2" t="s">
        <v>62</v>
      </c>
      <c r="X1298" s="2">
        <v>4</v>
      </c>
      <c r="Y1298" s="2">
        <v>90</v>
      </c>
    </row>
    <row r="1299" spans="20:25" ht="30" x14ac:dyDescent="0.25">
      <c r="T1299" s="4"/>
      <c r="U1299" s="2" t="s">
        <v>10</v>
      </c>
      <c r="V1299" s="2" t="s">
        <v>127</v>
      </c>
      <c r="W1299" s="2" t="s">
        <v>68</v>
      </c>
      <c r="X1299" s="2">
        <v>4</v>
      </c>
      <c r="Y1299" s="2">
        <v>30</v>
      </c>
    </row>
    <row r="1300" spans="20:25" ht="30" x14ac:dyDescent="0.25">
      <c r="T1300" s="4"/>
      <c r="U1300" s="2" t="s">
        <v>10</v>
      </c>
      <c r="V1300" s="2" t="s">
        <v>127</v>
      </c>
      <c r="W1300" s="2" t="s">
        <v>68</v>
      </c>
      <c r="X1300" s="2">
        <v>2</v>
      </c>
      <c r="Y1300" s="2">
        <v>140</v>
      </c>
    </row>
    <row r="1301" spans="20:25" ht="30" x14ac:dyDescent="0.25">
      <c r="T1301" s="4"/>
      <c r="U1301" s="2" t="s">
        <v>10</v>
      </c>
      <c r="V1301" s="2" t="s">
        <v>127</v>
      </c>
      <c r="W1301" s="2" t="s">
        <v>68</v>
      </c>
      <c r="X1301" s="2">
        <v>5</v>
      </c>
      <c r="Y1301" s="2">
        <v>180</v>
      </c>
    </row>
    <row r="1302" spans="20:25" ht="30" x14ac:dyDescent="0.25">
      <c r="T1302" s="4"/>
      <c r="U1302" s="2" t="s">
        <v>10</v>
      </c>
      <c r="V1302" s="2" t="s">
        <v>127</v>
      </c>
      <c r="W1302" s="2" t="s">
        <v>63</v>
      </c>
      <c r="X1302" s="2">
        <v>4</v>
      </c>
      <c r="Y1302" s="2">
        <v>210</v>
      </c>
    </row>
    <row r="1303" spans="20:25" ht="30" x14ac:dyDescent="0.25">
      <c r="T1303" s="4"/>
      <c r="U1303" s="2" t="s">
        <v>10</v>
      </c>
      <c r="V1303" s="2" t="s">
        <v>127</v>
      </c>
      <c r="W1303" s="2" t="s">
        <v>68</v>
      </c>
      <c r="X1303" s="2">
        <v>2</v>
      </c>
      <c r="Y1303" s="2">
        <v>150</v>
      </c>
    </row>
    <row r="1304" spans="20:25" ht="30" x14ac:dyDescent="0.25">
      <c r="T1304" s="4"/>
      <c r="U1304" s="2" t="s">
        <v>10</v>
      </c>
      <c r="V1304" s="2" t="s">
        <v>127</v>
      </c>
      <c r="W1304" s="2" t="s">
        <v>63</v>
      </c>
      <c r="X1304" s="2">
        <v>2</v>
      </c>
      <c r="Y1304" s="2">
        <v>130</v>
      </c>
    </row>
    <row r="1305" spans="20:25" ht="30" x14ac:dyDescent="0.25">
      <c r="T1305" s="4"/>
      <c r="U1305" s="2" t="s">
        <v>10</v>
      </c>
      <c r="V1305" s="2" t="s">
        <v>127</v>
      </c>
      <c r="W1305" s="2" t="s">
        <v>63</v>
      </c>
      <c r="X1305" s="2">
        <v>3</v>
      </c>
      <c r="Y1305" s="2">
        <v>90</v>
      </c>
    </row>
    <row r="1306" spans="20:25" ht="30" x14ac:dyDescent="0.25">
      <c r="T1306" s="4"/>
      <c r="U1306" s="2" t="s">
        <v>10</v>
      </c>
      <c r="V1306" s="2" t="s">
        <v>127</v>
      </c>
      <c r="W1306" s="2" t="s">
        <v>64</v>
      </c>
      <c r="X1306" s="2">
        <v>7</v>
      </c>
      <c r="Y1306" s="2">
        <v>140</v>
      </c>
    </row>
    <row r="1307" spans="20:25" ht="30" x14ac:dyDescent="0.25">
      <c r="T1307" s="4"/>
      <c r="U1307" s="2" t="s">
        <v>10</v>
      </c>
      <c r="V1307" s="2" t="s">
        <v>127</v>
      </c>
      <c r="W1307" s="2" t="s">
        <v>67</v>
      </c>
      <c r="X1307" s="2">
        <v>7</v>
      </c>
      <c r="Y1307" s="2">
        <v>160</v>
      </c>
    </row>
    <row r="1308" spans="20:25" ht="30" x14ac:dyDescent="0.25">
      <c r="T1308" s="4"/>
      <c r="U1308" s="2" t="s">
        <v>10</v>
      </c>
      <c r="V1308" s="2" t="s">
        <v>126</v>
      </c>
      <c r="W1308" s="2" t="s">
        <v>67</v>
      </c>
      <c r="X1308" s="2">
        <v>13</v>
      </c>
      <c r="Y1308" s="2">
        <v>170</v>
      </c>
    </row>
    <row r="1309" spans="20:25" ht="30" x14ac:dyDescent="0.25">
      <c r="T1309" s="4"/>
      <c r="U1309" s="2" t="s">
        <v>10</v>
      </c>
      <c r="V1309" s="2" t="s">
        <v>125</v>
      </c>
      <c r="W1309" s="2" t="s">
        <v>64</v>
      </c>
      <c r="X1309" s="2">
        <v>3</v>
      </c>
      <c r="Y1309" s="2">
        <v>200</v>
      </c>
    </row>
    <row r="1310" spans="20:25" ht="30" x14ac:dyDescent="0.25">
      <c r="T1310" s="4"/>
      <c r="U1310" s="2" t="s">
        <v>10</v>
      </c>
      <c r="V1310" s="2" t="s">
        <v>122</v>
      </c>
      <c r="W1310" s="2" t="s">
        <v>63</v>
      </c>
      <c r="X1310" s="2">
        <v>5</v>
      </c>
      <c r="Y1310" s="2">
        <v>200</v>
      </c>
    </row>
    <row r="1311" spans="20:25" ht="30" x14ac:dyDescent="0.25">
      <c r="T1311" s="4"/>
      <c r="U1311" s="2" t="s">
        <v>10</v>
      </c>
      <c r="V1311" s="2" t="s">
        <v>122</v>
      </c>
      <c r="W1311" s="2" t="s">
        <v>68</v>
      </c>
      <c r="X1311" s="2">
        <v>4</v>
      </c>
      <c r="Y1311" s="2">
        <v>240</v>
      </c>
    </row>
    <row r="1312" spans="20:25" ht="30" x14ac:dyDescent="0.25">
      <c r="T1312" s="4"/>
      <c r="U1312" s="2" t="s">
        <v>10</v>
      </c>
      <c r="V1312" s="2" t="s">
        <v>122</v>
      </c>
      <c r="W1312" s="2" t="s">
        <v>68</v>
      </c>
      <c r="X1312" s="2">
        <v>3</v>
      </c>
      <c r="Y1312" s="2">
        <v>102</v>
      </c>
    </row>
    <row r="1313" spans="20:25" ht="30" x14ac:dyDescent="0.25">
      <c r="T1313" s="4"/>
      <c r="U1313" s="2" t="s">
        <v>10</v>
      </c>
      <c r="V1313" s="2" t="s">
        <v>122</v>
      </c>
      <c r="W1313" s="2" t="s">
        <v>64</v>
      </c>
      <c r="X1313" s="2">
        <v>11</v>
      </c>
      <c r="Y1313" s="2">
        <v>260</v>
      </c>
    </row>
    <row r="1314" spans="20:25" ht="30" x14ac:dyDescent="0.25">
      <c r="T1314" s="4"/>
      <c r="U1314" s="2" t="s">
        <v>10</v>
      </c>
      <c r="V1314" s="2" t="s">
        <v>122</v>
      </c>
      <c r="W1314" s="2" t="s">
        <v>67</v>
      </c>
      <c r="X1314" s="2">
        <v>6</v>
      </c>
      <c r="Y1314" s="2">
        <v>330</v>
      </c>
    </row>
    <row r="1315" spans="20:25" ht="30" x14ac:dyDescent="0.25">
      <c r="T1315" s="4"/>
      <c r="U1315" s="2" t="s">
        <v>10</v>
      </c>
      <c r="V1315" s="2" t="s">
        <v>109</v>
      </c>
      <c r="W1315" s="2" t="s">
        <v>64</v>
      </c>
      <c r="X1315" s="2">
        <v>2</v>
      </c>
      <c r="Y1315" s="2">
        <v>155</v>
      </c>
    </row>
    <row r="1316" spans="20:25" ht="30" x14ac:dyDescent="0.25">
      <c r="T1316" s="4"/>
      <c r="U1316" s="2" t="s">
        <v>10</v>
      </c>
      <c r="V1316" s="2" t="s">
        <v>120</v>
      </c>
      <c r="W1316" s="2" t="s">
        <v>63</v>
      </c>
      <c r="X1316" s="2">
        <v>11</v>
      </c>
      <c r="Y1316" s="2">
        <v>120</v>
      </c>
    </row>
    <row r="1317" spans="20:25" ht="30" x14ac:dyDescent="0.25">
      <c r="T1317" s="4"/>
      <c r="U1317" s="2" t="s">
        <v>10</v>
      </c>
      <c r="V1317" s="2" t="s">
        <v>120</v>
      </c>
      <c r="W1317" s="2" t="s">
        <v>64</v>
      </c>
      <c r="X1317" s="2">
        <v>6</v>
      </c>
      <c r="Y1317" s="2">
        <v>220</v>
      </c>
    </row>
    <row r="1318" spans="20:25" ht="30" x14ac:dyDescent="0.25">
      <c r="T1318" s="4"/>
      <c r="U1318" s="2" t="s">
        <v>10</v>
      </c>
      <c r="V1318" s="2" t="s">
        <v>120</v>
      </c>
      <c r="W1318" s="2" t="s">
        <v>63</v>
      </c>
      <c r="X1318" s="2">
        <v>5</v>
      </c>
      <c r="Y1318" s="2">
        <v>140</v>
      </c>
    </row>
    <row r="1319" spans="20:25" ht="30" x14ac:dyDescent="0.25">
      <c r="T1319" s="4"/>
      <c r="U1319" s="2" t="s">
        <v>10</v>
      </c>
      <c r="V1319" s="2" t="s">
        <v>120</v>
      </c>
      <c r="W1319" s="2" t="s">
        <v>68</v>
      </c>
      <c r="X1319" s="2">
        <v>8</v>
      </c>
      <c r="Y1319" s="2">
        <v>90</v>
      </c>
    </row>
    <row r="1320" spans="20:25" ht="30" x14ac:dyDescent="0.25">
      <c r="T1320" s="4"/>
      <c r="U1320" s="2" t="s">
        <v>10</v>
      </c>
      <c r="V1320" s="2" t="s">
        <v>120</v>
      </c>
      <c r="W1320" s="2" t="s">
        <v>63</v>
      </c>
      <c r="X1320" s="2">
        <v>5</v>
      </c>
      <c r="Y1320" s="2">
        <v>330</v>
      </c>
    </row>
    <row r="1321" spans="20:25" ht="30" x14ac:dyDescent="0.25">
      <c r="T1321" s="4"/>
      <c r="U1321" s="2" t="s">
        <v>10</v>
      </c>
      <c r="V1321" s="2" t="s">
        <v>120</v>
      </c>
      <c r="W1321" s="2" t="s">
        <v>68</v>
      </c>
      <c r="X1321" s="2">
        <v>5</v>
      </c>
      <c r="Y1321" s="2">
        <v>280</v>
      </c>
    </row>
    <row r="1322" spans="20:25" ht="30" x14ac:dyDescent="0.25">
      <c r="T1322" s="4"/>
      <c r="U1322" s="2" t="s">
        <v>10</v>
      </c>
      <c r="V1322" s="2" t="s">
        <v>120</v>
      </c>
      <c r="W1322" s="2" t="s">
        <v>68</v>
      </c>
      <c r="X1322" s="2">
        <v>7</v>
      </c>
      <c r="Y1322" s="2">
        <v>330</v>
      </c>
    </row>
    <row r="1323" spans="20:25" ht="30" x14ac:dyDescent="0.25">
      <c r="T1323" s="4"/>
      <c r="U1323" s="2" t="s">
        <v>10</v>
      </c>
      <c r="V1323" s="2" t="s">
        <v>120</v>
      </c>
      <c r="W1323" s="2" t="s">
        <v>63</v>
      </c>
      <c r="X1323" s="2">
        <v>2</v>
      </c>
      <c r="Y1323" s="2">
        <v>290</v>
      </c>
    </row>
    <row r="1324" spans="20:25" ht="30" x14ac:dyDescent="0.25">
      <c r="T1324" s="4"/>
      <c r="U1324" s="2" t="s">
        <v>10</v>
      </c>
      <c r="V1324" s="2" t="s">
        <v>120</v>
      </c>
      <c r="W1324" s="2" t="s">
        <v>68</v>
      </c>
      <c r="X1324" s="2">
        <v>7</v>
      </c>
      <c r="Y1324" s="2">
        <v>250</v>
      </c>
    </row>
    <row r="1325" spans="20:25" ht="30" x14ac:dyDescent="0.25">
      <c r="T1325" s="4"/>
      <c r="U1325" s="2" t="s">
        <v>10</v>
      </c>
      <c r="V1325" s="2" t="s">
        <v>120</v>
      </c>
      <c r="W1325" s="2" t="s">
        <v>63</v>
      </c>
      <c r="X1325" s="2">
        <v>2</v>
      </c>
      <c r="Y1325" s="2">
        <v>30</v>
      </c>
    </row>
    <row r="1326" spans="20:25" ht="30" x14ac:dyDescent="0.25">
      <c r="T1326" s="4"/>
      <c r="U1326" s="2" t="s">
        <v>10</v>
      </c>
      <c r="V1326" s="2" t="s">
        <v>120</v>
      </c>
      <c r="W1326" s="2" t="s">
        <v>68</v>
      </c>
      <c r="X1326" s="2">
        <v>7</v>
      </c>
      <c r="Y1326" s="2">
        <v>160</v>
      </c>
    </row>
    <row r="1327" spans="20:25" ht="30" x14ac:dyDescent="0.25">
      <c r="T1327" s="4"/>
      <c r="U1327" s="2" t="s">
        <v>10</v>
      </c>
      <c r="V1327" s="2" t="s">
        <v>120</v>
      </c>
      <c r="W1327" s="2" t="s">
        <v>68</v>
      </c>
      <c r="X1327" s="2">
        <v>2</v>
      </c>
      <c r="Y1327" s="2">
        <v>220</v>
      </c>
    </row>
    <row r="1328" spans="20:25" ht="30" x14ac:dyDescent="0.25">
      <c r="T1328" s="4"/>
      <c r="U1328" s="2" t="s">
        <v>10</v>
      </c>
      <c r="V1328" s="2" t="s">
        <v>120</v>
      </c>
      <c r="W1328" s="2" t="s">
        <v>63</v>
      </c>
      <c r="X1328" s="2">
        <v>3</v>
      </c>
      <c r="Y1328" s="2">
        <v>120</v>
      </c>
    </row>
    <row r="1329" spans="20:25" ht="30" x14ac:dyDescent="0.25">
      <c r="T1329" s="4"/>
      <c r="U1329" s="2" t="s">
        <v>10</v>
      </c>
      <c r="V1329" s="2" t="s">
        <v>120</v>
      </c>
      <c r="W1329" s="2" t="s">
        <v>68</v>
      </c>
      <c r="X1329" s="2">
        <v>4</v>
      </c>
      <c r="Y1329" s="2">
        <v>200</v>
      </c>
    </row>
    <row r="1330" spans="20:25" ht="30" x14ac:dyDescent="0.25">
      <c r="T1330" s="4"/>
      <c r="U1330" s="2" t="s">
        <v>10</v>
      </c>
      <c r="V1330" s="2" t="s">
        <v>120</v>
      </c>
      <c r="W1330" s="2" t="s">
        <v>63</v>
      </c>
      <c r="X1330" s="2">
        <v>3</v>
      </c>
      <c r="Y1330" s="2">
        <v>110</v>
      </c>
    </row>
    <row r="1331" spans="20:25" ht="30" x14ac:dyDescent="0.25">
      <c r="T1331" s="4"/>
      <c r="U1331" s="2" t="s">
        <v>10</v>
      </c>
      <c r="V1331" s="2" t="s">
        <v>120</v>
      </c>
      <c r="W1331" s="2" t="s">
        <v>64</v>
      </c>
      <c r="X1331" s="2">
        <v>4</v>
      </c>
      <c r="Y1331" s="2">
        <v>100</v>
      </c>
    </row>
    <row r="1332" spans="20:25" ht="30" x14ac:dyDescent="0.25">
      <c r="T1332" s="4"/>
      <c r="U1332" s="2" t="s">
        <v>10</v>
      </c>
      <c r="V1332" s="2" t="s">
        <v>120</v>
      </c>
      <c r="W1332" s="2" t="s">
        <v>63</v>
      </c>
      <c r="X1332" s="2">
        <v>3</v>
      </c>
      <c r="Y1332" s="2">
        <v>100</v>
      </c>
    </row>
    <row r="1333" spans="20:25" ht="30" x14ac:dyDescent="0.25">
      <c r="T1333" s="4"/>
      <c r="U1333" s="2" t="s">
        <v>10</v>
      </c>
      <c r="V1333" s="2" t="s">
        <v>120</v>
      </c>
      <c r="W1333" s="2" t="s">
        <v>68</v>
      </c>
      <c r="X1333" s="2">
        <v>2</v>
      </c>
      <c r="Y1333" s="2">
        <v>80</v>
      </c>
    </row>
    <row r="1334" spans="20:25" ht="30" x14ac:dyDescent="0.25">
      <c r="T1334" s="4"/>
      <c r="U1334" s="2" t="s">
        <v>10</v>
      </c>
      <c r="V1334" s="2" t="s">
        <v>120</v>
      </c>
      <c r="W1334" s="2" t="s">
        <v>63</v>
      </c>
      <c r="X1334" s="2">
        <v>9</v>
      </c>
      <c r="Y1334" s="2">
        <v>160</v>
      </c>
    </row>
    <row r="1335" spans="20:25" ht="30" x14ac:dyDescent="0.25">
      <c r="T1335" s="4"/>
      <c r="U1335" s="2" t="s">
        <v>10</v>
      </c>
      <c r="V1335" s="2" t="s">
        <v>120</v>
      </c>
      <c r="W1335" s="2" t="s">
        <v>64</v>
      </c>
      <c r="X1335" s="2">
        <v>6</v>
      </c>
      <c r="Y1335" s="2">
        <v>180</v>
      </c>
    </row>
    <row r="1336" spans="20:25" ht="30" x14ac:dyDescent="0.25">
      <c r="T1336" s="4"/>
      <c r="U1336" s="2" t="s">
        <v>10</v>
      </c>
      <c r="V1336" s="2" t="s">
        <v>120</v>
      </c>
      <c r="W1336" s="2" t="s">
        <v>63</v>
      </c>
      <c r="X1336" s="2">
        <v>14</v>
      </c>
      <c r="Y1336" s="2">
        <v>70</v>
      </c>
    </row>
    <row r="1337" spans="20:25" ht="30" x14ac:dyDescent="0.25">
      <c r="T1337" s="4"/>
      <c r="U1337" s="2" t="s">
        <v>10</v>
      </c>
      <c r="V1337" s="2" t="s">
        <v>120</v>
      </c>
      <c r="W1337" s="2" t="s">
        <v>63</v>
      </c>
      <c r="X1337" s="2">
        <v>7</v>
      </c>
      <c r="Y1337" s="2">
        <v>120</v>
      </c>
    </row>
    <row r="1338" spans="20:25" ht="45" x14ac:dyDescent="0.25">
      <c r="T1338" s="4"/>
      <c r="U1338" s="2" t="s">
        <v>10</v>
      </c>
      <c r="V1338" s="2" t="s">
        <v>120</v>
      </c>
      <c r="W1338" s="2" t="s">
        <v>70</v>
      </c>
      <c r="X1338" s="2">
        <v>11</v>
      </c>
      <c r="Y1338" s="2">
        <v>80</v>
      </c>
    </row>
    <row r="1339" spans="20:25" ht="30" x14ac:dyDescent="0.25">
      <c r="T1339" s="4"/>
      <c r="U1339" s="2" t="s">
        <v>10</v>
      </c>
      <c r="V1339" s="2" t="s">
        <v>120</v>
      </c>
      <c r="W1339" s="2" t="s">
        <v>67</v>
      </c>
      <c r="X1339" s="2">
        <v>3</v>
      </c>
      <c r="Y1339" s="2">
        <v>300</v>
      </c>
    </row>
    <row r="1340" spans="20:25" ht="30" x14ac:dyDescent="0.25">
      <c r="T1340" s="4"/>
      <c r="U1340" s="2" t="s">
        <v>10</v>
      </c>
      <c r="V1340" s="2" t="s">
        <v>120</v>
      </c>
      <c r="W1340" s="2" t="s">
        <v>68</v>
      </c>
      <c r="X1340" s="2">
        <v>10</v>
      </c>
      <c r="Y1340" s="2">
        <v>30</v>
      </c>
    </row>
    <row r="1341" spans="20:25" ht="30" x14ac:dyDescent="0.25">
      <c r="T1341" s="4"/>
      <c r="U1341" s="2" t="s">
        <v>10</v>
      </c>
      <c r="V1341" s="2" t="s">
        <v>120</v>
      </c>
      <c r="W1341" s="2" t="s">
        <v>63</v>
      </c>
      <c r="X1341" s="2">
        <v>5</v>
      </c>
      <c r="Y1341" s="2">
        <v>200</v>
      </c>
    </row>
    <row r="1342" spans="20:25" ht="30" x14ac:dyDescent="0.25">
      <c r="T1342" s="4"/>
      <c r="U1342" s="2" t="s">
        <v>10</v>
      </c>
      <c r="V1342" s="2" t="s">
        <v>120</v>
      </c>
      <c r="W1342" s="2" t="s">
        <v>63</v>
      </c>
      <c r="X1342" s="2">
        <v>2</v>
      </c>
      <c r="Y1342" s="2">
        <v>0</v>
      </c>
    </row>
    <row r="1343" spans="20:25" ht="30" x14ac:dyDescent="0.25">
      <c r="T1343" s="4"/>
      <c r="U1343" s="2" t="s">
        <v>10</v>
      </c>
      <c r="V1343" s="2" t="s">
        <v>120</v>
      </c>
      <c r="W1343" s="2" t="s">
        <v>68</v>
      </c>
      <c r="X1343" s="2">
        <v>4</v>
      </c>
      <c r="Y1343" s="2">
        <v>90</v>
      </c>
    </row>
    <row r="1344" spans="20:25" ht="30" x14ac:dyDescent="0.25">
      <c r="T1344" s="4"/>
      <c r="U1344" s="2" t="s">
        <v>10</v>
      </c>
      <c r="V1344" s="2" t="s">
        <v>120</v>
      </c>
      <c r="W1344" s="2" t="s">
        <v>68</v>
      </c>
      <c r="X1344" s="2">
        <v>5</v>
      </c>
      <c r="Y1344" s="2">
        <v>150</v>
      </c>
    </row>
    <row r="1345" spans="20:25" ht="30" x14ac:dyDescent="0.25">
      <c r="T1345" s="4"/>
      <c r="U1345" s="2" t="s">
        <v>10</v>
      </c>
      <c r="V1345" s="2" t="s">
        <v>120</v>
      </c>
      <c r="W1345" s="2" t="s">
        <v>68</v>
      </c>
      <c r="X1345" s="2">
        <v>3</v>
      </c>
      <c r="Y1345" s="2">
        <v>250</v>
      </c>
    </row>
    <row r="1346" spans="20:25" ht="30" x14ac:dyDescent="0.25">
      <c r="T1346" s="4"/>
      <c r="U1346" s="2" t="s">
        <v>10</v>
      </c>
      <c r="V1346" s="2" t="s">
        <v>120</v>
      </c>
      <c r="W1346" s="2" t="s">
        <v>68</v>
      </c>
      <c r="X1346" s="2">
        <v>7</v>
      </c>
      <c r="Y1346" s="2">
        <v>90</v>
      </c>
    </row>
    <row r="1347" spans="20:25" ht="30" x14ac:dyDescent="0.25">
      <c r="T1347" s="4"/>
      <c r="U1347" s="2" t="s">
        <v>10</v>
      </c>
      <c r="V1347" s="2" t="s">
        <v>120</v>
      </c>
      <c r="W1347" s="2" t="s">
        <v>63</v>
      </c>
      <c r="X1347" s="2">
        <v>7</v>
      </c>
      <c r="Y1347" s="2">
        <v>50</v>
      </c>
    </row>
    <row r="1348" spans="20:25" ht="30" x14ac:dyDescent="0.25">
      <c r="T1348" s="4"/>
      <c r="U1348" s="2" t="s">
        <v>10</v>
      </c>
      <c r="V1348" s="2" t="s">
        <v>120</v>
      </c>
      <c r="W1348" s="2" t="s">
        <v>68</v>
      </c>
      <c r="X1348" s="2">
        <v>7</v>
      </c>
      <c r="Y1348" s="2">
        <v>160</v>
      </c>
    </row>
    <row r="1349" spans="20:25" ht="30" x14ac:dyDescent="0.25">
      <c r="T1349" s="4"/>
      <c r="U1349" s="2" t="s">
        <v>10</v>
      </c>
      <c r="V1349" s="2" t="s">
        <v>120</v>
      </c>
      <c r="W1349" s="2" t="s">
        <v>63</v>
      </c>
      <c r="X1349" s="2">
        <v>2</v>
      </c>
      <c r="Y1349" s="2">
        <v>250</v>
      </c>
    </row>
    <row r="1350" spans="20:25" ht="30" x14ac:dyDescent="0.25">
      <c r="T1350" s="4"/>
      <c r="U1350" s="2" t="s">
        <v>10</v>
      </c>
      <c r="V1350" s="2" t="s">
        <v>120</v>
      </c>
      <c r="W1350" s="2" t="s">
        <v>64</v>
      </c>
      <c r="X1350" s="2">
        <v>8</v>
      </c>
      <c r="Y1350" s="2">
        <v>20</v>
      </c>
    </row>
    <row r="1351" spans="20:25" ht="30" x14ac:dyDescent="0.25">
      <c r="T1351" s="4"/>
      <c r="U1351" s="2" t="s">
        <v>10</v>
      </c>
      <c r="V1351" s="2" t="s">
        <v>120</v>
      </c>
      <c r="W1351" s="2" t="s">
        <v>64</v>
      </c>
      <c r="X1351" s="2">
        <v>3</v>
      </c>
      <c r="Y1351" s="2">
        <v>320</v>
      </c>
    </row>
    <row r="1352" spans="20:25" ht="30" x14ac:dyDescent="0.25">
      <c r="T1352" s="4"/>
      <c r="U1352" s="2" t="s">
        <v>10</v>
      </c>
      <c r="V1352" s="2" t="s">
        <v>120</v>
      </c>
      <c r="W1352" s="2" t="s">
        <v>68</v>
      </c>
      <c r="X1352" s="2">
        <v>4</v>
      </c>
      <c r="Y1352" s="2">
        <v>150</v>
      </c>
    </row>
    <row r="1353" spans="20:25" ht="30" x14ac:dyDescent="0.25">
      <c r="T1353" s="4"/>
      <c r="U1353" s="2" t="s">
        <v>10</v>
      </c>
      <c r="V1353" s="2" t="s">
        <v>120</v>
      </c>
      <c r="W1353" s="2" t="s">
        <v>68</v>
      </c>
      <c r="X1353" s="2">
        <v>14</v>
      </c>
      <c r="Y1353" s="2">
        <v>100</v>
      </c>
    </row>
    <row r="1354" spans="20:25" ht="30" x14ac:dyDescent="0.25">
      <c r="T1354" s="4"/>
      <c r="U1354" s="2" t="s">
        <v>10</v>
      </c>
      <c r="V1354" s="2" t="s">
        <v>120</v>
      </c>
      <c r="W1354" s="2" t="s">
        <v>64</v>
      </c>
      <c r="X1354" s="2">
        <v>5</v>
      </c>
      <c r="Y1354" s="2">
        <v>120</v>
      </c>
    </row>
    <row r="1355" spans="20:25" ht="30" x14ac:dyDescent="0.25">
      <c r="T1355" s="4"/>
      <c r="U1355" s="2" t="s">
        <v>10</v>
      </c>
      <c r="V1355" s="2" t="s">
        <v>120</v>
      </c>
      <c r="W1355" s="2" t="s">
        <v>68</v>
      </c>
      <c r="X1355" s="2">
        <v>9</v>
      </c>
      <c r="Y1355" s="2">
        <v>100</v>
      </c>
    </row>
    <row r="1356" spans="20:25" ht="30" x14ac:dyDescent="0.25">
      <c r="T1356" s="4"/>
      <c r="U1356" s="2" t="s">
        <v>10</v>
      </c>
      <c r="V1356" s="2" t="s">
        <v>120</v>
      </c>
      <c r="W1356" s="2" t="s">
        <v>67</v>
      </c>
      <c r="X1356" s="2">
        <v>7</v>
      </c>
      <c r="Y1356" s="2">
        <v>100</v>
      </c>
    </row>
    <row r="1357" spans="20:25" ht="30" x14ac:dyDescent="0.25">
      <c r="T1357" s="4"/>
      <c r="U1357" s="2" t="s">
        <v>10</v>
      </c>
      <c r="V1357" s="2" t="s">
        <v>120</v>
      </c>
      <c r="W1357" s="2" t="s">
        <v>68</v>
      </c>
      <c r="X1357" s="2">
        <v>4</v>
      </c>
      <c r="Y1357" s="2">
        <v>220</v>
      </c>
    </row>
    <row r="1358" spans="20:25" ht="30" x14ac:dyDescent="0.25">
      <c r="T1358" s="4"/>
      <c r="U1358" s="2" t="s">
        <v>10</v>
      </c>
      <c r="V1358" s="2" t="s">
        <v>124</v>
      </c>
      <c r="W1358" s="2" t="s">
        <v>68</v>
      </c>
      <c r="X1358" s="2">
        <v>10</v>
      </c>
      <c r="Y1358" s="2">
        <v>300</v>
      </c>
    </row>
    <row r="1359" spans="20:25" ht="30" x14ac:dyDescent="0.25">
      <c r="T1359" s="4"/>
      <c r="U1359" s="2" t="s">
        <v>10</v>
      </c>
      <c r="V1359" s="2" t="s">
        <v>124</v>
      </c>
      <c r="W1359" s="2" t="s">
        <v>68</v>
      </c>
      <c r="X1359" s="2">
        <v>1</v>
      </c>
      <c r="Y1359" s="2">
        <v>0</v>
      </c>
    </row>
    <row r="1360" spans="20:25" ht="30" x14ac:dyDescent="0.25">
      <c r="T1360" s="4"/>
      <c r="U1360" s="2" t="s">
        <v>10</v>
      </c>
      <c r="V1360" s="2" t="s">
        <v>124</v>
      </c>
      <c r="W1360" s="2" t="s">
        <v>63</v>
      </c>
      <c r="X1360" s="2">
        <v>4</v>
      </c>
      <c r="Y1360" s="2">
        <v>290</v>
      </c>
    </row>
    <row r="1361" spans="20:25" ht="30" x14ac:dyDescent="0.25">
      <c r="T1361" s="4"/>
      <c r="U1361" s="2" t="s">
        <v>10</v>
      </c>
      <c r="V1361" s="2" t="s">
        <v>124</v>
      </c>
      <c r="W1361" s="2" t="s">
        <v>68</v>
      </c>
      <c r="X1361" s="2">
        <v>6</v>
      </c>
      <c r="Y1361" s="2">
        <v>120</v>
      </c>
    </row>
    <row r="1362" spans="20:25" ht="30" x14ac:dyDescent="0.25">
      <c r="T1362" s="4"/>
      <c r="U1362" s="2" t="s">
        <v>10</v>
      </c>
      <c r="V1362" s="2" t="s">
        <v>124</v>
      </c>
      <c r="W1362" s="2" t="s">
        <v>68</v>
      </c>
      <c r="X1362" s="2">
        <v>9</v>
      </c>
      <c r="Y1362" s="2">
        <v>130</v>
      </c>
    </row>
    <row r="1363" spans="20:25" ht="30" x14ac:dyDescent="0.25">
      <c r="T1363" s="4"/>
      <c r="U1363" s="2" t="s">
        <v>10</v>
      </c>
      <c r="V1363" s="2" t="s">
        <v>109</v>
      </c>
      <c r="W1363" s="2" t="s">
        <v>63</v>
      </c>
      <c r="X1363" s="2">
        <v>4</v>
      </c>
      <c r="Y1363" s="2">
        <v>250</v>
      </c>
    </row>
    <row r="1364" spans="20:25" ht="30" x14ac:dyDescent="0.25">
      <c r="T1364" s="4"/>
      <c r="U1364" s="2" t="s">
        <v>10</v>
      </c>
      <c r="V1364" s="2" t="s">
        <v>109</v>
      </c>
      <c r="W1364" s="2" t="s">
        <v>63</v>
      </c>
      <c r="X1364" s="2">
        <v>4</v>
      </c>
      <c r="Y1364" s="2">
        <v>140</v>
      </c>
    </row>
    <row r="1365" spans="20:25" ht="30" x14ac:dyDescent="0.25">
      <c r="T1365" s="4"/>
      <c r="U1365" s="2" t="s">
        <v>10</v>
      </c>
      <c r="V1365" s="2" t="s">
        <v>109</v>
      </c>
      <c r="W1365" s="2" t="s">
        <v>63</v>
      </c>
      <c r="X1365" s="2">
        <v>3</v>
      </c>
      <c r="Y1365" s="2">
        <v>200</v>
      </c>
    </row>
    <row r="1366" spans="20:25" ht="30" x14ac:dyDescent="0.25">
      <c r="T1366" s="4"/>
      <c r="U1366" s="2" t="s">
        <v>10</v>
      </c>
      <c r="V1366" s="2" t="s">
        <v>109</v>
      </c>
      <c r="W1366" s="2" t="s">
        <v>68</v>
      </c>
      <c r="X1366" s="2">
        <v>2</v>
      </c>
      <c r="Y1366" s="2">
        <v>114</v>
      </c>
    </row>
    <row r="1367" spans="20:25" ht="30" x14ac:dyDescent="0.25">
      <c r="T1367" s="4"/>
      <c r="U1367" s="2" t="s">
        <v>10</v>
      </c>
      <c r="V1367" s="2" t="s">
        <v>109</v>
      </c>
      <c r="W1367" s="2" t="s">
        <v>68</v>
      </c>
      <c r="X1367" s="2">
        <v>9</v>
      </c>
      <c r="Y1367" s="2">
        <v>120</v>
      </c>
    </row>
    <row r="1368" spans="20:25" ht="30" x14ac:dyDescent="0.25">
      <c r="T1368" s="4"/>
      <c r="U1368" s="2" t="s">
        <v>10</v>
      </c>
      <c r="V1368" s="2" t="s">
        <v>109</v>
      </c>
      <c r="W1368" s="2" t="s">
        <v>63</v>
      </c>
      <c r="X1368" s="2">
        <v>8</v>
      </c>
      <c r="Y1368" s="2">
        <v>90</v>
      </c>
    </row>
    <row r="1369" spans="20:25" ht="30" x14ac:dyDescent="0.25">
      <c r="T1369" s="4"/>
      <c r="U1369" s="2" t="s">
        <v>10</v>
      </c>
      <c r="V1369" s="2" t="s">
        <v>109</v>
      </c>
      <c r="W1369" s="2" t="s">
        <v>64</v>
      </c>
      <c r="X1369" s="2">
        <v>6</v>
      </c>
      <c r="Y1369" s="2">
        <v>120</v>
      </c>
    </row>
    <row r="1370" spans="20:25" ht="30" x14ac:dyDescent="0.25">
      <c r="T1370" s="4"/>
      <c r="U1370" s="2" t="s">
        <v>10</v>
      </c>
      <c r="V1370" s="2" t="s">
        <v>109</v>
      </c>
      <c r="W1370" s="2" t="s">
        <v>68</v>
      </c>
      <c r="X1370" s="2">
        <v>7</v>
      </c>
      <c r="Y1370" s="2">
        <v>170</v>
      </c>
    </row>
    <row r="1371" spans="20:25" ht="30" x14ac:dyDescent="0.25">
      <c r="T1371" s="4"/>
      <c r="U1371" s="2" t="s">
        <v>10</v>
      </c>
      <c r="V1371" s="2" t="s">
        <v>109</v>
      </c>
      <c r="W1371" s="2" t="s">
        <v>68</v>
      </c>
      <c r="X1371" s="2">
        <v>2</v>
      </c>
      <c r="Y1371" s="2">
        <v>0</v>
      </c>
    </row>
    <row r="1372" spans="20:25" ht="30" x14ac:dyDescent="0.25">
      <c r="T1372" s="4"/>
      <c r="U1372" s="2" t="s">
        <v>10</v>
      </c>
      <c r="V1372" s="2" t="s">
        <v>109</v>
      </c>
      <c r="W1372" s="2" t="s">
        <v>68</v>
      </c>
      <c r="X1372" s="2">
        <v>2</v>
      </c>
      <c r="Y1372" s="2">
        <v>0</v>
      </c>
    </row>
    <row r="1373" spans="20:25" ht="30" x14ac:dyDescent="0.25">
      <c r="T1373" s="4"/>
      <c r="U1373" s="2" t="s">
        <v>10</v>
      </c>
      <c r="V1373" s="2" t="s">
        <v>109</v>
      </c>
      <c r="W1373" s="2" t="s">
        <v>68</v>
      </c>
      <c r="X1373" s="2">
        <v>3</v>
      </c>
      <c r="Y1373" s="2">
        <v>50</v>
      </c>
    </row>
    <row r="1374" spans="20:25" ht="30" x14ac:dyDescent="0.25">
      <c r="T1374" s="4"/>
      <c r="U1374" s="2" t="s">
        <v>10</v>
      </c>
      <c r="V1374" s="2" t="s">
        <v>120</v>
      </c>
      <c r="W1374" s="2" t="s">
        <v>68</v>
      </c>
      <c r="X1374" s="2">
        <v>3</v>
      </c>
      <c r="Y1374" s="2">
        <v>70</v>
      </c>
    </row>
    <row r="1375" spans="20:25" ht="30" x14ac:dyDescent="0.25">
      <c r="T1375" s="4"/>
      <c r="U1375" s="2" t="s">
        <v>10</v>
      </c>
      <c r="V1375" s="2" t="s">
        <v>120</v>
      </c>
      <c r="W1375" s="2" t="s">
        <v>68</v>
      </c>
      <c r="X1375" s="2">
        <v>8</v>
      </c>
      <c r="Y1375" s="2">
        <v>10</v>
      </c>
    </row>
    <row r="1376" spans="20:25" ht="30" x14ac:dyDescent="0.25">
      <c r="T1376" s="4"/>
      <c r="U1376" s="2" t="s">
        <v>10</v>
      </c>
      <c r="V1376" s="2" t="s">
        <v>120</v>
      </c>
      <c r="W1376" s="2" t="s">
        <v>68</v>
      </c>
      <c r="X1376" s="2">
        <v>1</v>
      </c>
      <c r="Y1376" s="2">
        <v>0</v>
      </c>
    </row>
    <row r="1377" spans="20:25" ht="30" x14ac:dyDescent="0.25">
      <c r="T1377" s="4"/>
      <c r="U1377" s="2" t="s">
        <v>10</v>
      </c>
      <c r="V1377" s="2" t="s">
        <v>120</v>
      </c>
      <c r="W1377" s="2" t="s">
        <v>68</v>
      </c>
      <c r="X1377" s="2">
        <v>10</v>
      </c>
      <c r="Y1377" s="2">
        <v>100</v>
      </c>
    </row>
    <row r="1378" spans="20:25" ht="30" x14ac:dyDescent="0.25">
      <c r="T1378" s="4"/>
      <c r="U1378" s="2" t="s">
        <v>10</v>
      </c>
      <c r="V1378" s="2" t="s">
        <v>120</v>
      </c>
      <c r="W1378" s="2" t="s">
        <v>63</v>
      </c>
      <c r="X1378" s="2">
        <v>14</v>
      </c>
      <c r="Y1378" s="2">
        <v>80</v>
      </c>
    </row>
    <row r="1379" spans="20:25" ht="30" x14ac:dyDescent="0.25">
      <c r="T1379" s="4"/>
      <c r="U1379" s="2" t="s">
        <v>10</v>
      </c>
      <c r="V1379" s="2" t="s">
        <v>120</v>
      </c>
      <c r="W1379" s="2" t="s">
        <v>63</v>
      </c>
      <c r="X1379" s="2">
        <v>5</v>
      </c>
      <c r="Y1379" s="2">
        <v>10</v>
      </c>
    </row>
    <row r="1380" spans="20:25" ht="30" x14ac:dyDescent="0.25">
      <c r="T1380" s="4"/>
      <c r="U1380" s="2" t="s">
        <v>10</v>
      </c>
      <c r="V1380" s="2" t="s">
        <v>120</v>
      </c>
      <c r="W1380" s="2" t="s">
        <v>63</v>
      </c>
      <c r="X1380" s="2">
        <v>8</v>
      </c>
      <c r="Y1380" s="2">
        <v>80</v>
      </c>
    </row>
    <row r="1381" spans="20:25" ht="30" x14ac:dyDescent="0.25">
      <c r="T1381" s="4"/>
      <c r="U1381" s="2" t="s">
        <v>10</v>
      </c>
      <c r="V1381" s="2" t="s">
        <v>120</v>
      </c>
      <c r="W1381" s="2" t="s">
        <v>68</v>
      </c>
      <c r="X1381" s="2">
        <v>6</v>
      </c>
      <c r="Y1381" s="2">
        <v>70</v>
      </c>
    </row>
    <row r="1382" spans="20:25" ht="30" x14ac:dyDescent="0.25">
      <c r="T1382" s="4"/>
      <c r="U1382" s="2" t="s">
        <v>10</v>
      </c>
      <c r="V1382" s="2" t="s">
        <v>120</v>
      </c>
      <c r="W1382" s="2" t="s">
        <v>63</v>
      </c>
      <c r="X1382" s="2">
        <v>7</v>
      </c>
      <c r="Y1382" s="2">
        <v>60</v>
      </c>
    </row>
    <row r="1383" spans="20:25" ht="30" x14ac:dyDescent="0.25">
      <c r="T1383" s="4"/>
      <c r="U1383" s="2" t="s">
        <v>10</v>
      </c>
      <c r="V1383" s="2" t="s">
        <v>120</v>
      </c>
      <c r="W1383" s="2" t="s">
        <v>63</v>
      </c>
      <c r="X1383" s="2">
        <v>2</v>
      </c>
      <c r="Y1383" s="2">
        <v>0</v>
      </c>
    </row>
    <row r="1384" spans="20:25" ht="30" x14ac:dyDescent="0.25">
      <c r="T1384" s="4"/>
      <c r="U1384" s="2" t="s">
        <v>10</v>
      </c>
      <c r="V1384" s="2" t="s">
        <v>120</v>
      </c>
      <c r="W1384" s="2" t="s">
        <v>64</v>
      </c>
      <c r="X1384" s="2">
        <v>8</v>
      </c>
      <c r="Y1384" s="2">
        <v>150</v>
      </c>
    </row>
    <row r="1385" spans="20:25" ht="30" x14ac:dyDescent="0.25">
      <c r="T1385" s="4"/>
      <c r="U1385" s="2" t="s">
        <v>10</v>
      </c>
      <c r="V1385" s="2" t="s">
        <v>120</v>
      </c>
      <c r="W1385" s="2" t="s">
        <v>62</v>
      </c>
      <c r="X1385" s="2">
        <v>8</v>
      </c>
      <c r="Y1385" s="2">
        <v>80</v>
      </c>
    </row>
    <row r="1386" spans="20:25" ht="30" x14ac:dyDescent="0.25">
      <c r="T1386" s="4"/>
      <c r="U1386" s="2" t="s">
        <v>10</v>
      </c>
      <c r="V1386" s="2" t="s">
        <v>120</v>
      </c>
      <c r="W1386" s="2" t="s">
        <v>63</v>
      </c>
      <c r="X1386" s="2">
        <v>3</v>
      </c>
      <c r="Y1386" s="2">
        <v>190</v>
      </c>
    </row>
    <row r="1387" spans="20:25" ht="30" x14ac:dyDescent="0.25">
      <c r="T1387" s="4"/>
      <c r="U1387" s="2" t="s">
        <v>10</v>
      </c>
      <c r="V1387" s="2" t="s">
        <v>120</v>
      </c>
      <c r="W1387" s="2" t="s">
        <v>68</v>
      </c>
      <c r="X1387" s="2">
        <v>7</v>
      </c>
      <c r="Y1387" s="2">
        <v>100</v>
      </c>
    </row>
    <row r="1388" spans="20:25" ht="30" x14ac:dyDescent="0.25">
      <c r="T1388" s="4"/>
      <c r="U1388" s="2" t="s">
        <v>10</v>
      </c>
      <c r="V1388" s="2" t="s">
        <v>120</v>
      </c>
      <c r="W1388" s="2" t="s">
        <v>67</v>
      </c>
      <c r="X1388" s="2">
        <v>9</v>
      </c>
      <c r="Y1388" s="2">
        <v>320</v>
      </c>
    </row>
    <row r="1389" spans="20:25" ht="30" x14ac:dyDescent="0.25">
      <c r="T1389" s="4"/>
      <c r="U1389" s="2" t="s">
        <v>10</v>
      </c>
      <c r="V1389" s="2" t="s">
        <v>120</v>
      </c>
      <c r="W1389" s="2" t="s">
        <v>64</v>
      </c>
      <c r="X1389" s="2">
        <v>8</v>
      </c>
      <c r="Y1389" s="2">
        <v>360</v>
      </c>
    </row>
    <row r="1390" spans="20:25" ht="30" x14ac:dyDescent="0.25">
      <c r="T1390" s="4"/>
      <c r="U1390" s="2" t="s">
        <v>10</v>
      </c>
      <c r="V1390" s="2" t="s">
        <v>120</v>
      </c>
      <c r="W1390" s="2" t="s">
        <v>63</v>
      </c>
      <c r="X1390" s="2">
        <v>10</v>
      </c>
      <c r="Y1390" s="2">
        <v>60</v>
      </c>
    </row>
    <row r="1391" spans="20:25" ht="30" x14ac:dyDescent="0.25">
      <c r="T1391" s="4"/>
      <c r="U1391" s="2" t="s">
        <v>10</v>
      </c>
      <c r="V1391" s="2" t="s">
        <v>120</v>
      </c>
      <c r="W1391" s="2" t="s">
        <v>68</v>
      </c>
      <c r="X1391" s="2">
        <v>2</v>
      </c>
      <c r="Y1391" s="2">
        <v>0</v>
      </c>
    </row>
    <row r="1392" spans="20:25" ht="30" x14ac:dyDescent="0.25">
      <c r="T1392" s="4"/>
      <c r="U1392" s="2" t="s">
        <v>10</v>
      </c>
      <c r="V1392" s="2" t="s">
        <v>120</v>
      </c>
      <c r="W1392" s="2" t="s">
        <v>68</v>
      </c>
      <c r="X1392" s="2">
        <v>3</v>
      </c>
      <c r="Y1392" s="2">
        <v>360</v>
      </c>
    </row>
    <row r="1393" spans="20:25" ht="30" x14ac:dyDescent="0.25">
      <c r="T1393" s="4"/>
      <c r="U1393" s="2" t="s">
        <v>10</v>
      </c>
      <c r="V1393" s="2" t="s">
        <v>120</v>
      </c>
      <c r="W1393" s="2" t="s">
        <v>68</v>
      </c>
      <c r="X1393" s="2">
        <v>2</v>
      </c>
      <c r="Y1393" s="2">
        <v>160</v>
      </c>
    </row>
    <row r="1394" spans="20:25" ht="30" x14ac:dyDescent="0.25">
      <c r="T1394" s="4"/>
      <c r="U1394" s="2" t="s">
        <v>10</v>
      </c>
      <c r="V1394" s="2" t="s">
        <v>120</v>
      </c>
      <c r="W1394" s="2" t="s">
        <v>68</v>
      </c>
      <c r="X1394" s="2">
        <v>3</v>
      </c>
      <c r="Y1394" s="2">
        <v>160</v>
      </c>
    </row>
    <row r="1395" spans="20:25" ht="30" x14ac:dyDescent="0.25">
      <c r="T1395" s="4"/>
      <c r="U1395" s="2" t="s">
        <v>10</v>
      </c>
      <c r="V1395" s="2" t="s">
        <v>120</v>
      </c>
      <c r="W1395" s="2" t="s">
        <v>68</v>
      </c>
      <c r="X1395" s="2">
        <v>8</v>
      </c>
      <c r="Y1395" s="2">
        <v>310</v>
      </c>
    </row>
    <row r="1396" spans="20:25" ht="30" x14ac:dyDescent="0.25">
      <c r="T1396" s="4"/>
      <c r="U1396" s="2" t="s">
        <v>10</v>
      </c>
      <c r="V1396" s="2" t="s">
        <v>120</v>
      </c>
      <c r="W1396" s="2" t="s">
        <v>68</v>
      </c>
      <c r="X1396" s="2">
        <v>5</v>
      </c>
      <c r="Y1396" s="2">
        <v>360</v>
      </c>
    </row>
    <row r="1397" spans="20:25" ht="30" x14ac:dyDescent="0.25">
      <c r="T1397" s="4"/>
      <c r="U1397" s="2" t="s">
        <v>10</v>
      </c>
      <c r="V1397" s="2" t="s">
        <v>120</v>
      </c>
      <c r="W1397" s="2" t="s">
        <v>67</v>
      </c>
      <c r="X1397" s="2">
        <v>5</v>
      </c>
      <c r="Y1397" s="2">
        <v>230</v>
      </c>
    </row>
    <row r="1398" spans="20:25" ht="30" x14ac:dyDescent="0.25">
      <c r="T1398" s="4"/>
      <c r="U1398" s="2" t="s">
        <v>10</v>
      </c>
      <c r="V1398" s="2" t="s">
        <v>120</v>
      </c>
      <c r="W1398" s="2" t="s">
        <v>68</v>
      </c>
      <c r="X1398" s="2">
        <v>1</v>
      </c>
      <c r="Y1398" s="2">
        <v>215</v>
      </c>
    </row>
    <row r="1399" spans="20:25" ht="30" x14ac:dyDescent="0.25">
      <c r="T1399" s="4"/>
      <c r="U1399" s="2" t="s">
        <v>10</v>
      </c>
      <c r="V1399" s="2" t="s">
        <v>120</v>
      </c>
      <c r="W1399" s="2" t="s">
        <v>63</v>
      </c>
      <c r="X1399" s="2">
        <v>2</v>
      </c>
      <c r="Y1399" s="2">
        <v>210</v>
      </c>
    </row>
    <row r="1400" spans="20:25" ht="30" x14ac:dyDescent="0.25">
      <c r="T1400" s="4"/>
      <c r="U1400" s="2" t="s">
        <v>10</v>
      </c>
      <c r="V1400" s="2" t="s">
        <v>120</v>
      </c>
      <c r="W1400" s="2" t="s">
        <v>68</v>
      </c>
      <c r="X1400" s="2">
        <v>3</v>
      </c>
      <c r="Y1400" s="2">
        <v>240</v>
      </c>
    </row>
    <row r="1401" spans="20:25" ht="30" x14ac:dyDescent="0.25">
      <c r="T1401" s="4"/>
      <c r="U1401" s="2" t="s">
        <v>10</v>
      </c>
      <c r="V1401" s="2" t="s">
        <v>120</v>
      </c>
      <c r="W1401" s="2" t="s">
        <v>63</v>
      </c>
      <c r="X1401" s="2">
        <v>6</v>
      </c>
      <c r="Y1401" s="2">
        <v>350</v>
      </c>
    </row>
    <row r="1402" spans="20:25" ht="30" x14ac:dyDescent="0.25">
      <c r="T1402" s="4"/>
      <c r="U1402" s="2" t="s">
        <v>10</v>
      </c>
      <c r="V1402" s="2" t="s">
        <v>120</v>
      </c>
      <c r="W1402" s="2" t="s">
        <v>68</v>
      </c>
      <c r="X1402" s="2">
        <v>5</v>
      </c>
      <c r="Y1402" s="2">
        <v>270</v>
      </c>
    </row>
    <row r="1403" spans="20:25" ht="30" x14ac:dyDescent="0.25">
      <c r="T1403" s="4"/>
      <c r="U1403" s="2" t="s">
        <v>10</v>
      </c>
      <c r="V1403" s="2" t="s">
        <v>120</v>
      </c>
      <c r="W1403" s="2" t="s">
        <v>68</v>
      </c>
      <c r="X1403" s="2">
        <v>5</v>
      </c>
      <c r="Y1403" s="2">
        <v>310</v>
      </c>
    </row>
    <row r="1404" spans="20:25" ht="30" x14ac:dyDescent="0.25">
      <c r="T1404" s="4"/>
      <c r="U1404" s="2" t="s">
        <v>10</v>
      </c>
      <c r="V1404" s="2" t="s">
        <v>120</v>
      </c>
      <c r="W1404" s="2" t="s">
        <v>68</v>
      </c>
      <c r="X1404" s="2">
        <v>8</v>
      </c>
      <c r="Y1404" s="2">
        <v>310</v>
      </c>
    </row>
    <row r="1405" spans="20:25" ht="30" x14ac:dyDescent="0.25">
      <c r="T1405" s="4"/>
      <c r="U1405" s="2" t="s">
        <v>10</v>
      </c>
      <c r="V1405" s="2" t="s">
        <v>120</v>
      </c>
      <c r="W1405" s="2" t="s">
        <v>68</v>
      </c>
      <c r="X1405" s="2">
        <v>11</v>
      </c>
      <c r="Y1405" s="2">
        <v>290</v>
      </c>
    </row>
    <row r="1406" spans="20:25" ht="30" x14ac:dyDescent="0.25">
      <c r="T1406" s="4"/>
      <c r="U1406" s="2" t="s">
        <v>10</v>
      </c>
      <c r="V1406" s="2" t="s">
        <v>120</v>
      </c>
      <c r="W1406" s="2" t="s">
        <v>63</v>
      </c>
      <c r="X1406" s="2">
        <v>4</v>
      </c>
      <c r="Y1406" s="2">
        <v>270</v>
      </c>
    </row>
    <row r="1407" spans="20:25" ht="30" x14ac:dyDescent="0.25">
      <c r="T1407" s="4"/>
      <c r="U1407" s="2" t="s">
        <v>10</v>
      </c>
      <c r="V1407" s="2" t="s">
        <v>120</v>
      </c>
      <c r="W1407" s="2" t="s">
        <v>63</v>
      </c>
      <c r="X1407" s="2">
        <v>4</v>
      </c>
      <c r="Y1407" s="2">
        <v>110</v>
      </c>
    </row>
    <row r="1408" spans="20:25" ht="30" x14ac:dyDescent="0.25">
      <c r="T1408" s="4"/>
      <c r="U1408" s="2" t="s">
        <v>10</v>
      </c>
      <c r="V1408" s="2" t="s">
        <v>120</v>
      </c>
      <c r="W1408" s="2" t="s">
        <v>68</v>
      </c>
      <c r="X1408" s="2">
        <v>4</v>
      </c>
      <c r="Y1408" s="2">
        <v>270</v>
      </c>
    </row>
    <row r="1409" spans="20:25" ht="30" x14ac:dyDescent="0.25">
      <c r="T1409" s="4"/>
      <c r="U1409" s="2" t="s">
        <v>10</v>
      </c>
      <c r="V1409" s="2" t="s">
        <v>120</v>
      </c>
      <c r="W1409" s="2" t="s">
        <v>63</v>
      </c>
      <c r="X1409" s="2">
        <v>11</v>
      </c>
      <c r="Y1409" s="2">
        <v>210</v>
      </c>
    </row>
    <row r="1410" spans="20:25" ht="30" x14ac:dyDescent="0.25">
      <c r="T1410" s="4"/>
      <c r="U1410" s="2" t="s">
        <v>10</v>
      </c>
      <c r="V1410" s="2" t="s">
        <v>120</v>
      </c>
      <c r="W1410" s="2" t="s">
        <v>68</v>
      </c>
      <c r="X1410" s="2">
        <v>11</v>
      </c>
      <c r="Y1410" s="2">
        <v>90</v>
      </c>
    </row>
    <row r="1411" spans="20:25" ht="30" x14ac:dyDescent="0.25">
      <c r="T1411" s="4"/>
      <c r="U1411" s="2" t="s">
        <v>10</v>
      </c>
      <c r="V1411" s="2" t="s">
        <v>120</v>
      </c>
      <c r="W1411" s="2" t="s">
        <v>67</v>
      </c>
      <c r="X1411" s="2">
        <v>9</v>
      </c>
      <c r="Y1411" s="2">
        <v>130</v>
      </c>
    </row>
    <row r="1412" spans="20:25" ht="30" x14ac:dyDescent="0.25">
      <c r="T1412" s="4"/>
      <c r="U1412" s="2" t="s">
        <v>10</v>
      </c>
      <c r="V1412" s="2" t="s">
        <v>120</v>
      </c>
      <c r="W1412" s="2" t="s">
        <v>68</v>
      </c>
      <c r="X1412" s="2">
        <v>9</v>
      </c>
      <c r="Y1412" s="2">
        <v>90</v>
      </c>
    </row>
    <row r="1413" spans="20:25" ht="30" x14ac:dyDescent="0.25">
      <c r="T1413" s="4"/>
      <c r="U1413" s="2" t="s">
        <v>10</v>
      </c>
      <c r="V1413" s="2" t="s">
        <v>120</v>
      </c>
      <c r="W1413" s="2" t="s">
        <v>68</v>
      </c>
      <c r="X1413" s="2">
        <v>5</v>
      </c>
      <c r="Y1413" s="2">
        <v>220</v>
      </c>
    </row>
    <row r="1414" spans="20:25" ht="30" x14ac:dyDescent="0.25">
      <c r="T1414" s="4"/>
      <c r="U1414" s="2" t="s">
        <v>10</v>
      </c>
      <c r="V1414" s="2" t="s">
        <v>120</v>
      </c>
      <c r="W1414" s="2" t="s">
        <v>63</v>
      </c>
      <c r="X1414" s="2">
        <v>7</v>
      </c>
      <c r="Y1414" s="2">
        <v>90</v>
      </c>
    </row>
    <row r="1415" spans="20:25" ht="30" x14ac:dyDescent="0.25">
      <c r="T1415" s="4"/>
      <c r="U1415" s="2" t="s">
        <v>10</v>
      </c>
      <c r="V1415" s="2" t="s">
        <v>120</v>
      </c>
      <c r="W1415" s="2" t="s">
        <v>64</v>
      </c>
      <c r="X1415" s="2">
        <v>6</v>
      </c>
      <c r="Y1415" s="2">
        <v>240</v>
      </c>
    </row>
    <row r="1416" spans="20:25" ht="30" x14ac:dyDescent="0.25">
      <c r="T1416" s="4"/>
      <c r="U1416" s="2" t="s">
        <v>10</v>
      </c>
      <c r="V1416" s="2" t="s">
        <v>120</v>
      </c>
      <c r="W1416" s="2" t="s">
        <v>64</v>
      </c>
      <c r="X1416" s="2">
        <v>5</v>
      </c>
      <c r="Y1416" s="2">
        <v>30</v>
      </c>
    </row>
    <row r="1417" spans="20:25" ht="30" x14ac:dyDescent="0.25">
      <c r="T1417" s="4"/>
      <c r="U1417" s="2" t="s">
        <v>10</v>
      </c>
      <c r="V1417" s="2" t="s">
        <v>120</v>
      </c>
      <c r="W1417" s="2" t="s">
        <v>68</v>
      </c>
      <c r="X1417" s="2">
        <v>2</v>
      </c>
      <c r="Y1417" s="2">
        <v>140</v>
      </c>
    </row>
    <row r="1418" spans="20:25" ht="30" x14ac:dyDescent="0.25">
      <c r="T1418" s="4"/>
      <c r="U1418" s="2" t="s">
        <v>10</v>
      </c>
      <c r="V1418" s="2" t="s">
        <v>120</v>
      </c>
      <c r="W1418" s="2" t="s">
        <v>68</v>
      </c>
      <c r="X1418" s="2">
        <v>4</v>
      </c>
      <c r="Y1418" s="2">
        <v>160</v>
      </c>
    </row>
    <row r="1419" spans="20:25" ht="30" x14ac:dyDescent="0.25">
      <c r="T1419" s="4"/>
      <c r="U1419" s="2" t="s">
        <v>10</v>
      </c>
      <c r="V1419" s="2" t="s">
        <v>120</v>
      </c>
      <c r="W1419" s="2" t="s">
        <v>68</v>
      </c>
      <c r="X1419" s="2">
        <v>1</v>
      </c>
      <c r="Y1419" s="2">
        <v>20</v>
      </c>
    </row>
    <row r="1420" spans="20:25" ht="30" x14ac:dyDescent="0.25">
      <c r="T1420" s="4"/>
      <c r="U1420" s="2" t="s">
        <v>10</v>
      </c>
      <c r="V1420" s="2" t="s">
        <v>120</v>
      </c>
      <c r="W1420" s="2" t="s">
        <v>68</v>
      </c>
      <c r="X1420" s="2">
        <v>2</v>
      </c>
      <c r="Y1420" s="2">
        <v>360</v>
      </c>
    </row>
    <row r="1421" spans="20:25" ht="30" x14ac:dyDescent="0.25">
      <c r="T1421" s="4"/>
      <c r="U1421" s="2" t="s">
        <v>10</v>
      </c>
      <c r="V1421" s="2" t="s">
        <v>120</v>
      </c>
      <c r="W1421" s="2" t="s">
        <v>68</v>
      </c>
      <c r="X1421" s="2">
        <v>4</v>
      </c>
      <c r="Y1421" s="2">
        <v>20</v>
      </c>
    </row>
    <row r="1422" spans="20:25" ht="30" x14ac:dyDescent="0.25">
      <c r="T1422" s="4"/>
      <c r="U1422" s="2" t="s">
        <v>10</v>
      </c>
      <c r="V1422" s="2" t="s">
        <v>124</v>
      </c>
      <c r="W1422" s="2" t="s">
        <v>68</v>
      </c>
      <c r="X1422" s="2">
        <v>3</v>
      </c>
      <c r="Y1422" s="2">
        <v>310</v>
      </c>
    </row>
    <row r="1423" spans="20:25" ht="30" x14ac:dyDescent="0.25">
      <c r="T1423" s="4"/>
      <c r="U1423" s="2" t="s">
        <v>10</v>
      </c>
      <c r="V1423" s="2" t="s">
        <v>124</v>
      </c>
      <c r="W1423" s="2" t="s">
        <v>68</v>
      </c>
      <c r="X1423" s="2">
        <v>6</v>
      </c>
      <c r="Y1423" s="2">
        <v>350</v>
      </c>
    </row>
    <row r="1424" spans="20:25" ht="30" x14ac:dyDescent="0.25">
      <c r="T1424" s="4"/>
      <c r="U1424" s="2" t="s">
        <v>10</v>
      </c>
      <c r="V1424" s="2" t="s">
        <v>124</v>
      </c>
      <c r="W1424" s="2" t="s">
        <v>67</v>
      </c>
      <c r="X1424" s="2">
        <v>9</v>
      </c>
      <c r="Y1424" s="2">
        <v>290</v>
      </c>
    </row>
    <row r="1425" spans="20:25" ht="30" x14ac:dyDescent="0.25">
      <c r="T1425" s="4"/>
      <c r="U1425" s="2" t="s">
        <v>10</v>
      </c>
      <c r="V1425" s="2" t="s">
        <v>124</v>
      </c>
      <c r="W1425" s="2" t="s">
        <v>67</v>
      </c>
      <c r="X1425" s="2">
        <v>9</v>
      </c>
      <c r="Y1425" s="2">
        <v>290</v>
      </c>
    </row>
    <row r="1426" spans="20:25" ht="30" x14ac:dyDescent="0.25">
      <c r="T1426" s="4"/>
      <c r="U1426" s="2" t="s">
        <v>10</v>
      </c>
      <c r="V1426" s="2" t="s">
        <v>124</v>
      </c>
      <c r="W1426" s="2" t="s">
        <v>63</v>
      </c>
      <c r="X1426" s="2">
        <v>7</v>
      </c>
      <c r="Y1426" s="2">
        <v>270</v>
      </c>
    </row>
    <row r="1427" spans="20:25" ht="30" x14ac:dyDescent="0.25">
      <c r="T1427" s="4"/>
      <c r="U1427" s="2" t="s">
        <v>10</v>
      </c>
      <c r="V1427" s="2" t="s">
        <v>124</v>
      </c>
      <c r="W1427" s="2" t="s">
        <v>68</v>
      </c>
      <c r="X1427" s="2">
        <v>4</v>
      </c>
      <c r="Y1427" s="2">
        <v>280</v>
      </c>
    </row>
    <row r="1428" spans="20:25" ht="30" x14ac:dyDescent="0.25">
      <c r="T1428" s="4"/>
      <c r="U1428" s="2" t="s">
        <v>10</v>
      </c>
      <c r="V1428" s="2" t="s">
        <v>124</v>
      </c>
      <c r="W1428" s="2" t="s">
        <v>68</v>
      </c>
      <c r="X1428" s="2">
        <v>2</v>
      </c>
      <c r="Y1428" s="2">
        <v>60</v>
      </c>
    </row>
    <row r="1429" spans="20:25" ht="30" x14ac:dyDescent="0.25">
      <c r="T1429" s="4"/>
      <c r="U1429" s="2" t="s">
        <v>10</v>
      </c>
      <c r="V1429" s="2" t="s">
        <v>124</v>
      </c>
      <c r="W1429" s="2" t="s">
        <v>63</v>
      </c>
      <c r="X1429" s="2">
        <v>6</v>
      </c>
      <c r="Y1429" s="2">
        <v>260</v>
      </c>
    </row>
    <row r="1430" spans="20:25" ht="30" x14ac:dyDescent="0.25">
      <c r="T1430" s="4"/>
      <c r="U1430" s="2" t="s">
        <v>10</v>
      </c>
      <c r="V1430" s="2" t="s">
        <v>124</v>
      </c>
      <c r="W1430" s="2" t="s">
        <v>68</v>
      </c>
      <c r="X1430" s="2">
        <v>2</v>
      </c>
      <c r="Y1430" s="2">
        <v>310</v>
      </c>
    </row>
    <row r="1431" spans="20:25" ht="30" x14ac:dyDescent="0.25">
      <c r="T1431" s="4"/>
      <c r="U1431" s="2" t="s">
        <v>10</v>
      </c>
      <c r="V1431" s="2" t="s">
        <v>124</v>
      </c>
      <c r="W1431" s="2" t="s">
        <v>68</v>
      </c>
      <c r="X1431" s="2">
        <v>7</v>
      </c>
      <c r="Y1431" s="2">
        <v>80</v>
      </c>
    </row>
    <row r="1432" spans="20:25" ht="30" x14ac:dyDescent="0.25">
      <c r="T1432" s="4"/>
      <c r="U1432" s="2" t="s">
        <v>10</v>
      </c>
      <c r="V1432" s="2" t="s">
        <v>124</v>
      </c>
      <c r="W1432" s="2" t="s">
        <v>68</v>
      </c>
      <c r="X1432" s="2">
        <v>1</v>
      </c>
      <c r="Y1432" s="2">
        <v>29</v>
      </c>
    </row>
    <row r="1433" spans="20:25" ht="30" x14ac:dyDescent="0.25">
      <c r="T1433" s="4"/>
      <c r="U1433" s="2" t="s">
        <v>10</v>
      </c>
      <c r="V1433" s="2" t="s">
        <v>124</v>
      </c>
      <c r="W1433" s="2" t="s">
        <v>63</v>
      </c>
      <c r="X1433" s="2">
        <v>6</v>
      </c>
      <c r="Y1433" s="2">
        <v>350</v>
      </c>
    </row>
    <row r="1434" spans="20:25" ht="30" x14ac:dyDescent="0.25">
      <c r="T1434" s="4"/>
      <c r="U1434" s="2" t="s">
        <v>10</v>
      </c>
      <c r="V1434" s="2" t="s">
        <v>124</v>
      </c>
      <c r="W1434" s="2" t="s">
        <v>67</v>
      </c>
      <c r="X1434" s="2">
        <v>5</v>
      </c>
      <c r="Y1434" s="2">
        <v>180</v>
      </c>
    </row>
    <row r="1435" spans="20:25" ht="30" x14ac:dyDescent="0.25">
      <c r="T1435" s="4"/>
      <c r="U1435" s="2" t="s">
        <v>10</v>
      </c>
      <c r="V1435" s="2" t="s">
        <v>124</v>
      </c>
      <c r="W1435" s="2" t="s">
        <v>63</v>
      </c>
      <c r="X1435" s="2">
        <v>5</v>
      </c>
      <c r="Y1435" s="2">
        <v>280</v>
      </c>
    </row>
    <row r="1436" spans="20:25" ht="30" x14ac:dyDescent="0.25">
      <c r="T1436" s="4"/>
      <c r="U1436" s="2" t="s">
        <v>10</v>
      </c>
      <c r="V1436" s="2" t="s">
        <v>124</v>
      </c>
      <c r="W1436" s="2" t="s">
        <v>68</v>
      </c>
      <c r="X1436" s="2">
        <v>10</v>
      </c>
      <c r="Y1436" s="2">
        <v>90</v>
      </c>
    </row>
    <row r="1437" spans="20:25" ht="30" x14ac:dyDescent="0.25">
      <c r="T1437" s="4"/>
      <c r="U1437" s="2" t="s">
        <v>10</v>
      </c>
      <c r="V1437" s="2" t="s">
        <v>124</v>
      </c>
      <c r="W1437" s="2" t="s">
        <v>68</v>
      </c>
      <c r="X1437" s="2">
        <v>5</v>
      </c>
      <c r="Y1437" s="2">
        <v>230</v>
      </c>
    </row>
    <row r="1438" spans="20:25" ht="30" x14ac:dyDescent="0.25">
      <c r="T1438" s="4"/>
      <c r="U1438" s="2" t="s">
        <v>10</v>
      </c>
      <c r="V1438" s="2" t="s">
        <v>124</v>
      </c>
      <c r="W1438" s="2" t="s">
        <v>68</v>
      </c>
      <c r="X1438" s="2">
        <v>3</v>
      </c>
      <c r="Y1438" s="2">
        <v>210</v>
      </c>
    </row>
    <row r="1439" spans="20:25" ht="30" x14ac:dyDescent="0.25">
      <c r="T1439" s="4"/>
      <c r="U1439" s="2" t="s">
        <v>10</v>
      </c>
      <c r="V1439" s="2" t="s">
        <v>124</v>
      </c>
      <c r="W1439" s="2" t="s">
        <v>63</v>
      </c>
      <c r="X1439" s="2">
        <v>3</v>
      </c>
      <c r="Y1439" s="2">
        <v>160</v>
      </c>
    </row>
    <row r="1440" spans="20:25" ht="30" x14ac:dyDescent="0.25">
      <c r="T1440" s="4"/>
      <c r="U1440" s="2" t="s">
        <v>10</v>
      </c>
      <c r="V1440" s="2" t="s">
        <v>124</v>
      </c>
      <c r="W1440" s="2" t="s">
        <v>68</v>
      </c>
      <c r="X1440" s="2">
        <v>5</v>
      </c>
      <c r="Y1440" s="2">
        <v>150</v>
      </c>
    </row>
    <row r="1441" spans="20:25" ht="30" x14ac:dyDescent="0.25">
      <c r="T1441" s="4"/>
      <c r="U1441" s="2" t="s">
        <v>10</v>
      </c>
      <c r="V1441" s="2" t="s">
        <v>124</v>
      </c>
      <c r="W1441" s="2" t="s">
        <v>68</v>
      </c>
      <c r="X1441" s="2">
        <v>5</v>
      </c>
      <c r="Y1441" s="2">
        <v>150</v>
      </c>
    </row>
    <row r="1442" spans="20:25" ht="30" x14ac:dyDescent="0.25">
      <c r="T1442" s="4"/>
      <c r="U1442" s="2" t="s">
        <v>10</v>
      </c>
      <c r="V1442" s="2" t="s">
        <v>124</v>
      </c>
      <c r="W1442" s="2" t="s">
        <v>68</v>
      </c>
      <c r="X1442" s="2">
        <v>8</v>
      </c>
      <c r="Y1442" s="2">
        <v>170</v>
      </c>
    </row>
    <row r="1443" spans="20:25" ht="30" x14ac:dyDescent="0.25">
      <c r="T1443" s="4"/>
      <c r="U1443" s="2" t="s">
        <v>10</v>
      </c>
      <c r="V1443" s="2" t="s">
        <v>124</v>
      </c>
      <c r="W1443" s="2" t="s">
        <v>68</v>
      </c>
      <c r="X1443" s="2">
        <v>6</v>
      </c>
      <c r="Y1443" s="2">
        <v>80</v>
      </c>
    </row>
    <row r="1444" spans="20:25" ht="30" x14ac:dyDescent="0.25">
      <c r="T1444" s="4"/>
      <c r="U1444" s="2" t="s">
        <v>10</v>
      </c>
      <c r="V1444" s="2" t="s">
        <v>124</v>
      </c>
      <c r="W1444" s="2" t="s">
        <v>68</v>
      </c>
      <c r="X1444" s="2">
        <v>5</v>
      </c>
      <c r="Y1444" s="2">
        <v>80</v>
      </c>
    </row>
    <row r="1445" spans="20:25" ht="30" x14ac:dyDescent="0.25">
      <c r="T1445" s="4"/>
      <c r="U1445" s="2" t="s">
        <v>10</v>
      </c>
      <c r="V1445" s="2" t="s">
        <v>124</v>
      </c>
      <c r="W1445" s="2" t="s">
        <v>67</v>
      </c>
      <c r="X1445" s="2">
        <v>6</v>
      </c>
      <c r="Y1445" s="2">
        <v>310</v>
      </c>
    </row>
    <row r="1446" spans="20:25" ht="30" x14ac:dyDescent="0.25">
      <c r="T1446" s="4"/>
      <c r="U1446" s="2" t="s">
        <v>10</v>
      </c>
      <c r="V1446" s="2" t="s">
        <v>124</v>
      </c>
      <c r="W1446" s="2" t="s">
        <v>68</v>
      </c>
      <c r="X1446" s="2">
        <v>5</v>
      </c>
      <c r="Y1446" s="2">
        <v>120</v>
      </c>
    </row>
    <row r="1447" spans="20:25" ht="30" x14ac:dyDescent="0.25">
      <c r="T1447" s="4"/>
      <c r="U1447" s="2" t="s">
        <v>10</v>
      </c>
      <c r="V1447" s="2" t="s">
        <v>124</v>
      </c>
      <c r="W1447" s="2" t="s">
        <v>63</v>
      </c>
      <c r="X1447" s="2">
        <v>3</v>
      </c>
      <c r="Y1447" s="2">
        <v>230</v>
      </c>
    </row>
    <row r="1448" spans="20:25" ht="30" x14ac:dyDescent="0.25">
      <c r="T1448" s="4"/>
      <c r="U1448" s="2" t="s">
        <v>10</v>
      </c>
      <c r="V1448" s="2" t="s">
        <v>127</v>
      </c>
      <c r="W1448" s="2" t="s">
        <v>68</v>
      </c>
      <c r="X1448" s="2">
        <v>11</v>
      </c>
      <c r="Y1448" s="2">
        <v>250</v>
      </c>
    </row>
    <row r="1449" spans="20:25" ht="30" x14ac:dyDescent="0.25">
      <c r="T1449" s="4"/>
      <c r="U1449" s="2" t="s">
        <v>10</v>
      </c>
      <c r="V1449" s="2" t="s">
        <v>127</v>
      </c>
      <c r="W1449" s="2" t="s">
        <v>68</v>
      </c>
      <c r="X1449" s="2">
        <v>3</v>
      </c>
      <c r="Y1449" s="2">
        <v>269</v>
      </c>
    </row>
    <row r="1450" spans="20:25" ht="30" x14ac:dyDescent="0.25">
      <c r="T1450" s="4"/>
      <c r="U1450" s="2" t="s">
        <v>10</v>
      </c>
      <c r="V1450" s="2" t="s">
        <v>127</v>
      </c>
      <c r="W1450" s="2" t="s">
        <v>68</v>
      </c>
      <c r="X1450" s="2">
        <v>3</v>
      </c>
      <c r="Y1450" s="2">
        <v>350</v>
      </c>
    </row>
    <row r="1451" spans="20:25" ht="30" x14ac:dyDescent="0.25">
      <c r="T1451" s="4"/>
      <c r="U1451" s="2" t="s">
        <v>10</v>
      </c>
      <c r="V1451" s="2" t="s">
        <v>127</v>
      </c>
      <c r="W1451" s="2" t="s">
        <v>64</v>
      </c>
      <c r="X1451" s="2">
        <v>3</v>
      </c>
      <c r="Y1451" s="2">
        <v>240</v>
      </c>
    </row>
    <row r="1452" spans="20:25" ht="30" x14ac:dyDescent="0.25">
      <c r="T1452" s="4"/>
      <c r="U1452" s="2" t="s">
        <v>10</v>
      </c>
      <c r="V1452" s="2" t="s">
        <v>127</v>
      </c>
      <c r="W1452" s="2" t="s">
        <v>63</v>
      </c>
      <c r="X1452" s="2">
        <v>2</v>
      </c>
      <c r="Y1452" s="2">
        <v>90</v>
      </c>
    </row>
    <row r="1453" spans="20:25" ht="30" x14ac:dyDescent="0.25">
      <c r="T1453" s="4"/>
      <c r="U1453" s="2" t="s">
        <v>10</v>
      </c>
      <c r="V1453" s="2" t="s">
        <v>126</v>
      </c>
      <c r="W1453" s="2" t="s">
        <v>63</v>
      </c>
      <c r="X1453" s="2">
        <v>4</v>
      </c>
      <c r="Y1453" s="2">
        <v>150</v>
      </c>
    </row>
    <row r="1454" spans="20:25" ht="30" x14ac:dyDescent="0.25">
      <c r="T1454" s="4"/>
      <c r="U1454" s="2" t="s">
        <v>10</v>
      </c>
      <c r="V1454" s="2" t="s">
        <v>126</v>
      </c>
      <c r="W1454" s="2" t="s">
        <v>68</v>
      </c>
      <c r="X1454" s="2">
        <v>3</v>
      </c>
      <c r="Y1454" s="2">
        <v>140</v>
      </c>
    </row>
    <row r="1455" spans="20:25" ht="30" x14ac:dyDescent="0.25">
      <c r="T1455" s="4"/>
      <c r="U1455" s="2" t="s">
        <v>10</v>
      </c>
      <c r="V1455" s="2" t="s">
        <v>126</v>
      </c>
      <c r="W1455" s="2" t="s">
        <v>68</v>
      </c>
      <c r="X1455" s="2">
        <v>7</v>
      </c>
      <c r="Y1455" s="2">
        <v>160</v>
      </c>
    </row>
    <row r="1456" spans="20:25" ht="30" x14ac:dyDescent="0.25">
      <c r="T1456" s="4"/>
      <c r="U1456" s="2" t="s">
        <v>10</v>
      </c>
      <c r="V1456" s="2" t="s">
        <v>126</v>
      </c>
      <c r="W1456" s="2" t="s">
        <v>67</v>
      </c>
      <c r="X1456" s="2">
        <v>5</v>
      </c>
      <c r="Y1456" s="2">
        <v>160</v>
      </c>
    </row>
    <row r="1457" spans="20:25" ht="30" x14ac:dyDescent="0.25">
      <c r="T1457" s="4"/>
      <c r="U1457" s="2" t="s">
        <v>10</v>
      </c>
      <c r="V1457" s="2" t="s">
        <v>126</v>
      </c>
      <c r="W1457" s="2" t="s">
        <v>68</v>
      </c>
      <c r="X1457" s="2">
        <v>2</v>
      </c>
      <c r="Y1457" s="2">
        <v>140</v>
      </c>
    </row>
    <row r="1458" spans="20:25" ht="30" x14ac:dyDescent="0.25">
      <c r="T1458" s="4"/>
      <c r="U1458" s="2" t="s">
        <v>10</v>
      </c>
      <c r="V1458" s="2" t="s">
        <v>126</v>
      </c>
      <c r="W1458" s="2" t="s">
        <v>68</v>
      </c>
      <c r="X1458" s="2">
        <v>2</v>
      </c>
      <c r="Y1458" s="2">
        <v>270</v>
      </c>
    </row>
    <row r="1459" spans="20:25" ht="30" x14ac:dyDescent="0.25">
      <c r="T1459" s="4"/>
      <c r="U1459" s="2" t="s">
        <v>10</v>
      </c>
      <c r="V1459" s="2" t="s">
        <v>126</v>
      </c>
      <c r="W1459" s="2" t="s">
        <v>68</v>
      </c>
      <c r="X1459" s="2">
        <v>4</v>
      </c>
      <c r="Y1459" s="2">
        <v>220</v>
      </c>
    </row>
    <row r="1460" spans="20:25" ht="30" x14ac:dyDescent="0.25">
      <c r="T1460" s="4"/>
      <c r="U1460" s="2" t="s">
        <v>10</v>
      </c>
      <c r="V1460" s="2" t="s">
        <v>126</v>
      </c>
      <c r="W1460" s="2" t="s">
        <v>63</v>
      </c>
      <c r="X1460" s="2">
        <v>5</v>
      </c>
      <c r="Y1460" s="2">
        <v>250</v>
      </c>
    </row>
    <row r="1461" spans="20:25" ht="30" x14ac:dyDescent="0.25">
      <c r="T1461" s="4"/>
      <c r="U1461" s="2" t="s">
        <v>10</v>
      </c>
      <c r="V1461" s="2" t="s">
        <v>126</v>
      </c>
      <c r="W1461" s="2" t="s">
        <v>64</v>
      </c>
      <c r="X1461" s="2">
        <v>7</v>
      </c>
      <c r="Y1461" s="2">
        <v>20</v>
      </c>
    </row>
    <row r="1462" spans="20:25" ht="30" x14ac:dyDescent="0.25">
      <c r="T1462" s="4"/>
      <c r="U1462" s="2" t="s">
        <v>10</v>
      </c>
      <c r="V1462" s="2" t="s">
        <v>126</v>
      </c>
      <c r="W1462" s="2" t="s">
        <v>67</v>
      </c>
      <c r="X1462" s="2">
        <v>7</v>
      </c>
      <c r="Y1462" s="2">
        <v>210</v>
      </c>
    </row>
    <row r="1463" spans="20:25" ht="30" x14ac:dyDescent="0.25">
      <c r="T1463" s="4"/>
      <c r="U1463" s="2" t="s">
        <v>10</v>
      </c>
      <c r="V1463" s="2" t="s">
        <v>126</v>
      </c>
      <c r="W1463" s="2" t="s">
        <v>68</v>
      </c>
      <c r="X1463" s="2">
        <v>4</v>
      </c>
      <c r="Y1463" s="2">
        <v>140</v>
      </c>
    </row>
    <row r="1464" spans="20:25" ht="30" x14ac:dyDescent="0.25">
      <c r="T1464" s="4"/>
      <c r="U1464" s="2" t="s">
        <v>10</v>
      </c>
      <c r="V1464" s="2" t="s">
        <v>126</v>
      </c>
      <c r="W1464" s="2" t="s">
        <v>64</v>
      </c>
      <c r="X1464" s="2">
        <v>4</v>
      </c>
      <c r="Y1464" s="2">
        <v>350</v>
      </c>
    </row>
    <row r="1465" spans="20:25" ht="45" x14ac:dyDescent="0.25">
      <c r="T1465" s="4"/>
      <c r="U1465" s="2" t="s">
        <v>10</v>
      </c>
      <c r="V1465" s="2" t="s">
        <v>126</v>
      </c>
      <c r="W1465" s="2" t="s">
        <v>70</v>
      </c>
      <c r="X1465" s="2">
        <v>7</v>
      </c>
      <c r="Y1465" s="2">
        <v>20</v>
      </c>
    </row>
    <row r="1466" spans="20:25" ht="30" x14ac:dyDescent="0.25">
      <c r="T1466" s="4"/>
      <c r="U1466" s="2" t="s">
        <v>10</v>
      </c>
      <c r="V1466" s="2" t="s">
        <v>126</v>
      </c>
      <c r="W1466" s="2" t="s">
        <v>68</v>
      </c>
      <c r="X1466" s="2">
        <v>1</v>
      </c>
      <c r="Y1466" s="2">
        <v>212</v>
      </c>
    </row>
    <row r="1467" spans="20:25" ht="30" x14ac:dyDescent="0.25">
      <c r="T1467" s="4"/>
      <c r="U1467" s="2" t="s">
        <v>10</v>
      </c>
      <c r="V1467" s="2" t="s">
        <v>126</v>
      </c>
      <c r="W1467" s="2" t="s">
        <v>68</v>
      </c>
      <c r="X1467" s="2">
        <v>3</v>
      </c>
      <c r="Y1467" s="2">
        <v>230</v>
      </c>
    </row>
    <row r="1468" spans="20:25" ht="30" x14ac:dyDescent="0.25">
      <c r="T1468" s="4"/>
      <c r="U1468" s="2" t="s">
        <v>10</v>
      </c>
      <c r="V1468" s="2" t="s">
        <v>121</v>
      </c>
      <c r="W1468" s="2" t="s">
        <v>67</v>
      </c>
      <c r="X1468" s="2">
        <v>11</v>
      </c>
      <c r="Y1468" s="2">
        <v>250</v>
      </c>
    </row>
    <row r="1469" spans="20:25" ht="30" x14ac:dyDescent="0.25">
      <c r="T1469" s="4"/>
      <c r="U1469" s="2" t="s">
        <v>10</v>
      </c>
      <c r="V1469" s="2" t="s">
        <v>121</v>
      </c>
      <c r="W1469" s="2" t="s">
        <v>63</v>
      </c>
      <c r="X1469" s="2">
        <v>2</v>
      </c>
      <c r="Y1469" s="2">
        <v>0</v>
      </c>
    </row>
    <row r="1470" spans="20:25" ht="30" x14ac:dyDescent="0.25">
      <c r="T1470" s="4"/>
      <c r="U1470" s="2" t="s">
        <v>10</v>
      </c>
      <c r="V1470" s="2" t="s">
        <v>122</v>
      </c>
      <c r="W1470" s="2" t="s">
        <v>63</v>
      </c>
      <c r="X1470" s="2">
        <v>2</v>
      </c>
      <c r="Y1470" s="2">
        <v>170</v>
      </c>
    </row>
    <row r="1471" spans="20:25" ht="30" x14ac:dyDescent="0.25">
      <c r="T1471" s="4"/>
      <c r="U1471" s="2" t="s">
        <v>10</v>
      </c>
      <c r="V1471" s="2" t="s">
        <v>109</v>
      </c>
      <c r="W1471" s="2" t="s">
        <v>63</v>
      </c>
      <c r="X1471" s="2">
        <v>3</v>
      </c>
      <c r="Y1471" s="2">
        <v>0</v>
      </c>
    </row>
    <row r="1472" spans="20:25" ht="30" x14ac:dyDescent="0.25">
      <c r="T1472" s="4"/>
      <c r="U1472" s="2" t="s">
        <v>10</v>
      </c>
      <c r="V1472" s="2" t="s">
        <v>109</v>
      </c>
      <c r="W1472" s="2" t="s">
        <v>63</v>
      </c>
      <c r="X1472" s="2">
        <v>11</v>
      </c>
      <c r="Y1472" s="2">
        <v>130</v>
      </c>
    </row>
    <row r="1473" spans="20:25" ht="30" x14ac:dyDescent="0.25">
      <c r="T1473" s="4"/>
      <c r="U1473" s="2" t="s">
        <v>10</v>
      </c>
      <c r="V1473" s="2" t="s">
        <v>109</v>
      </c>
      <c r="W1473" s="2" t="s">
        <v>63</v>
      </c>
      <c r="X1473" s="2">
        <v>6</v>
      </c>
      <c r="Y1473" s="2">
        <v>90</v>
      </c>
    </row>
    <row r="1474" spans="20:25" ht="30" x14ac:dyDescent="0.25">
      <c r="T1474" s="4"/>
      <c r="U1474" s="2" t="s">
        <v>10</v>
      </c>
      <c r="V1474" s="2" t="s">
        <v>109</v>
      </c>
      <c r="W1474" s="2" t="s">
        <v>64</v>
      </c>
      <c r="X1474" s="2">
        <v>10</v>
      </c>
      <c r="Y1474" s="2">
        <v>100</v>
      </c>
    </row>
    <row r="1475" spans="20:25" ht="30" x14ac:dyDescent="0.25">
      <c r="T1475" s="4"/>
      <c r="U1475" s="2" t="s">
        <v>10</v>
      </c>
      <c r="V1475" s="2" t="s">
        <v>109</v>
      </c>
      <c r="W1475" s="2" t="s">
        <v>68</v>
      </c>
      <c r="X1475" s="2">
        <v>8</v>
      </c>
      <c r="Y1475" s="2">
        <v>90</v>
      </c>
    </row>
    <row r="1476" spans="20:25" ht="30" x14ac:dyDescent="0.25">
      <c r="T1476" s="4"/>
      <c r="U1476" s="2" t="s">
        <v>10</v>
      </c>
      <c r="V1476" s="2" t="s">
        <v>109</v>
      </c>
      <c r="W1476" s="2" t="s">
        <v>63</v>
      </c>
      <c r="X1476" s="2">
        <v>3</v>
      </c>
      <c r="Y1476" s="2">
        <v>180</v>
      </c>
    </row>
    <row r="1477" spans="20:25" ht="30" x14ac:dyDescent="0.25">
      <c r="T1477" s="4"/>
      <c r="U1477" s="2" t="s">
        <v>10</v>
      </c>
      <c r="V1477" s="2" t="s">
        <v>109</v>
      </c>
      <c r="W1477" s="2" t="s">
        <v>68</v>
      </c>
      <c r="X1477" s="2">
        <v>7</v>
      </c>
      <c r="Y1477" s="2">
        <v>210</v>
      </c>
    </row>
    <row r="1478" spans="20:25" ht="30" x14ac:dyDescent="0.25">
      <c r="T1478" s="4"/>
      <c r="U1478" s="2" t="s">
        <v>10</v>
      </c>
      <c r="V1478" s="2" t="s">
        <v>109</v>
      </c>
      <c r="W1478" s="2" t="s">
        <v>64</v>
      </c>
      <c r="X1478" s="2">
        <v>1</v>
      </c>
      <c r="Y1478" s="2">
        <v>320</v>
      </c>
    </row>
    <row r="1479" spans="20:25" ht="30" x14ac:dyDescent="0.25">
      <c r="T1479" s="4"/>
      <c r="U1479" s="2" t="s">
        <v>10</v>
      </c>
      <c r="V1479" s="2" t="s">
        <v>109</v>
      </c>
      <c r="W1479" s="2" t="s">
        <v>64</v>
      </c>
      <c r="X1479" s="2">
        <v>2</v>
      </c>
      <c r="Y1479" s="2">
        <v>210</v>
      </c>
    </row>
    <row r="1480" spans="20:25" ht="30" x14ac:dyDescent="0.25">
      <c r="T1480" s="4"/>
      <c r="U1480" s="2" t="s">
        <v>10</v>
      </c>
      <c r="V1480" s="2" t="s">
        <v>109</v>
      </c>
      <c r="W1480" s="2" t="s">
        <v>68</v>
      </c>
      <c r="X1480" s="2">
        <v>2</v>
      </c>
      <c r="Y1480" s="2">
        <v>290</v>
      </c>
    </row>
    <row r="1481" spans="20:25" ht="30" x14ac:dyDescent="0.25">
      <c r="T1481" s="4"/>
      <c r="U1481" s="2" t="s">
        <v>10</v>
      </c>
      <c r="V1481" s="2" t="s">
        <v>120</v>
      </c>
      <c r="W1481" s="2" t="s">
        <v>63</v>
      </c>
      <c r="X1481" s="2">
        <v>2</v>
      </c>
      <c r="Y1481" s="2">
        <v>320</v>
      </c>
    </row>
    <row r="1482" spans="20:25" ht="30" x14ac:dyDescent="0.25">
      <c r="T1482" s="4"/>
      <c r="U1482" s="2" t="s">
        <v>10</v>
      </c>
      <c r="V1482" s="2" t="s">
        <v>120</v>
      </c>
      <c r="W1482" s="2" t="s">
        <v>63</v>
      </c>
      <c r="X1482" s="2">
        <v>4</v>
      </c>
      <c r="Y1482" s="2">
        <v>220</v>
      </c>
    </row>
    <row r="1483" spans="20:25" ht="30" x14ac:dyDescent="0.25">
      <c r="T1483" s="4"/>
      <c r="U1483" s="2" t="s">
        <v>10</v>
      </c>
      <c r="V1483" s="2" t="s">
        <v>120</v>
      </c>
      <c r="W1483" s="2" t="s">
        <v>63</v>
      </c>
      <c r="X1483" s="2">
        <v>8</v>
      </c>
      <c r="Y1483" s="2">
        <v>210</v>
      </c>
    </row>
    <row r="1484" spans="20:25" ht="30" x14ac:dyDescent="0.25">
      <c r="T1484" s="4"/>
      <c r="U1484" s="2" t="s">
        <v>10</v>
      </c>
      <c r="V1484" s="2" t="s">
        <v>120</v>
      </c>
      <c r="W1484" s="2" t="s">
        <v>68</v>
      </c>
      <c r="X1484" s="2">
        <v>13</v>
      </c>
      <c r="Y1484" s="2">
        <v>240</v>
      </c>
    </row>
    <row r="1485" spans="20:25" ht="30" x14ac:dyDescent="0.25">
      <c r="T1485" s="4"/>
      <c r="U1485" s="2" t="s">
        <v>10</v>
      </c>
      <c r="V1485" s="2" t="s">
        <v>120</v>
      </c>
      <c r="W1485" s="2" t="s">
        <v>63</v>
      </c>
      <c r="X1485" s="2">
        <v>7</v>
      </c>
      <c r="Y1485" s="2">
        <v>150</v>
      </c>
    </row>
    <row r="1486" spans="20:25" ht="30" x14ac:dyDescent="0.25">
      <c r="T1486" s="4"/>
      <c r="U1486" s="2" t="s">
        <v>10</v>
      </c>
      <c r="V1486" s="2" t="s">
        <v>120</v>
      </c>
      <c r="W1486" s="2" t="s">
        <v>63</v>
      </c>
      <c r="X1486" s="2">
        <v>2</v>
      </c>
      <c r="Y1486" s="2">
        <v>0</v>
      </c>
    </row>
    <row r="1487" spans="20:25" ht="30" x14ac:dyDescent="0.25">
      <c r="T1487" s="4"/>
      <c r="U1487" s="2" t="s">
        <v>10</v>
      </c>
      <c r="V1487" s="2" t="s">
        <v>120</v>
      </c>
      <c r="W1487" s="2" t="s">
        <v>63</v>
      </c>
      <c r="X1487" s="2">
        <v>10</v>
      </c>
      <c r="Y1487" s="2">
        <v>90</v>
      </c>
    </row>
    <row r="1488" spans="20:25" ht="30" x14ac:dyDescent="0.25">
      <c r="T1488" s="4"/>
      <c r="U1488" s="2" t="s">
        <v>10</v>
      </c>
      <c r="V1488" s="2" t="s">
        <v>120</v>
      </c>
      <c r="W1488" s="2" t="s">
        <v>63</v>
      </c>
      <c r="X1488" s="2">
        <v>11</v>
      </c>
      <c r="Y1488" s="2">
        <v>340</v>
      </c>
    </row>
    <row r="1489" spans="20:25" ht="30" x14ac:dyDescent="0.25">
      <c r="T1489" s="4"/>
      <c r="U1489" s="2" t="s">
        <v>10</v>
      </c>
      <c r="V1489" s="2" t="s">
        <v>120</v>
      </c>
      <c r="W1489" s="2" t="s">
        <v>68</v>
      </c>
      <c r="X1489" s="2">
        <v>10</v>
      </c>
      <c r="Y1489" s="2">
        <v>130</v>
      </c>
    </row>
    <row r="1490" spans="20:25" ht="30" x14ac:dyDescent="0.25">
      <c r="T1490" s="4"/>
      <c r="U1490" s="2" t="s">
        <v>10</v>
      </c>
      <c r="V1490" s="2" t="s">
        <v>120</v>
      </c>
      <c r="W1490" s="2" t="s">
        <v>68</v>
      </c>
      <c r="X1490" s="2">
        <v>5</v>
      </c>
      <c r="Y1490" s="2">
        <v>130</v>
      </c>
    </row>
    <row r="1491" spans="20:25" ht="30" x14ac:dyDescent="0.25">
      <c r="T1491" s="4"/>
      <c r="U1491" s="2" t="s">
        <v>10</v>
      </c>
      <c r="V1491" s="2" t="s">
        <v>120</v>
      </c>
      <c r="W1491" s="2" t="s">
        <v>63</v>
      </c>
      <c r="X1491" s="2">
        <v>7</v>
      </c>
      <c r="Y1491" s="2">
        <v>120</v>
      </c>
    </row>
    <row r="1492" spans="20:25" ht="30" x14ac:dyDescent="0.25">
      <c r="T1492" s="4"/>
      <c r="U1492" s="2" t="s">
        <v>10</v>
      </c>
      <c r="V1492" s="2" t="s">
        <v>120</v>
      </c>
      <c r="W1492" s="2" t="s">
        <v>68</v>
      </c>
      <c r="X1492" s="2">
        <v>3</v>
      </c>
      <c r="Y1492" s="2">
        <v>110</v>
      </c>
    </row>
    <row r="1493" spans="20:25" ht="30" x14ac:dyDescent="0.25">
      <c r="T1493" s="4"/>
      <c r="U1493" s="2" t="s">
        <v>10</v>
      </c>
      <c r="V1493" s="2" t="s">
        <v>120</v>
      </c>
      <c r="W1493" s="2" t="s">
        <v>64</v>
      </c>
      <c r="X1493" s="2">
        <v>6</v>
      </c>
      <c r="Y1493" s="2">
        <v>110</v>
      </c>
    </row>
    <row r="1494" spans="20:25" ht="30" x14ac:dyDescent="0.25">
      <c r="T1494" s="4"/>
      <c r="U1494" s="2" t="s">
        <v>10</v>
      </c>
      <c r="V1494" s="2" t="s">
        <v>120</v>
      </c>
      <c r="W1494" s="2" t="s">
        <v>63</v>
      </c>
      <c r="X1494" s="2">
        <v>12</v>
      </c>
      <c r="Y1494" s="2">
        <v>190</v>
      </c>
    </row>
    <row r="1495" spans="20:25" ht="30" x14ac:dyDescent="0.25">
      <c r="T1495" s="4"/>
      <c r="U1495" s="2" t="s">
        <v>10</v>
      </c>
      <c r="V1495" s="2" t="s">
        <v>120</v>
      </c>
      <c r="W1495" s="2" t="s">
        <v>63</v>
      </c>
      <c r="X1495" s="2">
        <v>5</v>
      </c>
      <c r="Y1495" s="2">
        <v>90</v>
      </c>
    </row>
    <row r="1496" spans="20:25" ht="30" x14ac:dyDescent="0.25">
      <c r="T1496" s="4"/>
      <c r="U1496" s="2" t="s">
        <v>10</v>
      </c>
      <c r="V1496" s="2" t="s">
        <v>120</v>
      </c>
      <c r="W1496" s="2" t="s">
        <v>64</v>
      </c>
      <c r="X1496" s="2">
        <v>2</v>
      </c>
      <c r="Y1496" s="2">
        <v>170</v>
      </c>
    </row>
    <row r="1497" spans="20:25" ht="30" x14ac:dyDescent="0.25">
      <c r="T1497" s="4"/>
      <c r="U1497" s="2" t="s">
        <v>10</v>
      </c>
      <c r="V1497" s="2" t="s">
        <v>124</v>
      </c>
      <c r="W1497" s="2" t="s">
        <v>68</v>
      </c>
      <c r="X1497" s="2">
        <v>6</v>
      </c>
      <c r="Y1497" s="2">
        <v>330</v>
      </c>
    </row>
    <row r="1498" spans="20:25" ht="30" x14ac:dyDescent="0.25">
      <c r="T1498" s="4"/>
      <c r="U1498" s="2" t="s">
        <v>10</v>
      </c>
      <c r="V1498" s="2" t="s">
        <v>124</v>
      </c>
      <c r="W1498" s="2" t="s">
        <v>68</v>
      </c>
      <c r="X1498" s="2">
        <v>5</v>
      </c>
      <c r="Y1498" s="2">
        <v>360</v>
      </c>
    </row>
    <row r="1499" spans="20:25" ht="30" x14ac:dyDescent="0.25">
      <c r="T1499" s="4"/>
      <c r="U1499" s="2" t="s">
        <v>10</v>
      </c>
      <c r="V1499" s="2" t="s">
        <v>124</v>
      </c>
      <c r="W1499" s="2" t="s">
        <v>68</v>
      </c>
      <c r="X1499" s="2">
        <v>2</v>
      </c>
      <c r="Y1499" s="2">
        <v>220</v>
      </c>
    </row>
    <row r="1500" spans="20:25" ht="30" x14ac:dyDescent="0.25">
      <c r="T1500" s="4"/>
      <c r="U1500" s="2" t="s">
        <v>10</v>
      </c>
      <c r="V1500" s="2" t="s">
        <v>124</v>
      </c>
      <c r="W1500" s="2" t="s">
        <v>68</v>
      </c>
      <c r="X1500" s="2">
        <v>3</v>
      </c>
      <c r="Y1500" s="2">
        <v>250</v>
      </c>
    </row>
    <row r="1501" spans="20:25" ht="30" x14ac:dyDescent="0.25">
      <c r="T1501" s="4"/>
      <c r="U1501" s="2" t="s">
        <v>10</v>
      </c>
      <c r="V1501" s="2" t="s">
        <v>124</v>
      </c>
      <c r="W1501" s="2" t="s">
        <v>63</v>
      </c>
      <c r="X1501" s="2">
        <v>15</v>
      </c>
      <c r="Y1501" s="2">
        <v>150</v>
      </c>
    </row>
    <row r="1502" spans="20:25" ht="30" x14ac:dyDescent="0.25">
      <c r="T1502" s="4"/>
      <c r="U1502" s="2" t="s">
        <v>10</v>
      </c>
      <c r="V1502" s="2" t="s">
        <v>124</v>
      </c>
      <c r="W1502" s="2" t="s">
        <v>68</v>
      </c>
      <c r="X1502" s="2">
        <v>2</v>
      </c>
      <c r="Y1502" s="2">
        <v>0</v>
      </c>
    </row>
    <row r="1503" spans="20:25" ht="30" x14ac:dyDescent="0.25">
      <c r="T1503" s="4"/>
      <c r="U1503" s="2" t="s">
        <v>10</v>
      </c>
      <c r="V1503" s="2" t="s">
        <v>124</v>
      </c>
      <c r="W1503" s="2" t="s">
        <v>63</v>
      </c>
      <c r="X1503" s="2">
        <v>1</v>
      </c>
      <c r="Y1503" s="2">
        <v>47</v>
      </c>
    </row>
    <row r="1504" spans="20:25" ht="30" x14ac:dyDescent="0.25">
      <c r="T1504" s="4"/>
      <c r="U1504" s="2" t="s">
        <v>10</v>
      </c>
      <c r="V1504" s="2" t="s">
        <v>124</v>
      </c>
      <c r="W1504" s="2" t="s">
        <v>63</v>
      </c>
      <c r="X1504" s="2">
        <v>2</v>
      </c>
      <c r="Y1504" s="2">
        <v>350</v>
      </c>
    </row>
    <row r="1505" spans="20:25" ht="30" x14ac:dyDescent="0.25">
      <c r="T1505" s="4"/>
      <c r="U1505" s="2" t="s">
        <v>10</v>
      </c>
      <c r="V1505" s="2" t="s">
        <v>124</v>
      </c>
      <c r="W1505" s="2" t="s">
        <v>63</v>
      </c>
      <c r="X1505" s="2">
        <v>9</v>
      </c>
      <c r="Y1505" s="2">
        <v>120</v>
      </c>
    </row>
    <row r="1506" spans="20:25" ht="30" x14ac:dyDescent="0.25">
      <c r="T1506" s="4"/>
      <c r="U1506" s="2" t="s">
        <v>10</v>
      </c>
      <c r="V1506" s="2" t="s">
        <v>124</v>
      </c>
      <c r="W1506" s="2" t="s">
        <v>63</v>
      </c>
      <c r="X1506" s="2">
        <v>6</v>
      </c>
      <c r="Y1506" s="2">
        <v>130</v>
      </c>
    </row>
    <row r="1507" spans="20:25" ht="30" x14ac:dyDescent="0.25">
      <c r="T1507" s="4"/>
      <c r="U1507" s="2" t="s">
        <v>10</v>
      </c>
      <c r="V1507" s="2" t="s">
        <v>124</v>
      </c>
      <c r="W1507" s="2" t="s">
        <v>63</v>
      </c>
      <c r="X1507" s="2">
        <v>7</v>
      </c>
      <c r="Y1507" s="2">
        <v>90</v>
      </c>
    </row>
    <row r="1508" spans="20:25" ht="30" x14ac:dyDescent="0.25">
      <c r="T1508" s="4"/>
      <c r="U1508" s="2" t="s">
        <v>10</v>
      </c>
      <c r="V1508" s="2" t="s">
        <v>124</v>
      </c>
      <c r="W1508" s="2" t="s">
        <v>68</v>
      </c>
      <c r="X1508" s="2">
        <v>7</v>
      </c>
      <c r="Y1508" s="2">
        <v>50</v>
      </c>
    </row>
    <row r="1509" spans="20:25" ht="30" x14ac:dyDescent="0.25">
      <c r="T1509" s="4"/>
      <c r="U1509" s="2" t="s">
        <v>10</v>
      </c>
      <c r="V1509" s="2" t="s">
        <v>124</v>
      </c>
      <c r="W1509" s="2" t="s">
        <v>68</v>
      </c>
      <c r="X1509" s="2">
        <v>6</v>
      </c>
      <c r="Y1509" s="2">
        <v>20</v>
      </c>
    </row>
    <row r="1510" spans="20:25" ht="30" x14ac:dyDescent="0.25">
      <c r="T1510" s="4"/>
      <c r="U1510" s="2" t="s">
        <v>10</v>
      </c>
      <c r="V1510" s="2" t="s">
        <v>124</v>
      </c>
      <c r="W1510" s="2" t="s">
        <v>63</v>
      </c>
      <c r="X1510" s="2">
        <v>2</v>
      </c>
      <c r="Y1510" s="2">
        <v>280</v>
      </c>
    </row>
    <row r="1511" spans="20:25" ht="30" x14ac:dyDescent="0.25">
      <c r="T1511" s="4"/>
      <c r="U1511" s="2" t="s">
        <v>10</v>
      </c>
      <c r="V1511" s="2" t="s">
        <v>124</v>
      </c>
      <c r="W1511" s="2" t="s">
        <v>63</v>
      </c>
      <c r="X1511" s="2">
        <v>3</v>
      </c>
      <c r="Y1511" s="2">
        <v>200</v>
      </c>
    </row>
    <row r="1512" spans="20:25" ht="30" x14ac:dyDescent="0.25">
      <c r="T1512" s="4"/>
      <c r="U1512" s="2" t="s">
        <v>10</v>
      </c>
      <c r="V1512" s="2" t="s">
        <v>124</v>
      </c>
      <c r="W1512" s="2" t="s">
        <v>68</v>
      </c>
      <c r="X1512" s="2">
        <v>3</v>
      </c>
      <c r="Y1512" s="2">
        <v>90</v>
      </c>
    </row>
    <row r="1513" spans="20:25" ht="30" x14ac:dyDescent="0.25">
      <c r="T1513" s="4"/>
      <c r="U1513" s="2" t="s">
        <v>10</v>
      </c>
      <c r="V1513" s="2" t="s">
        <v>124</v>
      </c>
      <c r="W1513" s="2" t="s">
        <v>68</v>
      </c>
      <c r="X1513" s="2">
        <v>2</v>
      </c>
      <c r="Y1513" s="2">
        <v>320</v>
      </c>
    </row>
    <row r="1514" spans="20:25" ht="30" x14ac:dyDescent="0.25">
      <c r="T1514" s="4"/>
      <c r="U1514" s="2" t="s">
        <v>10</v>
      </c>
      <c r="V1514" s="2" t="s">
        <v>124</v>
      </c>
      <c r="W1514" s="2" t="s">
        <v>68</v>
      </c>
      <c r="X1514" s="2">
        <v>3</v>
      </c>
      <c r="Y1514" s="2">
        <v>340</v>
      </c>
    </row>
    <row r="1515" spans="20:25" ht="30" x14ac:dyDescent="0.25">
      <c r="T1515" s="4"/>
      <c r="U1515" s="2" t="s">
        <v>10</v>
      </c>
      <c r="V1515" s="2" t="s">
        <v>124</v>
      </c>
      <c r="W1515" s="2" t="s">
        <v>63</v>
      </c>
      <c r="X1515" s="2">
        <v>4</v>
      </c>
      <c r="Y1515" s="2">
        <v>220</v>
      </c>
    </row>
    <row r="1516" spans="20:25" ht="30" x14ac:dyDescent="0.25">
      <c r="T1516" s="4"/>
      <c r="U1516" s="2" t="s">
        <v>10</v>
      </c>
      <c r="V1516" s="2" t="s">
        <v>124</v>
      </c>
      <c r="W1516" s="2" t="s">
        <v>63</v>
      </c>
      <c r="X1516" s="2">
        <v>12</v>
      </c>
      <c r="Y1516" s="2">
        <v>250</v>
      </c>
    </row>
    <row r="1517" spans="20:25" ht="30" x14ac:dyDescent="0.25">
      <c r="T1517" s="4"/>
      <c r="U1517" s="2" t="s">
        <v>10</v>
      </c>
      <c r="V1517" s="2" t="s">
        <v>124</v>
      </c>
      <c r="W1517" s="2" t="s">
        <v>63</v>
      </c>
      <c r="X1517" s="2">
        <v>3</v>
      </c>
      <c r="Y1517" s="2">
        <v>0</v>
      </c>
    </row>
    <row r="1518" spans="20:25" ht="30" x14ac:dyDescent="0.25">
      <c r="T1518" s="4"/>
      <c r="U1518" s="2" t="s">
        <v>10</v>
      </c>
      <c r="V1518" s="2" t="s">
        <v>127</v>
      </c>
      <c r="W1518" s="2" t="s">
        <v>68</v>
      </c>
      <c r="X1518" s="2">
        <v>6</v>
      </c>
      <c r="Y1518" s="2">
        <v>20</v>
      </c>
    </row>
    <row r="1519" spans="20:25" ht="30" x14ac:dyDescent="0.25">
      <c r="T1519" s="4"/>
      <c r="U1519" s="2" t="s">
        <v>10</v>
      </c>
      <c r="V1519" s="2" t="s">
        <v>127</v>
      </c>
      <c r="W1519" s="2" t="s">
        <v>67</v>
      </c>
      <c r="X1519" s="2">
        <v>7</v>
      </c>
      <c r="Y1519" s="2">
        <v>270</v>
      </c>
    </row>
    <row r="1520" spans="20:25" ht="30" x14ac:dyDescent="0.25">
      <c r="T1520" s="4"/>
      <c r="U1520" s="2" t="s">
        <v>10</v>
      </c>
      <c r="V1520" s="2" t="s">
        <v>127</v>
      </c>
      <c r="W1520" s="2" t="s">
        <v>64</v>
      </c>
      <c r="X1520" s="2">
        <v>10</v>
      </c>
      <c r="Y1520" s="2">
        <v>190</v>
      </c>
    </row>
    <row r="1521" spans="20:25" ht="30" x14ac:dyDescent="0.25">
      <c r="T1521" s="4"/>
      <c r="U1521" s="2" t="s">
        <v>10</v>
      </c>
      <c r="V1521" s="2" t="s">
        <v>127</v>
      </c>
      <c r="W1521" s="2" t="s">
        <v>68</v>
      </c>
      <c r="X1521" s="2">
        <v>9</v>
      </c>
      <c r="Y1521" s="2">
        <v>190</v>
      </c>
    </row>
    <row r="1522" spans="20:25" ht="30" x14ac:dyDescent="0.25">
      <c r="T1522" s="4"/>
      <c r="U1522" s="2" t="s">
        <v>10</v>
      </c>
      <c r="V1522" s="2" t="s">
        <v>127</v>
      </c>
      <c r="W1522" s="2" t="s">
        <v>67</v>
      </c>
      <c r="X1522" s="2">
        <v>7</v>
      </c>
      <c r="Y1522" s="2">
        <v>190</v>
      </c>
    </row>
    <row r="1523" spans="20:25" ht="30" x14ac:dyDescent="0.25">
      <c r="T1523" s="4"/>
      <c r="U1523" s="2" t="s">
        <v>10</v>
      </c>
      <c r="V1523" s="2" t="s">
        <v>127</v>
      </c>
      <c r="W1523" s="2" t="s">
        <v>68</v>
      </c>
      <c r="X1523" s="2">
        <v>7</v>
      </c>
      <c r="Y1523" s="2">
        <v>170</v>
      </c>
    </row>
    <row r="1524" spans="20:25" ht="30" x14ac:dyDescent="0.25">
      <c r="T1524" s="4"/>
      <c r="U1524" s="2" t="s">
        <v>10</v>
      </c>
      <c r="V1524" s="2" t="s">
        <v>127</v>
      </c>
      <c r="W1524" s="2" t="s">
        <v>68</v>
      </c>
      <c r="X1524" s="2">
        <v>2</v>
      </c>
      <c r="Y1524" s="2">
        <v>170</v>
      </c>
    </row>
    <row r="1525" spans="20:25" ht="30" x14ac:dyDescent="0.25">
      <c r="T1525" s="4"/>
      <c r="U1525" s="2" t="s">
        <v>10</v>
      </c>
      <c r="V1525" s="2" t="s">
        <v>127</v>
      </c>
      <c r="W1525" s="2" t="s">
        <v>68</v>
      </c>
      <c r="X1525" s="2">
        <v>13</v>
      </c>
      <c r="Y1525" s="2">
        <v>80</v>
      </c>
    </row>
    <row r="1526" spans="20:25" ht="30" x14ac:dyDescent="0.25">
      <c r="T1526" s="4"/>
      <c r="U1526" s="2" t="s">
        <v>10</v>
      </c>
      <c r="V1526" s="2" t="s">
        <v>127</v>
      </c>
      <c r="W1526" s="2" t="s">
        <v>64</v>
      </c>
      <c r="X1526" s="2">
        <v>11</v>
      </c>
      <c r="Y1526" s="2">
        <v>270</v>
      </c>
    </row>
    <row r="1527" spans="20:25" ht="30" x14ac:dyDescent="0.25">
      <c r="T1527" s="4"/>
      <c r="U1527" s="2" t="s">
        <v>10</v>
      </c>
      <c r="V1527" s="2" t="s">
        <v>127</v>
      </c>
      <c r="W1527" s="2" t="s">
        <v>64</v>
      </c>
      <c r="X1527" s="2">
        <v>11</v>
      </c>
      <c r="Y1527" s="2">
        <v>320</v>
      </c>
    </row>
    <row r="1528" spans="20:25" ht="30" x14ac:dyDescent="0.25">
      <c r="T1528" s="4"/>
      <c r="U1528" s="2" t="s">
        <v>10</v>
      </c>
      <c r="V1528" s="2" t="s">
        <v>127</v>
      </c>
      <c r="W1528" s="2" t="s">
        <v>63</v>
      </c>
      <c r="X1528" s="2">
        <v>6</v>
      </c>
      <c r="Y1528" s="2">
        <v>70</v>
      </c>
    </row>
    <row r="1529" spans="20:25" ht="30" x14ac:dyDescent="0.25">
      <c r="T1529" s="4"/>
      <c r="U1529" s="2" t="s">
        <v>10</v>
      </c>
      <c r="V1529" s="2" t="s">
        <v>127</v>
      </c>
      <c r="W1529" s="2" t="s">
        <v>64</v>
      </c>
      <c r="X1529" s="2">
        <v>6</v>
      </c>
      <c r="Y1529" s="2">
        <v>10</v>
      </c>
    </row>
    <row r="1530" spans="20:25" ht="30" x14ac:dyDescent="0.25">
      <c r="T1530" s="4"/>
      <c r="U1530" s="2" t="s">
        <v>10</v>
      </c>
      <c r="V1530" s="2" t="s">
        <v>127</v>
      </c>
      <c r="W1530" s="2" t="s">
        <v>67</v>
      </c>
      <c r="X1530" s="2">
        <v>6</v>
      </c>
      <c r="Y1530" s="2">
        <v>160</v>
      </c>
    </row>
    <row r="1531" spans="20:25" ht="30" x14ac:dyDescent="0.25">
      <c r="T1531" s="4"/>
      <c r="U1531" s="2" t="s">
        <v>10</v>
      </c>
      <c r="V1531" s="2" t="s">
        <v>127</v>
      </c>
      <c r="W1531" s="2" t="s">
        <v>68</v>
      </c>
      <c r="X1531" s="2">
        <v>2</v>
      </c>
      <c r="Y1531" s="2">
        <v>260</v>
      </c>
    </row>
    <row r="1532" spans="20:25" ht="30" x14ac:dyDescent="0.25">
      <c r="T1532" s="4"/>
      <c r="U1532" s="2" t="s">
        <v>10</v>
      </c>
      <c r="V1532" s="2" t="s">
        <v>127</v>
      </c>
      <c r="W1532" s="2" t="s">
        <v>68</v>
      </c>
      <c r="X1532" s="2">
        <v>1</v>
      </c>
      <c r="Y1532" s="2">
        <v>0</v>
      </c>
    </row>
    <row r="1533" spans="20:25" ht="30" x14ac:dyDescent="0.25">
      <c r="T1533" s="4"/>
      <c r="U1533" s="2" t="s">
        <v>10</v>
      </c>
      <c r="V1533" s="2" t="s">
        <v>127</v>
      </c>
      <c r="W1533" s="2" t="s">
        <v>68</v>
      </c>
      <c r="X1533" s="2">
        <v>8</v>
      </c>
      <c r="Y1533" s="2">
        <v>110</v>
      </c>
    </row>
    <row r="1534" spans="20:25" ht="30" x14ac:dyDescent="0.25">
      <c r="T1534" s="4"/>
      <c r="U1534" s="2" t="s">
        <v>10</v>
      </c>
      <c r="V1534" s="2" t="s">
        <v>127</v>
      </c>
      <c r="W1534" s="2" t="s">
        <v>68</v>
      </c>
      <c r="X1534" s="2">
        <v>3</v>
      </c>
      <c r="Y1534" s="2">
        <v>360</v>
      </c>
    </row>
    <row r="1535" spans="20:25" ht="30" x14ac:dyDescent="0.25">
      <c r="T1535" s="4"/>
      <c r="U1535" s="2" t="s">
        <v>10</v>
      </c>
      <c r="V1535" s="2" t="s">
        <v>125</v>
      </c>
      <c r="W1535" s="2" t="s">
        <v>63</v>
      </c>
      <c r="X1535" s="2">
        <v>1</v>
      </c>
      <c r="Y1535" s="2">
        <v>128</v>
      </c>
    </row>
    <row r="1536" spans="20:25" ht="30" x14ac:dyDescent="0.25">
      <c r="T1536" s="4"/>
      <c r="U1536" s="2" t="s">
        <v>10</v>
      </c>
      <c r="V1536" s="2" t="s">
        <v>125</v>
      </c>
      <c r="W1536" s="2" t="s">
        <v>63</v>
      </c>
      <c r="X1536" s="2">
        <v>5</v>
      </c>
      <c r="Y1536" s="2">
        <v>110</v>
      </c>
    </row>
    <row r="1537" spans="20:25" ht="30" x14ac:dyDescent="0.25">
      <c r="T1537" s="4"/>
      <c r="U1537" s="2" t="s">
        <v>10</v>
      </c>
      <c r="V1537" s="2" t="s">
        <v>125</v>
      </c>
      <c r="W1537" s="2" t="s">
        <v>68</v>
      </c>
      <c r="X1537" s="2">
        <v>1</v>
      </c>
      <c r="Y1537" s="2">
        <v>90</v>
      </c>
    </row>
    <row r="1538" spans="20:25" ht="30" x14ac:dyDescent="0.25">
      <c r="T1538" s="4"/>
      <c r="U1538" s="2" t="s">
        <v>10</v>
      </c>
      <c r="V1538" s="2" t="s">
        <v>125</v>
      </c>
      <c r="W1538" s="2" t="s">
        <v>63</v>
      </c>
      <c r="X1538" s="2">
        <v>2</v>
      </c>
      <c r="Y1538" s="2">
        <v>180</v>
      </c>
    </row>
    <row r="1539" spans="20:25" ht="30" x14ac:dyDescent="0.25">
      <c r="T1539" s="4"/>
      <c r="U1539" s="2" t="s">
        <v>10</v>
      </c>
      <c r="V1539" s="2" t="s">
        <v>125</v>
      </c>
      <c r="W1539" s="2" t="s">
        <v>63</v>
      </c>
      <c r="X1539" s="2">
        <v>4</v>
      </c>
      <c r="Y1539" s="2">
        <v>120</v>
      </c>
    </row>
    <row r="1540" spans="20:25" ht="30" x14ac:dyDescent="0.25">
      <c r="T1540" s="4"/>
      <c r="U1540" s="2" t="s">
        <v>10</v>
      </c>
      <c r="V1540" s="2" t="s">
        <v>125</v>
      </c>
      <c r="W1540" s="2" t="s">
        <v>67</v>
      </c>
      <c r="X1540" s="2">
        <v>5</v>
      </c>
      <c r="Y1540" s="2">
        <v>200</v>
      </c>
    </row>
    <row r="1541" spans="20:25" ht="30" x14ac:dyDescent="0.25">
      <c r="T1541" s="4"/>
      <c r="U1541" s="2" t="s">
        <v>10</v>
      </c>
      <c r="V1541" s="2" t="s">
        <v>125</v>
      </c>
      <c r="W1541" s="2" t="s">
        <v>68</v>
      </c>
      <c r="X1541" s="2">
        <v>4</v>
      </c>
      <c r="Y1541" s="2">
        <v>50</v>
      </c>
    </row>
    <row r="1542" spans="20:25" ht="30" x14ac:dyDescent="0.25">
      <c r="T1542" s="4"/>
      <c r="U1542" s="2" t="s">
        <v>10</v>
      </c>
      <c r="V1542" s="2" t="s">
        <v>111</v>
      </c>
      <c r="W1542" s="2" t="s">
        <v>67</v>
      </c>
      <c r="X1542" s="2">
        <v>4</v>
      </c>
      <c r="Y1542" s="2">
        <v>310</v>
      </c>
    </row>
    <row r="1543" spans="20:25" ht="30" x14ac:dyDescent="0.25">
      <c r="T1543" s="4"/>
      <c r="U1543" s="2" t="s">
        <v>10</v>
      </c>
      <c r="V1543" s="2" t="s">
        <v>111</v>
      </c>
      <c r="W1543" s="2" t="s">
        <v>68</v>
      </c>
      <c r="X1543" s="2">
        <v>6</v>
      </c>
      <c r="Y1543" s="2">
        <v>290</v>
      </c>
    </row>
    <row r="1544" spans="20:25" ht="30" x14ac:dyDescent="0.25">
      <c r="T1544" s="4"/>
      <c r="U1544" s="2" t="s">
        <v>10</v>
      </c>
      <c r="V1544" s="2" t="s">
        <v>121</v>
      </c>
      <c r="W1544" s="2" t="s">
        <v>68</v>
      </c>
      <c r="X1544" s="2">
        <v>7</v>
      </c>
      <c r="Y1544" s="2">
        <v>250</v>
      </c>
    </row>
    <row r="1545" spans="20:25" ht="30" x14ac:dyDescent="0.25">
      <c r="T1545" s="4"/>
      <c r="U1545" s="2" t="s">
        <v>10</v>
      </c>
      <c r="V1545" s="2" t="s">
        <v>121</v>
      </c>
      <c r="W1545" s="2" t="s">
        <v>63</v>
      </c>
      <c r="X1545" s="2">
        <v>6</v>
      </c>
      <c r="Y1545" s="2">
        <v>160</v>
      </c>
    </row>
    <row r="1546" spans="20:25" ht="30" x14ac:dyDescent="0.25">
      <c r="T1546" s="4"/>
      <c r="U1546" s="2" t="s">
        <v>10</v>
      </c>
      <c r="V1546" s="2" t="s">
        <v>122</v>
      </c>
      <c r="W1546" s="2" t="s">
        <v>68</v>
      </c>
      <c r="X1546" s="2">
        <v>7</v>
      </c>
      <c r="Y1546" s="2">
        <v>140</v>
      </c>
    </row>
    <row r="1547" spans="20:25" ht="30" x14ac:dyDescent="0.25">
      <c r="T1547" s="4"/>
      <c r="U1547" s="2" t="s">
        <v>10</v>
      </c>
      <c r="V1547" s="2" t="s">
        <v>122</v>
      </c>
      <c r="W1547" s="2" t="s">
        <v>68</v>
      </c>
      <c r="X1547" s="2">
        <v>3</v>
      </c>
      <c r="Y1547" s="2">
        <v>130</v>
      </c>
    </row>
    <row r="1548" spans="20:25" ht="30" x14ac:dyDescent="0.25">
      <c r="T1548" s="4"/>
      <c r="U1548" s="2" t="s">
        <v>10</v>
      </c>
      <c r="V1548" s="2" t="s">
        <v>109</v>
      </c>
      <c r="W1548" s="2" t="s">
        <v>68</v>
      </c>
      <c r="X1548" s="2">
        <v>11</v>
      </c>
      <c r="Y1548" s="2">
        <v>130</v>
      </c>
    </row>
    <row r="1549" spans="20:25" ht="30" x14ac:dyDescent="0.25">
      <c r="T1549" s="4"/>
      <c r="U1549" s="2" t="s">
        <v>10</v>
      </c>
      <c r="V1549" s="2" t="s">
        <v>109</v>
      </c>
      <c r="W1549" s="2" t="s">
        <v>68</v>
      </c>
      <c r="X1549" s="2">
        <v>8</v>
      </c>
      <c r="Y1549" s="2">
        <v>110</v>
      </c>
    </row>
    <row r="1550" spans="20:25" ht="30" x14ac:dyDescent="0.25">
      <c r="T1550" s="4"/>
      <c r="U1550" s="2" t="s">
        <v>10</v>
      </c>
      <c r="V1550" s="2" t="s">
        <v>109</v>
      </c>
      <c r="W1550" s="2" t="s">
        <v>68</v>
      </c>
      <c r="X1550" s="2">
        <v>6</v>
      </c>
      <c r="Y1550" s="2">
        <v>70</v>
      </c>
    </row>
    <row r="1551" spans="20:25" ht="30" x14ac:dyDescent="0.25">
      <c r="T1551" s="4"/>
      <c r="U1551" s="2" t="s">
        <v>10</v>
      </c>
      <c r="V1551" s="2" t="s">
        <v>109</v>
      </c>
      <c r="W1551" s="2" t="s">
        <v>68</v>
      </c>
      <c r="X1551" s="2">
        <v>5</v>
      </c>
      <c r="Y1551" s="2">
        <v>70</v>
      </c>
    </row>
    <row r="1552" spans="20:25" ht="30" x14ac:dyDescent="0.25">
      <c r="T1552" s="4"/>
      <c r="U1552" s="2" t="s">
        <v>10</v>
      </c>
      <c r="V1552" s="2" t="s">
        <v>109</v>
      </c>
      <c r="W1552" s="2" t="s">
        <v>63</v>
      </c>
      <c r="X1552" s="2">
        <v>3</v>
      </c>
      <c r="Y1552" s="2">
        <v>320</v>
      </c>
    </row>
    <row r="1553" spans="20:25" ht="30" x14ac:dyDescent="0.25">
      <c r="T1553" s="4"/>
      <c r="U1553" s="2" t="s">
        <v>10</v>
      </c>
      <c r="V1553" s="2" t="s">
        <v>109</v>
      </c>
      <c r="W1553" s="2" t="s">
        <v>68</v>
      </c>
      <c r="X1553" s="2">
        <v>13</v>
      </c>
      <c r="Y1553" s="2">
        <v>240</v>
      </c>
    </row>
    <row r="1554" spans="20:25" ht="30" x14ac:dyDescent="0.25">
      <c r="T1554" s="4"/>
      <c r="U1554" s="2" t="s">
        <v>10</v>
      </c>
      <c r="V1554" s="2" t="s">
        <v>109</v>
      </c>
      <c r="W1554" s="2" t="s">
        <v>64</v>
      </c>
      <c r="X1554" s="2">
        <v>14</v>
      </c>
      <c r="Y1554" s="2">
        <v>80</v>
      </c>
    </row>
    <row r="1555" spans="20:25" ht="30" x14ac:dyDescent="0.25">
      <c r="T1555" s="4"/>
      <c r="U1555" s="2" t="s">
        <v>10</v>
      </c>
      <c r="V1555" s="2" t="s">
        <v>109</v>
      </c>
      <c r="W1555" s="2" t="s">
        <v>68</v>
      </c>
      <c r="X1555" s="2">
        <v>5</v>
      </c>
      <c r="Y1555" s="2">
        <v>130</v>
      </c>
    </row>
    <row r="1556" spans="20:25" ht="30" x14ac:dyDescent="0.25">
      <c r="T1556" s="4"/>
      <c r="U1556" s="2" t="s">
        <v>10</v>
      </c>
      <c r="V1556" s="2" t="s">
        <v>109</v>
      </c>
      <c r="W1556" s="2" t="s">
        <v>68</v>
      </c>
      <c r="X1556" s="2">
        <v>5</v>
      </c>
      <c r="Y1556" s="2">
        <v>180</v>
      </c>
    </row>
    <row r="1557" spans="20:25" ht="30" x14ac:dyDescent="0.25">
      <c r="T1557" s="4"/>
      <c r="U1557" s="2" t="s">
        <v>10</v>
      </c>
      <c r="V1557" s="2" t="s">
        <v>109</v>
      </c>
      <c r="W1557" s="2" t="s">
        <v>63</v>
      </c>
      <c r="X1557" s="2">
        <v>3</v>
      </c>
      <c r="Y1557" s="2">
        <v>0</v>
      </c>
    </row>
    <row r="1558" spans="20:25" ht="30" x14ac:dyDescent="0.25">
      <c r="T1558" s="4"/>
      <c r="U1558" s="2" t="s">
        <v>10</v>
      </c>
      <c r="V1558" s="2" t="s">
        <v>120</v>
      </c>
      <c r="W1558" s="2" t="s">
        <v>64</v>
      </c>
      <c r="X1558" s="2">
        <v>9</v>
      </c>
      <c r="Y1558" s="2">
        <v>90</v>
      </c>
    </row>
    <row r="1559" spans="20:25" ht="30" x14ac:dyDescent="0.25">
      <c r="T1559" s="4"/>
      <c r="U1559" s="2" t="s">
        <v>10</v>
      </c>
      <c r="V1559" s="2" t="s">
        <v>120</v>
      </c>
      <c r="W1559" s="2" t="s">
        <v>63</v>
      </c>
      <c r="X1559" s="2">
        <v>1</v>
      </c>
      <c r="Y1559" s="2">
        <v>295</v>
      </c>
    </row>
    <row r="1560" spans="20:25" ht="30" x14ac:dyDescent="0.25">
      <c r="T1560" s="4"/>
      <c r="U1560" s="2" t="s">
        <v>10</v>
      </c>
      <c r="V1560" s="2" t="s">
        <v>120</v>
      </c>
      <c r="W1560" s="2" t="s">
        <v>64</v>
      </c>
      <c r="X1560" s="2">
        <v>6</v>
      </c>
      <c r="Y1560" s="2">
        <v>190</v>
      </c>
    </row>
    <row r="1561" spans="20:25" ht="30" x14ac:dyDescent="0.25">
      <c r="T1561" s="4"/>
      <c r="U1561" s="2" t="s">
        <v>10</v>
      </c>
      <c r="V1561" s="2" t="s">
        <v>120</v>
      </c>
      <c r="W1561" s="2" t="s">
        <v>64</v>
      </c>
      <c r="X1561" s="2">
        <v>11</v>
      </c>
      <c r="Y1561" s="2">
        <v>100</v>
      </c>
    </row>
    <row r="1562" spans="20:25" ht="30" x14ac:dyDescent="0.25">
      <c r="T1562" s="4"/>
      <c r="U1562" s="2" t="s">
        <v>10</v>
      </c>
      <c r="V1562" s="2" t="s">
        <v>120</v>
      </c>
      <c r="W1562" s="2" t="s">
        <v>68</v>
      </c>
      <c r="X1562" s="2">
        <v>4</v>
      </c>
      <c r="Y1562" s="2">
        <v>10</v>
      </c>
    </row>
    <row r="1563" spans="20:25" ht="30" x14ac:dyDescent="0.25">
      <c r="T1563" s="4"/>
      <c r="U1563" s="2" t="s">
        <v>10</v>
      </c>
      <c r="V1563" s="2" t="s">
        <v>120</v>
      </c>
      <c r="W1563" s="2" t="s">
        <v>63</v>
      </c>
      <c r="X1563" s="2">
        <v>2</v>
      </c>
      <c r="Y1563" s="2">
        <v>0</v>
      </c>
    </row>
    <row r="1564" spans="20:25" ht="30" x14ac:dyDescent="0.25">
      <c r="T1564" s="4"/>
      <c r="U1564" s="2" t="s">
        <v>10</v>
      </c>
      <c r="V1564" s="2" t="s">
        <v>120</v>
      </c>
      <c r="W1564" s="2" t="s">
        <v>68</v>
      </c>
      <c r="X1564" s="2">
        <v>5</v>
      </c>
      <c r="Y1564" s="2">
        <v>220</v>
      </c>
    </row>
    <row r="1565" spans="20:25" ht="30" x14ac:dyDescent="0.25">
      <c r="T1565" s="4"/>
      <c r="U1565" s="2" t="s">
        <v>10</v>
      </c>
      <c r="V1565" s="2" t="s">
        <v>120</v>
      </c>
      <c r="W1565" s="2" t="s">
        <v>68</v>
      </c>
      <c r="X1565" s="2">
        <v>4</v>
      </c>
      <c r="Y1565" s="2">
        <v>180</v>
      </c>
    </row>
    <row r="1566" spans="20:25" ht="30" x14ac:dyDescent="0.25">
      <c r="T1566" s="4"/>
      <c r="U1566" s="2" t="s">
        <v>10</v>
      </c>
      <c r="V1566" s="2" t="s">
        <v>120</v>
      </c>
      <c r="W1566" s="2" t="s">
        <v>68</v>
      </c>
      <c r="X1566" s="2">
        <v>5</v>
      </c>
      <c r="Y1566" s="2">
        <v>150</v>
      </c>
    </row>
    <row r="1567" spans="20:25" ht="30" x14ac:dyDescent="0.25">
      <c r="T1567" s="4"/>
      <c r="U1567" s="2" t="s">
        <v>10</v>
      </c>
      <c r="V1567" s="2" t="s">
        <v>120</v>
      </c>
      <c r="W1567" s="2" t="s">
        <v>68</v>
      </c>
      <c r="X1567" s="2">
        <v>4</v>
      </c>
      <c r="Y1567" s="2">
        <v>110</v>
      </c>
    </row>
    <row r="1568" spans="20:25" ht="30" x14ac:dyDescent="0.25">
      <c r="T1568" s="4"/>
      <c r="U1568" s="2" t="s">
        <v>10</v>
      </c>
      <c r="V1568" s="2" t="s">
        <v>120</v>
      </c>
      <c r="W1568" s="2" t="s">
        <v>68</v>
      </c>
      <c r="X1568" s="2">
        <v>7</v>
      </c>
      <c r="Y1568" s="2">
        <v>220</v>
      </c>
    </row>
    <row r="1569" spans="20:25" ht="30" x14ac:dyDescent="0.25">
      <c r="T1569" s="4"/>
      <c r="U1569" s="2" t="s">
        <v>10</v>
      </c>
      <c r="V1569" s="2" t="s">
        <v>120</v>
      </c>
      <c r="W1569" s="2" t="s">
        <v>63</v>
      </c>
      <c r="X1569" s="2">
        <v>12</v>
      </c>
      <c r="Y1569" s="2">
        <v>100</v>
      </c>
    </row>
    <row r="1570" spans="20:25" ht="30" x14ac:dyDescent="0.25">
      <c r="T1570" s="4"/>
      <c r="U1570" s="2" t="s">
        <v>10</v>
      </c>
      <c r="V1570" s="2" t="s">
        <v>120</v>
      </c>
      <c r="W1570" s="2" t="s">
        <v>68</v>
      </c>
      <c r="X1570" s="2">
        <v>4</v>
      </c>
      <c r="Y1570" s="2">
        <v>150</v>
      </c>
    </row>
    <row r="1571" spans="20:25" ht="30" x14ac:dyDescent="0.25">
      <c r="T1571" s="4"/>
      <c r="U1571" s="2" t="s">
        <v>10</v>
      </c>
      <c r="V1571" s="2" t="s">
        <v>120</v>
      </c>
      <c r="W1571" s="2" t="s">
        <v>68</v>
      </c>
      <c r="X1571" s="2">
        <v>6</v>
      </c>
      <c r="Y1571" s="2">
        <v>130</v>
      </c>
    </row>
    <row r="1572" spans="20:25" ht="30" x14ac:dyDescent="0.25">
      <c r="T1572" s="4"/>
      <c r="U1572" s="2" t="s">
        <v>10</v>
      </c>
      <c r="V1572" s="2" t="s">
        <v>120</v>
      </c>
      <c r="W1572" s="2" t="s">
        <v>68</v>
      </c>
      <c r="X1572" s="2">
        <v>7</v>
      </c>
      <c r="Y1572" s="2">
        <v>200</v>
      </c>
    </row>
    <row r="1573" spans="20:25" ht="30" x14ac:dyDescent="0.25">
      <c r="T1573" s="4"/>
      <c r="U1573" s="2" t="s">
        <v>10</v>
      </c>
      <c r="V1573" s="2" t="s">
        <v>120</v>
      </c>
      <c r="W1573" s="2" t="s">
        <v>68</v>
      </c>
      <c r="X1573" s="2">
        <v>7</v>
      </c>
      <c r="Y1573" s="2">
        <v>200</v>
      </c>
    </row>
    <row r="1574" spans="20:25" ht="30" x14ac:dyDescent="0.25">
      <c r="T1574" s="4"/>
      <c r="U1574" s="2" t="s">
        <v>10</v>
      </c>
      <c r="V1574" s="2" t="s">
        <v>120</v>
      </c>
      <c r="W1574" s="2" t="s">
        <v>63</v>
      </c>
      <c r="X1574" s="2">
        <v>10</v>
      </c>
      <c r="Y1574" s="2">
        <v>160</v>
      </c>
    </row>
    <row r="1575" spans="20:25" ht="30" x14ac:dyDescent="0.25">
      <c r="T1575" s="4"/>
      <c r="U1575" s="2" t="s">
        <v>10</v>
      </c>
      <c r="V1575" s="2" t="s">
        <v>120</v>
      </c>
      <c r="W1575" s="2" t="s">
        <v>67</v>
      </c>
      <c r="X1575" s="2">
        <v>3</v>
      </c>
      <c r="Y1575" s="2">
        <v>130</v>
      </c>
    </row>
    <row r="1576" spans="20:25" ht="30" x14ac:dyDescent="0.25">
      <c r="T1576" s="4"/>
      <c r="U1576" s="2" t="s">
        <v>10</v>
      </c>
      <c r="V1576" s="2" t="s">
        <v>120</v>
      </c>
      <c r="W1576" s="2" t="s">
        <v>68</v>
      </c>
      <c r="X1576" s="2">
        <v>1</v>
      </c>
      <c r="Y1576" s="2">
        <v>160</v>
      </c>
    </row>
    <row r="1577" spans="20:25" ht="30" x14ac:dyDescent="0.25">
      <c r="T1577" s="4"/>
      <c r="U1577" s="2" t="s">
        <v>10</v>
      </c>
      <c r="V1577" s="2" t="s">
        <v>120</v>
      </c>
      <c r="W1577" s="2" t="s">
        <v>68</v>
      </c>
      <c r="X1577" s="2">
        <v>8</v>
      </c>
      <c r="Y1577" s="2">
        <v>200</v>
      </c>
    </row>
    <row r="1578" spans="20:25" ht="30" x14ac:dyDescent="0.25">
      <c r="T1578" s="4"/>
      <c r="U1578" s="2" t="s">
        <v>10</v>
      </c>
      <c r="V1578" s="2" t="s">
        <v>120</v>
      </c>
      <c r="W1578" s="2" t="s">
        <v>63</v>
      </c>
      <c r="X1578" s="2">
        <v>9</v>
      </c>
      <c r="Y1578" s="2">
        <v>160</v>
      </c>
    </row>
    <row r="1579" spans="20:25" ht="45" x14ac:dyDescent="0.25">
      <c r="T1579" s="4"/>
      <c r="U1579" s="2" t="s">
        <v>10</v>
      </c>
      <c r="V1579" s="2" t="s">
        <v>120</v>
      </c>
      <c r="W1579" s="2" t="s">
        <v>70</v>
      </c>
      <c r="X1579" s="2">
        <v>1</v>
      </c>
      <c r="Y1579" s="2">
        <v>180</v>
      </c>
    </row>
    <row r="1580" spans="20:25" ht="30" x14ac:dyDescent="0.25">
      <c r="T1580" s="4"/>
      <c r="U1580" s="2" t="s">
        <v>10</v>
      </c>
      <c r="V1580" s="2" t="s">
        <v>120</v>
      </c>
      <c r="W1580" s="2" t="s">
        <v>68</v>
      </c>
      <c r="X1580" s="2">
        <v>1</v>
      </c>
      <c r="Y1580" s="2">
        <v>0</v>
      </c>
    </row>
    <row r="1581" spans="20:25" ht="30" x14ac:dyDescent="0.25">
      <c r="T1581" s="4"/>
      <c r="U1581" s="2" t="s">
        <v>10</v>
      </c>
      <c r="V1581" s="2" t="s">
        <v>120</v>
      </c>
      <c r="W1581" s="2" t="s">
        <v>68</v>
      </c>
      <c r="X1581" s="2">
        <v>5</v>
      </c>
      <c r="Y1581" s="2">
        <v>220</v>
      </c>
    </row>
    <row r="1582" spans="20:25" ht="30" x14ac:dyDescent="0.25">
      <c r="T1582" s="4"/>
      <c r="U1582" s="2" t="s">
        <v>10</v>
      </c>
      <c r="V1582" s="2" t="s">
        <v>120</v>
      </c>
      <c r="W1582" s="2" t="s">
        <v>68</v>
      </c>
      <c r="X1582" s="2">
        <v>3</v>
      </c>
      <c r="Y1582" s="2">
        <v>270</v>
      </c>
    </row>
    <row r="1583" spans="20:25" ht="30" x14ac:dyDescent="0.25">
      <c r="T1583" s="4"/>
      <c r="U1583" s="2" t="s">
        <v>10</v>
      </c>
      <c r="V1583" s="2" t="s">
        <v>120</v>
      </c>
      <c r="W1583" s="2" t="s">
        <v>68</v>
      </c>
      <c r="X1583" s="2">
        <v>3</v>
      </c>
      <c r="Y1583" s="2">
        <v>30</v>
      </c>
    </row>
    <row r="1584" spans="20:25" ht="45" x14ac:dyDescent="0.25">
      <c r="T1584" s="4"/>
      <c r="U1584" s="2" t="s">
        <v>10</v>
      </c>
      <c r="V1584" s="2" t="s">
        <v>120</v>
      </c>
      <c r="W1584" s="2" t="s">
        <v>74</v>
      </c>
      <c r="X1584" s="2">
        <v>3</v>
      </c>
      <c r="Y1584" s="2">
        <v>100</v>
      </c>
    </row>
    <row r="1585" spans="20:25" ht="30" x14ac:dyDescent="0.25">
      <c r="T1585" s="4"/>
      <c r="U1585" s="2" t="s">
        <v>10</v>
      </c>
      <c r="V1585" s="2" t="s">
        <v>120</v>
      </c>
      <c r="W1585" s="2" t="s">
        <v>68</v>
      </c>
      <c r="X1585" s="2">
        <v>4</v>
      </c>
      <c r="Y1585" s="2">
        <v>220</v>
      </c>
    </row>
    <row r="1586" spans="20:25" ht="30" x14ac:dyDescent="0.25">
      <c r="T1586" s="4"/>
      <c r="U1586" s="2" t="s">
        <v>10</v>
      </c>
      <c r="V1586" s="2" t="s">
        <v>120</v>
      </c>
      <c r="W1586" s="2" t="s">
        <v>68</v>
      </c>
      <c r="X1586" s="2">
        <v>4</v>
      </c>
      <c r="Y1586" s="2">
        <v>270</v>
      </c>
    </row>
    <row r="1587" spans="20:25" ht="30" x14ac:dyDescent="0.25">
      <c r="T1587" s="4"/>
      <c r="U1587" s="2" t="s">
        <v>10</v>
      </c>
      <c r="V1587" s="2" t="s">
        <v>120</v>
      </c>
      <c r="W1587" s="2" t="s">
        <v>68</v>
      </c>
      <c r="X1587" s="2">
        <v>12</v>
      </c>
      <c r="Y1587" s="2">
        <v>160</v>
      </c>
    </row>
    <row r="1588" spans="20:25" ht="30" x14ac:dyDescent="0.25">
      <c r="T1588" s="4"/>
      <c r="U1588" s="2" t="s">
        <v>10</v>
      </c>
      <c r="V1588" s="2" t="s">
        <v>120</v>
      </c>
      <c r="W1588" s="2" t="s">
        <v>68</v>
      </c>
      <c r="X1588" s="2">
        <v>6</v>
      </c>
      <c r="Y1588" s="2">
        <v>150</v>
      </c>
    </row>
    <row r="1589" spans="20:25" ht="30" x14ac:dyDescent="0.25">
      <c r="T1589" s="4"/>
      <c r="U1589" s="2" t="s">
        <v>10</v>
      </c>
      <c r="V1589" s="2" t="s">
        <v>120</v>
      </c>
      <c r="W1589" s="2" t="s">
        <v>68</v>
      </c>
      <c r="X1589" s="2">
        <v>3</v>
      </c>
      <c r="Y1589" s="2">
        <v>240</v>
      </c>
    </row>
    <row r="1590" spans="20:25" ht="30" x14ac:dyDescent="0.25">
      <c r="T1590" s="4"/>
      <c r="U1590" s="2" t="s">
        <v>10</v>
      </c>
      <c r="V1590" s="2" t="s">
        <v>120</v>
      </c>
      <c r="W1590" s="2" t="s">
        <v>68</v>
      </c>
      <c r="X1590" s="2">
        <v>2</v>
      </c>
      <c r="Y1590" s="2">
        <v>160</v>
      </c>
    </row>
    <row r="1591" spans="20:25" ht="30" x14ac:dyDescent="0.25">
      <c r="T1591" s="4"/>
      <c r="U1591" s="2" t="s">
        <v>10</v>
      </c>
      <c r="V1591" s="2" t="s">
        <v>120</v>
      </c>
      <c r="W1591" s="2" t="s">
        <v>63</v>
      </c>
      <c r="X1591" s="2">
        <v>3</v>
      </c>
      <c r="Y1591" s="2">
        <v>260</v>
      </c>
    </row>
    <row r="1592" spans="20:25" ht="30" x14ac:dyDescent="0.25">
      <c r="T1592" s="4"/>
      <c r="U1592" s="2" t="s">
        <v>10</v>
      </c>
      <c r="V1592" s="2" t="s">
        <v>120</v>
      </c>
      <c r="W1592" s="2" t="s">
        <v>68</v>
      </c>
      <c r="X1592" s="2">
        <v>2</v>
      </c>
      <c r="Y1592" s="2">
        <v>299</v>
      </c>
    </row>
    <row r="1593" spans="20:25" ht="30" x14ac:dyDescent="0.25">
      <c r="T1593" s="4"/>
      <c r="U1593" s="2" t="s">
        <v>10</v>
      </c>
      <c r="V1593" s="2" t="s">
        <v>120</v>
      </c>
      <c r="W1593" s="2" t="s">
        <v>68</v>
      </c>
      <c r="X1593" s="2">
        <v>6</v>
      </c>
      <c r="Y1593" s="2">
        <v>100</v>
      </c>
    </row>
    <row r="1594" spans="20:25" ht="30" x14ac:dyDescent="0.25">
      <c r="T1594" s="4"/>
      <c r="U1594" s="2" t="s">
        <v>10</v>
      </c>
      <c r="V1594" s="2" t="s">
        <v>120</v>
      </c>
      <c r="W1594" s="2" t="s">
        <v>68</v>
      </c>
      <c r="X1594" s="2">
        <v>1</v>
      </c>
      <c r="Y1594" s="2">
        <v>0</v>
      </c>
    </row>
    <row r="1595" spans="20:25" ht="30" x14ac:dyDescent="0.25">
      <c r="T1595" s="4"/>
      <c r="U1595" s="2" t="s">
        <v>10</v>
      </c>
      <c r="V1595" s="2" t="s">
        <v>120</v>
      </c>
      <c r="W1595" s="2" t="s">
        <v>68</v>
      </c>
      <c r="X1595" s="2">
        <v>9</v>
      </c>
      <c r="Y1595" s="2">
        <v>270</v>
      </c>
    </row>
    <row r="1596" spans="20:25" ht="30" x14ac:dyDescent="0.25">
      <c r="T1596" s="4"/>
      <c r="U1596" s="2" t="s">
        <v>10</v>
      </c>
      <c r="V1596" s="2" t="s">
        <v>120</v>
      </c>
      <c r="W1596" s="2" t="s">
        <v>68</v>
      </c>
      <c r="X1596" s="2">
        <v>6</v>
      </c>
      <c r="Y1596" s="2">
        <v>90</v>
      </c>
    </row>
    <row r="1597" spans="20:25" ht="30" x14ac:dyDescent="0.25">
      <c r="T1597" s="4"/>
      <c r="U1597" s="2" t="s">
        <v>10</v>
      </c>
      <c r="V1597" s="2" t="s">
        <v>120</v>
      </c>
      <c r="W1597" s="2" t="s">
        <v>68</v>
      </c>
      <c r="X1597" s="2">
        <v>9</v>
      </c>
      <c r="Y1597" s="2">
        <v>310</v>
      </c>
    </row>
    <row r="1598" spans="20:25" ht="30" x14ac:dyDescent="0.25">
      <c r="T1598" s="4"/>
      <c r="U1598" s="2" t="s">
        <v>10</v>
      </c>
      <c r="V1598" s="2" t="s">
        <v>124</v>
      </c>
      <c r="W1598" s="2" t="s">
        <v>68</v>
      </c>
      <c r="X1598" s="2">
        <v>3</v>
      </c>
      <c r="Y1598" s="2">
        <v>280</v>
      </c>
    </row>
    <row r="1599" spans="20:25" ht="30" x14ac:dyDescent="0.25">
      <c r="T1599" s="4"/>
      <c r="U1599" s="2" t="s">
        <v>10</v>
      </c>
      <c r="V1599" s="2" t="s">
        <v>124</v>
      </c>
      <c r="W1599" s="2" t="s">
        <v>68</v>
      </c>
      <c r="X1599" s="2">
        <v>2</v>
      </c>
      <c r="Y1599" s="2">
        <v>303</v>
      </c>
    </row>
    <row r="1600" spans="20:25" ht="30" x14ac:dyDescent="0.25">
      <c r="T1600" s="4"/>
      <c r="U1600" s="2" t="s">
        <v>10</v>
      </c>
      <c r="V1600" s="2" t="s">
        <v>124</v>
      </c>
      <c r="W1600" s="2" t="s">
        <v>68</v>
      </c>
      <c r="X1600" s="2">
        <v>5</v>
      </c>
      <c r="Y1600" s="2">
        <v>60</v>
      </c>
    </row>
    <row r="1601" spans="20:25" ht="30" x14ac:dyDescent="0.25">
      <c r="T1601" s="4"/>
      <c r="U1601" s="2" t="s">
        <v>10</v>
      </c>
      <c r="V1601" s="2" t="s">
        <v>124</v>
      </c>
      <c r="W1601" s="2" t="s">
        <v>68</v>
      </c>
      <c r="X1601" s="2">
        <v>2</v>
      </c>
      <c r="Y1601" s="2">
        <v>240</v>
      </c>
    </row>
    <row r="1602" spans="20:25" ht="30" x14ac:dyDescent="0.25">
      <c r="T1602" s="4"/>
      <c r="U1602" s="2" t="s">
        <v>10</v>
      </c>
      <c r="V1602" s="2" t="s">
        <v>124</v>
      </c>
      <c r="W1602" s="2" t="s">
        <v>68</v>
      </c>
      <c r="X1602" s="2">
        <v>8</v>
      </c>
      <c r="Y1602" s="2">
        <v>260</v>
      </c>
    </row>
    <row r="1603" spans="20:25" ht="30" x14ac:dyDescent="0.25">
      <c r="T1603" s="4"/>
      <c r="U1603" s="2" t="s">
        <v>10</v>
      </c>
      <c r="V1603" s="2" t="s">
        <v>124</v>
      </c>
      <c r="W1603" s="2" t="s">
        <v>68</v>
      </c>
      <c r="X1603" s="2">
        <v>5</v>
      </c>
      <c r="Y1603" s="2">
        <v>220</v>
      </c>
    </row>
    <row r="1604" spans="20:25" ht="30" x14ac:dyDescent="0.25">
      <c r="T1604" s="4"/>
      <c r="U1604" s="2" t="s">
        <v>10</v>
      </c>
      <c r="V1604" s="2" t="s">
        <v>124</v>
      </c>
      <c r="W1604" s="2" t="s">
        <v>68</v>
      </c>
      <c r="X1604" s="2">
        <v>2</v>
      </c>
      <c r="Y1604" s="2">
        <v>260</v>
      </c>
    </row>
    <row r="1605" spans="20:25" ht="30" x14ac:dyDescent="0.25">
      <c r="T1605" s="4"/>
      <c r="U1605" s="2" t="s">
        <v>10</v>
      </c>
      <c r="V1605" s="2" t="s">
        <v>124</v>
      </c>
      <c r="W1605" s="2" t="s">
        <v>63</v>
      </c>
      <c r="X1605" s="2">
        <v>4</v>
      </c>
      <c r="Y1605" s="2">
        <v>230</v>
      </c>
    </row>
    <row r="1606" spans="20:25" ht="30" x14ac:dyDescent="0.25">
      <c r="T1606" s="4"/>
      <c r="U1606" s="2" t="s">
        <v>10</v>
      </c>
      <c r="V1606" s="2" t="s">
        <v>124</v>
      </c>
      <c r="W1606" s="2" t="s">
        <v>68</v>
      </c>
      <c r="X1606" s="2">
        <v>3</v>
      </c>
      <c r="Y1606" s="2">
        <v>350</v>
      </c>
    </row>
    <row r="1607" spans="20:25" ht="30" x14ac:dyDescent="0.25">
      <c r="T1607" s="4"/>
      <c r="U1607" s="2" t="s">
        <v>10</v>
      </c>
      <c r="V1607" s="2" t="s">
        <v>124</v>
      </c>
      <c r="W1607" s="2" t="s">
        <v>63</v>
      </c>
      <c r="X1607" s="2">
        <v>7</v>
      </c>
      <c r="Y1607" s="2">
        <v>50</v>
      </c>
    </row>
    <row r="1608" spans="20:25" ht="30" x14ac:dyDescent="0.25">
      <c r="T1608" s="4"/>
      <c r="U1608" s="2" t="s">
        <v>10</v>
      </c>
      <c r="V1608" s="2" t="s">
        <v>124</v>
      </c>
      <c r="W1608" s="2" t="s">
        <v>68</v>
      </c>
      <c r="X1608" s="2">
        <v>3</v>
      </c>
      <c r="Y1608" s="2">
        <v>120</v>
      </c>
    </row>
    <row r="1609" spans="20:25" ht="30" x14ac:dyDescent="0.25">
      <c r="T1609" s="4"/>
      <c r="U1609" s="2" t="s">
        <v>10</v>
      </c>
      <c r="V1609" s="2" t="s">
        <v>124</v>
      </c>
      <c r="W1609" s="2" t="s">
        <v>68</v>
      </c>
      <c r="X1609" s="2">
        <v>7</v>
      </c>
      <c r="Y1609" s="2">
        <v>350</v>
      </c>
    </row>
    <row r="1610" spans="20:25" ht="30" x14ac:dyDescent="0.25">
      <c r="T1610" s="4"/>
      <c r="U1610" s="2" t="s">
        <v>10</v>
      </c>
      <c r="V1610" s="2" t="s">
        <v>124</v>
      </c>
      <c r="W1610" s="2" t="s">
        <v>63</v>
      </c>
      <c r="X1610" s="2">
        <v>2</v>
      </c>
      <c r="Y1610" s="2">
        <v>220</v>
      </c>
    </row>
    <row r="1611" spans="20:25" ht="30" x14ac:dyDescent="0.25">
      <c r="T1611" s="4"/>
      <c r="U1611" s="2" t="s">
        <v>10</v>
      </c>
      <c r="V1611" s="2" t="s">
        <v>124</v>
      </c>
      <c r="W1611" s="2" t="s">
        <v>63</v>
      </c>
      <c r="X1611" s="2">
        <v>7</v>
      </c>
      <c r="Y1611" s="2">
        <v>120</v>
      </c>
    </row>
    <row r="1612" spans="20:25" ht="30" x14ac:dyDescent="0.25">
      <c r="T1612" s="4"/>
      <c r="U1612" s="2" t="s">
        <v>10</v>
      </c>
      <c r="V1612" s="2" t="s">
        <v>124</v>
      </c>
      <c r="W1612" s="2" t="s">
        <v>64</v>
      </c>
      <c r="X1612" s="2">
        <v>8</v>
      </c>
      <c r="Y1612" s="2">
        <v>110</v>
      </c>
    </row>
    <row r="1613" spans="20:25" ht="30" x14ac:dyDescent="0.25">
      <c r="T1613" s="4"/>
      <c r="U1613" s="2" t="s">
        <v>10</v>
      </c>
      <c r="V1613" s="2" t="s">
        <v>124</v>
      </c>
      <c r="W1613" s="2" t="s">
        <v>68</v>
      </c>
      <c r="X1613" s="2">
        <v>3</v>
      </c>
      <c r="Y1613" s="2">
        <v>0</v>
      </c>
    </row>
    <row r="1614" spans="20:25" ht="30" x14ac:dyDescent="0.25">
      <c r="T1614" s="4"/>
      <c r="U1614" s="2" t="s">
        <v>10</v>
      </c>
      <c r="V1614" s="2" t="s">
        <v>124</v>
      </c>
      <c r="W1614" s="2" t="s">
        <v>68</v>
      </c>
      <c r="X1614" s="2">
        <v>3</v>
      </c>
      <c r="Y1614" s="2">
        <v>0</v>
      </c>
    </row>
    <row r="1615" spans="20:25" ht="30" x14ac:dyDescent="0.25">
      <c r="T1615" s="4"/>
      <c r="U1615" s="2" t="s">
        <v>10</v>
      </c>
      <c r="V1615" s="2" t="s">
        <v>124</v>
      </c>
      <c r="W1615" s="2" t="s">
        <v>68</v>
      </c>
      <c r="X1615" s="2">
        <v>4</v>
      </c>
      <c r="Y1615" s="2">
        <v>20</v>
      </c>
    </row>
    <row r="1616" spans="20:25" ht="30" x14ac:dyDescent="0.25">
      <c r="T1616" s="4"/>
      <c r="U1616" s="2" t="s">
        <v>10</v>
      </c>
      <c r="V1616" s="2" t="s">
        <v>124</v>
      </c>
      <c r="W1616" s="2" t="s">
        <v>68</v>
      </c>
      <c r="X1616" s="2">
        <v>4</v>
      </c>
      <c r="Y1616" s="2">
        <v>20</v>
      </c>
    </row>
    <row r="1617" spans="20:25" ht="30" x14ac:dyDescent="0.25">
      <c r="T1617" s="4"/>
      <c r="U1617" s="2" t="s">
        <v>10</v>
      </c>
      <c r="V1617" s="2" t="s">
        <v>124</v>
      </c>
      <c r="W1617" s="2" t="s">
        <v>68</v>
      </c>
      <c r="X1617" s="2">
        <v>12</v>
      </c>
      <c r="Y1617" s="2">
        <v>90</v>
      </c>
    </row>
    <row r="1618" spans="20:25" ht="30" x14ac:dyDescent="0.25">
      <c r="T1618" s="4"/>
      <c r="U1618" s="2" t="s">
        <v>10</v>
      </c>
      <c r="V1618" s="2" t="s">
        <v>124</v>
      </c>
      <c r="W1618" s="2" t="s">
        <v>68</v>
      </c>
      <c r="X1618" s="2">
        <v>4</v>
      </c>
      <c r="Y1618" s="2">
        <v>340</v>
      </c>
    </row>
    <row r="1619" spans="20:25" ht="30" x14ac:dyDescent="0.25">
      <c r="T1619" s="4"/>
      <c r="U1619" s="2" t="s">
        <v>10</v>
      </c>
      <c r="V1619" s="2" t="s">
        <v>124</v>
      </c>
      <c r="W1619" s="2" t="s">
        <v>68</v>
      </c>
      <c r="X1619" s="2">
        <v>4</v>
      </c>
      <c r="Y1619" s="2">
        <v>80</v>
      </c>
    </row>
    <row r="1620" spans="20:25" ht="30" x14ac:dyDescent="0.25">
      <c r="T1620" s="4"/>
      <c r="U1620" s="2" t="s">
        <v>10</v>
      </c>
      <c r="V1620" s="2" t="s">
        <v>124</v>
      </c>
      <c r="W1620" s="2" t="s">
        <v>67</v>
      </c>
      <c r="X1620" s="2">
        <v>2</v>
      </c>
      <c r="Y1620" s="2">
        <v>104</v>
      </c>
    </row>
    <row r="1621" spans="20:25" ht="30" x14ac:dyDescent="0.25">
      <c r="T1621" s="4"/>
      <c r="U1621" s="2" t="s">
        <v>10</v>
      </c>
      <c r="V1621" s="2" t="s">
        <v>124</v>
      </c>
      <c r="W1621" s="2" t="s">
        <v>68</v>
      </c>
      <c r="X1621" s="2">
        <v>4</v>
      </c>
      <c r="Y1621" s="2">
        <v>90</v>
      </c>
    </row>
    <row r="1622" spans="20:25" ht="30" x14ac:dyDescent="0.25">
      <c r="T1622" s="4"/>
      <c r="U1622" s="2" t="s">
        <v>10</v>
      </c>
      <c r="V1622" s="2" t="s">
        <v>124</v>
      </c>
      <c r="W1622" s="2" t="s">
        <v>63</v>
      </c>
      <c r="X1622" s="2">
        <v>1</v>
      </c>
      <c r="Y1622" s="2">
        <v>290</v>
      </c>
    </row>
    <row r="1623" spans="20:25" ht="30" x14ac:dyDescent="0.25">
      <c r="T1623" s="4"/>
      <c r="U1623" s="2" t="s">
        <v>10</v>
      </c>
      <c r="V1623" s="2" t="s">
        <v>124</v>
      </c>
      <c r="W1623" s="2" t="s">
        <v>68</v>
      </c>
      <c r="X1623" s="2">
        <v>9</v>
      </c>
      <c r="Y1623" s="2">
        <v>120</v>
      </c>
    </row>
    <row r="1624" spans="20:25" ht="30" x14ac:dyDescent="0.25">
      <c r="T1624" s="4"/>
      <c r="U1624" s="2" t="s">
        <v>10</v>
      </c>
      <c r="V1624" s="2" t="s">
        <v>124</v>
      </c>
      <c r="W1624" s="2" t="s">
        <v>68</v>
      </c>
      <c r="X1624" s="2">
        <v>5</v>
      </c>
      <c r="Y1624" s="2">
        <v>210</v>
      </c>
    </row>
    <row r="1625" spans="20:25" ht="30" x14ac:dyDescent="0.25">
      <c r="T1625" s="4"/>
      <c r="U1625" s="2" t="s">
        <v>10</v>
      </c>
      <c r="V1625" s="2" t="s">
        <v>124</v>
      </c>
      <c r="W1625" s="2" t="s">
        <v>68</v>
      </c>
      <c r="X1625" s="2">
        <v>4</v>
      </c>
      <c r="Y1625" s="2">
        <v>110</v>
      </c>
    </row>
    <row r="1626" spans="20:25" ht="30" x14ac:dyDescent="0.25">
      <c r="T1626" s="4"/>
      <c r="U1626" s="2" t="s">
        <v>10</v>
      </c>
      <c r="V1626" s="2" t="s">
        <v>124</v>
      </c>
      <c r="W1626" s="2" t="s">
        <v>68</v>
      </c>
      <c r="X1626" s="2">
        <v>0</v>
      </c>
      <c r="Y1626" s="2">
        <v>205</v>
      </c>
    </row>
    <row r="1627" spans="20:25" ht="30" x14ac:dyDescent="0.25">
      <c r="T1627" s="4"/>
      <c r="U1627" s="2" t="s">
        <v>10</v>
      </c>
      <c r="V1627" s="2" t="s">
        <v>124</v>
      </c>
      <c r="W1627" s="2" t="s">
        <v>64</v>
      </c>
      <c r="X1627" s="2">
        <v>12</v>
      </c>
      <c r="Y1627" s="2">
        <v>130</v>
      </c>
    </row>
    <row r="1628" spans="20:25" ht="30" x14ac:dyDescent="0.25">
      <c r="T1628" s="4"/>
      <c r="U1628" s="2" t="s">
        <v>10</v>
      </c>
      <c r="V1628" s="2" t="s">
        <v>124</v>
      </c>
      <c r="W1628" s="2" t="s">
        <v>67</v>
      </c>
      <c r="X1628" s="2">
        <v>7</v>
      </c>
      <c r="Y1628" s="2">
        <v>90</v>
      </c>
    </row>
    <row r="1629" spans="20:25" ht="30" x14ac:dyDescent="0.25">
      <c r="T1629" s="4"/>
      <c r="U1629" s="2" t="s">
        <v>10</v>
      </c>
      <c r="V1629" s="2" t="s">
        <v>124</v>
      </c>
      <c r="W1629" s="2" t="s">
        <v>63</v>
      </c>
      <c r="X1629" s="2">
        <v>8</v>
      </c>
      <c r="Y1629" s="2">
        <v>140</v>
      </c>
    </row>
    <row r="1630" spans="20:25" ht="30" x14ac:dyDescent="0.25">
      <c r="T1630" s="4"/>
      <c r="U1630" s="2" t="s">
        <v>10</v>
      </c>
      <c r="V1630" s="2" t="s">
        <v>127</v>
      </c>
      <c r="W1630" s="2" t="s">
        <v>63</v>
      </c>
      <c r="X1630" s="2">
        <v>3</v>
      </c>
      <c r="Y1630" s="2">
        <v>220</v>
      </c>
    </row>
    <row r="1631" spans="20:25" ht="30" x14ac:dyDescent="0.25">
      <c r="T1631" s="4"/>
      <c r="U1631" s="2" t="s">
        <v>10</v>
      </c>
      <c r="V1631" s="2" t="s">
        <v>127</v>
      </c>
      <c r="W1631" s="2" t="s">
        <v>63</v>
      </c>
      <c r="X1631" s="2">
        <v>2</v>
      </c>
      <c r="Y1631" s="2">
        <v>210</v>
      </c>
    </row>
    <row r="1632" spans="20:25" ht="30" x14ac:dyDescent="0.25">
      <c r="T1632" s="4"/>
      <c r="U1632" s="2" t="s">
        <v>10</v>
      </c>
      <c r="V1632" s="2" t="s">
        <v>127</v>
      </c>
      <c r="W1632" s="2" t="s">
        <v>68</v>
      </c>
      <c r="X1632" s="2">
        <v>9</v>
      </c>
      <c r="Y1632" s="2">
        <v>90</v>
      </c>
    </row>
    <row r="1633" spans="20:25" ht="30" x14ac:dyDescent="0.25">
      <c r="T1633" s="4"/>
      <c r="U1633" s="2" t="s">
        <v>10</v>
      </c>
      <c r="V1633" s="2" t="s">
        <v>127</v>
      </c>
      <c r="W1633" s="2" t="s">
        <v>68</v>
      </c>
      <c r="X1633" s="2">
        <v>5</v>
      </c>
      <c r="Y1633" s="2">
        <v>10</v>
      </c>
    </row>
    <row r="1634" spans="20:25" ht="30" x14ac:dyDescent="0.25">
      <c r="T1634" s="4"/>
      <c r="U1634" s="2" t="s">
        <v>10</v>
      </c>
      <c r="V1634" s="2" t="s">
        <v>127</v>
      </c>
      <c r="W1634" s="2" t="s">
        <v>68</v>
      </c>
      <c r="X1634" s="2">
        <v>5</v>
      </c>
      <c r="Y1634" s="2">
        <v>300</v>
      </c>
    </row>
    <row r="1635" spans="20:25" ht="30" x14ac:dyDescent="0.25">
      <c r="T1635" s="4"/>
      <c r="U1635" s="2" t="s">
        <v>10</v>
      </c>
      <c r="V1635" s="2" t="s">
        <v>127</v>
      </c>
      <c r="W1635" s="2" t="s">
        <v>63</v>
      </c>
      <c r="X1635" s="2">
        <v>3</v>
      </c>
      <c r="Y1635" s="2">
        <v>230</v>
      </c>
    </row>
    <row r="1636" spans="20:25" ht="30" x14ac:dyDescent="0.25">
      <c r="T1636" s="4"/>
      <c r="U1636" s="2" t="s">
        <v>10</v>
      </c>
      <c r="V1636" s="2" t="s">
        <v>127</v>
      </c>
      <c r="W1636" s="2" t="s">
        <v>68</v>
      </c>
      <c r="X1636" s="2">
        <v>5</v>
      </c>
      <c r="Y1636" s="2">
        <v>140</v>
      </c>
    </row>
    <row r="1637" spans="20:25" ht="30" x14ac:dyDescent="0.25">
      <c r="T1637" s="4"/>
      <c r="U1637" s="2" t="s">
        <v>10</v>
      </c>
      <c r="V1637" s="2" t="s">
        <v>127</v>
      </c>
      <c r="W1637" s="2" t="s">
        <v>68</v>
      </c>
      <c r="X1637" s="2">
        <v>2</v>
      </c>
      <c r="Y1637" s="2">
        <v>240</v>
      </c>
    </row>
    <row r="1638" spans="20:25" ht="30" x14ac:dyDescent="0.25">
      <c r="T1638" s="4"/>
      <c r="U1638" s="2" t="s">
        <v>10</v>
      </c>
      <c r="V1638" s="2" t="s">
        <v>127</v>
      </c>
      <c r="W1638" s="2" t="s">
        <v>68</v>
      </c>
      <c r="X1638" s="2">
        <v>5</v>
      </c>
      <c r="Y1638" s="2">
        <v>280</v>
      </c>
    </row>
    <row r="1639" spans="20:25" ht="30" x14ac:dyDescent="0.25">
      <c r="T1639" s="4"/>
      <c r="U1639" s="2" t="s">
        <v>10</v>
      </c>
      <c r="V1639" s="2" t="s">
        <v>127</v>
      </c>
      <c r="W1639" s="2" t="s">
        <v>68</v>
      </c>
      <c r="X1639" s="2">
        <v>5</v>
      </c>
      <c r="Y1639" s="2">
        <v>310</v>
      </c>
    </row>
    <row r="1640" spans="20:25" ht="30" x14ac:dyDescent="0.25">
      <c r="T1640" s="4"/>
      <c r="U1640" s="2" t="s">
        <v>10</v>
      </c>
      <c r="V1640" s="2" t="s">
        <v>127</v>
      </c>
      <c r="W1640" s="2" t="s">
        <v>68</v>
      </c>
      <c r="X1640" s="2">
        <v>2</v>
      </c>
      <c r="Y1640" s="2">
        <v>180</v>
      </c>
    </row>
    <row r="1641" spans="20:25" ht="30" x14ac:dyDescent="0.25">
      <c r="T1641" s="4"/>
      <c r="U1641" s="2" t="s">
        <v>10</v>
      </c>
      <c r="V1641" s="2" t="s">
        <v>127</v>
      </c>
      <c r="W1641" s="2" t="s">
        <v>68</v>
      </c>
      <c r="X1641" s="2">
        <v>2</v>
      </c>
      <c r="Y1641" s="2">
        <v>260</v>
      </c>
    </row>
    <row r="1642" spans="20:25" ht="45" x14ac:dyDescent="0.25">
      <c r="T1642" s="4"/>
      <c r="U1642" s="2" t="s">
        <v>10</v>
      </c>
      <c r="V1642" s="2" t="s">
        <v>127</v>
      </c>
      <c r="W1642" s="2" t="s">
        <v>70</v>
      </c>
      <c r="X1642" s="2">
        <v>5</v>
      </c>
      <c r="Y1642" s="2">
        <v>190</v>
      </c>
    </row>
    <row r="1643" spans="20:25" ht="30" x14ac:dyDescent="0.25">
      <c r="T1643" s="4"/>
      <c r="U1643" s="2" t="s">
        <v>10</v>
      </c>
      <c r="V1643" s="2" t="s">
        <v>127</v>
      </c>
      <c r="W1643" s="2" t="s">
        <v>68</v>
      </c>
      <c r="X1643" s="2">
        <v>2</v>
      </c>
      <c r="Y1643" s="2">
        <v>301</v>
      </c>
    </row>
    <row r="1644" spans="20:25" ht="30" x14ac:dyDescent="0.25">
      <c r="T1644" s="4"/>
      <c r="U1644" s="2" t="s">
        <v>10</v>
      </c>
      <c r="V1644" s="2" t="s">
        <v>127</v>
      </c>
      <c r="W1644" s="2" t="s">
        <v>68</v>
      </c>
      <c r="X1644" s="2">
        <v>1</v>
      </c>
      <c r="Y1644" s="2">
        <v>50</v>
      </c>
    </row>
    <row r="1645" spans="20:25" ht="30" x14ac:dyDescent="0.25">
      <c r="T1645" s="4"/>
      <c r="U1645" s="2" t="s">
        <v>10</v>
      </c>
      <c r="V1645" s="2" t="s">
        <v>127</v>
      </c>
      <c r="W1645" s="2" t="s">
        <v>64</v>
      </c>
      <c r="X1645" s="2">
        <v>1</v>
      </c>
      <c r="Y1645" s="2">
        <v>110</v>
      </c>
    </row>
    <row r="1646" spans="20:25" ht="30" x14ac:dyDescent="0.25">
      <c r="T1646" s="4"/>
      <c r="U1646" s="2" t="s">
        <v>10</v>
      </c>
      <c r="V1646" s="2" t="s">
        <v>127</v>
      </c>
      <c r="W1646" s="2" t="s">
        <v>68</v>
      </c>
      <c r="X1646" s="2">
        <v>2</v>
      </c>
      <c r="Y1646" s="2">
        <v>60</v>
      </c>
    </row>
    <row r="1647" spans="20:25" ht="30" x14ac:dyDescent="0.25">
      <c r="T1647" s="4"/>
      <c r="U1647" s="2" t="s">
        <v>10</v>
      </c>
      <c r="V1647" s="2" t="s">
        <v>127</v>
      </c>
      <c r="W1647" s="2" t="s">
        <v>67</v>
      </c>
      <c r="X1647" s="2">
        <v>5</v>
      </c>
      <c r="Y1647" s="2">
        <v>310</v>
      </c>
    </row>
    <row r="1648" spans="20:25" ht="30" x14ac:dyDescent="0.25">
      <c r="T1648" s="4"/>
      <c r="U1648" s="2" t="s">
        <v>10</v>
      </c>
      <c r="V1648" s="2" t="s">
        <v>127</v>
      </c>
      <c r="W1648" s="2" t="s">
        <v>63</v>
      </c>
      <c r="X1648" s="2">
        <v>8</v>
      </c>
      <c r="Y1648" s="2">
        <v>70</v>
      </c>
    </row>
    <row r="1649" spans="20:25" ht="30" x14ac:dyDescent="0.25">
      <c r="T1649" s="4"/>
      <c r="U1649" s="2" t="s">
        <v>10</v>
      </c>
      <c r="V1649" s="2" t="s">
        <v>127</v>
      </c>
      <c r="W1649" s="2" t="s">
        <v>68</v>
      </c>
      <c r="X1649" s="2">
        <v>4</v>
      </c>
      <c r="Y1649" s="2">
        <v>120</v>
      </c>
    </row>
    <row r="1650" spans="20:25" ht="30" x14ac:dyDescent="0.25">
      <c r="T1650" s="4"/>
      <c r="U1650" s="2" t="s">
        <v>10</v>
      </c>
      <c r="V1650" s="2" t="s">
        <v>127</v>
      </c>
      <c r="W1650" s="2" t="s">
        <v>63</v>
      </c>
      <c r="X1650" s="2">
        <v>2</v>
      </c>
      <c r="Y1650" s="2">
        <v>260</v>
      </c>
    </row>
    <row r="1651" spans="20:25" ht="30" x14ac:dyDescent="0.25">
      <c r="T1651" s="4"/>
      <c r="U1651" s="2" t="s">
        <v>10</v>
      </c>
      <c r="V1651" s="2" t="s">
        <v>127</v>
      </c>
      <c r="W1651" s="2" t="s">
        <v>68</v>
      </c>
      <c r="X1651" s="2">
        <v>4</v>
      </c>
      <c r="Y1651" s="2">
        <v>180</v>
      </c>
    </row>
    <row r="1652" spans="20:25" ht="30" x14ac:dyDescent="0.25">
      <c r="T1652" s="4"/>
      <c r="U1652" s="2" t="s">
        <v>10</v>
      </c>
      <c r="V1652" s="2" t="s">
        <v>127</v>
      </c>
      <c r="W1652" s="2" t="s">
        <v>68</v>
      </c>
      <c r="X1652" s="2">
        <v>5</v>
      </c>
      <c r="Y1652" s="2">
        <v>210</v>
      </c>
    </row>
    <row r="1653" spans="20:25" ht="30" x14ac:dyDescent="0.25">
      <c r="T1653" s="4"/>
      <c r="U1653" s="2" t="s">
        <v>10</v>
      </c>
      <c r="V1653" s="2" t="s">
        <v>127</v>
      </c>
      <c r="W1653" s="2" t="s">
        <v>62</v>
      </c>
      <c r="X1653" s="2">
        <v>5</v>
      </c>
      <c r="Y1653" s="2">
        <v>200</v>
      </c>
    </row>
    <row r="1654" spans="20:25" ht="30" x14ac:dyDescent="0.25">
      <c r="T1654" s="4"/>
      <c r="U1654" s="2" t="s">
        <v>10</v>
      </c>
      <c r="V1654" s="2" t="s">
        <v>127</v>
      </c>
      <c r="W1654" s="2" t="s">
        <v>68</v>
      </c>
      <c r="X1654" s="2">
        <v>8</v>
      </c>
      <c r="Y1654" s="2">
        <v>210</v>
      </c>
    </row>
    <row r="1655" spans="20:25" ht="30" x14ac:dyDescent="0.25">
      <c r="T1655" s="4"/>
      <c r="U1655" s="2" t="s">
        <v>10</v>
      </c>
      <c r="V1655" s="2" t="s">
        <v>127</v>
      </c>
      <c r="W1655" s="2" t="s">
        <v>68</v>
      </c>
      <c r="X1655" s="2">
        <v>12</v>
      </c>
      <c r="Y1655" s="2">
        <v>170</v>
      </c>
    </row>
    <row r="1656" spans="20:25" ht="30" x14ac:dyDescent="0.25">
      <c r="T1656" s="4"/>
      <c r="U1656" s="2" t="s">
        <v>10</v>
      </c>
      <c r="V1656" s="2" t="s">
        <v>127</v>
      </c>
      <c r="W1656" s="2" t="s">
        <v>63</v>
      </c>
      <c r="X1656" s="2">
        <v>10</v>
      </c>
      <c r="Y1656" s="2">
        <v>190</v>
      </c>
    </row>
    <row r="1657" spans="20:25" ht="30" x14ac:dyDescent="0.25">
      <c r="T1657" s="4"/>
      <c r="U1657" s="2" t="s">
        <v>10</v>
      </c>
      <c r="V1657" s="2" t="s">
        <v>127</v>
      </c>
      <c r="W1657" s="2" t="s">
        <v>63</v>
      </c>
      <c r="X1657" s="2">
        <v>3</v>
      </c>
      <c r="Y1657" s="2">
        <v>230</v>
      </c>
    </row>
    <row r="1658" spans="20:25" ht="30" x14ac:dyDescent="0.25">
      <c r="T1658" s="4"/>
      <c r="U1658" s="2" t="s">
        <v>10</v>
      </c>
      <c r="V1658" s="2" t="s">
        <v>127</v>
      </c>
      <c r="W1658" s="2" t="s">
        <v>68</v>
      </c>
      <c r="X1658" s="2">
        <v>5</v>
      </c>
      <c r="Y1658" s="2">
        <v>210</v>
      </c>
    </row>
    <row r="1659" spans="20:25" ht="30" x14ac:dyDescent="0.25">
      <c r="T1659" s="4"/>
      <c r="U1659" s="2" t="s">
        <v>10</v>
      </c>
      <c r="V1659" s="2" t="s">
        <v>127</v>
      </c>
      <c r="W1659" s="2" t="s">
        <v>68</v>
      </c>
      <c r="X1659" s="2">
        <v>3</v>
      </c>
      <c r="Y1659" s="2">
        <v>210</v>
      </c>
    </row>
    <row r="1660" spans="20:25" ht="30" x14ac:dyDescent="0.25">
      <c r="T1660" s="4"/>
      <c r="U1660" s="2" t="s">
        <v>10</v>
      </c>
      <c r="V1660" s="2" t="s">
        <v>127</v>
      </c>
      <c r="W1660" s="2" t="s">
        <v>63</v>
      </c>
      <c r="X1660" s="2">
        <v>12</v>
      </c>
      <c r="Y1660" s="2">
        <v>110</v>
      </c>
    </row>
    <row r="1661" spans="20:25" ht="30" x14ac:dyDescent="0.25">
      <c r="T1661" s="4"/>
      <c r="U1661" s="2" t="s">
        <v>10</v>
      </c>
      <c r="V1661" s="2" t="s">
        <v>127</v>
      </c>
      <c r="W1661" s="2" t="s">
        <v>68</v>
      </c>
      <c r="X1661" s="2">
        <v>9</v>
      </c>
      <c r="Y1661" s="2">
        <v>90</v>
      </c>
    </row>
    <row r="1662" spans="20:25" ht="30" x14ac:dyDescent="0.25">
      <c r="T1662" s="4"/>
      <c r="U1662" s="2" t="s">
        <v>10</v>
      </c>
      <c r="V1662" s="2" t="s">
        <v>127</v>
      </c>
      <c r="W1662" s="2" t="s">
        <v>67</v>
      </c>
      <c r="X1662" s="2">
        <v>9</v>
      </c>
      <c r="Y1662" s="2">
        <v>70</v>
      </c>
    </row>
    <row r="1663" spans="20:25" ht="45" x14ac:dyDescent="0.25">
      <c r="T1663" s="4"/>
      <c r="U1663" s="2" t="s">
        <v>10</v>
      </c>
      <c r="V1663" s="2" t="s">
        <v>127</v>
      </c>
      <c r="W1663" s="2" t="s">
        <v>70</v>
      </c>
      <c r="X1663" s="2">
        <v>5</v>
      </c>
      <c r="Y1663" s="2">
        <v>90</v>
      </c>
    </row>
    <row r="1664" spans="20:25" ht="30" x14ac:dyDescent="0.25">
      <c r="T1664" s="4"/>
      <c r="U1664" s="2" t="s">
        <v>10</v>
      </c>
      <c r="V1664" s="2" t="s">
        <v>127</v>
      </c>
      <c r="W1664" s="2" t="s">
        <v>68</v>
      </c>
      <c r="X1664" s="2">
        <v>3</v>
      </c>
      <c r="Y1664" s="2">
        <v>340</v>
      </c>
    </row>
    <row r="1665" spans="20:25" ht="30" x14ac:dyDescent="0.25">
      <c r="T1665" s="4"/>
      <c r="U1665" s="2" t="s">
        <v>10</v>
      </c>
      <c r="V1665" s="2" t="s">
        <v>127</v>
      </c>
      <c r="W1665" s="2" t="s">
        <v>63</v>
      </c>
      <c r="X1665" s="2">
        <v>6</v>
      </c>
      <c r="Y1665" s="2">
        <v>100</v>
      </c>
    </row>
    <row r="1666" spans="20:25" ht="30" x14ac:dyDescent="0.25">
      <c r="T1666" s="4"/>
      <c r="U1666" s="2" t="s">
        <v>10</v>
      </c>
      <c r="V1666" s="2" t="s">
        <v>127</v>
      </c>
      <c r="W1666" s="2" t="s">
        <v>68</v>
      </c>
      <c r="X1666" s="2">
        <v>5</v>
      </c>
      <c r="Y1666" s="2">
        <v>60</v>
      </c>
    </row>
    <row r="1667" spans="20:25" ht="30" x14ac:dyDescent="0.25">
      <c r="T1667" s="4"/>
      <c r="U1667" s="2" t="s">
        <v>10</v>
      </c>
      <c r="V1667" s="2" t="s">
        <v>127</v>
      </c>
      <c r="W1667" s="2" t="s">
        <v>68</v>
      </c>
      <c r="X1667" s="2">
        <v>2</v>
      </c>
      <c r="Y1667" s="2">
        <v>350</v>
      </c>
    </row>
    <row r="1668" spans="20:25" ht="30" x14ac:dyDescent="0.25">
      <c r="T1668" s="4"/>
      <c r="U1668" s="2" t="s">
        <v>10</v>
      </c>
      <c r="V1668" s="2" t="s">
        <v>127</v>
      </c>
      <c r="W1668" s="2" t="s">
        <v>63</v>
      </c>
      <c r="X1668" s="2">
        <v>1</v>
      </c>
      <c r="Y1668" s="2">
        <v>59</v>
      </c>
    </row>
    <row r="1669" spans="20:25" ht="30" x14ac:dyDescent="0.25">
      <c r="T1669" s="4"/>
      <c r="U1669" s="2" t="s">
        <v>10</v>
      </c>
      <c r="V1669" s="2" t="s">
        <v>127</v>
      </c>
      <c r="W1669" s="2" t="s">
        <v>68</v>
      </c>
      <c r="X1669" s="2">
        <v>4</v>
      </c>
      <c r="Y1669" s="2">
        <v>50</v>
      </c>
    </row>
    <row r="1670" spans="20:25" ht="30" x14ac:dyDescent="0.25">
      <c r="T1670" s="4"/>
      <c r="U1670" s="2" t="s">
        <v>10</v>
      </c>
      <c r="V1670" s="2" t="s">
        <v>127</v>
      </c>
      <c r="W1670" s="2" t="s">
        <v>68</v>
      </c>
      <c r="X1670" s="2">
        <v>2</v>
      </c>
      <c r="Y1670" s="2">
        <v>0</v>
      </c>
    </row>
    <row r="1671" spans="20:25" ht="30" x14ac:dyDescent="0.25">
      <c r="T1671" s="4"/>
      <c r="U1671" s="2" t="s">
        <v>10</v>
      </c>
      <c r="V1671" s="2" t="s">
        <v>127</v>
      </c>
      <c r="W1671" s="2" t="s">
        <v>68</v>
      </c>
      <c r="X1671" s="2">
        <v>2</v>
      </c>
      <c r="Y1671" s="2">
        <v>102</v>
      </c>
    </row>
    <row r="1672" spans="20:25" ht="30" x14ac:dyDescent="0.25">
      <c r="T1672" s="4"/>
      <c r="U1672" s="2" t="s">
        <v>10</v>
      </c>
      <c r="V1672" s="2" t="s">
        <v>127</v>
      </c>
      <c r="W1672" s="2" t="s">
        <v>62</v>
      </c>
      <c r="X1672" s="2">
        <v>6</v>
      </c>
      <c r="Y1672" s="2">
        <v>70</v>
      </c>
    </row>
    <row r="1673" spans="20:25" ht="30" x14ac:dyDescent="0.25">
      <c r="T1673" s="4"/>
      <c r="U1673" s="2" t="s">
        <v>10</v>
      </c>
      <c r="V1673" s="2" t="s">
        <v>127</v>
      </c>
      <c r="W1673" s="2" t="s">
        <v>67</v>
      </c>
      <c r="X1673" s="2">
        <v>13</v>
      </c>
      <c r="Y1673" s="2">
        <v>110</v>
      </c>
    </row>
    <row r="1674" spans="20:25" ht="30" x14ac:dyDescent="0.25">
      <c r="T1674" s="4"/>
      <c r="U1674" s="2" t="s">
        <v>10</v>
      </c>
      <c r="V1674" s="2" t="s">
        <v>127</v>
      </c>
      <c r="W1674" s="2" t="s">
        <v>68</v>
      </c>
      <c r="X1674" s="2">
        <v>6</v>
      </c>
      <c r="Y1674" s="2">
        <v>90</v>
      </c>
    </row>
    <row r="1675" spans="20:25" ht="30" x14ac:dyDescent="0.25">
      <c r="T1675" s="4"/>
      <c r="U1675" s="2" t="s">
        <v>10</v>
      </c>
      <c r="V1675" s="2" t="s">
        <v>127</v>
      </c>
      <c r="W1675" s="2" t="s">
        <v>68</v>
      </c>
      <c r="X1675" s="2">
        <v>7</v>
      </c>
      <c r="Y1675" s="2">
        <v>130</v>
      </c>
    </row>
    <row r="1676" spans="20:25" ht="30" x14ac:dyDescent="0.25">
      <c r="T1676" s="4"/>
      <c r="U1676" s="2" t="s">
        <v>10</v>
      </c>
      <c r="V1676" s="2" t="s">
        <v>127</v>
      </c>
      <c r="W1676" s="2" t="s">
        <v>68</v>
      </c>
      <c r="X1676" s="2">
        <v>4</v>
      </c>
      <c r="Y1676" s="2">
        <v>150</v>
      </c>
    </row>
    <row r="1677" spans="20:25" ht="30" x14ac:dyDescent="0.25">
      <c r="T1677" s="4"/>
      <c r="U1677" s="2" t="s">
        <v>10</v>
      </c>
      <c r="V1677" s="2" t="s">
        <v>127</v>
      </c>
      <c r="W1677" s="2" t="s">
        <v>68</v>
      </c>
      <c r="X1677" s="2">
        <v>2</v>
      </c>
      <c r="Y1677" s="2">
        <v>180</v>
      </c>
    </row>
    <row r="1678" spans="20:25" ht="30" x14ac:dyDescent="0.25">
      <c r="T1678" s="4"/>
      <c r="U1678" s="2" t="s">
        <v>10</v>
      </c>
      <c r="V1678" s="2" t="s">
        <v>127</v>
      </c>
      <c r="W1678" s="2" t="s">
        <v>68</v>
      </c>
      <c r="X1678" s="2">
        <v>3</v>
      </c>
      <c r="Y1678" s="2">
        <v>130</v>
      </c>
    </row>
    <row r="1679" spans="20:25" ht="30" x14ac:dyDescent="0.25">
      <c r="T1679" s="4"/>
      <c r="U1679" s="2" t="s">
        <v>10</v>
      </c>
      <c r="V1679" s="2" t="s">
        <v>127</v>
      </c>
      <c r="W1679" s="2" t="s">
        <v>68</v>
      </c>
      <c r="X1679" s="2">
        <v>1</v>
      </c>
      <c r="Y1679" s="2">
        <v>80</v>
      </c>
    </row>
    <row r="1680" spans="20:25" ht="30" x14ac:dyDescent="0.25">
      <c r="T1680" s="4"/>
      <c r="U1680" s="2" t="s">
        <v>10</v>
      </c>
      <c r="V1680" s="2" t="s">
        <v>127</v>
      </c>
      <c r="W1680" s="2" t="s">
        <v>68</v>
      </c>
      <c r="X1680" s="2">
        <v>2</v>
      </c>
      <c r="Y1680" s="2">
        <v>260</v>
      </c>
    </row>
    <row r="1681" spans="20:25" ht="30" x14ac:dyDescent="0.25">
      <c r="T1681" s="4"/>
      <c r="U1681" s="2" t="s">
        <v>10</v>
      </c>
      <c r="V1681" s="2" t="s">
        <v>127</v>
      </c>
      <c r="W1681" s="2" t="s">
        <v>68</v>
      </c>
      <c r="X1681" s="2">
        <v>1</v>
      </c>
      <c r="Y1681" s="2">
        <v>55</v>
      </c>
    </row>
    <row r="1682" spans="20:25" ht="30" x14ac:dyDescent="0.25">
      <c r="T1682" s="4"/>
      <c r="U1682" s="2" t="s">
        <v>10</v>
      </c>
      <c r="V1682" s="2" t="s">
        <v>127</v>
      </c>
      <c r="W1682" s="2" t="s">
        <v>68</v>
      </c>
      <c r="X1682" s="2">
        <v>1</v>
      </c>
      <c r="Y1682" s="2">
        <v>40</v>
      </c>
    </row>
    <row r="1683" spans="20:25" ht="30" x14ac:dyDescent="0.25">
      <c r="T1683" s="4"/>
      <c r="U1683" s="2" t="s">
        <v>10</v>
      </c>
      <c r="V1683" s="2" t="s">
        <v>127</v>
      </c>
      <c r="W1683" s="2" t="s">
        <v>68</v>
      </c>
      <c r="X1683" s="2">
        <v>1</v>
      </c>
      <c r="Y1683" s="2">
        <v>70</v>
      </c>
    </row>
    <row r="1684" spans="20:25" ht="30" x14ac:dyDescent="0.25">
      <c r="T1684" s="4"/>
      <c r="U1684" s="2" t="s">
        <v>10</v>
      </c>
      <c r="V1684" s="2" t="s">
        <v>127</v>
      </c>
      <c r="W1684" s="2" t="s">
        <v>63</v>
      </c>
      <c r="X1684" s="2">
        <v>2</v>
      </c>
      <c r="Y1684" s="2">
        <v>40</v>
      </c>
    </row>
    <row r="1685" spans="20:25" ht="30" x14ac:dyDescent="0.25">
      <c r="T1685" s="4"/>
      <c r="U1685" s="2" t="s">
        <v>10</v>
      </c>
      <c r="V1685" s="2" t="s">
        <v>127</v>
      </c>
      <c r="W1685" s="2" t="s">
        <v>68</v>
      </c>
      <c r="X1685" s="2">
        <v>5</v>
      </c>
      <c r="Y1685" s="2">
        <v>190</v>
      </c>
    </row>
    <row r="1686" spans="20:25" ht="30" x14ac:dyDescent="0.25">
      <c r="T1686" s="4"/>
      <c r="U1686" s="2" t="s">
        <v>10</v>
      </c>
      <c r="V1686" s="2" t="s">
        <v>127</v>
      </c>
      <c r="W1686" s="2" t="s">
        <v>68</v>
      </c>
      <c r="X1686" s="2">
        <v>4</v>
      </c>
      <c r="Y1686" s="2">
        <v>170</v>
      </c>
    </row>
    <row r="1687" spans="20:25" ht="30" x14ac:dyDescent="0.25">
      <c r="T1687" s="4"/>
      <c r="U1687" s="2" t="s">
        <v>10</v>
      </c>
      <c r="V1687" s="2" t="s">
        <v>127</v>
      </c>
      <c r="W1687" s="2" t="s">
        <v>68</v>
      </c>
      <c r="X1687" s="2">
        <v>4</v>
      </c>
      <c r="Y1687" s="2">
        <v>190</v>
      </c>
    </row>
    <row r="1688" spans="20:25" ht="30" x14ac:dyDescent="0.25">
      <c r="T1688" s="4"/>
      <c r="U1688" s="2" t="s">
        <v>10</v>
      </c>
      <c r="V1688" s="2" t="s">
        <v>126</v>
      </c>
      <c r="W1688" s="2" t="s">
        <v>63</v>
      </c>
      <c r="X1688" s="2">
        <v>5</v>
      </c>
      <c r="Y1688" s="2">
        <v>210</v>
      </c>
    </row>
    <row r="1689" spans="20:25" ht="30" x14ac:dyDescent="0.25">
      <c r="T1689" s="4"/>
      <c r="U1689" s="2" t="s">
        <v>10</v>
      </c>
      <c r="V1689" s="2" t="s">
        <v>126</v>
      </c>
      <c r="W1689" s="2" t="s">
        <v>68</v>
      </c>
      <c r="X1689" s="2">
        <v>2</v>
      </c>
      <c r="Y1689" s="2">
        <v>20</v>
      </c>
    </row>
    <row r="1690" spans="20:25" ht="30" x14ac:dyDescent="0.25">
      <c r="T1690" s="4"/>
      <c r="U1690" s="2" t="s">
        <v>10</v>
      </c>
      <c r="V1690" s="2" t="s">
        <v>126</v>
      </c>
      <c r="W1690" s="2" t="s">
        <v>63</v>
      </c>
      <c r="X1690" s="2">
        <v>2</v>
      </c>
      <c r="Y1690" s="2">
        <v>100</v>
      </c>
    </row>
    <row r="1691" spans="20:25" ht="30" x14ac:dyDescent="0.25">
      <c r="T1691" s="4"/>
      <c r="U1691" s="2" t="s">
        <v>10</v>
      </c>
      <c r="V1691" s="2" t="s">
        <v>126</v>
      </c>
      <c r="W1691" s="2" t="s">
        <v>68</v>
      </c>
      <c r="X1691" s="2">
        <v>1</v>
      </c>
      <c r="Y1691" s="2">
        <v>110</v>
      </c>
    </row>
    <row r="1692" spans="20:25" ht="30" x14ac:dyDescent="0.25">
      <c r="T1692" s="4"/>
      <c r="U1692" s="2" t="s">
        <v>10</v>
      </c>
      <c r="V1692" s="2" t="s">
        <v>126</v>
      </c>
      <c r="W1692" s="2" t="s">
        <v>68</v>
      </c>
      <c r="X1692" s="2">
        <v>2</v>
      </c>
      <c r="Y1692" s="2">
        <v>80</v>
      </c>
    </row>
    <row r="1693" spans="20:25" ht="30" x14ac:dyDescent="0.25">
      <c r="T1693" s="4"/>
      <c r="U1693" s="2" t="s">
        <v>10</v>
      </c>
      <c r="V1693" s="2" t="s">
        <v>126</v>
      </c>
      <c r="W1693" s="2" t="s">
        <v>68</v>
      </c>
      <c r="X1693" s="2">
        <v>1</v>
      </c>
      <c r="Y1693" s="2">
        <v>120</v>
      </c>
    </row>
    <row r="1694" spans="20:25" ht="30" x14ac:dyDescent="0.25">
      <c r="T1694" s="4"/>
      <c r="U1694" s="2" t="s">
        <v>10</v>
      </c>
      <c r="V1694" s="2" t="s">
        <v>126</v>
      </c>
      <c r="W1694" s="2" t="s">
        <v>68</v>
      </c>
      <c r="X1694" s="2">
        <v>2</v>
      </c>
      <c r="Y1694" s="2">
        <v>110</v>
      </c>
    </row>
    <row r="1695" spans="20:25" ht="30" x14ac:dyDescent="0.25">
      <c r="T1695" s="4"/>
      <c r="U1695" s="2" t="s">
        <v>10</v>
      </c>
      <c r="V1695" s="2" t="s">
        <v>126</v>
      </c>
      <c r="W1695" s="2" t="s">
        <v>75</v>
      </c>
      <c r="X1695" s="2">
        <v>5</v>
      </c>
      <c r="Y1695" s="2">
        <v>190</v>
      </c>
    </row>
    <row r="1696" spans="20:25" ht="30" x14ac:dyDescent="0.25">
      <c r="T1696" s="4"/>
      <c r="U1696" s="2" t="s">
        <v>10</v>
      </c>
      <c r="V1696" s="2" t="s">
        <v>126</v>
      </c>
      <c r="W1696" s="2" t="s">
        <v>63</v>
      </c>
      <c r="X1696" s="2">
        <v>4</v>
      </c>
      <c r="Y1696" s="2">
        <v>200</v>
      </c>
    </row>
    <row r="1697" spans="20:25" ht="30" x14ac:dyDescent="0.25">
      <c r="T1697" s="4"/>
      <c r="U1697" s="2" t="s">
        <v>10</v>
      </c>
      <c r="V1697" s="2" t="s">
        <v>126</v>
      </c>
      <c r="W1697" s="2" t="s">
        <v>63</v>
      </c>
      <c r="X1697" s="2">
        <v>1</v>
      </c>
      <c r="Y1697" s="2">
        <v>141</v>
      </c>
    </row>
    <row r="1698" spans="20:25" ht="30" x14ac:dyDescent="0.25">
      <c r="T1698" s="4"/>
      <c r="U1698" s="2" t="s">
        <v>10</v>
      </c>
      <c r="V1698" s="2" t="s">
        <v>126</v>
      </c>
      <c r="W1698" s="2" t="s">
        <v>68</v>
      </c>
      <c r="X1698" s="2">
        <v>1</v>
      </c>
      <c r="Y1698" s="2">
        <v>141</v>
      </c>
    </row>
    <row r="1699" spans="20:25" ht="30" x14ac:dyDescent="0.25">
      <c r="T1699" s="4"/>
      <c r="U1699" s="2" t="s">
        <v>10</v>
      </c>
      <c r="V1699" s="2" t="s">
        <v>126</v>
      </c>
      <c r="W1699" s="2" t="s">
        <v>68</v>
      </c>
      <c r="X1699" s="2">
        <v>1</v>
      </c>
      <c r="Y1699" s="2">
        <v>14</v>
      </c>
    </row>
    <row r="1700" spans="20:25" ht="30" x14ac:dyDescent="0.25">
      <c r="T1700" s="4"/>
      <c r="U1700" s="2" t="s">
        <v>10</v>
      </c>
      <c r="V1700" s="2" t="s">
        <v>126</v>
      </c>
      <c r="W1700" s="2" t="s">
        <v>63</v>
      </c>
      <c r="X1700" s="2">
        <v>4</v>
      </c>
      <c r="Y1700" s="2">
        <v>120</v>
      </c>
    </row>
    <row r="1701" spans="20:25" ht="30" x14ac:dyDescent="0.25">
      <c r="T1701" s="4"/>
      <c r="U1701" s="2" t="s">
        <v>10</v>
      </c>
      <c r="V1701" s="2" t="s">
        <v>126</v>
      </c>
      <c r="W1701" s="2" t="s">
        <v>63</v>
      </c>
      <c r="X1701" s="2">
        <v>5</v>
      </c>
      <c r="Y1701" s="2">
        <v>180</v>
      </c>
    </row>
    <row r="1702" spans="20:25" ht="45" x14ac:dyDescent="0.25">
      <c r="T1702" s="4"/>
      <c r="U1702" s="2" t="s">
        <v>10</v>
      </c>
      <c r="V1702" s="2" t="s">
        <v>126</v>
      </c>
      <c r="W1702" s="2" t="s">
        <v>70</v>
      </c>
      <c r="X1702" s="2">
        <v>2</v>
      </c>
      <c r="Y1702" s="2">
        <v>70</v>
      </c>
    </row>
    <row r="1703" spans="20:25" ht="30" x14ac:dyDescent="0.25">
      <c r="T1703" s="4"/>
      <c r="U1703" s="2" t="s">
        <v>10</v>
      </c>
      <c r="V1703" s="2" t="s">
        <v>126</v>
      </c>
      <c r="W1703" s="2" t="s">
        <v>68</v>
      </c>
      <c r="X1703" s="2">
        <v>1</v>
      </c>
      <c r="Y1703" s="2">
        <v>100</v>
      </c>
    </row>
    <row r="1704" spans="20:25" ht="30" x14ac:dyDescent="0.25">
      <c r="T1704" s="4"/>
      <c r="U1704" s="2" t="s">
        <v>10</v>
      </c>
      <c r="V1704" s="2" t="s">
        <v>126</v>
      </c>
      <c r="W1704" s="2" t="s">
        <v>68</v>
      </c>
      <c r="X1704" s="2">
        <v>3</v>
      </c>
      <c r="Y1704" s="2">
        <v>350</v>
      </c>
    </row>
    <row r="1705" spans="20:25" ht="30" x14ac:dyDescent="0.25">
      <c r="T1705" s="4"/>
      <c r="U1705" s="2" t="s">
        <v>10</v>
      </c>
      <c r="V1705" s="2" t="s">
        <v>126</v>
      </c>
      <c r="W1705" s="2" t="s">
        <v>68</v>
      </c>
      <c r="X1705" s="2">
        <v>1</v>
      </c>
      <c r="Y1705" s="2">
        <v>340</v>
      </c>
    </row>
    <row r="1706" spans="20:25" ht="30" x14ac:dyDescent="0.25">
      <c r="T1706" s="4"/>
      <c r="U1706" s="2" t="s">
        <v>10</v>
      </c>
      <c r="V1706" s="2" t="s">
        <v>126</v>
      </c>
      <c r="W1706" s="2" t="s">
        <v>68</v>
      </c>
      <c r="X1706" s="2">
        <v>2</v>
      </c>
      <c r="Y1706" s="2">
        <v>270</v>
      </c>
    </row>
    <row r="1707" spans="20:25" ht="30" x14ac:dyDescent="0.25">
      <c r="T1707" s="4"/>
      <c r="U1707" s="2" t="s">
        <v>10</v>
      </c>
      <c r="V1707" s="2" t="s">
        <v>126</v>
      </c>
      <c r="W1707" s="2" t="s">
        <v>67</v>
      </c>
      <c r="X1707" s="2">
        <v>7</v>
      </c>
      <c r="Y1707" s="2">
        <v>160</v>
      </c>
    </row>
    <row r="1708" spans="20:25" ht="30" x14ac:dyDescent="0.25">
      <c r="T1708" s="4"/>
      <c r="U1708" s="2" t="s">
        <v>10</v>
      </c>
      <c r="V1708" s="2" t="s">
        <v>126</v>
      </c>
      <c r="W1708" s="2" t="s">
        <v>68</v>
      </c>
      <c r="X1708" s="2">
        <v>3</v>
      </c>
      <c r="Y1708" s="2">
        <v>170</v>
      </c>
    </row>
    <row r="1709" spans="20:25" ht="30" x14ac:dyDescent="0.25">
      <c r="T1709" s="4"/>
      <c r="U1709" s="2" t="s">
        <v>10</v>
      </c>
      <c r="V1709" s="2" t="s">
        <v>126</v>
      </c>
      <c r="W1709" s="2" t="s">
        <v>68</v>
      </c>
      <c r="X1709" s="2">
        <v>3</v>
      </c>
      <c r="Y1709" s="2">
        <v>240</v>
      </c>
    </row>
    <row r="1710" spans="20:25" ht="30" x14ac:dyDescent="0.25">
      <c r="T1710" s="4"/>
      <c r="U1710" s="2" t="s">
        <v>10</v>
      </c>
      <c r="V1710" s="2" t="s">
        <v>126</v>
      </c>
      <c r="W1710" s="2" t="s">
        <v>68</v>
      </c>
      <c r="X1710" s="2">
        <v>8</v>
      </c>
      <c r="Y1710" s="2">
        <v>280</v>
      </c>
    </row>
    <row r="1711" spans="20:25" ht="30" x14ac:dyDescent="0.25">
      <c r="T1711" s="4"/>
      <c r="U1711" s="2" t="s">
        <v>10</v>
      </c>
      <c r="V1711" s="2" t="s">
        <v>126</v>
      </c>
      <c r="W1711" s="2" t="s">
        <v>68</v>
      </c>
      <c r="X1711" s="2">
        <v>4</v>
      </c>
      <c r="Y1711" s="2">
        <v>290</v>
      </c>
    </row>
    <row r="1712" spans="20:25" ht="30" x14ac:dyDescent="0.25">
      <c r="T1712" s="4"/>
      <c r="U1712" s="2" t="s">
        <v>11</v>
      </c>
      <c r="V1712" s="2" t="s">
        <v>126</v>
      </c>
      <c r="W1712" s="2" t="s">
        <v>68</v>
      </c>
      <c r="X1712" s="2">
        <v>3</v>
      </c>
      <c r="Y1712" s="2">
        <v>310</v>
      </c>
    </row>
    <row r="1713" spans="20:25" ht="30" x14ac:dyDescent="0.25">
      <c r="T1713" s="4"/>
      <c r="U1713" s="2" t="s">
        <v>11</v>
      </c>
      <c r="V1713" s="2" t="s">
        <v>121</v>
      </c>
      <c r="W1713" s="2" t="s">
        <v>67</v>
      </c>
      <c r="X1713" s="2">
        <v>11</v>
      </c>
      <c r="Y1713" s="2">
        <v>330</v>
      </c>
    </row>
    <row r="1714" spans="20:25" x14ac:dyDescent="0.25">
      <c r="T1714" s="4"/>
      <c r="U1714" s="2" t="s">
        <v>11</v>
      </c>
      <c r="V1714" s="2" t="s">
        <v>122</v>
      </c>
      <c r="W1714" s="2" t="s">
        <v>63</v>
      </c>
      <c r="X1714" s="2">
        <v>5</v>
      </c>
      <c r="Y1714" s="2">
        <v>10</v>
      </c>
    </row>
    <row r="1715" spans="20:25" x14ac:dyDescent="0.25">
      <c r="T1715" s="4"/>
      <c r="U1715" s="2" t="s">
        <v>11</v>
      </c>
      <c r="V1715" s="2" t="s">
        <v>122</v>
      </c>
      <c r="W1715" s="2" t="s">
        <v>63</v>
      </c>
      <c r="X1715" s="2">
        <v>8</v>
      </c>
      <c r="Y1715" s="2">
        <v>180</v>
      </c>
    </row>
    <row r="1716" spans="20:25" ht="30" x14ac:dyDescent="0.25">
      <c r="T1716" s="4"/>
      <c r="U1716" s="2" t="s">
        <v>11</v>
      </c>
      <c r="V1716" s="2" t="s">
        <v>122</v>
      </c>
      <c r="W1716" s="2" t="s">
        <v>64</v>
      </c>
      <c r="X1716" s="2">
        <v>10</v>
      </c>
      <c r="Y1716" s="2">
        <v>200</v>
      </c>
    </row>
    <row r="1717" spans="20:25" x14ac:dyDescent="0.25">
      <c r="T1717" s="4"/>
      <c r="U1717" s="2" t="s">
        <v>11</v>
      </c>
      <c r="V1717" s="2" t="s">
        <v>122</v>
      </c>
      <c r="W1717" s="2" t="s">
        <v>63</v>
      </c>
      <c r="X1717" s="2">
        <v>6</v>
      </c>
      <c r="Y1717" s="2">
        <v>360</v>
      </c>
    </row>
    <row r="1718" spans="20:25" ht="30" x14ac:dyDescent="0.25">
      <c r="T1718" s="4"/>
      <c r="U1718" s="2" t="s">
        <v>11</v>
      </c>
      <c r="V1718" s="2" t="s">
        <v>122</v>
      </c>
      <c r="W1718" s="2" t="s">
        <v>64</v>
      </c>
      <c r="X1718" s="2">
        <v>6</v>
      </c>
      <c r="Y1718" s="2">
        <v>300</v>
      </c>
    </row>
    <row r="1719" spans="20:25" x14ac:dyDescent="0.25">
      <c r="T1719" s="4"/>
      <c r="U1719" s="2" t="s">
        <v>11</v>
      </c>
      <c r="V1719" s="2" t="s">
        <v>122</v>
      </c>
      <c r="W1719" s="2" t="s">
        <v>63</v>
      </c>
      <c r="X1719" s="2">
        <v>3</v>
      </c>
      <c r="Y1719" s="2">
        <v>220</v>
      </c>
    </row>
    <row r="1720" spans="20:25" x14ac:dyDescent="0.25">
      <c r="T1720" s="4"/>
      <c r="U1720" s="2" t="s">
        <v>11</v>
      </c>
      <c r="V1720" s="2" t="s">
        <v>122</v>
      </c>
      <c r="W1720" s="2" t="s">
        <v>63</v>
      </c>
      <c r="X1720" s="2">
        <v>4</v>
      </c>
      <c r="Y1720" s="2">
        <v>220</v>
      </c>
    </row>
    <row r="1721" spans="20:25" x14ac:dyDescent="0.25">
      <c r="T1721" s="4"/>
      <c r="U1721" s="2" t="s">
        <v>11</v>
      </c>
      <c r="V1721" s="2" t="s">
        <v>122</v>
      </c>
      <c r="W1721" s="2" t="s">
        <v>63</v>
      </c>
      <c r="X1721" s="2">
        <v>4</v>
      </c>
      <c r="Y1721" s="2">
        <v>150</v>
      </c>
    </row>
    <row r="1722" spans="20:25" x14ac:dyDescent="0.25">
      <c r="T1722" s="4"/>
      <c r="U1722" s="2" t="s">
        <v>11</v>
      </c>
      <c r="V1722" s="2" t="s">
        <v>122</v>
      </c>
      <c r="W1722" s="2" t="s">
        <v>63</v>
      </c>
      <c r="X1722" s="2">
        <v>2</v>
      </c>
      <c r="Y1722" s="2">
        <v>30</v>
      </c>
    </row>
    <row r="1723" spans="20:25" ht="30" x14ac:dyDescent="0.25">
      <c r="T1723" s="4"/>
      <c r="U1723" s="2" t="s">
        <v>11</v>
      </c>
      <c r="V1723" s="2" t="s">
        <v>122</v>
      </c>
      <c r="W1723" s="2" t="s">
        <v>68</v>
      </c>
      <c r="X1723" s="2">
        <v>1</v>
      </c>
      <c r="Y1723" s="2">
        <v>270</v>
      </c>
    </row>
    <row r="1724" spans="20:25" ht="30" x14ac:dyDescent="0.25">
      <c r="T1724" s="4"/>
      <c r="U1724" s="2" t="s">
        <v>11</v>
      </c>
      <c r="V1724" s="2" t="s">
        <v>122</v>
      </c>
      <c r="W1724" s="2" t="s">
        <v>68</v>
      </c>
      <c r="X1724" s="2">
        <v>0</v>
      </c>
      <c r="Y1724" s="2">
        <v>0</v>
      </c>
    </row>
    <row r="1725" spans="20:25" x14ac:dyDescent="0.25">
      <c r="T1725" s="4"/>
      <c r="U1725" s="2" t="s">
        <v>11</v>
      </c>
      <c r="V1725" s="2" t="s">
        <v>122</v>
      </c>
      <c r="W1725" s="2" t="s">
        <v>63</v>
      </c>
      <c r="X1725" s="2">
        <v>6</v>
      </c>
      <c r="Y1725" s="2">
        <v>20</v>
      </c>
    </row>
    <row r="1726" spans="20:25" x14ac:dyDescent="0.25">
      <c r="T1726" s="4"/>
      <c r="U1726" s="2" t="s">
        <v>11</v>
      </c>
      <c r="V1726" s="2" t="s">
        <v>122</v>
      </c>
      <c r="W1726" s="2" t="s">
        <v>63</v>
      </c>
      <c r="X1726" s="2">
        <v>1</v>
      </c>
      <c r="Y1726" s="2">
        <v>0</v>
      </c>
    </row>
    <row r="1727" spans="20:25" x14ac:dyDescent="0.25">
      <c r="T1727" s="4"/>
      <c r="U1727" s="2" t="s">
        <v>11</v>
      </c>
      <c r="V1727" s="2" t="s">
        <v>122</v>
      </c>
      <c r="W1727" s="2" t="s">
        <v>63</v>
      </c>
      <c r="X1727" s="2">
        <v>3</v>
      </c>
      <c r="Y1727" s="2">
        <v>230</v>
      </c>
    </row>
    <row r="1728" spans="20:25" x14ac:dyDescent="0.25">
      <c r="T1728" s="4"/>
      <c r="U1728" s="2" t="s">
        <v>11</v>
      </c>
      <c r="V1728" s="2" t="s">
        <v>122</v>
      </c>
      <c r="W1728" s="2" t="s">
        <v>63</v>
      </c>
      <c r="X1728" s="2">
        <v>2</v>
      </c>
      <c r="Y1728" s="2">
        <v>260</v>
      </c>
    </row>
    <row r="1729" spans="20:25" x14ac:dyDescent="0.25">
      <c r="T1729" s="4"/>
      <c r="U1729" s="2" t="s">
        <v>11</v>
      </c>
      <c r="V1729" s="2" t="s">
        <v>122</v>
      </c>
      <c r="W1729" s="2" t="s">
        <v>63</v>
      </c>
      <c r="X1729" s="2">
        <v>8</v>
      </c>
      <c r="Y1729" s="2">
        <v>350</v>
      </c>
    </row>
    <row r="1730" spans="20:25" ht="30" x14ac:dyDescent="0.25">
      <c r="T1730" s="4"/>
      <c r="U1730" s="2" t="s">
        <v>11</v>
      </c>
      <c r="V1730" s="2" t="s">
        <v>122</v>
      </c>
      <c r="W1730" s="2" t="s">
        <v>67</v>
      </c>
      <c r="X1730" s="2">
        <v>7</v>
      </c>
      <c r="Y1730" s="2">
        <v>280</v>
      </c>
    </row>
    <row r="1731" spans="20:25" x14ac:dyDescent="0.25">
      <c r="T1731" s="4"/>
      <c r="U1731" s="2" t="s">
        <v>11</v>
      </c>
      <c r="V1731" s="2" t="s">
        <v>122</v>
      </c>
      <c r="W1731" s="2" t="s">
        <v>63</v>
      </c>
      <c r="X1731" s="2">
        <v>2</v>
      </c>
      <c r="Y1731" s="2">
        <v>330</v>
      </c>
    </row>
    <row r="1732" spans="20:25" x14ac:dyDescent="0.25">
      <c r="T1732" s="4"/>
      <c r="U1732" s="2" t="s">
        <v>11</v>
      </c>
      <c r="V1732" s="2" t="s">
        <v>109</v>
      </c>
      <c r="W1732" s="2" t="s">
        <v>63</v>
      </c>
      <c r="X1732" s="2">
        <v>0</v>
      </c>
      <c r="Y1732" s="2">
        <v>280</v>
      </c>
    </row>
    <row r="1733" spans="20:25" x14ac:dyDescent="0.25">
      <c r="T1733" s="4"/>
      <c r="U1733" s="2" t="s">
        <v>11</v>
      </c>
      <c r="V1733" s="2" t="s">
        <v>109</v>
      </c>
      <c r="W1733" s="2" t="s">
        <v>63</v>
      </c>
      <c r="X1733" s="2">
        <v>0</v>
      </c>
      <c r="Y1733" s="2">
        <v>335</v>
      </c>
    </row>
    <row r="1734" spans="20:25" x14ac:dyDescent="0.25">
      <c r="T1734" s="4"/>
      <c r="U1734" s="2" t="s">
        <v>11</v>
      </c>
      <c r="V1734" s="2" t="s">
        <v>109</v>
      </c>
      <c r="W1734" s="2" t="s">
        <v>63</v>
      </c>
      <c r="X1734" s="2">
        <v>1</v>
      </c>
      <c r="Y1734" s="2">
        <v>26</v>
      </c>
    </row>
    <row r="1735" spans="20:25" x14ac:dyDescent="0.25">
      <c r="T1735" s="4"/>
      <c r="U1735" s="2" t="s">
        <v>11</v>
      </c>
      <c r="V1735" s="2" t="s">
        <v>109</v>
      </c>
      <c r="W1735" s="2" t="s">
        <v>63</v>
      </c>
      <c r="X1735" s="2">
        <v>0</v>
      </c>
      <c r="Y1735" s="2">
        <v>26</v>
      </c>
    </row>
    <row r="1736" spans="20:25" x14ac:dyDescent="0.25">
      <c r="T1736" s="4"/>
      <c r="U1736" s="2" t="s">
        <v>11</v>
      </c>
      <c r="V1736" s="2" t="s">
        <v>109</v>
      </c>
      <c r="W1736" s="2" t="s">
        <v>63</v>
      </c>
      <c r="X1736" s="2">
        <v>2</v>
      </c>
      <c r="Y1736" s="2">
        <v>252</v>
      </c>
    </row>
    <row r="1737" spans="20:25" ht="30" x14ac:dyDescent="0.25">
      <c r="T1737" s="4"/>
      <c r="U1737" s="2" t="s">
        <v>11</v>
      </c>
      <c r="V1737" s="2" t="s">
        <v>109</v>
      </c>
      <c r="W1737" s="2" t="s">
        <v>64</v>
      </c>
      <c r="X1737" s="2">
        <v>1</v>
      </c>
      <c r="Y1737" s="2">
        <v>313</v>
      </c>
    </row>
    <row r="1738" spans="20:25" x14ac:dyDescent="0.25">
      <c r="T1738" s="4"/>
      <c r="U1738" s="2" t="s">
        <v>11</v>
      </c>
      <c r="V1738" s="2" t="s">
        <v>109</v>
      </c>
      <c r="W1738" s="2" t="s">
        <v>63</v>
      </c>
      <c r="X1738" s="2">
        <v>0</v>
      </c>
      <c r="Y1738" s="2">
        <v>196</v>
      </c>
    </row>
    <row r="1739" spans="20:25" x14ac:dyDescent="0.25">
      <c r="T1739" s="4"/>
      <c r="U1739" s="2" t="s">
        <v>11</v>
      </c>
      <c r="V1739" s="2" t="s">
        <v>109</v>
      </c>
      <c r="W1739" s="2" t="s">
        <v>63</v>
      </c>
      <c r="X1739" s="2">
        <v>1</v>
      </c>
      <c r="Y1739" s="2">
        <v>211</v>
      </c>
    </row>
    <row r="1740" spans="20:25" x14ac:dyDescent="0.25">
      <c r="T1740" s="4"/>
      <c r="U1740" s="2" t="s">
        <v>11</v>
      </c>
      <c r="V1740" s="2" t="s">
        <v>109</v>
      </c>
      <c r="W1740" s="2" t="s">
        <v>63</v>
      </c>
      <c r="X1740" s="2">
        <v>0</v>
      </c>
      <c r="Y1740" s="2">
        <v>102</v>
      </c>
    </row>
    <row r="1741" spans="20:25" x14ac:dyDescent="0.25">
      <c r="T1741" s="4"/>
      <c r="U1741" s="2" t="s">
        <v>11</v>
      </c>
      <c r="V1741" s="2" t="s">
        <v>109</v>
      </c>
      <c r="W1741" s="2" t="s">
        <v>63</v>
      </c>
      <c r="X1741" s="2">
        <v>10</v>
      </c>
      <c r="Y1741" s="2">
        <v>160</v>
      </c>
    </row>
    <row r="1742" spans="20:25" ht="30" x14ac:dyDescent="0.25">
      <c r="T1742" s="4"/>
      <c r="U1742" s="2" t="s">
        <v>11</v>
      </c>
      <c r="V1742" s="2" t="s">
        <v>109</v>
      </c>
      <c r="W1742" s="2" t="s">
        <v>62</v>
      </c>
      <c r="X1742" s="2">
        <v>0</v>
      </c>
      <c r="Y1742" s="2">
        <v>54</v>
      </c>
    </row>
    <row r="1743" spans="20:25" ht="30" x14ac:dyDescent="0.25">
      <c r="T1743" s="4"/>
      <c r="U1743" s="2" t="s">
        <v>11</v>
      </c>
      <c r="V1743" s="2" t="s">
        <v>109</v>
      </c>
      <c r="W1743" s="2" t="s">
        <v>67</v>
      </c>
      <c r="X1743" s="2">
        <v>2</v>
      </c>
      <c r="Y1743" s="2">
        <v>113</v>
      </c>
    </row>
    <row r="1744" spans="20:25" ht="30" x14ac:dyDescent="0.25">
      <c r="T1744" s="4"/>
      <c r="U1744" s="2" t="s">
        <v>11</v>
      </c>
      <c r="V1744" s="2" t="s">
        <v>109</v>
      </c>
      <c r="W1744" s="2" t="s">
        <v>64</v>
      </c>
      <c r="X1744" s="2">
        <v>1</v>
      </c>
      <c r="Y1744" s="2">
        <v>56</v>
      </c>
    </row>
    <row r="1745" spans="20:25" x14ac:dyDescent="0.25">
      <c r="T1745" s="4"/>
      <c r="U1745" s="2" t="s">
        <v>11</v>
      </c>
      <c r="V1745" s="2" t="s">
        <v>109</v>
      </c>
      <c r="W1745" s="2" t="s">
        <v>63</v>
      </c>
      <c r="X1745" s="2">
        <v>1</v>
      </c>
      <c r="Y1745" s="2">
        <v>126</v>
      </c>
    </row>
    <row r="1746" spans="20:25" x14ac:dyDescent="0.25">
      <c r="T1746" s="4"/>
      <c r="U1746" s="2" t="s">
        <v>11</v>
      </c>
      <c r="V1746" s="2" t="s">
        <v>109</v>
      </c>
      <c r="W1746" s="2" t="s">
        <v>63</v>
      </c>
      <c r="X1746" s="2">
        <v>0</v>
      </c>
      <c r="Y1746" s="2">
        <v>177</v>
      </c>
    </row>
    <row r="1747" spans="20:25" ht="30" x14ac:dyDescent="0.25">
      <c r="T1747" s="4"/>
      <c r="U1747" s="2" t="s">
        <v>11</v>
      </c>
      <c r="V1747" s="2" t="s">
        <v>109</v>
      </c>
      <c r="W1747" s="2" t="s">
        <v>62</v>
      </c>
      <c r="X1747" s="2">
        <v>0</v>
      </c>
      <c r="Y1747" s="2">
        <v>131</v>
      </c>
    </row>
    <row r="1748" spans="20:25" x14ac:dyDescent="0.25">
      <c r="T1748" s="4"/>
      <c r="U1748" s="2" t="s">
        <v>11</v>
      </c>
      <c r="V1748" s="2" t="s">
        <v>109</v>
      </c>
      <c r="W1748" s="2" t="s">
        <v>63</v>
      </c>
      <c r="X1748" s="2">
        <v>4</v>
      </c>
      <c r="Y1748" s="2">
        <v>170</v>
      </c>
    </row>
    <row r="1749" spans="20:25" x14ac:dyDescent="0.25">
      <c r="T1749" s="4"/>
      <c r="U1749" s="2" t="s">
        <v>11</v>
      </c>
      <c r="V1749" s="2" t="s">
        <v>109</v>
      </c>
      <c r="W1749" s="2" t="s">
        <v>63</v>
      </c>
      <c r="X1749" s="2">
        <v>1</v>
      </c>
      <c r="Y1749" s="2">
        <v>8</v>
      </c>
    </row>
    <row r="1750" spans="20:25" ht="30" x14ac:dyDescent="0.25">
      <c r="T1750" s="4"/>
      <c r="U1750" s="2" t="s">
        <v>11</v>
      </c>
      <c r="V1750" s="2" t="s">
        <v>109</v>
      </c>
      <c r="W1750" s="2" t="s">
        <v>64</v>
      </c>
      <c r="X1750" s="2">
        <v>0</v>
      </c>
      <c r="Y1750" s="2">
        <v>289</v>
      </c>
    </row>
    <row r="1751" spans="20:25" ht="30" x14ac:dyDescent="0.25">
      <c r="T1751" s="4"/>
      <c r="U1751" s="2" t="s">
        <v>11</v>
      </c>
      <c r="V1751" s="2" t="s">
        <v>109</v>
      </c>
      <c r="W1751" s="2" t="s">
        <v>68</v>
      </c>
      <c r="X1751" s="2">
        <v>0</v>
      </c>
      <c r="Y1751" s="2">
        <v>40</v>
      </c>
    </row>
    <row r="1752" spans="20:25" x14ac:dyDescent="0.25">
      <c r="T1752" s="4"/>
      <c r="U1752" s="2" t="s">
        <v>11</v>
      </c>
      <c r="V1752" s="2" t="s">
        <v>120</v>
      </c>
      <c r="W1752" s="2" t="s">
        <v>63</v>
      </c>
      <c r="X1752" s="2">
        <v>3</v>
      </c>
      <c r="Y1752" s="2">
        <v>290</v>
      </c>
    </row>
    <row r="1753" spans="20:25" ht="30" x14ac:dyDescent="0.25">
      <c r="T1753" s="4"/>
      <c r="U1753" s="2" t="s">
        <v>11</v>
      </c>
      <c r="V1753" s="2" t="s">
        <v>120</v>
      </c>
      <c r="W1753" s="2" t="s">
        <v>67</v>
      </c>
      <c r="X1753" s="2">
        <v>2</v>
      </c>
      <c r="Y1753" s="2">
        <v>330</v>
      </c>
    </row>
    <row r="1754" spans="20:25" x14ac:dyDescent="0.25">
      <c r="T1754" s="4"/>
      <c r="U1754" s="2" t="s">
        <v>11</v>
      </c>
      <c r="V1754" s="2" t="s">
        <v>120</v>
      </c>
      <c r="W1754" s="2" t="s">
        <v>63</v>
      </c>
      <c r="X1754" s="2">
        <v>5</v>
      </c>
      <c r="Y1754" s="2">
        <v>100</v>
      </c>
    </row>
    <row r="1755" spans="20:25" x14ac:dyDescent="0.25">
      <c r="T1755" s="4"/>
      <c r="U1755" s="2" t="s">
        <v>11</v>
      </c>
      <c r="V1755" s="2" t="s">
        <v>120</v>
      </c>
      <c r="W1755" s="2" t="s">
        <v>63</v>
      </c>
      <c r="X1755" s="2">
        <v>1</v>
      </c>
      <c r="Y1755" s="2">
        <v>50</v>
      </c>
    </row>
    <row r="1756" spans="20:25" x14ac:dyDescent="0.25">
      <c r="T1756" s="4"/>
      <c r="U1756" s="2" t="s">
        <v>11</v>
      </c>
      <c r="V1756" s="2" t="s">
        <v>120</v>
      </c>
      <c r="W1756" s="2" t="s">
        <v>63</v>
      </c>
      <c r="X1756" s="2">
        <v>1</v>
      </c>
      <c r="Y1756" s="2">
        <v>252</v>
      </c>
    </row>
    <row r="1757" spans="20:25" x14ac:dyDescent="0.25">
      <c r="T1757" s="4"/>
      <c r="U1757" s="2" t="s">
        <v>11</v>
      </c>
      <c r="V1757" s="2" t="s">
        <v>120</v>
      </c>
      <c r="W1757" s="2" t="s">
        <v>63</v>
      </c>
      <c r="X1757" s="2">
        <v>1</v>
      </c>
      <c r="Y1757" s="2">
        <v>46</v>
      </c>
    </row>
    <row r="1758" spans="20:25" ht="30" x14ac:dyDescent="0.25">
      <c r="T1758" s="4"/>
      <c r="U1758" s="2" t="s">
        <v>11</v>
      </c>
      <c r="V1758" s="2" t="s">
        <v>120</v>
      </c>
      <c r="W1758" s="2" t="s">
        <v>68</v>
      </c>
      <c r="X1758" s="2">
        <v>1</v>
      </c>
      <c r="Y1758" s="2">
        <v>196</v>
      </c>
    </row>
    <row r="1759" spans="20:25" x14ac:dyDescent="0.25">
      <c r="T1759" s="4"/>
      <c r="U1759" s="2" t="s">
        <v>11</v>
      </c>
      <c r="V1759" s="2" t="s">
        <v>120</v>
      </c>
      <c r="W1759" s="2" t="s">
        <v>63</v>
      </c>
      <c r="X1759" s="2">
        <v>1</v>
      </c>
      <c r="Y1759" s="2">
        <v>221</v>
      </c>
    </row>
    <row r="1760" spans="20:25" ht="30" x14ac:dyDescent="0.25">
      <c r="T1760" s="4"/>
      <c r="U1760" s="2" t="s">
        <v>11</v>
      </c>
      <c r="V1760" s="2" t="s">
        <v>120</v>
      </c>
      <c r="W1760" s="2" t="s">
        <v>64</v>
      </c>
      <c r="X1760" s="2">
        <v>1</v>
      </c>
      <c r="Y1760" s="2">
        <v>100</v>
      </c>
    </row>
    <row r="1761" spans="20:25" x14ac:dyDescent="0.25">
      <c r="T1761" s="4"/>
      <c r="U1761" s="2" t="s">
        <v>11</v>
      </c>
      <c r="V1761" s="2" t="s">
        <v>120</v>
      </c>
      <c r="W1761" s="2" t="s">
        <v>63</v>
      </c>
      <c r="X1761" s="2">
        <v>1</v>
      </c>
      <c r="Y1761" s="2">
        <v>282</v>
      </c>
    </row>
    <row r="1762" spans="20:25" x14ac:dyDescent="0.25">
      <c r="T1762" s="4"/>
      <c r="U1762" s="2" t="s">
        <v>11</v>
      </c>
      <c r="V1762" s="2" t="s">
        <v>120</v>
      </c>
      <c r="W1762" s="2" t="s">
        <v>63</v>
      </c>
      <c r="X1762" s="2">
        <v>0</v>
      </c>
      <c r="Y1762" s="2">
        <v>119</v>
      </c>
    </row>
    <row r="1763" spans="20:25" ht="30" x14ac:dyDescent="0.25">
      <c r="T1763" s="4"/>
      <c r="U1763" s="2" t="s">
        <v>11</v>
      </c>
      <c r="V1763" s="2" t="s">
        <v>120</v>
      </c>
      <c r="W1763" s="2" t="s">
        <v>67</v>
      </c>
      <c r="X1763" s="2">
        <v>0</v>
      </c>
      <c r="Y1763" s="2">
        <v>201</v>
      </c>
    </row>
    <row r="1764" spans="20:25" x14ac:dyDescent="0.25">
      <c r="T1764" s="4"/>
      <c r="U1764" s="2" t="s">
        <v>11</v>
      </c>
      <c r="V1764" s="2" t="s">
        <v>120</v>
      </c>
      <c r="W1764" s="2" t="s">
        <v>63</v>
      </c>
      <c r="X1764" s="2">
        <v>3</v>
      </c>
      <c r="Y1764" s="2">
        <v>270</v>
      </c>
    </row>
    <row r="1765" spans="20:25" ht="30" x14ac:dyDescent="0.25">
      <c r="T1765" s="4"/>
      <c r="U1765" s="2" t="s">
        <v>11</v>
      </c>
      <c r="V1765" s="2" t="s">
        <v>120</v>
      </c>
      <c r="W1765" s="2" t="s">
        <v>67</v>
      </c>
      <c r="X1765" s="2">
        <v>1</v>
      </c>
      <c r="Y1765" s="2">
        <v>251</v>
      </c>
    </row>
    <row r="1766" spans="20:25" ht="30" x14ac:dyDescent="0.25">
      <c r="T1766" s="4"/>
      <c r="U1766" s="2" t="s">
        <v>11</v>
      </c>
      <c r="V1766" s="2" t="s">
        <v>120</v>
      </c>
      <c r="W1766" s="2" t="s">
        <v>68</v>
      </c>
      <c r="X1766" s="2">
        <v>1</v>
      </c>
      <c r="Y1766" s="2">
        <v>250</v>
      </c>
    </row>
    <row r="1767" spans="20:25" x14ac:dyDescent="0.25">
      <c r="T1767" s="4"/>
      <c r="U1767" s="2" t="s">
        <v>11</v>
      </c>
      <c r="V1767" s="2" t="s">
        <v>120</v>
      </c>
      <c r="W1767" s="2" t="s">
        <v>63</v>
      </c>
      <c r="X1767" s="2">
        <v>1</v>
      </c>
      <c r="Y1767" s="2">
        <v>24</v>
      </c>
    </row>
    <row r="1768" spans="20:25" x14ac:dyDescent="0.25">
      <c r="T1768" s="4"/>
      <c r="U1768" s="2" t="s">
        <v>11</v>
      </c>
      <c r="V1768" s="2" t="s">
        <v>120</v>
      </c>
      <c r="W1768" s="2" t="s">
        <v>63</v>
      </c>
      <c r="X1768" s="2">
        <v>0</v>
      </c>
      <c r="Y1768" s="2">
        <v>138</v>
      </c>
    </row>
    <row r="1769" spans="20:25" x14ac:dyDescent="0.25">
      <c r="T1769" s="4"/>
      <c r="U1769" s="2" t="s">
        <v>11</v>
      </c>
      <c r="V1769" s="2" t="s">
        <v>120</v>
      </c>
      <c r="W1769" s="2" t="s">
        <v>63</v>
      </c>
      <c r="X1769" s="2">
        <v>1</v>
      </c>
      <c r="Y1769" s="2">
        <v>3</v>
      </c>
    </row>
    <row r="1770" spans="20:25" ht="30" x14ac:dyDescent="0.25">
      <c r="T1770" s="4"/>
      <c r="U1770" s="2" t="s">
        <v>11</v>
      </c>
      <c r="V1770" s="2" t="s">
        <v>120</v>
      </c>
      <c r="W1770" s="2" t="s">
        <v>64</v>
      </c>
      <c r="X1770" s="2">
        <v>1</v>
      </c>
      <c r="Y1770" s="2">
        <v>20</v>
      </c>
    </row>
    <row r="1771" spans="20:25" x14ac:dyDescent="0.25">
      <c r="T1771" s="4"/>
      <c r="U1771" s="2" t="s">
        <v>11</v>
      </c>
      <c r="V1771" s="2" t="s">
        <v>120</v>
      </c>
      <c r="W1771" s="2" t="s">
        <v>63</v>
      </c>
      <c r="X1771" s="2">
        <v>1</v>
      </c>
      <c r="Y1771" s="2">
        <v>334</v>
      </c>
    </row>
    <row r="1772" spans="20:25" x14ac:dyDescent="0.25">
      <c r="T1772" s="4"/>
      <c r="U1772" s="2" t="s">
        <v>11</v>
      </c>
      <c r="V1772" s="2" t="s">
        <v>120</v>
      </c>
      <c r="W1772" s="2" t="s">
        <v>63</v>
      </c>
      <c r="X1772" s="2">
        <v>1</v>
      </c>
      <c r="Y1772" s="2">
        <v>332</v>
      </c>
    </row>
    <row r="1773" spans="20:25" x14ac:dyDescent="0.25">
      <c r="T1773" s="4"/>
      <c r="U1773" s="2" t="s">
        <v>11</v>
      </c>
      <c r="V1773" s="2" t="s">
        <v>120</v>
      </c>
      <c r="W1773" s="2" t="s">
        <v>63</v>
      </c>
      <c r="X1773" s="2">
        <v>2</v>
      </c>
      <c r="Y1773" s="2">
        <v>43</v>
      </c>
    </row>
    <row r="1774" spans="20:25" ht="30" x14ac:dyDescent="0.25">
      <c r="T1774" s="4"/>
      <c r="U1774" s="2" t="s">
        <v>11</v>
      </c>
      <c r="V1774" s="2" t="s">
        <v>120</v>
      </c>
      <c r="W1774" s="2" t="s">
        <v>64</v>
      </c>
      <c r="X1774" s="2">
        <v>4</v>
      </c>
      <c r="Y1774" s="2">
        <v>152</v>
      </c>
    </row>
    <row r="1775" spans="20:25" x14ac:dyDescent="0.25">
      <c r="T1775" s="4"/>
      <c r="U1775" s="2" t="s">
        <v>11</v>
      </c>
      <c r="V1775" s="2" t="s">
        <v>120</v>
      </c>
      <c r="W1775" s="2" t="s">
        <v>63</v>
      </c>
      <c r="X1775" s="2">
        <v>1</v>
      </c>
      <c r="Y1775" s="2">
        <v>54</v>
      </c>
    </row>
    <row r="1776" spans="20:25" ht="30" x14ac:dyDescent="0.25">
      <c r="T1776" s="4"/>
      <c r="U1776" s="2" t="s">
        <v>11</v>
      </c>
      <c r="V1776" s="2" t="s">
        <v>120</v>
      </c>
      <c r="W1776" s="2" t="s">
        <v>64</v>
      </c>
      <c r="X1776" s="2">
        <v>1</v>
      </c>
      <c r="Y1776" s="2">
        <v>20</v>
      </c>
    </row>
    <row r="1777" spans="20:25" ht="30" x14ac:dyDescent="0.25">
      <c r="T1777" s="4"/>
      <c r="U1777" s="2" t="s">
        <v>11</v>
      </c>
      <c r="V1777" s="2" t="s">
        <v>120</v>
      </c>
      <c r="W1777" s="2" t="s">
        <v>68</v>
      </c>
      <c r="X1777" s="2">
        <v>2</v>
      </c>
      <c r="Y1777" s="2">
        <v>174</v>
      </c>
    </row>
    <row r="1778" spans="20:25" ht="30" x14ac:dyDescent="0.25">
      <c r="T1778" s="4"/>
      <c r="U1778" s="2" t="s">
        <v>11</v>
      </c>
      <c r="V1778" s="2" t="s">
        <v>120</v>
      </c>
      <c r="W1778" s="2" t="s">
        <v>64</v>
      </c>
      <c r="X1778" s="2">
        <v>2</v>
      </c>
      <c r="Y1778" s="2">
        <v>1</v>
      </c>
    </row>
    <row r="1779" spans="20:25" ht="30" x14ac:dyDescent="0.25">
      <c r="T1779" s="4"/>
      <c r="U1779" s="2" t="s">
        <v>11</v>
      </c>
      <c r="V1779" s="2" t="s">
        <v>120</v>
      </c>
      <c r="W1779" s="2" t="s">
        <v>64</v>
      </c>
      <c r="X1779" s="2">
        <v>1</v>
      </c>
      <c r="Y1779" s="2">
        <v>72</v>
      </c>
    </row>
    <row r="1780" spans="20:25" x14ac:dyDescent="0.25">
      <c r="T1780" s="4"/>
      <c r="U1780" s="2" t="s">
        <v>11</v>
      </c>
      <c r="V1780" s="2" t="s">
        <v>120</v>
      </c>
      <c r="W1780" s="2" t="s">
        <v>63</v>
      </c>
      <c r="X1780" s="2">
        <v>1</v>
      </c>
      <c r="Y1780" s="2">
        <v>72</v>
      </c>
    </row>
    <row r="1781" spans="20:25" x14ac:dyDescent="0.25">
      <c r="T1781" s="4"/>
      <c r="U1781" s="2" t="s">
        <v>11</v>
      </c>
      <c r="V1781" s="2" t="s">
        <v>124</v>
      </c>
      <c r="W1781" s="2" t="s">
        <v>63</v>
      </c>
      <c r="X1781" s="2">
        <v>1</v>
      </c>
      <c r="Y1781" s="2">
        <v>13</v>
      </c>
    </row>
    <row r="1782" spans="20:25" ht="30" x14ac:dyDescent="0.25">
      <c r="T1782" s="4"/>
      <c r="U1782" s="2" t="s">
        <v>11</v>
      </c>
      <c r="V1782" s="2" t="s">
        <v>124</v>
      </c>
      <c r="W1782" s="2" t="s">
        <v>64</v>
      </c>
      <c r="X1782" s="2">
        <v>1</v>
      </c>
      <c r="Y1782" s="2">
        <v>107</v>
      </c>
    </row>
    <row r="1783" spans="20:25" x14ac:dyDescent="0.25">
      <c r="T1783" s="4"/>
      <c r="U1783" s="2" t="s">
        <v>11</v>
      </c>
      <c r="V1783" s="2" t="s">
        <v>124</v>
      </c>
      <c r="W1783" s="2" t="s">
        <v>63</v>
      </c>
      <c r="X1783" s="2">
        <v>4</v>
      </c>
      <c r="Y1783" s="2">
        <v>60</v>
      </c>
    </row>
    <row r="1784" spans="20:25" x14ac:dyDescent="0.25">
      <c r="T1784" s="4"/>
      <c r="U1784" s="2" t="s">
        <v>11</v>
      </c>
      <c r="V1784" s="2" t="s">
        <v>124</v>
      </c>
      <c r="W1784" s="2" t="s">
        <v>63</v>
      </c>
      <c r="X1784" s="2">
        <v>1</v>
      </c>
      <c r="Y1784" s="2">
        <v>175</v>
      </c>
    </row>
    <row r="1785" spans="20:25" x14ac:dyDescent="0.25">
      <c r="T1785" s="4"/>
      <c r="U1785" s="2" t="s">
        <v>11</v>
      </c>
      <c r="V1785" s="2" t="s">
        <v>124</v>
      </c>
      <c r="W1785" s="2" t="s">
        <v>63</v>
      </c>
      <c r="X1785" s="2">
        <v>0</v>
      </c>
      <c r="Y1785" s="2">
        <v>202</v>
      </c>
    </row>
    <row r="1786" spans="20:25" x14ac:dyDescent="0.25">
      <c r="T1786" s="4"/>
      <c r="U1786" s="2" t="s">
        <v>11</v>
      </c>
      <c r="V1786" s="2" t="s">
        <v>124</v>
      </c>
      <c r="W1786" s="2" t="s">
        <v>63</v>
      </c>
      <c r="X1786" s="2">
        <v>1</v>
      </c>
      <c r="Y1786" s="2">
        <v>245</v>
      </c>
    </row>
    <row r="1787" spans="20:25" x14ac:dyDescent="0.25">
      <c r="T1787" s="4"/>
      <c r="U1787" s="2" t="s">
        <v>11</v>
      </c>
      <c r="V1787" s="2" t="s">
        <v>124</v>
      </c>
      <c r="W1787" s="2" t="s">
        <v>63</v>
      </c>
      <c r="X1787" s="2">
        <v>1</v>
      </c>
      <c r="Y1787" s="2">
        <v>24</v>
      </c>
    </row>
    <row r="1788" spans="20:25" x14ac:dyDescent="0.25">
      <c r="T1788" s="4"/>
      <c r="U1788" s="2" t="s">
        <v>11</v>
      </c>
      <c r="V1788" s="2" t="s">
        <v>124</v>
      </c>
      <c r="W1788" s="2" t="s">
        <v>63</v>
      </c>
      <c r="X1788" s="2">
        <v>1</v>
      </c>
      <c r="Y1788" s="2">
        <v>20</v>
      </c>
    </row>
    <row r="1789" spans="20:25" x14ac:dyDescent="0.25">
      <c r="T1789" s="4"/>
      <c r="U1789" s="2" t="s">
        <v>11</v>
      </c>
      <c r="V1789" s="2" t="s">
        <v>124</v>
      </c>
      <c r="W1789" s="2" t="s">
        <v>63</v>
      </c>
      <c r="X1789" s="2">
        <v>0</v>
      </c>
      <c r="Y1789" s="2">
        <v>283</v>
      </c>
    </row>
    <row r="1790" spans="20:25" x14ac:dyDescent="0.25">
      <c r="T1790" s="4"/>
      <c r="U1790" s="2" t="s">
        <v>11</v>
      </c>
      <c r="V1790" s="2" t="s">
        <v>124</v>
      </c>
      <c r="W1790" s="2" t="s">
        <v>63</v>
      </c>
      <c r="X1790" s="2">
        <v>3</v>
      </c>
      <c r="Y1790" s="2">
        <v>10</v>
      </c>
    </row>
    <row r="1791" spans="20:25" ht="30" x14ac:dyDescent="0.25">
      <c r="T1791" s="4"/>
      <c r="U1791" s="2" t="s">
        <v>11</v>
      </c>
      <c r="V1791" s="2" t="s">
        <v>124</v>
      </c>
      <c r="W1791" s="2" t="s">
        <v>64</v>
      </c>
      <c r="X1791" s="2">
        <v>4</v>
      </c>
      <c r="Y1791" s="2">
        <v>100</v>
      </c>
    </row>
    <row r="1792" spans="20:25" x14ac:dyDescent="0.25">
      <c r="T1792" s="4"/>
      <c r="U1792" s="2" t="s">
        <v>11</v>
      </c>
      <c r="V1792" s="2" t="s">
        <v>124</v>
      </c>
      <c r="W1792" s="2" t="s">
        <v>63</v>
      </c>
      <c r="X1792" s="2">
        <v>1</v>
      </c>
      <c r="Y1792" s="2">
        <v>172</v>
      </c>
    </row>
    <row r="1793" spans="20:25" x14ac:dyDescent="0.25">
      <c r="T1793" s="4"/>
      <c r="U1793" s="2" t="s">
        <v>11</v>
      </c>
      <c r="V1793" s="2" t="s">
        <v>124</v>
      </c>
      <c r="W1793" s="2" t="s">
        <v>63</v>
      </c>
      <c r="X1793" s="2">
        <v>1</v>
      </c>
      <c r="Y1793" s="2">
        <v>157</v>
      </c>
    </row>
    <row r="1794" spans="20:25" ht="30" x14ac:dyDescent="0.25">
      <c r="T1794" s="4"/>
      <c r="U1794" s="2" t="s">
        <v>11</v>
      </c>
      <c r="V1794" s="2" t="s">
        <v>124</v>
      </c>
      <c r="W1794" s="2" t="s">
        <v>64</v>
      </c>
      <c r="X1794" s="2">
        <v>0</v>
      </c>
      <c r="Y1794" s="2">
        <v>36</v>
      </c>
    </row>
    <row r="1795" spans="20:25" x14ac:dyDescent="0.25">
      <c r="T1795" s="4"/>
      <c r="U1795" s="2" t="s">
        <v>11</v>
      </c>
      <c r="V1795" s="2" t="s">
        <v>124</v>
      </c>
      <c r="W1795" s="2" t="s">
        <v>63</v>
      </c>
      <c r="X1795" s="2">
        <v>2</v>
      </c>
      <c r="Y1795" s="2">
        <v>23</v>
      </c>
    </row>
    <row r="1796" spans="20:25" ht="30" x14ac:dyDescent="0.25">
      <c r="T1796" s="4"/>
      <c r="U1796" s="2" t="s">
        <v>11</v>
      </c>
      <c r="V1796" s="2" t="s">
        <v>124</v>
      </c>
      <c r="W1796" s="2" t="s">
        <v>67</v>
      </c>
      <c r="X1796" s="2">
        <v>0</v>
      </c>
      <c r="Y1796" s="2">
        <v>258</v>
      </c>
    </row>
    <row r="1797" spans="20:25" x14ac:dyDescent="0.25">
      <c r="T1797" s="4"/>
      <c r="U1797" s="2" t="s">
        <v>11</v>
      </c>
      <c r="V1797" s="2" t="s">
        <v>124</v>
      </c>
      <c r="W1797" s="2" t="s">
        <v>63</v>
      </c>
      <c r="X1797" s="2">
        <v>3</v>
      </c>
      <c r="Y1797" s="2">
        <v>48</v>
      </c>
    </row>
    <row r="1798" spans="20:25" x14ac:dyDescent="0.25">
      <c r="T1798" s="4"/>
      <c r="U1798" s="2" t="s">
        <v>11</v>
      </c>
      <c r="V1798" s="2" t="s">
        <v>124</v>
      </c>
      <c r="W1798" s="2" t="s">
        <v>63</v>
      </c>
      <c r="X1798" s="2">
        <v>1</v>
      </c>
      <c r="Y1798" s="2">
        <v>48</v>
      </c>
    </row>
    <row r="1799" spans="20:25" x14ac:dyDescent="0.25">
      <c r="T1799" s="4"/>
      <c r="U1799" s="2" t="s">
        <v>11</v>
      </c>
      <c r="V1799" s="2" t="s">
        <v>124</v>
      </c>
      <c r="W1799" s="2" t="s">
        <v>63</v>
      </c>
      <c r="X1799" s="2">
        <v>1</v>
      </c>
      <c r="Y1799" s="2">
        <v>338</v>
      </c>
    </row>
    <row r="1800" spans="20:25" x14ac:dyDescent="0.25">
      <c r="T1800" s="4"/>
      <c r="U1800" s="2" t="s">
        <v>11</v>
      </c>
      <c r="V1800" s="2" t="s">
        <v>124</v>
      </c>
      <c r="W1800" s="2" t="s">
        <v>63</v>
      </c>
      <c r="X1800" s="2">
        <v>1</v>
      </c>
      <c r="Y1800" s="2">
        <v>1</v>
      </c>
    </row>
    <row r="1801" spans="20:25" x14ac:dyDescent="0.25">
      <c r="T1801" s="4"/>
      <c r="U1801" s="2" t="s">
        <v>11</v>
      </c>
      <c r="V1801" s="2" t="s">
        <v>124</v>
      </c>
      <c r="W1801" s="2" t="s">
        <v>63</v>
      </c>
      <c r="X1801" s="2">
        <v>0</v>
      </c>
      <c r="Y1801" s="2">
        <v>41</v>
      </c>
    </row>
    <row r="1802" spans="20:25" ht="30" x14ac:dyDescent="0.25">
      <c r="T1802" s="4"/>
      <c r="U1802" s="2" t="s">
        <v>11</v>
      </c>
      <c r="V1802" s="2" t="s">
        <v>124</v>
      </c>
      <c r="W1802" s="2" t="s">
        <v>68</v>
      </c>
      <c r="X1802" s="2">
        <v>0</v>
      </c>
      <c r="Y1802" s="2">
        <v>261</v>
      </c>
    </row>
    <row r="1803" spans="20:25" ht="30" x14ac:dyDescent="0.25">
      <c r="T1803" s="4"/>
      <c r="U1803" s="2" t="s">
        <v>11</v>
      </c>
      <c r="V1803" s="2" t="s">
        <v>124</v>
      </c>
      <c r="W1803" s="2" t="s">
        <v>62</v>
      </c>
      <c r="X1803" s="2">
        <v>0</v>
      </c>
      <c r="Y1803" s="2">
        <v>247</v>
      </c>
    </row>
    <row r="1804" spans="20:25" x14ac:dyDescent="0.25">
      <c r="T1804" s="4"/>
      <c r="U1804" s="2" t="s">
        <v>11</v>
      </c>
      <c r="V1804" s="2" t="s">
        <v>124</v>
      </c>
      <c r="W1804" s="2" t="s">
        <v>63</v>
      </c>
      <c r="X1804" s="2">
        <v>0</v>
      </c>
      <c r="Y1804" s="2">
        <v>290</v>
      </c>
    </row>
    <row r="1805" spans="20:25" x14ac:dyDescent="0.25">
      <c r="T1805" s="4"/>
      <c r="U1805" s="2" t="s">
        <v>11</v>
      </c>
      <c r="V1805" s="2" t="s">
        <v>124</v>
      </c>
      <c r="W1805" s="2" t="s">
        <v>63</v>
      </c>
      <c r="X1805" s="2">
        <v>1</v>
      </c>
      <c r="Y1805" s="2">
        <v>330</v>
      </c>
    </row>
    <row r="1806" spans="20:25" x14ac:dyDescent="0.25">
      <c r="T1806" s="4"/>
      <c r="U1806" s="2" t="s">
        <v>11</v>
      </c>
      <c r="V1806" s="2" t="s">
        <v>124</v>
      </c>
      <c r="W1806" s="2" t="s">
        <v>63</v>
      </c>
      <c r="X1806" s="2">
        <v>1</v>
      </c>
      <c r="Y1806" s="2">
        <v>181</v>
      </c>
    </row>
    <row r="1807" spans="20:25" x14ac:dyDescent="0.25">
      <c r="T1807" s="4"/>
      <c r="U1807" s="2" t="s">
        <v>11</v>
      </c>
      <c r="V1807" s="2" t="s">
        <v>124</v>
      </c>
      <c r="W1807" s="2" t="s">
        <v>63</v>
      </c>
      <c r="X1807" s="2">
        <v>1</v>
      </c>
      <c r="Y1807" s="2">
        <v>223</v>
      </c>
    </row>
    <row r="1808" spans="20:25" x14ac:dyDescent="0.25">
      <c r="T1808" s="4"/>
      <c r="U1808" s="2" t="s">
        <v>11</v>
      </c>
      <c r="V1808" s="2" t="s">
        <v>127</v>
      </c>
      <c r="W1808" s="2" t="s">
        <v>63</v>
      </c>
      <c r="X1808" s="2">
        <v>3</v>
      </c>
      <c r="Y1808" s="2">
        <v>103</v>
      </c>
    </row>
    <row r="1809" spans="20:25" x14ac:dyDescent="0.25">
      <c r="T1809" s="4"/>
      <c r="U1809" s="2" t="s">
        <v>11</v>
      </c>
      <c r="V1809" s="2" t="s">
        <v>127</v>
      </c>
      <c r="W1809" s="2" t="s">
        <v>63</v>
      </c>
      <c r="X1809" s="2">
        <v>2</v>
      </c>
      <c r="Y1809" s="2">
        <v>138</v>
      </c>
    </row>
    <row r="1810" spans="20:25" x14ac:dyDescent="0.25">
      <c r="T1810" s="4"/>
      <c r="U1810" s="2" t="s">
        <v>11</v>
      </c>
      <c r="V1810" s="2" t="s">
        <v>127</v>
      </c>
      <c r="W1810" s="2" t="s">
        <v>63</v>
      </c>
      <c r="X1810" s="2">
        <v>3</v>
      </c>
      <c r="Y1810" s="2">
        <v>227</v>
      </c>
    </row>
    <row r="1811" spans="20:25" ht="30" x14ac:dyDescent="0.25">
      <c r="T1811" s="4"/>
      <c r="U1811" s="2" t="s">
        <v>11</v>
      </c>
      <c r="V1811" s="2" t="s">
        <v>127</v>
      </c>
      <c r="W1811" s="2" t="s">
        <v>67</v>
      </c>
      <c r="X1811" s="2">
        <v>3</v>
      </c>
      <c r="Y1811" s="2">
        <v>344</v>
      </c>
    </row>
    <row r="1812" spans="20:25" ht="30" x14ac:dyDescent="0.25">
      <c r="T1812" s="4"/>
      <c r="U1812" s="2" t="s">
        <v>11</v>
      </c>
      <c r="V1812" s="2" t="s">
        <v>127</v>
      </c>
      <c r="W1812" s="2" t="s">
        <v>64</v>
      </c>
      <c r="X1812" s="2">
        <v>1</v>
      </c>
      <c r="Y1812" s="2">
        <v>24</v>
      </c>
    </row>
    <row r="1813" spans="20:25" ht="30" x14ac:dyDescent="0.25">
      <c r="T1813" s="4"/>
      <c r="U1813" s="2" t="s">
        <v>11</v>
      </c>
      <c r="V1813" s="2" t="s">
        <v>127</v>
      </c>
      <c r="W1813" s="2" t="s">
        <v>68</v>
      </c>
      <c r="X1813" s="2">
        <v>1</v>
      </c>
      <c r="Y1813" s="2">
        <v>350</v>
      </c>
    </row>
    <row r="1814" spans="20:25" ht="30" x14ac:dyDescent="0.25">
      <c r="T1814" s="4"/>
      <c r="U1814" s="2" t="s">
        <v>11</v>
      </c>
      <c r="V1814" s="2" t="s">
        <v>127</v>
      </c>
      <c r="W1814" s="2" t="s">
        <v>64</v>
      </c>
      <c r="X1814" s="2">
        <v>1</v>
      </c>
      <c r="Y1814" s="2">
        <v>289</v>
      </c>
    </row>
    <row r="1815" spans="20:25" x14ac:dyDescent="0.25">
      <c r="T1815" s="4"/>
      <c r="U1815" s="2" t="s">
        <v>11</v>
      </c>
      <c r="V1815" s="2" t="s">
        <v>127</v>
      </c>
      <c r="W1815" s="2" t="s">
        <v>63</v>
      </c>
      <c r="X1815" s="2">
        <v>7</v>
      </c>
      <c r="Y1815" s="2">
        <v>120</v>
      </c>
    </row>
    <row r="1816" spans="20:25" ht="30" x14ac:dyDescent="0.25">
      <c r="T1816" s="4"/>
      <c r="U1816" s="2" t="s">
        <v>11</v>
      </c>
      <c r="V1816" s="2" t="s">
        <v>127</v>
      </c>
      <c r="W1816" s="2" t="s">
        <v>67</v>
      </c>
      <c r="X1816" s="2">
        <v>10</v>
      </c>
      <c r="Y1816" s="2">
        <v>240</v>
      </c>
    </row>
    <row r="1817" spans="20:25" ht="30" x14ac:dyDescent="0.25">
      <c r="T1817" s="4"/>
      <c r="U1817" s="2" t="s">
        <v>11</v>
      </c>
      <c r="V1817" s="2" t="s">
        <v>127</v>
      </c>
      <c r="W1817" s="2" t="s">
        <v>68</v>
      </c>
      <c r="X1817" s="2">
        <v>2</v>
      </c>
      <c r="Y1817" s="2">
        <v>80</v>
      </c>
    </row>
    <row r="1818" spans="20:25" ht="30" x14ac:dyDescent="0.25">
      <c r="T1818" s="4"/>
      <c r="U1818" s="2" t="s">
        <v>11</v>
      </c>
      <c r="V1818" s="2" t="s">
        <v>126</v>
      </c>
      <c r="W1818" s="2" t="s">
        <v>67</v>
      </c>
      <c r="X1818" s="2">
        <v>4</v>
      </c>
      <c r="Y1818" s="2">
        <v>248</v>
      </c>
    </row>
    <row r="1819" spans="20:25" ht="45" x14ac:dyDescent="0.25">
      <c r="T1819" s="4"/>
      <c r="U1819" s="2" t="s">
        <v>11</v>
      </c>
      <c r="V1819" s="2" t="s">
        <v>122</v>
      </c>
      <c r="W1819" s="2" t="s">
        <v>70</v>
      </c>
      <c r="X1819" s="2">
        <v>4</v>
      </c>
      <c r="Y1819" s="2">
        <v>88</v>
      </c>
    </row>
    <row r="1820" spans="20:25" x14ac:dyDescent="0.25">
      <c r="T1820" s="4"/>
      <c r="U1820" s="2" t="s">
        <v>11</v>
      </c>
      <c r="V1820" s="2" t="s">
        <v>122</v>
      </c>
      <c r="W1820" s="2" t="s">
        <v>63</v>
      </c>
      <c r="X1820" s="2">
        <v>2</v>
      </c>
      <c r="Y1820" s="2">
        <v>1</v>
      </c>
    </row>
    <row r="1821" spans="20:25" ht="30" x14ac:dyDescent="0.25">
      <c r="T1821" s="4"/>
      <c r="U1821" s="2" t="s">
        <v>11</v>
      </c>
      <c r="V1821" s="2" t="s">
        <v>122</v>
      </c>
      <c r="W1821" s="2" t="s">
        <v>64</v>
      </c>
      <c r="X1821" s="2">
        <v>0</v>
      </c>
      <c r="Y1821" s="2">
        <v>12</v>
      </c>
    </row>
    <row r="1822" spans="20:25" ht="30" x14ac:dyDescent="0.25">
      <c r="T1822" s="4"/>
      <c r="U1822" s="2" t="s">
        <v>11</v>
      </c>
      <c r="V1822" s="2" t="s">
        <v>122</v>
      </c>
      <c r="W1822" s="2" t="s">
        <v>64</v>
      </c>
      <c r="X1822" s="2">
        <v>1</v>
      </c>
      <c r="Y1822" s="2">
        <v>356</v>
      </c>
    </row>
    <row r="1823" spans="20:25" x14ac:dyDescent="0.25">
      <c r="T1823" s="4"/>
      <c r="U1823" s="2" t="s">
        <v>11</v>
      </c>
      <c r="V1823" s="2" t="s">
        <v>122</v>
      </c>
      <c r="W1823" s="2" t="s">
        <v>63</v>
      </c>
      <c r="X1823" s="2">
        <v>1</v>
      </c>
      <c r="Y1823" s="2">
        <v>52</v>
      </c>
    </row>
    <row r="1824" spans="20:25" x14ac:dyDescent="0.25">
      <c r="T1824" s="4"/>
      <c r="U1824" s="2" t="s">
        <v>11</v>
      </c>
      <c r="V1824" s="2" t="s">
        <v>122</v>
      </c>
      <c r="W1824" s="2" t="s">
        <v>63</v>
      </c>
      <c r="X1824" s="2">
        <v>1</v>
      </c>
      <c r="Y1824" s="2">
        <v>24</v>
      </c>
    </row>
    <row r="1825" spans="20:25" ht="30" x14ac:dyDescent="0.25">
      <c r="T1825" s="4"/>
      <c r="U1825" s="2" t="s">
        <v>11</v>
      </c>
      <c r="V1825" s="2" t="s">
        <v>122</v>
      </c>
      <c r="W1825" s="2" t="s">
        <v>67</v>
      </c>
      <c r="X1825" s="2">
        <v>0</v>
      </c>
      <c r="Y1825" s="2">
        <v>27</v>
      </c>
    </row>
    <row r="1826" spans="20:25" x14ac:dyDescent="0.25">
      <c r="T1826" s="4"/>
      <c r="U1826" s="2" t="s">
        <v>11</v>
      </c>
      <c r="V1826" s="2" t="s">
        <v>122</v>
      </c>
      <c r="W1826" s="2" t="s">
        <v>63</v>
      </c>
      <c r="X1826" s="2">
        <v>0</v>
      </c>
      <c r="Y1826" s="2">
        <v>327</v>
      </c>
    </row>
    <row r="1827" spans="20:25" x14ac:dyDescent="0.25">
      <c r="T1827" s="4"/>
      <c r="U1827" s="2" t="s">
        <v>11</v>
      </c>
      <c r="V1827" s="2" t="s">
        <v>122</v>
      </c>
      <c r="W1827" s="2" t="s">
        <v>63</v>
      </c>
      <c r="X1827" s="2">
        <v>3</v>
      </c>
      <c r="Y1827" s="2">
        <v>104</v>
      </c>
    </row>
    <row r="1828" spans="20:25" ht="30" x14ac:dyDescent="0.25">
      <c r="T1828" s="4"/>
      <c r="U1828" s="2" t="s">
        <v>11</v>
      </c>
      <c r="V1828" s="2" t="s">
        <v>122</v>
      </c>
      <c r="W1828" s="2" t="s">
        <v>68</v>
      </c>
      <c r="X1828" s="2">
        <v>3</v>
      </c>
      <c r="Y1828" s="2">
        <v>104</v>
      </c>
    </row>
    <row r="1829" spans="20:25" x14ac:dyDescent="0.25">
      <c r="T1829" s="4"/>
      <c r="U1829" s="2" t="s">
        <v>11</v>
      </c>
      <c r="V1829" s="2" t="s">
        <v>122</v>
      </c>
      <c r="W1829" s="2" t="s">
        <v>63</v>
      </c>
      <c r="X1829" s="2">
        <v>4</v>
      </c>
      <c r="Y1829" s="2">
        <v>100</v>
      </c>
    </row>
    <row r="1830" spans="20:25" x14ac:dyDescent="0.25">
      <c r="T1830" s="4"/>
      <c r="U1830" s="2" t="s">
        <v>11</v>
      </c>
      <c r="V1830" s="2" t="s">
        <v>122</v>
      </c>
      <c r="W1830" s="2" t="s">
        <v>63</v>
      </c>
      <c r="X1830" s="2">
        <v>5</v>
      </c>
      <c r="Y1830" s="2">
        <v>110</v>
      </c>
    </row>
    <row r="1831" spans="20:25" x14ac:dyDescent="0.25">
      <c r="T1831" s="4"/>
      <c r="U1831" s="2" t="s">
        <v>11</v>
      </c>
      <c r="V1831" s="2" t="s">
        <v>122</v>
      </c>
      <c r="W1831" s="2" t="s">
        <v>63</v>
      </c>
      <c r="X1831" s="2">
        <v>2</v>
      </c>
      <c r="Y1831" s="2">
        <v>148</v>
      </c>
    </row>
    <row r="1832" spans="20:25" x14ac:dyDescent="0.25">
      <c r="T1832" s="4"/>
      <c r="U1832" s="2" t="s">
        <v>11</v>
      </c>
      <c r="V1832" s="2" t="s">
        <v>122</v>
      </c>
      <c r="W1832" s="2" t="s">
        <v>63</v>
      </c>
      <c r="X1832" s="2">
        <v>8</v>
      </c>
      <c r="Y1832" s="2">
        <v>30</v>
      </c>
    </row>
    <row r="1833" spans="20:25" x14ac:dyDescent="0.25">
      <c r="T1833" s="4"/>
      <c r="U1833" s="2" t="s">
        <v>11</v>
      </c>
      <c r="V1833" s="2" t="s">
        <v>122</v>
      </c>
      <c r="W1833" s="2" t="s">
        <v>63</v>
      </c>
      <c r="X1833" s="2">
        <v>0</v>
      </c>
      <c r="Y1833" s="2">
        <v>18</v>
      </c>
    </row>
    <row r="1834" spans="20:25" x14ac:dyDescent="0.25">
      <c r="T1834" s="4"/>
      <c r="U1834" s="2" t="s">
        <v>11</v>
      </c>
      <c r="V1834" s="2" t="s">
        <v>122</v>
      </c>
      <c r="W1834" s="2" t="s">
        <v>63</v>
      </c>
      <c r="X1834" s="2">
        <v>7</v>
      </c>
      <c r="Y1834" s="2">
        <v>340</v>
      </c>
    </row>
    <row r="1835" spans="20:25" ht="30" x14ac:dyDescent="0.25">
      <c r="T1835" s="4"/>
      <c r="U1835" s="2" t="s">
        <v>11</v>
      </c>
      <c r="V1835" s="2" t="s">
        <v>122</v>
      </c>
      <c r="W1835" s="2" t="s">
        <v>67</v>
      </c>
      <c r="X1835" s="2">
        <v>2</v>
      </c>
      <c r="Y1835" s="2">
        <v>134</v>
      </c>
    </row>
    <row r="1836" spans="20:25" ht="30" x14ac:dyDescent="0.25">
      <c r="T1836" s="4"/>
      <c r="U1836" s="2" t="s">
        <v>11</v>
      </c>
      <c r="V1836" s="2" t="s">
        <v>122</v>
      </c>
      <c r="W1836" s="2" t="s">
        <v>64</v>
      </c>
      <c r="X1836" s="2">
        <v>1</v>
      </c>
      <c r="Y1836" s="2">
        <v>262</v>
      </c>
    </row>
    <row r="1837" spans="20:25" ht="30" x14ac:dyDescent="0.25">
      <c r="T1837" s="4"/>
      <c r="U1837" s="2" t="s">
        <v>11</v>
      </c>
      <c r="V1837" s="2" t="s">
        <v>122</v>
      </c>
      <c r="W1837" s="2" t="s">
        <v>68</v>
      </c>
      <c r="X1837" s="2">
        <v>1</v>
      </c>
      <c r="Y1837" s="2">
        <v>262</v>
      </c>
    </row>
    <row r="1838" spans="20:25" ht="30" x14ac:dyDescent="0.25">
      <c r="T1838" s="4"/>
      <c r="U1838" s="2" t="s">
        <v>11</v>
      </c>
      <c r="V1838" s="2" t="s">
        <v>122</v>
      </c>
      <c r="W1838" s="2" t="s">
        <v>68</v>
      </c>
      <c r="X1838" s="2">
        <v>1</v>
      </c>
      <c r="Y1838" s="2">
        <v>105</v>
      </c>
    </row>
    <row r="1839" spans="20:25" ht="30" x14ac:dyDescent="0.25">
      <c r="T1839" s="4"/>
      <c r="U1839" s="2" t="s">
        <v>11</v>
      </c>
      <c r="V1839" s="2" t="s">
        <v>122</v>
      </c>
      <c r="W1839" s="2" t="s">
        <v>64</v>
      </c>
      <c r="X1839" s="2">
        <v>1</v>
      </c>
      <c r="Y1839" s="2">
        <v>132</v>
      </c>
    </row>
    <row r="1840" spans="20:25" ht="30" x14ac:dyDescent="0.25">
      <c r="T1840" s="4"/>
      <c r="U1840" s="2" t="s">
        <v>11</v>
      </c>
      <c r="V1840" s="2" t="s">
        <v>122</v>
      </c>
      <c r="W1840" s="2" t="s">
        <v>68</v>
      </c>
      <c r="X1840" s="2">
        <v>1</v>
      </c>
      <c r="Y1840" s="2">
        <v>132</v>
      </c>
    </row>
    <row r="1841" spans="20:25" ht="30" x14ac:dyDescent="0.25">
      <c r="T1841" s="4"/>
      <c r="U1841" s="2" t="s">
        <v>11</v>
      </c>
      <c r="V1841" s="2" t="s">
        <v>122</v>
      </c>
      <c r="W1841" s="2" t="s">
        <v>68</v>
      </c>
      <c r="X1841" s="2">
        <v>0</v>
      </c>
      <c r="Y1841" s="2">
        <v>202</v>
      </c>
    </row>
    <row r="1842" spans="20:25" ht="30" x14ac:dyDescent="0.25">
      <c r="T1842" s="4"/>
      <c r="U1842" s="2" t="s">
        <v>11</v>
      </c>
      <c r="V1842" s="2" t="s">
        <v>122</v>
      </c>
      <c r="W1842" s="2" t="s">
        <v>68</v>
      </c>
      <c r="X1842" s="2">
        <v>0</v>
      </c>
      <c r="Y1842" s="2">
        <v>202</v>
      </c>
    </row>
    <row r="1843" spans="20:25" ht="30" x14ac:dyDescent="0.25">
      <c r="T1843" s="4"/>
      <c r="U1843" s="2" t="s">
        <v>11</v>
      </c>
      <c r="V1843" s="2" t="s">
        <v>122</v>
      </c>
      <c r="W1843" s="2" t="s">
        <v>68</v>
      </c>
      <c r="X1843" s="2">
        <v>1</v>
      </c>
      <c r="Y1843" s="2">
        <v>207</v>
      </c>
    </row>
    <row r="1844" spans="20:25" ht="30" x14ac:dyDescent="0.25">
      <c r="T1844" s="4"/>
      <c r="U1844" s="2" t="s">
        <v>11</v>
      </c>
      <c r="V1844" s="2" t="s">
        <v>122</v>
      </c>
      <c r="W1844" s="2" t="s">
        <v>68</v>
      </c>
      <c r="X1844" s="2">
        <v>1</v>
      </c>
      <c r="Y1844" s="2">
        <v>207</v>
      </c>
    </row>
    <row r="1845" spans="20:25" x14ac:dyDescent="0.25">
      <c r="T1845" s="4"/>
      <c r="U1845" s="2" t="s">
        <v>11</v>
      </c>
      <c r="V1845" s="2" t="s">
        <v>122</v>
      </c>
      <c r="W1845" s="2" t="s">
        <v>63</v>
      </c>
      <c r="X1845" s="2">
        <v>1</v>
      </c>
      <c r="Y1845" s="2">
        <v>356</v>
      </c>
    </row>
    <row r="1846" spans="20:25" ht="30" x14ac:dyDescent="0.25">
      <c r="T1846" s="4"/>
      <c r="U1846" s="2" t="s">
        <v>11</v>
      </c>
      <c r="V1846" s="2" t="s">
        <v>122</v>
      </c>
      <c r="W1846" s="2" t="s">
        <v>64</v>
      </c>
      <c r="X1846" s="2">
        <v>4</v>
      </c>
      <c r="Y1846" s="2">
        <v>315</v>
      </c>
    </row>
    <row r="1847" spans="20:25" ht="30" x14ac:dyDescent="0.25">
      <c r="T1847" s="4"/>
      <c r="U1847" s="2" t="s">
        <v>11</v>
      </c>
      <c r="V1847" s="2" t="s">
        <v>122</v>
      </c>
      <c r="W1847" s="2" t="s">
        <v>64</v>
      </c>
      <c r="X1847" s="2">
        <v>2</v>
      </c>
      <c r="Y1847" s="2">
        <v>158</v>
      </c>
    </row>
    <row r="1848" spans="20:25" x14ac:dyDescent="0.25">
      <c r="T1848" s="4"/>
      <c r="U1848" s="2" t="s">
        <v>11</v>
      </c>
      <c r="V1848" s="2" t="s">
        <v>122</v>
      </c>
      <c r="W1848" s="2" t="s">
        <v>63</v>
      </c>
      <c r="X1848" s="2">
        <v>0</v>
      </c>
      <c r="Y1848" s="2">
        <v>261</v>
      </c>
    </row>
    <row r="1849" spans="20:25" x14ac:dyDescent="0.25">
      <c r="T1849" s="4"/>
      <c r="U1849" s="2" t="s">
        <v>11</v>
      </c>
      <c r="V1849" s="2" t="s">
        <v>109</v>
      </c>
      <c r="W1849" s="2" t="s">
        <v>63</v>
      </c>
      <c r="X1849" s="2">
        <v>1</v>
      </c>
      <c r="Y1849" s="2">
        <v>18</v>
      </c>
    </row>
    <row r="1850" spans="20:25" ht="30" x14ac:dyDescent="0.25">
      <c r="T1850" s="4"/>
      <c r="U1850" s="2" t="s">
        <v>11</v>
      </c>
      <c r="V1850" s="2" t="s">
        <v>109</v>
      </c>
      <c r="W1850" s="2" t="s">
        <v>64</v>
      </c>
      <c r="X1850" s="2">
        <v>0</v>
      </c>
      <c r="Y1850" s="2">
        <v>85</v>
      </c>
    </row>
    <row r="1851" spans="20:25" ht="30" x14ac:dyDescent="0.25">
      <c r="T1851" s="4"/>
      <c r="U1851" s="2" t="s">
        <v>11</v>
      </c>
      <c r="V1851" s="2" t="s">
        <v>109</v>
      </c>
      <c r="W1851" s="2" t="s">
        <v>64</v>
      </c>
      <c r="X1851" s="2">
        <v>2</v>
      </c>
      <c r="Y1851" s="2">
        <v>131</v>
      </c>
    </row>
    <row r="1852" spans="20:25" x14ac:dyDescent="0.25">
      <c r="T1852" s="4"/>
      <c r="U1852" s="2" t="s">
        <v>11</v>
      </c>
      <c r="V1852" s="2" t="s">
        <v>109</v>
      </c>
      <c r="W1852" s="2" t="s">
        <v>63</v>
      </c>
      <c r="X1852" s="2">
        <v>1</v>
      </c>
      <c r="Y1852" s="2">
        <v>90</v>
      </c>
    </row>
    <row r="1853" spans="20:25" x14ac:dyDescent="0.25">
      <c r="T1853" s="4"/>
      <c r="U1853" s="2" t="s">
        <v>11</v>
      </c>
      <c r="V1853" s="2" t="s">
        <v>109</v>
      </c>
      <c r="W1853" s="2" t="s">
        <v>63</v>
      </c>
      <c r="X1853" s="2">
        <v>3</v>
      </c>
      <c r="Y1853" s="2">
        <v>49</v>
      </c>
    </row>
    <row r="1854" spans="20:25" x14ac:dyDescent="0.25">
      <c r="T1854" s="4"/>
      <c r="U1854" s="2" t="s">
        <v>11</v>
      </c>
      <c r="V1854" s="2" t="s">
        <v>109</v>
      </c>
      <c r="W1854" s="2" t="s">
        <v>63</v>
      </c>
      <c r="X1854" s="2">
        <v>1</v>
      </c>
      <c r="Y1854" s="2">
        <v>82</v>
      </c>
    </row>
    <row r="1855" spans="20:25" x14ac:dyDescent="0.25">
      <c r="T1855" s="4"/>
      <c r="U1855" s="2" t="s">
        <v>11</v>
      </c>
      <c r="V1855" s="2" t="s">
        <v>109</v>
      </c>
      <c r="W1855" s="2" t="s">
        <v>63</v>
      </c>
      <c r="X1855" s="2">
        <v>8</v>
      </c>
      <c r="Y1855" s="2">
        <v>120</v>
      </c>
    </row>
    <row r="1856" spans="20:25" x14ac:dyDescent="0.25">
      <c r="T1856" s="4"/>
      <c r="U1856" s="2" t="s">
        <v>11</v>
      </c>
      <c r="V1856" s="2" t="s">
        <v>109</v>
      </c>
      <c r="W1856" s="2" t="s">
        <v>63</v>
      </c>
      <c r="X1856" s="2">
        <v>2</v>
      </c>
      <c r="Y1856" s="2">
        <v>0</v>
      </c>
    </row>
    <row r="1857" spans="20:25" x14ac:dyDescent="0.25">
      <c r="T1857" s="4"/>
      <c r="U1857" s="2" t="s">
        <v>11</v>
      </c>
      <c r="V1857" s="2" t="s">
        <v>109</v>
      </c>
      <c r="W1857" s="2" t="s">
        <v>63</v>
      </c>
      <c r="X1857" s="2">
        <v>1</v>
      </c>
      <c r="Y1857" s="2">
        <v>14</v>
      </c>
    </row>
    <row r="1858" spans="20:25" x14ac:dyDescent="0.25">
      <c r="T1858" s="4"/>
      <c r="U1858" s="2" t="s">
        <v>11</v>
      </c>
      <c r="V1858" s="2" t="s">
        <v>109</v>
      </c>
      <c r="W1858" s="2" t="s">
        <v>63</v>
      </c>
      <c r="X1858" s="2">
        <v>8</v>
      </c>
      <c r="Y1858" s="2">
        <v>90</v>
      </c>
    </row>
    <row r="1859" spans="20:25" x14ac:dyDescent="0.25">
      <c r="T1859" s="4"/>
      <c r="U1859" s="2" t="s">
        <v>11</v>
      </c>
      <c r="V1859" s="2" t="s">
        <v>109</v>
      </c>
      <c r="W1859" s="2" t="s">
        <v>63</v>
      </c>
      <c r="X1859" s="2">
        <v>1</v>
      </c>
      <c r="Y1859" s="2">
        <v>191</v>
      </c>
    </row>
    <row r="1860" spans="20:25" x14ac:dyDescent="0.25">
      <c r="T1860" s="4"/>
      <c r="U1860" s="2" t="s">
        <v>11</v>
      </c>
      <c r="V1860" s="2" t="s">
        <v>109</v>
      </c>
      <c r="W1860" s="2" t="s">
        <v>63</v>
      </c>
      <c r="X1860" s="2">
        <v>1</v>
      </c>
      <c r="Y1860" s="2">
        <v>175</v>
      </c>
    </row>
    <row r="1861" spans="20:25" ht="30" x14ac:dyDescent="0.25">
      <c r="T1861" s="4"/>
      <c r="U1861" s="2" t="s">
        <v>11</v>
      </c>
      <c r="V1861" s="2" t="s">
        <v>109</v>
      </c>
      <c r="W1861" s="2" t="s">
        <v>64</v>
      </c>
      <c r="X1861" s="2">
        <v>2</v>
      </c>
      <c r="Y1861" s="2">
        <v>0</v>
      </c>
    </row>
    <row r="1862" spans="20:25" ht="30" x14ac:dyDescent="0.25">
      <c r="T1862" s="4"/>
      <c r="U1862" s="2" t="s">
        <v>11</v>
      </c>
      <c r="V1862" s="2" t="s">
        <v>109</v>
      </c>
      <c r="W1862" s="2" t="s">
        <v>64</v>
      </c>
      <c r="X1862" s="2">
        <v>2</v>
      </c>
      <c r="Y1862" s="2">
        <v>137</v>
      </c>
    </row>
    <row r="1863" spans="20:25" x14ac:dyDescent="0.25">
      <c r="T1863" s="4"/>
      <c r="U1863" s="2" t="s">
        <v>11</v>
      </c>
      <c r="V1863" s="2" t="s">
        <v>109</v>
      </c>
      <c r="W1863" s="2" t="s">
        <v>63</v>
      </c>
      <c r="X1863" s="2">
        <v>2</v>
      </c>
      <c r="Y1863" s="2">
        <v>137</v>
      </c>
    </row>
    <row r="1864" spans="20:25" x14ac:dyDescent="0.25">
      <c r="T1864" s="4"/>
      <c r="U1864" s="2" t="s">
        <v>11</v>
      </c>
      <c r="V1864" s="2" t="s">
        <v>109</v>
      </c>
      <c r="W1864" s="2" t="s">
        <v>63</v>
      </c>
      <c r="X1864" s="2">
        <v>2</v>
      </c>
      <c r="Y1864" s="2">
        <v>184</v>
      </c>
    </row>
    <row r="1865" spans="20:25" ht="30" x14ac:dyDescent="0.25">
      <c r="T1865" s="4"/>
      <c r="U1865" s="2" t="s">
        <v>11</v>
      </c>
      <c r="V1865" s="2" t="s">
        <v>109</v>
      </c>
      <c r="W1865" s="2" t="s">
        <v>68</v>
      </c>
      <c r="X1865" s="2">
        <v>2</v>
      </c>
      <c r="Y1865" s="2">
        <v>232</v>
      </c>
    </row>
    <row r="1866" spans="20:25" ht="30" x14ac:dyDescent="0.25">
      <c r="T1866" s="4"/>
      <c r="U1866" s="2" t="s">
        <v>11</v>
      </c>
      <c r="V1866" s="2" t="s">
        <v>109</v>
      </c>
      <c r="W1866" s="2" t="s">
        <v>64</v>
      </c>
      <c r="X1866" s="2">
        <v>1</v>
      </c>
      <c r="Y1866" s="2">
        <v>181</v>
      </c>
    </row>
    <row r="1867" spans="20:25" x14ac:dyDescent="0.25">
      <c r="T1867" s="4"/>
      <c r="U1867" s="2" t="s">
        <v>11</v>
      </c>
      <c r="V1867" s="2" t="s">
        <v>109</v>
      </c>
      <c r="W1867" s="2" t="s">
        <v>63</v>
      </c>
      <c r="X1867" s="2">
        <v>0</v>
      </c>
      <c r="Y1867" s="2">
        <v>224</v>
      </c>
    </row>
    <row r="1868" spans="20:25" x14ac:dyDescent="0.25">
      <c r="T1868" s="4"/>
      <c r="U1868" s="2" t="s">
        <v>11</v>
      </c>
      <c r="V1868" s="2" t="s">
        <v>109</v>
      </c>
      <c r="W1868" s="2" t="s">
        <v>63</v>
      </c>
      <c r="X1868" s="2">
        <v>2</v>
      </c>
      <c r="Y1868" s="2">
        <v>86</v>
      </c>
    </row>
    <row r="1869" spans="20:25" ht="30" x14ac:dyDescent="0.25">
      <c r="T1869" s="4"/>
      <c r="U1869" s="2" t="s">
        <v>11</v>
      </c>
      <c r="V1869" s="2" t="s">
        <v>109</v>
      </c>
      <c r="W1869" s="2" t="s">
        <v>68</v>
      </c>
      <c r="X1869" s="2">
        <v>1</v>
      </c>
      <c r="Y1869" s="2">
        <v>313</v>
      </c>
    </row>
    <row r="1870" spans="20:25" ht="30" x14ac:dyDescent="0.25">
      <c r="T1870" s="4"/>
      <c r="U1870" s="2" t="s">
        <v>11</v>
      </c>
      <c r="V1870" s="2" t="s">
        <v>109</v>
      </c>
      <c r="W1870" s="2" t="s">
        <v>68</v>
      </c>
      <c r="X1870" s="2">
        <v>2</v>
      </c>
      <c r="Y1870" s="2">
        <v>336</v>
      </c>
    </row>
    <row r="1871" spans="20:25" x14ac:dyDescent="0.25">
      <c r="T1871" s="4"/>
      <c r="U1871" s="2" t="s">
        <v>11</v>
      </c>
      <c r="V1871" s="2" t="s">
        <v>109</v>
      </c>
      <c r="W1871" s="2" t="s">
        <v>63</v>
      </c>
      <c r="X1871" s="2">
        <v>3</v>
      </c>
      <c r="Y1871" s="2">
        <v>284</v>
      </c>
    </row>
    <row r="1872" spans="20:25" ht="30" x14ac:dyDescent="0.25">
      <c r="T1872" s="4"/>
      <c r="U1872" s="2" t="s">
        <v>11</v>
      </c>
      <c r="V1872" s="2" t="s">
        <v>109</v>
      </c>
      <c r="W1872" s="2" t="s">
        <v>64</v>
      </c>
      <c r="X1872" s="2">
        <v>1</v>
      </c>
      <c r="Y1872" s="2">
        <v>200</v>
      </c>
    </row>
    <row r="1873" spans="20:25" ht="30" x14ac:dyDescent="0.25">
      <c r="T1873" s="4"/>
      <c r="U1873" s="2" t="s">
        <v>11</v>
      </c>
      <c r="V1873" s="2" t="s">
        <v>109</v>
      </c>
      <c r="W1873" s="2" t="s">
        <v>64</v>
      </c>
      <c r="X1873" s="2">
        <v>0</v>
      </c>
      <c r="Y1873" s="2">
        <v>338</v>
      </c>
    </row>
    <row r="1874" spans="20:25" x14ac:dyDescent="0.25">
      <c r="T1874" s="4"/>
      <c r="U1874" s="2" t="s">
        <v>11</v>
      </c>
      <c r="V1874" s="2" t="s">
        <v>109</v>
      </c>
      <c r="W1874" s="2" t="s">
        <v>63</v>
      </c>
      <c r="X1874" s="2">
        <v>2</v>
      </c>
      <c r="Y1874" s="2">
        <v>350</v>
      </c>
    </row>
    <row r="1875" spans="20:25" x14ac:dyDescent="0.25">
      <c r="T1875" s="4"/>
      <c r="U1875" s="2" t="s">
        <v>11</v>
      </c>
      <c r="V1875" s="2" t="s">
        <v>109</v>
      </c>
      <c r="W1875" s="2" t="s">
        <v>63</v>
      </c>
      <c r="X1875" s="2">
        <v>2</v>
      </c>
      <c r="Y1875" s="2">
        <v>219</v>
      </c>
    </row>
    <row r="1876" spans="20:25" ht="30" x14ac:dyDescent="0.25">
      <c r="T1876" s="4"/>
      <c r="U1876" s="2" t="s">
        <v>11</v>
      </c>
      <c r="V1876" s="2" t="s">
        <v>109</v>
      </c>
      <c r="W1876" s="2" t="s">
        <v>67</v>
      </c>
      <c r="X1876" s="2">
        <v>2</v>
      </c>
      <c r="Y1876" s="2">
        <v>338</v>
      </c>
    </row>
    <row r="1877" spans="20:25" ht="30" x14ac:dyDescent="0.25">
      <c r="T1877" s="4"/>
      <c r="U1877" s="2" t="s">
        <v>11</v>
      </c>
      <c r="V1877" s="2" t="s">
        <v>109</v>
      </c>
      <c r="W1877" s="2" t="s">
        <v>68</v>
      </c>
      <c r="X1877" s="2">
        <v>0</v>
      </c>
      <c r="Y1877" s="2">
        <v>357</v>
      </c>
    </row>
    <row r="1878" spans="20:25" ht="30" x14ac:dyDescent="0.25">
      <c r="T1878" s="4"/>
      <c r="U1878" s="2" t="s">
        <v>11</v>
      </c>
      <c r="V1878" s="2" t="s">
        <v>109</v>
      </c>
      <c r="W1878" s="2" t="s">
        <v>68</v>
      </c>
      <c r="X1878" s="2">
        <v>1</v>
      </c>
      <c r="Y1878" s="2">
        <v>216</v>
      </c>
    </row>
    <row r="1879" spans="20:25" x14ac:dyDescent="0.25">
      <c r="T1879" s="4"/>
      <c r="U1879" s="2" t="s">
        <v>11</v>
      </c>
      <c r="V1879" s="2" t="s">
        <v>109</v>
      </c>
      <c r="W1879" s="2" t="s">
        <v>63</v>
      </c>
      <c r="X1879" s="2">
        <v>1</v>
      </c>
      <c r="Y1879" s="2">
        <v>67</v>
      </c>
    </row>
    <row r="1880" spans="20:25" ht="30" x14ac:dyDescent="0.25">
      <c r="T1880" s="4"/>
      <c r="U1880" s="2" t="s">
        <v>11</v>
      </c>
      <c r="V1880" s="2" t="s">
        <v>109</v>
      </c>
      <c r="W1880" s="2" t="s">
        <v>68</v>
      </c>
      <c r="X1880" s="2">
        <v>3</v>
      </c>
      <c r="Y1880" s="2">
        <v>273</v>
      </c>
    </row>
    <row r="1881" spans="20:25" ht="45" x14ac:dyDescent="0.25">
      <c r="T1881" s="4"/>
      <c r="U1881" s="2" t="s">
        <v>11</v>
      </c>
      <c r="V1881" s="2" t="s">
        <v>109</v>
      </c>
      <c r="W1881" s="2" t="s">
        <v>70</v>
      </c>
      <c r="X1881" s="2">
        <v>1</v>
      </c>
      <c r="Y1881" s="2">
        <v>335</v>
      </c>
    </row>
    <row r="1882" spans="20:25" ht="30" x14ac:dyDescent="0.25">
      <c r="T1882" s="4"/>
      <c r="U1882" s="2" t="s">
        <v>11</v>
      </c>
      <c r="V1882" s="2" t="s">
        <v>109</v>
      </c>
      <c r="W1882" s="2" t="s">
        <v>64</v>
      </c>
      <c r="X1882" s="2">
        <v>1</v>
      </c>
      <c r="Y1882" s="2">
        <v>102</v>
      </c>
    </row>
    <row r="1883" spans="20:25" x14ac:dyDescent="0.25">
      <c r="T1883" s="4"/>
      <c r="U1883" s="2" t="s">
        <v>11</v>
      </c>
      <c r="V1883" s="2" t="s">
        <v>109</v>
      </c>
      <c r="W1883" s="2" t="s">
        <v>63</v>
      </c>
      <c r="X1883" s="2">
        <v>1</v>
      </c>
      <c r="Y1883" s="2">
        <v>350</v>
      </c>
    </row>
    <row r="1884" spans="20:25" x14ac:dyDescent="0.25">
      <c r="T1884" s="4"/>
      <c r="U1884" s="2" t="s">
        <v>11</v>
      </c>
      <c r="V1884" s="2" t="s">
        <v>109</v>
      </c>
      <c r="W1884" s="2" t="s">
        <v>63</v>
      </c>
      <c r="X1884" s="2">
        <v>4</v>
      </c>
      <c r="Y1884" s="2">
        <v>351</v>
      </c>
    </row>
    <row r="1885" spans="20:25" x14ac:dyDescent="0.25">
      <c r="T1885" s="4"/>
      <c r="U1885" s="2" t="s">
        <v>11</v>
      </c>
      <c r="V1885" s="2" t="s">
        <v>109</v>
      </c>
      <c r="W1885" s="2" t="s">
        <v>63</v>
      </c>
      <c r="X1885" s="2">
        <v>1</v>
      </c>
      <c r="Y1885" s="2">
        <v>172</v>
      </c>
    </row>
    <row r="1886" spans="20:25" x14ac:dyDescent="0.25">
      <c r="T1886" s="4"/>
      <c r="U1886" s="2" t="s">
        <v>11</v>
      </c>
      <c r="V1886" s="2" t="s">
        <v>109</v>
      </c>
      <c r="W1886" s="2" t="s">
        <v>63</v>
      </c>
      <c r="X1886" s="2">
        <v>2</v>
      </c>
      <c r="Y1886" s="2">
        <v>341</v>
      </c>
    </row>
    <row r="1887" spans="20:25" x14ac:dyDescent="0.25">
      <c r="T1887" s="4"/>
      <c r="U1887" s="2" t="s">
        <v>11</v>
      </c>
      <c r="V1887" s="2" t="s">
        <v>120</v>
      </c>
      <c r="W1887" s="2" t="s">
        <v>63</v>
      </c>
      <c r="X1887" s="2">
        <v>2</v>
      </c>
      <c r="Y1887" s="2">
        <v>285</v>
      </c>
    </row>
    <row r="1888" spans="20:25" ht="30" x14ac:dyDescent="0.25">
      <c r="T1888" s="4"/>
      <c r="U1888" s="2" t="s">
        <v>11</v>
      </c>
      <c r="V1888" s="2" t="s">
        <v>120</v>
      </c>
      <c r="W1888" s="2" t="s">
        <v>64</v>
      </c>
      <c r="X1888" s="2">
        <v>1</v>
      </c>
      <c r="Y1888" s="2">
        <v>159</v>
      </c>
    </row>
    <row r="1889" spans="20:25" x14ac:dyDescent="0.25">
      <c r="T1889" s="4"/>
      <c r="U1889" s="2" t="s">
        <v>11</v>
      </c>
      <c r="V1889" s="2" t="s">
        <v>120</v>
      </c>
      <c r="W1889" s="2" t="s">
        <v>63</v>
      </c>
      <c r="X1889" s="2">
        <v>1</v>
      </c>
      <c r="Y1889" s="2">
        <v>30</v>
      </c>
    </row>
    <row r="1890" spans="20:25" x14ac:dyDescent="0.25">
      <c r="T1890" s="4"/>
      <c r="U1890" s="2" t="s">
        <v>11</v>
      </c>
      <c r="V1890" s="2" t="s">
        <v>120</v>
      </c>
      <c r="W1890" s="2" t="s">
        <v>63</v>
      </c>
      <c r="X1890" s="2">
        <v>0</v>
      </c>
      <c r="Y1890" s="2">
        <v>79</v>
      </c>
    </row>
    <row r="1891" spans="20:25" x14ac:dyDescent="0.25">
      <c r="T1891" s="4"/>
      <c r="U1891" s="2" t="s">
        <v>11</v>
      </c>
      <c r="V1891" s="2" t="s">
        <v>120</v>
      </c>
      <c r="W1891" s="2" t="s">
        <v>63</v>
      </c>
      <c r="X1891" s="2">
        <v>0</v>
      </c>
      <c r="Y1891" s="2">
        <v>79</v>
      </c>
    </row>
    <row r="1892" spans="20:25" x14ac:dyDescent="0.25">
      <c r="T1892" s="4"/>
      <c r="U1892" s="2" t="s">
        <v>11</v>
      </c>
      <c r="V1892" s="2" t="s">
        <v>120</v>
      </c>
      <c r="W1892" s="2" t="s">
        <v>63</v>
      </c>
      <c r="X1892" s="2">
        <v>0</v>
      </c>
      <c r="Y1892" s="2">
        <v>79</v>
      </c>
    </row>
    <row r="1893" spans="20:25" x14ac:dyDescent="0.25">
      <c r="T1893" s="4"/>
      <c r="U1893" s="2" t="s">
        <v>11</v>
      </c>
      <c r="V1893" s="2" t="s">
        <v>120</v>
      </c>
      <c r="W1893" s="2" t="s">
        <v>63</v>
      </c>
      <c r="X1893" s="2">
        <v>3</v>
      </c>
      <c r="Y1893" s="2">
        <v>73</v>
      </c>
    </row>
    <row r="1894" spans="20:25" x14ac:dyDescent="0.25">
      <c r="T1894" s="4"/>
      <c r="U1894" s="2" t="s">
        <v>11</v>
      </c>
      <c r="V1894" s="2" t="s">
        <v>120</v>
      </c>
      <c r="W1894" s="2" t="s">
        <v>63</v>
      </c>
      <c r="X1894" s="2">
        <v>2</v>
      </c>
      <c r="Y1894" s="2">
        <v>234</v>
      </c>
    </row>
    <row r="1895" spans="20:25" x14ac:dyDescent="0.25">
      <c r="T1895" s="4"/>
      <c r="U1895" s="2" t="s">
        <v>11</v>
      </c>
      <c r="V1895" s="2" t="s">
        <v>120</v>
      </c>
      <c r="W1895" s="2" t="s">
        <v>63</v>
      </c>
      <c r="X1895" s="2">
        <v>3</v>
      </c>
      <c r="Y1895" s="2">
        <v>27</v>
      </c>
    </row>
    <row r="1896" spans="20:25" ht="30" x14ac:dyDescent="0.25">
      <c r="T1896" s="4"/>
      <c r="U1896" s="2" t="s">
        <v>11</v>
      </c>
      <c r="V1896" s="2" t="s">
        <v>120</v>
      </c>
      <c r="W1896" s="2" t="s">
        <v>67</v>
      </c>
      <c r="X1896" s="2">
        <v>1</v>
      </c>
      <c r="Y1896" s="2">
        <v>234</v>
      </c>
    </row>
    <row r="1897" spans="20:25" ht="30" x14ac:dyDescent="0.25">
      <c r="T1897" s="4"/>
      <c r="U1897" s="2" t="s">
        <v>11</v>
      </c>
      <c r="V1897" s="2" t="s">
        <v>120</v>
      </c>
      <c r="W1897" s="2" t="s">
        <v>64</v>
      </c>
      <c r="X1897" s="2">
        <v>1</v>
      </c>
      <c r="Y1897" s="2">
        <v>234</v>
      </c>
    </row>
    <row r="1898" spans="20:25" ht="30" x14ac:dyDescent="0.25">
      <c r="T1898" s="4"/>
      <c r="U1898" s="2" t="s">
        <v>11</v>
      </c>
      <c r="V1898" s="2" t="s">
        <v>120</v>
      </c>
      <c r="W1898" s="2" t="s">
        <v>68</v>
      </c>
      <c r="X1898" s="2">
        <v>1</v>
      </c>
      <c r="Y1898" s="2">
        <v>234</v>
      </c>
    </row>
    <row r="1899" spans="20:25" ht="30" x14ac:dyDescent="0.25">
      <c r="T1899" s="4"/>
      <c r="U1899" s="2" t="s">
        <v>11</v>
      </c>
      <c r="V1899" s="2" t="s">
        <v>120</v>
      </c>
      <c r="W1899" s="2" t="s">
        <v>64</v>
      </c>
      <c r="X1899" s="2">
        <v>1</v>
      </c>
      <c r="Y1899" s="2">
        <v>282</v>
      </c>
    </row>
    <row r="1900" spans="20:25" x14ac:dyDescent="0.25">
      <c r="T1900" s="4"/>
      <c r="U1900" s="2" t="s">
        <v>11</v>
      </c>
      <c r="V1900" s="2" t="s">
        <v>120</v>
      </c>
      <c r="W1900" s="2" t="s">
        <v>63</v>
      </c>
      <c r="X1900" s="2">
        <v>1</v>
      </c>
      <c r="Y1900" s="2">
        <v>323</v>
      </c>
    </row>
    <row r="1901" spans="20:25" x14ac:dyDescent="0.25">
      <c r="T1901" s="4"/>
      <c r="U1901" s="2" t="s">
        <v>11</v>
      </c>
      <c r="V1901" s="2" t="s">
        <v>120</v>
      </c>
      <c r="W1901" s="2" t="s">
        <v>63</v>
      </c>
      <c r="X1901" s="2">
        <v>1</v>
      </c>
      <c r="Y1901" s="2">
        <v>175</v>
      </c>
    </row>
    <row r="1902" spans="20:25" ht="30" x14ac:dyDescent="0.25">
      <c r="T1902" s="4"/>
      <c r="U1902" s="2" t="s">
        <v>11</v>
      </c>
      <c r="V1902" s="2" t="s">
        <v>120</v>
      </c>
      <c r="W1902" s="2" t="s">
        <v>64</v>
      </c>
      <c r="X1902" s="2">
        <v>1</v>
      </c>
      <c r="Y1902" s="2">
        <v>316</v>
      </c>
    </row>
    <row r="1903" spans="20:25" ht="30" x14ac:dyDescent="0.25">
      <c r="T1903" s="4"/>
      <c r="U1903" s="2" t="s">
        <v>11</v>
      </c>
      <c r="V1903" s="2" t="s">
        <v>120</v>
      </c>
      <c r="W1903" s="2" t="s">
        <v>64</v>
      </c>
      <c r="X1903" s="2">
        <v>1</v>
      </c>
      <c r="Y1903" s="2">
        <v>157</v>
      </c>
    </row>
    <row r="1904" spans="20:25" x14ac:dyDescent="0.25">
      <c r="T1904" s="4"/>
      <c r="U1904" s="2" t="s">
        <v>11</v>
      </c>
      <c r="V1904" s="2" t="s">
        <v>120</v>
      </c>
      <c r="W1904" s="2" t="s">
        <v>63</v>
      </c>
      <c r="X1904" s="2">
        <v>2</v>
      </c>
      <c r="Y1904" s="2">
        <v>177</v>
      </c>
    </row>
    <row r="1905" spans="20:25" ht="30" x14ac:dyDescent="0.25">
      <c r="T1905" s="4"/>
      <c r="U1905" s="2" t="s">
        <v>11</v>
      </c>
      <c r="V1905" s="2" t="s">
        <v>120</v>
      </c>
      <c r="W1905" s="2" t="s">
        <v>68</v>
      </c>
      <c r="X1905" s="2">
        <v>2</v>
      </c>
      <c r="Y1905" s="2">
        <v>15</v>
      </c>
    </row>
    <row r="1906" spans="20:25" ht="30" x14ac:dyDescent="0.25">
      <c r="T1906" s="4"/>
      <c r="U1906" s="2" t="s">
        <v>11</v>
      </c>
      <c r="V1906" s="2" t="s">
        <v>120</v>
      </c>
      <c r="W1906" s="2" t="s">
        <v>68</v>
      </c>
      <c r="X1906" s="2">
        <v>2</v>
      </c>
      <c r="Y1906" s="2">
        <v>224</v>
      </c>
    </row>
    <row r="1907" spans="20:25" x14ac:dyDescent="0.25">
      <c r="T1907" s="4"/>
      <c r="U1907" s="2" t="s">
        <v>11</v>
      </c>
      <c r="V1907" s="2" t="s">
        <v>120</v>
      </c>
      <c r="W1907" s="2" t="s">
        <v>63</v>
      </c>
      <c r="X1907" s="2">
        <v>0</v>
      </c>
      <c r="Y1907" s="2">
        <v>307</v>
      </c>
    </row>
    <row r="1908" spans="20:25" ht="30" x14ac:dyDescent="0.25">
      <c r="T1908" s="4"/>
      <c r="U1908" s="2" t="s">
        <v>11</v>
      </c>
      <c r="V1908" s="2" t="s">
        <v>120</v>
      </c>
      <c r="W1908" s="2" t="s">
        <v>64</v>
      </c>
      <c r="X1908" s="2">
        <v>4</v>
      </c>
      <c r="Y1908" s="2">
        <v>5</v>
      </c>
    </row>
    <row r="1909" spans="20:25" x14ac:dyDescent="0.25">
      <c r="T1909" s="4"/>
      <c r="U1909" s="2" t="s">
        <v>11</v>
      </c>
      <c r="V1909" s="2" t="s">
        <v>120</v>
      </c>
      <c r="W1909" s="2" t="s">
        <v>63</v>
      </c>
      <c r="X1909" s="2">
        <v>1</v>
      </c>
      <c r="Y1909" s="2">
        <v>271</v>
      </c>
    </row>
    <row r="1910" spans="20:25" x14ac:dyDescent="0.25">
      <c r="T1910" s="4"/>
      <c r="U1910" s="2" t="s">
        <v>11</v>
      </c>
      <c r="V1910" s="2" t="s">
        <v>120</v>
      </c>
      <c r="W1910" s="2" t="s">
        <v>63</v>
      </c>
      <c r="X1910" s="2">
        <v>1</v>
      </c>
      <c r="Y1910" s="2">
        <v>205</v>
      </c>
    </row>
    <row r="1911" spans="20:25" x14ac:dyDescent="0.25">
      <c r="T1911" s="4"/>
      <c r="U1911" s="2" t="s">
        <v>11</v>
      </c>
      <c r="V1911" s="2" t="s">
        <v>120</v>
      </c>
      <c r="W1911" s="2" t="s">
        <v>63</v>
      </c>
      <c r="X1911" s="2">
        <v>2</v>
      </c>
      <c r="Y1911" s="2">
        <v>176</v>
      </c>
    </row>
    <row r="1912" spans="20:25" ht="30" x14ac:dyDescent="0.25">
      <c r="T1912" s="4"/>
      <c r="U1912" s="2" t="s">
        <v>11</v>
      </c>
      <c r="V1912" s="2" t="s">
        <v>120</v>
      </c>
      <c r="W1912" s="2" t="s">
        <v>67</v>
      </c>
      <c r="X1912" s="2">
        <v>1</v>
      </c>
      <c r="Y1912" s="2">
        <v>131</v>
      </c>
    </row>
    <row r="1913" spans="20:25" x14ac:dyDescent="0.25">
      <c r="T1913" s="4"/>
      <c r="U1913" s="2" t="s">
        <v>11</v>
      </c>
      <c r="V1913" s="2" t="s">
        <v>120</v>
      </c>
      <c r="W1913" s="2" t="s">
        <v>63</v>
      </c>
      <c r="X1913" s="2">
        <v>1</v>
      </c>
      <c r="Y1913" s="2">
        <v>212</v>
      </c>
    </row>
    <row r="1914" spans="20:25" ht="30" x14ac:dyDescent="0.25">
      <c r="T1914" s="4"/>
      <c r="U1914" s="2" t="s">
        <v>11</v>
      </c>
      <c r="V1914" s="2" t="s">
        <v>120</v>
      </c>
      <c r="W1914" s="2" t="s">
        <v>68</v>
      </c>
      <c r="X1914" s="2">
        <v>1</v>
      </c>
      <c r="Y1914" s="2">
        <v>16</v>
      </c>
    </row>
    <row r="1915" spans="20:25" ht="30" x14ac:dyDescent="0.25">
      <c r="T1915" s="4"/>
      <c r="U1915" s="2" t="s">
        <v>11</v>
      </c>
      <c r="V1915" s="2" t="s">
        <v>120</v>
      </c>
      <c r="W1915" s="2" t="s">
        <v>64</v>
      </c>
      <c r="X1915" s="2">
        <v>3</v>
      </c>
      <c r="Y1915" s="2">
        <v>165</v>
      </c>
    </row>
    <row r="1916" spans="20:25" ht="30" x14ac:dyDescent="0.25">
      <c r="T1916" s="4"/>
      <c r="U1916" s="2" t="s">
        <v>11</v>
      </c>
      <c r="V1916" s="2" t="s">
        <v>120</v>
      </c>
      <c r="W1916" s="2" t="s">
        <v>64</v>
      </c>
      <c r="X1916" s="2">
        <v>0</v>
      </c>
      <c r="Y1916" s="2">
        <v>190</v>
      </c>
    </row>
    <row r="1917" spans="20:25" ht="30" x14ac:dyDescent="0.25">
      <c r="T1917" s="4"/>
      <c r="U1917" s="2" t="s">
        <v>11</v>
      </c>
      <c r="V1917" s="2" t="s">
        <v>124</v>
      </c>
      <c r="W1917" s="2" t="s">
        <v>68</v>
      </c>
      <c r="X1917" s="2">
        <v>6</v>
      </c>
      <c r="Y1917" s="2">
        <v>260</v>
      </c>
    </row>
    <row r="1918" spans="20:25" ht="30" x14ac:dyDescent="0.25">
      <c r="T1918" s="4"/>
      <c r="U1918" s="2" t="s">
        <v>11</v>
      </c>
      <c r="V1918" s="2" t="s">
        <v>124</v>
      </c>
      <c r="W1918" s="2" t="s">
        <v>68</v>
      </c>
      <c r="X1918" s="2">
        <v>1</v>
      </c>
      <c r="Y1918" s="2">
        <v>252</v>
      </c>
    </row>
    <row r="1919" spans="20:25" x14ac:dyDescent="0.25">
      <c r="T1919" s="4"/>
      <c r="U1919" s="2" t="s">
        <v>11</v>
      </c>
      <c r="V1919" s="2" t="s">
        <v>124</v>
      </c>
      <c r="W1919" s="2" t="s">
        <v>63</v>
      </c>
      <c r="X1919" s="2">
        <v>14</v>
      </c>
      <c r="Y1919" s="2">
        <v>330</v>
      </c>
    </row>
    <row r="1920" spans="20:25" x14ac:dyDescent="0.25">
      <c r="T1920" s="4"/>
      <c r="U1920" s="2" t="s">
        <v>11</v>
      </c>
      <c r="V1920" s="2" t="s">
        <v>124</v>
      </c>
      <c r="W1920" s="2" t="s">
        <v>63</v>
      </c>
      <c r="X1920" s="2">
        <v>4</v>
      </c>
      <c r="Y1920" s="2">
        <v>320</v>
      </c>
    </row>
    <row r="1921" spans="20:25" x14ac:dyDescent="0.25">
      <c r="T1921" s="4"/>
      <c r="U1921" s="2" t="s">
        <v>11</v>
      </c>
      <c r="V1921" s="2" t="s">
        <v>124</v>
      </c>
      <c r="W1921" s="2" t="s">
        <v>63</v>
      </c>
      <c r="X1921" s="2">
        <v>12</v>
      </c>
      <c r="Y1921" s="2">
        <v>270</v>
      </c>
    </row>
    <row r="1922" spans="20:25" x14ac:dyDescent="0.25">
      <c r="T1922" s="4"/>
      <c r="U1922" s="2" t="s">
        <v>11</v>
      </c>
      <c r="V1922" s="2" t="s">
        <v>109</v>
      </c>
      <c r="W1922" s="2" t="s">
        <v>63</v>
      </c>
      <c r="X1922" s="2">
        <v>1</v>
      </c>
      <c r="Y1922" s="2">
        <v>250</v>
      </c>
    </row>
    <row r="1923" spans="20:25" ht="30" x14ac:dyDescent="0.25">
      <c r="T1923" s="4"/>
      <c r="U1923" s="2" t="s">
        <v>11</v>
      </c>
      <c r="V1923" s="2" t="s">
        <v>109</v>
      </c>
      <c r="W1923" s="2" t="s">
        <v>64</v>
      </c>
      <c r="X1923" s="2">
        <v>2</v>
      </c>
      <c r="Y1923" s="2">
        <v>360</v>
      </c>
    </row>
    <row r="1924" spans="20:25" x14ac:dyDescent="0.25">
      <c r="T1924" s="4"/>
      <c r="U1924" s="2" t="s">
        <v>11</v>
      </c>
      <c r="V1924" s="2" t="s">
        <v>109</v>
      </c>
      <c r="W1924" s="2" t="s">
        <v>63</v>
      </c>
      <c r="X1924" s="2">
        <v>2</v>
      </c>
      <c r="Y1924" s="2">
        <v>340</v>
      </c>
    </row>
    <row r="1925" spans="20:25" ht="30" x14ac:dyDescent="0.25">
      <c r="T1925" s="4"/>
      <c r="U1925" s="2" t="s">
        <v>11</v>
      </c>
      <c r="V1925" s="2" t="s">
        <v>109</v>
      </c>
      <c r="W1925" s="2" t="s">
        <v>68</v>
      </c>
      <c r="X1925" s="2">
        <v>4</v>
      </c>
      <c r="Y1925" s="2">
        <v>320</v>
      </c>
    </row>
    <row r="1926" spans="20:25" x14ac:dyDescent="0.25">
      <c r="T1926" s="4"/>
      <c r="U1926" s="2" t="s">
        <v>11</v>
      </c>
      <c r="V1926" s="2" t="s">
        <v>109</v>
      </c>
      <c r="W1926" s="2" t="s">
        <v>63</v>
      </c>
      <c r="X1926" s="2">
        <v>4</v>
      </c>
      <c r="Y1926" s="2">
        <v>320</v>
      </c>
    </row>
    <row r="1927" spans="20:25" ht="30" x14ac:dyDescent="0.25">
      <c r="T1927" s="4"/>
      <c r="U1927" s="2" t="s">
        <v>11</v>
      </c>
      <c r="V1927" s="2" t="s">
        <v>120</v>
      </c>
      <c r="W1927" s="2" t="s">
        <v>64</v>
      </c>
      <c r="X1927" s="2">
        <v>4</v>
      </c>
      <c r="Y1927" s="2">
        <v>240</v>
      </c>
    </row>
    <row r="1928" spans="20:25" ht="30" x14ac:dyDescent="0.25">
      <c r="T1928" s="4"/>
      <c r="U1928" s="2" t="s">
        <v>11</v>
      </c>
      <c r="V1928" s="2" t="s">
        <v>120</v>
      </c>
      <c r="W1928" s="2" t="s">
        <v>67</v>
      </c>
      <c r="X1928" s="2">
        <v>1</v>
      </c>
      <c r="Y1928" s="2">
        <v>343</v>
      </c>
    </row>
    <row r="1929" spans="20:25" x14ac:dyDescent="0.25">
      <c r="T1929" s="4"/>
      <c r="U1929" s="2" t="s">
        <v>11</v>
      </c>
      <c r="V1929" s="2" t="s">
        <v>120</v>
      </c>
      <c r="W1929" s="2" t="s">
        <v>63</v>
      </c>
      <c r="X1929" s="2">
        <v>6</v>
      </c>
      <c r="Y1929" s="2">
        <v>260</v>
      </c>
    </row>
    <row r="1930" spans="20:25" ht="30" x14ac:dyDescent="0.25">
      <c r="T1930" s="4"/>
      <c r="U1930" s="2" t="s">
        <v>11</v>
      </c>
      <c r="V1930" s="2" t="s">
        <v>120</v>
      </c>
      <c r="W1930" s="2" t="s">
        <v>64</v>
      </c>
      <c r="X1930" s="2">
        <v>10</v>
      </c>
      <c r="Y1930" s="2">
        <v>20</v>
      </c>
    </row>
    <row r="1931" spans="20:25" x14ac:dyDescent="0.25">
      <c r="T1931" s="4"/>
      <c r="U1931" s="2" t="s">
        <v>11</v>
      </c>
      <c r="V1931" s="2" t="s">
        <v>120</v>
      </c>
      <c r="W1931" s="2" t="s">
        <v>63</v>
      </c>
      <c r="X1931" s="2">
        <v>3</v>
      </c>
      <c r="Y1931" s="2">
        <v>20</v>
      </c>
    </row>
    <row r="1932" spans="20:25" ht="30" x14ac:dyDescent="0.25">
      <c r="T1932" s="4"/>
      <c r="U1932" s="2" t="s">
        <v>11</v>
      </c>
      <c r="V1932" s="2" t="s">
        <v>120</v>
      </c>
      <c r="W1932" s="2" t="s">
        <v>76</v>
      </c>
      <c r="X1932" s="2">
        <v>4</v>
      </c>
      <c r="Y1932" s="2">
        <v>120</v>
      </c>
    </row>
    <row r="1933" spans="20:25" ht="30" x14ac:dyDescent="0.25">
      <c r="T1933" s="4"/>
      <c r="U1933" s="2" t="s">
        <v>11</v>
      </c>
      <c r="V1933" s="2" t="s">
        <v>120</v>
      </c>
      <c r="W1933" s="2" t="s">
        <v>76</v>
      </c>
      <c r="X1933" s="2">
        <v>10</v>
      </c>
      <c r="Y1933" s="2">
        <v>280</v>
      </c>
    </row>
    <row r="1934" spans="20:25" ht="30" x14ac:dyDescent="0.25">
      <c r="T1934" s="4"/>
      <c r="U1934" s="2" t="s">
        <v>11</v>
      </c>
      <c r="V1934" s="2" t="s">
        <v>120</v>
      </c>
      <c r="W1934" s="2" t="s">
        <v>64</v>
      </c>
      <c r="X1934" s="2">
        <v>11</v>
      </c>
      <c r="Y1934" s="2">
        <v>330</v>
      </c>
    </row>
    <row r="1935" spans="20:25" x14ac:dyDescent="0.25">
      <c r="T1935" s="4"/>
      <c r="U1935" s="2" t="s">
        <v>11</v>
      </c>
      <c r="V1935" s="2" t="s">
        <v>120</v>
      </c>
      <c r="W1935" s="2" t="s">
        <v>63</v>
      </c>
      <c r="X1935" s="2">
        <v>6</v>
      </c>
      <c r="Y1935" s="2">
        <v>30</v>
      </c>
    </row>
    <row r="1936" spans="20:25" x14ac:dyDescent="0.25">
      <c r="T1936" s="4"/>
      <c r="U1936" s="2" t="s">
        <v>11</v>
      </c>
      <c r="V1936" s="2" t="s">
        <v>120</v>
      </c>
      <c r="W1936" s="2" t="s">
        <v>63</v>
      </c>
      <c r="X1936" s="2">
        <v>4</v>
      </c>
      <c r="Y1936" s="2">
        <v>250</v>
      </c>
    </row>
    <row r="1937" spans="20:25" ht="30" x14ac:dyDescent="0.25">
      <c r="T1937" s="4"/>
      <c r="U1937" s="2" t="s">
        <v>11</v>
      </c>
      <c r="V1937" s="2" t="s">
        <v>120</v>
      </c>
      <c r="W1937" s="2" t="s">
        <v>67</v>
      </c>
      <c r="X1937" s="2">
        <v>3</v>
      </c>
      <c r="Y1937" s="2">
        <v>40</v>
      </c>
    </row>
    <row r="1938" spans="20:25" x14ac:dyDescent="0.25">
      <c r="T1938" s="4"/>
      <c r="U1938" s="2" t="s">
        <v>11</v>
      </c>
      <c r="V1938" s="2" t="s">
        <v>120</v>
      </c>
      <c r="W1938" s="2" t="s">
        <v>63</v>
      </c>
      <c r="X1938" s="2">
        <v>5</v>
      </c>
      <c r="Y1938" s="2">
        <v>330</v>
      </c>
    </row>
    <row r="1939" spans="20:25" x14ac:dyDescent="0.25">
      <c r="T1939" s="4"/>
      <c r="U1939" s="2" t="s">
        <v>11</v>
      </c>
      <c r="V1939" s="2" t="s">
        <v>120</v>
      </c>
      <c r="W1939" s="2" t="s">
        <v>63</v>
      </c>
      <c r="X1939" s="2">
        <v>6</v>
      </c>
      <c r="Y1939" s="2">
        <v>320</v>
      </c>
    </row>
    <row r="1940" spans="20:25" x14ac:dyDescent="0.25">
      <c r="T1940" s="4"/>
      <c r="U1940" s="2" t="s">
        <v>11</v>
      </c>
      <c r="V1940" s="2" t="s">
        <v>120</v>
      </c>
      <c r="W1940" s="2" t="s">
        <v>63</v>
      </c>
      <c r="X1940" s="2">
        <v>6</v>
      </c>
      <c r="Y1940" s="2">
        <v>320</v>
      </c>
    </row>
    <row r="1941" spans="20:25" x14ac:dyDescent="0.25">
      <c r="T1941" s="4"/>
      <c r="U1941" s="2" t="s">
        <v>11</v>
      </c>
      <c r="V1941" s="2" t="s">
        <v>120</v>
      </c>
      <c r="W1941" s="2" t="s">
        <v>63</v>
      </c>
      <c r="X1941" s="2">
        <v>5</v>
      </c>
      <c r="Y1941" s="2">
        <v>110</v>
      </c>
    </row>
    <row r="1942" spans="20:25" x14ac:dyDescent="0.25">
      <c r="T1942" s="4"/>
      <c r="U1942" s="2" t="s">
        <v>11</v>
      </c>
      <c r="V1942" s="2" t="s">
        <v>120</v>
      </c>
      <c r="W1942" s="2" t="s">
        <v>63</v>
      </c>
      <c r="X1942" s="2">
        <v>3</v>
      </c>
      <c r="Y1942" s="2">
        <v>60</v>
      </c>
    </row>
    <row r="1943" spans="20:25" ht="30" x14ac:dyDescent="0.25">
      <c r="T1943" s="4"/>
      <c r="U1943" s="2" t="s">
        <v>11</v>
      </c>
      <c r="V1943" s="2" t="s">
        <v>120</v>
      </c>
      <c r="W1943" s="2" t="s">
        <v>64</v>
      </c>
      <c r="X1943" s="2">
        <v>10</v>
      </c>
      <c r="Y1943" s="2">
        <v>360</v>
      </c>
    </row>
    <row r="1944" spans="20:25" x14ac:dyDescent="0.25">
      <c r="T1944" s="4"/>
      <c r="U1944" s="2" t="s">
        <v>11</v>
      </c>
      <c r="V1944" s="2" t="s">
        <v>120</v>
      </c>
      <c r="W1944" s="2" t="s">
        <v>63</v>
      </c>
      <c r="X1944" s="2">
        <v>2</v>
      </c>
      <c r="Y1944" s="2">
        <v>190</v>
      </c>
    </row>
    <row r="1945" spans="20:25" ht="30" x14ac:dyDescent="0.25">
      <c r="T1945" s="4"/>
      <c r="U1945" s="2" t="s">
        <v>11</v>
      </c>
      <c r="V1945" s="2" t="s">
        <v>120</v>
      </c>
      <c r="W1945" s="2" t="s">
        <v>64</v>
      </c>
      <c r="X1945" s="2">
        <v>11</v>
      </c>
      <c r="Y1945" s="2">
        <v>250</v>
      </c>
    </row>
    <row r="1946" spans="20:25" x14ac:dyDescent="0.25">
      <c r="T1946" s="4"/>
      <c r="U1946" s="2" t="s">
        <v>11</v>
      </c>
      <c r="V1946" s="2" t="s">
        <v>120</v>
      </c>
      <c r="W1946" s="2" t="s">
        <v>63</v>
      </c>
      <c r="X1946" s="2">
        <v>10</v>
      </c>
      <c r="Y1946" s="2">
        <v>30</v>
      </c>
    </row>
    <row r="1947" spans="20:25" ht="30" x14ac:dyDescent="0.25">
      <c r="T1947" s="4"/>
      <c r="U1947" s="2" t="s">
        <v>11</v>
      </c>
      <c r="V1947" s="2" t="s">
        <v>120</v>
      </c>
      <c r="W1947" s="2" t="s">
        <v>67</v>
      </c>
      <c r="X1947" s="2">
        <v>1</v>
      </c>
      <c r="Y1947" s="2">
        <v>70</v>
      </c>
    </row>
    <row r="1948" spans="20:25" x14ac:dyDescent="0.25">
      <c r="T1948" s="4"/>
      <c r="U1948" s="2" t="s">
        <v>11</v>
      </c>
      <c r="V1948" s="2" t="s">
        <v>120</v>
      </c>
      <c r="W1948" s="2" t="s">
        <v>63</v>
      </c>
      <c r="X1948" s="2">
        <v>1</v>
      </c>
      <c r="Y1948" s="2">
        <v>0</v>
      </c>
    </row>
    <row r="1949" spans="20:25" ht="30" x14ac:dyDescent="0.25">
      <c r="T1949" s="4"/>
      <c r="U1949" s="2" t="s">
        <v>11</v>
      </c>
      <c r="V1949" s="2" t="s">
        <v>120</v>
      </c>
      <c r="W1949" s="2" t="s">
        <v>68</v>
      </c>
      <c r="X1949" s="2">
        <v>3</v>
      </c>
      <c r="Y1949" s="2">
        <v>290</v>
      </c>
    </row>
    <row r="1950" spans="20:25" x14ac:dyDescent="0.25">
      <c r="T1950" s="4"/>
      <c r="U1950" s="2" t="s">
        <v>11</v>
      </c>
      <c r="V1950" s="2" t="s">
        <v>124</v>
      </c>
      <c r="W1950" s="2" t="s">
        <v>63</v>
      </c>
      <c r="X1950" s="2">
        <v>9</v>
      </c>
      <c r="Y1950" s="2">
        <v>300</v>
      </c>
    </row>
    <row r="1951" spans="20:25" x14ac:dyDescent="0.25">
      <c r="T1951" s="4"/>
      <c r="U1951" s="2" t="s">
        <v>11</v>
      </c>
      <c r="V1951" s="2" t="s">
        <v>124</v>
      </c>
      <c r="W1951" s="2" t="s">
        <v>63</v>
      </c>
      <c r="X1951" s="2">
        <v>2</v>
      </c>
      <c r="Y1951" s="2">
        <v>82</v>
      </c>
    </row>
    <row r="1952" spans="20:25" x14ac:dyDescent="0.25">
      <c r="T1952" s="4"/>
      <c r="U1952" s="2" t="s">
        <v>11</v>
      </c>
      <c r="V1952" s="2" t="s">
        <v>124</v>
      </c>
      <c r="W1952" s="2" t="s">
        <v>63</v>
      </c>
      <c r="X1952" s="2">
        <v>2</v>
      </c>
      <c r="Y1952" s="2">
        <v>150</v>
      </c>
    </row>
    <row r="1953" spans="20:25" x14ac:dyDescent="0.25">
      <c r="T1953" s="4"/>
      <c r="U1953" s="2" t="s">
        <v>11</v>
      </c>
      <c r="V1953" s="2" t="s">
        <v>124</v>
      </c>
      <c r="W1953" s="2" t="s">
        <v>63</v>
      </c>
      <c r="X1953" s="2">
        <v>4</v>
      </c>
      <c r="Y1953" s="2">
        <v>170</v>
      </c>
    </row>
    <row r="1954" spans="20:25" x14ac:dyDescent="0.25">
      <c r="T1954" s="4"/>
      <c r="U1954" s="2" t="s">
        <v>11</v>
      </c>
      <c r="V1954" s="2" t="s">
        <v>124</v>
      </c>
      <c r="W1954" s="2" t="s">
        <v>63</v>
      </c>
      <c r="X1954" s="2">
        <v>1</v>
      </c>
      <c r="Y1954" s="2">
        <v>215</v>
      </c>
    </row>
    <row r="1955" spans="20:25" x14ac:dyDescent="0.25">
      <c r="T1955" s="4"/>
      <c r="U1955" s="2" t="s">
        <v>11</v>
      </c>
      <c r="V1955" s="2" t="s">
        <v>124</v>
      </c>
      <c r="W1955" s="2" t="s">
        <v>63</v>
      </c>
      <c r="X1955" s="2">
        <v>1</v>
      </c>
      <c r="Y1955" s="2">
        <v>215</v>
      </c>
    </row>
    <row r="1956" spans="20:25" x14ac:dyDescent="0.25">
      <c r="T1956" s="4"/>
      <c r="U1956" s="2" t="s">
        <v>11</v>
      </c>
      <c r="V1956" s="2" t="s">
        <v>124</v>
      </c>
      <c r="W1956" s="2" t="s">
        <v>63</v>
      </c>
      <c r="X1956" s="2">
        <v>1</v>
      </c>
      <c r="Y1956" s="2">
        <v>256</v>
      </c>
    </row>
    <row r="1957" spans="20:25" ht="30" x14ac:dyDescent="0.25">
      <c r="T1957" s="4"/>
      <c r="U1957" s="2" t="s">
        <v>11</v>
      </c>
      <c r="V1957" s="2" t="s">
        <v>124</v>
      </c>
      <c r="W1957" s="2" t="s">
        <v>64</v>
      </c>
      <c r="X1957" s="2">
        <v>5</v>
      </c>
      <c r="Y1957" s="2">
        <v>320</v>
      </c>
    </row>
    <row r="1958" spans="20:25" x14ac:dyDescent="0.25">
      <c r="T1958" s="4"/>
      <c r="U1958" s="2" t="s">
        <v>11</v>
      </c>
      <c r="V1958" s="2" t="s">
        <v>124</v>
      </c>
      <c r="W1958" s="2" t="s">
        <v>63</v>
      </c>
      <c r="X1958" s="2">
        <v>4</v>
      </c>
      <c r="Y1958" s="2">
        <v>110</v>
      </c>
    </row>
    <row r="1959" spans="20:25" ht="30" x14ac:dyDescent="0.25">
      <c r="T1959" s="4"/>
      <c r="U1959" s="2" t="s">
        <v>11</v>
      </c>
      <c r="V1959" s="2" t="s">
        <v>124</v>
      </c>
      <c r="W1959" s="2" t="s">
        <v>64</v>
      </c>
      <c r="X1959" s="2">
        <v>2</v>
      </c>
      <c r="Y1959" s="2">
        <v>150</v>
      </c>
    </row>
    <row r="1960" spans="20:25" ht="30" x14ac:dyDescent="0.25">
      <c r="T1960" s="4"/>
      <c r="U1960" s="2" t="s">
        <v>11</v>
      </c>
      <c r="V1960" s="2" t="s">
        <v>124</v>
      </c>
      <c r="W1960" s="2" t="s">
        <v>68</v>
      </c>
      <c r="X1960" s="2">
        <v>1</v>
      </c>
      <c r="Y1960" s="2">
        <v>170</v>
      </c>
    </row>
    <row r="1961" spans="20:25" ht="30" x14ac:dyDescent="0.25">
      <c r="T1961" s="4"/>
      <c r="U1961" s="2" t="s">
        <v>11</v>
      </c>
      <c r="V1961" s="2" t="s">
        <v>124</v>
      </c>
      <c r="W1961" s="2" t="s">
        <v>64</v>
      </c>
      <c r="X1961" s="2">
        <v>6</v>
      </c>
      <c r="Y1961" s="2">
        <v>60</v>
      </c>
    </row>
    <row r="1962" spans="20:25" x14ac:dyDescent="0.25">
      <c r="T1962" s="4"/>
      <c r="U1962" s="2" t="s">
        <v>11</v>
      </c>
      <c r="V1962" s="2" t="s">
        <v>124</v>
      </c>
      <c r="W1962" s="2" t="s">
        <v>63</v>
      </c>
      <c r="X1962" s="2">
        <v>3</v>
      </c>
      <c r="Y1962" s="2">
        <v>180</v>
      </c>
    </row>
    <row r="1963" spans="20:25" ht="30" x14ac:dyDescent="0.25">
      <c r="T1963" s="4"/>
      <c r="U1963" s="2" t="s">
        <v>11</v>
      </c>
      <c r="V1963" s="2" t="s">
        <v>124</v>
      </c>
      <c r="W1963" s="2" t="s">
        <v>67</v>
      </c>
      <c r="X1963" s="2">
        <v>2</v>
      </c>
      <c r="Y1963" s="2">
        <v>230</v>
      </c>
    </row>
    <row r="1964" spans="20:25" x14ac:dyDescent="0.25">
      <c r="T1964" s="4"/>
      <c r="U1964" s="2" t="s">
        <v>11</v>
      </c>
      <c r="V1964" s="2" t="s">
        <v>124</v>
      </c>
      <c r="W1964" s="2" t="s">
        <v>63</v>
      </c>
      <c r="X1964" s="2">
        <v>7</v>
      </c>
      <c r="Y1964" s="2">
        <v>200</v>
      </c>
    </row>
    <row r="1965" spans="20:25" ht="30" x14ac:dyDescent="0.25">
      <c r="T1965" s="4"/>
      <c r="U1965" s="2" t="s">
        <v>11</v>
      </c>
      <c r="V1965" s="2" t="s">
        <v>124</v>
      </c>
      <c r="W1965" s="2" t="s">
        <v>64</v>
      </c>
      <c r="X1965" s="2">
        <v>1</v>
      </c>
      <c r="Y1965" s="2">
        <v>80</v>
      </c>
    </row>
    <row r="1966" spans="20:25" x14ac:dyDescent="0.25">
      <c r="T1966" s="4"/>
      <c r="U1966" s="2" t="s">
        <v>11</v>
      </c>
      <c r="V1966" s="2" t="s">
        <v>124</v>
      </c>
      <c r="W1966" s="2" t="s">
        <v>63</v>
      </c>
      <c r="X1966" s="2">
        <v>1</v>
      </c>
      <c r="Y1966" s="2">
        <v>240</v>
      </c>
    </row>
    <row r="1967" spans="20:25" ht="30" x14ac:dyDescent="0.25">
      <c r="T1967" s="4"/>
      <c r="U1967" s="2" t="s">
        <v>11</v>
      </c>
      <c r="V1967" s="2" t="s">
        <v>124</v>
      </c>
      <c r="W1967" s="2" t="s">
        <v>64</v>
      </c>
      <c r="X1967" s="2">
        <v>6</v>
      </c>
      <c r="Y1967" s="2">
        <v>360</v>
      </c>
    </row>
    <row r="1968" spans="20:25" x14ac:dyDescent="0.25">
      <c r="T1968" s="4"/>
      <c r="U1968" s="2" t="s">
        <v>11</v>
      </c>
      <c r="V1968" s="2" t="s">
        <v>124</v>
      </c>
      <c r="W1968" s="2" t="s">
        <v>63</v>
      </c>
      <c r="X1968" s="2">
        <v>10</v>
      </c>
      <c r="Y1968" s="2">
        <v>230</v>
      </c>
    </row>
    <row r="1969" spans="20:25" x14ac:dyDescent="0.25">
      <c r="T1969" s="4"/>
      <c r="U1969" s="2" t="s">
        <v>11</v>
      </c>
      <c r="V1969" s="2" t="s">
        <v>124</v>
      </c>
      <c r="W1969" s="2" t="s">
        <v>63</v>
      </c>
      <c r="X1969" s="2">
        <v>2</v>
      </c>
      <c r="Y1969" s="2">
        <v>240</v>
      </c>
    </row>
    <row r="1970" spans="20:25" ht="30" x14ac:dyDescent="0.25">
      <c r="T1970" s="4"/>
      <c r="U1970" s="2" t="s">
        <v>11</v>
      </c>
      <c r="V1970" s="2" t="s">
        <v>124</v>
      </c>
      <c r="W1970" s="2" t="s">
        <v>62</v>
      </c>
      <c r="X1970" s="2">
        <v>3</v>
      </c>
      <c r="Y1970" s="2">
        <v>230</v>
      </c>
    </row>
    <row r="1971" spans="20:25" ht="30" x14ac:dyDescent="0.25">
      <c r="T1971" s="4"/>
      <c r="U1971" s="2" t="s">
        <v>11</v>
      </c>
      <c r="V1971" s="2" t="s">
        <v>124</v>
      </c>
      <c r="W1971" s="2" t="s">
        <v>64</v>
      </c>
      <c r="X1971" s="2">
        <v>3</v>
      </c>
      <c r="Y1971" s="2">
        <v>140</v>
      </c>
    </row>
    <row r="1972" spans="20:25" x14ac:dyDescent="0.25">
      <c r="T1972" s="4"/>
      <c r="U1972" s="2" t="s">
        <v>11</v>
      </c>
      <c r="V1972" s="2" t="s">
        <v>124</v>
      </c>
      <c r="W1972" s="2" t="s">
        <v>63</v>
      </c>
      <c r="X1972" s="2">
        <v>2</v>
      </c>
      <c r="Y1972" s="2">
        <v>270</v>
      </c>
    </row>
    <row r="1973" spans="20:25" ht="45" x14ac:dyDescent="0.25">
      <c r="T1973" s="4"/>
      <c r="U1973" s="2" t="s">
        <v>11</v>
      </c>
      <c r="V1973" s="2" t="s">
        <v>124</v>
      </c>
      <c r="W1973" s="2" t="s">
        <v>70</v>
      </c>
      <c r="X1973" s="2">
        <v>3</v>
      </c>
      <c r="Y1973" s="2">
        <v>350</v>
      </c>
    </row>
    <row r="1974" spans="20:25" ht="30" x14ac:dyDescent="0.25">
      <c r="T1974" s="4"/>
      <c r="U1974" s="2" t="s">
        <v>11</v>
      </c>
      <c r="V1974" s="2" t="s">
        <v>124</v>
      </c>
      <c r="W1974" s="2" t="s">
        <v>64</v>
      </c>
      <c r="X1974" s="2">
        <v>8</v>
      </c>
      <c r="Y1974" s="2">
        <v>360</v>
      </c>
    </row>
    <row r="1975" spans="20:25" ht="30" x14ac:dyDescent="0.25">
      <c r="T1975" s="4"/>
      <c r="U1975" s="2" t="s">
        <v>11</v>
      </c>
      <c r="V1975" s="2" t="s">
        <v>124</v>
      </c>
      <c r="W1975" s="2" t="s">
        <v>67</v>
      </c>
      <c r="X1975" s="2">
        <v>1</v>
      </c>
      <c r="Y1975" s="2">
        <v>290</v>
      </c>
    </row>
    <row r="1976" spans="20:25" ht="30" x14ac:dyDescent="0.25">
      <c r="T1976" s="4"/>
      <c r="U1976" s="2" t="s">
        <v>11</v>
      </c>
      <c r="V1976" s="2" t="s">
        <v>124</v>
      </c>
      <c r="W1976" s="2" t="s">
        <v>67</v>
      </c>
      <c r="X1976" s="2">
        <v>8</v>
      </c>
      <c r="Y1976" s="2">
        <v>290</v>
      </c>
    </row>
    <row r="1977" spans="20:25" ht="30" x14ac:dyDescent="0.25">
      <c r="T1977" s="4"/>
      <c r="U1977" s="2" t="s">
        <v>11</v>
      </c>
      <c r="V1977" s="2" t="s">
        <v>127</v>
      </c>
      <c r="W1977" s="2" t="s">
        <v>68</v>
      </c>
      <c r="X1977" s="2">
        <v>6</v>
      </c>
      <c r="Y1977" s="2">
        <v>60</v>
      </c>
    </row>
    <row r="1978" spans="20:25" x14ac:dyDescent="0.25">
      <c r="T1978" s="4"/>
      <c r="U1978" s="2" t="s">
        <v>11</v>
      </c>
      <c r="V1978" s="2" t="s">
        <v>127</v>
      </c>
      <c r="W1978" s="2" t="s">
        <v>63</v>
      </c>
      <c r="X1978" s="2">
        <v>3</v>
      </c>
      <c r="Y1978" s="2">
        <v>20</v>
      </c>
    </row>
    <row r="1979" spans="20:25" x14ac:dyDescent="0.25">
      <c r="T1979" s="4"/>
      <c r="U1979" s="2" t="s">
        <v>11</v>
      </c>
      <c r="V1979" s="2" t="s">
        <v>127</v>
      </c>
      <c r="W1979" s="2" t="s">
        <v>63</v>
      </c>
      <c r="X1979" s="2">
        <v>2</v>
      </c>
      <c r="Y1979" s="2">
        <v>360</v>
      </c>
    </row>
    <row r="1980" spans="20:25" ht="30" x14ac:dyDescent="0.25">
      <c r="T1980" s="4"/>
      <c r="U1980" s="2" t="s">
        <v>11</v>
      </c>
      <c r="V1980" s="2" t="s">
        <v>127</v>
      </c>
      <c r="W1980" s="2" t="s">
        <v>64</v>
      </c>
      <c r="X1980" s="2">
        <v>5</v>
      </c>
      <c r="Y1980" s="2">
        <v>360</v>
      </c>
    </row>
    <row r="1981" spans="20:25" x14ac:dyDescent="0.25">
      <c r="T1981" s="4"/>
      <c r="U1981" s="2" t="s">
        <v>11</v>
      </c>
      <c r="V1981" s="2" t="s">
        <v>126</v>
      </c>
      <c r="W1981" s="2" t="s">
        <v>63</v>
      </c>
      <c r="X1981" s="2">
        <v>8</v>
      </c>
      <c r="Y1981" s="2">
        <v>360</v>
      </c>
    </row>
    <row r="1982" spans="20:25" ht="30" x14ac:dyDescent="0.25">
      <c r="T1982" s="4"/>
      <c r="U1982" s="2" t="s">
        <v>11</v>
      </c>
      <c r="V1982" s="2" t="s">
        <v>126</v>
      </c>
      <c r="W1982" s="2" t="s">
        <v>68</v>
      </c>
      <c r="X1982" s="2">
        <v>3</v>
      </c>
      <c r="Y1982" s="2">
        <v>10</v>
      </c>
    </row>
    <row r="1983" spans="20:25" ht="30" x14ac:dyDescent="0.25">
      <c r="T1983" s="4"/>
      <c r="U1983" s="2" t="s">
        <v>11</v>
      </c>
      <c r="V1983" s="2" t="s">
        <v>126</v>
      </c>
      <c r="W1983" s="2" t="s">
        <v>64</v>
      </c>
      <c r="X1983" s="2">
        <v>5</v>
      </c>
      <c r="Y1983" s="2">
        <v>20</v>
      </c>
    </row>
    <row r="1984" spans="20:25" ht="30" x14ac:dyDescent="0.25">
      <c r="T1984" s="4"/>
      <c r="U1984" s="2" t="s">
        <v>11</v>
      </c>
      <c r="V1984" s="2" t="s">
        <v>126</v>
      </c>
      <c r="W1984" s="2" t="s">
        <v>64</v>
      </c>
      <c r="X1984" s="2">
        <v>4</v>
      </c>
      <c r="Y1984" s="2">
        <v>10</v>
      </c>
    </row>
    <row r="1985" spans="20:25" x14ac:dyDescent="0.25">
      <c r="T1985" s="4"/>
      <c r="U1985" s="2" t="s">
        <v>11</v>
      </c>
      <c r="V1985" s="2" t="s">
        <v>126</v>
      </c>
      <c r="W1985" s="2" t="s">
        <v>63</v>
      </c>
      <c r="X1985" s="2">
        <v>0</v>
      </c>
      <c r="Y1985" s="2">
        <v>276</v>
      </c>
    </row>
    <row r="1986" spans="20:25" ht="30" x14ac:dyDescent="0.25">
      <c r="T1986" s="4"/>
      <c r="U1986" s="2" t="s">
        <v>11</v>
      </c>
      <c r="V1986" s="2" t="s">
        <v>126</v>
      </c>
      <c r="W1986" s="2" t="s">
        <v>64</v>
      </c>
      <c r="X1986" s="2">
        <v>4</v>
      </c>
      <c r="Y1986" s="2">
        <v>360</v>
      </c>
    </row>
    <row r="1987" spans="20:25" x14ac:dyDescent="0.25">
      <c r="T1987" s="4"/>
      <c r="U1987" s="2" t="s">
        <v>11</v>
      </c>
      <c r="V1987" s="2" t="s">
        <v>126</v>
      </c>
      <c r="W1987" s="2" t="s">
        <v>63</v>
      </c>
      <c r="X1987" s="2">
        <v>5</v>
      </c>
      <c r="Y1987" s="2">
        <v>360</v>
      </c>
    </row>
    <row r="1988" spans="20:25" ht="30" x14ac:dyDescent="0.25">
      <c r="T1988" s="4"/>
      <c r="U1988" s="2" t="s">
        <v>11</v>
      </c>
      <c r="V1988" s="2" t="s">
        <v>126</v>
      </c>
      <c r="W1988" s="2" t="s">
        <v>64</v>
      </c>
      <c r="X1988" s="2">
        <v>4</v>
      </c>
      <c r="Y1988" s="2">
        <v>310</v>
      </c>
    </row>
    <row r="1989" spans="20:25" ht="30" x14ac:dyDescent="0.25">
      <c r="T1989" s="4"/>
      <c r="U1989" s="2" t="s">
        <v>11</v>
      </c>
      <c r="V1989" s="2" t="s">
        <v>126</v>
      </c>
      <c r="W1989" s="2" t="s">
        <v>67</v>
      </c>
      <c r="X1989" s="2">
        <v>6</v>
      </c>
      <c r="Y1989" s="2">
        <v>350</v>
      </c>
    </row>
    <row r="1990" spans="20:25" ht="30" x14ac:dyDescent="0.25">
      <c r="T1990" s="4"/>
      <c r="U1990" s="2" t="s">
        <v>11</v>
      </c>
      <c r="V1990" s="2" t="s">
        <v>125</v>
      </c>
      <c r="W1990" s="2" t="s">
        <v>67</v>
      </c>
      <c r="X1990" s="2">
        <v>5</v>
      </c>
      <c r="Y1990" s="2">
        <v>40</v>
      </c>
    </row>
    <row r="1991" spans="20:25" x14ac:dyDescent="0.25">
      <c r="T1991" s="4"/>
      <c r="U1991" s="2" t="s">
        <v>11</v>
      </c>
      <c r="V1991" s="2" t="s">
        <v>111</v>
      </c>
      <c r="W1991" s="2" t="s">
        <v>63</v>
      </c>
      <c r="X1991" s="2">
        <v>7</v>
      </c>
      <c r="Y1991" s="2">
        <v>360</v>
      </c>
    </row>
    <row r="1992" spans="20:25" x14ac:dyDescent="0.25">
      <c r="T1992" s="4"/>
      <c r="U1992" s="2" t="s">
        <v>11</v>
      </c>
      <c r="V1992" s="2" t="s">
        <v>121</v>
      </c>
      <c r="W1992" s="2" t="s">
        <v>63</v>
      </c>
      <c r="X1992" s="2">
        <v>5</v>
      </c>
      <c r="Y1992" s="2">
        <v>50</v>
      </c>
    </row>
    <row r="1993" spans="20:25" ht="30" x14ac:dyDescent="0.25">
      <c r="T1993" s="4"/>
      <c r="U1993" s="2" t="s">
        <v>11</v>
      </c>
      <c r="V1993" s="2" t="s">
        <v>121</v>
      </c>
      <c r="W1993" s="2" t="s">
        <v>64</v>
      </c>
      <c r="X1993" s="2">
        <v>8</v>
      </c>
      <c r="Y1993" s="2">
        <v>20</v>
      </c>
    </row>
    <row r="1994" spans="20:25" ht="30" x14ac:dyDescent="0.25">
      <c r="T1994" s="4"/>
      <c r="U1994" s="2" t="s">
        <v>11</v>
      </c>
      <c r="V1994" s="2" t="s">
        <v>121</v>
      </c>
      <c r="W1994" s="2" t="s">
        <v>64</v>
      </c>
      <c r="X1994" s="2">
        <v>5</v>
      </c>
      <c r="Y1994" s="2">
        <v>120</v>
      </c>
    </row>
    <row r="1995" spans="20:25" ht="30" x14ac:dyDescent="0.25">
      <c r="T1995" s="4"/>
      <c r="U1995" s="2" t="s">
        <v>11</v>
      </c>
      <c r="V1995" s="2" t="s">
        <v>121</v>
      </c>
      <c r="W1995" s="2" t="s">
        <v>68</v>
      </c>
      <c r="X1995" s="2">
        <v>2</v>
      </c>
      <c r="Y1995" s="2">
        <v>240</v>
      </c>
    </row>
    <row r="1996" spans="20:25" ht="30" x14ac:dyDescent="0.25">
      <c r="T1996" s="4"/>
      <c r="U1996" s="2" t="s">
        <v>11</v>
      </c>
      <c r="V1996" s="2" t="s">
        <v>121</v>
      </c>
      <c r="W1996" s="2" t="s">
        <v>68</v>
      </c>
      <c r="X1996" s="2">
        <v>4</v>
      </c>
      <c r="Y1996" s="2">
        <v>40</v>
      </c>
    </row>
    <row r="1997" spans="20:25" ht="30" x14ac:dyDescent="0.25">
      <c r="T1997" s="4"/>
      <c r="U1997" s="2" t="s">
        <v>11</v>
      </c>
      <c r="V1997" s="2" t="s">
        <v>122</v>
      </c>
      <c r="W1997" s="2" t="s">
        <v>64</v>
      </c>
      <c r="X1997" s="2">
        <v>5</v>
      </c>
      <c r="Y1997" s="2">
        <v>190</v>
      </c>
    </row>
    <row r="1998" spans="20:25" ht="30" x14ac:dyDescent="0.25">
      <c r="T1998" s="4"/>
      <c r="U1998" s="2" t="s">
        <v>11</v>
      </c>
      <c r="V1998" s="2" t="s">
        <v>122</v>
      </c>
      <c r="W1998" s="2" t="s">
        <v>68</v>
      </c>
      <c r="X1998" s="2">
        <v>8</v>
      </c>
      <c r="Y1998" s="2">
        <v>170</v>
      </c>
    </row>
    <row r="1999" spans="20:25" ht="30" x14ac:dyDescent="0.25">
      <c r="T1999" s="4"/>
      <c r="U1999" s="2" t="s">
        <v>11</v>
      </c>
      <c r="V1999" s="2" t="s">
        <v>122</v>
      </c>
      <c r="W1999" s="2" t="s">
        <v>64</v>
      </c>
      <c r="X1999" s="2">
        <v>9</v>
      </c>
      <c r="Y1999" s="2">
        <v>170</v>
      </c>
    </row>
    <row r="2000" spans="20:25" ht="30" x14ac:dyDescent="0.25">
      <c r="T2000" s="4"/>
      <c r="U2000" s="2" t="s">
        <v>11</v>
      </c>
      <c r="V2000" s="2" t="s">
        <v>122</v>
      </c>
      <c r="W2000" s="2" t="s">
        <v>64</v>
      </c>
      <c r="X2000" s="2">
        <v>4</v>
      </c>
      <c r="Y2000" s="2">
        <v>300</v>
      </c>
    </row>
    <row r="2001" spans="20:25" x14ac:dyDescent="0.25">
      <c r="T2001" s="4"/>
      <c r="U2001" s="2" t="s">
        <v>11</v>
      </c>
      <c r="V2001" s="2" t="s">
        <v>122</v>
      </c>
      <c r="W2001" s="2" t="s">
        <v>63</v>
      </c>
      <c r="X2001" s="2">
        <v>1</v>
      </c>
      <c r="Y2001" s="2">
        <v>90</v>
      </c>
    </row>
    <row r="2002" spans="20:25" ht="30" x14ac:dyDescent="0.25">
      <c r="T2002" s="4"/>
      <c r="U2002" s="2" t="s">
        <v>11</v>
      </c>
      <c r="V2002" s="2" t="s">
        <v>122</v>
      </c>
      <c r="W2002" s="2" t="s">
        <v>64</v>
      </c>
      <c r="X2002" s="2">
        <v>6</v>
      </c>
      <c r="Y2002" s="2">
        <v>10</v>
      </c>
    </row>
    <row r="2003" spans="20:25" x14ac:dyDescent="0.25">
      <c r="T2003" s="4"/>
      <c r="U2003" s="2" t="s">
        <v>11</v>
      </c>
      <c r="V2003" s="2" t="s">
        <v>122</v>
      </c>
      <c r="W2003" s="2" t="s">
        <v>63</v>
      </c>
      <c r="X2003" s="2">
        <v>3</v>
      </c>
      <c r="Y2003" s="2">
        <v>80</v>
      </c>
    </row>
    <row r="2004" spans="20:25" ht="30" x14ac:dyDescent="0.25">
      <c r="T2004" s="4"/>
      <c r="U2004" s="2" t="s">
        <v>11</v>
      </c>
      <c r="V2004" s="2" t="s">
        <v>122</v>
      </c>
      <c r="W2004" s="2" t="s">
        <v>64</v>
      </c>
      <c r="X2004" s="2">
        <v>6</v>
      </c>
      <c r="Y2004" s="2">
        <v>70</v>
      </c>
    </row>
    <row r="2005" spans="20:25" x14ac:dyDescent="0.25">
      <c r="T2005" s="4"/>
      <c r="U2005" s="2" t="s">
        <v>11</v>
      </c>
      <c r="V2005" s="2" t="s">
        <v>122</v>
      </c>
      <c r="W2005" s="2" t="s">
        <v>63</v>
      </c>
      <c r="X2005" s="2">
        <v>6</v>
      </c>
      <c r="Y2005" s="2">
        <v>120</v>
      </c>
    </row>
    <row r="2006" spans="20:25" ht="30" x14ac:dyDescent="0.25">
      <c r="T2006" s="4"/>
      <c r="U2006" s="2" t="s">
        <v>11</v>
      </c>
      <c r="V2006" s="2" t="s">
        <v>122</v>
      </c>
      <c r="W2006" s="2" t="s">
        <v>64</v>
      </c>
      <c r="X2006" s="2">
        <v>4</v>
      </c>
      <c r="Y2006" s="2">
        <v>150</v>
      </c>
    </row>
    <row r="2007" spans="20:25" x14ac:dyDescent="0.25">
      <c r="T2007" s="4"/>
      <c r="U2007" s="2" t="s">
        <v>11</v>
      </c>
      <c r="V2007" s="2" t="s">
        <v>122</v>
      </c>
      <c r="W2007" s="2" t="s">
        <v>63</v>
      </c>
      <c r="X2007" s="2">
        <v>8</v>
      </c>
      <c r="Y2007" s="2">
        <v>280</v>
      </c>
    </row>
    <row r="2008" spans="20:25" ht="30" x14ac:dyDescent="0.25">
      <c r="T2008" s="4"/>
      <c r="U2008" s="2" t="s">
        <v>11</v>
      </c>
      <c r="V2008" s="2" t="s">
        <v>122</v>
      </c>
      <c r="W2008" s="2" t="s">
        <v>68</v>
      </c>
      <c r="X2008" s="2">
        <v>2</v>
      </c>
      <c r="Y2008" s="2">
        <v>300</v>
      </c>
    </row>
    <row r="2009" spans="20:25" x14ac:dyDescent="0.25">
      <c r="T2009" s="4"/>
      <c r="U2009" s="2" t="s">
        <v>11</v>
      </c>
      <c r="V2009" s="2" t="s">
        <v>122</v>
      </c>
      <c r="W2009" s="2" t="s">
        <v>63</v>
      </c>
      <c r="X2009" s="2">
        <v>9</v>
      </c>
      <c r="Y2009" s="2">
        <v>110</v>
      </c>
    </row>
    <row r="2010" spans="20:25" ht="30" x14ac:dyDescent="0.25">
      <c r="T2010" s="4"/>
      <c r="U2010" s="2" t="s">
        <v>11</v>
      </c>
      <c r="V2010" s="2" t="s">
        <v>122</v>
      </c>
      <c r="W2010" s="2" t="s">
        <v>64</v>
      </c>
      <c r="X2010" s="2">
        <v>10</v>
      </c>
      <c r="Y2010" s="2">
        <v>170</v>
      </c>
    </row>
    <row r="2011" spans="20:25" ht="30" x14ac:dyDescent="0.25">
      <c r="T2011" s="4"/>
      <c r="U2011" s="2" t="s">
        <v>11</v>
      </c>
      <c r="V2011" s="2" t="s">
        <v>122</v>
      </c>
      <c r="W2011" s="2" t="s">
        <v>68</v>
      </c>
      <c r="X2011" s="2">
        <v>4</v>
      </c>
      <c r="Y2011" s="2">
        <v>280</v>
      </c>
    </row>
    <row r="2012" spans="20:25" ht="30" x14ac:dyDescent="0.25">
      <c r="T2012" s="4"/>
      <c r="U2012" s="2" t="s">
        <v>11</v>
      </c>
      <c r="V2012" s="2" t="s">
        <v>122</v>
      </c>
      <c r="W2012" s="2" t="s">
        <v>64</v>
      </c>
      <c r="X2012" s="2">
        <v>3</v>
      </c>
      <c r="Y2012" s="2">
        <v>350</v>
      </c>
    </row>
    <row r="2013" spans="20:25" ht="30" x14ac:dyDescent="0.25">
      <c r="T2013" s="4"/>
      <c r="U2013" s="2" t="s">
        <v>11</v>
      </c>
      <c r="V2013" s="2" t="s">
        <v>122</v>
      </c>
      <c r="W2013" s="2" t="s">
        <v>64</v>
      </c>
      <c r="X2013" s="2">
        <v>2</v>
      </c>
      <c r="Y2013" s="2">
        <v>0</v>
      </c>
    </row>
    <row r="2014" spans="20:25" ht="30" x14ac:dyDescent="0.25">
      <c r="T2014" s="4"/>
      <c r="U2014" s="2" t="s">
        <v>11</v>
      </c>
      <c r="V2014" s="2" t="s">
        <v>122</v>
      </c>
      <c r="W2014" s="2" t="s">
        <v>64</v>
      </c>
      <c r="X2014" s="2">
        <v>2</v>
      </c>
      <c r="Y2014" s="2">
        <v>10</v>
      </c>
    </row>
    <row r="2015" spans="20:25" x14ac:dyDescent="0.25">
      <c r="T2015" s="4"/>
      <c r="U2015" s="2" t="s">
        <v>11</v>
      </c>
      <c r="V2015" s="2" t="s">
        <v>122</v>
      </c>
      <c r="W2015" s="2" t="s">
        <v>63</v>
      </c>
      <c r="X2015" s="2">
        <v>6</v>
      </c>
      <c r="Y2015" s="2">
        <v>50</v>
      </c>
    </row>
    <row r="2016" spans="20:25" x14ac:dyDescent="0.25">
      <c r="T2016" s="4"/>
      <c r="U2016" s="2" t="s">
        <v>11</v>
      </c>
      <c r="V2016" s="2" t="s">
        <v>122</v>
      </c>
      <c r="W2016" s="2" t="s">
        <v>63</v>
      </c>
      <c r="X2016" s="2">
        <v>8</v>
      </c>
      <c r="Y2016" s="2">
        <v>70</v>
      </c>
    </row>
    <row r="2017" spans="20:25" x14ac:dyDescent="0.25">
      <c r="T2017" s="4"/>
      <c r="U2017" s="2" t="s">
        <v>11</v>
      </c>
      <c r="V2017" s="2" t="s">
        <v>122</v>
      </c>
      <c r="W2017" s="2" t="s">
        <v>63</v>
      </c>
      <c r="X2017" s="2">
        <v>6</v>
      </c>
      <c r="Y2017" s="2">
        <v>350</v>
      </c>
    </row>
    <row r="2018" spans="20:25" ht="30" x14ac:dyDescent="0.25">
      <c r="T2018" s="4"/>
      <c r="U2018" s="2" t="s">
        <v>11</v>
      </c>
      <c r="V2018" s="2" t="s">
        <v>122</v>
      </c>
      <c r="W2018" s="2" t="s">
        <v>64</v>
      </c>
      <c r="X2018" s="2">
        <v>4</v>
      </c>
      <c r="Y2018" s="2">
        <v>170</v>
      </c>
    </row>
    <row r="2019" spans="20:25" ht="30" x14ac:dyDescent="0.25">
      <c r="T2019" s="4"/>
      <c r="U2019" s="2" t="s">
        <v>11</v>
      </c>
      <c r="V2019" s="2" t="s">
        <v>122</v>
      </c>
      <c r="W2019" s="2" t="s">
        <v>68</v>
      </c>
      <c r="X2019" s="2">
        <v>4</v>
      </c>
      <c r="Y2019" s="2">
        <v>170</v>
      </c>
    </row>
    <row r="2020" spans="20:25" ht="30" x14ac:dyDescent="0.25">
      <c r="T2020" s="4"/>
      <c r="U2020" s="2" t="s">
        <v>11</v>
      </c>
      <c r="V2020" s="2" t="s">
        <v>122</v>
      </c>
      <c r="W2020" s="2" t="s">
        <v>64</v>
      </c>
      <c r="X2020" s="2">
        <v>5</v>
      </c>
      <c r="Y2020" s="2">
        <v>340</v>
      </c>
    </row>
    <row r="2021" spans="20:25" ht="30" x14ac:dyDescent="0.25">
      <c r="T2021" s="4"/>
      <c r="U2021" s="2" t="s">
        <v>11</v>
      </c>
      <c r="V2021" s="2" t="s">
        <v>122</v>
      </c>
      <c r="W2021" s="2" t="s">
        <v>64</v>
      </c>
      <c r="X2021" s="2">
        <v>14</v>
      </c>
      <c r="Y2021" s="2">
        <v>360</v>
      </c>
    </row>
    <row r="2022" spans="20:25" x14ac:dyDescent="0.25">
      <c r="T2022" s="4"/>
      <c r="U2022" s="2" t="s">
        <v>11</v>
      </c>
      <c r="V2022" s="2" t="s">
        <v>122</v>
      </c>
      <c r="W2022" s="2" t="s">
        <v>63</v>
      </c>
      <c r="X2022" s="2">
        <v>6</v>
      </c>
      <c r="Y2022" s="2">
        <v>30</v>
      </c>
    </row>
    <row r="2023" spans="20:25" x14ac:dyDescent="0.25">
      <c r="T2023" s="4"/>
      <c r="U2023" s="2" t="s">
        <v>11</v>
      </c>
      <c r="V2023" s="2" t="s">
        <v>122</v>
      </c>
      <c r="W2023" s="2" t="s">
        <v>63</v>
      </c>
      <c r="X2023" s="2">
        <v>4</v>
      </c>
      <c r="Y2023" s="2">
        <v>60</v>
      </c>
    </row>
    <row r="2024" spans="20:25" ht="30" x14ac:dyDescent="0.25">
      <c r="T2024" s="4"/>
      <c r="U2024" s="2" t="s">
        <v>11</v>
      </c>
      <c r="V2024" s="2" t="s">
        <v>122</v>
      </c>
      <c r="W2024" s="2" t="s">
        <v>68</v>
      </c>
      <c r="X2024" s="2">
        <v>5</v>
      </c>
      <c r="Y2024" s="2">
        <v>20</v>
      </c>
    </row>
    <row r="2025" spans="20:25" ht="30" x14ac:dyDescent="0.25">
      <c r="T2025" s="4"/>
      <c r="U2025" s="2" t="s">
        <v>11</v>
      </c>
      <c r="V2025" s="2" t="s">
        <v>109</v>
      </c>
      <c r="W2025" s="2" t="s">
        <v>68</v>
      </c>
      <c r="X2025" s="2">
        <v>4</v>
      </c>
      <c r="Y2025" s="2">
        <v>60</v>
      </c>
    </row>
    <row r="2026" spans="20:25" ht="30" x14ac:dyDescent="0.25">
      <c r="T2026" s="4"/>
      <c r="U2026" s="2" t="s">
        <v>11</v>
      </c>
      <c r="V2026" s="2" t="s">
        <v>109</v>
      </c>
      <c r="W2026" s="2" t="s">
        <v>64</v>
      </c>
      <c r="X2026" s="2">
        <v>4</v>
      </c>
      <c r="Y2026" s="2">
        <v>60</v>
      </c>
    </row>
    <row r="2027" spans="20:25" x14ac:dyDescent="0.25">
      <c r="T2027" s="4"/>
      <c r="U2027" s="2" t="s">
        <v>11</v>
      </c>
      <c r="V2027" s="2" t="s">
        <v>109</v>
      </c>
      <c r="W2027" s="2" t="s">
        <v>63</v>
      </c>
      <c r="X2027" s="2">
        <v>5</v>
      </c>
      <c r="Y2027" s="2">
        <v>90</v>
      </c>
    </row>
    <row r="2028" spans="20:25" ht="30" x14ac:dyDescent="0.25">
      <c r="T2028" s="4"/>
      <c r="U2028" s="2" t="s">
        <v>11</v>
      </c>
      <c r="V2028" s="2" t="s">
        <v>109</v>
      </c>
      <c r="W2028" s="2" t="s">
        <v>64</v>
      </c>
      <c r="X2028" s="2">
        <v>9</v>
      </c>
      <c r="Y2028" s="2">
        <v>250</v>
      </c>
    </row>
    <row r="2029" spans="20:25" ht="30" x14ac:dyDescent="0.25">
      <c r="T2029" s="4"/>
      <c r="U2029" s="2" t="s">
        <v>11</v>
      </c>
      <c r="V2029" s="2" t="s">
        <v>109</v>
      </c>
      <c r="W2029" s="2" t="s">
        <v>64</v>
      </c>
      <c r="X2029" s="2">
        <v>8</v>
      </c>
      <c r="Y2029" s="2">
        <v>200</v>
      </c>
    </row>
    <row r="2030" spans="20:25" x14ac:dyDescent="0.25">
      <c r="T2030" s="4"/>
      <c r="U2030" s="2" t="s">
        <v>11</v>
      </c>
      <c r="V2030" s="2" t="s">
        <v>109</v>
      </c>
      <c r="W2030" s="2" t="s">
        <v>63</v>
      </c>
      <c r="X2030" s="2">
        <v>6</v>
      </c>
      <c r="Y2030" s="2">
        <v>180</v>
      </c>
    </row>
    <row r="2031" spans="20:25" ht="30" x14ac:dyDescent="0.25">
      <c r="T2031" s="4"/>
      <c r="U2031" s="2" t="s">
        <v>11</v>
      </c>
      <c r="V2031" s="2" t="s">
        <v>109</v>
      </c>
      <c r="W2031" s="2" t="s">
        <v>67</v>
      </c>
      <c r="X2031" s="2">
        <v>5</v>
      </c>
      <c r="Y2031" s="2">
        <v>220</v>
      </c>
    </row>
    <row r="2032" spans="20:25" ht="30" x14ac:dyDescent="0.25">
      <c r="T2032" s="4"/>
      <c r="U2032" s="2" t="s">
        <v>11</v>
      </c>
      <c r="V2032" s="2" t="s">
        <v>109</v>
      </c>
      <c r="W2032" s="2" t="s">
        <v>68</v>
      </c>
      <c r="X2032" s="2">
        <v>5</v>
      </c>
      <c r="Y2032" s="2">
        <v>150</v>
      </c>
    </row>
    <row r="2033" spans="20:25" x14ac:dyDescent="0.25">
      <c r="T2033" s="4"/>
      <c r="U2033" s="2" t="s">
        <v>11</v>
      </c>
      <c r="V2033" s="2" t="s">
        <v>109</v>
      </c>
      <c r="W2033" s="2" t="s">
        <v>63</v>
      </c>
      <c r="X2033" s="2">
        <v>4</v>
      </c>
      <c r="Y2033" s="2">
        <v>20</v>
      </c>
    </row>
    <row r="2034" spans="20:25" x14ac:dyDescent="0.25">
      <c r="T2034" s="4"/>
      <c r="U2034" s="2" t="s">
        <v>11</v>
      </c>
      <c r="V2034" s="2" t="s">
        <v>109</v>
      </c>
      <c r="W2034" s="2" t="s">
        <v>63</v>
      </c>
      <c r="X2034" s="2">
        <v>3</v>
      </c>
      <c r="Y2034" s="2">
        <v>300</v>
      </c>
    </row>
    <row r="2035" spans="20:25" ht="30" x14ac:dyDescent="0.25">
      <c r="T2035" s="4"/>
      <c r="U2035" s="2" t="s">
        <v>11</v>
      </c>
      <c r="V2035" s="2" t="s">
        <v>109</v>
      </c>
      <c r="W2035" s="2" t="s">
        <v>64</v>
      </c>
      <c r="X2035" s="2">
        <v>3</v>
      </c>
      <c r="Y2035" s="2">
        <v>30</v>
      </c>
    </row>
    <row r="2036" spans="20:25" x14ac:dyDescent="0.25">
      <c r="T2036" s="4"/>
      <c r="U2036" s="2" t="s">
        <v>11</v>
      </c>
      <c r="V2036" s="2" t="s">
        <v>109</v>
      </c>
      <c r="W2036" s="2" t="s">
        <v>63</v>
      </c>
      <c r="X2036" s="2">
        <v>10</v>
      </c>
      <c r="Y2036" s="2">
        <v>240</v>
      </c>
    </row>
    <row r="2037" spans="20:25" ht="30" x14ac:dyDescent="0.25">
      <c r="T2037" s="4"/>
      <c r="U2037" s="2" t="s">
        <v>11</v>
      </c>
      <c r="V2037" s="2" t="s">
        <v>109</v>
      </c>
      <c r="W2037" s="2" t="s">
        <v>64</v>
      </c>
      <c r="X2037" s="2">
        <v>3</v>
      </c>
      <c r="Y2037" s="2">
        <v>160</v>
      </c>
    </row>
    <row r="2038" spans="20:25" x14ac:dyDescent="0.25">
      <c r="T2038" s="4"/>
      <c r="U2038" s="2" t="s">
        <v>11</v>
      </c>
      <c r="V2038" s="2" t="s">
        <v>109</v>
      </c>
      <c r="W2038" s="2" t="s">
        <v>63</v>
      </c>
      <c r="X2038" s="2">
        <v>6</v>
      </c>
      <c r="Y2038" s="2">
        <v>170</v>
      </c>
    </row>
    <row r="2039" spans="20:25" x14ac:dyDescent="0.25">
      <c r="T2039" s="4"/>
      <c r="U2039" s="2" t="s">
        <v>11</v>
      </c>
      <c r="V2039" s="2" t="s">
        <v>109</v>
      </c>
      <c r="W2039" s="2" t="s">
        <v>63</v>
      </c>
      <c r="X2039" s="2">
        <v>5</v>
      </c>
      <c r="Y2039" s="2">
        <v>140</v>
      </c>
    </row>
    <row r="2040" spans="20:25" x14ac:dyDescent="0.25">
      <c r="T2040" s="4"/>
      <c r="U2040" s="2" t="s">
        <v>11</v>
      </c>
      <c r="V2040" s="2" t="s">
        <v>109</v>
      </c>
      <c r="W2040" s="2" t="s">
        <v>63</v>
      </c>
      <c r="X2040" s="2">
        <v>3</v>
      </c>
      <c r="Y2040" s="2">
        <v>180</v>
      </c>
    </row>
    <row r="2041" spans="20:25" x14ac:dyDescent="0.25">
      <c r="T2041" s="4"/>
      <c r="U2041" s="2" t="s">
        <v>11</v>
      </c>
      <c r="V2041" s="2" t="s">
        <v>109</v>
      </c>
      <c r="W2041" s="2" t="s">
        <v>63</v>
      </c>
      <c r="X2041" s="2">
        <v>6</v>
      </c>
      <c r="Y2041" s="2">
        <v>300</v>
      </c>
    </row>
    <row r="2042" spans="20:25" ht="30" x14ac:dyDescent="0.25">
      <c r="T2042" s="4"/>
      <c r="U2042" s="2" t="s">
        <v>11</v>
      </c>
      <c r="V2042" s="2" t="s">
        <v>109</v>
      </c>
      <c r="W2042" s="2" t="s">
        <v>68</v>
      </c>
      <c r="X2042" s="2">
        <v>8</v>
      </c>
      <c r="Y2042" s="2">
        <v>260</v>
      </c>
    </row>
    <row r="2043" spans="20:25" x14ac:dyDescent="0.25">
      <c r="T2043" s="4"/>
      <c r="U2043" s="2" t="s">
        <v>11</v>
      </c>
      <c r="V2043" s="2" t="s">
        <v>109</v>
      </c>
      <c r="W2043" s="2" t="s">
        <v>63</v>
      </c>
      <c r="X2043" s="2">
        <v>3</v>
      </c>
      <c r="Y2043" s="2">
        <v>90</v>
      </c>
    </row>
    <row r="2044" spans="20:25" x14ac:dyDescent="0.25">
      <c r="T2044" s="4"/>
      <c r="U2044" s="2" t="s">
        <v>11</v>
      </c>
      <c r="V2044" s="2" t="s">
        <v>109</v>
      </c>
      <c r="W2044" s="2" t="s">
        <v>63</v>
      </c>
      <c r="X2044" s="2">
        <v>8</v>
      </c>
      <c r="Y2044" s="2">
        <v>230</v>
      </c>
    </row>
    <row r="2045" spans="20:25" x14ac:dyDescent="0.25">
      <c r="T2045" s="4"/>
      <c r="U2045" s="2" t="s">
        <v>11</v>
      </c>
      <c r="V2045" s="2" t="s">
        <v>109</v>
      </c>
      <c r="W2045" s="2" t="s">
        <v>63</v>
      </c>
      <c r="X2045" s="2">
        <v>7</v>
      </c>
      <c r="Y2045" s="2">
        <v>10</v>
      </c>
    </row>
    <row r="2046" spans="20:25" ht="30" x14ac:dyDescent="0.25">
      <c r="T2046" s="4"/>
      <c r="U2046" s="2" t="s">
        <v>11</v>
      </c>
      <c r="V2046" s="2" t="s">
        <v>109</v>
      </c>
      <c r="W2046" s="2" t="s">
        <v>64</v>
      </c>
      <c r="X2046" s="2">
        <v>4</v>
      </c>
      <c r="Y2046" s="2">
        <v>130</v>
      </c>
    </row>
    <row r="2047" spans="20:25" x14ac:dyDescent="0.25">
      <c r="T2047" s="4"/>
      <c r="U2047" s="2" t="s">
        <v>11</v>
      </c>
      <c r="V2047" s="2" t="s">
        <v>120</v>
      </c>
      <c r="W2047" s="2" t="s">
        <v>63</v>
      </c>
      <c r="X2047" s="2">
        <v>2</v>
      </c>
      <c r="Y2047" s="2">
        <v>10</v>
      </c>
    </row>
    <row r="2048" spans="20:25" ht="30" x14ac:dyDescent="0.25">
      <c r="T2048" s="4"/>
      <c r="U2048" s="2" t="s">
        <v>11</v>
      </c>
      <c r="V2048" s="2" t="s">
        <v>120</v>
      </c>
      <c r="W2048" s="2" t="s">
        <v>64</v>
      </c>
      <c r="X2048" s="2">
        <v>5</v>
      </c>
      <c r="Y2048" s="2">
        <v>120</v>
      </c>
    </row>
    <row r="2049" spans="20:25" ht="30" x14ac:dyDescent="0.25">
      <c r="T2049" s="4"/>
      <c r="U2049" s="2" t="s">
        <v>11</v>
      </c>
      <c r="V2049" s="2" t="s">
        <v>120</v>
      </c>
      <c r="W2049" s="2" t="s">
        <v>64</v>
      </c>
      <c r="X2049" s="2">
        <v>12</v>
      </c>
      <c r="Y2049" s="2">
        <v>300</v>
      </c>
    </row>
    <row r="2050" spans="20:25" x14ac:dyDescent="0.25">
      <c r="T2050" s="4"/>
      <c r="U2050" s="2" t="s">
        <v>11</v>
      </c>
      <c r="V2050" s="2" t="s">
        <v>120</v>
      </c>
      <c r="W2050" s="2" t="s">
        <v>63</v>
      </c>
      <c r="X2050" s="2">
        <v>3</v>
      </c>
      <c r="Y2050" s="2">
        <v>310</v>
      </c>
    </row>
    <row r="2051" spans="20:25" ht="30" x14ac:dyDescent="0.25">
      <c r="T2051" s="4"/>
      <c r="U2051" s="2" t="s">
        <v>11</v>
      </c>
      <c r="V2051" s="2" t="s">
        <v>120</v>
      </c>
      <c r="W2051" s="2" t="s">
        <v>64</v>
      </c>
      <c r="X2051" s="2">
        <v>9</v>
      </c>
      <c r="Y2051" s="2">
        <v>290</v>
      </c>
    </row>
    <row r="2052" spans="20:25" ht="30" x14ac:dyDescent="0.25">
      <c r="T2052" s="4"/>
      <c r="U2052" s="2" t="s">
        <v>11</v>
      </c>
      <c r="V2052" s="2" t="s">
        <v>120</v>
      </c>
      <c r="W2052" s="2" t="s">
        <v>64</v>
      </c>
      <c r="X2052" s="2">
        <v>4</v>
      </c>
      <c r="Y2052" s="2">
        <v>90</v>
      </c>
    </row>
    <row r="2053" spans="20:25" x14ac:dyDescent="0.25">
      <c r="T2053" s="4"/>
      <c r="U2053" s="2" t="s">
        <v>11</v>
      </c>
      <c r="V2053" s="2" t="s">
        <v>120</v>
      </c>
      <c r="W2053" s="2" t="s">
        <v>63</v>
      </c>
      <c r="X2053" s="2">
        <v>5</v>
      </c>
      <c r="Y2053" s="2">
        <v>150</v>
      </c>
    </row>
    <row r="2054" spans="20:25" ht="30" x14ac:dyDescent="0.25">
      <c r="T2054" s="4"/>
      <c r="U2054" s="2" t="s">
        <v>11</v>
      </c>
      <c r="V2054" s="2" t="s">
        <v>120</v>
      </c>
      <c r="W2054" s="2" t="s">
        <v>64</v>
      </c>
      <c r="X2054" s="2">
        <v>8</v>
      </c>
      <c r="Y2054" s="2">
        <v>160</v>
      </c>
    </row>
    <row r="2055" spans="20:25" x14ac:dyDescent="0.25">
      <c r="T2055" s="4"/>
      <c r="U2055" s="2" t="s">
        <v>11</v>
      </c>
      <c r="V2055" s="2" t="s">
        <v>120</v>
      </c>
      <c r="W2055" s="2" t="s">
        <v>63</v>
      </c>
      <c r="X2055" s="2">
        <v>8</v>
      </c>
      <c r="Y2055" s="2">
        <v>190</v>
      </c>
    </row>
    <row r="2056" spans="20:25" ht="30" x14ac:dyDescent="0.25">
      <c r="T2056" s="4"/>
      <c r="U2056" s="2" t="s">
        <v>11</v>
      </c>
      <c r="V2056" s="2" t="s">
        <v>120</v>
      </c>
      <c r="W2056" s="2" t="s">
        <v>64</v>
      </c>
      <c r="X2056" s="2">
        <v>5</v>
      </c>
      <c r="Y2056" s="2">
        <v>300</v>
      </c>
    </row>
    <row r="2057" spans="20:25" x14ac:dyDescent="0.25">
      <c r="T2057" s="4"/>
      <c r="U2057" s="2" t="s">
        <v>11</v>
      </c>
      <c r="V2057" s="2" t="s">
        <v>120</v>
      </c>
      <c r="W2057" s="2" t="s">
        <v>63</v>
      </c>
      <c r="X2057" s="2">
        <v>6</v>
      </c>
      <c r="Y2057" s="2">
        <v>320</v>
      </c>
    </row>
    <row r="2058" spans="20:25" x14ac:dyDescent="0.25">
      <c r="T2058" s="4"/>
      <c r="U2058" s="2" t="s">
        <v>11</v>
      </c>
      <c r="V2058" s="2" t="s">
        <v>120</v>
      </c>
      <c r="W2058" s="2" t="s">
        <v>63</v>
      </c>
      <c r="X2058" s="2">
        <v>7</v>
      </c>
      <c r="Y2058" s="2">
        <v>340</v>
      </c>
    </row>
    <row r="2059" spans="20:25" ht="30" x14ac:dyDescent="0.25">
      <c r="T2059" s="4"/>
      <c r="U2059" s="2" t="s">
        <v>11</v>
      </c>
      <c r="V2059" s="2" t="s">
        <v>120</v>
      </c>
      <c r="W2059" s="2" t="s">
        <v>64</v>
      </c>
      <c r="X2059" s="2">
        <v>2</v>
      </c>
      <c r="Y2059" s="2">
        <v>80</v>
      </c>
    </row>
    <row r="2060" spans="20:25" ht="30" x14ac:dyDescent="0.25">
      <c r="T2060" s="4"/>
      <c r="U2060" s="2" t="s">
        <v>11</v>
      </c>
      <c r="V2060" s="2" t="s">
        <v>120</v>
      </c>
      <c r="W2060" s="2" t="s">
        <v>64</v>
      </c>
      <c r="X2060" s="2">
        <v>9</v>
      </c>
      <c r="Y2060" s="2">
        <v>170</v>
      </c>
    </row>
    <row r="2061" spans="20:25" x14ac:dyDescent="0.25">
      <c r="T2061" s="4"/>
      <c r="U2061" s="2" t="s">
        <v>11</v>
      </c>
      <c r="V2061" s="2" t="s">
        <v>120</v>
      </c>
      <c r="W2061" s="2" t="s">
        <v>63</v>
      </c>
      <c r="X2061" s="2">
        <v>7</v>
      </c>
      <c r="Y2061" s="2">
        <v>170</v>
      </c>
    </row>
    <row r="2062" spans="20:25" ht="30" x14ac:dyDescent="0.25">
      <c r="T2062" s="4"/>
      <c r="U2062" s="2" t="s">
        <v>11</v>
      </c>
      <c r="V2062" s="2" t="s">
        <v>124</v>
      </c>
      <c r="W2062" s="2" t="s">
        <v>64</v>
      </c>
      <c r="X2062" s="2">
        <v>4</v>
      </c>
      <c r="Y2062" s="2">
        <v>280</v>
      </c>
    </row>
    <row r="2063" spans="20:25" x14ac:dyDescent="0.25">
      <c r="T2063" s="4"/>
      <c r="U2063" s="2" t="s">
        <v>11</v>
      </c>
      <c r="V2063" s="2" t="s">
        <v>124</v>
      </c>
      <c r="W2063" s="2" t="s">
        <v>63</v>
      </c>
      <c r="X2063" s="2">
        <v>6</v>
      </c>
      <c r="Y2063" s="2">
        <v>130</v>
      </c>
    </row>
    <row r="2064" spans="20:25" ht="30" x14ac:dyDescent="0.25">
      <c r="T2064" s="4"/>
      <c r="U2064" s="2" t="s">
        <v>11</v>
      </c>
      <c r="V2064" s="2" t="s">
        <v>124</v>
      </c>
      <c r="W2064" s="2" t="s">
        <v>64</v>
      </c>
      <c r="X2064" s="2">
        <v>5</v>
      </c>
      <c r="Y2064" s="2">
        <v>90</v>
      </c>
    </row>
    <row r="2065" spans="20:25" ht="30" x14ac:dyDescent="0.25">
      <c r="T2065" s="4"/>
      <c r="U2065" s="2" t="s">
        <v>11</v>
      </c>
      <c r="V2065" s="2" t="s">
        <v>124</v>
      </c>
      <c r="W2065" s="2" t="s">
        <v>64</v>
      </c>
      <c r="X2065" s="2">
        <v>1</v>
      </c>
      <c r="Y2065" s="2">
        <v>0</v>
      </c>
    </row>
    <row r="2066" spans="20:25" x14ac:dyDescent="0.25">
      <c r="T2066" s="4"/>
      <c r="U2066" s="2" t="s">
        <v>11</v>
      </c>
      <c r="V2066" s="2" t="s">
        <v>124</v>
      </c>
      <c r="W2066" s="2" t="s">
        <v>63</v>
      </c>
      <c r="X2066" s="2">
        <v>7</v>
      </c>
      <c r="Y2066" s="2">
        <v>340</v>
      </c>
    </row>
    <row r="2067" spans="20:25" ht="30" x14ac:dyDescent="0.25">
      <c r="T2067" s="4"/>
      <c r="U2067" s="2" t="s">
        <v>11</v>
      </c>
      <c r="V2067" s="2" t="s">
        <v>124</v>
      </c>
      <c r="W2067" s="2" t="s">
        <v>64</v>
      </c>
      <c r="X2067" s="2">
        <v>7</v>
      </c>
      <c r="Y2067" s="2">
        <v>320</v>
      </c>
    </row>
    <row r="2068" spans="20:25" x14ac:dyDescent="0.25">
      <c r="T2068" s="4"/>
      <c r="U2068" s="2" t="s">
        <v>11</v>
      </c>
      <c r="V2068" s="2" t="s">
        <v>124</v>
      </c>
      <c r="W2068" s="2" t="s">
        <v>63</v>
      </c>
      <c r="X2068" s="2">
        <v>4</v>
      </c>
      <c r="Y2068" s="2">
        <v>250</v>
      </c>
    </row>
    <row r="2069" spans="20:25" x14ac:dyDescent="0.25">
      <c r="T2069" s="4"/>
      <c r="U2069" s="2" t="s">
        <v>11</v>
      </c>
      <c r="V2069" s="2" t="s">
        <v>124</v>
      </c>
      <c r="W2069" s="2" t="s">
        <v>63</v>
      </c>
      <c r="X2069" s="2">
        <v>7</v>
      </c>
      <c r="Y2069" s="2">
        <v>180</v>
      </c>
    </row>
    <row r="2070" spans="20:25" x14ac:dyDescent="0.25">
      <c r="T2070" s="4"/>
      <c r="U2070" s="2" t="s">
        <v>11</v>
      </c>
      <c r="V2070" s="2" t="s">
        <v>124</v>
      </c>
      <c r="W2070" s="2" t="s">
        <v>63</v>
      </c>
      <c r="X2070" s="2">
        <v>4</v>
      </c>
      <c r="Y2070" s="2">
        <v>230</v>
      </c>
    </row>
    <row r="2071" spans="20:25" x14ac:dyDescent="0.25">
      <c r="T2071" s="4"/>
      <c r="U2071" s="2" t="s">
        <v>11</v>
      </c>
      <c r="V2071" s="2" t="s">
        <v>124</v>
      </c>
      <c r="W2071" s="2" t="s">
        <v>63</v>
      </c>
      <c r="X2071" s="2">
        <v>2</v>
      </c>
      <c r="Y2071" s="2">
        <v>110</v>
      </c>
    </row>
    <row r="2072" spans="20:25" ht="30" x14ac:dyDescent="0.25">
      <c r="T2072" s="4"/>
      <c r="U2072" s="2" t="s">
        <v>11</v>
      </c>
      <c r="V2072" s="2" t="s">
        <v>124</v>
      </c>
      <c r="W2072" s="2" t="s">
        <v>64</v>
      </c>
      <c r="X2072" s="2">
        <v>6</v>
      </c>
      <c r="Y2072" s="2">
        <v>140</v>
      </c>
    </row>
    <row r="2073" spans="20:25" x14ac:dyDescent="0.25">
      <c r="T2073" s="4"/>
      <c r="U2073" s="2" t="s">
        <v>11</v>
      </c>
      <c r="V2073" s="2" t="s">
        <v>124</v>
      </c>
      <c r="W2073" s="2" t="s">
        <v>63</v>
      </c>
      <c r="X2073" s="2">
        <v>5</v>
      </c>
      <c r="Y2073" s="2">
        <v>130</v>
      </c>
    </row>
    <row r="2074" spans="20:25" ht="30" x14ac:dyDescent="0.25">
      <c r="T2074" s="4"/>
      <c r="U2074" s="2" t="s">
        <v>11</v>
      </c>
      <c r="V2074" s="2" t="s">
        <v>124</v>
      </c>
      <c r="W2074" s="2" t="s">
        <v>68</v>
      </c>
      <c r="X2074" s="2">
        <v>4</v>
      </c>
      <c r="Y2074" s="2">
        <v>10</v>
      </c>
    </row>
    <row r="2075" spans="20:25" ht="30" x14ac:dyDescent="0.25">
      <c r="T2075" s="4"/>
      <c r="U2075" s="2" t="s">
        <v>11</v>
      </c>
      <c r="V2075" s="2" t="s">
        <v>124</v>
      </c>
      <c r="W2075" s="2" t="s">
        <v>64</v>
      </c>
      <c r="X2075" s="2">
        <v>5</v>
      </c>
      <c r="Y2075" s="2">
        <v>250</v>
      </c>
    </row>
    <row r="2076" spans="20:25" x14ac:dyDescent="0.25">
      <c r="T2076" s="4"/>
      <c r="U2076" s="2" t="s">
        <v>11</v>
      </c>
      <c r="V2076" s="2" t="s">
        <v>127</v>
      </c>
      <c r="W2076" s="2" t="s">
        <v>63</v>
      </c>
      <c r="X2076" s="2">
        <v>2</v>
      </c>
      <c r="Y2076" s="2">
        <v>0</v>
      </c>
    </row>
    <row r="2077" spans="20:25" x14ac:dyDescent="0.25">
      <c r="T2077" s="4"/>
      <c r="U2077" s="2" t="s">
        <v>11</v>
      </c>
      <c r="V2077" s="2" t="s">
        <v>127</v>
      </c>
      <c r="W2077" s="2" t="s">
        <v>63</v>
      </c>
      <c r="X2077" s="2">
        <v>2</v>
      </c>
      <c r="Y2077" s="2">
        <v>0</v>
      </c>
    </row>
    <row r="2078" spans="20:25" ht="30" x14ac:dyDescent="0.25">
      <c r="T2078" s="4"/>
      <c r="U2078" s="2" t="s">
        <v>11</v>
      </c>
      <c r="V2078" s="2" t="s">
        <v>127</v>
      </c>
      <c r="W2078" s="2" t="s">
        <v>64</v>
      </c>
      <c r="X2078" s="2">
        <v>14</v>
      </c>
      <c r="Y2078" s="2">
        <v>190</v>
      </c>
    </row>
    <row r="2079" spans="20:25" ht="30" x14ac:dyDescent="0.25">
      <c r="T2079" s="4"/>
      <c r="U2079" s="2" t="s">
        <v>11</v>
      </c>
      <c r="V2079" s="2" t="s">
        <v>127</v>
      </c>
      <c r="W2079" s="2" t="s">
        <v>67</v>
      </c>
      <c r="X2079" s="2">
        <v>5</v>
      </c>
      <c r="Y2079" s="2">
        <v>260</v>
      </c>
    </row>
    <row r="2080" spans="20:25" x14ac:dyDescent="0.25">
      <c r="T2080" s="4"/>
      <c r="U2080" s="2" t="s">
        <v>11</v>
      </c>
      <c r="V2080" s="2" t="s">
        <v>127</v>
      </c>
      <c r="W2080" s="2" t="s">
        <v>63</v>
      </c>
      <c r="X2080" s="2">
        <v>4</v>
      </c>
      <c r="Y2080" s="2">
        <v>70</v>
      </c>
    </row>
    <row r="2081" spans="20:25" ht="30" x14ac:dyDescent="0.25">
      <c r="T2081" s="4"/>
      <c r="U2081" s="2" t="s">
        <v>11</v>
      </c>
      <c r="V2081" s="2" t="s">
        <v>127</v>
      </c>
      <c r="W2081" s="2" t="s">
        <v>64</v>
      </c>
      <c r="X2081" s="2">
        <v>7</v>
      </c>
      <c r="Y2081" s="2">
        <v>240</v>
      </c>
    </row>
    <row r="2082" spans="20:25" x14ac:dyDescent="0.25">
      <c r="T2082" s="4"/>
      <c r="U2082" s="2" t="s">
        <v>11</v>
      </c>
      <c r="V2082" s="2" t="s">
        <v>127</v>
      </c>
      <c r="W2082" s="2" t="s">
        <v>63</v>
      </c>
      <c r="X2082" s="2">
        <v>7</v>
      </c>
      <c r="Y2082" s="2">
        <v>290</v>
      </c>
    </row>
    <row r="2083" spans="20:25" x14ac:dyDescent="0.25">
      <c r="T2083" s="4"/>
      <c r="U2083" s="2" t="s">
        <v>11</v>
      </c>
      <c r="V2083" s="2" t="s">
        <v>127</v>
      </c>
      <c r="W2083" s="2" t="s">
        <v>63</v>
      </c>
      <c r="X2083" s="2">
        <v>2</v>
      </c>
      <c r="Y2083" s="2">
        <v>0</v>
      </c>
    </row>
    <row r="2084" spans="20:25" x14ac:dyDescent="0.25">
      <c r="T2084" s="4"/>
      <c r="U2084" s="2" t="s">
        <v>11</v>
      </c>
      <c r="V2084" s="2" t="s">
        <v>127</v>
      </c>
      <c r="W2084" s="2" t="s">
        <v>63</v>
      </c>
      <c r="X2084" s="2">
        <v>4</v>
      </c>
      <c r="Y2084" s="2">
        <v>170</v>
      </c>
    </row>
    <row r="2085" spans="20:25" ht="30" x14ac:dyDescent="0.25">
      <c r="T2085" s="4"/>
      <c r="U2085" s="2" t="s">
        <v>11</v>
      </c>
      <c r="V2085" s="2" t="s">
        <v>125</v>
      </c>
      <c r="W2085" s="2" t="s">
        <v>68</v>
      </c>
      <c r="X2085" s="2">
        <v>2</v>
      </c>
      <c r="Y2085" s="2">
        <v>176</v>
      </c>
    </row>
    <row r="2086" spans="20:25" x14ac:dyDescent="0.25">
      <c r="T2086" s="4"/>
      <c r="U2086" s="2" t="s">
        <v>11</v>
      </c>
      <c r="V2086" s="2" t="s">
        <v>125</v>
      </c>
      <c r="W2086" s="2" t="s">
        <v>63</v>
      </c>
      <c r="X2086" s="2">
        <v>2</v>
      </c>
      <c r="Y2086" s="2">
        <v>176</v>
      </c>
    </row>
    <row r="2087" spans="20:25" x14ac:dyDescent="0.25">
      <c r="T2087" s="4"/>
      <c r="U2087" s="2" t="s">
        <v>11</v>
      </c>
      <c r="V2087" s="2" t="s">
        <v>128</v>
      </c>
      <c r="W2087" s="2" t="s">
        <v>63</v>
      </c>
      <c r="X2087" s="2">
        <v>10</v>
      </c>
      <c r="Y2087" s="2">
        <v>310</v>
      </c>
    </row>
    <row r="2088" spans="20:25" ht="30" x14ac:dyDescent="0.25">
      <c r="T2088" s="4"/>
      <c r="U2088" s="2" t="s">
        <v>11</v>
      </c>
      <c r="V2088" s="2" t="s">
        <v>121</v>
      </c>
      <c r="W2088" s="2" t="s">
        <v>68</v>
      </c>
      <c r="X2088" s="2">
        <v>9</v>
      </c>
      <c r="Y2088" s="2">
        <v>360</v>
      </c>
    </row>
    <row r="2089" spans="20:25" ht="30" x14ac:dyDescent="0.25">
      <c r="T2089" s="4"/>
      <c r="U2089" s="2" t="s">
        <v>11</v>
      </c>
      <c r="V2089" s="2" t="s">
        <v>121</v>
      </c>
      <c r="W2089" s="2" t="s">
        <v>68</v>
      </c>
      <c r="X2089" s="2">
        <v>6</v>
      </c>
      <c r="Y2089" s="2">
        <v>170</v>
      </c>
    </row>
    <row r="2090" spans="20:25" ht="30" x14ac:dyDescent="0.25">
      <c r="T2090" s="4"/>
      <c r="U2090" s="2" t="s">
        <v>11</v>
      </c>
      <c r="V2090" s="2" t="s">
        <v>121</v>
      </c>
      <c r="W2090" s="2" t="s">
        <v>64</v>
      </c>
      <c r="X2090" s="2">
        <v>2</v>
      </c>
      <c r="Y2090" s="2">
        <v>290</v>
      </c>
    </row>
    <row r="2091" spans="20:25" x14ac:dyDescent="0.25">
      <c r="T2091" s="4"/>
      <c r="U2091" s="2" t="s">
        <v>11</v>
      </c>
      <c r="V2091" s="2" t="s">
        <v>121</v>
      </c>
      <c r="W2091" s="2" t="s">
        <v>63</v>
      </c>
      <c r="X2091" s="2">
        <v>6</v>
      </c>
      <c r="Y2091" s="2">
        <v>90</v>
      </c>
    </row>
    <row r="2092" spans="20:25" ht="30" x14ac:dyDescent="0.25">
      <c r="T2092" s="4"/>
      <c r="U2092" s="2" t="s">
        <v>11</v>
      </c>
      <c r="V2092" s="2" t="s">
        <v>121</v>
      </c>
      <c r="W2092" s="2" t="s">
        <v>68</v>
      </c>
      <c r="X2092" s="2">
        <v>10</v>
      </c>
      <c r="Y2092" s="2">
        <v>30</v>
      </c>
    </row>
    <row r="2093" spans="20:25" ht="30" x14ac:dyDescent="0.25">
      <c r="T2093" s="4"/>
      <c r="U2093" s="2" t="s">
        <v>11</v>
      </c>
      <c r="V2093" s="2" t="s">
        <v>122</v>
      </c>
      <c r="W2093" s="2" t="s">
        <v>67</v>
      </c>
      <c r="X2093" s="2">
        <v>3</v>
      </c>
      <c r="Y2093" s="2">
        <v>30</v>
      </c>
    </row>
    <row r="2094" spans="20:25" ht="30" x14ac:dyDescent="0.25">
      <c r="T2094" s="4"/>
      <c r="U2094" s="2" t="s">
        <v>11</v>
      </c>
      <c r="V2094" s="2" t="s">
        <v>122</v>
      </c>
      <c r="W2094" s="2" t="s">
        <v>64</v>
      </c>
      <c r="X2094" s="2">
        <v>8</v>
      </c>
      <c r="Y2094" s="2">
        <v>20</v>
      </c>
    </row>
    <row r="2095" spans="20:25" x14ac:dyDescent="0.25">
      <c r="T2095" s="4"/>
      <c r="U2095" s="2" t="s">
        <v>11</v>
      </c>
      <c r="V2095" s="2" t="s">
        <v>122</v>
      </c>
      <c r="W2095" s="2" t="s">
        <v>63</v>
      </c>
      <c r="X2095" s="2">
        <v>4</v>
      </c>
      <c r="Y2095" s="2">
        <v>200</v>
      </c>
    </row>
    <row r="2096" spans="20:25" ht="30" x14ac:dyDescent="0.25">
      <c r="T2096" s="4"/>
      <c r="U2096" s="2" t="s">
        <v>11</v>
      </c>
      <c r="V2096" s="2" t="s">
        <v>122</v>
      </c>
      <c r="W2096" s="2" t="s">
        <v>68</v>
      </c>
      <c r="X2096" s="2">
        <v>12</v>
      </c>
      <c r="Y2096" s="2">
        <v>250</v>
      </c>
    </row>
    <row r="2097" spans="20:25" ht="30" x14ac:dyDescent="0.25">
      <c r="T2097" s="4"/>
      <c r="U2097" s="2" t="s">
        <v>11</v>
      </c>
      <c r="V2097" s="2" t="s">
        <v>122</v>
      </c>
      <c r="W2097" s="2" t="s">
        <v>68</v>
      </c>
      <c r="X2097" s="2">
        <v>3</v>
      </c>
      <c r="Y2097" s="2">
        <v>300</v>
      </c>
    </row>
    <row r="2098" spans="20:25" ht="30" x14ac:dyDescent="0.25">
      <c r="T2098" s="4"/>
      <c r="U2098" s="2" t="s">
        <v>11</v>
      </c>
      <c r="V2098" s="2" t="s">
        <v>122</v>
      </c>
      <c r="W2098" s="2" t="s">
        <v>68</v>
      </c>
      <c r="X2098" s="2">
        <v>2</v>
      </c>
      <c r="Y2098" s="2">
        <v>190</v>
      </c>
    </row>
    <row r="2099" spans="20:25" ht="30" x14ac:dyDescent="0.25">
      <c r="T2099" s="4"/>
      <c r="U2099" s="2" t="s">
        <v>11</v>
      </c>
      <c r="V2099" s="2" t="s">
        <v>122</v>
      </c>
      <c r="W2099" s="2" t="s">
        <v>68</v>
      </c>
      <c r="X2099" s="2">
        <v>3</v>
      </c>
      <c r="Y2099" s="2">
        <v>40</v>
      </c>
    </row>
    <row r="2100" spans="20:25" ht="30" x14ac:dyDescent="0.25">
      <c r="T2100" s="4"/>
      <c r="U2100" s="2" t="s">
        <v>11</v>
      </c>
      <c r="V2100" s="2" t="s">
        <v>122</v>
      </c>
      <c r="W2100" s="2" t="s">
        <v>68</v>
      </c>
      <c r="X2100" s="2">
        <v>7</v>
      </c>
      <c r="Y2100" s="2">
        <v>350</v>
      </c>
    </row>
    <row r="2101" spans="20:25" x14ac:dyDescent="0.25">
      <c r="T2101" s="4"/>
      <c r="U2101" s="2" t="s">
        <v>11</v>
      </c>
      <c r="V2101" s="2" t="s">
        <v>122</v>
      </c>
      <c r="W2101" s="2" t="s">
        <v>63</v>
      </c>
      <c r="X2101" s="2">
        <v>2</v>
      </c>
      <c r="Y2101" s="2">
        <v>330</v>
      </c>
    </row>
    <row r="2102" spans="20:25" ht="30" x14ac:dyDescent="0.25">
      <c r="T2102" s="4"/>
      <c r="U2102" s="2" t="s">
        <v>11</v>
      </c>
      <c r="V2102" s="2" t="s">
        <v>122</v>
      </c>
      <c r="W2102" s="2" t="s">
        <v>68</v>
      </c>
      <c r="X2102" s="2">
        <v>8</v>
      </c>
      <c r="Y2102" s="2">
        <v>160</v>
      </c>
    </row>
    <row r="2103" spans="20:25" ht="30" x14ac:dyDescent="0.25">
      <c r="T2103" s="4"/>
      <c r="U2103" s="2" t="s">
        <v>11</v>
      </c>
      <c r="V2103" s="2" t="s">
        <v>122</v>
      </c>
      <c r="W2103" s="2" t="s">
        <v>64</v>
      </c>
      <c r="X2103" s="2">
        <v>1</v>
      </c>
      <c r="Y2103" s="2">
        <v>340</v>
      </c>
    </row>
    <row r="2104" spans="20:25" ht="45" x14ac:dyDescent="0.25">
      <c r="T2104" s="4"/>
      <c r="U2104" s="2" t="s">
        <v>11</v>
      </c>
      <c r="V2104" s="2" t="s">
        <v>122</v>
      </c>
      <c r="W2104" s="2" t="s">
        <v>70</v>
      </c>
      <c r="X2104" s="2">
        <v>4</v>
      </c>
      <c r="Y2104" s="2">
        <v>20</v>
      </c>
    </row>
    <row r="2105" spans="20:25" ht="30" x14ac:dyDescent="0.25">
      <c r="T2105" s="4"/>
      <c r="U2105" s="2" t="s">
        <v>11</v>
      </c>
      <c r="V2105" s="2" t="s">
        <v>122</v>
      </c>
      <c r="W2105" s="2" t="s">
        <v>68</v>
      </c>
      <c r="X2105" s="2">
        <v>6</v>
      </c>
      <c r="Y2105" s="2">
        <v>10</v>
      </c>
    </row>
    <row r="2106" spans="20:25" ht="30" x14ac:dyDescent="0.25">
      <c r="T2106" s="4"/>
      <c r="U2106" s="2" t="s">
        <v>11</v>
      </c>
      <c r="V2106" s="2" t="s">
        <v>122</v>
      </c>
      <c r="W2106" s="2" t="s">
        <v>68</v>
      </c>
      <c r="X2106" s="2">
        <v>4</v>
      </c>
      <c r="Y2106" s="2">
        <v>20</v>
      </c>
    </row>
    <row r="2107" spans="20:25" ht="30" x14ac:dyDescent="0.25">
      <c r="T2107" s="4"/>
      <c r="U2107" s="2" t="s">
        <v>11</v>
      </c>
      <c r="V2107" s="2" t="s">
        <v>122</v>
      </c>
      <c r="W2107" s="2" t="s">
        <v>68</v>
      </c>
      <c r="X2107" s="2">
        <v>6</v>
      </c>
      <c r="Y2107" s="2">
        <v>40</v>
      </c>
    </row>
    <row r="2108" spans="20:25" ht="30" x14ac:dyDescent="0.25">
      <c r="T2108" s="4"/>
      <c r="U2108" s="2" t="s">
        <v>11</v>
      </c>
      <c r="V2108" s="2" t="s">
        <v>122</v>
      </c>
      <c r="W2108" s="2" t="s">
        <v>67</v>
      </c>
      <c r="X2108" s="2">
        <v>3</v>
      </c>
      <c r="Y2108" s="2">
        <v>20</v>
      </c>
    </row>
    <row r="2109" spans="20:25" ht="30" x14ac:dyDescent="0.25">
      <c r="T2109" s="4"/>
      <c r="U2109" s="2" t="s">
        <v>11</v>
      </c>
      <c r="V2109" s="2" t="s">
        <v>122</v>
      </c>
      <c r="W2109" s="2" t="s">
        <v>68</v>
      </c>
      <c r="X2109" s="2">
        <v>3</v>
      </c>
      <c r="Y2109" s="2">
        <v>340</v>
      </c>
    </row>
    <row r="2110" spans="20:25" ht="30" x14ac:dyDescent="0.25">
      <c r="T2110" s="4"/>
      <c r="U2110" s="2" t="s">
        <v>11</v>
      </c>
      <c r="V2110" s="2" t="s">
        <v>122</v>
      </c>
      <c r="W2110" s="2" t="s">
        <v>68</v>
      </c>
      <c r="X2110" s="2">
        <v>5</v>
      </c>
      <c r="Y2110" s="2">
        <v>40</v>
      </c>
    </row>
    <row r="2111" spans="20:25" ht="30" x14ac:dyDescent="0.25">
      <c r="T2111" s="4"/>
      <c r="U2111" s="2" t="s">
        <v>11</v>
      </c>
      <c r="V2111" s="2" t="s">
        <v>122</v>
      </c>
      <c r="W2111" s="2" t="s">
        <v>68</v>
      </c>
      <c r="X2111" s="2">
        <v>7</v>
      </c>
      <c r="Y2111" s="2">
        <v>10</v>
      </c>
    </row>
    <row r="2112" spans="20:25" ht="30" x14ac:dyDescent="0.25">
      <c r="T2112" s="4"/>
      <c r="U2112" s="2" t="s">
        <v>11</v>
      </c>
      <c r="V2112" s="2" t="s">
        <v>122</v>
      </c>
      <c r="W2112" s="2" t="s">
        <v>68</v>
      </c>
      <c r="X2112" s="2">
        <v>2</v>
      </c>
      <c r="Y2112" s="2">
        <v>250</v>
      </c>
    </row>
    <row r="2113" spans="20:25" ht="30" x14ac:dyDescent="0.25">
      <c r="T2113" s="4"/>
      <c r="U2113" s="2" t="s">
        <v>11</v>
      </c>
      <c r="V2113" s="2" t="s">
        <v>122</v>
      </c>
      <c r="W2113" s="2" t="s">
        <v>64</v>
      </c>
      <c r="X2113" s="2">
        <v>4</v>
      </c>
      <c r="Y2113" s="2">
        <v>340</v>
      </c>
    </row>
    <row r="2114" spans="20:25" ht="30" x14ac:dyDescent="0.25">
      <c r="T2114" s="4"/>
      <c r="U2114" s="2" t="s">
        <v>11</v>
      </c>
      <c r="V2114" s="2" t="s">
        <v>122</v>
      </c>
      <c r="W2114" s="2" t="s">
        <v>64</v>
      </c>
      <c r="X2114" s="2">
        <v>3</v>
      </c>
      <c r="Y2114" s="2">
        <v>190</v>
      </c>
    </row>
    <row r="2115" spans="20:25" ht="30" x14ac:dyDescent="0.25">
      <c r="T2115" s="4"/>
      <c r="U2115" s="2" t="s">
        <v>11</v>
      </c>
      <c r="V2115" s="2" t="s">
        <v>122</v>
      </c>
      <c r="W2115" s="2" t="s">
        <v>64</v>
      </c>
      <c r="X2115" s="2">
        <v>3</v>
      </c>
      <c r="Y2115" s="2">
        <v>30</v>
      </c>
    </row>
    <row r="2116" spans="20:25" ht="30" x14ac:dyDescent="0.25">
      <c r="T2116" s="4"/>
      <c r="U2116" s="2" t="s">
        <v>11</v>
      </c>
      <c r="V2116" s="2" t="s">
        <v>122</v>
      </c>
      <c r="W2116" s="2" t="s">
        <v>68</v>
      </c>
      <c r="X2116" s="2">
        <v>5</v>
      </c>
      <c r="Y2116" s="2">
        <v>70</v>
      </c>
    </row>
    <row r="2117" spans="20:25" ht="30" x14ac:dyDescent="0.25">
      <c r="T2117" s="4"/>
      <c r="U2117" s="2" t="s">
        <v>11</v>
      </c>
      <c r="V2117" s="2" t="s">
        <v>122</v>
      </c>
      <c r="W2117" s="2" t="s">
        <v>68</v>
      </c>
      <c r="X2117" s="2">
        <v>2</v>
      </c>
      <c r="Y2117" s="2">
        <v>81</v>
      </c>
    </row>
    <row r="2118" spans="20:25" ht="30" x14ac:dyDescent="0.25">
      <c r="T2118" s="4"/>
      <c r="U2118" s="2" t="s">
        <v>11</v>
      </c>
      <c r="V2118" s="2" t="s">
        <v>122</v>
      </c>
      <c r="W2118" s="2" t="s">
        <v>68</v>
      </c>
      <c r="X2118" s="2">
        <v>2</v>
      </c>
      <c r="Y2118" s="2">
        <v>40</v>
      </c>
    </row>
    <row r="2119" spans="20:25" ht="30" x14ac:dyDescent="0.25">
      <c r="T2119" s="4"/>
      <c r="U2119" s="2" t="s">
        <v>11</v>
      </c>
      <c r="V2119" s="2" t="s">
        <v>122</v>
      </c>
      <c r="W2119" s="2" t="s">
        <v>68</v>
      </c>
      <c r="X2119" s="2">
        <v>4</v>
      </c>
      <c r="Y2119" s="2">
        <v>150</v>
      </c>
    </row>
    <row r="2120" spans="20:25" ht="30" x14ac:dyDescent="0.25">
      <c r="T2120" s="4"/>
      <c r="U2120" s="2" t="s">
        <v>11</v>
      </c>
      <c r="V2120" s="2" t="s">
        <v>122</v>
      </c>
      <c r="W2120" s="2" t="s">
        <v>68</v>
      </c>
      <c r="X2120" s="2">
        <v>4</v>
      </c>
      <c r="Y2120" s="2">
        <v>340</v>
      </c>
    </row>
    <row r="2121" spans="20:25" ht="30" x14ac:dyDescent="0.25">
      <c r="T2121" s="4"/>
      <c r="U2121" s="2" t="s">
        <v>11</v>
      </c>
      <c r="V2121" s="2" t="s">
        <v>122</v>
      </c>
      <c r="W2121" s="2" t="s">
        <v>68</v>
      </c>
      <c r="X2121" s="2">
        <v>3</v>
      </c>
      <c r="Y2121" s="2">
        <v>340</v>
      </c>
    </row>
    <row r="2122" spans="20:25" ht="30" x14ac:dyDescent="0.25">
      <c r="T2122" s="4"/>
      <c r="U2122" s="2" t="s">
        <v>11</v>
      </c>
      <c r="V2122" s="2" t="s">
        <v>109</v>
      </c>
      <c r="W2122" s="2" t="s">
        <v>68</v>
      </c>
      <c r="X2122" s="2">
        <v>1</v>
      </c>
      <c r="Y2122" s="2">
        <v>40</v>
      </c>
    </row>
    <row r="2123" spans="20:25" x14ac:dyDescent="0.25">
      <c r="T2123" s="4"/>
      <c r="U2123" s="2" t="s">
        <v>11</v>
      </c>
      <c r="V2123" s="2" t="s">
        <v>109</v>
      </c>
      <c r="W2123" s="2" t="s">
        <v>63</v>
      </c>
      <c r="X2123" s="2">
        <v>1</v>
      </c>
      <c r="Y2123" s="2">
        <v>150</v>
      </c>
    </row>
    <row r="2124" spans="20:25" ht="30" x14ac:dyDescent="0.25">
      <c r="T2124" s="4"/>
      <c r="U2124" s="2" t="s">
        <v>11</v>
      </c>
      <c r="V2124" s="2" t="s">
        <v>109</v>
      </c>
      <c r="W2124" s="2" t="s">
        <v>64</v>
      </c>
      <c r="X2124" s="2">
        <v>1</v>
      </c>
      <c r="Y2124" s="2">
        <v>182</v>
      </c>
    </row>
    <row r="2125" spans="20:25" x14ac:dyDescent="0.25">
      <c r="T2125" s="4"/>
      <c r="U2125" s="2" t="s">
        <v>11</v>
      </c>
      <c r="V2125" s="2" t="s">
        <v>109</v>
      </c>
      <c r="W2125" s="2" t="s">
        <v>63</v>
      </c>
      <c r="X2125" s="2">
        <v>3</v>
      </c>
      <c r="Y2125" s="2">
        <v>60</v>
      </c>
    </row>
    <row r="2126" spans="20:25" ht="30" x14ac:dyDescent="0.25">
      <c r="T2126" s="4"/>
      <c r="U2126" s="2" t="s">
        <v>11</v>
      </c>
      <c r="V2126" s="2" t="s">
        <v>109</v>
      </c>
      <c r="W2126" s="2" t="s">
        <v>68</v>
      </c>
      <c r="X2126" s="2">
        <v>2</v>
      </c>
      <c r="Y2126" s="2">
        <v>330</v>
      </c>
    </row>
    <row r="2127" spans="20:25" ht="30" x14ac:dyDescent="0.25">
      <c r="T2127" s="4"/>
      <c r="U2127" s="2" t="s">
        <v>11</v>
      </c>
      <c r="V2127" s="2" t="s">
        <v>109</v>
      </c>
      <c r="W2127" s="2" t="s">
        <v>68</v>
      </c>
      <c r="X2127" s="2">
        <v>7</v>
      </c>
      <c r="Y2127" s="2">
        <v>280</v>
      </c>
    </row>
    <row r="2128" spans="20:25" ht="30" x14ac:dyDescent="0.25">
      <c r="T2128" s="4"/>
      <c r="U2128" s="2" t="s">
        <v>11</v>
      </c>
      <c r="V2128" s="2" t="s">
        <v>109</v>
      </c>
      <c r="W2128" s="2" t="s">
        <v>68</v>
      </c>
      <c r="X2128" s="2">
        <v>11</v>
      </c>
      <c r="Y2128" s="2">
        <v>300</v>
      </c>
    </row>
    <row r="2129" spans="20:25" ht="30" x14ac:dyDescent="0.25">
      <c r="T2129" s="4"/>
      <c r="U2129" s="2" t="s">
        <v>11</v>
      </c>
      <c r="V2129" s="2" t="s">
        <v>109</v>
      </c>
      <c r="W2129" s="2" t="s">
        <v>68</v>
      </c>
      <c r="X2129" s="2">
        <v>6</v>
      </c>
      <c r="Y2129" s="2">
        <v>310</v>
      </c>
    </row>
    <row r="2130" spans="20:25" ht="30" x14ac:dyDescent="0.25">
      <c r="T2130" s="4"/>
      <c r="U2130" s="2" t="s">
        <v>11</v>
      </c>
      <c r="V2130" s="2" t="s">
        <v>109</v>
      </c>
      <c r="W2130" s="2" t="s">
        <v>68</v>
      </c>
      <c r="X2130" s="2">
        <v>5</v>
      </c>
      <c r="Y2130" s="2">
        <v>270</v>
      </c>
    </row>
    <row r="2131" spans="20:25" ht="30" x14ac:dyDescent="0.25">
      <c r="T2131" s="4"/>
      <c r="U2131" s="2" t="s">
        <v>11</v>
      </c>
      <c r="V2131" s="2" t="s">
        <v>109</v>
      </c>
      <c r="W2131" s="2" t="s">
        <v>68</v>
      </c>
      <c r="X2131" s="2">
        <v>3</v>
      </c>
      <c r="Y2131" s="2">
        <v>230</v>
      </c>
    </row>
    <row r="2132" spans="20:25" ht="30" x14ac:dyDescent="0.25">
      <c r="T2132" s="4"/>
      <c r="U2132" s="2" t="s">
        <v>11</v>
      </c>
      <c r="V2132" s="2" t="s">
        <v>109</v>
      </c>
      <c r="W2132" s="2" t="s">
        <v>68</v>
      </c>
      <c r="X2132" s="2">
        <v>2</v>
      </c>
      <c r="Y2132" s="2">
        <v>200</v>
      </c>
    </row>
    <row r="2133" spans="20:25" x14ac:dyDescent="0.25">
      <c r="T2133" s="4"/>
      <c r="U2133" s="2" t="s">
        <v>11</v>
      </c>
      <c r="V2133" s="2" t="s">
        <v>109</v>
      </c>
      <c r="W2133" s="2" t="s">
        <v>63</v>
      </c>
      <c r="X2133" s="2">
        <v>2</v>
      </c>
      <c r="Y2133" s="2">
        <v>7</v>
      </c>
    </row>
    <row r="2134" spans="20:25" ht="30" x14ac:dyDescent="0.25">
      <c r="T2134" s="4"/>
      <c r="U2134" s="2" t="s">
        <v>11</v>
      </c>
      <c r="V2134" s="2" t="s">
        <v>109</v>
      </c>
      <c r="W2134" s="2" t="s">
        <v>68</v>
      </c>
      <c r="X2134" s="2">
        <v>1</v>
      </c>
      <c r="Y2134" s="2">
        <v>270</v>
      </c>
    </row>
    <row r="2135" spans="20:25" x14ac:dyDescent="0.25">
      <c r="T2135" s="4"/>
      <c r="U2135" s="2" t="s">
        <v>11</v>
      </c>
      <c r="V2135" s="2" t="s">
        <v>109</v>
      </c>
      <c r="W2135" s="2" t="s">
        <v>63</v>
      </c>
      <c r="X2135" s="2">
        <v>1</v>
      </c>
      <c r="Y2135" s="2">
        <v>283</v>
      </c>
    </row>
    <row r="2136" spans="20:25" x14ac:dyDescent="0.25">
      <c r="T2136" s="4"/>
      <c r="U2136" s="2" t="s">
        <v>11</v>
      </c>
      <c r="V2136" s="2" t="s">
        <v>109</v>
      </c>
      <c r="W2136" s="2" t="s">
        <v>63</v>
      </c>
      <c r="X2136" s="2">
        <v>2</v>
      </c>
      <c r="Y2136" s="2">
        <v>340</v>
      </c>
    </row>
    <row r="2137" spans="20:25" ht="30" x14ac:dyDescent="0.25">
      <c r="T2137" s="4"/>
      <c r="U2137" s="2" t="s">
        <v>11</v>
      </c>
      <c r="V2137" s="2" t="s">
        <v>109</v>
      </c>
      <c r="W2137" s="2" t="s">
        <v>68</v>
      </c>
      <c r="X2137" s="2">
        <v>1</v>
      </c>
      <c r="Y2137" s="2">
        <v>259</v>
      </c>
    </row>
    <row r="2138" spans="20:25" ht="30" x14ac:dyDescent="0.25">
      <c r="T2138" s="4"/>
      <c r="U2138" s="2" t="s">
        <v>11</v>
      </c>
      <c r="V2138" s="2" t="s">
        <v>109</v>
      </c>
      <c r="W2138" s="2" t="s">
        <v>68</v>
      </c>
      <c r="X2138" s="2">
        <v>3</v>
      </c>
      <c r="Y2138" s="2">
        <v>90</v>
      </c>
    </row>
    <row r="2139" spans="20:25" x14ac:dyDescent="0.25">
      <c r="T2139" s="4"/>
      <c r="U2139" s="2" t="s">
        <v>11</v>
      </c>
      <c r="V2139" s="2" t="s">
        <v>109</v>
      </c>
      <c r="W2139" s="2" t="s">
        <v>63</v>
      </c>
      <c r="X2139" s="2">
        <v>1</v>
      </c>
      <c r="Y2139" s="2">
        <v>70</v>
      </c>
    </row>
    <row r="2140" spans="20:25" ht="30" x14ac:dyDescent="0.25">
      <c r="T2140" s="4"/>
      <c r="U2140" s="2" t="s">
        <v>11</v>
      </c>
      <c r="V2140" s="2" t="s">
        <v>109</v>
      </c>
      <c r="W2140" s="2" t="s">
        <v>68</v>
      </c>
      <c r="X2140" s="2">
        <v>2</v>
      </c>
      <c r="Y2140" s="2">
        <v>130</v>
      </c>
    </row>
    <row r="2141" spans="20:25" x14ac:dyDescent="0.25">
      <c r="T2141" s="4"/>
      <c r="U2141" s="2" t="s">
        <v>11</v>
      </c>
      <c r="V2141" s="2" t="s">
        <v>109</v>
      </c>
      <c r="W2141" s="2" t="s">
        <v>63</v>
      </c>
      <c r="X2141" s="2">
        <v>6</v>
      </c>
      <c r="Y2141" s="2">
        <v>190</v>
      </c>
    </row>
    <row r="2142" spans="20:25" ht="30" x14ac:dyDescent="0.25">
      <c r="T2142" s="4"/>
      <c r="U2142" s="2" t="s">
        <v>11</v>
      </c>
      <c r="V2142" s="2" t="s">
        <v>109</v>
      </c>
      <c r="W2142" s="2" t="s">
        <v>67</v>
      </c>
      <c r="X2142" s="2">
        <v>4</v>
      </c>
      <c r="Y2142" s="2">
        <v>330</v>
      </c>
    </row>
    <row r="2143" spans="20:25" x14ac:dyDescent="0.25">
      <c r="T2143" s="4"/>
      <c r="U2143" s="2" t="s">
        <v>11</v>
      </c>
      <c r="V2143" s="2" t="s">
        <v>109</v>
      </c>
      <c r="W2143" s="2" t="s">
        <v>63</v>
      </c>
      <c r="X2143" s="2">
        <v>2</v>
      </c>
      <c r="Y2143" s="2">
        <v>10</v>
      </c>
    </row>
    <row r="2144" spans="20:25" ht="30" x14ac:dyDescent="0.25">
      <c r="T2144" s="4"/>
      <c r="U2144" s="2" t="s">
        <v>11</v>
      </c>
      <c r="V2144" s="2" t="s">
        <v>109</v>
      </c>
      <c r="W2144" s="2" t="s">
        <v>68</v>
      </c>
      <c r="X2144" s="2">
        <v>1</v>
      </c>
      <c r="Y2144" s="2">
        <v>20</v>
      </c>
    </row>
    <row r="2145" spans="20:25" ht="30" x14ac:dyDescent="0.25">
      <c r="T2145" s="4"/>
      <c r="U2145" s="2" t="s">
        <v>11</v>
      </c>
      <c r="V2145" s="2" t="s">
        <v>109</v>
      </c>
      <c r="W2145" s="2" t="s">
        <v>76</v>
      </c>
      <c r="X2145" s="2">
        <v>2</v>
      </c>
      <c r="Y2145" s="2">
        <v>110</v>
      </c>
    </row>
    <row r="2146" spans="20:25" ht="30" x14ac:dyDescent="0.25">
      <c r="T2146" s="4"/>
      <c r="U2146" s="2" t="s">
        <v>11</v>
      </c>
      <c r="V2146" s="2" t="s">
        <v>109</v>
      </c>
      <c r="W2146" s="2" t="s">
        <v>64</v>
      </c>
      <c r="X2146" s="2">
        <v>1</v>
      </c>
      <c r="Y2146" s="2">
        <v>230</v>
      </c>
    </row>
    <row r="2147" spans="20:25" ht="30" x14ac:dyDescent="0.25">
      <c r="T2147" s="4"/>
      <c r="U2147" s="2" t="s">
        <v>11</v>
      </c>
      <c r="V2147" s="2" t="s">
        <v>109</v>
      </c>
      <c r="W2147" s="2" t="s">
        <v>68</v>
      </c>
      <c r="X2147" s="2">
        <v>1</v>
      </c>
      <c r="Y2147" s="2">
        <v>83</v>
      </c>
    </row>
    <row r="2148" spans="20:25" ht="30" x14ac:dyDescent="0.25">
      <c r="T2148" s="4"/>
      <c r="U2148" s="2" t="s">
        <v>11</v>
      </c>
      <c r="V2148" s="2" t="s">
        <v>109</v>
      </c>
      <c r="W2148" s="2" t="s">
        <v>68</v>
      </c>
      <c r="X2148" s="2">
        <v>2</v>
      </c>
      <c r="Y2148" s="2">
        <v>119</v>
      </c>
    </row>
    <row r="2149" spans="20:25" x14ac:dyDescent="0.25">
      <c r="T2149" s="4"/>
      <c r="U2149" s="2" t="s">
        <v>11</v>
      </c>
      <c r="V2149" s="2" t="s">
        <v>109</v>
      </c>
      <c r="W2149" s="2" t="s">
        <v>63</v>
      </c>
      <c r="X2149" s="2">
        <v>3</v>
      </c>
      <c r="Y2149" s="2">
        <v>9</v>
      </c>
    </row>
    <row r="2150" spans="20:25" ht="30" x14ac:dyDescent="0.25">
      <c r="T2150" s="4"/>
      <c r="U2150" s="2" t="s">
        <v>11</v>
      </c>
      <c r="V2150" s="2" t="s">
        <v>109</v>
      </c>
      <c r="W2150" s="2" t="s">
        <v>68</v>
      </c>
      <c r="X2150" s="2">
        <v>3</v>
      </c>
      <c r="Y2150" s="2">
        <v>60</v>
      </c>
    </row>
    <row r="2151" spans="20:25" x14ac:dyDescent="0.25">
      <c r="T2151" s="4"/>
      <c r="U2151" s="2" t="s">
        <v>11</v>
      </c>
      <c r="V2151" s="2" t="s">
        <v>109</v>
      </c>
      <c r="W2151" s="2" t="s">
        <v>63</v>
      </c>
      <c r="X2151" s="2">
        <v>3</v>
      </c>
      <c r="Y2151" s="2">
        <v>280</v>
      </c>
    </row>
    <row r="2152" spans="20:25" ht="30" x14ac:dyDescent="0.25">
      <c r="T2152" s="4"/>
      <c r="U2152" s="2" t="s">
        <v>11</v>
      </c>
      <c r="V2152" s="2" t="s">
        <v>109</v>
      </c>
      <c r="W2152" s="2" t="s">
        <v>68</v>
      </c>
      <c r="X2152" s="2">
        <v>3</v>
      </c>
      <c r="Y2152" s="2">
        <v>30</v>
      </c>
    </row>
    <row r="2153" spans="20:25" x14ac:dyDescent="0.25">
      <c r="T2153" s="4"/>
      <c r="U2153" s="2" t="s">
        <v>11</v>
      </c>
      <c r="V2153" s="2" t="s">
        <v>109</v>
      </c>
      <c r="W2153" s="2" t="s">
        <v>63</v>
      </c>
      <c r="X2153" s="2">
        <v>7</v>
      </c>
      <c r="Y2153" s="2">
        <v>30</v>
      </c>
    </row>
    <row r="2154" spans="20:25" x14ac:dyDescent="0.25">
      <c r="T2154" s="4"/>
      <c r="U2154" s="2" t="s">
        <v>11</v>
      </c>
      <c r="V2154" s="2" t="s">
        <v>109</v>
      </c>
      <c r="W2154" s="2" t="s">
        <v>63</v>
      </c>
      <c r="X2154" s="2">
        <v>3</v>
      </c>
      <c r="Y2154" s="2">
        <v>350</v>
      </c>
    </row>
    <row r="2155" spans="20:25" ht="30" x14ac:dyDescent="0.25">
      <c r="T2155" s="4"/>
      <c r="U2155" s="2" t="s">
        <v>11</v>
      </c>
      <c r="V2155" s="2" t="s">
        <v>109</v>
      </c>
      <c r="W2155" s="2" t="s">
        <v>68</v>
      </c>
      <c r="X2155" s="2">
        <v>2</v>
      </c>
      <c r="Y2155" s="2">
        <v>40</v>
      </c>
    </row>
    <row r="2156" spans="20:25" x14ac:dyDescent="0.25">
      <c r="T2156" s="4"/>
      <c r="U2156" s="2" t="s">
        <v>11</v>
      </c>
      <c r="V2156" s="2" t="s">
        <v>109</v>
      </c>
      <c r="W2156" s="2" t="s">
        <v>63</v>
      </c>
      <c r="X2156" s="2">
        <v>2</v>
      </c>
      <c r="Y2156" s="2">
        <v>319</v>
      </c>
    </row>
    <row r="2157" spans="20:25" ht="30" x14ac:dyDescent="0.25">
      <c r="T2157" s="4"/>
      <c r="U2157" s="2" t="s">
        <v>11</v>
      </c>
      <c r="V2157" s="2" t="s">
        <v>109</v>
      </c>
      <c r="W2157" s="2" t="s">
        <v>68</v>
      </c>
      <c r="X2157" s="2">
        <v>1</v>
      </c>
      <c r="Y2157" s="2">
        <v>140</v>
      </c>
    </row>
    <row r="2158" spans="20:25" ht="30" x14ac:dyDescent="0.25">
      <c r="T2158" s="4"/>
      <c r="U2158" s="2" t="s">
        <v>11</v>
      </c>
      <c r="V2158" s="2" t="s">
        <v>109</v>
      </c>
      <c r="W2158" s="2" t="s">
        <v>68</v>
      </c>
      <c r="X2158" s="2">
        <v>4</v>
      </c>
      <c r="Y2158" s="2">
        <v>350</v>
      </c>
    </row>
    <row r="2159" spans="20:25" ht="30" x14ac:dyDescent="0.25">
      <c r="T2159" s="4"/>
      <c r="U2159" s="2" t="s">
        <v>11</v>
      </c>
      <c r="V2159" s="2" t="s">
        <v>109</v>
      </c>
      <c r="W2159" s="2" t="s">
        <v>68</v>
      </c>
      <c r="X2159" s="2">
        <v>7</v>
      </c>
      <c r="Y2159" s="2">
        <v>360</v>
      </c>
    </row>
    <row r="2160" spans="20:25" ht="30" x14ac:dyDescent="0.25">
      <c r="T2160" s="4"/>
      <c r="U2160" s="2" t="s">
        <v>11</v>
      </c>
      <c r="V2160" s="2" t="s">
        <v>109</v>
      </c>
      <c r="W2160" s="2" t="s">
        <v>68</v>
      </c>
      <c r="X2160" s="2">
        <v>4</v>
      </c>
      <c r="Y2160" s="2">
        <v>350</v>
      </c>
    </row>
    <row r="2161" spans="20:25" ht="30" x14ac:dyDescent="0.25">
      <c r="T2161" s="4"/>
      <c r="U2161" s="2" t="s">
        <v>11</v>
      </c>
      <c r="V2161" s="2" t="s">
        <v>109</v>
      </c>
      <c r="W2161" s="2" t="s">
        <v>68</v>
      </c>
      <c r="X2161" s="2">
        <v>4</v>
      </c>
      <c r="Y2161" s="2">
        <v>330</v>
      </c>
    </row>
    <row r="2162" spans="20:25" ht="30" x14ac:dyDescent="0.25">
      <c r="T2162" s="4"/>
      <c r="U2162" s="2" t="s">
        <v>11</v>
      </c>
      <c r="V2162" s="2" t="s">
        <v>120</v>
      </c>
      <c r="W2162" s="2" t="s">
        <v>68</v>
      </c>
      <c r="X2162" s="2">
        <v>3</v>
      </c>
      <c r="Y2162" s="2">
        <v>24</v>
      </c>
    </row>
    <row r="2163" spans="20:25" ht="30" x14ac:dyDescent="0.25">
      <c r="T2163" s="4"/>
      <c r="U2163" s="2" t="s">
        <v>11</v>
      </c>
      <c r="V2163" s="2" t="s">
        <v>120</v>
      </c>
      <c r="W2163" s="2" t="s">
        <v>68</v>
      </c>
      <c r="X2163" s="2">
        <v>5</v>
      </c>
      <c r="Y2163" s="2">
        <v>330</v>
      </c>
    </row>
    <row r="2164" spans="20:25" x14ac:dyDescent="0.25">
      <c r="T2164" s="4"/>
      <c r="U2164" s="2" t="s">
        <v>11</v>
      </c>
      <c r="V2164" s="2" t="s">
        <v>120</v>
      </c>
      <c r="W2164" s="2" t="s">
        <v>63</v>
      </c>
      <c r="X2164" s="2">
        <v>8</v>
      </c>
      <c r="Y2164" s="2">
        <v>340</v>
      </c>
    </row>
    <row r="2165" spans="20:25" x14ac:dyDescent="0.25">
      <c r="T2165" s="4"/>
      <c r="U2165" s="2" t="s">
        <v>11</v>
      </c>
      <c r="V2165" s="2" t="s">
        <v>120</v>
      </c>
      <c r="W2165" s="2" t="s">
        <v>63</v>
      </c>
      <c r="X2165" s="2">
        <v>2</v>
      </c>
      <c r="Y2165" s="2">
        <v>270</v>
      </c>
    </row>
    <row r="2166" spans="20:25" ht="30" x14ac:dyDescent="0.25">
      <c r="T2166" s="4"/>
      <c r="U2166" s="2" t="s">
        <v>11</v>
      </c>
      <c r="V2166" s="2" t="s">
        <v>120</v>
      </c>
      <c r="W2166" s="2" t="s">
        <v>68</v>
      </c>
      <c r="X2166" s="2">
        <v>2</v>
      </c>
      <c r="Y2166" s="2">
        <v>280</v>
      </c>
    </row>
    <row r="2167" spans="20:25" ht="30" x14ac:dyDescent="0.25">
      <c r="T2167" s="4"/>
      <c r="U2167" s="2" t="s">
        <v>11</v>
      </c>
      <c r="V2167" s="2" t="s">
        <v>120</v>
      </c>
      <c r="W2167" s="2" t="s">
        <v>68</v>
      </c>
      <c r="X2167" s="2">
        <v>7</v>
      </c>
      <c r="Y2167" s="2">
        <v>100</v>
      </c>
    </row>
    <row r="2168" spans="20:25" ht="30" x14ac:dyDescent="0.25">
      <c r="T2168" s="4"/>
      <c r="U2168" s="2" t="s">
        <v>11</v>
      </c>
      <c r="V2168" s="2" t="s">
        <v>120</v>
      </c>
      <c r="W2168" s="2" t="s">
        <v>68</v>
      </c>
      <c r="X2168" s="2">
        <v>3</v>
      </c>
      <c r="Y2168" s="2">
        <v>120</v>
      </c>
    </row>
    <row r="2169" spans="20:25" ht="30" x14ac:dyDescent="0.25">
      <c r="T2169" s="4"/>
      <c r="U2169" s="2" t="s">
        <v>11</v>
      </c>
      <c r="V2169" s="2" t="s">
        <v>120</v>
      </c>
      <c r="W2169" s="2" t="s">
        <v>68</v>
      </c>
      <c r="X2169" s="2">
        <v>7</v>
      </c>
      <c r="Y2169" s="2">
        <v>220</v>
      </c>
    </row>
    <row r="2170" spans="20:25" ht="30" x14ac:dyDescent="0.25">
      <c r="T2170" s="4"/>
      <c r="U2170" s="2" t="s">
        <v>11</v>
      </c>
      <c r="V2170" s="2" t="s">
        <v>120</v>
      </c>
      <c r="W2170" s="2" t="s">
        <v>68</v>
      </c>
      <c r="X2170" s="2">
        <v>4</v>
      </c>
      <c r="Y2170" s="2">
        <v>210</v>
      </c>
    </row>
    <row r="2171" spans="20:25" ht="30" x14ac:dyDescent="0.25">
      <c r="T2171" s="4"/>
      <c r="U2171" s="2" t="s">
        <v>11</v>
      </c>
      <c r="V2171" s="2" t="s">
        <v>120</v>
      </c>
      <c r="W2171" s="2" t="s">
        <v>67</v>
      </c>
      <c r="X2171" s="2">
        <v>3</v>
      </c>
      <c r="Y2171" s="2">
        <v>70</v>
      </c>
    </row>
    <row r="2172" spans="20:25" x14ac:dyDescent="0.25">
      <c r="T2172" s="4"/>
      <c r="U2172" s="2" t="s">
        <v>11</v>
      </c>
      <c r="V2172" s="2" t="s">
        <v>120</v>
      </c>
      <c r="W2172" s="2" t="s">
        <v>63</v>
      </c>
      <c r="X2172" s="2">
        <v>1</v>
      </c>
      <c r="Y2172" s="2">
        <v>280</v>
      </c>
    </row>
    <row r="2173" spans="20:25" ht="30" x14ac:dyDescent="0.25">
      <c r="T2173" s="4"/>
      <c r="U2173" s="2" t="s">
        <v>11</v>
      </c>
      <c r="V2173" s="2" t="s">
        <v>120</v>
      </c>
      <c r="W2173" s="2" t="s">
        <v>68</v>
      </c>
      <c r="X2173" s="2">
        <v>4</v>
      </c>
      <c r="Y2173" s="2">
        <v>330</v>
      </c>
    </row>
    <row r="2174" spans="20:25" ht="30" x14ac:dyDescent="0.25">
      <c r="T2174" s="4"/>
      <c r="U2174" s="2" t="s">
        <v>11</v>
      </c>
      <c r="V2174" s="2" t="s">
        <v>120</v>
      </c>
      <c r="W2174" s="2" t="s">
        <v>68</v>
      </c>
      <c r="X2174" s="2">
        <v>1</v>
      </c>
      <c r="Y2174" s="2">
        <v>292</v>
      </c>
    </row>
    <row r="2175" spans="20:25" ht="30" x14ac:dyDescent="0.25">
      <c r="T2175" s="4"/>
      <c r="U2175" s="2" t="s">
        <v>11</v>
      </c>
      <c r="V2175" s="2" t="s">
        <v>120</v>
      </c>
      <c r="W2175" s="2" t="s">
        <v>64</v>
      </c>
      <c r="X2175" s="2">
        <v>7</v>
      </c>
      <c r="Y2175" s="2">
        <v>260</v>
      </c>
    </row>
    <row r="2176" spans="20:25" x14ac:dyDescent="0.25">
      <c r="T2176" s="4"/>
      <c r="U2176" s="2" t="s">
        <v>11</v>
      </c>
      <c r="V2176" s="2" t="s">
        <v>120</v>
      </c>
      <c r="W2176" s="2" t="s">
        <v>63</v>
      </c>
      <c r="X2176" s="2">
        <v>3</v>
      </c>
      <c r="Y2176" s="2">
        <v>210</v>
      </c>
    </row>
    <row r="2177" spans="20:25" ht="30" x14ac:dyDescent="0.25">
      <c r="T2177" s="4"/>
      <c r="U2177" s="2" t="s">
        <v>11</v>
      </c>
      <c r="V2177" s="2" t="s">
        <v>120</v>
      </c>
      <c r="W2177" s="2" t="s">
        <v>68</v>
      </c>
      <c r="X2177" s="2">
        <v>2</v>
      </c>
      <c r="Y2177" s="2">
        <v>260</v>
      </c>
    </row>
    <row r="2178" spans="20:25" ht="30" x14ac:dyDescent="0.25">
      <c r="T2178" s="4"/>
      <c r="U2178" s="2" t="s">
        <v>11</v>
      </c>
      <c r="V2178" s="2" t="s">
        <v>120</v>
      </c>
      <c r="W2178" s="2" t="s">
        <v>68</v>
      </c>
      <c r="X2178" s="2">
        <v>7</v>
      </c>
      <c r="Y2178" s="2">
        <v>230</v>
      </c>
    </row>
    <row r="2179" spans="20:25" ht="30" x14ac:dyDescent="0.25">
      <c r="T2179" s="4"/>
      <c r="U2179" s="2" t="s">
        <v>11</v>
      </c>
      <c r="V2179" s="2" t="s">
        <v>120</v>
      </c>
      <c r="W2179" s="2" t="s">
        <v>68</v>
      </c>
      <c r="X2179" s="2">
        <v>10</v>
      </c>
      <c r="Y2179" s="2">
        <v>280</v>
      </c>
    </row>
    <row r="2180" spans="20:25" ht="30" x14ac:dyDescent="0.25">
      <c r="T2180" s="4"/>
      <c r="U2180" s="2" t="s">
        <v>11</v>
      </c>
      <c r="V2180" s="2" t="s">
        <v>120</v>
      </c>
      <c r="W2180" s="2" t="s">
        <v>68</v>
      </c>
      <c r="X2180" s="2">
        <v>8</v>
      </c>
      <c r="Y2180" s="2">
        <v>180</v>
      </c>
    </row>
    <row r="2181" spans="20:25" ht="30" x14ac:dyDescent="0.25">
      <c r="T2181" s="4"/>
      <c r="U2181" s="2" t="s">
        <v>11</v>
      </c>
      <c r="V2181" s="2" t="s">
        <v>120</v>
      </c>
      <c r="W2181" s="2" t="s">
        <v>68</v>
      </c>
      <c r="X2181" s="2">
        <v>2</v>
      </c>
      <c r="Y2181" s="2">
        <v>280</v>
      </c>
    </row>
    <row r="2182" spans="20:25" ht="30" x14ac:dyDescent="0.25">
      <c r="T2182" s="4"/>
      <c r="U2182" s="2" t="s">
        <v>11</v>
      </c>
      <c r="V2182" s="2" t="s">
        <v>120</v>
      </c>
      <c r="W2182" s="2" t="s">
        <v>68</v>
      </c>
      <c r="X2182" s="2">
        <v>2</v>
      </c>
      <c r="Y2182" s="2">
        <v>96</v>
      </c>
    </row>
    <row r="2183" spans="20:25" ht="30" x14ac:dyDescent="0.25">
      <c r="T2183" s="4"/>
      <c r="U2183" s="2" t="s">
        <v>11</v>
      </c>
      <c r="V2183" s="2" t="s">
        <v>120</v>
      </c>
      <c r="W2183" s="2" t="s">
        <v>68</v>
      </c>
      <c r="X2183" s="2">
        <v>3</v>
      </c>
      <c r="Y2183" s="2">
        <v>140</v>
      </c>
    </row>
    <row r="2184" spans="20:25" x14ac:dyDescent="0.25">
      <c r="T2184" s="4"/>
      <c r="U2184" s="2" t="s">
        <v>11</v>
      </c>
      <c r="V2184" s="2" t="s">
        <v>120</v>
      </c>
      <c r="W2184" s="2" t="s">
        <v>63</v>
      </c>
      <c r="X2184" s="2">
        <v>4</v>
      </c>
      <c r="Y2184" s="2">
        <v>270</v>
      </c>
    </row>
    <row r="2185" spans="20:25" ht="30" x14ac:dyDescent="0.25">
      <c r="T2185" s="4"/>
      <c r="U2185" s="2" t="s">
        <v>11</v>
      </c>
      <c r="V2185" s="2" t="s">
        <v>120</v>
      </c>
      <c r="W2185" s="2" t="s">
        <v>68</v>
      </c>
      <c r="X2185" s="2">
        <v>2</v>
      </c>
      <c r="Y2185" s="2">
        <v>220</v>
      </c>
    </row>
    <row r="2186" spans="20:25" ht="30" x14ac:dyDescent="0.25">
      <c r="T2186" s="4"/>
      <c r="U2186" s="2" t="s">
        <v>11</v>
      </c>
      <c r="V2186" s="2" t="s">
        <v>120</v>
      </c>
      <c r="W2186" s="2" t="s">
        <v>68</v>
      </c>
      <c r="X2186" s="2">
        <v>5</v>
      </c>
      <c r="Y2186" s="2">
        <v>300</v>
      </c>
    </row>
    <row r="2187" spans="20:25" ht="30" x14ac:dyDescent="0.25">
      <c r="T2187" s="4"/>
      <c r="U2187" s="2" t="s">
        <v>11</v>
      </c>
      <c r="V2187" s="2" t="s">
        <v>120</v>
      </c>
      <c r="W2187" s="2" t="s">
        <v>68</v>
      </c>
      <c r="X2187" s="2">
        <v>1</v>
      </c>
      <c r="Y2187" s="2">
        <v>230</v>
      </c>
    </row>
    <row r="2188" spans="20:25" ht="30" x14ac:dyDescent="0.25">
      <c r="T2188" s="4"/>
      <c r="U2188" s="2" t="s">
        <v>11</v>
      </c>
      <c r="V2188" s="2" t="s">
        <v>120</v>
      </c>
      <c r="W2188" s="2" t="s">
        <v>68</v>
      </c>
      <c r="X2188" s="2">
        <v>4</v>
      </c>
      <c r="Y2188" s="2">
        <v>20</v>
      </c>
    </row>
    <row r="2189" spans="20:25" ht="30" x14ac:dyDescent="0.25">
      <c r="T2189" s="4"/>
      <c r="U2189" s="2" t="s">
        <v>11</v>
      </c>
      <c r="V2189" s="2" t="s">
        <v>120</v>
      </c>
      <c r="W2189" s="2" t="s">
        <v>62</v>
      </c>
      <c r="X2189" s="2">
        <v>5</v>
      </c>
      <c r="Y2189" s="2">
        <v>280</v>
      </c>
    </row>
    <row r="2190" spans="20:25" ht="30" x14ac:dyDescent="0.25">
      <c r="T2190" s="4"/>
      <c r="U2190" s="2" t="s">
        <v>11</v>
      </c>
      <c r="V2190" s="2" t="s">
        <v>120</v>
      </c>
      <c r="W2190" s="2" t="s">
        <v>68</v>
      </c>
      <c r="X2190" s="2">
        <v>2</v>
      </c>
      <c r="Y2190" s="2">
        <v>270</v>
      </c>
    </row>
    <row r="2191" spans="20:25" ht="30" x14ac:dyDescent="0.25">
      <c r="T2191" s="4"/>
      <c r="U2191" s="2" t="s">
        <v>11</v>
      </c>
      <c r="V2191" s="2" t="s">
        <v>120</v>
      </c>
      <c r="W2191" s="2" t="s">
        <v>68</v>
      </c>
      <c r="X2191" s="2">
        <v>4</v>
      </c>
      <c r="Y2191" s="2">
        <v>90</v>
      </c>
    </row>
    <row r="2192" spans="20:25" ht="30" x14ac:dyDescent="0.25">
      <c r="T2192" s="4"/>
      <c r="U2192" s="2" t="s">
        <v>11</v>
      </c>
      <c r="V2192" s="2" t="s">
        <v>120</v>
      </c>
      <c r="W2192" s="2" t="s">
        <v>64</v>
      </c>
      <c r="X2192" s="2">
        <v>2</v>
      </c>
      <c r="Y2192" s="2">
        <v>20</v>
      </c>
    </row>
    <row r="2193" spans="20:25" x14ac:dyDescent="0.25">
      <c r="T2193" s="4"/>
      <c r="U2193" s="2" t="s">
        <v>11</v>
      </c>
      <c r="V2193" s="2" t="s">
        <v>120</v>
      </c>
      <c r="W2193" s="2" t="s">
        <v>63</v>
      </c>
      <c r="X2193" s="2">
        <v>4</v>
      </c>
      <c r="Y2193" s="2">
        <v>30</v>
      </c>
    </row>
    <row r="2194" spans="20:25" ht="30" x14ac:dyDescent="0.25">
      <c r="T2194" s="4"/>
      <c r="U2194" s="2" t="s">
        <v>11</v>
      </c>
      <c r="V2194" s="2" t="s">
        <v>120</v>
      </c>
      <c r="W2194" s="2" t="s">
        <v>64</v>
      </c>
      <c r="X2194" s="2">
        <v>7</v>
      </c>
      <c r="Y2194" s="2">
        <v>280</v>
      </c>
    </row>
    <row r="2195" spans="20:25" ht="30" x14ac:dyDescent="0.25">
      <c r="T2195" s="4"/>
      <c r="U2195" s="2" t="s">
        <v>11</v>
      </c>
      <c r="V2195" s="2" t="s">
        <v>120</v>
      </c>
      <c r="W2195" s="2" t="s">
        <v>68</v>
      </c>
      <c r="X2195" s="2">
        <v>4</v>
      </c>
      <c r="Y2195" s="2">
        <v>250</v>
      </c>
    </row>
    <row r="2196" spans="20:25" ht="30" x14ac:dyDescent="0.25">
      <c r="T2196" s="4"/>
      <c r="U2196" s="2" t="s">
        <v>11</v>
      </c>
      <c r="V2196" s="2" t="s">
        <v>120</v>
      </c>
      <c r="W2196" s="2" t="s">
        <v>68</v>
      </c>
      <c r="X2196" s="2">
        <v>6</v>
      </c>
      <c r="Y2196" s="2">
        <v>270</v>
      </c>
    </row>
    <row r="2197" spans="20:25" ht="30" x14ac:dyDescent="0.25">
      <c r="T2197" s="4"/>
      <c r="U2197" s="2" t="s">
        <v>11</v>
      </c>
      <c r="V2197" s="2" t="s">
        <v>120</v>
      </c>
      <c r="W2197" s="2" t="s">
        <v>68</v>
      </c>
      <c r="X2197" s="2">
        <v>3</v>
      </c>
      <c r="Y2197" s="2">
        <v>20</v>
      </c>
    </row>
    <row r="2198" spans="20:25" ht="30" x14ac:dyDescent="0.25">
      <c r="T2198" s="4"/>
      <c r="U2198" s="2" t="s">
        <v>11</v>
      </c>
      <c r="V2198" s="2" t="s">
        <v>120</v>
      </c>
      <c r="W2198" s="2" t="s">
        <v>68</v>
      </c>
      <c r="X2198" s="2">
        <v>4</v>
      </c>
      <c r="Y2198" s="2">
        <v>350</v>
      </c>
    </row>
    <row r="2199" spans="20:25" x14ac:dyDescent="0.25">
      <c r="T2199" s="4"/>
      <c r="U2199" s="2" t="s">
        <v>11</v>
      </c>
      <c r="V2199" s="2" t="s">
        <v>120</v>
      </c>
      <c r="W2199" s="2" t="s">
        <v>63</v>
      </c>
      <c r="X2199" s="2">
        <v>6</v>
      </c>
      <c r="Y2199" s="2">
        <v>320</v>
      </c>
    </row>
    <row r="2200" spans="20:25" ht="45" x14ac:dyDescent="0.25">
      <c r="T2200" s="4"/>
      <c r="U2200" s="2" t="s">
        <v>11</v>
      </c>
      <c r="V2200" s="2" t="s">
        <v>120</v>
      </c>
      <c r="W2200" s="2" t="s">
        <v>70</v>
      </c>
      <c r="X2200" s="2">
        <v>4</v>
      </c>
      <c r="Y2200" s="2">
        <v>330</v>
      </c>
    </row>
    <row r="2201" spans="20:25" ht="30" x14ac:dyDescent="0.25">
      <c r="T2201" s="4"/>
      <c r="U2201" s="2" t="s">
        <v>11</v>
      </c>
      <c r="V2201" s="2" t="s">
        <v>120</v>
      </c>
      <c r="W2201" s="2" t="s">
        <v>67</v>
      </c>
      <c r="X2201" s="2">
        <v>3</v>
      </c>
      <c r="Y2201" s="2">
        <v>20</v>
      </c>
    </row>
    <row r="2202" spans="20:25" ht="30" x14ac:dyDescent="0.25">
      <c r="T2202" s="4"/>
      <c r="U2202" s="2" t="s">
        <v>11</v>
      </c>
      <c r="V2202" s="2" t="s">
        <v>120</v>
      </c>
      <c r="W2202" s="2" t="s">
        <v>68</v>
      </c>
      <c r="X2202" s="2">
        <v>4</v>
      </c>
      <c r="Y2202" s="2">
        <v>320</v>
      </c>
    </row>
    <row r="2203" spans="20:25" ht="30" x14ac:dyDescent="0.25">
      <c r="T2203" s="4"/>
      <c r="U2203" s="2" t="s">
        <v>11</v>
      </c>
      <c r="V2203" s="2" t="s">
        <v>120</v>
      </c>
      <c r="W2203" s="2" t="s">
        <v>68</v>
      </c>
      <c r="X2203" s="2">
        <v>3</v>
      </c>
      <c r="Y2203" s="2">
        <v>160</v>
      </c>
    </row>
    <row r="2204" spans="20:25" ht="30" x14ac:dyDescent="0.25">
      <c r="T2204" s="4"/>
      <c r="U2204" s="2" t="s">
        <v>11</v>
      </c>
      <c r="V2204" s="2" t="s">
        <v>120</v>
      </c>
      <c r="W2204" s="2" t="s">
        <v>68</v>
      </c>
      <c r="X2204" s="2">
        <v>2</v>
      </c>
      <c r="Y2204" s="2">
        <v>360</v>
      </c>
    </row>
    <row r="2205" spans="20:25" ht="30" x14ac:dyDescent="0.25">
      <c r="T2205" s="4"/>
      <c r="U2205" s="2" t="s">
        <v>11</v>
      </c>
      <c r="V2205" s="2" t="s">
        <v>120</v>
      </c>
      <c r="W2205" s="2" t="s">
        <v>68</v>
      </c>
      <c r="X2205" s="2">
        <v>5</v>
      </c>
      <c r="Y2205" s="2">
        <v>160</v>
      </c>
    </row>
    <row r="2206" spans="20:25" ht="30" x14ac:dyDescent="0.25">
      <c r="T2206" s="4"/>
      <c r="U2206" s="2" t="s">
        <v>11</v>
      </c>
      <c r="V2206" s="2" t="s">
        <v>120</v>
      </c>
      <c r="W2206" s="2" t="s">
        <v>68</v>
      </c>
      <c r="X2206" s="2">
        <v>4</v>
      </c>
      <c r="Y2206" s="2">
        <v>70</v>
      </c>
    </row>
    <row r="2207" spans="20:25" x14ac:dyDescent="0.25">
      <c r="T2207" s="4"/>
      <c r="U2207" s="2" t="s">
        <v>11</v>
      </c>
      <c r="V2207" s="2" t="s">
        <v>120</v>
      </c>
      <c r="W2207" s="2" t="s">
        <v>63</v>
      </c>
      <c r="X2207" s="2">
        <v>2</v>
      </c>
      <c r="Y2207" s="2">
        <v>140</v>
      </c>
    </row>
    <row r="2208" spans="20:25" ht="30" x14ac:dyDescent="0.25">
      <c r="T2208" s="4"/>
      <c r="U2208" s="2" t="s">
        <v>11</v>
      </c>
      <c r="V2208" s="2" t="s">
        <v>124</v>
      </c>
      <c r="W2208" s="2" t="s">
        <v>68</v>
      </c>
      <c r="X2208" s="2">
        <v>6</v>
      </c>
      <c r="Y2208" s="2">
        <v>360</v>
      </c>
    </row>
    <row r="2209" spans="20:25" ht="30" x14ac:dyDescent="0.25">
      <c r="T2209" s="4"/>
      <c r="U2209" s="2" t="s">
        <v>11</v>
      </c>
      <c r="V2209" s="2" t="s">
        <v>124</v>
      </c>
      <c r="W2209" s="2" t="s">
        <v>68</v>
      </c>
      <c r="X2209" s="2">
        <v>4</v>
      </c>
      <c r="Y2209" s="2">
        <v>360</v>
      </c>
    </row>
    <row r="2210" spans="20:25" x14ac:dyDescent="0.25">
      <c r="T2210" s="4"/>
      <c r="U2210" s="2" t="s">
        <v>11</v>
      </c>
      <c r="V2210" s="2" t="s">
        <v>124</v>
      </c>
      <c r="W2210" s="2" t="s">
        <v>63</v>
      </c>
      <c r="X2210" s="2">
        <v>3</v>
      </c>
      <c r="Y2210" s="2">
        <v>330</v>
      </c>
    </row>
    <row r="2211" spans="20:25" ht="30" x14ac:dyDescent="0.25">
      <c r="T2211" s="4"/>
      <c r="U2211" s="2" t="s">
        <v>11</v>
      </c>
      <c r="V2211" s="2" t="s">
        <v>124</v>
      </c>
      <c r="W2211" s="2" t="s">
        <v>68</v>
      </c>
      <c r="X2211" s="2">
        <v>2</v>
      </c>
      <c r="Y2211" s="2">
        <v>330</v>
      </c>
    </row>
    <row r="2212" spans="20:25" ht="30" x14ac:dyDescent="0.25">
      <c r="T2212" s="4"/>
      <c r="U2212" s="2" t="s">
        <v>11</v>
      </c>
      <c r="V2212" s="2" t="s">
        <v>124</v>
      </c>
      <c r="W2212" s="2" t="s">
        <v>68</v>
      </c>
      <c r="X2212" s="2">
        <v>3</v>
      </c>
      <c r="Y2212" s="2">
        <v>350</v>
      </c>
    </row>
    <row r="2213" spans="20:25" ht="30" x14ac:dyDescent="0.25">
      <c r="T2213" s="4"/>
      <c r="U2213" s="2" t="s">
        <v>11</v>
      </c>
      <c r="V2213" s="2" t="s">
        <v>124</v>
      </c>
      <c r="W2213" s="2" t="s">
        <v>68</v>
      </c>
      <c r="X2213" s="2">
        <v>4</v>
      </c>
      <c r="Y2213" s="2">
        <v>20</v>
      </c>
    </row>
    <row r="2214" spans="20:25" ht="30" x14ac:dyDescent="0.25">
      <c r="T2214" s="4"/>
      <c r="U2214" s="2" t="s">
        <v>11</v>
      </c>
      <c r="V2214" s="2" t="s">
        <v>124</v>
      </c>
      <c r="W2214" s="2" t="s">
        <v>68</v>
      </c>
      <c r="X2214" s="2">
        <v>2</v>
      </c>
      <c r="Y2214" s="2">
        <v>10</v>
      </c>
    </row>
    <row r="2215" spans="20:25" ht="30" x14ac:dyDescent="0.25">
      <c r="T2215" s="4"/>
      <c r="U2215" s="2" t="s">
        <v>11</v>
      </c>
      <c r="V2215" s="2" t="s">
        <v>124</v>
      </c>
      <c r="W2215" s="2" t="s">
        <v>68</v>
      </c>
      <c r="X2215" s="2">
        <v>4</v>
      </c>
      <c r="Y2215" s="2">
        <v>330</v>
      </c>
    </row>
    <row r="2216" spans="20:25" ht="30" x14ac:dyDescent="0.25">
      <c r="T2216" s="4"/>
      <c r="U2216" s="2" t="s">
        <v>11</v>
      </c>
      <c r="V2216" s="2" t="s">
        <v>124</v>
      </c>
      <c r="W2216" s="2" t="s">
        <v>68</v>
      </c>
      <c r="X2216" s="2">
        <v>5</v>
      </c>
      <c r="Y2216" s="2">
        <v>210</v>
      </c>
    </row>
    <row r="2217" spans="20:25" ht="30" x14ac:dyDescent="0.25">
      <c r="T2217" s="4"/>
      <c r="U2217" s="2" t="s">
        <v>11</v>
      </c>
      <c r="V2217" s="2" t="s">
        <v>124</v>
      </c>
      <c r="W2217" s="2" t="s">
        <v>68</v>
      </c>
      <c r="X2217" s="2">
        <v>6</v>
      </c>
      <c r="Y2217" s="2">
        <v>170</v>
      </c>
    </row>
    <row r="2218" spans="20:25" ht="30" x14ac:dyDescent="0.25">
      <c r="T2218" s="4"/>
      <c r="U2218" s="2" t="s">
        <v>11</v>
      </c>
      <c r="V2218" s="2" t="s">
        <v>124</v>
      </c>
      <c r="W2218" s="2" t="s">
        <v>68</v>
      </c>
      <c r="X2218" s="2">
        <v>5</v>
      </c>
      <c r="Y2218" s="2">
        <v>30</v>
      </c>
    </row>
    <row r="2219" spans="20:25" ht="30" x14ac:dyDescent="0.25">
      <c r="T2219" s="4"/>
      <c r="U2219" s="2" t="s">
        <v>11</v>
      </c>
      <c r="V2219" s="2" t="s">
        <v>124</v>
      </c>
      <c r="W2219" s="2" t="s">
        <v>68</v>
      </c>
      <c r="X2219" s="2">
        <v>2</v>
      </c>
      <c r="Y2219" s="2">
        <v>10</v>
      </c>
    </row>
    <row r="2220" spans="20:25" ht="30" x14ac:dyDescent="0.25">
      <c r="T2220" s="4"/>
      <c r="U2220" s="2" t="s">
        <v>11</v>
      </c>
      <c r="V2220" s="2" t="s">
        <v>124</v>
      </c>
      <c r="W2220" s="2" t="s">
        <v>68</v>
      </c>
      <c r="X2220" s="2">
        <v>4</v>
      </c>
      <c r="Y2220" s="2">
        <v>90</v>
      </c>
    </row>
    <row r="2221" spans="20:25" x14ac:dyDescent="0.25">
      <c r="T2221" s="4"/>
      <c r="U2221" s="2" t="s">
        <v>11</v>
      </c>
      <c r="V2221" s="2" t="s">
        <v>124</v>
      </c>
      <c r="W2221" s="2" t="s">
        <v>63</v>
      </c>
      <c r="X2221" s="2">
        <v>1</v>
      </c>
      <c r="Y2221" s="2">
        <v>38</v>
      </c>
    </row>
    <row r="2222" spans="20:25" ht="30" x14ac:dyDescent="0.25">
      <c r="T2222" s="4"/>
      <c r="U2222" s="2" t="s">
        <v>11</v>
      </c>
      <c r="V2222" s="2" t="s">
        <v>124</v>
      </c>
      <c r="W2222" s="2" t="s">
        <v>68</v>
      </c>
      <c r="X2222" s="2">
        <v>5</v>
      </c>
      <c r="Y2222" s="2">
        <v>200</v>
      </c>
    </row>
    <row r="2223" spans="20:25" ht="30" x14ac:dyDescent="0.25">
      <c r="T2223" s="4"/>
      <c r="U2223" s="2" t="s">
        <v>11</v>
      </c>
      <c r="V2223" s="2" t="s">
        <v>124</v>
      </c>
      <c r="W2223" s="2" t="s">
        <v>77</v>
      </c>
      <c r="X2223" s="2">
        <v>2</v>
      </c>
      <c r="Y2223" s="2">
        <v>350</v>
      </c>
    </row>
    <row r="2224" spans="20:25" ht="30" x14ac:dyDescent="0.25">
      <c r="T2224" s="4"/>
      <c r="U2224" s="2" t="s">
        <v>11</v>
      </c>
      <c r="V2224" s="2" t="s">
        <v>124</v>
      </c>
      <c r="W2224" s="2" t="s">
        <v>68</v>
      </c>
      <c r="X2224" s="2">
        <v>3</v>
      </c>
      <c r="Y2224" s="2">
        <v>60</v>
      </c>
    </row>
    <row r="2225" spans="20:25" ht="30" x14ac:dyDescent="0.25">
      <c r="T2225" s="4"/>
      <c r="U2225" s="2" t="s">
        <v>11</v>
      </c>
      <c r="V2225" s="2" t="s">
        <v>124</v>
      </c>
      <c r="W2225" s="2" t="s">
        <v>68</v>
      </c>
      <c r="X2225" s="2">
        <v>0</v>
      </c>
      <c r="Y2225" s="2">
        <v>270</v>
      </c>
    </row>
    <row r="2226" spans="20:25" ht="30" x14ac:dyDescent="0.25">
      <c r="T2226" s="4"/>
      <c r="U2226" s="2" t="s">
        <v>11</v>
      </c>
      <c r="V2226" s="2" t="s">
        <v>124</v>
      </c>
      <c r="W2226" s="2" t="s">
        <v>68</v>
      </c>
      <c r="X2226" s="2">
        <v>4</v>
      </c>
      <c r="Y2226" s="2">
        <v>200</v>
      </c>
    </row>
    <row r="2227" spans="20:25" ht="30" x14ac:dyDescent="0.25">
      <c r="T2227" s="4"/>
      <c r="U2227" s="2" t="s">
        <v>11</v>
      </c>
      <c r="V2227" s="2" t="s">
        <v>124</v>
      </c>
      <c r="W2227" s="2" t="s">
        <v>64</v>
      </c>
      <c r="X2227" s="2">
        <v>6</v>
      </c>
      <c r="Y2227" s="2">
        <v>360</v>
      </c>
    </row>
    <row r="2228" spans="20:25" ht="45" x14ac:dyDescent="0.25">
      <c r="T2228" s="4"/>
      <c r="U2228" s="2" t="s">
        <v>11</v>
      </c>
      <c r="V2228" s="2" t="s">
        <v>124</v>
      </c>
      <c r="W2228" s="2" t="s">
        <v>70</v>
      </c>
      <c r="X2228" s="2">
        <v>1</v>
      </c>
      <c r="Y2228" s="2">
        <v>240</v>
      </c>
    </row>
    <row r="2229" spans="20:25" ht="30" x14ac:dyDescent="0.25">
      <c r="T2229" s="4"/>
      <c r="U2229" s="2" t="s">
        <v>11</v>
      </c>
      <c r="V2229" s="2" t="s">
        <v>124</v>
      </c>
      <c r="W2229" s="2" t="s">
        <v>68</v>
      </c>
      <c r="X2229" s="2">
        <v>2</v>
      </c>
      <c r="Y2229" s="2">
        <v>40</v>
      </c>
    </row>
    <row r="2230" spans="20:25" ht="30" x14ac:dyDescent="0.25">
      <c r="T2230" s="4"/>
      <c r="U2230" s="2" t="s">
        <v>11</v>
      </c>
      <c r="V2230" s="2" t="s">
        <v>124</v>
      </c>
      <c r="W2230" s="2" t="s">
        <v>68</v>
      </c>
      <c r="X2230" s="2">
        <v>1</v>
      </c>
      <c r="Y2230" s="2">
        <v>160</v>
      </c>
    </row>
    <row r="2231" spans="20:25" ht="30" x14ac:dyDescent="0.25">
      <c r="T2231" s="4"/>
      <c r="U2231" s="2" t="s">
        <v>11</v>
      </c>
      <c r="V2231" s="2" t="s">
        <v>124</v>
      </c>
      <c r="W2231" s="2" t="s">
        <v>68</v>
      </c>
      <c r="X2231" s="2">
        <v>1</v>
      </c>
      <c r="Y2231" s="2">
        <v>180</v>
      </c>
    </row>
    <row r="2232" spans="20:25" x14ac:dyDescent="0.25">
      <c r="T2232" s="4"/>
      <c r="U2232" s="2" t="s">
        <v>11</v>
      </c>
      <c r="V2232" s="2" t="s">
        <v>124</v>
      </c>
      <c r="W2232" s="2" t="s">
        <v>63</v>
      </c>
      <c r="X2232" s="2">
        <v>4</v>
      </c>
      <c r="Y2232" s="2">
        <v>330</v>
      </c>
    </row>
    <row r="2233" spans="20:25" ht="30" x14ac:dyDescent="0.25">
      <c r="T2233" s="4"/>
      <c r="U2233" s="2" t="s">
        <v>11</v>
      </c>
      <c r="V2233" s="2" t="s">
        <v>124</v>
      </c>
      <c r="W2233" s="2" t="s">
        <v>68</v>
      </c>
      <c r="X2233" s="2">
        <v>2</v>
      </c>
      <c r="Y2233" s="2">
        <v>130</v>
      </c>
    </row>
    <row r="2234" spans="20:25" ht="30" x14ac:dyDescent="0.25">
      <c r="T2234" s="4"/>
      <c r="U2234" s="2" t="s">
        <v>11</v>
      </c>
      <c r="V2234" s="2" t="s">
        <v>124</v>
      </c>
      <c r="W2234" s="2" t="s">
        <v>68</v>
      </c>
      <c r="X2234" s="2">
        <v>5</v>
      </c>
      <c r="Y2234" s="2">
        <v>100</v>
      </c>
    </row>
    <row r="2235" spans="20:25" ht="30" x14ac:dyDescent="0.25">
      <c r="T2235" s="4"/>
      <c r="U2235" s="2" t="s">
        <v>11</v>
      </c>
      <c r="V2235" s="2" t="s">
        <v>124</v>
      </c>
      <c r="W2235" s="2" t="s">
        <v>68</v>
      </c>
      <c r="X2235" s="2">
        <v>1</v>
      </c>
      <c r="Y2235" s="2">
        <v>153</v>
      </c>
    </row>
    <row r="2236" spans="20:25" ht="30" x14ac:dyDescent="0.25">
      <c r="T2236" s="4"/>
      <c r="U2236" s="2" t="s">
        <v>11</v>
      </c>
      <c r="V2236" s="2" t="s">
        <v>124</v>
      </c>
      <c r="W2236" s="2" t="s">
        <v>68</v>
      </c>
      <c r="X2236" s="2">
        <v>1</v>
      </c>
      <c r="Y2236" s="2">
        <v>153</v>
      </c>
    </row>
    <row r="2237" spans="20:25" ht="30" x14ac:dyDescent="0.25">
      <c r="T2237" s="4"/>
      <c r="U2237" s="2" t="s">
        <v>11</v>
      </c>
      <c r="V2237" s="2" t="s">
        <v>124</v>
      </c>
      <c r="W2237" s="2" t="s">
        <v>68</v>
      </c>
      <c r="X2237" s="2">
        <v>4</v>
      </c>
      <c r="Y2237" s="2">
        <v>320</v>
      </c>
    </row>
    <row r="2238" spans="20:25" ht="30" x14ac:dyDescent="0.25">
      <c r="T2238" s="4"/>
      <c r="U2238" s="2" t="s">
        <v>11</v>
      </c>
      <c r="V2238" s="2" t="s">
        <v>124</v>
      </c>
      <c r="W2238" s="2" t="s">
        <v>68</v>
      </c>
      <c r="X2238" s="2">
        <v>2</v>
      </c>
      <c r="Y2238" s="2">
        <v>340</v>
      </c>
    </row>
    <row r="2239" spans="20:25" ht="30" x14ac:dyDescent="0.25">
      <c r="T2239" s="4"/>
      <c r="U2239" s="2" t="s">
        <v>11</v>
      </c>
      <c r="V2239" s="2" t="s">
        <v>124</v>
      </c>
      <c r="W2239" s="2" t="s">
        <v>68</v>
      </c>
      <c r="X2239" s="2">
        <v>2</v>
      </c>
      <c r="Y2239" s="2">
        <v>200</v>
      </c>
    </row>
    <row r="2240" spans="20:25" ht="30" x14ac:dyDescent="0.25">
      <c r="T2240" s="4"/>
      <c r="U2240" s="2" t="s">
        <v>11</v>
      </c>
      <c r="V2240" s="2" t="s">
        <v>124</v>
      </c>
      <c r="W2240" s="2" t="s">
        <v>68</v>
      </c>
      <c r="X2240" s="2">
        <v>1</v>
      </c>
      <c r="Y2240" s="2">
        <v>190</v>
      </c>
    </row>
    <row r="2241" spans="20:25" ht="30" x14ac:dyDescent="0.25">
      <c r="T2241" s="4"/>
      <c r="U2241" s="2" t="s">
        <v>11</v>
      </c>
      <c r="V2241" s="2" t="s">
        <v>124</v>
      </c>
      <c r="W2241" s="2" t="s">
        <v>68</v>
      </c>
      <c r="X2241" s="2">
        <v>3</v>
      </c>
      <c r="Y2241" s="2">
        <v>170</v>
      </c>
    </row>
    <row r="2242" spans="20:25" ht="30" x14ac:dyDescent="0.25">
      <c r="T2242" s="4"/>
      <c r="U2242" s="2" t="s">
        <v>11</v>
      </c>
      <c r="V2242" s="2" t="s">
        <v>124</v>
      </c>
      <c r="W2242" s="2" t="s">
        <v>68</v>
      </c>
      <c r="X2242" s="2">
        <v>2</v>
      </c>
      <c r="Y2242" s="2">
        <v>120</v>
      </c>
    </row>
    <row r="2243" spans="20:25" x14ac:dyDescent="0.25">
      <c r="T2243" s="4"/>
      <c r="U2243" s="2" t="s">
        <v>11</v>
      </c>
      <c r="V2243" s="2" t="s">
        <v>124</v>
      </c>
      <c r="W2243" s="2" t="s">
        <v>63</v>
      </c>
      <c r="X2243" s="2">
        <v>2</v>
      </c>
      <c r="Y2243" s="2">
        <v>20</v>
      </c>
    </row>
    <row r="2244" spans="20:25" ht="30" x14ac:dyDescent="0.25">
      <c r="T2244" s="4"/>
      <c r="U2244" s="2" t="s">
        <v>11</v>
      </c>
      <c r="V2244" s="2" t="s">
        <v>124</v>
      </c>
      <c r="W2244" s="2" t="s">
        <v>68</v>
      </c>
      <c r="X2244" s="2">
        <v>2</v>
      </c>
      <c r="Y2244" s="2">
        <v>130</v>
      </c>
    </row>
    <row r="2245" spans="20:25" ht="30" x14ac:dyDescent="0.25">
      <c r="T2245" s="4"/>
      <c r="U2245" s="2" t="s">
        <v>11</v>
      </c>
      <c r="V2245" s="2" t="s">
        <v>124</v>
      </c>
      <c r="W2245" s="2" t="s">
        <v>68</v>
      </c>
      <c r="X2245" s="2">
        <v>1</v>
      </c>
      <c r="Y2245" s="2">
        <v>0</v>
      </c>
    </row>
    <row r="2246" spans="20:25" ht="30" x14ac:dyDescent="0.25">
      <c r="T2246" s="4"/>
      <c r="U2246" s="2" t="s">
        <v>11</v>
      </c>
      <c r="V2246" s="2" t="s">
        <v>124</v>
      </c>
      <c r="W2246" s="2" t="s">
        <v>68</v>
      </c>
      <c r="X2246" s="2">
        <v>2</v>
      </c>
      <c r="Y2246" s="2">
        <v>330</v>
      </c>
    </row>
    <row r="2247" spans="20:25" ht="30" x14ac:dyDescent="0.25">
      <c r="T2247" s="4"/>
      <c r="U2247" s="2" t="s">
        <v>11</v>
      </c>
      <c r="V2247" s="2" t="s">
        <v>124</v>
      </c>
      <c r="W2247" s="2" t="s">
        <v>62</v>
      </c>
      <c r="X2247" s="2">
        <v>6</v>
      </c>
      <c r="Y2247" s="2">
        <v>290</v>
      </c>
    </row>
    <row r="2248" spans="20:25" ht="30" x14ac:dyDescent="0.25">
      <c r="T2248" s="4"/>
      <c r="U2248" s="2" t="s">
        <v>11</v>
      </c>
      <c r="V2248" s="2" t="s">
        <v>124</v>
      </c>
      <c r="W2248" s="2" t="s">
        <v>68</v>
      </c>
      <c r="X2248" s="2">
        <v>13</v>
      </c>
      <c r="Y2248" s="2">
        <v>260</v>
      </c>
    </row>
    <row r="2249" spans="20:25" ht="30" x14ac:dyDescent="0.25">
      <c r="T2249" s="4"/>
      <c r="U2249" s="2" t="s">
        <v>11</v>
      </c>
      <c r="V2249" s="2" t="s">
        <v>124</v>
      </c>
      <c r="W2249" s="2" t="s">
        <v>68</v>
      </c>
      <c r="X2249" s="2">
        <v>8</v>
      </c>
      <c r="Y2249" s="2">
        <v>260</v>
      </c>
    </row>
    <row r="2250" spans="20:25" ht="30" x14ac:dyDescent="0.25">
      <c r="T2250" s="4"/>
      <c r="U2250" s="2" t="s">
        <v>11</v>
      </c>
      <c r="V2250" s="2" t="s">
        <v>124</v>
      </c>
      <c r="W2250" s="2" t="s">
        <v>68</v>
      </c>
      <c r="X2250" s="2">
        <v>3</v>
      </c>
      <c r="Y2250" s="2">
        <v>260</v>
      </c>
    </row>
    <row r="2251" spans="20:25" ht="30" x14ac:dyDescent="0.25">
      <c r="T2251" s="4"/>
      <c r="U2251" s="2" t="s">
        <v>11</v>
      </c>
      <c r="V2251" s="2" t="s">
        <v>124</v>
      </c>
      <c r="W2251" s="2" t="s">
        <v>68</v>
      </c>
      <c r="X2251" s="2">
        <v>2</v>
      </c>
      <c r="Y2251" s="2">
        <v>360</v>
      </c>
    </row>
    <row r="2252" spans="20:25" ht="30" x14ac:dyDescent="0.25">
      <c r="T2252" s="4"/>
      <c r="U2252" s="2" t="s">
        <v>11</v>
      </c>
      <c r="V2252" s="2" t="s">
        <v>124</v>
      </c>
      <c r="W2252" s="2" t="s">
        <v>68</v>
      </c>
      <c r="X2252" s="2">
        <v>1</v>
      </c>
      <c r="Y2252" s="2">
        <v>250</v>
      </c>
    </row>
    <row r="2253" spans="20:25" x14ac:dyDescent="0.25">
      <c r="T2253" s="4"/>
      <c r="U2253" s="2" t="s">
        <v>11</v>
      </c>
      <c r="V2253" s="2" t="s">
        <v>124</v>
      </c>
      <c r="W2253" s="2" t="s">
        <v>69</v>
      </c>
      <c r="X2253" s="2">
        <v>9</v>
      </c>
      <c r="Y2253" s="2">
        <v>360</v>
      </c>
    </row>
    <row r="2254" spans="20:25" ht="30" x14ac:dyDescent="0.25">
      <c r="T2254" s="4"/>
      <c r="U2254" s="2" t="s">
        <v>11</v>
      </c>
      <c r="V2254" s="2" t="s">
        <v>124</v>
      </c>
      <c r="W2254" s="2" t="s">
        <v>68</v>
      </c>
      <c r="X2254" s="2">
        <v>8</v>
      </c>
      <c r="Y2254" s="2">
        <v>150</v>
      </c>
    </row>
    <row r="2255" spans="20:25" ht="30" x14ac:dyDescent="0.25">
      <c r="T2255" s="4"/>
      <c r="U2255" s="2" t="s">
        <v>11</v>
      </c>
      <c r="V2255" s="2" t="s">
        <v>124</v>
      </c>
      <c r="W2255" s="2" t="s">
        <v>68</v>
      </c>
      <c r="X2255" s="2">
        <v>5</v>
      </c>
      <c r="Y2255" s="2">
        <v>280</v>
      </c>
    </row>
    <row r="2256" spans="20:25" ht="30" x14ac:dyDescent="0.25">
      <c r="T2256" s="4"/>
      <c r="U2256" s="2" t="s">
        <v>11</v>
      </c>
      <c r="V2256" s="2" t="s">
        <v>127</v>
      </c>
      <c r="W2256" s="2" t="s">
        <v>68</v>
      </c>
      <c r="X2256" s="2">
        <v>2</v>
      </c>
      <c r="Y2256" s="2">
        <v>290</v>
      </c>
    </row>
    <row r="2257" spans="20:25" ht="30" x14ac:dyDescent="0.25">
      <c r="T2257" s="4"/>
      <c r="U2257" s="2" t="s">
        <v>11</v>
      </c>
      <c r="V2257" s="2" t="s">
        <v>127</v>
      </c>
      <c r="W2257" s="2" t="s">
        <v>68</v>
      </c>
      <c r="X2257" s="2">
        <v>1</v>
      </c>
      <c r="Y2257" s="2">
        <v>216</v>
      </c>
    </row>
    <row r="2258" spans="20:25" ht="30" x14ac:dyDescent="0.25">
      <c r="T2258" s="4"/>
      <c r="U2258" s="2" t="s">
        <v>11</v>
      </c>
      <c r="V2258" s="2" t="s">
        <v>127</v>
      </c>
      <c r="W2258" s="2" t="s">
        <v>67</v>
      </c>
      <c r="X2258" s="2">
        <v>1</v>
      </c>
      <c r="Y2258" s="2">
        <v>199</v>
      </c>
    </row>
    <row r="2259" spans="20:25" ht="30" x14ac:dyDescent="0.25">
      <c r="T2259" s="4"/>
      <c r="U2259" s="2" t="s">
        <v>11</v>
      </c>
      <c r="V2259" s="2" t="s">
        <v>127</v>
      </c>
      <c r="W2259" s="2" t="s">
        <v>68</v>
      </c>
      <c r="X2259" s="2">
        <v>1</v>
      </c>
      <c r="Y2259" s="2">
        <v>199</v>
      </c>
    </row>
    <row r="2260" spans="20:25" ht="30" x14ac:dyDescent="0.25">
      <c r="T2260" s="4"/>
      <c r="U2260" s="2" t="s">
        <v>11</v>
      </c>
      <c r="V2260" s="2" t="s">
        <v>127</v>
      </c>
      <c r="W2260" s="2" t="s">
        <v>68</v>
      </c>
      <c r="X2260" s="2">
        <v>2</v>
      </c>
      <c r="Y2260" s="2">
        <v>280</v>
      </c>
    </row>
    <row r="2261" spans="20:25" ht="30" x14ac:dyDescent="0.25">
      <c r="T2261" s="4"/>
      <c r="U2261" s="2" t="s">
        <v>11</v>
      </c>
      <c r="V2261" s="2" t="s">
        <v>127</v>
      </c>
      <c r="W2261" s="2" t="s">
        <v>68</v>
      </c>
      <c r="X2261" s="2">
        <v>2</v>
      </c>
      <c r="Y2261" s="2">
        <v>130</v>
      </c>
    </row>
    <row r="2262" spans="20:25" ht="30" x14ac:dyDescent="0.25">
      <c r="T2262" s="4"/>
      <c r="U2262" s="2" t="s">
        <v>11</v>
      </c>
      <c r="V2262" s="2" t="s">
        <v>127</v>
      </c>
      <c r="W2262" s="2" t="s">
        <v>68</v>
      </c>
      <c r="X2262" s="2">
        <v>0</v>
      </c>
      <c r="Y2262" s="2">
        <v>41</v>
      </c>
    </row>
    <row r="2263" spans="20:25" ht="30" x14ac:dyDescent="0.25">
      <c r="T2263" s="4"/>
      <c r="U2263" s="2" t="s">
        <v>11</v>
      </c>
      <c r="V2263" s="2" t="s">
        <v>127</v>
      </c>
      <c r="W2263" s="2" t="s">
        <v>68</v>
      </c>
      <c r="X2263" s="2">
        <v>1</v>
      </c>
      <c r="Y2263" s="2">
        <v>259</v>
      </c>
    </row>
    <row r="2264" spans="20:25" ht="30" x14ac:dyDescent="0.25">
      <c r="T2264" s="4"/>
      <c r="U2264" s="2" t="s">
        <v>11</v>
      </c>
      <c r="V2264" s="2" t="s">
        <v>127</v>
      </c>
      <c r="W2264" s="2" t="s">
        <v>68</v>
      </c>
      <c r="X2264" s="2">
        <v>2</v>
      </c>
      <c r="Y2264" s="2">
        <v>340</v>
      </c>
    </row>
    <row r="2265" spans="20:25" ht="30" x14ac:dyDescent="0.25">
      <c r="T2265" s="4"/>
      <c r="U2265" s="2" t="s">
        <v>11</v>
      </c>
      <c r="V2265" s="2" t="s">
        <v>127</v>
      </c>
      <c r="W2265" s="2" t="s">
        <v>68</v>
      </c>
      <c r="X2265" s="2">
        <v>4</v>
      </c>
      <c r="Y2265" s="2">
        <v>170</v>
      </c>
    </row>
    <row r="2266" spans="20:25" ht="30" x14ac:dyDescent="0.25">
      <c r="T2266" s="4"/>
      <c r="U2266" s="2" t="s">
        <v>11</v>
      </c>
      <c r="V2266" s="2" t="s">
        <v>127</v>
      </c>
      <c r="W2266" s="2" t="s">
        <v>68</v>
      </c>
      <c r="X2266" s="2">
        <v>3</v>
      </c>
      <c r="Y2266" s="2">
        <v>100</v>
      </c>
    </row>
    <row r="2267" spans="20:25" ht="30" x14ac:dyDescent="0.25">
      <c r="T2267" s="4"/>
      <c r="U2267" s="2" t="s">
        <v>11</v>
      </c>
      <c r="V2267" s="2" t="s">
        <v>127</v>
      </c>
      <c r="W2267" s="2" t="s">
        <v>68</v>
      </c>
      <c r="X2267" s="2">
        <v>5</v>
      </c>
      <c r="Y2267" s="2">
        <v>230</v>
      </c>
    </row>
    <row r="2268" spans="20:25" ht="30" x14ac:dyDescent="0.25">
      <c r="T2268" s="4"/>
      <c r="U2268" s="2" t="s">
        <v>11</v>
      </c>
      <c r="V2268" s="2" t="s">
        <v>127</v>
      </c>
      <c r="W2268" s="2" t="s">
        <v>68</v>
      </c>
      <c r="X2268" s="2">
        <v>6</v>
      </c>
      <c r="Y2268" s="2">
        <v>360</v>
      </c>
    </row>
    <row r="2269" spans="20:25" ht="30" x14ac:dyDescent="0.25">
      <c r="T2269" s="4"/>
      <c r="U2269" s="2" t="s">
        <v>11</v>
      </c>
      <c r="V2269" s="2" t="s">
        <v>127</v>
      </c>
      <c r="W2269" s="2" t="s">
        <v>68</v>
      </c>
      <c r="X2269" s="2">
        <v>1</v>
      </c>
      <c r="Y2269" s="2">
        <v>310</v>
      </c>
    </row>
    <row r="2270" spans="20:25" x14ac:dyDescent="0.25">
      <c r="T2270" s="4"/>
      <c r="U2270" s="2" t="s">
        <v>11</v>
      </c>
      <c r="V2270" s="2" t="s">
        <v>127</v>
      </c>
      <c r="W2270" s="2" t="s">
        <v>63</v>
      </c>
      <c r="X2270" s="2">
        <v>9</v>
      </c>
      <c r="Y2270" s="2">
        <v>290</v>
      </c>
    </row>
    <row r="2271" spans="20:25" ht="30" x14ac:dyDescent="0.25">
      <c r="T2271" s="4"/>
      <c r="U2271" s="2" t="s">
        <v>11</v>
      </c>
      <c r="V2271" s="2" t="s">
        <v>127</v>
      </c>
      <c r="W2271" s="2" t="s">
        <v>68</v>
      </c>
      <c r="X2271" s="2">
        <v>5</v>
      </c>
      <c r="Y2271" s="2">
        <v>150</v>
      </c>
    </row>
    <row r="2272" spans="20:25" ht="30" x14ac:dyDescent="0.25">
      <c r="T2272" s="4"/>
      <c r="U2272" s="2" t="s">
        <v>11</v>
      </c>
      <c r="V2272" s="2" t="s">
        <v>127</v>
      </c>
      <c r="W2272" s="2" t="s">
        <v>68</v>
      </c>
      <c r="X2272" s="2">
        <v>1</v>
      </c>
      <c r="Y2272" s="2">
        <v>303</v>
      </c>
    </row>
    <row r="2273" spans="20:25" ht="30" x14ac:dyDescent="0.25">
      <c r="T2273" s="4"/>
      <c r="U2273" s="2" t="s">
        <v>11</v>
      </c>
      <c r="V2273" s="2" t="s">
        <v>127</v>
      </c>
      <c r="W2273" s="2" t="s">
        <v>68</v>
      </c>
      <c r="X2273" s="2">
        <v>5</v>
      </c>
      <c r="Y2273" s="2">
        <v>10</v>
      </c>
    </row>
    <row r="2274" spans="20:25" ht="45" x14ac:dyDescent="0.25">
      <c r="T2274" s="4"/>
      <c r="U2274" s="2" t="s">
        <v>11</v>
      </c>
      <c r="V2274" s="2" t="s">
        <v>127</v>
      </c>
      <c r="W2274" s="2" t="s">
        <v>70</v>
      </c>
      <c r="X2274" s="2">
        <v>2</v>
      </c>
      <c r="Y2274" s="2">
        <v>159</v>
      </c>
    </row>
    <row r="2275" spans="20:25" x14ac:dyDescent="0.25">
      <c r="T2275" s="4"/>
      <c r="U2275" s="2" t="s">
        <v>11</v>
      </c>
      <c r="V2275" s="2" t="s">
        <v>127</v>
      </c>
      <c r="W2275" s="2" t="s">
        <v>63</v>
      </c>
      <c r="X2275" s="2">
        <v>2</v>
      </c>
      <c r="Y2275" s="2">
        <v>90</v>
      </c>
    </row>
    <row r="2276" spans="20:25" ht="30" x14ac:dyDescent="0.25">
      <c r="T2276" s="4"/>
      <c r="U2276" s="2" t="s">
        <v>11</v>
      </c>
      <c r="V2276" s="2" t="s">
        <v>127</v>
      </c>
      <c r="W2276" s="2" t="s">
        <v>68</v>
      </c>
      <c r="X2276" s="2">
        <v>4</v>
      </c>
      <c r="Y2276" s="2">
        <v>350</v>
      </c>
    </row>
    <row r="2277" spans="20:25" ht="30" x14ac:dyDescent="0.25">
      <c r="T2277" s="4"/>
      <c r="U2277" s="2" t="s">
        <v>11</v>
      </c>
      <c r="V2277" s="2" t="s">
        <v>126</v>
      </c>
      <c r="W2277" s="2" t="s">
        <v>68</v>
      </c>
      <c r="X2277" s="2">
        <v>7</v>
      </c>
      <c r="Y2277" s="2">
        <v>290</v>
      </c>
    </row>
    <row r="2278" spans="20:25" ht="30" x14ac:dyDescent="0.25">
      <c r="T2278" s="4"/>
      <c r="U2278" s="2" t="s">
        <v>11</v>
      </c>
      <c r="V2278" s="2" t="s">
        <v>126</v>
      </c>
      <c r="W2278" s="2" t="s">
        <v>68</v>
      </c>
      <c r="X2278" s="2">
        <v>3</v>
      </c>
      <c r="Y2278" s="2">
        <v>160</v>
      </c>
    </row>
    <row r="2279" spans="20:25" ht="30" x14ac:dyDescent="0.25">
      <c r="T2279" s="4"/>
      <c r="U2279" s="2" t="s">
        <v>11</v>
      </c>
      <c r="V2279" s="2" t="s">
        <v>126</v>
      </c>
      <c r="W2279" s="2" t="s">
        <v>68</v>
      </c>
      <c r="X2279" s="2">
        <v>1</v>
      </c>
      <c r="Y2279" s="2">
        <v>40</v>
      </c>
    </row>
    <row r="2280" spans="20:25" ht="30" x14ac:dyDescent="0.25">
      <c r="T2280" s="4"/>
      <c r="U2280" s="2" t="s">
        <v>11</v>
      </c>
      <c r="V2280" s="2" t="s">
        <v>126</v>
      </c>
      <c r="W2280" s="2" t="s">
        <v>68</v>
      </c>
      <c r="X2280" s="2">
        <v>2</v>
      </c>
      <c r="Y2280" s="2">
        <v>20</v>
      </c>
    </row>
    <row r="2281" spans="20:25" x14ac:dyDescent="0.25">
      <c r="T2281" s="4"/>
      <c r="U2281" s="2" t="s">
        <v>11</v>
      </c>
      <c r="V2281" s="2" t="s">
        <v>126</v>
      </c>
      <c r="W2281" s="2" t="s">
        <v>63</v>
      </c>
      <c r="X2281" s="2">
        <v>9</v>
      </c>
      <c r="Y2281" s="2">
        <v>300</v>
      </c>
    </row>
    <row r="2282" spans="20:25" ht="30" x14ac:dyDescent="0.25">
      <c r="T2282" s="4"/>
      <c r="U2282" s="2" t="s">
        <v>12</v>
      </c>
      <c r="V2282" s="2" t="s">
        <v>126</v>
      </c>
      <c r="W2282" s="2" t="s">
        <v>63</v>
      </c>
      <c r="X2282" s="2">
        <v>1</v>
      </c>
      <c r="Y2282" s="2">
        <v>240</v>
      </c>
    </row>
    <row r="2283" spans="20:25" ht="30" x14ac:dyDescent="0.25">
      <c r="T2283" s="4"/>
      <c r="U2283" s="2" t="s">
        <v>12</v>
      </c>
      <c r="V2283" s="2" t="s">
        <v>126</v>
      </c>
      <c r="W2283" s="2" t="s">
        <v>62</v>
      </c>
      <c r="X2283" s="2">
        <v>1</v>
      </c>
      <c r="Y2283" s="2">
        <v>270</v>
      </c>
    </row>
    <row r="2284" spans="20:25" ht="30" x14ac:dyDescent="0.25">
      <c r="T2284" s="4"/>
      <c r="U2284" s="2" t="s">
        <v>12</v>
      </c>
      <c r="V2284" s="2" t="s">
        <v>126</v>
      </c>
      <c r="W2284" s="2" t="s">
        <v>67</v>
      </c>
      <c r="X2284" s="2">
        <v>0</v>
      </c>
      <c r="Y2284" s="2">
        <v>0</v>
      </c>
    </row>
    <row r="2285" spans="20:25" ht="30" x14ac:dyDescent="0.25">
      <c r="T2285" s="4"/>
      <c r="U2285" s="2" t="s">
        <v>12</v>
      </c>
      <c r="V2285" s="2" t="s">
        <v>126</v>
      </c>
      <c r="W2285" s="2" t="s">
        <v>68</v>
      </c>
      <c r="X2285" s="2">
        <v>7</v>
      </c>
      <c r="Y2285" s="2">
        <v>360</v>
      </c>
    </row>
    <row r="2286" spans="20:25" ht="30" x14ac:dyDescent="0.25">
      <c r="T2286" s="4"/>
      <c r="U2286" s="2" t="s">
        <v>12</v>
      </c>
      <c r="V2286" s="2" t="s">
        <v>126</v>
      </c>
      <c r="W2286" s="2" t="s">
        <v>68</v>
      </c>
      <c r="X2286" s="2">
        <v>7</v>
      </c>
      <c r="Y2286" s="2">
        <v>360</v>
      </c>
    </row>
    <row r="2287" spans="20:25" ht="30" x14ac:dyDescent="0.25">
      <c r="T2287" s="4"/>
      <c r="U2287" s="2" t="s">
        <v>12</v>
      </c>
      <c r="V2287" s="2" t="s">
        <v>126</v>
      </c>
      <c r="W2287" s="2" t="s">
        <v>64</v>
      </c>
      <c r="X2287" s="2">
        <v>5</v>
      </c>
      <c r="Y2287" s="2">
        <v>360</v>
      </c>
    </row>
    <row r="2288" spans="20:25" ht="30" x14ac:dyDescent="0.25">
      <c r="T2288" s="4"/>
      <c r="U2288" s="2" t="s">
        <v>12</v>
      </c>
      <c r="V2288" s="2" t="s">
        <v>126</v>
      </c>
      <c r="W2288" s="2" t="s">
        <v>68</v>
      </c>
      <c r="X2288" s="2">
        <v>7</v>
      </c>
      <c r="Y2288" s="2">
        <v>360</v>
      </c>
    </row>
    <row r="2289" spans="20:25" ht="30" x14ac:dyDescent="0.25">
      <c r="T2289" s="4"/>
      <c r="U2289" s="2" t="s">
        <v>12</v>
      </c>
      <c r="V2289" s="2" t="s">
        <v>126</v>
      </c>
      <c r="W2289" s="2" t="s">
        <v>63</v>
      </c>
      <c r="X2289" s="2">
        <v>9</v>
      </c>
      <c r="Y2289" s="2">
        <v>360</v>
      </c>
    </row>
    <row r="2290" spans="20:25" ht="30" x14ac:dyDescent="0.25">
      <c r="T2290" s="4"/>
      <c r="U2290" s="2" t="s">
        <v>12</v>
      </c>
      <c r="V2290" s="2" t="s">
        <v>125</v>
      </c>
      <c r="W2290" s="2" t="s">
        <v>68</v>
      </c>
      <c r="X2290" s="2">
        <v>0</v>
      </c>
      <c r="Y2290" s="2">
        <v>0</v>
      </c>
    </row>
    <row r="2291" spans="20:25" ht="30" x14ac:dyDescent="0.25">
      <c r="T2291" s="4"/>
      <c r="U2291" s="2" t="s">
        <v>12</v>
      </c>
      <c r="V2291" s="2" t="s">
        <v>128</v>
      </c>
      <c r="W2291" s="2" t="s">
        <v>68</v>
      </c>
      <c r="X2291" s="2">
        <v>0</v>
      </c>
      <c r="Y2291" s="2">
        <v>0</v>
      </c>
    </row>
    <row r="2292" spans="20:25" ht="45" x14ac:dyDescent="0.25">
      <c r="T2292" s="4"/>
      <c r="U2292" s="2" t="s">
        <v>12</v>
      </c>
      <c r="V2292" s="2" t="s">
        <v>123</v>
      </c>
      <c r="W2292" s="2" t="s">
        <v>74</v>
      </c>
      <c r="X2292" s="2">
        <v>0</v>
      </c>
      <c r="Y2292" s="2">
        <v>0</v>
      </c>
    </row>
    <row r="2293" spans="20:25" ht="30" x14ac:dyDescent="0.25">
      <c r="T2293" s="4"/>
      <c r="U2293" s="2" t="s">
        <v>12</v>
      </c>
      <c r="V2293" s="2" t="s">
        <v>123</v>
      </c>
      <c r="W2293" s="2" t="s">
        <v>64</v>
      </c>
      <c r="X2293" s="2">
        <v>0</v>
      </c>
      <c r="Y2293" s="2">
        <v>0</v>
      </c>
    </row>
    <row r="2294" spans="20:25" ht="30" x14ac:dyDescent="0.25">
      <c r="T2294" s="4"/>
      <c r="U2294" s="2" t="s">
        <v>12</v>
      </c>
      <c r="V2294" s="2" t="s">
        <v>121</v>
      </c>
      <c r="W2294" s="2" t="s">
        <v>68</v>
      </c>
      <c r="X2294" s="2">
        <v>1</v>
      </c>
      <c r="Y2294" s="2">
        <v>50</v>
      </c>
    </row>
    <row r="2295" spans="20:25" ht="30" x14ac:dyDescent="0.25">
      <c r="T2295" s="4"/>
      <c r="U2295" s="2" t="s">
        <v>12</v>
      </c>
      <c r="V2295" s="2" t="s">
        <v>121</v>
      </c>
      <c r="W2295" s="2" t="s">
        <v>68</v>
      </c>
      <c r="X2295" s="2">
        <v>2</v>
      </c>
      <c r="Y2295" s="2">
        <v>50</v>
      </c>
    </row>
    <row r="2296" spans="20:25" ht="30" x14ac:dyDescent="0.25">
      <c r="T2296" s="4"/>
      <c r="U2296" s="2" t="s">
        <v>12</v>
      </c>
      <c r="V2296" s="2" t="s">
        <v>121</v>
      </c>
      <c r="W2296" s="2" t="s">
        <v>67</v>
      </c>
      <c r="X2296" s="2">
        <v>3</v>
      </c>
      <c r="Y2296" s="2">
        <v>350</v>
      </c>
    </row>
    <row r="2297" spans="20:25" ht="30" x14ac:dyDescent="0.25">
      <c r="T2297" s="4"/>
      <c r="U2297" s="2" t="s">
        <v>12</v>
      </c>
      <c r="V2297" s="2" t="s">
        <v>121</v>
      </c>
      <c r="W2297" s="2" t="s">
        <v>68</v>
      </c>
      <c r="X2297" s="2">
        <v>2</v>
      </c>
      <c r="Y2297" s="2">
        <v>60</v>
      </c>
    </row>
    <row r="2298" spans="20:25" ht="30" x14ac:dyDescent="0.25">
      <c r="T2298" s="4"/>
      <c r="U2298" s="2" t="s">
        <v>12</v>
      </c>
      <c r="V2298" s="2" t="s">
        <v>121</v>
      </c>
      <c r="W2298" s="2" t="s">
        <v>68</v>
      </c>
      <c r="X2298" s="2">
        <v>1</v>
      </c>
      <c r="Y2298" s="2">
        <v>40</v>
      </c>
    </row>
    <row r="2299" spans="20:25" ht="30" x14ac:dyDescent="0.25">
      <c r="T2299" s="4"/>
      <c r="U2299" s="2" t="s">
        <v>12</v>
      </c>
      <c r="V2299" s="2" t="s">
        <v>121</v>
      </c>
      <c r="W2299" s="2" t="s">
        <v>67</v>
      </c>
      <c r="X2299" s="2">
        <v>4</v>
      </c>
      <c r="Y2299" s="2">
        <v>340</v>
      </c>
    </row>
    <row r="2300" spans="20:25" ht="30" x14ac:dyDescent="0.25">
      <c r="T2300" s="4"/>
      <c r="U2300" s="2" t="s">
        <v>12</v>
      </c>
      <c r="V2300" s="2" t="s">
        <v>121</v>
      </c>
      <c r="W2300" s="2" t="s">
        <v>64</v>
      </c>
      <c r="X2300" s="2">
        <v>3</v>
      </c>
      <c r="Y2300" s="2">
        <v>340</v>
      </c>
    </row>
    <row r="2301" spans="20:25" ht="30" x14ac:dyDescent="0.25">
      <c r="T2301" s="4"/>
      <c r="U2301" s="2" t="s">
        <v>12</v>
      </c>
      <c r="V2301" s="2" t="s">
        <v>121</v>
      </c>
      <c r="W2301" s="2" t="s">
        <v>64</v>
      </c>
      <c r="X2301" s="2">
        <v>4</v>
      </c>
      <c r="Y2301" s="2">
        <v>360</v>
      </c>
    </row>
    <row r="2302" spans="20:25" ht="30" x14ac:dyDescent="0.25">
      <c r="T2302" s="4"/>
      <c r="U2302" s="2" t="s">
        <v>12</v>
      </c>
      <c r="V2302" s="2" t="s">
        <v>121</v>
      </c>
      <c r="W2302" s="2" t="s">
        <v>64</v>
      </c>
      <c r="X2302" s="2">
        <v>3</v>
      </c>
      <c r="Y2302" s="2">
        <v>100</v>
      </c>
    </row>
    <row r="2303" spans="20:25" ht="30" x14ac:dyDescent="0.25">
      <c r="T2303" s="4"/>
      <c r="U2303" s="2" t="s">
        <v>12</v>
      </c>
      <c r="V2303" s="2" t="s">
        <v>122</v>
      </c>
      <c r="W2303" s="2" t="s">
        <v>67</v>
      </c>
      <c r="X2303" s="2">
        <v>2</v>
      </c>
      <c r="Y2303" s="2">
        <v>250</v>
      </c>
    </row>
    <row r="2304" spans="20:25" ht="30" x14ac:dyDescent="0.25">
      <c r="T2304" s="4"/>
      <c r="U2304" s="2" t="s">
        <v>12</v>
      </c>
      <c r="V2304" s="2" t="s">
        <v>122</v>
      </c>
      <c r="W2304" s="2" t="s">
        <v>62</v>
      </c>
      <c r="X2304" s="2">
        <v>5</v>
      </c>
      <c r="Y2304" s="2">
        <v>300</v>
      </c>
    </row>
    <row r="2305" spans="20:25" ht="30" x14ac:dyDescent="0.25">
      <c r="T2305" s="4"/>
      <c r="U2305" s="2" t="s">
        <v>12</v>
      </c>
      <c r="V2305" s="2" t="s">
        <v>122</v>
      </c>
      <c r="W2305" s="2" t="s">
        <v>62</v>
      </c>
      <c r="X2305" s="2">
        <v>4</v>
      </c>
      <c r="Y2305" s="2">
        <v>300</v>
      </c>
    </row>
    <row r="2306" spans="20:25" ht="30" x14ac:dyDescent="0.25">
      <c r="T2306" s="4"/>
      <c r="U2306" s="2" t="s">
        <v>12</v>
      </c>
      <c r="V2306" s="2" t="s">
        <v>122</v>
      </c>
      <c r="W2306" s="2" t="s">
        <v>62</v>
      </c>
      <c r="X2306" s="2">
        <v>1</v>
      </c>
      <c r="Y2306" s="2">
        <v>110</v>
      </c>
    </row>
    <row r="2307" spans="20:25" ht="30" x14ac:dyDescent="0.25">
      <c r="T2307" s="4"/>
      <c r="U2307" s="2" t="s">
        <v>12</v>
      </c>
      <c r="V2307" s="2" t="s">
        <v>122</v>
      </c>
      <c r="W2307" s="2" t="s">
        <v>64</v>
      </c>
      <c r="X2307" s="2">
        <v>11</v>
      </c>
      <c r="Y2307" s="2">
        <v>340</v>
      </c>
    </row>
    <row r="2308" spans="20:25" ht="30" x14ac:dyDescent="0.25">
      <c r="T2308" s="4"/>
      <c r="U2308" s="2" t="s">
        <v>12</v>
      </c>
      <c r="V2308" s="2" t="s">
        <v>122</v>
      </c>
      <c r="W2308" s="2" t="s">
        <v>64</v>
      </c>
      <c r="X2308" s="2">
        <v>5</v>
      </c>
      <c r="Y2308" s="2">
        <v>290</v>
      </c>
    </row>
    <row r="2309" spans="20:25" ht="30" x14ac:dyDescent="0.25">
      <c r="T2309" s="4"/>
      <c r="U2309" s="2" t="s">
        <v>12</v>
      </c>
      <c r="V2309" s="2" t="s">
        <v>122</v>
      </c>
      <c r="W2309" s="2" t="s">
        <v>68</v>
      </c>
      <c r="X2309" s="2">
        <v>2</v>
      </c>
      <c r="Y2309" s="2">
        <v>350</v>
      </c>
    </row>
    <row r="2310" spans="20:25" ht="30" x14ac:dyDescent="0.25">
      <c r="T2310" s="4"/>
      <c r="U2310" s="2" t="s">
        <v>12</v>
      </c>
      <c r="V2310" s="2" t="s">
        <v>122</v>
      </c>
      <c r="W2310" s="2" t="s">
        <v>64</v>
      </c>
      <c r="X2310" s="2">
        <v>3</v>
      </c>
      <c r="Y2310" s="2">
        <v>160</v>
      </c>
    </row>
    <row r="2311" spans="20:25" ht="30" x14ac:dyDescent="0.25">
      <c r="T2311" s="4"/>
      <c r="U2311" s="2" t="s">
        <v>12</v>
      </c>
      <c r="V2311" s="2" t="s">
        <v>122</v>
      </c>
      <c r="W2311" s="2" t="s">
        <v>68</v>
      </c>
      <c r="X2311" s="2">
        <v>2</v>
      </c>
      <c r="Y2311" s="2">
        <v>350</v>
      </c>
    </row>
    <row r="2312" spans="20:25" ht="30" x14ac:dyDescent="0.25">
      <c r="T2312" s="4"/>
      <c r="U2312" s="2" t="s">
        <v>12</v>
      </c>
      <c r="V2312" s="2" t="s">
        <v>122</v>
      </c>
      <c r="W2312" s="2" t="s">
        <v>64</v>
      </c>
      <c r="X2312" s="2">
        <v>5</v>
      </c>
      <c r="Y2312" s="2">
        <v>170</v>
      </c>
    </row>
    <row r="2313" spans="20:25" ht="30" x14ac:dyDescent="0.25">
      <c r="T2313" s="4"/>
      <c r="U2313" s="2" t="s">
        <v>12</v>
      </c>
      <c r="V2313" s="2" t="s">
        <v>122</v>
      </c>
      <c r="W2313" s="2" t="s">
        <v>63</v>
      </c>
      <c r="X2313" s="2">
        <v>3</v>
      </c>
      <c r="Y2313" s="2">
        <v>40</v>
      </c>
    </row>
    <row r="2314" spans="20:25" ht="30" x14ac:dyDescent="0.25">
      <c r="T2314" s="4"/>
      <c r="U2314" s="2" t="s">
        <v>12</v>
      </c>
      <c r="V2314" s="2" t="s">
        <v>122</v>
      </c>
      <c r="W2314" s="2" t="s">
        <v>68</v>
      </c>
      <c r="X2314" s="2">
        <v>0</v>
      </c>
      <c r="Y2314" s="2">
        <v>0</v>
      </c>
    </row>
    <row r="2315" spans="20:25" ht="30" x14ac:dyDescent="0.25">
      <c r="T2315" s="4"/>
      <c r="U2315" s="2" t="s">
        <v>12</v>
      </c>
      <c r="V2315" s="2" t="s">
        <v>122</v>
      </c>
      <c r="W2315" s="2" t="s">
        <v>68</v>
      </c>
      <c r="X2315" s="2">
        <v>0</v>
      </c>
      <c r="Y2315" s="2">
        <v>0</v>
      </c>
    </row>
    <row r="2316" spans="20:25" ht="30" x14ac:dyDescent="0.25">
      <c r="T2316" s="4"/>
      <c r="U2316" s="2" t="s">
        <v>12</v>
      </c>
      <c r="V2316" s="2" t="s">
        <v>122</v>
      </c>
      <c r="W2316" s="2" t="s">
        <v>62</v>
      </c>
      <c r="X2316" s="2">
        <v>7</v>
      </c>
      <c r="Y2316" s="2">
        <v>240</v>
      </c>
    </row>
    <row r="2317" spans="20:25" ht="30" x14ac:dyDescent="0.25">
      <c r="T2317" s="4"/>
      <c r="U2317" s="2" t="s">
        <v>12</v>
      </c>
      <c r="V2317" s="2" t="s">
        <v>122</v>
      </c>
      <c r="W2317" s="2" t="s">
        <v>62</v>
      </c>
      <c r="X2317" s="2">
        <v>2</v>
      </c>
      <c r="Y2317" s="2">
        <v>330</v>
      </c>
    </row>
    <row r="2318" spans="20:25" ht="30" x14ac:dyDescent="0.25">
      <c r="T2318" s="4"/>
      <c r="U2318" s="2" t="s">
        <v>12</v>
      </c>
      <c r="V2318" s="2" t="s">
        <v>122</v>
      </c>
      <c r="W2318" s="2" t="s">
        <v>68</v>
      </c>
      <c r="X2318" s="2">
        <v>2</v>
      </c>
      <c r="Y2318" s="2">
        <v>60</v>
      </c>
    </row>
    <row r="2319" spans="20:25" ht="30" x14ac:dyDescent="0.25">
      <c r="T2319" s="4"/>
      <c r="U2319" s="2" t="s">
        <v>12</v>
      </c>
      <c r="V2319" s="2" t="s">
        <v>122</v>
      </c>
      <c r="W2319" s="2" t="s">
        <v>67</v>
      </c>
      <c r="X2319" s="2">
        <v>1</v>
      </c>
      <c r="Y2319" s="2">
        <v>100</v>
      </c>
    </row>
    <row r="2320" spans="20:25" ht="30" x14ac:dyDescent="0.25">
      <c r="T2320" s="4"/>
      <c r="U2320" s="2" t="s">
        <v>12</v>
      </c>
      <c r="V2320" s="2" t="s">
        <v>122</v>
      </c>
      <c r="W2320" s="2" t="s">
        <v>68</v>
      </c>
      <c r="X2320" s="2">
        <v>1</v>
      </c>
      <c r="Y2320" s="2">
        <v>70</v>
      </c>
    </row>
    <row r="2321" spans="20:25" ht="45" x14ac:dyDescent="0.25">
      <c r="T2321" s="4"/>
      <c r="U2321" s="2" t="s">
        <v>12</v>
      </c>
      <c r="V2321" s="2" t="s">
        <v>122</v>
      </c>
      <c r="W2321" s="2" t="s">
        <v>70</v>
      </c>
      <c r="X2321" s="2">
        <v>2</v>
      </c>
      <c r="Y2321" s="2">
        <v>150</v>
      </c>
    </row>
    <row r="2322" spans="20:25" ht="30" x14ac:dyDescent="0.25">
      <c r="T2322" s="4"/>
      <c r="U2322" s="2" t="s">
        <v>12</v>
      </c>
      <c r="V2322" s="2" t="s">
        <v>122</v>
      </c>
      <c r="W2322" s="2" t="s">
        <v>62</v>
      </c>
      <c r="X2322" s="2">
        <v>0</v>
      </c>
      <c r="Y2322" s="2">
        <v>0</v>
      </c>
    </row>
    <row r="2323" spans="20:25" ht="30" x14ac:dyDescent="0.25">
      <c r="T2323" s="4"/>
      <c r="U2323" s="2" t="s">
        <v>12</v>
      </c>
      <c r="V2323" s="2" t="s">
        <v>122</v>
      </c>
      <c r="W2323" s="2" t="s">
        <v>64</v>
      </c>
      <c r="X2323" s="2">
        <v>2</v>
      </c>
      <c r="Y2323" s="2">
        <v>70</v>
      </c>
    </row>
    <row r="2324" spans="20:25" ht="30" x14ac:dyDescent="0.25">
      <c r="T2324" s="4"/>
      <c r="U2324" s="2" t="s">
        <v>12</v>
      </c>
      <c r="V2324" s="2" t="s">
        <v>122</v>
      </c>
      <c r="W2324" s="2" t="s">
        <v>63</v>
      </c>
      <c r="X2324" s="2">
        <v>3</v>
      </c>
      <c r="Y2324" s="2">
        <v>110</v>
      </c>
    </row>
    <row r="2325" spans="20:25" ht="30" x14ac:dyDescent="0.25">
      <c r="T2325" s="4"/>
      <c r="U2325" s="2" t="s">
        <v>12</v>
      </c>
      <c r="V2325" s="2" t="s">
        <v>122</v>
      </c>
      <c r="W2325" s="2" t="s">
        <v>64</v>
      </c>
      <c r="X2325" s="2">
        <v>0</v>
      </c>
      <c r="Y2325" s="2">
        <v>0</v>
      </c>
    </row>
    <row r="2326" spans="20:25" ht="30" x14ac:dyDescent="0.25">
      <c r="T2326" s="4"/>
      <c r="U2326" s="2" t="s">
        <v>12</v>
      </c>
      <c r="V2326" s="2" t="s">
        <v>122</v>
      </c>
      <c r="W2326" s="2" t="s">
        <v>68</v>
      </c>
      <c r="X2326" s="2">
        <v>4</v>
      </c>
      <c r="Y2326" s="2">
        <v>140</v>
      </c>
    </row>
    <row r="2327" spans="20:25" ht="30" x14ac:dyDescent="0.25">
      <c r="T2327" s="4"/>
      <c r="U2327" s="2" t="s">
        <v>12</v>
      </c>
      <c r="V2327" s="2" t="s">
        <v>122</v>
      </c>
      <c r="W2327" s="2" t="s">
        <v>64</v>
      </c>
      <c r="X2327" s="2">
        <v>2</v>
      </c>
      <c r="Y2327" s="2">
        <v>130</v>
      </c>
    </row>
    <row r="2328" spans="20:25" ht="30" x14ac:dyDescent="0.25">
      <c r="T2328" s="4"/>
      <c r="U2328" s="2" t="s">
        <v>12</v>
      </c>
      <c r="V2328" s="2" t="s">
        <v>109</v>
      </c>
      <c r="W2328" s="2" t="s">
        <v>67</v>
      </c>
      <c r="X2328" s="2">
        <v>3</v>
      </c>
      <c r="Y2328" s="2">
        <v>360</v>
      </c>
    </row>
    <row r="2329" spans="20:25" ht="30" x14ac:dyDescent="0.25">
      <c r="T2329" s="4"/>
      <c r="U2329" s="2" t="s">
        <v>12</v>
      </c>
      <c r="V2329" s="2" t="s">
        <v>109</v>
      </c>
      <c r="W2329" s="2" t="s">
        <v>62</v>
      </c>
      <c r="X2329" s="2">
        <v>0</v>
      </c>
      <c r="Y2329" s="2">
        <v>0</v>
      </c>
    </row>
    <row r="2330" spans="20:25" ht="30" x14ac:dyDescent="0.25">
      <c r="T2330" s="4"/>
      <c r="U2330" s="2" t="s">
        <v>12</v>
      </c>
      <c r="V2330" s="2" t="s">
        <v>109</v>
      </c>
      <c r="W2330" s="2" t="s">
        <v>68</v>
      </c>
      <c r="X2330" s="2">
        <v>3</v>
      </c>
      <c r="Y2330" s="2">
        <v>20</v>
      </c>
    </row>
    <row r="2331" spans="20:25" ht="30" x14ac:dyDescent="0.25">
      <c r="T2331" s="4"/>
      <c r="U2331" s="2" t="s">
        <v>12</v>
      </c>
      <c r="V2331" s="2" t="s">
        <v>109</v>
      </c>
      <c r="W2331" s="2" t="s">
        <v>64</v>
      </c>
      <c r="X2331" s="2">
        <v>1</v>
      </c>
      <c r="Y2331" s="2">
        <v>21</v>
      </c>
    </row>
    <row r="2332" spans="20:25" ht="30" x14ac:dyDescent="0.25">
      <c r="T2332" s="4"/>
      <c r="U2332" s="2" t="s">
        <v>12</v>
      </c>
      <c r="V2332" s="2" t="s">
        <v>109</v>
      </c>
      <c r="W2332" s="2" t="s">
        <v>64</v>
      </c>
      <c r="X2332" s="2">
        <v>4</v>
      </c>
      <c r="Y2332" s="2">
        <v>58</v>
      </c>
    </row>
    <row r="2333" spans="20:25" ht="30" x14ac:dyDescent="0.25">
      <c r="T2333" s="4"/>
      <c r="U2333" s="2" t="s">
        <v>12</v>
      </c>
      <c r="V2333" s="2" t="s">
        <v>109</v>
      </c>
      <c r="W2333" s="2" t="s">
        <v>68</v>
      </c>
      <c r="X2333" s="2">
        <v>2</v>
      </c>
      <c r="Y2333" s="2">
        <v>0</v>
      </c>
    </row>
    <row r="2334" spans="20:25" ht="30" x14ac:dyDescent="0.25">
      <c r="T2334" s="4"/>
      <c r="U2334" s="2" t="s">
        <v>12</v>
      </c>
      <c r="V2334" s="2" t="s">
        <v>109</v>
      </c>
      <c r="W2334" s="2" t="s">
        <v>63</v>
      </c>
      <c r="X2334" s="2">
        <v>2</v>
      </c>
      <c r="Y2334" s="2">
        <v>125</v>
      </c>
    </row>
    <row r="2335" spans="20:25" ht="30" x14ac:dyDescent="0.25">
      <c r="T2335" s="4"/>
      <c r="U2335" s="2" t="s">
        <v>12</v>
      </c>
      <c r="V2335" s="2" t="s">
        <v>109</v>
      </c>
      <c r="W2335" s="2" t="s">
        <v>64</v>
      </c>
      <c r="X2335" s="2">
        <v>1</v>
      </c>
      <c r="Y2335" s="2">
        <v>67</v>
      </c>
    </row>
    <row r="2336" spans="20:25" ht="30" x14ac:dyDescent="0.25">
      <c r="T2336" s="4"/>
      <c r="U2336" s="2" t="s">
        <v>12</v>
      </c>
      <c r="V2336" s="2" t="s">
        <v>109</v>
      </c>
      <c r="W2336" s="2" t="s">
        <v>68</v>
      </c>
      <c r="X2336" s="2">
        <v>2</v>
      </c>
      <c r="Y2336" s="2">
        <v>120</v>
      </c>
    </row>
    <row r="2337" spans="20:25" ht="30" x14ac:dyDescent="0.25">
      <c r="T2337" s="4"/>
      <c r="U2337" s="2" t="s">
        <v>12</v>
      </c>
      <c r="V2337" s="2" t="s">
        <v>109</v>
      </c>
      <c r="W2337" s="2" t="s">
        <v>68</v>
      </c>
      <c r="X2337" s="2">
        <v>2</v>
      </c>
      <c r="Y2337" s="2">
        <v>80</v>
      </c>
    </row>
    <row r="2338" spans="20:25" ht="30" x14ac:dyDescent="0.25">
      <c r="T2338" s="4"/>
      <c r="U2338" s="2" t="s">
        <v>12</v>
      </c>
      <c r="V2338" s="2" t="s">
        <v>109</v>
      </c>
      <c r="W2338" s="2" t="s">
        <v>68</v>
      </c>
      <c r="X2338" s="2">
        <v>2</v>
      </c>
      <c r="Y2338" s="2">
        <v>150</v>
      </c>
    </row>
    <row r="2339" spans="20:25" ht="30" x14ac:dyDescent="0.25">
      <c r="T2339" s="4"/>
      <c r="U2339" s="2" t="s">
        <v>12</v>
      </c>
      <c r="V2339" s="2" t="s">
        <v>109</v>
      </c>
      <c r="W2339" s="2" t="s">
        <v>63</v>
      </c>
      <c r="X2339" s="2">
        <v>2</v>
      </c>
      <c r="Y2339" s="2">
        <v>170</v>
      </c>
    </row>
    <row r="2340" spans="20:25" ht="30" x14ac:dyDescent="0.25">
      <c r="T2340" s="4"/>
      <c r="U2340" s="2" t="s">
        <v>12</v>
      </c>
      <c r="V2340" s="2" t="s">
        <v>109</v>
      </c>
      <c r="W2340" s="2" t="s">
        <v>68</v>
      </c>
      <c r="X2340" s="2">
        <v>4</v>
      </c>
      <c r="Y2340" s="2">
        <v>121</v>
      </c>
    </row>
    <row r="2341" spans="20:25" ht="30" x14ac:dyDescent="0.25">
      <c r="T2341" s="4"/>
      <c r="U2341" s="2" t="s">
        <v>12</v>
      </c>
      <c r="V2341" s="2" t="s">
        <v>120</v>
      </c>
      <c r="W2341" s="2" t="s">
        <v>68</v>
      </c>
      <c r="X2341" s="2">
        <v>5</v>
      </c>
      <c r="Y2341" s="2">
        <v>65</v>
      </c>
    </row>
    <row r="2342" spans="20:25" ht="30" x14ac:dyDescent="0.25">
      <c r="T2342" s="4"/>
      <c r="U2342" s="2" t="s">
        <v>12</v>
      </c>
      <c r="V2342" s="2" t="s">
        <v>120</v>
      </c>
      <c r="W2342" s="2" t="s">
        <v>68</v>
      </c>
      <c r="X2342" s="2">
        <v>0</v>
      </c>
      <c r="Y2342" s="2">
        <v>71</v>
      </c>
    </row>
    <row r="2343" spans="20:25" ht="30" x14ac:dyDescent="0.25">
      <c r="T2343" s="4"/>
      <c r="U2343" s="2" t="s">
        <v>12</v>
      </c>
      <c r="V2343" s="2" t="s">
        <v>120</v>
      </c>
      <c r="W2343" s="2" t="s">
        <v>64</v>
      </c>
      <c r="X2343" s="2">
        <v>2</v>
      </c>
      <c r="Y2343" s="2">
        <v>160</v>
      </c>
    </row>
    <row r="2344" spans="20:25" ht="30" x14ac:dyDescent="0.25">
      <c r="T2344" s="4"/>
      <c r="U2344" s="2" t="s">
        <v>12</v>
      </c>
      <c r="V2344" s="2" t="s">
        <v>120</v>
      </c>
      <c r="W2344" s="2" t="s">
        <v>63</v>
      </c>
      <c r="X2344" s="2">
        <v>6</v>
      </c>
      <c r="Y2344" s="2">
        <v>158</v>
      </c>
    </row>
    <row r="2345" spans="20:25" ht="30" x14ac:dyDescent="0.25">
      <c r="T2345" s="4"/>
      <c r="U2345" s="2" t="s">
        <v>12</v>
      </c>
      <c r="V2345" s="2" t="s">
        <v>120</v>
      </c>
      <c r="W2345" s="2" t="s">
        <v>64</v>
      </c>
      <c r="X2345" s="2">
        <v>3</v>
      </c>
      <c r="Y2345" s="2">
        <v>60</v>
      </c>
    </row>
    <row r="2346" spans="20:25" ht="30" x14ac:dyDescent="0.25">
      <c r="T2346" s="4"/>
      <c r="U2346" s="2" t="s">
        <v>12</v>
      </c>
      <c r="V2346" s="2" t="s">
        <v>120</v>
      </c>
      <c r="W2346" s="2" t="s">
        <v>68</v>
      </c>
      <c r="X2346" s="2">
        <v>6</v>
      </c>
      <c r="Y2346" s="2">
        <v>150</v>
      </c>
    </row>
    <row r="2347" spans="20:25" ht="30" x14ac:dyDescent="0.25">
      <c r="T2347" s="4"/>
      <c r="U2347" s="2" t="s">
        <v>12</v>
      </c>
      <c r="V2347" s="2" t="s">
        <v>120</v>
      </c>
      <c r="W2347" s="2" t="s">
        <v>68</v>
      </c>
      <c r="X2347" s="2">
        <v>6</v>
      </c>
      <c r="Y2347" s="2">
        <v>60</v>
      </c>
    </row>
    <row r="2348" spans="20:25" ht="45" x14ac:dyDescent="0.25">
      <c r="T2348" s="4"/>
      <c r="U2348" s="2" t="s">
        <v>12</v>
      </c>
      <c r="V2348" s="2" t="s">
        <v>120</v>
      </c>
      <c r="W2348" s="2" t="s">
        <v>70</v>
      </c>
      <c r="X2348" s="2">
        <v>3</v>
      </c>
      <c r="Y2348" s="2">
        <v>66</v>
      </c>
    </row>
    <row r="2349" spans="20:25" ht="30" x14ac:dyDescent="0.25">
      <c r="T2349" s="4"/>
      <c r="U2349" s="2" t="s">
        <v>12</v>
      </c>
      <c r="V2349" s="2" t="s">
        <v>120</v>
      </c>
      <c r="W2349" s="2" t="s">
        <v>68</v>
      </c>
      <c r="X2349" s="2">
        <v>4</v>
      </c>
      <c r="Y2349" s="2">
        <v>110</v>
      </c>
    </row>
    <row r="2350" spans="20:25" ht="30" x14ac:dyDescent="0.25">
      <c r="T2350" s="4"/>
      <c r="U2350" s="2" t="s">
        <v>12</v>
      </c>
      <c r="V2350" s="2" t="s">
        <v>120</v>
      </c>
      <c r="W2350" s="2" t="s">
        <v>68</v>
      </c>
      <c r="X2350" s="2">
        <v>4</v>
      </c>
      <c r="Y2350" s="2">
        <v>160</v>
      </c>
    </row>
    <row r="2351" spans="20:25" ht="30" x14ac:dyDescent="0.25">
      <c r="T2351" s="4"/>
      <c r="U2351" s="2" t="s">
        <v>12</v>
      </c>
      <c r="V2351" s="2" t="s">
        <v>120</v>
      </c>
      <c r="W2351" s="2" t="s">
        <v>68</v>
      </c>
      <c r="X2351" s="2">
        <v>4</v>
      </c>
      <c r="Y2351" s="2">
        <v>162</v>
      </c>
    </row>
    <row r="2352" spans="20:25" ht="30" x14ac:dyDescent="0.25">
      <c r="T2352" s="4"/>
      <c r="U2352" s="2" t="s">
        <v>12</v>
      </c>
      <c r="V2352" s="2" t="s">
        <v>120</v>
      </c>
      <c r="W2352" s="2" t="s">
        <v>64</v>
      </c>
      <c r="X2352" s="2">
        <v>4</v>
      </c>
      <c r="Y2352" s="2">
        <v>162</v>
      </c>
    </row>
    <row r="2353" spans="20:25" ht="30" x14ac:dyDescent="0.25">
      <c r="T2353" s="4"/>
      <c r="U2353" s="2" t="s">
        <v>12</v>
      </c>
      <c r="V2353" s="2" t="s">
        <v>124</v>
      </c>
      <c r="W2353" s="2" t="s">
        <v>68</v>
      </c>
      <c r="X2353" s="2">
        <v>1</v>
      </c>
      <c r="Y2353" s="2">
        <v>210</v>
      </c>
    </row>
    <row r="2354" spans="20:25" ht="30" x14ac:dyDescent="0.25">
      <c r="T2354" s="4"/>
      <c r="U2354" s="2" t="s">
        <v>12</v>
      </c>
      <c r="V2354" s="2" t="s">
        <v>124</v>
      </c>
      <c r="W2354" s="2" t="s">
        <v>68</v>
      </c>
      <c r="X2354" s="2">
        <v>5</v>
      </c>
      <c r="Y2354" s="2">
        <v>82</v>
      </c>
    </row>
    <row r="2355" spans="20:25" ht="30" x14ac:dyDescent="0.25">
      <c r="T2355" s="4"/>
      <c r="U2355" s="2" t="s">
        <v>12</v>
      </c>
      <c r="V2355" s="2" t="s">
        <v>124</v>
      </c>
      <c r="W2355" s="2" t="s">
        <v>68</v>
      </c>
      <c r="X2355" s="2">
        <v>3</v>
      </c>
      <c r="Y2355" s="2">
        <v>142</v>
      </c>
    </row>
    <row r="2356" spans="20:25" ht="30" x14ac:dyDescent="0.25">
      <c r="T2356" s="4"/>
      <c r="U2356" s="2" t="s">
        <v>12</v>
      </c>
      <c r="V2356" s="2" t="s">
        <v>124</v>
      </c>
      <c r="W2356" s="2" t="s">
        <v>68</v>
      </c>
      <c r="X2356" s="2">
        <v>1</v>
      </c>
      <c r="Y2356" s="2">
        <v>73</v>
      </c>
    </row>
    <row r="2357" spans="20:25" ht="30" x14ac:dyDescent="0.25">
      <c r="T2357" s="4"/>
      <c r="U2357" s="2" t="s">
        <v>12</v>
      </c>
      <c r="V2357" s="2" t="s">
        <v>124</v>
      </c>
      <c r="W2357" s="2" t="s">
        <v>62</v>
      </c>
      <c r="X2357" s="2">
        <v>2</v>
      </c>
      <c r="Y2357" s="2">
        <v>163</v>
      </c>
    </row>
    <row r="2358" spans="20:25" ht="30" x14ac:dyDescent="0.25">
      <c r="T2358" s="4"/>
      <c r="U2358" s="2" t="s">
        <v>12</v>
      </c>
      <c r="V2358" s="2" t="s">
        <v>124</v>
      </c>
      <c r="W2358" s="2" t="s">
        <v>68</v>
      </c>
      <c r="X2358" s="2">
        <v>4</v>
      </c>
      <c r="Y2358" s="2">
        <v>86</v>
      </c>
    </row>
    <row r="2359" spans="20:25" ht="30" x14ac:dyDescent="0.25">
      <c r="T2359" s="4"/>
      <c r="U2359" s="2" t="s">
        <v>12</v>
      </c>
      <c r="V2359" s="2" t="s">
        <v>127</v>
      </c>
      <c r="W2359" s="2" t="s">
        <v>63</v>
      </c>
      <c r="X2359" s="2">
        <v>2</v>
      </c>
      <c r="Y2359" s="2">
        <v>131</v>
      </c>
    </row>
    <row r="2360" spans="20:25" ht="30" x14ac:dyDescent="0.25">
      <c r="T2360" s="4"/>
      <c r="U2360" s="2" t="s">
        <v>12</v>
      </c>
      <c r="V2360" s="2" t="s">
        <v>127</v>
      </c>
      <c r="W2360" s="2" t="s">
        <v>63</v>
      </c>
      <c r="X2360" s="2">
        <v>2</v>
      </c>
      <c r="Y2360" s="2">
        <v>65</v>
      </c>
    </row>
    <row r="2361" spans="20:25" ht="30" x14ac:dyDescent="0.25">
      <c r="T2361" s="4"/>
      <c r="U2361" s="2" t="s">
        <v>12</v>
      </c>
      <c r="V2361" s="2" t="s">
        <v>127</v>
      </c>
      <c r="W2361" s="2" t="s">
        <v>67</v>
      </c>
      <c r="X2361" s="2">
        <v>4</v>
      </c>
      <c r="Y2361" s="2">
        <v>170</v>
      </c>
    </row>
    <row r="2362" spans="20:25" ht="30" x14ac:dyDescent="0.25">
      <c r="T2362" s="4"/>
      <c r="U2362" s="2" t="s">
        <v>12</v>
      </c>
      <c r="V2362" s="2" t="s">
        <v>127</v>
      </c>
      <c r="W2362" s="2" t="s">
        <v>68</v>
      </c>
      <c r="X2362" s="2">
        <v>0</v>
      </c>
      <c r="Y2362" s="2">
        <v>188</v>
      </c>
    </row>
    <row r="2363" spans="20:25" ht="30" x14ac:dyDescent="0.25">
      <c r="T2363" s="4"/>
      <c r="U2363" s="2" t="s">
        <v>12</v>
      </c>
      <c r="V2363" s="2" t="s">
        <v>127</v>
      </c>
      <c r="W2363" s="2" t="s">
        <v>68</v>
      </c>
      <c r="X2363" s="2">
        <v>1</v>
      </c>
      <c r="Y2363" s="2">
        <v>107</v>
      </c>
    </row>
    <row r="2364" spans="20:25" ht="45" x14ac:dyDescent="0.25">
      <c r="T2364" s="4"/>
      <c r="U2364" s="2" t="s">
        <v>12</v>
      </c>
      <c r="V2364" s="2" t="s">
        <v>127</v>
      </c>
      <c r="W2364" s="2" t="s">
        <v>70</v>
      </c>
      <c r="X2364" s="2">
        <v>6</v>
      </c>
      <c r="Y2364" s="2">
        <v>107</v>
      </c>
    </row>
    <row r="2365" spans="20:25" ht="30" x14ac:dyDescent="0.25">
      <c r="T2365" s="4"/>
      <c r="U2365" s="2" t="s">
        <v>12</v>
      </c>
      <c r="V2365" s="2" t="s">
        <v>127</v>
      </c>
      <c r="W2365" s="2" t="s">
        <v>68</v>
      </c>
      <c r="X2365" s="2">
        <v>4</v>
      </c>
      <c r="Y2365" s="2">
        <v>124</v>
      </c>
    </row>
    <row r="2366" spans="20:25" ht="30" x14ac:dyDescent="0.25">
      <c r="T2366" s="4"/>
      <c r="U2366" s="2" t="s">
        <v>12</v>
      </c>
      <c r="V2366" s="2" t="s">
        <v>127</v>
      </c>
      <c r="W2366" s="2" t="s">
        <v>68</v>
      </c>
      <c r="X2366" s="2">
        <v>1</v>
      </c>
      <c r="Y2366" s="2">
        <v>134</v>
      </c>
    </row>
    <row r="2367" spans="20:25" ht="30" x14ac:dyDescent="0.25">
      <c r="T2367" s="4"/>
      <c r="U2367" s="2" t="s">
        <v>12</v>
      </c>
      <c r="V2367" s="2" t="s">
        <v>127</v>
      </c>
      <c r="W2367" s="2" t="s">
        <v>68</v>
      </c>
      <c r="X2367" s="2">
        <v>4</v>
      </c>
      <c r="Y2367" s="2">
        <v>10</v>
      </c>
    </row>
    <row r="2368" spans="20:25" ht="30" x14ac:dyDescent="0.25">
      <c r="T2368" s="4"/>
      <c r="U2368" s="2" t="s">
        <v>12</v>
      </c>
      <c r="V2368" s="2" t="s">
        <v>127</v>
      </c>
      <c r="W2368" s="2" t="s">
        <v>63</v>
      </c>
      <c r="X2368" s="2">
        <v>1</v>
      </c>
      <c r="Y2368" s="2">
        <v>140</v>
      </c>
    </row>
    <row r="2369" spans="20:25" ht="30" x14ac:dyDescent="0.25">
      <c r="T2369" s="4"/>
      <c r="U2369" s="2" t="s">
        <v>12</v>
      </c>
      <c r="V2369" s="2" t="s">
        <v>127</v>
      </c>
      <c r="W2369" s="2" t="s">
        <v>68</v>
      </c>
      <c r="X2369" s="2">
        <v>3</v>
      </c>
      <c r="Y2369" s="2">
        <v>250</v>
      </c>
    </row>
    <row r="2370" spans="20:25" ht="30" x14ac:dyDescent="0.25">
      <c r="T2370" s="4"/>
      <c r="U2370" s="2" t="s">
        <v>12</v>
      </c>
      <c r="V2370" s="2" t="s">
        <v>127</v>
      </c>
      <c r="W2370" s="2" t="s">
        <v>63</v>
      </c>
      <c r="X2370" s="2">
        <v>1</v>
      </c>
      <c r="Y2370" s="2">
        <v>113</v>
      </c>
    </row>
    <row r="2371" spans="20:25" ht="30" x14ac:dyDescent="0.25">
      <c r="T2371" s="4"/>
      <c r="U2371" s="2" t="s">
        <v>12</v>
      </c>
      <c r="V2371" s="2" t="s">
        <v>127</v>
      </c>
      <c r="W2371" s="2" t="s">
        <v>68</v>
      </c>
      <c r="X2371" s="2">
        <v>3</v>
      </c>
      <c r="Y2371" s="2">
        <v>70</v>
      </c>
    </row>
    <row r="2372" spans="20:25" ht="30" x14ac:dyDescent="0.25">
      <c r="T2372" s="4"/>
      <c r="U2372" s="2" t="s">
        <v>12</v>
      </c>
      <c r="V2372" s="2" t="s">
        <v>127</v>
      </c>
      <c r="W2372" s="2" t="s">
        <v>63</v>
      </c>
      <c r="X2372" s="2">
        <v>2</v>
      </c>
      <c r="Y2372" s="2">
        <v>46</v>
      </c>
    </row>
    <row r="2373" spans="20:25" ht="30" x14ac:dyDescent="0.25">
      <c r="T2373" s="4"/>
      <c r="U2373" s="2" t="s">
        <v>12</v>
      </c>
      <c r="V2373" s="2" t="s">
        <v>127</v>
      </c>
      <c r="W2373" s="2" t="s">
        <v>68</v>
      </c>
      <c r="X2373" s="2">
        <v>2</v>
      </c>
      <c r="Y2373" s="2">
        <v>72</v>
      </c>
    </row>
    <row r="2374" spans="20:25" ht="30" x14ac:dyDescent="0.25">
      <c r="T2374" s="4"/>
      <c r="U2374" s="2" t="s">
        <v>12</v>
      </c>
      <c r="V2374" s="2" t="s">
        <v>127</v>
      </c>
      <c r="W2374" s="2" t="s">
        <v>68</v>
      </c>
      <c r="X2374" s="2">
        <v>2</v>
      </c>
      <c r="Y2374" s="2">
        <v>72</v>
      </c>
    </row>
    <row r="2375" spans="20:25" ht="30" x14ac:dyDescent="0.25">
      <c r="T2375" s="4"/>
      <c r="U2375" s="2" t="s">
        <v>12</v>
      </c>
      <c r="V2375" s="2" t="s">
        <v>126</v>
      </c>
      <c r="W2375" s="2" t="s">
        <v>63</v>
      </c>
      <c r="X2375" s="2">
        <v>4</v>
      </c>
      <c r="Y2375" s="2">
        <v>57</v>
      </c>
    </row>
    <row r="2376" spans="20:25" ht="30" x14ac:dyDescent="0.25">
      <c r="T2376" s="4"/>
      <c r="U2376" s="2" t="s">
        <v>12</v>
      </c>
      <c r="V2376" s="2" t="s">
        <v>125</v>
      </c>
      <c r="W2376" s="2" t="s">
        <v>68</v>
      </c>
      <c r="X2376" s="2">
        <v>7</v>
      </c>
      <c r="Y2376" s="2">
        <v>350</v>
      </c>
    </row>
    <row r="2377" spans="20:25" ht="30" x14ac:dyDescent="0.25">
      <c r="T2377" s="4"/>
      <c r="U2377" s="2" t="s">
        <v>12</v>
      </c>
      <c r="V2377" s="2" t="s">
        <v>125</v>
      </c>
      <c r="W2377" s="2" t="s">
        <v>67</v>
      </c>
      <c r="X2377" s="2">
        <v>4</v>
      </c>
      <c r="Y2377" s="2">
        <v>70</v>
      </c>
    </row>
    <row r="2378" spans="20:25" ht="30" x14ac:dyDescent="0.25">
      <c r="T2378" s="4"/>
      <c r="U2378" s="2" t="s">
        <v>12</v>
      </c>
      <c r="V2378" s="2" t="s">
        <v>128</v>
      </c>
      <c r="W2378" s="2" t="s">
        <v>68</v>
      </c>
      <c r="X2378" s="2">
        <v>2</v>
      </c>
      <c r="Y2378" s="2">
        <v>280</v>
      </c>
    </row>
    <row r="2379" spans="20:25" ht="30" x14ac:dyDescent="0.25">
      <c r="T2379" s="4"/>
      <c r="U2379" s="2" t="s">
        <v>12</v>
      </c>
      <c r="V2379" s="2" t="s">
        <v>122</v>
      </c>
      <c r="W2379" s="2" t="s">
        <v>63</v>
      </c>
      <c r="X2379" s="2">
        <v>4</v>
      </c>
      <c r="Y2379" s="2">
        <v>103</v>
      </c>
    </row>
    <row r="2380" spans="20:25" ht="30" x14ac:dyDescent="0.25">
      <c r="T2380" s="4"/>
      <c r="U2380" s="2" t="s">
        <v>12</v>
      </c>
      <c r="V2380" s="2" t="s">
        <v>122</v>
      </c>
      <c r="W2380" s="2" t="s">
        <v>63</v>
      </c>
      <c r="X2380" s="2">
        <v>6</v>
      </c>
      <c r="Y2380" s="2">
        <v>50</v>
      </c>
    </row>
    <row r="2381" spans="20:25" ht="30" x14ac:dyDescent="0.25">
      <c r="T2381" s="4"/>
      <c r="U2381" s="2" t="s">
        <v>12</v>
      </c>
      <c r="V2381" s="2" t="s">
        <v>122</v>
      </c>
      <c r="W2381" s="2" t="s">
        <v>68</v>
      </c>
      <c r="X2381" s="2">
        <v>5</v>
      </c>
      <c r="Y2381" s="2">
        <v>129</v>
      </c>
    </row>
    <row r="2382" spans="20:25" ht="30" x14ac:dyDescent="0.25">
      <c r="T2382" s="4"/>
      <c r="U2382" s="2" t="s">
        <v>12</v>
      </c>
      <c r="V2382" s="2" t="s">
        <v>122</v>
      </c>
      <c r="W2382" s="2" t="s">
        <v>63</v>
      </c>
      <c r="X2382" s="2">
        <v>4</v>
      </c>
      <c r="Y2382" s="2">
        <v>360</v>
      </c>
    </row>
    <row r="2383" spans="20:25" ht="30" x14ac:dyDescent="0.25">
      <c r="T2383" s="4"/>
      <c r="U2383" s="2" t="s">
        <v>12</v>
      </c>
      <c r="V2383" s="2" t="s">
        <v>109</v>
      </c>
      <c r="W2383" s="2" t="s">
        <v>68</v>
      </c>
      <c r="X2383" s="2">
        <v>3</v>
      </c>
      <c r="Y2383" s="2">
        <v>130</v>
      </c>
    </row>
    <row r="2384" spans="20:25" ht="30" x14ac:dyDescent="0.25">
      <c r="T2384" s="4"/>
      <c r="U2384" s="2" t="s">
        <v>12</v>
      </c>
      <c r="V2384" s="2" t="s">
        <v>109</v>
      </c>
      <c r="W2384" s="2" t="s">
        <v>68</v>
      </c>
      <c r="X2384" s="2">
        <v>6</v>
      </c>
      <c r="Y2384" s="2">
        <v>160</v>
      </c>
    </row>
    <row r="2385" spans="20:25" ht="30" x14ac:dyDescent="0.25">
      <c r="T2385" s="4"/>
      <c r="U2385" s="2" t="s">
        <v>12</v>
      </c>
      <c r="V2385" s="2" t="s">
        <v>109</v>
      </c>
      <c r="W2385" s="2" t="s">
        <v>68</v>
      </c>
      <c r="X2385" s="2">
        <v>6</v>
      </c>
      <c r="Y2385" s="2">
        <v>187</v>
      </c>
    </row>
    <row r="2386" spans="20:25" ht="30" x14ac:dyDescent="0.25">
      <c r="T2386" s="4"/>
      <c r="U2386" s="2" t="s">
        <v>12</v>
      </c>
      <c r="V2386" s="2" t="s">
        <v>109</v>
      </c>
      <c r="W2386" s="2" t="s">
        <v>63</v>
      </c>
      <c r="X2386" s="2">
        <v>3</v>
      </c>
      <c r="Y2386" s="2">
        <v>190</v>
      </c>
    </row>
    <row r="2387" spans="20:25" ht="30" x14ac:dyDescent="0.25">
      <c r="T2387" s="4"/>
      <c r="U2387" s="2" t="s">
        <v>12</v>
      </c>
      <c r="V2387" s="2" t="s">
        <v>109</v>
      </c>
      <c r="W2387" s="2" t="s">
        <v>68</v>
      </c>
      <c r="X2387" s="2">
        <v>5</v>
      </c>
      <c r="Y2387" s="2">
        <v>140</v>
      </c>
    </row>
    <row r="2388" spans="20:25" ht="30" x14ac:dyDescent="0.25">
      <c r="T2388" s="4"/>
      <c r="U2388" s="2" t="s">
        <v>12</v>
      </c>
      <c r="V2388" s="2" t="s">
        <v>109</v>
      </c>
      <c r="W2388" s="2" t="s">
        <v>68</v>
      </c>
      <c r="X2388" s="2">
        <v>5</v>
      </c>
      <c r="Y2388" s="2">
        <v>160</v>
      </c>
    </row>
    <row r="2389" spans="20:25" ht="30" x14ac:dyDescent="0.25">
      <c r="T2389" s="4"/>
      <c r="U2389" s="2" t="s">
        <v>12</v>
      </c>
      <c r="V2389" s="2" t="s">
        <v>109</v>
      </c>
      <c r="W2389" s="2" t="s">
        <v>68</v>
      </c>
      <c r="X2389" s="2">
        <v>2</v>
      </c>
      <c r="Y2389" s="2">
        <v>157</v>
      </c>
    </row>
    <row r="2390" spans="20:25" ht="30" x14ac:dyDescent="0.25">
      <c r="T2390" s="4"/>
      <c r="U2390" s="2" t="s">
        <v>12</v>
      </c>
      <c r="V2390" s="2" t="s">
        <v>120</v>
      </c>
      <c r="W2390" s="2" t="s">
        <v>63</v>
      </c>
      <c r="X2390" s="2">
        <v>2</v>
      </c>
      <c r="Y2390" s="2">
        <v>323</v>
      </c>
    </row>
    <row r="2391" spans="20:25" ht="30" x14ac:dyDescent="0.25">
      <c r="T2391" s="4"/>
      <c r="U2391" s="2" t="s">
        <v>12</v>
      </c>
      <c r="V2391" s="2" t="s">
        <v>120</v>
      </c>
      <c r="W2391" s="2" t="s">
        <v>63</v>
      </c>
      <c r="X2391" s="2">
        <v>2</v>
      </c>
      <c r="Y2391" s="2">
        <v>89</v>
      </c>
    </row>
    <row r="2392" spans="20:25" ht="30" x14ac:dyDescent="0.25">
      <c r="T2392" s="4"/>
      <c r="U2392" s="2" t="s">
        <v>12</v>
      </c>
      <c r="V2392" s="2" t="s">
        <v>120</v>
      </c>
      <c r="W2392" s="2" t="s">
        <v>63</v>
      </c>
      <c r="X2392" s="2">
        <v>5</v>
      </c>
      <c r="Y2392" s="2">
        <v>140</v>
      </c>
    </row>
    <row r="2393" spans="20:25" ht="30" x14ac:dyDescent="0.25">
      <c r="T2393" s="4"/>
      <c r="U2393" s="2" t="s">
        <v>12</v>
      </c>
      <c r="V2393" s="2" t="s">
        <v>120</v>
      </c>
      <c r="W2393" s="2" t="s">
        <v>63</v>
      </c>
      <c r="X2393" s="2">
        <v>4</v>
      </c>
      <c r="Y2393" s="2">
        <v>130</v>
      </c>
    </row>
    <row r="2394" spans="20:25" ht="30" x14ac:dyDescent="0.25">
      <c r="T2394" s="4"/>
      <c r="U2394" s="2" t="s">
        <v>12</v>
      </c>
      <c r="V2394" s="2" t="s">
        <v>120</v>
      </c>
      <c r="W2394" s="2" t="s">
        <v>68</v>
      </c>
      <c r="X2394" s="2">
        <v>4</v>
      </c>
      <c r="Y2394" s="2">
        <v>120</v>
      </c>
    </row>
    <row r="2395" spans="20:25" ht="30" x14ac:dyDescent="0.25">
      <c r="T2395" s="4"/>
      <c r="U2395" s="2" t="s">
        <v>12</v>
      </c>
      <c r="V2395" s="2" t="s">
        <v>120</v>
      </c>
      <c r="W2395" s="2" t="s">
        <v>68</v>
      </c>
      <c r="X2395" s="2">
        <v>4</v>
      </c>
      <c r="Y2395" s="2">
        <v>110</v>
      </c>
    </row>
    <row r="2396" spans="20:25" ht="30" x14ac:dyDescent="0.25">
      <c r="T2396" s="4"/>
      <c r="U2396" s="2" t="s">
        <v>12</v>
      </c>
      <c r="V2396" s="2" t="s">
        <v>120</v>
      </c>
      <c r="W2396" s="2" t="s">
        <v>68</v>
      </c>
      <c r="X2396" s="2">
        <v>1</v>
      </c>
      <c r="Y2396" s="2">
        <v>120</v>
      </c>
    </row>
    <row r="2397" spans="20:25" ht="30" x14ac:dyDescent="0.25">
      <c r="T2397" s="4"/>
      <c r="U2397" s="2" t="s">
        <v>12</v>
      </c>
      <c r="V2397" s="2" t="s">
        <v>109</v>
      </c>
      <c r="W2397" s="2" t="s">
        <v>68</v>
      </c>
      <c r="X2397" s="2">
        <v>3</v>
      </c>
      <c r="Y2397" s="2">
        <v>170</v>
      </c>
    </row>
    <row r="2398" spans="20:25" ht="30" x14ac:dyDescent="0.25">
      <c r="T2398" s="4"/>
      <c r="U2398" s="2" t="s">
        <v>12</v>
      </c>
      <c r="V2398" s="2" t="s">
        <v>109</v>
      </c>
      <c r="W2398" s="2" t="s">
        <v>68</v>
      </c>
      <c r="X2398" s="2">
        <v>3</v>
      </c>
      <c r="Y2398" s="2">
        <v>160</v>
      </c>
    </row>
    <row r="2399" spans="20:25" ht="30" x14ac:dyDescent="0.25">
      <c r="T2399" s="4"/>
      <c r="U2399" s="2" t="s">
        <v>12</v>
      </c>
      <c r="V2399" s="2" t="s">
        <v>109</v>
      </c>
      <c r="W2399" s="2" t="s">
        <v>68</v>
      </c>
      <c r="X2399" s="2">
        <v>3</v>
      </c>
      <c r="Y2399" s="2">
        <v>160</v>
      </c>
    </row>
    <row r="2400" spans="20:25" ht="30" x14ac:dyDescent="0.25">
      <c r="T2400" s="4"/>
      <c r="U2400" s="2" t="s">
        <v>12</v>
      </c>
      <c r="V2400" s="2" t="s">
        <v>109</v>
      </c>
      <c r="W2400" s="2" t="s">
        <v>68</v>
      </c>
      <c r="X2400" s="2">
        <v>3</v>
      </c>
      <c r="Y2400" s="2">
        <v>190</v>
      </c>
    </row>
    <row r="2401" spans="20:25" ht="30" x14ac:dyDescent="0.25">
      <c r="T2401" s="4"/>
      <c r="U2401" s="2" t="s">
        <v>12</v>
      </c>
      <c r="V2401" s="2" t="s">
        <v>109</v>
      </c>
      <c r="W2401" s="2" t="s">
        <v>68</v>
      </c>
      <c r="X2401" s="2">
        <v>3</v>
      </c>
      <c r="Y2401" s="2">
        <v>180</v>
      </c>
    </row>
    <row r="2402" spans="20:25" ht="30" x14ac:dyDescent="0.25">
      <c r="T2402" s="4"/>
      <c r="U2402" s="2" t="s">
        <v>12</v>
      </c>
      <c r="V2402" s="2" t="s">
        <v>120</v>
      </c>
      <c r="W2402" s="2" t="s">
        <v>68</v>
      </c>
      <c r="X2402" s="2">
        <v>2</v>
      </c>
      <c r="Y2402" s="2">
        <v>0</v>
      </c>
    </row>
    <row r="2403" spans="20:25" ht="30" x14ac:dyDescent="0.25">
      <c r="T2403" s="4"/>
      <c r="U2403" s="2" t="s">
        <v>12</v>
      </c>
      <c r="V2403" s="2" t="s">
        <v>120</v>
      </c>
      <c r="W2403" s="2" t="s">
        <v>63</v>
      </c>
      <c r="X2403" s="2">
        <v>8</v>
      </c>
      <c r="Y2403" s="2">
        <v>320</v>
      </c>
    </row>
    <row r="2404" spans="20:25" ht="30" x14ac:dyDescent="0.25">
      <c r="T2404" s="4"/>
      <c r="U2404" s="2" t="s">
        <v>12</v>
      </c>
      <c r="V2404" s="2" t="s">
        <v>120</v>
      </c>
      <c r="W2404" s="2" t="s">
        <v>68</v>
      </c>
      <c r="X2404" s="2">
        <v>1</v>
      </c>
      <c r="Y2404" s="2">
        <v>270</v>
      </c>
    </row>
    <row r="2405" spans="20:25" ht="30" x14ac:dyDescent="0.25">
      <c r="T2405" s="4"/>
      <c r="U2405" s="2" t="s">
        <v>12</v>
      </c>
      <c r="V2405" s="2" t="s">
        <v>124</v>
      </c>
      <c r="W2405" s="2" t="s">
        <v>68</v>
      </c>
      <c r="X2405" s="2">
        <v>8</v>
      </c>
      <c r="Y2405" s="2">
        <v>310</v>
      </c>
    </row>
    <row r="2406" spans="20:25" ht="30" x14ac:dyDescent="0.25">
      <c r="T2406" s="4"/>
      <c r="U2406" s="2" t="s">
        <v>12</v>
      </c>
      <c r="V2406" s="2" t="s">
        <v>124</v>
      </c>
      <c r="W2406" s="2" t="s">
        <v>68</v>
      </c>
      <c r="X2406" s="2">
        <v>2</v>
      </c>
      <c r="Y2406" s="2">
        <v>200</v>
      </c>
    </row>
    <row r="2407" spans="20:25" ht="30" x14ac:dyDescent="0.25">
      <c r="T2407" s="4"/>
      <c r="U2407" s="2" t="s">
        <v>12</v>
      </c>
      <c r="V2407" s="2" t="s">
        <v>124</v>
      </c>
      <c r="W2407" s="2" t="s">
        <v>68</v>
      </c>
      <c r="X2407" s="2">
        <v>5</v>
      </c>
      <c r="Y2407" s="2">
        <v>320</v>
      </c>
    </row>
    <row r="2408" spans="20:25" ht="30" x14ac:dyDescent="0.25">
      <c r="T2408" s="4"/>
      <c r="U2408" s="2" t="s">
        <v>12</v>
      </c>
      <c r="V2408" s="2" t="s">
        <v>124</v>
      </c>
      <c r="W2408" s="2" t="s">
        <v>68</v>
      </c>
      <c r="X2408" s="2">
        <v>1</v>
      </c>
      <c r="Y2408" s="2">
        <v>140</v>
      </c>
    </row>
    <row r="2409" spans="20:25" ht="30" x14ac:dyDescent="0.25">
      <c r="T2409" s="4"/>
      <c r="U2409" s="2" t="s">
        <v>12</v>
      </c>
      <c r="V2409" s="2" t="s">
        <v>124</v>
      </c>
      <c r="W2409" s="2" t="s">
        <v>68</v>
      </c>
      <c r="X2409" s="2">
        <v>2</v>
      </c>
      <c r="Y2409" s="2">
        <v>230</v>
      </c>
    </row>
    <row r="2410" spans="20:25" ht="30" x14ac:dyDescent="0.25">
      <c r="T2410" s="4"/>
      <c r="U2410" s="2" t="s">
        <v>12</v>
      </c>
      <c r="V2410" s="2" t="s">
        <v>124</v>
      </c>
      <c r="W2410" s="2" t="s">
        <v>63</v>
      </c>
      <c r="X2410" s="2">
        <v>4</v>
      </c>
      <c r="Y2410" s="2">
        <v>10</v>
      </c>
    </row>
    <row r="2411" spans="20:25" ht="30" x14ac:dyDescent="0.25">
      <c r="T2411" s="4"/>
      <c r="U2411" s="2" t="s">
        <v>12</v>
      </c>
      <c r="V2411" s="2" t="s">
        <v>124</v>
      </c>
      <c r="W2411" s="2" t="s">
        <v>68</v>
      </c>
      <c r="X2411" s="2">
        <v>1</v>
      </c>
      <c r="Y2411" s="2">
        <v>110</v>
      </c>
    </row>
    <row r="2412" spans="20:25" ht="30" x14ac:dyDescent="0.25">
      <c r="T2412" s="4"/>
      <c r="U2412" s="2" t="s">
        <v>12</v>
      </c>
      <c r="V2412" s="2" t="s">
        <v>124</v>
      </c>
      <c r="W2412" s="2" t="s">
        <v>63</v>
      </c>
      <c r="X2412" s="2">
        <v>4</v>
      </c>
      <c r="Y2412" s="2">
        <v>140</v>
      </c>
    </row>
    <row r="2413" spans="20:25" ht="30" x14ac:dyDescent="0.25">
      <c r="T2413" s="4"/>
      <c r="U2413" s="2" t="s">
        <v>12</v>
      </c>
      <c r="V2413" s="2" t="s">
        <v>124</v>
      </c>
      <c r="W2413" s="2" t="s">
        <v>63</v>
      </c>
      <c r="X2413" s="2">
        <v>2</v>
      </c>
      <c r="Y2413" s="2">
        <v>80</v>
      </c>
    </row>
    <row r="2414" spans="20:25" ht="30" x14ac:dyDescent="0.25">
      <c r="T2414" s="4"/>
      <c r="U2414" s="2" t="s">
        <v>12</v>
      </c>
      <c r="V2414" s="2" t="s">
        <v>124</v>
      </c>
      <c r="W2414" s="2" t="s">
        <v>68</v>
      </c>
      <c r="X2414" s="2">
        <v>2</v>
      </c>
      <c r="Y2414" s="2">
        <v>100</v>
      </c>
    </row>
    <row r="2415" spans="20:25" ht="30" x14ac:dyDescent="0.25">
      <c r="T2415" s="4"/>
      <c r="U2415" s="2" t="s">
        <v>12</v>
      </c>
      <c r="V2415" s="2" t="s">
        <v>124</v>
      </c>
      <c r="W2415" s="2" t="s">
        <v>63</v>
      </c>
      <c r="X2415" s="2">
        <v>4</v>
      </c>
      <c r="Y2415" s="2">
        <v>70</v>
      </c>
    </row>
    <row r="2416" spans="20:25" ht="30" x14ac:dyDescent="0.25">
      <c r="T2416" s="4"/>
      <c r="U2416" s="2" t="s">
        <v>12</v>
      </c>
      <c r="V2416" s="2" t="s">
        <v>124</v>
      </c>
      <c r="W2416" s="2" t="s">
        <v>68</v>
      </c>
      <c r="X2416" s="2">
        <v>3</v>
      </c>
      <c r="Y2416" s="2">
        <v>160</v>
      </c>
    </row>
    <row r="2417" spans="20:25" ht="30" x14ac:dyDescent="0.25">
      <c r="T2417" s="4"/>
      <c r="U2417" s="2" t="s">
        <v>12</v>
      </c>
      <c r="V2417" s="2" t="s">
        <v>124</v>
      </c>
      <c r="W2417" s="2" t="s">
        <v>68</v>
      </c>
      <c r="X2417" s="2">
        <v>2</v>
      </c>
      <c r="Y2417" s="2">
        <v>150</v>
      </c>
    </row>
    <row r="2418" spans="20:25" ht="30" x14ac:dyDescent="0.25">
      <c r="T2418" s="4"/>
      <c r="U2418" s="2" t="s">
        <v>12</v>
      </c>
      <c r="V2418" s="2" t="s">
        <v>127</v>
      </c>
      <c r="W2418" s="2" t="s">
        <v>68</v>
      </c>
      <c r="X2418" s="2">
        <v>3</v>
      </c>
      <c r="Y2418" s="2">
        <v>140</v>
      </c>
    </row>
    <row r="2419" spans="20:25" ht="30" x14ac:dyDescent="0.25">
      <c r="T2419" s="4"/>
      <c r="U2419" s="2" t="s">
        <v>12</v>
      </c>
      <c r="V2419" s="2" t="s">
        <v>127</v>
      </c>
      <c r="W2419" s="2" t="s">
        <v>63</v>
      </c>
      <c r="X2419" s="2">
        <v>2</v>
      </c>
      <c r="Y2419" s="2">
        <v>5</v>
      </c>
    </row>
    <row r="2420" spans="20:25" ht="30" x14ac:dyDescent="0.25">
      <c r="T2420" s="4"/>
      <c r="U2420" s="2" t="s">
        <v>12</v>
      </c>
      <c r="V2420" s="2" t="s">
        <v>127</v>
      </c>
      <c r="W2420" s="2" t="s">
        <v>68</v>
      </c>
      <c r="X2420" s="2">
        <v>1</v>
      </c>
      <c r="Y2420" s="2">
        <v>130</v>
      </c>
    </row>
    <row r="2421" spans="20:25" ht="30" x14ac:dyDescent="0.25">
      <c r="T2421" s="4"/>
      <c r="U2421" s="2" t="s">
        <v>12</v>
      </c>
      <c r="V2421" s="2" t="s">
        <v>127</v>
      </c>
      <c r="W2421" s="2" t="s">
        <v>63</v>
      </c>
      <c r="X2421" s="2">
        <v>1</v>
      </c>
      <c r="Y2421" s="2">
        <v>20</v>
      </c>
    </row>
    <row r="2422" spans="20:25" ht="30" x14ac:dyDescent="0.25">
      <c r="T2422" s="4"/>
      <c r="U2422" s="2" t="s">
        <v>12</v>
      </c>
      <c r="V2422" s="2" t="s">
        <v>126</v>
      </c>
      <c r="W2422" s="2" t="s">
        <v>64</v>
      </c>
      <c r="X2422" s="2">
        <v>3</v>
      </c>
      <c r="Y2422" s="2">
        <v>133</v>
      </c>
    </row>
    <row r="2423" spans="20:25" ht="30" x14ac:dyDescent="0.25">
      <c r="T2423" s="4"/>
      <c r="U2423" s="2" t="s">
        <v>12</v>
      </c>
      <c r="V2423" s="2" t="s">
        <v>126</v>
      </c>
      <c r="W2423" s="2" t="s">
        <v>68</v>
      </c>
      <c r="X2423" s="2">
        <v>4</v>
      </c>
      <c r="Y2423" s="2">
        <v>170</v>
      </c>
    </row>
    <row r="2424" spans="20:25" ht="30" x14ac:dyDescent="0.25">
      <c r="T2424" s="4"/>
      <c r="U2424" s="2" t="s">
        <v>12</v>
      </c>
      <c r="V2424" s="2" t="s">
        <v>126</v>
      </c>
      <c r="W2424" s="2" t="s">
        <v>63</v>
      </c>
      <c r="X2424" s="2">
        <v>4</v>
      </c>
      <c r="Y2424" s="2">
        <v>170</v>
      </c>
    </row>
    <row r="2425" spans="20:25" ht="30" x14ac:dyDescent="0.25">
      <c r="T2425" s="4"/>
      <c r="U2425" s="2" t="s">
        <v>12</v>
      </c>
      <c r="V2425" s="2" t="s">
        <v>126</v>
      </c>
      <c r="W2425" s="2" t="s">
        <v>67</v>
      </c>
      <c r="X2425" s="2">
        <v>5</v>
      </c>
      <c r="Y2425" s="2">
        <v>150</v>
      </c>
    </row>
    <row r="2426" spans="20:25" ht="30" x14ac:dyDescent="0.25">
      <c r="T2426" s="4"/>
      <c r="U2426" s="2" t="s">
        <v>12</v>
      </c>
      <c r="V2426" s="2" t="s">
        <v>126</v>
      </c>
      <c r="W2426" s="2" t="s">
        <v>64</v>
      </c>
      <c r="X2426" s="2">
        <v>10</v>
      </c>
      <c r="Y2426" s="2">
        <v>180</v>
      </c>
    </row>
    <row r="2427" spans="20:25" ht="30" x14ac:dyDescent="0.25">
      <c r="T2427" s="4"/>
      <c r="U2427" s="2" t="s">
        <v>12</v>
      </c>
      <c r="V2427" s="2" t="s">
        <v>126</v>
      </c>
      <c r="W2427" s="2" t="s">
        <v>63</v>
      </c>
      <c r="X2427" s="2">
        <v>1</v>
      </c>
      <c r="Y2427" s="2">
        <v>210</v>
      </c>
    </row>
    <row r="2428" spans="20:25" ht="30" x14ac:dyDescent="0.25">
      <c r="T2428" s="4"/>
      <c r="U2428" s="2" t="s">
        <v>12</v>
      </c>
      <c r="V2428" s="2" t="s">
        <v>125</v>
      </c>
      <c r="W2428" s="2" t="s">
        <v>68</v>
      </c>
      <c r="X2428" s="2">
        <v>7</v>
      </c>
      <c r="Y2428" s="2">
        <v>180</v>
      </c>
    </row>
    <row r="2429" spans="20:25" ht="30" x14ac:dyDescent="0.25">
      <c r="T2429" s="4"/>
      <c r="U2429" s="2" t="s">
        <v>12</v>
      </c>
      <c r="V2429" s="2" t="s">
        <v>128</v>
      </c>
      <c r="W2429" s="2" t="s">
        <v>64</v>
      </c>
      <c r="X2429" s="2">
        <v>8</v>
      </c>
      <c r="Y2429" s="2">
        <v>350</v>
      </c>
    </row>
    <row r="2430" spans="20:25" ht="30" x14ac:dyDescent="0.25">
      <c r="T2430" s="4"/>
      <c r="U2430" s="2" t="s">
        <v>12</v>
      </c>
      <c r="V2430" s="2" t="s">
        <v>128</v>
      </c>
      <c r="W2430" s="2" t="s">
        <v>68</v>
      </c>
      <c r="X2430" s="2">
        <v>5</v>
      </c>
      <c r="Y2430" s="2">
        <v>300</v>
      </c>
    </row>
    <row r="2431" spans="20:25" ht="30" x14ac:dyDescent="0.25">
      <c r="T2431" s="4"/>
      <c r="U2431" s="2" t="s">
        <v>12</v>
      </c>
      <c r="V2431" s="2" t="s">
        <v>123</v>
      </c>
      <c r="W2431" s="2" t="s">
        <v>64</v>
      </c>
      <c r="X2431" s="2">
        <v>1</v>
      </c>
      <c r="Y2431" s="2">
        <v>340</v>
      </c>
    </row>
    <row r="2432" spans="20:25" ht="30" x14ac:dyDescent="0.25">
      <c r="T2432" s="4"/>
      <c r="U2432" s="2" t="s">
        <v>12</v>
      </c>
      <c r="V2432" s="2" t="s">
        <v>123</v>
      </c>
      <c r="W2432" s="2" t="s">
        <v>68</v>
      </c>
      <c r="X2432" s="2">
        <v>6</v>
      </c>
      <c r="Y2432" s="2">
        <v>40</v>
      </c>
    </row>
    <row r="2433" spans="20:25" ht="30" x14ac:dyDescent="0.25">
      <c r="T2433" s="4"/>
      <c r="U2433" s="2" t="s">
        <v>12</v>
      </c>
      <c r="V2433" s="2" t="s">
        <v>129</v>
      </c>
      <c r="W2433" s="2" t="s">
        <v>68</v>
      </c>
      <c r="X2433" s="2">
        <v>3</v>
      </c>
      <c r="Y2433" s="2">
        <v>330</v>
      </c>
    </row>
    <row r="2434" spans="20:25" ht="30" x14ac:dyDescent="0.25">
      <c r="T2434" s="4"/>
      <c r="U2434" s="2" t="s">
        <v>12</v>
      </c>
      <c r="V2434" s="2" t="s">
        <v>129</v>
      </c>
      <c r="W2434" s="2" t="s">
        <v>64</v>
      </c>
      <c r="X2434" s="2">
        <v>2</v>
      </c>
      <c r="Y2434" s="2">
        <v>20</v>
      </c>
    </row>
    <row r="2435" spans="20:25" ht="30" x14ac:dyDescent="0.25">
      <c r="T2435" s="4"/>
      <c r="U2435" s="2" t="s">
        <v>12</v>
      </c>
      <c r="V2435" s="2" t="s">
        <v>129</v>
      </c>
      <c r="W2435" s="2" t="s">
        <v>63</v>
      </c>
      <c r="X2435" s="2">
        <v>1</v>
      </c>
      <c r="Y2435" s="2">
        <v>70</v>
      </c>
    </row>
    <row r="2436" spans="20:25" ht="30" x14ac:dyDescent="0.25">
      <c r="T2436" s="4"/>
      <c r="U2436" s="2" t="s">
        <v>12</v>
      </c>
      <c r="V2436" s="2" t="s">
        <v>129</v>
      </c>
      <c r="W2436" s="2" t="s">
        <v>68</v>
      </c>
      <c r="X2436" s="2">
        <v>5</v>
      </c>
      <c r="Y2436" s="2">
        <v>360</v>
      </c>
    </row>
    <row r="2437" spans="20:25" ht="30" x14ac:dyDescent="0.25">
      <c r="T2437" s="4"/>
      <c r="U2437" s="2" t="s">
        <v>12</v>
      </c>
      <c r="V2437" s="2" t="s">
        <v>129</v>
      </c>
      <c r="W2437" s="2" t="s">
        <v>64</v>
      </c>
      <c r="X2437" s="2">
        <v>3</v>
      </c>
      <c r="Y2437" s="2">
        <v>360</v>
      </c>
    </row>
    <row r="2438" spans="20:25" ht="30" x14ac:dyDescent="0.25">
      <c r="T2438" s="4"/>
      <c r="U2438" s="2" t="s">
        <v>12</v>
      </c>
      <c r="V2438" s="2" t="s">
        <v>111</v>
      </c>
      <c r="W2438" s="2" t="s">
        <v>64</v>
      </c>
      <c r="X2438" s="2">
        <v>4</v>
      </c>
      <c r="Y2438" s="2">
        <v>30</v>
      </c>
    </row>
    <row r="2439" spans="20:25" ht="30" x14ac:dyDescent="0.25">
      <c r="T2439" s="4"/>
      <c r="U2439" s="2" t="s">
        <v>12</v>
      </c>
      <c r="V2439" s="2" t="s">
        <v>111</v>
      </c>
      <c r="W2439" s="2" t="s">
        <v>68</v>
      </c>
      <c r="X2439" s="2">
        <v>4</v>
      </c>
      <c r="Y2439" s="2">
        <v>300</v>
      </c>
    </row>
    <row r="2440" spans="20:25" ht="30" x14ac:dyDescent="0.25">
      <c r="T2440" s="4"/>
      <c r="U2440" s="2" t="s">
        <v>12</v>
      </c>
      <c r="V2440" s="2" t="s">
        <v>111</v>
      </c>
      <c r="W2440" s="2" t="s">
        <v>68</v>
      </c>
      <c r="X2440" s="2">
        <v>6</v>
      </c>
      <c r="Y2440" s="2">
        <v>10</v>
      </c>
    </row>
    <row r="2441" spans="20:25" ht="30" x14ac:dyDescent="0.25">
      <c r="T2441" s="4"/>
      <c r="U2441" s="2" t="s">
        <v>12</v>
      </c>
      <c r="V2441" s="2" t="s">
        <v>111</v>
      </c>
      <c r="W2441" s="2" t="s">
        <v>68</v>
      </c>
      <c r="X2441" s="2">
        <v>5</v>
      </c>
      <c r="Y2441" s="2">
        <v>320</v>
      </c>
    </row>
    <row r="2442" spans="20:25" ht="30" x14ac:dyDescent="0.25">
      <c r="T2442" s="4"/>
      <c r="U2442" s="2" t="s">
        <v>12</v>
      </c>
      <c r="V2442" s="2" t="s">
        <v>121</v>
      </c>
      <c r="W2442" s="2" t="s">
        <v>62</v>
      </c>
      <c r="X2442" s="2">
        <v>6</v>
      </c>
      <c r="Y2442" s="2">
        <v>40</v>
      </c>
    </row>
    <row r="2443" spans="20:25" ht="30" x14ac:dyDescent="0.25">
      <c r="T2443" s="4"/>
      <c r="U2443" s="2" t="s">
        <v>12</v>
      </c>
      <c r="V2443" s="2" t="s">
        <v>121</v>
      </c>
      <c r="W2443" s="2" t="s">
        <v>68</v>
      </c>
      <c r="X2443" s="2">
        <v>3</v>
      </c>
      <c r="Y2443" s="2">
        <v>180</v>
      </c>
    </row>
    <row r="2444" spans="20:25" ht="30" x14ac:dyDescent="0.25">
      <c r="T2444" s="4"/>
      <c r="U2444" s="2" t="s">
        <v>12</v>
      </c>
      <c r="V2444" s="2" t="s">
        <v>121</v>
      </c>
      <c r="W2444" s="2" t="s">
        <v>68</v>
      </c>
      <c r="X2444" s="2">
        <v>4</v>
      </c>
      <c r="Y2444" s="2">
        <v>150</v>
      </c>
    </row>
    <row r="2445" spans="20:25" ht="30" x14ac:dyDescent="0.25">
      <c r="T2445" s="4"/>
      <c r="U2445" s="2" t="s">
        <v>12</v>
      </c>
      <c r="V2445" s="2" t="s">
        <v>121</v>
      </c>
      <c r="W2445" s="2" t="s">
        <v>76</v>
      </c>
      <c r="X2445" s="2">
        <v>1</v>
      </c>
      <c r="Y2445" s="2">
        <v>0</v>
      </c>
    </row>
    <row r="2446" spans="20:25" ht="30" x14ac:dyDescent="0.25">
      <c r="T2446" s="4"/>
      <c r="U2446" s="2" t="s">
        <v>12</v>
      </c>
      <c r="V2446" s="2" t="s">
        <v>121</v>
      </c>
      <c r="W2446" s="2" t="s">
        <v>68</v>
      </c>
      <c r="X2446" s="2">
        <v>1</v>
      </c>
      <c r="Y2446" s="2">
        <v>110</v>
      </c>
    </row>
    <row r="2447" spans="20:25" ht="30" x14ac:dyDescent="0.25">
      <c r="T2447" s="4"/>
      <c r="U2447" s="2" t="s">
        <v>12</v>
      </c>
      <c r="V2447" s="2" t="s">
        <v>121</v>
      </c>
      <c r="W2447" s="2" t="s">
        <v>62</v>
      </c>
      <c r="X2447" s="2">
        <v>4</v>
      </c>
      <c r="Y2447" s="2">
        <v>30</v>
      </c>
    </row>
    <row r="2448" spans="20:25" ht="30" x14ac:dyDescent="0.25">
      <c r="T2448" s="4"/>
      <c r="U2448" s="2" t="s">
        <v>12</v>
      </c>
      <c r="V2448" s="2" t="s">
        <v>121</v>
      </c>
      <c r="W2448" s="2" t="s">
        <v>64</v>
      </c>
      <c r="X2448" s="2">
        <v>2</v>
      </c>
      <c r="Y2448" s="2">
        <v>290</v>
      </c>
    </row>
    <row r="2449" spans="20:25" ht="30" x14ac:dyDescent="0.25">
      <c r="T2449" s="4"/>
      <c r="U2449" s="2" t="s">
        <v>12</v>
      </c>
      <c r="V2449" s="2" t="s">
        <v>121</v>
      </c>
      <c r="W2449" s="2" t="s">
        <v>63</v>
      </c>
      <c r="X2449" s="2">
        <v>3</v>
      </c>
      <c r="Y2449" s="2">
        <v>36</v>
      </c>
    </row>
    <row r="2450" spans="20:25" ht="30" x14ac:dyDescent="0.25">
      <c r="T2450" s="4"/>
      <c r="U2450" s="2" t="s">
        <v>12</v>
      </c>
      <c r="V2450" s="2" t="s">
        <v>121</v>
      </c>
      <c r="W2450" s="2" t="s">
        <v>63</v>
      </c>
      <c r="X2450" s="2">
        <v>9</v>
      </c>
      <c r="Y2450" s="2">
        <v>110</v>
      </c>
    </row>
    <row r="2451" spans="20:25" ht="30" x14ac:dyDescent="0.25">
      <c r="T2451" s="4"/>
      <c r="U2451" s="2" t="s">
        <v>12</v>
      </c>
      <c r="V2451" s="2" t="s">
        <v>121</v>
      </c>
      <c r="W2451" s="2" t="s">
        <v>68</v>
      </c>
      <c r="X2451" s="2">
        <v>3</v>
      </c>
      <c r="Y2451" s="2">
        <v>130</v>
      </c>
    </row>
    <row r="2452" spans="20:25" ht="30" x14ac:dyDescent="0.25">
      <c r="T2452" s="4"/>
      <c r="U2452" s="2" t="s">
        <v>12</v>
      </c>
      <c r="V2452" s="2" t="s">
        <v>121</v>
      </c>
      <c r="W2452" s="2" t="s">
        <v>68</v>
      </c>
      <c r="X2452" s="2">
        <v>2</v>
      </c>
      <c r="Y2452" s="2">
        <v>340</v>
      </c>
    </row>
    <row r="2453" spans="20:25" ht="30" x14ac:dyDescent="0.25">
      <c r="T2453" s="4"/>
      <c r="U2453" s="2" t="s">
        <v>12</v>
      </c>
      <c r="V2453" s="2" t="s">
        <v>122</v>
      </c>
      <c r="W2453" s="2" t="s">
        <v>68</v>
      </c>
      <c r="X2453" s="2">
        <v>7</v>
      </c>
      <c r="Y2453" s="2">
        <v>10</v>
      </c>
    </row>
    <row r="2454" spans="20:25" ht="30" x14ac:dyDescent="0.25">
      <c r="T2454" s="4"/>
      <c r="U2454" s="2" t="s">
        <v>12</v>
      </c>
      <c r="V2454" s="2" t="s">
        <v>122</v>
      </c>
      <c r="W2454" s="2" t="s">
        <v>63</v>
      </c>
      <c r="X2454" s="2">
        <v>5</v>
      </c>
      <c r="Y2454" s="2">
        <v>30</v>
      </c>
    </row>
    <row r="2455" spans="20:25" ht="30" x14ac:dyDescent="0.25">
      <c r="T2455" s="4"/>
      <c r="U2455" s="2" t="s">
        <v>12</v>
      </c>
      <c r="V2455" s="2" t="s">
        <v>122</v>
      </c>
      <c r="W2455" s="2" t="s">
        <v>68</v>
      </c>
      <c r="X2455" s="2">
        <v>11</v>
      </c>
      <c r="Y2455" s="2">
        <v>50</v>
      </c>
    </row>
    <row r="2456" spans="20:25" ht="30" x14ac:dyDescent="0.25">
      <c r="T2456" s="4"/>
      <c r="U2456" s="2" t="s">
        <v>12</v>
      </c>
      <c r="V2456" s="2" t="s">
        <v>122</v>
      </c>
      <c r="W2456" s="2" t="s">
        <v>63</v>
      </c>
      <c r="X2456" s="2">
        <v>2</v>
      </c>
      <c r="Y2456" s="2">
        <v>100</v>
      </c>
    </row>
    <row r="2457" spans="20:25" ht="30" x14ac:dyDescent="0.25">
      <c r="T2457" s="4"/>
      <c r="U2457" s="2" t="s">
        <v>12</v>
      </c>
      <c r="V2457" s="2" t="s">
        <v>122</v>
      </c>
      <c r="W2457" s="2" t="s">
        <v>68</v>
      </c>
      <c r="X2457" s="2">
        <v>4</v>
      </c>
      <c r="Y2457" s="2">
        <v>300</v>
      </c>
    </row>
    <row r="2458" spans="20:25" ht="30" x14ac:dyDescent="0.25">
      <c r="T2458" s="4"/>
      <c r="U2458" s="2" t="s">
        <v>12</v>
      </c>
      <c r="V2458" s="2" t="s">
        <v>122</v>
      </c>
      <c r="W2458" s="2" t="s">
        <v>68</v>
      </c>
      <c r="X2458" s="2">
        <v>4</v>
      </c>
      <c r="Y2458" s="2">
        <v>20</v>
      </c>
    </row>
    <row r="2459" spans="20:25" ht="30" x14ac:dyDescent="0.25">
      <c r="T2459" s="4"/>
      <c r="U2459" s="2" t="s">
        <v>12</v>
      </c>
      <c r="V2459" s="2" t="s">
        <v>122</v>
      </c>
      <c r="W2459" s="2" t="s">
        <v>68</v>
      </c>
      <c r="X2459" s="2">
        <v>3</v>
      </c>
      <c r="Y2459" s="2">
        <v>60</v>
      </c>
    </row>
    <row r="2460" spans="20:25" ht="30" x14ac:dyDescent="0.25">
      <c r="T2460" s="4"/>
      <c r="U2460" s="2" t="s">
        <v>12</v>
      </c>
      <c r="V2460" s="2" t="s">
        <v>122</v>
      </c>
      <c r="W2460" s="2" t="s">
        <v>68</v>
      </c>
      <c r="X2460" s="2">
        <v>3</v>
      </c>
      <c r="Y2460" s="2">
        <v>60</v>
      </c>
    </row>
    <row r="2461" spans="20:25" ht="30" x14ac:dyDescent="0.25">
      <c r="T2461" s="4"/>
      <c r="U2461" s="2" t="s">
        <v>12</v>
      </c>
      <c r="V2461" s="2" t="s">
        <v>122</v>
      </c>
      <c r="W2461" s="2" t="s">
        <v>63</v>
      </c>
      <c r="X2461" s="2">
        <v>5</v>
      </c>
      <c r="Y2461" s="2">
        <v>70</v>
      </c>
    </row>
    <row r="2462" spans="20:25" ht="30" x14ac:dyDescent="0.25">
      <c r="T2462" s="4"/>
      <c r="U2462" s="2" t="s">
        <v>12</v>
      </c>
      <c r="V2462" s="2" t="s">
        <v>122</v>
      </c>
      <c r="W2462" s="2" t="s">
        <v>68</v>
      </c>
      <c r="X2462" s="2">
        <v>5</v>
      </c>
      <c r="Y2462" s="2">
        <v>30</v>
      </c>
    </row>
    <row r="2463" spans="20:25" ht="30" x14ac:dyDescent="0.25">
      <c r="T2463" s="4"/>
      <c r="U2463" s="2" t="s">
        <v>12</v>
      </c>
      <c r="V2463" s="2" t="s">
        <v>122</v>
      </c>
      <c r="W2463" s="2" t="s">
        <v>68</v>
      </c>
      <c r="X2463" s="2">
        <v>8</v>
      </c>
      <c r="Y2463" s="2">
        <v>70</v>
      </c>
    </row>
    <row r="2464" spans="20:25" ht="30" x14ac:dyDescent="0.25">
      <c r="T2464" s="4"/>
      <c r="U2464" s="2" t="s">
        <v>12</v>
      </c>
      <c r="V2464" s="2" t="s">
        <v>122</v>
      </c>
      <c r="W2464" s="2" t="s">
        <v>68</v>
      </c>
      <c r="X2464" s="2">
        <v>7</v>
      </c>
      <c r="Y2464" s="2">
        <v>40</v>
      </c>
    </row>
    <row r="2465" spans="20:25" ht="30" x14ac:dyDescent="0.25">
      <c r="T2465" s="4"/>
      <c r="U2465" s="2" t="s">
        <v>12</v>
      </c>
      <c r="V2465" s="2" t="s">
        <v>122</v>
      </c>
      <c r="W2465" s="2" t="s">
        <v>62</v>
      </c>
      <c r="X2465" s="2">
        <v>4</v>
      </c>
      <c r="Y2465" s="2">
        <v>60</v>
      </c>
    </row>
    <row r="2466" spans="20:25" ht="30" x14ac:dyDescent="0.25">
      <c r="T2466" s="4"/>
      <c r="U2466" s="2" t="s">
        <v>12</v>
      </c>
      <c r="V2466" s="2" t="s">
        <v>122</v>
      </c>
      <c r="W2466" s="2" t="s">
        <v>68</v>
      </c>
      <c r="X2466" s="2">
        <v>6</v>
      </c>
      <c r="Y2466" s="2">
        <v>350</v>
      </c>
    </row>
    <row r="2467" spans="20:25" ht="30" x14ac:dyDescent="0.25">
      <c r="T2467" s="4"/>
      <c r="U2467" s="2" t="s">
        <v>12</v>
      </c>
      <c r="V2467" s="2" t="s">
        <v>122</v>
      </c>
      <c r="W2467" s="2" t="s">
        <v>68</v>
      </c>
      <c r="X2467" s="2">
        <v>6</v>
      </c>
      <c r="Y2467" s="2">
        <v>350</v>
      </c>
    </row>
    <row r="2468" spans="20:25" ht="30" x14ac:dyDescent="0.25">
      <c r="T2468" s="4"/>
      <c r="U2468" s="2" t="s">
        <v>12</v>
      </c>
      <c r="V2468" s="2" t="s">
        <v>122</v>
      </c>
      <c r="W2468" s="2" t="s">
        <v>68</v>
      </c>
      <c r="X2468" s="2">
        <v>7</v>
      </c>
      <c r="Y2468" s="2">
        <v>60</v>
      </c>
    </row>
    <row r="2469" spans="20:25" ht="30" x14ac:dyDescent="0.25">
      <c r="T2469" s="4"/>
      <c r="U2469" s="2" t="s">
        <v>12</v>
      </c>
      <c r="V2469" s="2" t="s">
        <v>122</v>
      </c>
      <c r="W2469" s="2" t="s">
        <v>67</v>
      </c>
      <c r="X2469" s="2">
        <v>5</v>
      </c>
      <c r="Y2469" s="2">
        <v>30</v>
      </c>
    </row>
    <row r="2470" spans="20:25" ht="30" x14ac:dyDescent="0.25">
      <c r="T2470" s="4"/>
      <c r="U2470" s="2" t="s">
        <v>12</v>
      </c>
      <c r="V2470" s="2" t="s">
        <v>122</v>
      </c>
      <c r="W2470" s="2" t="s">
        <v>68</v>
      </c>
      <c r="X2470" s="2">
        <v>5</v>
      </c>
      <c r="Y2470" s="2">
        <v>170</v>
      </c>
    </row>
    <row r="2471" spans="20:25" ht="30" x14ac:dyDescent="0.25">
      <c r="T2471" s="4"/>
      <c r="U2471" s="2" t="s">
        <v>12</v>
      </c>
      <c r="V2471" s="2" t="s">
        <v>122</v>
      </c>
      <c r="W2471" s="2" t="s">
        <v>68</v>
      </c>
      <c r="X2471" s="2">
        <v>5</v>
      </c>
      <c r="Y2471" s="2">
        <v>120</v>
      </c>
    </row>
    <row r="2472" spans="20:25" ht="30" x14ac:dyDescent="0.25">
      <c r="T2472" s="4"/>
      <c r="U2472" s="2" t="s">
        <v>12</v>
      </c>
      <c r="V2472" s="2" t="s">
        <v>122</v>
      </c>
      <c r="W2472" s="2" t="s">
        <v>68</v>
      </c>
      <c r="X2472" s="2">
        <v>4</v>
      </c>
      <c r="Y2472" s="2">
        <v>150</v>
      </c>
    </row>
    <row r="2473" spans="20:25" ht="30" x14ac:dyDescent="0.25">
      <c r="T2473" s="4"/>
      <c r="U2473" s="2" t="s">
        <v>12</v>
      </c>
      <c r="V2473" s="2" t="s">
        <v>122</v>
      </c>
      <c r="W2473" s="2" t="s">
        <v>68</v>
      </c>
      <c r="X2473" s="2">
        <v>6</v>
      </c>
      <c r="Y2473" s="2">
        <v>110</v>
      </c>
    </row>
    <row r="2474" spans="20:25" ht="30" x14ac:dyDescent="0.25">
      <c r="T2474" s="4"/>
      <c r="U2474" s="2" t="s">
        <v>12</v>
      </c>
      <c r="V2474" s="2" t="s">
        <v>122</v>
      </c>
      <c r="W2474" s="2" t="s">
        <v>68</v>
      </c>
      <c r="X2474" s="2">
        <v>7</v>
      </c>
      <c r="Y2474" s="2">
        <v>130</v>
      </c>
    </row>
    <row r="2475" spans="20:25" ht="30" x14ac:dyDescent="0.25">
      <c r="T2475" s="4"/>
      <c r="U2475" s="2" t="s">
        <v>12</v>
      </c>
      <c r="V2475" s="2" t="s">
        <v>122</v>
      </c>
      <c r="W2475" s="2" t="s">
        <v>63</v>
      </c>
      <c r="X2475" s="2">
        <v>4</v>
      </c>
      <c r="Y2475" s="2">
        <v>90</v>
      </c>
    </row>
    <row r="2476" spans="20:25" ht="30" x14ac:dyDescent="0.25">
      <c r="T2476" s="4"/>
      <c r="U2476" s="2" t="s">
        <v>12</v>
      </c>
      <c r="V2476" s="2" t="s">
        <v>122</v>
      </c>
      <c r="W2476" s="2" t="s">
        <v>68</v>
      </c>
      <c r="X2476" s="2">
        <v>4</v>
      </c>
      <c r="Y2476" s="2">
        <v>80</v>
      </c>
    </row>
    <row r="2477" spans="20:25" ht="30" x14ac:dyDescent="0.25">
      <c r="T2477" s="4"/>
      <c r="U2477" s="2" t="s">
        <v>12</v>
      </c>
      <c r="V2477" s="2" t="s">
        <v>122</v>
      </c>
      <c r="W2477" s="2" t="s">
        <v>68</v>
      </c>
      <c r="X2477" s="2">
        <v>8</v>
      </c>
      <c r="Y2477" s="2">
        <v>60</v>
      </c>
    </row>
    <row r="2478" spans="20:25" ht="30" x14ac:dyDescent="0.25">
      <c r="T2478" s="4"/>
      <c r="U2478" s="2" t="s">
        <v>12</v>
      </c>
      <c r="V2478" s="2" t="s">
        <v>122</v>
      </c>
      <c r="W2478" s="2" t="s">
        <v>63</v>
      </c>
      <c r="X2478" s="2">
        <v>3</v>
      </c>
      <c r="Y2478" s="2">
        <v>320</v>
      </c>
    </row>
    <row r="2479" spans="20:25" ht="30" x14ac:dyDescent="0.25">
      <c r="T2479" s="4"/>
      <c r="U2479" s="2" t="s">
        <v>12</v>
      </c>
      <c r="V2479" s="2" t="s">
        <v>122</v>
      </c>
      <c r="W2479" s="2" t="s">
        <v>68</v>
      </c>
      <c r="X2479" s="2">
        <v>2</v>
      </c>
      <c r="Y2479" s="2">
        <v>340</v>
      </c>
    </row>
    <row r="2480" spans="20:25" ht="30" x14ac:dyDescent="0.25">
      <c r="T2480" s="4"/>
      <c r="U2480" s="2" t="s">
        <v>12</v>
      </c>
      <c r="V2480" s="2" t="s">
        <v>122</v>
      </c>
      <c r="W2480" s="2" t="s">
        <v>68</v>
      </c>
      <c r="X2480" s="2">
        <v>1</v>
      </c>
      <c r="Y2480" s="2">
        <v>300</v>
      </c>
    </row>
    <row r="2481" spans="20:25" ht="30" x14ac:dyDescent="0.25">
      <c r="T2481" s="4"/>
      <c r="U2481" s="2" t="s">
        <v>12</v>
      </c>
      <c r="V2481" s="2" t="s">
        <v>122</v>
      </c>
      <c r="W2481" s="2" t="s">
        <v>68</v>
      </c>
      <c r="X2481" s="2">
        <v>3</v>
      </c>
      <c r="Y2481" s="2">
        <v>160</v>
      </c>
    </row>
    <row r="2482" spans="20:25" ht="30" x14ac:dyDescent="0.25">
      <c r="T2482" s="4"/>
      <c r="U2482" s="2" t="s">
        <v>12</v>
      </c>
      <c r="V2482" s="2" t="s">
        <v>109</v>
      </c>
      <c r="W2482" s="2" t="s">
        <v>68</v>
      </c>
      <c r="X2482" s="2">
        <v>6</v>
      </c>
      <c r="Y2482" s="2">
        <v>20</v>
      </c>
    </row>
    <row r="2483" spans="20:25" ht="30" x14ac:dyDescent="0.25">
      <c r="T2483" s="4"/>
      <c r="U2483" s="2" t="s">
        <v>12</v>
      </c>
      <c r="V2483" s="2" t="s">
        <v>109</v>
      </c>
      <c r="W2483" s="2" t="s">
        <v>63</v>
      </c>
      <c r="X2483" s="2">
        <v>1</v>
      </c>
      <c r="Y2483" s="2">
        <v>40</v>
      </c>
    </row>
    <row r="2484" spans="20:25" ht="30" x14ac:dyDescent="0.25">
      <c r="T2484" s="4"/>
      <c r="U2484" s="2" t="s">
        <v>12</v>
      </c>
      <c r="V2484" s="2" t="s">
        <v>109</v>
      </c>
      <c r="W2484" s="2" t="s">
        <v>63</v>
      </c>
      <c r="X2484" s="2">
        <v>3</v>
      </c>
      <c r="Y2484" s="2">
        <v>80</v>
      </c>
    </row>
    <row r="2485" spans="20:25" ht="30" x14ac:dyDescent="0.25">
      <c r="T2485" s="4"/>
      <c r="U2485" s="2" t="s">
        <v>12</v>
      </c>
      <c r="V2485" s="2" t="s">
        <v>109</v>
      </c>
      <c r="W2485" s="2" t="s">
        <v>68</v>
      </c>
      <c r="X2485" s="2">
        <v>4</v>
      </c>
      <c r="Y2485" s="2">
        <v>360</v>
      </c>
    </row>
    <row r="2486" spans="20:25" ht="30" x14ac:dyDescent="0.25">
      <c r="T2486" s="4"/>
      <c r="U2486" s="2" t="s">
        <v>12</v>
      </c>
      <c r="V2486" s="2" t="s">
        <v>109</v>
      </c>
      <c r="W2486" s="2" t="s">
        <v>63</v>
      </c>
      <c r="X2486" s="2">
        <v>3</v>
      </c>
      <c r="Y2486" s="2">
        <v>90</v>
      </c>
    </row>
    <row r="2487" spans="20:25" ht="30" x14ac:dyDescent="0.25">
      <c r="T2487" s="4"/>
      <c r="U2487" s="2" t="s">
        <v>12</v>
      </c>
      <c r="V2487" s="2" t="s">
        <v>109</v>
      </c>
      <c r="W2487" s="2" t="s">
        <v>68</v>
      </c>
      <c r="X2487" s="2">
        <v>2</v>
      </c>
      <c r="Y2487" s="2">
        <v>140</v>
      </c>
    </row>
    <row r="2488" spans="20:25" ht="30" x14ac:dyDescent="0.25">
      <c r="T2488" s="4"/>
      <c r="U2488" s="2" t="s">
        <v>12</v>
      </c>
      <c r="V2488" s="2" t="s">
        <v>109</v>
      </c>
      <c r="W2488" s="2" t="s">
        <v>68</v>
      </c>
      <c r="X2488" s="2">
        <v>5</v>
      </c>
      <c r="Y2488" s="2">
        <v>20</v>
      </c>
    </row>
    <row r="2489" spans="20:25" ht="30" x14ac:dyDescent="0.25">
      <c r="T2489" s="4"/>
      <c r="U2489" s="2" t="s">
        <v>12</v>
      </c>
      <c r="V2489" s="2" t="s">
        <v>109</v>
      </c>
      <c r="W2489" s="2" t="s">
        <v>68</v>
      </c>
      <c r="X2489" s="2">
        <v>5</v>
      </c>
      <c r="Y2489" s="2">
        <v>90</v>
      </c>
    </row>
    <row r="2490" spans="20:25" ht="30" x14ac:dyDescent="0.25">
      <c r="T2490" s="4"/>
      <c r="U2490" s="2" t="s">
        <v>12</v>
      </c>
      <c r="V2490" s="2" t="s">
        <v>109</v>
      </c>
      <c r="W2490" s="2" t="s">
        <v>67</v>
      </c>
      <c r="X2490" s="2">
        <v>2</v>
      </c>
      <c r="Y2490" s="2">
        <v>330</v>
      </c>
    </row>
    <row r="2491" spans="20:25" ht="30" x14ac:dyDescent="0.25">
      <c r="T2491" s="4"/>
      <c r="U2491" s="2" t="s">
        <v>12</v>
      </c>
      <c r="V2491" s="2" t="s">
        <v>109</v>
      </c>
      <c r="W2491" s="2" t="s">
        <v>63</v>
      </c>
      <c r="X2491" s="2">
        <v>5</v>
      </c>
      <c r="Y2491" s="2">
        <v>130</v>
      </c>
    </row>
    <row r="2492" spans="20:25" ht="30" x14ac:dyDescent="0.25">
      <c r="T2492" s="4"/>
      <c r="U2492" s="2" t="s">
        <v>12</v>
      </c>
      <c r="V2492" s="2" t="s">
        <v>109</v>
      </c>
      <c r="W2492" s="2" t="s">
        <v>62</v>
      </c>
      <c r="X2492" s="2">
        <v>6</v>
      </c>
      <c r="Y2492" s="2">
        <v>100</v>
      </c>
    </row>
    <row r="2493" spans="20:25" ht="30" x14ac:dyDescent="0.25">
      <c r="T2493" s="4"/>
      <c r="U2493" s="2" t="s">
        <v>12</v>
      </c>
      <c r="V2493" s="2" t="s">
        <v>109</v>
      </c>
      <c r="W2493" s="2" t="s">
        <v>62</v>
      </c>
      <c r="X2493" s="2">
        <v>6</v>
      </c>
      <c r="Y2493" s="2">
        <v>130</v>
      </c>
    </row>
    <row r="2494" spans="20:25" ht="30" x14ac:dyDescent="0.25">
      <c r="T2494" s="4"/>
      <c r="U2494" s="2" t="s">
        <v>12</v>
      </c>
      <c r="V2494" s="2" t="s">
        <v>109</v>
      </c>
      <c r="W2494" s="2" t="s">
        <v>68</v>
      </c>
      <c r="X2494" s="2">
        <v>3</v>
      </c>
      <c r="Y2494" s="2">
        <v>150</v>
      </c>
    </row>
    <row r="2495" spans="20:25" ht="30" x14ac:dyDescent="0.25">
      <c r="T2495" s="4"/>
      <c r="U2495" s="2" t="s">
        <v>12</v>
      </c>
      <c r="V2495" s="2" t="s">
        <v>109</v>
      </c>
      <c r="W2495" s="2" t="s">
        <v>68</v>
      </c>
      <c r="X2495" s="2">
        <v>7</v>
      </c>
      <c r="Y2495" s="2">
        <v>120</v>
      </c>
    </row>
    <row r="2496" spans="20:25" ht="30" x14ac:dyDescent="0.25">
      <c r="T2496" s="4"/>
      <c r="U2496" s="2" t="s">
        <v>12</v>
      </c>
      <c r="V2496" s="2" t="s">
        <v>109</v>
      </c>
      <c r="W2496" s="2" t="s">
        <v>68</v>
      </c>
      <c r="X2496" s="2">
        <v>1</v>
      </c>
      <c r="Y2496" s="2">
        <v>120</v>
      </c>
    </row>
    <row r="2497" spans="20:25" ht="30" x14ac:dyDescent="0.25">
      <c r="T2497" s="4"/>
      <c r="U2497" s="2" t="s">
        <v>12</v>
      </c>
      <c r="V2497" s="2" t="s">
        <v>109</v>
      </c>
      <c r="W2497" s="2" t="s">
        <v>68</v>
      </c>
      <c r="X2497" s="2">
        <v>4</v>
      </c>
      <c r="Y2497" s="2">
        <v>20</v>
      </c>
    </row>
    <row r="2498" spans="20:25" ht="30" x14ac:dyDescent="0.25">
      <c r="T2498" s="4"/>
      <c r="U2498" s="2" t="s">
        <v>12</v>
      </c>
      <c r="V2498" s="2" t="s">
        <v>109</v>
      </c>
      <c r="W2498" s="2" t="s">
        <v>68</v>
      </c>
      <c r="X2498" s="2">
        <v>8</v>
      </c>
      <c r="Y2498" s="2">
        <v>50</v>
      </c>
    </row>
    <row r="2499" spans="20:25" ht="30" x14ac:dyDescent="0.25">
      <c r="T2499" s="4"/>
      <c r="U2499" s="2" t="s">
        <v>12</v>
      </c>
      <c r="V2499" s="2" t="s">
        <v>120</v>
      </c>
      <c r="W2499" s="2" t="s">
        <v>68</v>
      </c>
      <c r="X2499" s="2">
        <v>2</v>
      </c>
      <c r="Y2499" s="2">
        <v>130</v>
      </c>
    </row>
    <row r="2500" spans="20:25" ht="30" x14ac:dyDescent="0.25">
      <c r="T2500" s="4"/>
      <c r="U2500" s="2" t="s">
        <v>12</v>
      </c>
      <c r="V2500" s="2" t="s">
        <v>120</v>
      </c>
      <c r="W2500" s="2" t="s">
        <v>68</v>
      </c>
      <c r="X2500" s="2">
        <v>7</v>
      </c>
      <c r="Y2500" s="2">
        <v>20</v>
      </c>
    </row>
    <row r="2501" spans="20:25" ht="30" x14ac:dyDescent="0.25">
      <c r="T2501" s="4"/>
      <c r="U2501" s="2" t="s">
        <v>12</v>
      </c>
      <c r="V2501" s="2" t="s">
        <v>120</v>
      </c>
      <c r="W2501" s="2" t="s">
        <v>62</v>
      </c>
      <c r="X2501" s="2">
        <v>4</v>
      </c>
      <c r="Y2501" s="2">
        <v>136</v>
      </c>
    </row>
    <row r="2502" spans="20:25" ht="30" x14ac:dyDescent="0.25">
      <c r="T2502" s="4"/>
      <c r="U2502" s="2" t="s">
        <v>12</v>
      </c>
      <c r="V2502" s="2" t="s">
        <v>120</v>
      </c>
      <c r="W2502" s="2" t="s">
        <v>76</v>
      </c>
      <c r="X2502" s="2">
        <v>1</v>
      </c>
      <c r="Y2502" s="2">
        <v>160</v>
      </c>
    </row>
    <row r="2503" spans="20:25" ht="30" x14ac:dyDescent="0.25">
      <c r="T2503" s="4"/>
      <c r="U2503" s="2" t="s">
        <v>12</v>
      </c>
      <c r="V2503" s="2" t="s">
        <v>120</v>
      </c>
      <c r="W2503" s="2" t="s">
        <v>68</v>
      </c>
      <c r="X2503" s="2">
        <v>4</v>
      </c>
      <c r="Y2503" s="2">
        <v>100</v>
      </c>
    </row>
    <row r="2504" spans="20:25" ht="30" x14ac:dyDescent="0.25">
      <c r="T2504" s="4"/>
      <c r="U2504" s="2" t="s">
        <v>12</v>
      </c>
      <c r="V2504" s="2" t="s">
        <v>120</v>
      </c>
      <c r="W2504" s="2" t="s">
        <v>68</v>
      </c>
      <c r="X2504" s="2">
        <v>2</v>
      </c>
      <c r="Y2504" s="2">
        <v>90</v>
      </c>
    </row>
    <row r="2505" spans="20:25" ht="30" x14ac:dyDescent="0.25">
      <c r="T2505" s="4"/>
      <c r="U2505" s="2" t="s">
        <v>12</v>
      </c>
      <c r="V2505" s="2" t="s">
        <v>120</v>
      </c>
      <c r="W2505" s="2" t="s">
        <v>68</v>
      </c>
      <c r="X2505" s="2">
        <v>4</v>
      </c>
      <c r="Y2505" s="2">
        <v>130</v>
      </c>
    </row>
    <row r="2506" spans="20:25" ht="30" x14ac:dyDescent="0.25">
      <c r="T2506" s="4"/>
      <c r="U2506" s="2" t="s">
        <v>12</v>
      </c>
      <c r="V2506" s="2" t="s">
        <v>120</v>
      </c>
      <c r="W2506" s="2" t="s">
        <v>68</v>
      </c>
      <c r="X2506" s="2">
        <v>6</v>
      </c>
      <c r="Y2506" s="2">
        <v>80</v>
      </c>
    </row>
    <row r="2507" spans="20:25" ht="30" x14ac:dyDescent="0.25">
      <c r="T2507" s="4"/>
      <c r="U2507" s="2" t="s">
        <v>12</v>
      </c>
      <c r="V2507" s="2" t="s">
        <v>124</v>
      </c>
      <c r="W2507" s="2" t="s">
        <v>64</v>
      </c>
      <c r="X2507" s="2">
        <v>2</v>
      </c>
      <c r="Y2507" s="2">
        <v>300</v>
      </c>
    </row>
    <row r="2508" spans="20:25" ht="30" x14ac:dyDescent="0.25">
      <c r="T2508" s="4"/>
      <c r="U2508" s="2" t="s">
        <v>12</v>
      </c>
      <c r="V2508" s="2" t="s">
        <v>124</v>
      </c>
      <c r="W2508" s="2" t="s">
        <v>68</v>
      </c>
      <c r="X2508" s="2">
        <v>3</v>
      </c>
      <c r="Y2508" s="2">
        <v>340</v>
      </c>
    </row>
    <row r="2509" spans="20:25" ht="30" x14ac:dyDescent="0.25">
      <c r="T2509" s="4"/>
      <c r="U2509" s="2" t="s">
        <v>12</v>
      </c>
      <c r="V2509" s="2" t="s">
        <v>124</v>
      </c>
      <c r="W2509" s="2" t="s">
        <v>68</v>
      </c>
      <c r="X2509" s="2">
        <v>1</v>
      </c>
      <c r="Y2509" s="2">
        <v>60</v>
      </c>
    </row>
    <row r="2510" spans="20:25" ht="30" x14ac:dyDescent="0.25">
      <c r="T2510" s="4"/>
      <c r="U2510" s="2" t="s">
        <v>12</v>
      </c>
      <c r="V2510" s="2" t="s">
        <v>124</v>
      </c>
      <c r="W2510" s="2" t="s">
        <v>68</v>
      </c>
      <c r="X2510" s="2">
        <v>5</v>
      </c>
      <c r="Y2510" s="2">
        <v>100</v>
      </c>
    </row>
    <row r="2511" spans="20:25" ht="30" x14ac:dyDescent="0.25">
      <c r="T2511" s="4"/>
      <c r="U2511" s="2" t="s">
        <v>12</v>
      </c>
      <c r="V2511" s="2" t="s">
        <v>124</v>
      </c>
      <c r="W2511" s="2" t="s">
        <v>68</v>
      </c>
      <c r="X2511" s="2">
        <v>6</v>
      </c>
      <c r="Y2511" s="2">
        <v>160</v>
      </c>
    </row>
    <row r="2512" spans="20:25" ht="30" x14ac:dyDescent="0.25">
      <c r="T2512" s="4"/>
      <c r="U2512" s="2" t="s">
        <v>12</v>
      </c>
      <c r="V2512" s="2" t="s">
        <v>124</v>
      </c>
      <c r="W2512" s="2" t="s">
        <v>68</v>
      </c>
      <c r="X2512" s="2">
        <v>1</v>
      </c>
      <c r="Y2512" s="2">
        <v>110</v>
      </c>
    </row>
    <row r="2513" spans="20:25" ht="30" x14ac:dyDescent="0.25">
      <c r="T2513" s="4"/>
      <c r="U2513" s="2" t="s">
        <v>12</v>
      </c>
      <c r="V2513" s="2" t="s">
        <v>124</v>
      </c>
      <c r="W2513" s="2" t="s">
        <v>64</v>
      </c>
      <c r="X2513" s="2">
        <v>2</v>
      </c>
      <c r="Y2513" s="2">
        <v>160</v>
      </c>
    </row>
    <row r="2514" spans="20:25" ht="30" x14ac:dyDescent="0.25">
      <c r="T2514" s="4"/>
      <c r="U2514" s="2" t="s">
        <v>12</v>
      </c>
      <c r="V2514" s="2" t="s">
        <v>124</v>
      </c>
      <c r="W2514" s="2" t="s">
        <v>62</v>
      </c>
      <c r="X2514" s="2">
        <v>6</v>
      </c>
      <c r="Y2514" s="2">
        <v>340</v>
      </c>
    </row>
    <row r="2515" spans="20:25" ht="30" x14ac:dyDescent="0.25">
      <c r="T2515" s="4"/>
      <c r="U2515" s="2" t="s">
        <v>12</v>
      </c>
      <c r="V2515" s="2" t="s">
        <v>124</v>
      </c>
      <c r="W2515" s="2" t="s">
        <v>63</v>
      </c>
      <c r="X2515" s="2">
        <v>3</v>
      </c>
      <c r="Y2515" s="2">
        <v>40</v>
      </c>
    </row>
    <row r="2516" spans="20:25" ht="30" x14ac:dyDescent="0.25">
      <c r="T2516" s="4"/>
      <c r="U2516" s="2" t="s">
        <v>12</v>
      </c>
      <c r="V2516" s="2" t="s">
        <v>127</v>
      </c>
      <c r="W2516" s="2" t="s">
        <v>68</v>
      </c>
      <c r="X2516" s="2">
        <v>3</v>
      </c>
      <c r="Y2516" s="2">
        <v>90</v>
      </c>
    </row>
    <row r="2517" spans="20:25" ht="30" x14ac:dyDescent="0.25">
      <c r="T2517" s="4"/>
      <c r="U2517" s="2" t="s">
        <v>12</v>
      </c>
      <c r="V2517" s="2" t="s">
        <v>127</v>
      </c>
      <c r="W2517" s="2" t="s">
        <v>64</v>
      </c>
      <c r="X2517" s="2">
        <v>1</v>
      </c>
      <c r="Y2517" s="2">
        <v>310</v>
      </c>
    </row>
    <row r="2518" spans="20:25" ht="30" x14ac:dyDescent="0.25">
      <c r="T2518" s="4"/>
      <c r="U2518" s="2" t="s">
        <v>12</v>
      </c>
      <c r="V2518" s="2" t="s">
        <v>127</v>
      </c>
      <c r="W2518" s="2" t="s">
        <v>62</v>
      </c>
      <c r="X2518" s="2">
        <v>2</v>
      </c>
      <c r="Y2518" s="2">
        <v>21</v>
      </c>
    </row>
    <row r="2519" spans="20:25" ht="30" x14ac:dyDescent="0.25">
      <c r="T2519" s="4"/>
      <c r="U2519" s="2" t="s">
        <v>12</v>
      </c>
      <c r="V2519" s="2" t="s">
        <v>127</v>
      </c>
      <c r="W2519" s="2" t="s">
        <v>68</v>
      </c>
      <c r="X2519" s="2">
        <v>7</v>
      </c>
      <c r="Y2519" s="2">
        <v>130</v>
      </c>
    </row>
    <row r="2520" spans="20:25" ht="30" x14ac:dyDescent="0.25">
      <c r="T2520" s="4"/>
      <c r="U2520" s="2" t="s">
        <v>12</v>
      </c>
      <c r="V2520" s="2" t="s">
        <v>127</v>
      </c>
      <c r="W2520" s="2" t="s">
        <v>63</v>
      </c>
      <c r="X2520" s="2">
        <v>2</v>
      </c>
      <c r="Y2520" s="2">
        <v>140</v>
      </c>
    </row>
    <row r="2521" spans="20:25" ht="30" x14ac:dyDescent="0.25">
      <c r="T2521" s="4"/>
      <c r="U2521" s="2" t="s">
        <v>12</v>
      </c>
      <c r="V2521" s="2" t="s">
        <v>127</v>
      </c>
      <c r="W2521" s="2" t="s">
        <v>63</v>
      </c>
      <c r="X2521" s="2">
        <v>4</v>
      </c>
      <c r="Y2521" s="2">
        <v>20</v>
      </c>
    </row>
    <row r="2522" spans="20:25" ht="30" x14ac:dyDescent="0.25">
      <c r="T2522" s="4"/>
      <c r="U2522" s="2" t="s">
        <v>12</v>
      </c>
      <c r="V2522" s="2" t="s">
        <v>127</v>
      </c>
      <c r="W2522" s="2" t="s">
        <v>68</v>
      </c>
      <c r="X2522" s="2">
        <v>1</v>
      </c>
      <c r="Y2522" s="2">
        <v>135</v>
      </c>
    </row>
    <row r="2523" spans="20:25" ht="30" x14ac:dyDescent="0.25">
      <c r="T2523" s="4"/>
      <c r="U2523" s="2" t="s">
        <v>12</v>
      </c>
      <c r="V2523" s="2" t="s">
        <v>125</v>
      </c>
      <c r="W2523" s="2" t="s">
        <v>63</v>
      </c>
      <c r="X2523" s="2">
        <v>2</v>
      </c>
      <c r="Y2523" s="2">
        <v>100</v>
      </c>
    </row>
    <row r="2524" spans="20:25" ht="30" x14ac:dyDescent="0.25">
      <c r="T2524" s="4"/>
      <c r="U2524" s="2" t="s">
        <v>12</v>
      </c>
      <c r="V2524" s="2" t="s">
        <v>125</v>
      </c>
      <c r="W2524" s="2" t="s">
        <v>68</v>
      </c>
      <c r="X2524" s="2">
        <v>2</v>
      </c>
      <c r="Y2524" s="2">
        <v>50</v>
      </c>
    </row>
    <row r="2525" spans="20:25" ht="30" x14ac:dyDescent="0.25">
      <c r="T2525" s="4"/>
      <c r="U2525" s="2" t="s">
        <v>12</v>
      </c>
      <c r="V2525" s="2" t="s">
        <v>125</v>
      </c>
      <c r="W2525" s="2" t="s">
        <v>68</v>
      </c>
      <c r="X2525" s="2">
        <v>2</v>
      </c>
      <c r="Y2525" s="2">
        <v>180</v>
      </c>
    </row>
    <row r="2526" spans="20:25" ht="30" x14ac:dyDescent="0.25">
      <c r="T2526" s="4"/>
      <c r="U2526" s="2" t="s">
        <v>12</v>
      </c>
      <c r="V2526" s="2" t="s">
        <v>125</v>
      </c>
      <c r="W2526" s="2" t="s">
        <v>68</v>
      </c>
      <c r="X2526" s="2">
        <v>2</v>
      </c>
      <c r="Y2526" s="2">
        <v>110</v>
      </c>
    </row>
    <row r="2527" spans="20:25" ht="30" x14ac:dyDescent="0.25">
      <c r="T2527" s="4"/>
      <c r="U2527" s="2" t="s">
        <v>12</v>
      </c>
      <c r="V2527" s="2" t="s">
        <v>125</v>
      </c>
      <c r="W2527" s="2" t="s">
        <v>68</v>
      </c>
      <c r="X2527" s="2">
        <v>1</v>
      </c>
      <c r="Y2527" s="2">
        <v>130</v>
      </c>
    </row>
    <row r="2528" spans="20:25" ht="30" x14ac:dyDescent="0.25">
      <c r="T2528" s="4"/>
      <c r="U2528" s="2" t="s">
        <v>12</v>
      </c>
      <c r="V2528" s="2" t="s">
        <v>128</v>
      </c>
      <c r="W2528" s="2" t="s">
        <v>68</v>
      </c>
      <c r="X2528" s="2">
        <v>4</v>
      </c>
      <c r="Y2528" s="2">
        <v>30</v>
      </c>
    </row>
    <row r="2529" spans="20:25" ht="30" x14ac:dyDescent="0.25">
      <c r="T2529" s="4"/>
      <c r="U2529" s="2" t="s">
        <v>12</v>
      </c>
      <c r="V2529" s="2" t="s">
        <v>128</v>
      </c>
      <c r="W2529" s="2" t="s">
        <v>68</v>
      </c>
      <c r="X2529" s="2">
        <v>4</v>
      </c>
      <c r="Y2529" s="2">
        <v>60</v>
      </c>
    </row>
    <row r="2530" spans="20:25" ht="30" x14ac:dyDescent="0.25">
      <c r="T2530" s="4"/>
      <c r="U2530" s="2" t="s">
        <v>12</v>
      </c>
      <c r="V2530" s="2" t="s">
        <v>128</v>
      </c>
      <c r="W2530" s="2" t="s">
        <v>68</v>
      </c>
      <c r="X2530" s="2">
        <v>6</v>
      </c>
      <c r="Y2530" s="2">
        <v>30</v>
      </c>
    </row>
    <row r="2531" spans="20:25" ht="30" x14ac:dyDescent="0.25">
      <c r="T2531" s="4"/>
      <c r="U2531" s="2" t="s">
        <v>12</v>
      </c>
      <c r="V2531" s="2" t="s">
        <v>128</v>
      </c>
      <c r="W2531" s="2" t="s">
        <v>68</v>
      </c>
      <c r="X2531" s="2">
        <v>6</v>
      </c>
      <c r="Y2531" s="2">
        <v>320</v>
      </c>
    </row>
    <row r="2532" spans="20:25" ht="30" x14ac:dyDescent="0.25">
      <c r="T2532" s="4"/>
      <c r="U2532" s="2" t="s">
        <v>12</v>
      </c>
      <c r="V2532" s="2" t="s">
        <v>128</v>
      </c>
      <c r="W2532" s="2" t="s">
        <v>67</v>
      </c>
      <c r="X2532" s="2">
        <v>4</v>
      </c>
      <c r="Y2532" s="2">
        <v>50</v>
      </c>
    </row>
    <row r="2533" spans="20:25" ht="30" x14ac:dyDescent="0.25">
      <c r="T2533" s="4"/>
      <c r="U2533" s="2" t="s">
        <v>12</v>
      </c>
      <c r="V2533" s="2" t="s">
        <v>128</v>
      </c>
      <c r="W2533" s="2" t="s">
        <v>68</v>
      </c>
      <c r="X2533" s="2">
        <v>4</v>
      </c>
      <c r="Y2533" s="2">
        <v>360</v>
      </c>
    </row>
    <row r="2534" spans="20:25" ht="30" x14ac:dyDescent="0.25">
      <c r="T2534" s="4"/>
      <c r="U2534" s="2" t="s">
        <v>12</v>
      </c>
      <c r="V2534" s="2" t="s">
        <v>123</v>
      </c>
      <c r="W2534" s="2" t="s">
        <v>68</v>
      </c>
      <c r="X2534" s="2">
        <v>1</v>
      </c>
      <c r="Y2534" s="2">
        <v>230</v>
      </c>
    </row>
    <row r="2535" spans="20:25" ht="30" x14ac:dyDescent="0.25">
      <c r="T2535" s="4"/>
      <c r="U2535" s="2" t="s">
        <v>12</v>
      </c>
      <c r="V2535" s="2" t="s">
        <v>123</v>
      </c>
      <c r="W2535" s="2" t="s">
        <v>68</v>
      </c>
      <c r="X2535" s="2">
        <v>2</v>
      </c>
      <c r="Y2535" s="2">
        <v>310</v>
      </c>
    </row>
    <row r="2536" spans="20:25" ht="30" x14ac:dyDescent="0.25">
      <c r="T2536" s="4"/>
      <c r="U2536" s="2" t="s">
        <v>12</v>
      </c>
      <c r="V2536" s="2" t="s">
        <v>123</v>
      </c>
      <c r="W2536" s="2" t="s">
        <v>68</v>
      </c>
      <c r="X2536" s="2">
        <v>1</v>
      </c>
      <c r="Y2536" s="2">
        <v>180</v>
      </c>
    </row>
    <row r="2537" spans="20:25" ht="30" x14ac:dyDescent="0.25">
      <c r="T2537" s="4"/>
      <c r="U2537" s="2" t="s">
        <v>12</v>
      </c>
      <c r="V2537" s="2" t="s">
        <v>123</v>
      </c>
      <c r="W2537" s="2" t="s">
        <v>63</v>
      </c>
      <c r="X2537" s="2">
        <v>4</v>
      </c>
      <c r="Y2537" s="2">
        <v>350</v>
      </c>
    </row>
    <row r="2538" spans="20:25" ht="30" x14ac:dyDescent="0.25">
      <c r="T2538" s="4"/>
      <c r="U2538" s="2" t="s">
        <v>12</v>
      </c>
      <c r="V2538" s="2" t="s">
        <v>123</v>
      </c>
      <c r="W2538" s="2" t="s">
        <v>64</v>
      </c>
      <c r="X2538" s="2">
        <v>4</v>
      </c>
      <c r="Y2538" s="2">
        <v>10</v>
      </c>
    </row>
    <row r="2539" spans="20:25" ht="30" x14ac:dyDescent="0.25">
      <c r="T2539" s="4"/>
      <c r="U2539" s="2" t="s">
        <v>12</v>
      </c>
      <c r="V2539" s="2" t="s">
        <v>129</v>
      </c>
      <c r="W2539" s="2" t="s">
        <v>68</v>
      </c>
      <c r="X2539" s="2">
        <v>3</v>
      </c>
      <c r="Y2539" s="2">
        <v>150</v>
      </c>
    </row>
    <row r="2540" spans="20:25" ht="30" x14ac:dyDescent="0.25">
      <c r="T2540" s="4"/>
      <c r="U2540" s="2" t="s">
        <v>12</v>
      </c>
      <c r="V2540" s="2" t="s">
        <v>111</v>
      </c>
      <c r="W2540" s="2" t="s">
        <v>68</v>
      </c>
      <c r="X2540" s="2">
        <v>2</v>
      </c>
      <c r="Y2540" s="2">
        <v>160</v>
      </c>
    </row>
    <row r="2541" spans="20:25" ht="30" x14ac:dyDescent="0.25">
      <c r="T2541" s="4"/>
      <c r="U2541" s="2" t="s">
        <v>12</v>
      </c>
      <c r="V2541" s="2" t="s">
        <v>111</v>
      </c>
      <c r="W2541" s="2" t="s">
        <v>68</v>
      </c>
      <c r="X2541" s="2">
        <v>5</v>
      </c>
      <c r="Y2541" s="2">
        <v>160</v>
      </c>
    </row>
    <row r="2542" spans="20:25" ht="30" x14ac:dyDescent="0.25">
      <c r="T2542" s="4"/>
      <c r="U2542" s="2" t="s">
        <v>12</v>
      </c>
      <c r="V2542" s="2" t="s">
        <v>111</v>
      </c>
      <c r="W2542" s="2" t="s">
        <v>68</v>
      </c>
      <c r="X2542" s="2">
        <v>4</v>
      </c>
      <c r="Y2542" s="2">
        <v>200</v>
      </c>
    </row>
    <row r="2543" spans="20:25" ht="30" x14ac:dyDescent="0.25">
      <c r="T2543" s="4"/>
      <c r="U2543" s="2" t="s">
        <v>12</v>
      </c>
      <c r="V2543" s="2" t="s">
        <v>111</v>
      </c>
      <c r="W2543" s="2" t="s">
        <v>68</v>
      </c>
      <c r="X2543" s="2">
        <v>2</v>
      </c>
      <c r="Y2543" s="2">
        <v>0</v>
      </c>
    </row>
    <row r="2544" spans="20:25" ht="30" x14ac:dyDescent="0.25">
      <c r="T2544" s="4"/>
      <c r="U2544" s="2" t="s">
        <v>12</v>
      </c>
      <c r="V2544" s="2" t="s">
        <v>121</v>
      </c>
      <c r="W2544" s="2" t="s">
        <v>64</v>
      </c>
      <c r="X2544" s="2">
        <v>4</v>
      </c>
      <c r="Y2544" s="2">
        <v>100</v>
      </c>
    </row>
    <row r="2545" spans="20:25" ht="30" x14ac:dyDescent="0.25">
      <c r="T2545" s="4"/>
      <c r="U2545" s="2" t="s">
        <v>12</v>
      </c>
      <c r="V2545" s="2" t="s">
        <v>121</v>
      </c>
      <c r="W2545" s="2" t="s">
        <v>64</v>
      </c>
      <c r="X2545" s="2">
        <v>3</v>
      </c>
      <c r="Y2545" s="2">
        <v>350</v>
      </c>
    </row>
    <row r="2546" spans="20:25" ht="30" x14ac:dyDescent="0.25">
      <c r="T2546" s="4"/>
      <c r="U2546" s="2" t="s">
        <v>12</v>
      </c>
      <c r="V2546" s="2" t="s">
        <v>121</v>
      </c>
      <c r="W2546" s="2" t="s">
        <v>63</v>
      </c>
      <c r="X2546" s="2">
        <v>8</v>
      </c>
      <c r="Y2546" s="2">
        <v>340</v>
      </c>
    </row>
    <row r="2547" spans="20:25" ht="30" x14ac:dyDescent="0.25">
      <c r="T2547" s="4"/>
      <c r="U2547" s="2" t="s">
        <v>12</v>
      </c>
      <c r="V2547" s="2" t="s">
        <v>121</v>
      </c>
      <c r="W2547" s="2" t="s">
        <v>68</v>
      </c>
      <c r="X2547" s="2">
        <v>10</v>
      </c>
      <c r="Y2547" s="2">
        <v>350</v>
      </c>
    </row>
    <row r="2548" spans="20:25" ht="30" x14ac:dyDescent="0.25">
      <c r="T2548" s="4"/>
      <c r="U2548" s="2" t="s">
        <v>12</v>
      </c>
      <c r="V2548" s="2" t="s">
        <v>121</v>
      </c>
      <c r="W2548" s="2" t="s">
        <v>68</v>
      </c>
      <c r="X2548" s="2">
        <v>7</v>
      </c>
      <c r="Y2548" s="2">
        <v>340</v>
      </c>
    </row>
    <row r="2549" spans="20:25" ht="30" x14ac:dyDescent="0.25">
      <c r="T2549" s="4"/>
      <c r="U2549" s="2" t="s">
        <v>12</v>
      </c>
      <c r="V2549" s="2" t="s">
        <v>121</v>
      </c>
      <c r="W2549" s="2" t="s">
        <v>68</v>
      </c>
      <c r="X2549" s="2">
        <v>2</v>
      </c>
      <c r="Y2549" s="2">
        <v>0</v>
      </c>
    </row>
    <row r="2550" spans="20:25" ht="30" x14ac:dyDescent="0.25">
      <c r="T2550" s="4"/>
      <c r="U2550" s="2" t="s">
        <v>12</v>
      </c>
      <c r="V2550" s="2" t="s">
        <v>121</v>
      </c>
      <c r="W2550" s="2" t="s">
        <v>63</v>
      </c>
      <c r="X2550" s="2">
        <v>2</v>
      </c>
      <c r="Y2550" s="2">
        <v>10</v>
      </c>
    </row>
    <row r="2551" spans="20:25" ht="30" x14ac:dyDescent="0.25">
      <c r="T2551" s="4"/>
      <c r="U2551" s="2" t="s">
        <v>12</v>
      </c>
      <c r="V2551" s="2" t="s">
        <v>122</v>
      </c>
      <c r="W2551" s="2" t="s">
        <v>68</v>
      </c>
      <c r="X2551" s="2">
        <v>8</v>
      </c>
      <c r="Y2551" s="2">
        <v>350</v>
      </c>
    </row>
    <row r="2552" spans="20:25" ht="30" x14ac:dyDescent="0.25">
      <c r="T2552" s="4"/>
      <c r="U2552" s="2" t="s">
        <v>12</v>
      </c>
      <c r="V2552" s="2" t="s">
        <v>122</v>
      </c>
      <c r="W2552" s="2" t="s">
        <v>68</v>
      </c>
      <c r="X2552" s="2">
        <v>5</v>
      </c>
      <c r="Y2552" s="2">
        <v>140</v>
      </c>
    </row>
    <row r="2553" spans="20:25" ht="30" x14ac:dyDescent="0.25">
      <c r="T2553" s="4"/>
      <c r="U2553" s="2" t="s">
        <v>12</v>
      </c>
      <c r="V2553" s="2" t="s">
        <v>122</v>
      </c>
      <c r="W2553" s="2" t="s">
        <v>68</v>
      </c>
      <c r="X2553" s="2">
        <v>4</v>
      </c>
      <c r="Y2553" s="2">
        <v>60</v>
      </c>
    </row>
    <row r="2554" spans="20:25" ht="30" x14ac:dyDescent="0.25">
      <c r="T2554" s="4"/>
      <c r="U2554" s="2" t="s">
        <v>12</v>
      </c>
      <c r="V2554" s="2" t="s">
        <v>122</v>
      </c>
      <c r="W2554" s="2" t="s">
        <v>64</v>
      </c>
      <c r="X2554" s="2">
        <v>3</v>
      </c>
      <c r="Y2554" s="2">
        <v>340</v>
      </c>
    </row>
    <row r="2555" spans="20:25" ht="30" x14ac:dyDescent="0.25">
      <c r="T2555" s="4"/>
      <c r="U2555" s="2" t="s">
        <v>12</v>
      </c>
      <c r="V2555" s="2" t="s">
        <v>122</v>
      </c>
      <c r="W2555" s="2" t="s">
        <v>64</v>
      </c>
      <c r="X2555" s="2">
        <v>3</v>
      </c>
      <c r="Y2555" s="2">
        <v>10</v>
      </c>
    </row>
    <row r="2556" spans="20:25" ht="30" x14ac:dyDescent="0.25">
      <c r="T2556" s="4"/>
      <c r="U2556" s="2" t="s">
        <v>12</v>
      </c>
      <c r="V2556" s="2" t="s">
        <v>122</v>
      </c>
      <c r="W2556" s="2" t="s">
        <v>68</v>
      </c>
      <c r="X2556" s="2">
        <v>5</v>
      </c>
      <c r="Y2556" s="2">
        <v>330</v>
      </c>
    </row>
    <row r="2557" spans="20:25" ht="30" x14ac:dyDescent="0.25">
      <c r="T2557" s="4"/>
      <c r="U2557" s="2" t="s">
        <v>12</v>
      </c>
      <c r="V2557" s="2" t="s">
        <v>122</v>
      </c>
      <c r="W2557" s="2" t="s">
        <v>63</v>
      </c>
      <c r="X2557" s="2">
        <v>2</v>
      </c>
      <c r="Y2557" s="2">
        <v>20</v>
      </c>
    </row>
    <row r="2558" spans="20:25" ht="30" x14ac:dyDescent="0.25">
      <c r="T2558" s="4"/>
      <c r="U2558" s="2" t="s">
        <v>12</v>
      </c>
      <c r="V2558" s="2" t="s">
        <v>122</v>
      </c>
      <c r="W2558" s="2" t="s">
        <v>68</v>
      </c>
      <c r="X2558" s="2">
        <v>4</v>
      </c>
      <c r="Y2558" s="2">
        <v>40</v>
      </c>
    </row>
    <row r="2559" spans="20:25" ht="45" x14ac:dyDescent="0.25">
      <c r="T2559" s="4"/>
      <c r="U2559" s="2" t="s">
        <v>12</v>
      </c>
      <c r="V2559" s="2" t="s">
        <v>122</v>
      </c>
      <c r="W2559" s="2" t="s">
        <v>70</v>
      </c>
      <c r="X2559" s="2">
        <v>5</v>
      </c>
      <c r="Y2559" s="2">
        <v>30</v>
      </c>
    </row>
    <row r="2560" spans="20:25" ht="30" x14ac:dyDescent="0.25">
      <c r="T2560" s="4"/>
      <c r="U2560" s="2" t="s">
        <v>12</v>
      </c>
      <c r="V2560" s="2" t="s">
        <v>122</v>
      </c>
      <c r="W2560" s="2" t="s">
        <v>64</v>
      </c>
      <c r="X2560" s="2">
        <v>3</v>
      </c>
      <c r="Y2560" s="2">
        <v>30</v>
      </c>
    </row>
    <row r="2561" spans="20:25" ht="30" x14ac:dyDescent="0.25">
      <c r="T2561" s="4"/>
      <c r="U2561" s="2" t="s">
        <v>12</v>
      </c>
      <c r="V2561" s="2" t="s">
        <v>122</v>
      </c>
      <c r="W2561" s="2" t="s">
        <v>62</v>
      </c>
      <c r="X2561" s="2">
        <v>3</v>
      </c>
      <c r="Y2561" s="2">
        <v>30</v>
      </c>
    </row>
    <row r="2562" spans="20:25" ht="45" x14ac:dyDescent="0.25">
      <c r="T2562" s="4"/>
      <c r="U2562" s="2" t="s">
        <v>12</v>
      </c>
      <c r="V2562" s="2" t="s">
        <v>122</v>
      </c>
      <c r="W2562" s="2" t="s">
        <v>70</v>
      </c>
      <c r="X2562" s="2">
        <v>3</v>
      </c>
      <c r="Y2562" s="2">
        <v>10</v>
      </c>
    </row>
    <row r="2563" spans="20:25" ht="30" x14ac:dyDescent="0.25">
      <c r="T2563" s="4"/>
      <c r="U2563" s="2" t="s">
        <v>12</v>
      </c>
      <c r="V2563" s="2" t="s">
        <v>122</v>
      </c>
      <c r="W2563" s="2" t="s">
        <v>68</v>
      </c>
      <c r="X2563" s="2">
        <v>3</v>
      </c>
      <c r="Y2563" s="2">
        <v>30</v>
      </c>
    </row>
    <row r="2564" spans="20:25" ht="30" x14ac:dyDescent="0.25">
      <c r="T2564" s="4"/>
      <c r="U2564" s="2" t="s">
        <v>12</v>
      </c>
      <c r="V2564" s="2" t="s">
        <v>122</v>
      </c>
      <c r="W2564" s="2" t="s">
        <v>68</v>
      </c>
      <c r="X2564" s="2">
        <v>8</v>
      </c>
      <c r="Y2564" s="2">
        <v>340</v>
      </c>
    </row>
    <row r="2565" spans="20:25" ht="30" x14ac:dyDescent="0.25">
      <c r="T2565" s="4"/>
      <c r="U2565" s="2" t="s">
        <v>12</v>
      </c>
      <c r="V2565" s="2" t="s">
        <v>122</v>
      </c>
      <c r="W2565" s="2" t="s">
        <v>63</v>
      </c>
      <c r="X2565" s="2">
        <v>2</v>
      </c>
      <c r="Y2565" s="2">
        <v>80</v>
      </c>
    </row>
    <row r="2566" spans="20:25" ht="30" x14ac:dyDescent="0.25">
      <c r="T2566" s="4"/>
      <c r="U2566" s="2" t="s">
        <v>12</v>
      </c>
      <c r="V2566" s="2" t="s">
        <v>122</v>
      </c>
      <c r="W2566" s="2" t="s">
        <v>68</v>
      </c>
      <c r="X2566" s="2">
        <v>4</v>
      </c>
      <c r="Y2566" s="2">
        <v>90</v>
      </c>
    </row>
    <row r="2567" spans="20:25" ht="30" x14ac:dyDescent="0.25">
      <c r="T2567" s="4"/>
      <c r="U2567" s="2" t="s">
        <v>12</v>
      </c>
      <c r="V2567" s="2" t="s">
        <v>122</v>
      </c>
      <c r="W2567" s="2" t="s">
        <v>63</v>
      </c>
      <c r="X2567" s="2">
        <v>5</v>
      </c>
      <c r="Y2567" s="2">
        <v>110</v>
      </c>
    </row>
    <row r="2568" spans="20:25" ht="30" x14ac:dyDescent="0.25">
      <c r="T2568" s="4"/>
      <c r="U2568" s="2" t="s">
        <v>12</v>
      </c>
      <c r="V2568" s="2" t="s">
        <v>122</v>
      </c>
      <c r="W2568" s="2" t="s">
        <v>68</v>
      </c>
      <c r="X2568" s="2">
        <v>5</v>
      </c>
      <c r="Y2568" s="2">
        <v>90</v>
      </c>
    </row>
    <row r="2569" spans="20:25" ht="30" x14ac:dyDescent="0.25">
      <c r="T2569" s="4"/>
      <c r="U2569" s="2" t="s">
        <v>12</v>
      </c>
      <c r="V2569" s="2" t="s">
        <v>122</v>
      </c>
      <c r="W2569" s="2" t="s">
        <v>63</v>
      </c>
      <c r="X2569" s="2">
        <v>5</v>
      </c>
      <c r="Y2569" s="2">
        <v>360</v>
      </c>
    </row>
    <row r="2570" spans="20:25" ht="30" x14ac:dyDescent="0.25">
      <c r="T2570" s="4"/>
      <c r="U2570" s="2" t="s">
        <v>12</v>
      </c>
      <c r="V2570" s="2" t="s">
        <v>122</v>
      </c>
      <c r="W2570" s="2" t="s">
        <v>68</v>
      </c>
      <c r="X2570" s="2">
        <v>1</v>
      </c>
      <c r="Y2570" s="2">
        <v>130</v>
      </c>
    </row>
    <row r="2571" spans="20:25" ht="30" x14ac:dyDescent="0.25">
      <c r="T2571" s="4"/>
      <c r="U2571" s="2" t="s">
        <v>12</v>
      </c>
      <c r="V2571" s="2" t="s">
        <v>122</v>
      </c>
      <c r="W2571" s="2" t="s">
        <v>68</v>
      </c>
      <c r="X2571" s="2">
        <v>2</v>
      </c>
      <c r="Y2571" s="2">
        <v>70</v>
      </c>
    </row>
    <row r="2572" spans="20:25" ht="30" x14ac:dyDescent="0.25">
      <c r="T2572" s="4"/>
      <c r="U2572" s="2" t="s">
        <v>12</v>
      </c>
      <c r="V2572" s="2" t="s">
        <v>122</v>
      </c>
      <c r="W2572" s="2" t="s">
        <v>64</v>
      </c>
      <c r="X2572" s="2">
        <v>1</v>
      </c>
      <c r="Y2572" s="2">
        <v>120</v>
      </c>
    </row>
    <row r="2573" spans="20:25" ht="30" x14ac:dyDescent="0.25">
      <c r="T2573" s="4"/>
      <c r="U2573" s="2" t="s">
        <v>12</v>
      </c>
      <c r="V2573" s="2" t="s">
        <v>122</v>
      </c>
      <c r="W2573" s="2" t="s">
        <v>68</v>
      </c>
      <c r="X2573" s="2">
        <v>4</v>
      </c>
      <c r="Y2573" s="2">
        <v>60</v>
      </c>
    </row>
    <row r="2574" spans="20:25" ht="30" x14ac:dyDescent="0.25">
      <c r="T2574" s="4"/>
      <c r="U2574" s="2" t="s">
        <v>12</v>
      </c>
      <c r="V2574" s="2" t="s">
        <v>109</v>
      </c>
      <c r="W2574" s="2" t="s">
        <v>68</v>
      </c>
      <c r="X2574" s="2">
        <v>10</v>
      </c>
      <c r="Y2574" s="2">
        <v>130</v>
      </c>
    </row>
    <row r="2575" spans="20:25" ht="30" x14ac:dyDescent="0.25">
      <c r="T2575" s="4"/>
      <c r="U2575" s="2" t="s">
        <v>12</v>
      </c>
      <c r="V2575" s="2" t="s">
        <v>109</v>
      </c>
      <c r="W2575" s="2" t="s">
        <v>68</v>
      </c>
      <c r="X2575" s="2">
        <v>2</v>
      </c>
      <c r="Y2575" s="2">
        <v>80</v>
      </c>
    </row>
    <row r="2576" spans="20:25" ht="30" x14ac:dyDescent="0.25">
      <c r="T2576" s="4"/>
      <c r="U2576" s="2" t="s">
        <v>12</v>
      </c>
      <c r="V2576" s="2" t="s">
        <v>109</v>
      </c>
      <c r="W2576" s="2" t="s">
        <v>62</v>
      </c>
      <c r="X2576" s="2">
        <v>2</v>
      </c>
      <c r="Y2576" s="2">
        <v>140</v>
      </c>
    </row>
    <row r="2577" spans="20:25" ht="30" x14ac:dyDescent="0.25">
      <c r="T2577" s="4"/>
      <c r="U2577" s="2" t="s">
        <v>12</v>
      </c>
      <c r="V2577" s="2" t="s">
        <v>109</v>
      </c>
      <c r="W2577" s="2" t="s">
        <v>68</v>
      </c>
      <c r="X2577" s="2">
        <v>5</v>
      </c>
      <c r="Y2577" s="2">
        <v>140</v>
      </c>
    </row>
    <row r="2578" spans="20:25" ht="30" x14ac:dyDescent="0.25">
      <c r="T2578" s="4"/>
      <c r="U2578" s="2" t="s">
        <v>12</v>
      </c>
      <c r="V2578" s="2" t="s">
        <v>109</v>
      </c>
      <c r="W2578" s="2" t="s">
        <v>68</v>
      </c>
      <c r="X2578" s="2">
        <v>2</v>
      </c>
      <c r="Y2578" s="2">
        <v>20</v>
      </c>
    </row>
    <row r="2579" spans="20:25" ht="30" x14ac:dyDescent="0.25">
      <c r="T2579" s="4"/>
      <c r="U2579" s="2" t="s">
        <v>12</v>
      </c>
      <c r="V2579" s="2" t="s">
        <v>109</v>
      </c>
      <c r="W2579" s="2" t="s">
        <v>68</v>
      </c>
      <c r="X2579" s="2">
        <v>1</v>
      </c>
      <c r="Y2579" s="2">
        <v>0</v>
      </c>
    </row>
    <row r="2580" spans="20:25" ht="30" x14ac:dyDescent="0.25">
      <c r="T2580" s="4"/>
      <c r="U2580" s="2" t="s">
        <v>12</v>
      </c>
      <c r="V2580" s="2" t="s">
        <v>109</v>
      </c>
      <c r="W2580" s="2" t="s">
        <v>68</v>
      </c>
      <c r="X2580" s="2">
        <v>3</v>
      </c>
      <c r="Y2580" s="2">
        <v>100</v>
      </c>
    </row>
    <row r="2581" spans="20:25" ht="30" x14ac:dyDescent="0.25">
      <c r="T2581" s="4"/>
      <c r="U2581" s="2" t="s">
        <v>12</v>
      </c>
      <c r="V2581" s="2" t="s">
        <v>109</v>
      </c>
      <c r="W2581" s="2" t="s">
        <v>68</v>
      </c>
      <c r="X2581" s="2">
        <v>1</v>
      </c>
      <c r="Y2581" s="2">
        <v>190</v>
      </c>
    </row>
    <row r="2582" spans="20:25" ht="30" x14ac:dyDescent="0.25">
      <c r="T2582" s="4"/>
      <c r="U2582" s="2" t="s">
        <v>12</v>
      </c>
      <c r="V2582" s="2" t="s">
        <v>109</v>
      </c>
      <c r="W2582" s="2" t="s">
        <v>68</v>
      </c>
      <c r="X2582" s="2">
        <v>1</v>
      </c>
      <c r="Y2582" s="2">
        <v>107</v>
      </c>
    </row>
    <row r="2583" spans="20:25" ht="30" x14ac:dyDescent="0.25">
      <c r="T2583" s="4"/>
      <c r="U2583" s="2" t="s">
        <v>12</v>
      </c>
      <c r="V2583" s="2" t="s">
        <v>109</v>
      </c>
      <c r="W2583" s="2" t="s">
        <v>68</v>
      </c>
      <c r="X2583" s="2">
        <v>1</v>
      </c>
      <c r="Y2583" s="2">
        <v>107</v>
      </c>
    </row>
    <row r="2584" spans="20:25" ht="30" x14ac:dyDescent="0.25">
      <c r="T2584" s="4"/>
      <c r="U2584" s="2" t="s">
        <v>12</v>
      </c>
      <c r="V2584" s="2" t="s">
        <v>109</v>
      </c>
      <c r="W2584" s="2" t="s">
        <v>68</v>
      </c>
      <c r="X2584" s="2">
        <v>1</v>
      </c>
      <c r="Y2584" s="2">
        <v>152</v>
      </c>
    </row>
    <row r="2585" spans="20:25" ht="30" x14ac:dyDescent="0.25">
      <c r="T2585" s="4"/>
      <c r="U2585" s="2" t="s">
        <v>12</v>
      </c>
      <c r="V2585" s="2" t="s">
        <v>109</v>
      </c>
      <c r="W2585" s="2" t="s">
        <v>68</v>
      </c>
      <c r="X2585" s="2">
        <v>3</v>
      </c>
      <c r="Y2585" s="2">
        <v>30</v>
      </c>
    </row>
    <row r="2586" spans="20:25" ht="30" x14ac:dyDescent="0.25">
      <c r="T2586" s="4"/>
      <c r="U2586" s="2" t="s">
        <v>12</v>
      </c>
      <c r="V2586" s="2" t="s">
        <v>109</v>
      </c>
      <c r="W2586" s="2" t="s">
        <v>63</v>
      </c>
      <c r="X2586" s="2">
        <v>5</v>
      </c>
      <c r="Y2586" s="2">
        <v>350</v>
      </c>
    </row>
    <row r="2587" spans="20:25" ht="30" x14ac:dyDescent="0.25">
      <c r="T2587" s="4"/>
      <c r="U2587" s="2" t="s">
        <v>12</v>
      </c>
      <c r="V2587" s="2" t="s">
        <v>109</v>
      </c>
      <c r="W2587" s="2" t="s">
        <v>68</v>
      </c>
      <c r="X2587" s="2">
        <v>7</v>
      </c>
      <c r="Y2587" s="2">
        <v>110</v>
      </c>
    </row>
    <row r="2588" spans="20:25" ht="30" x14ac:dyDescent="0.25">
      <c r="T2588" s="4"/>
      <c r="U2588" s="2" t="s">
        <v>12</v>
      </c>
      <c r="V2588" s="2" t="s">
        <v>109</v>
      </c>
      <c r="W2588" s="2" t="s">
        <v>68</v>
      </c>
      <c r="X2588" s="2">
        <v>6</v>
      </c>
      <c r="Y2588" s="2">
        <v>120</v>
      </c>
    </row>
    <row r="2589" spans="20:25" ht="30" x14ac:dyDescent="0.25">
      <c r="T2589" s="4"/>
      <c r="U2589" s="2" t="s">
        <v>12</v>
      </c>
      <c r="V2589" s="2" t="s">
        <v>109</v>
      </c>
      <c r="W2589" s="2" t="s">
        <v>62</v>
      </c>
      <c r="X2589" s="2">
        <v>2</v>
      </c>
      <c r="Y2589" s="2">
        <v>50</v>
      </c>
    </row>
    <row r="2590" spans="20:25" ht="30" x14ac:dyDescent="0.25">
      <c r="T2590" s="4"/>
      <c r="U2590" s="2" t="s">
        <v>12</v>
      </c>
      <c r="V2590" s="2" t="s">
        <v>109</v>
      </c>
      <c r="W2590" s="2" t="s">
        <v>64</v>
      </c>
      <c r="X2590" s="2">
        <v>5</v>
      </c>
      <c r="Y2590" s="2">
        <v>100</v>
      </c>
    </row>
    <row r="2591" spans="20:25" ht="30" x14ac:dyDescent="0.25">
      <c r="T2591" s="4"/>
      <c r="U2591" s="2" t="s">
        <v>12</v>
      </c>
      <c r="V2591" s="2" t="s">
        <v>120</v>
      </c>
      <c r="W2591" s="2" t="s">
        <v>63</v>
      </c>
      <c r="X2591" s="2">
        <v>2</v>
      </c>
      <c r="Y2591" s="2">
        <v>100</v>
      </c>
    </row>
    <row r="2592" spans="20:25" ht="30" x14ac:dyDescent="0.25">
      <c r="T2592" s="4"/>
      <c r="U2592" s="2" t="s">
        <v>12</v>
      </c>
      <c r="V2592" s="2" t="s">
        <v>120</v>
      </c>
      <c r="W2592" s="2" t="s">
        <v>63</v>
      </c>
      <c r="X2592" s="2">
        <v>3</v>
      </c>
      <c r="Y2592" s="2">
        <v>150</v>
      </c>
    </row>
    <row r="2593" spans="20:25" ht="30" x14ac:dyDescent="0.25">
      <c r="T2593" s="4"/>
      <c r="U2593" s="2" t="s">
        <v>12</v>
      </c>
      <c r="V2593" s="2" t="s">
        <v>120</v>
      </c>
      <c r="W2593" s="2" t="s">
        <v>68</v>
      </c>
      <c r="X2593" s="2">
        <v>2</v>
      </c>
      <c r="Y2593" s="2">
        <v>30</v>
      </c>
    </row>
    <row r="2594" spans="20:25" ht="30" x14ac:dyDescent="0.25">
      <c r="T2594" s="4"/>
      <c r="U2594" s="2" t="s">
        <v>12</v>
      </c>
      <c r="V2594" s="2" t="s">
        <v>120</v>
      </c>
      <c r="W2594" s="2" t="s">
        <v>68</v>
      </c>
      <c r="X2594" s="2">
        <v>9</v>
      </c>
      <c r="Y2594" s="2">
        <v>210</v>
      </c>
    </row>
    <row r="2595" spans="20:25" ht="30" x14ac:dyDescent="0.25">
      <c r="T2595" s="4"/>
      <c r="U2595" s="2" t="s">
        <v>12</v>
      </c>
      <c r="V2595" s="2" t="s">
        <v>120</v>
      </c>
      <c r="W2595" s="2" t="s">
        <v>68</v>
      </c>
      <c r="X2595" s="2">
        <v>7</v>
      </c>
      <c r="Y2595" s="2">
        <v>230</v>
      </c>
    </row>
    <row r="2596" spans="20:25" ht="30" x14ac:dyDescent="0.25">
      <c r="T2596" s="4"/>
      <c r="U2596" s="2" t="s">
        <v>12</v>
      </c>
      <c r="V2596" s="2" t="s">
        <v>120</v>
      </c>
      <c r="W2596" s="2" t="s">
        <v>63</v>
      </c>
      <c r="X2596" s="2">
        <v>9</v>
      </c>
      <c r="Y2596" s="2">
        <v>200</v>
      </c>
    </row>
    <row r="2597" spans="20:25" ht="30" x14ac:dyDescent="0.25">
      <c r="T2597" s="4"/>
      <c r="U2597" s="2" t="s">
        <v>12</v>
      </c>
      <c r="V2597" s="2" t="s">
        <v>120</v>
      </c>
      <c r="W2597" s="2" t="s">
        <v>68</v>
      </c>
      <c r="X2597" s="2">
        <v>2</v>
      </c>
      <c r="Y2597" s="2">
        <v>250</v>
      </c>
    </row>
    <row r="2598" spans="20:25" ht="30" x14ac:dyDescent="0.25">
      <c r="T2598" s="4"/>
      <c r="U2598" s="2" t="s">
        <v>12</v>
      </c>
      <c r="V2598" s="2" t="s">
        <v>120</v>
      </c>
      <c r="W2598" s="2" t="s">
        <v>68</v>
      </c>
      <c r="X2598" s="2">
        <v>3</v>
      </c>
      <c r="Y2598" s="2">
        <v>150</v>
      </c>
    </row>
    <row r="2599" spans="20:25" ht="30" x14ac:dyDescent="0.25">
      <c r="T2599" s="4"/>
      <c r="U2599" s="2" t="s">
        <v>12</v>
      </c>
      <c r="V2599" s="2" t="s">
        <v>120</v>
      </c>
      <c r="W2599" s="2" t="s">
        <v>63</v>
      </c>
      <c r="X2599" s="2">
        <v>6</v>
      </c>
      <c r="Y2599" s="2">
        <v>70</v>
      </c>
    </row>
    <row r="2600" spans="20:25" ht="30" x14ac:dyDescent="0.25">
      <c r="T2600" s="4"/>
      <c r="U2600" s="2" t="s">
        <v>12</v>
      </c>
      <c r="V2600" s="2" t="s">
        <v>120</v>
      </c>
      <c r="W2600" s="2" t="s">
        <v>63</v>
      </c>
      <c r="X2600" s="2">
        <v>5</v>
      </c>
      <c r="Y2600" s="2">
        <v>100</v>
      </c>
    </row>
    <row r="2601" spans="20:25" ht="30" x14ac:dyDescent="0.25">
      <c r="T2601" s="4"/>
      <c r="U2601" s="2" t="s">
        <v>12</v>
      </c>
      <c r="V2601" s="2" t="s">
        <v>120</v>
      </c>
      <c r="W2601" s="2" t="s">
        <v>68</v>
      </c>
      <c r="X2601" s="2">
        <v>4</v>
      </c>
      <c r="Y2601" s="2">
        <v>100</v>
      </c>
    </row>
    <row r="2602" spans="20:25" ht="30" x14ac:dyDescent="0.25">
      <c r="T2602" s="4"/>
      <c r="U2602" s="2" t="s">
        <v>12</v>
      </c>
      <c r="V2602" s="2" t="s">
        <v>120</v>
      </c>
      <c r="W2602" s="2" t="s">
        <v>68</v>
      </c>
      <c r="X2602" s="2">
        <v>5</v>
      </c>
      <c r="Y2602" s="2">
        <v>140</v>
      </c>
    </row>
    <row r="2603" spans="20:25" ht="30" x14ac:dyDescent="0.25">
      <c r="T2603" s="4"/>
      <c r="U2603" s="2" t="s">
        <v>12</v>
      </c>
      <c r="V2603" s="2" t="s">
        <v>120</v>
      </c>
      <c r="W2603" s="2" t="s">
        <v>68</v>
      </c>
      <c r="X2603" s="2">
        <v>8</v>
      </c>
      <c r="Y2603" s="2">
        <v>150</v>
      </c>
    </row>
    <row r="2604" spans="20:25" ht="30" x14ac:dyDescent="0.25">
      <c r="T2604" s="4"/>
      <c r="U2604" s="2" t="s">
        <v>12</v>
      </c>
      <c r="V2604" s="2" t="s">
        <v>120</v>
      </c>
      <c r="W2604" s="2" t="s">
        <v>68</v>
      </c>
      <c r="X2604" s="2">
        <v>4</v>
      </c>
      <c r="Y2604" s="2">
        <v>120</v>
      </c>
    </row>
    <row r="2605" spans="20:25" ht="30" x14ac:dyDescent="0.25">
      <c r="T2605" s="4"/>
      <c r="U2605" s="2" t="s">
        <v>12</v>
      </c>
      <c r="V2605" s="2" t="s">
        <v>120</v>
      </c>
      <c r="W2605" s="2" t="s">
        <v>68</v>
      </c>
      <c r="X2605" s="2">
        <v>6</v>
      </c>
      <c r="Y2605" s="2">
        <v>290</v>
      </c>
    </row>
    <row r="2606" spans="20:25" ht="30" x14ac:dyDescent="0.25">
      <c r="T2606" s="4"/>
      <c r="U2606" s="2" t="s">
        <v>12</v>
      </c>
      <c r="V2606" s="2" t="s">
        <v>120</v>
      </c>
      <c r="W2606" s="2" t="s">
        <v>63</v>
      </c>
      <c r="X2606" s="2">
        <v>4</v>
      </c>
      <c r="Y2606" s="2">
        <v>120</v>
      </c>
    </row>
    <row r="2607" spans="20:25" ht="30" x14ac:dyDescent="0.25">
      <c r="T2607" s="4"/>
      <c r="U2607" s="2" t="s">
        <v>12</v>
      </c>
      <c r="V2607" s="2" t="s">
        <v>120</v>
      </c>
      <c r="W2607" s="2" t="s">
        <v>68</v>
      </c>
      <c r="X2607" s="2">
        <v>3</v>
      </c>
      <c r="Y2607" s="2">
        <v>150</v>
      </c>
    </row>
    <row r="2608" spans="20:25" ht="30" x14ac:dyDescent="0.25">
      <c r="T2608" s="4"/>
      <c r="U2608" s="2" t="s">
        <v>12</v>
      </c>
      <c r="V2608" s="2" t="s">
        <v>120</v>
      </c>
      <c r="W2608" s="2" t="s">
        <v>68</v>
      </c>
      <c r="X2608" s="2">
        <v>1</v>
      </c>
      <c r="Y2608" s="2">
        <v>180</v>
      </c>
    </row>
    <row r="2609" spans="20:25" ht="30" x14ac:dyDescent="0.25">
      <c r="T2609" s="4"/>
      <c r="U2609" s="2" t="s">
        <v>12</v>
      </c>
      <c r="V2609" s="2" t="s">
        <v>124</v>
      </c>
      <c r="W2609" s="2" t="s">
        <v>68</v>
      </c>
      <c r="X2609" s="2">
        <v>5</v>
      </c>
      <c r="Y2609" s="2">
        <v>60</v>
      </c>
    </row>
    <row r="2610" spans="20:25" ht="30" x14ac:dyDescent="0.25">
      <c r="T2610" s="4"/>
      <c r="U2610" s="2" t="s">
        <v>12</v>
      </c>
      <c r="V2610" s="2" t="s">
        <v>124</v>
      </c>
      <c r="W2610" s="2" t="s">
        <v>68</v>
      </c>
      <c r="X2610" s="2">
        <v>7</v>
      </c>
      <c r="Y2610" s="2">
        <v>50</v>
      </c>
    </row>
    <row r="2611" spans="20:25" ht="30" x14ac:dyDescent="0.25">
      <c r="T2611" s="4"/>
      <c r="U2611" s="2" t="s">
        <v>12</v>
      </c>
      <c r="V2611" s="2" t="s">
        <v>124</v>
      </c>
      <c r="W2611" s="2" t="s">
        <v>68</v>
      </c>
      <c r="X2611" s="2">
        <v>4</v>
      </c>
      <c r="Y2611" s="2">
        <v>100</v>
      </c>
    </row>
    <row r="2612" spans="20:25" ht="30" x14ac:dyDescent="0.25">
      <c r="T2612" s="4"/>
      <c r="U2612" s="2" t="s">
        <v>12</v>
      </c>
      <c r="V2612" s="2" t="s">
        <v>124</v>
      </c>
      <c r="W2612" s="2" t="s">
        <v>68</v>
      </c>
      <c r="X2612" s="2">
        <v>2</v>
      </c>
      <c r="Y2612" s="2">
        <v>200</v>
      </c>
    </row>
    <row r="2613" spans="20:25" ht="30" x14ac:dyDescent="0.25">
      <c r="T2613" s="4"/>
      <c r="U2613" s="2" t="s">
        <v>12</v>
      </c>
      <c r="V2613" s="2" t="s">
        <v>124</v>
      </c>
      <c r="W2613" s="2" t="s">
        <v>62</v>
      </c>
      <c r="X2613" s="2">
        <v>2</v>
      </c>
      <c r="Y2613" s="2">
        <v>130</v>
      </c>
    </row>
    <row r="2614" spans="20:25" ht="30" x14ac:dyDescent="0.25">
      <c r="T2614" s="4"/>
      <c r="U2614" s="2" t="s">
        <v>12</v>
      </c>
      <c r="V2614" s="2" t="s">
        <v>124</v>
      </c>
      <c r="W2614" s="2" t="s">
        <v>62</v>
      </c>
      <c r="X2614" s="2">
        <v>3</v>
      </c>
      <c r="Y2614" s="2">
        <v>140</v>
      </c>
    </row>
    <row r="2615" spans="20:25" ht="30" x14ac:dyDescent="0.25">
      <c r="T2615" s="4"/>
      <c r="U2615" s="2" t="s">
        <v>12</v>
      </c>
      <c r="V2615" s="2" t="s">
        <v>124</v>
      </c>
      <c r="W2615" s="2" t="s">
        <v>67</v>
      </c>
      <c r="X2615" s="2">
        <v>6</v>
      </c>
      <c r="Y2615" s="2">
        <v>60</v>
      </c>
    </row>
    <row r="2616" spans="20:25" ht="30" x14ac:dyDescent="0.25">
      <c r="T2616" s="4"/>
      <c r="U2616" s="2" t="s">
        <v>12</v>
      </c>
      <c r="V2616" s="2" t="s">
        <v>124</v>
      </c>
      <c r="W2616" s="2" t="s">
        <v>63</v>
      </c>
      <c r="X2616" s="2">
        <v>2</v>
      </c>
      <c r="Y2616" s="2">
        <v>60</v>
      </c>
    </row>
    <row r="2617" spans="20:25" ht="30" x14ac:dyDescent="0.25">
      <c r="T2617" s="4"/>
      <c r="U2617" s="2" t="s">
        <v>12</v>
      </c>
      <c r="V2617" s="2" t="s">
        <v>124</v>
      </c>
      <c r="W2617" s="2" t="s">
        <v>63</v>
      </c>
      <c r="X2617" s="2">
        <v>6</v>
      </c>
      <c r="Y2617" s="2">
        <v>100</v>
      </c>
    </row>
    <row r="2618" spans="20:25" ht="30" x14ac:dyDescent="0.25">
      <c r="T2618" s="4"/>
      <c r="U2618" s="2" t="s">
        <v>12</v>
      </c>
      <c r="V2618" s="2" t="s">
        <v>124</v>
      </c>
      <c r="W2618" s="2" t="s">
        <v>63</v>
      </c>
      <c r="X2618" s="2">
        <v>5</v>
      </c>
      <c r="Y2618" s="2">
        <v>350</v>
      </c>
    </row>
    <row r="2619" spans="20:25" ht="30" x14ac:dyDescent="0.25">
      <c r="T2619" s="4"/>
      <c r="U2619" s="2" t="s">
        <v>12</v>
      </c>
      <c r="V2619" s="2" t="s">
        <v>124</v>
      </c>
      <c r="W2619" s="2" t="s">
        <v>63</v>
      </c>
      <c r="X2619" s="2">
        <v>4</v>
      </c>
      <c r="Y2619" s="2">
        <v>60</v>
      </c>
    </row>
    <row r="2620" spans="20:25" ht="30" x14ac:dyDescent="0.25">
      <c r="T2620" s="4"/>
      <c r="U2620" s="2" t="s">
        <v>12</v>
      </c>
      <c r="V2620" s="2" t="s">
        <v>127</v>
      </c>
      <c r="W2620" s="2" t="s">
        <v>68</v>
      </c>
      <c r="X2620" s="2">
        <v>4</v>
      </c>
      <c r="Y2620" s="2">
        <v>120</v>
      </c>
    </row>
    <row r="2621" spans="20:25" ht="30" x14ac:dyDescent="0.25">
      <c r="T2621" s="4"/>
      <c r="U2621" s="2" t="s">
        <v>12</v>
      </c>
      <c r="V2621" s="2" t="s">
        <v>127</v>
      </c>
      <c r="W2621" s="2" t="s">
        <v>63</v>
      </c>
      <c r="X2621" s="2">
        <v>3</v>
      </c>
      <c r="Y2621" s="2">
        <v>140</v>
      </c>
    </row>
    <row r="2622" spans="20:25" ht="30" x14ac:dyDescent="0.25">
      <c r="T2622" s="4"/>
      <c r="U2622" s="2" t="s">
        <v>12</v>
      </c>
      <c r="V2622" s="2" t="s">
        <v>127</v>
      </c>
      <c r="W2622" s="2" t="s">
        <v>68</v>
      </c>
      <c r="X2622" s="2">
        <v>5</v>
      </c>
      <c r="Y2622" s="2">
        <v>110</v>
      </c>
    </row>
    <row r="2623" spans="20:25" ht="30" x14ac:dyDescent="0.25">
      <c r="T2623" s="4"/>
      <c r="U2623" s="2" t="s">
        <v>12</v>
      </c>
      <c r="V2623" s="2" t="s">
        <v>126</v>
      </c>
      <c r="W2623" s="2" t="s">
        <v>64</v>
      </c>
      <c r="X2623" s="2">
        <v>3</v>
      </c>
      <c r="Y2623" s="2">
        <v>110</v>
      </c>
    </row>
    <row r="2624" spans="20:25" ht="30" x14ac:dyDescent="0.25">
      <c r="T2624" s="4"/>
      <c r="U2624" s="2" t="s">
        <v>12</v>
      </c>
      <c r="V2624" s="2" t="s">
        <v>126</v>
      </c>
      <c r="W2624" s="2" t="s">
        <v>62</v>
      </c>
      <c r="X2624" s="2">
        <v>9</v>
      </c>
      <c r="Y2624" s="2">
        <v>350</v>
      </c>
    </row>
    <row r="2625" spans="20:25" ht="30" x14ac:dyDescent="0.25">
      <c r="T2625" s="4"/>
      <c r="U2625" s="2" t="s">
        <v>12</v>
      </c>
      <c r="V2625" s="2" t="s">
        <v>125</v>
      </c>
      <c r="W2625" s="2" t="s">
        <v>64</v>
      </c>
      <c r="X2625" s="2">
        <v>4</v>
      </c>
      <c r="Y2625" s="2">
        <v>30</v>
      </c>
    </row>
    <row r="2626" spans="20:25" ht="30" x14ac:dyDescent="0.25">
      <c r="T2626" s="4"/>
      <c r="U2626" s="2" t="s">
        <v>13</v>
      </c>
      <c r="V2626" s="2" t="s">
        <v>128</v>
      </c>
      <c r="W2626" s="2" t="s">
        <v>68</v>
      </c>
      <c r="X2626" s="2">
        <v>6</v>
      </c>
      <c r="Y2626" s="2">
        <v>40</v>
      </c>
    </row>
    <row r="2627" spans="20:25" ht="30" x14ac:dyDescent="0.25">
      <c r="T2627" s="4"/>
      <c r="U2627" s="2" t="s">
        <v>13</v>
      </c>
      <c r="V2627" s="2" t="s">
        <v>128</v>
      </c>
      <c r="W2627" s="2" t="s">
        <v>67</v>
      </c>
      <c r="X2627" s="2">
        <v>4</v>
      </c>
      <c r="Y2627" s="2">
        <v>40</v>
      </c>
    </row>
    <row r="2628" spans="20:25" x14ac:dyDescent="0.25">
      <c r="T2628" s="4"/>
      <c r="U2628" s="2" t="s">
        <v>13</v>
      </c>
      <c r="V2628" s="2" t="s">
        <v>128</v>
      </c>
      <c r="W2628" s="2" t="s">
        <v>63</v>
      </c>
      <c r="X2628" s="2">
        <v>5</v>
      </c>
      <c r="Y2628" s="2">
        <v>70</v>
      </c>
    </row>
    <row r="2629" spans="20:25" x14ac:dyDescent="0.25">
      <c r="T2629" s="4"/>
      <c r="U2629" s="2" t="s">
        <v>13</v>
      </c>
      <c r="V2629" s="2" t="s">
        <v>128</v>
      </c>
      <c r="W2629" s="2" t="s">
        <v>63</v>
      </c>
      <c r="X2629" s="2">
        <v>8</v>
      </c>
      <c r="Y2629" s="2">
        <v>70</v>
      </c>
    </row>
    <row r="2630" spans="20:25" ht="30" x14ac:dyDescent="0.25">
      <c r="T2630" s="4"/>
      <c r="U2630" s="2" t="s">
        <v>13</v>
      </c>
      <c r="V2630" s="2" t="s">
        <v>128</v>
      </c>
      <c r="W2630" s="2" t="s">
        <v>62</v>
      </c>
      <c r="X2630" s="2">
        <v>5</v>
      </c>
      <c r="Y2630" s="2">
        <v>40</v>
      </c>
    </row>
    <row r="2631" spans="20:25" x14ac:dyDescent="0.25">
      <c r="T2631" s="4"/>
      <c r="U2631" s="2" t="s">
        <v>13</v>
      </c>
      <c r="V2631" s="2" t="s">
        <v>123</v>
      </c>
      <c r="W2631" s="2" t="s">
        <v>63</v>
      </c>
      <c r="X2631" s="2">
        <v>9</v>
      </c>
      <c r="Y2631" s="2">
        <v>190</v>
      </c>
    </row>
    <row r="2632" spans="20:25" x14ac:dyDescent="0.25">
      <c r="T2632" s="4"/>
      <c r="U2632" s="2" t="s">
        <v>13</v>
      </c>
      <c r="V2632" s="2" t="s">
        <v>111</v>
      </c>
      <c r="W2632" s="2" t="s">
        <v>63</v>
      </c>
      <c r="X2632" s="2">
        <v>2</v>
      </c>
      <c r="Y2632" s="2">
        <v>180</v>
      </c>
    </row>
    <row r="2633" spans="20:25" ht="30" x14ac:dyDescent="0.25">
      <c r="T2633" s="4"/>
      <c r="U2633" s="2" t="s">
        <v>13</v>
      </c>
      <c r="V2633" s="2" t="s">
        <v>111</v>
      </c>
      <c r="W2633" s="2" t="s">
        <v>62</v>
      </c>
      <c r="X2633" s="2">
        <v>4</v>
      </c>
      <c r="Y2633" s="2">
        <v>310</v>
      </c>
    </row>
    <row r="2634" spans="20:25" ht="30" x14ac:dyDescent="0.25">
      <c r="T2634" s="4"/>
      <c r="U2634" s="2" t="s">
        <v>13</v>
      </c>
      <c r="V2634" s="2" t="s">
        <v>111</v>
      </c>
      <c r="W2634" s="2" t="s">
        <v>64</v>
      </c>
      <c r="X2634" s="2">
        <v>2</v>
      </c>
      <c r="Y2634" s="2">
        <v>150</v>
      </c>
    </row>
    <row r="2635" spans="20:25" ht="45" x14ac:dyDescent="0.25">
      <c r="T2635" s="4"/>
      <c r="U2635" s="2" t="s">
        <v>13</v>
      </c>
      <c r="V2635" s="2" t="s">
        <v>111</v>
      </c>
      <c r="W2635" s="2" t="s">
        <v>70</v>
      </c>
      <c r="X2635" s="2">
        <v>2</v>
      </c>
      <c r="Y2635" s="2">
        <v>0</v>
      </c>
    </row>
    <row r="2636" spans="20:25" x14ac:dyDescent="0.25">
      <c r="T2636" s="4"/>
      <c r="U2636" s="2" t="s">
        <v>13</v>
      </c>
      <c r="V2636" s="2" t="s">
        <v>111</v>
      </c>
      <c r="W2636" s="2" t="s">
        <v>63</v>
      </c>
      <c r="X2636" s="2">
        <v>5</v>
      </c>
      <c r="Y2636" s="2">
        <v>40</v>
      </c>
    </row>
    <row r="2637" spans="20:25" ht="30" x14ac:dyDescent="0.25">
      <c r="T2637" s="4"/>
      <c r="U2637" s="2" t="s">
        <v>13</v>
      </c>
      <c r="V2637" s="2" t="s">
        <v>111</v>
      </c>
      <c r="W2637" s="2" t="s">
        <v>77</v>
      </c>
      <c r="X2637" s="2">
        <v>7</v>
      </c>
      <c r="Y2637" s="2">
        <v>330</v>
      </c>
    </row>
    <row r="2638" spans="20:25" ht="30" x14ac:dyDescent="0.25">
      <c r="T2638" s="4"/>
      <c r="U2638" s="2" t="s">
        <v>13</v>
      </c>
      <c r="V2638" s="2" t="s">
        <v>111</v>
      </c>
      <c r="W2638" s="2" t="s">
        <v>67</v>
      </c>
      <c r="X2638" s="2">
        <v>2</v>
      </c>
      <c r="Y2638" s="2">
        <v>0</v>
      </c>
    </row>
    <row r="2639" spans="20:25" ht="30" x14ac:dyDescent="0.25">
      <c r="T2639" s="4"/>
      <c r="U2639" s="2" t="s">
        <v>13</v>
      </c>
      <c r="V2639" s="2" t="s">
        <v>121</v>
      </c>
      <c r="W2639" s="2" t="s">
        <v>67</v>
      </c>
      <c r="X2639" s="2">
        <v>3</v>
      </c>
      <c r="Y2639" s="2">
        <v>300</v>
      </c>
    </row>
    <row r="2640" spans="20:25" x14ac:dyDescent="0.25">
      <c r="T2640" s="4"/>
      <c r="U2640" s="2" t="s">
        <v>13</v>
      </c>
      <c r="V2640" s="2" t="s">
        <v>121</v>
      </c>
      <c r="W2640" s="2" t="s">
        <v>63</v>
      </c>
      <c r="X2640" s="2">
        <v>5</v>
      </c>
      <c r="Y2640" s="2">
        <v>340</v>
      </c>
    </row>
    <row r="2641" spans="20:25" ht="30" x14ac:dyDescent="0.25">
      <c r="T2641" s="4"/>
      <c r="U2641" s="2" t="s">
        <v>13</v>
      </c>
      <c r="V2641" s="2" t="s">
        <v>122</v>
      </c>
      <c r="W2641" s="2" t="s">
        <v>64</v>
      </c>
      <c r="X2641" s="2">
        <v>7</v>
      </c>
      <c r="Y2641" s="2">
        <v>180</v>
      </c>
    </row>
    <row r="2642" spans="20:25" ht="30" x14ac:dyDescent="0.25">
      <c r="T2642" s="4"/>
      <c r="U2642" s="2" t="s">
        <v>13</v>
      </c>
      <c r="V2642" s="2" t="s">
        <v>122</v>
      </c>
      <c r="W2642" s="2" t="s">
        <v>67</v>
      </c>
      <c r="X2642" s="2">
        <v>6</v>
      </c>
      <c r="Y2642" s="2">
        <v>190</v>
      </c>
    </row>
    <row r="2643" spans="20:25" ht="30" x14ac:dyDescent="0.25">
      <c r="T2643" s="4"/>
      <c r="U2643" s="2" t="s">
        <v>13</v>
      </c>
      <c r="V2643" s="2" t="s">
        <v>122</v>
      </c>
      <c r="W2643" s="2" t="s">
        <v>62</v>
      </c>
      <c r="X2643" s="2">
        <v>6</v>
      </c>
      <c r="Y2643" s="2">
        <v>140</v>
      </c>
    </row>
    <row r="2644" spans="20:25" ht="30" x14ac:dyDescent="0.25">
      <c r="T2644" s="4"/>
      <c r="U2644" s="2" t="s">
        <v>13</v>
      </c>
      <c r="V2644" s="2" t="s">
        <v>122</v>
      </c>
      <c r="W2644" s="2" t="s">
        <v>64</v>
      </c>
      <c r="X2644" s="2">
        <v>6</v>
      </c>
      <c r="Y2644" s="2">
        <v>10</v>
      </c>
    </row>
    <row r="2645" spans="20:25" ht="30" x14ac:dyDescent="0.25">
      <c r="T2645" s="4"/>
      <c r="U2645" s="2" t="s">
        <v>13</v>
      </c>
      <c r="V2645" s="2" t="s">
        <v>122</v>
      </c>
      <c r="W2645" s="2" t="s">
        <v>68</v>
      </c>
      <c r="X2645" s="2">
        <v>9</v>
      </c>
      <c r="Y2645" s="2">
        <v>120</v>
      </c>
    </row>
    <row r="2646" spans="20:25" ht="30" x14ac:dyDescent="0.25">
      <c r="T2646" s="4"/>
      <c r="U2646" s="2" t="s">
        <v>13</v>
      </c>
      <c r="V2646" s="2" t="s">
        <v>122</v>
      </c>
      <c r="W2646" s="2" t="s">
        <v>62</v>
      </c>
      <c r="X2646" s="2">
        <v>7</v>
      </c>
      <c r="Y2646" s="2">
        <v>350</v>
      </c>
    </row>
    <row r="2647" spans="20:25" ht="30" x14ac:dyDescent="0.25">
      <c r="T2647" s="4"/>
      <c r="U2647" s="2" t="s">
        <v>13</v>
      </c>
      <c r="V2647" s="2" t="s">
        <v>122</v>
      </c>
      <c r="W2647" s="2" t="s">
        <v>64</v>
      </c>
      <c r="X2647" s="2">
        <v>4</v>
      </c>
      <c r="Y2647" s="2">
        <v>100</v>
      </c>
    </row>
    <row r="2648" spans="20:25" ht="30" x14ac:dyDescent="0.25">
      <c r="T2648" s="4"/>
      <c r="U2648" s="2" t="s">
        <v>13</v>
      </c>
      <c r="V2648" s="2" t="s">
        <v>122</v>
      </c>
      <c r="W2648" s="2" t="s">
        <v>62</v>
      </c>
      <c r="X2648" s="2">
        <v>5</v>
      </c>
      <c r="Y2648" s="2">
        <v>240</v>
      </c>
    </row>
    <row r="2649" spans="20:25" ht="30" x14ac:dyDescent="0.25">
      <c r="T2649" s="4"/>
      <c r="U2649" s="2" t="s">
        <v>13</v>
      </c>
      <c r="V2649" s="2" t="s">
        <v>122</v>
      </c>
      <c r="W2649" s="2" t="s">
        <v>68</v>
      </c>
      <c r="X2649" s="2">
        <v>0</v>
      </c>
      <c r="Y2649" s="2">
        <v>0</v>
      </c>
    </row>
    <row r="2650" spans="20:25" x14ac:dyDescent="0.25">
      <c r="T2650" s="4"/>
      <c r="U2650" s="2" t="s">
        <v>13</v>
      </c>
      <c r="V2650" s="2" t="s">
        <v>122</v>
      </c>
      <c r="W2650" s="2" t="s">
        <v>63</v>
      </c>
      <c r="X2650" s="2">
        <v>5</v>
      </c>
      <c r="Y2650" s="2">
        <v>140</v>
      </c>
    </row>
    <row r="2651" spans="20:25" ht="30" x14ac:dyDescent="0.25">
      <c r="T2651" s="4"/>
      <c r="U2651" s="2" t="s">
        <v>13</v>
      </c>
      <c r="V2651" s="2" t="s">
        <v>122</v>
      </c>
      <c r="W2651" s="2" t="s">
        <v>64</v>
      </c>
      <c r="X2651" s="2">
        <v>8</v>
      </c>
      <c r="Y2651" s="2">
        <v>130</v>
      </c>
    </row>
    <row r="2652" spans="20:25" ht="30" x14ac:dyDescent="0.25">
      <c r="T2652" s="4"/>
      <c r="U2652" s="2" t="s">
        <v>13</v>
      </c>
      <c r="V2652" s="2" t="s">
        <v>109</v>
      </c>
      <c r="W2652" s="2" t="s">
        <v>67</v>
      </c>
      <c r="X2652" s="2">
        <v>4</v>
      </c>
      <c r="Y2652" s="2">
        <v>41</v>
      </c>
    </row>
    <row r="2653" spans="20:25" ht="30" x14ac:dyDescent="0.25">
      <c r="T2653" s="4"/>
      <c r="U2653" s="2" t="s">
        <v>13</v>
      </c>
      <c r="V2653" s="2" t="s">
        <v>109</v>
      </c>
      <c r="W2653" s="2" t="s">
        <v>62</v>
      </c>
      <c r="X2653" s="2">
        <v>3</v>
      </c>
      <c r="Y2653" s="2">
        <v>35</v>
      </c>
    </row>
    <row r="2654" spans="20:25" ht="30" x14ac:dyDescent="0.25">
      <c r="T2654" s="4"/>
      <c r="U2654" s="2" t="s">
        <v>13</v>
      </c>
      <c r="V2654" s="2" t="s">
        <v>109</v>
      </c>
      <c r="W2654" s="2" t="s">
        <v>67</v>
      </c>
      <c r="X2654" s="2">
        <v>2</v>
      </c>
      <c r="Y2654" s="2">
        <v>81</v>
      </c>
    </row>
    <row r="2655" spans="20:25" x14ac:dyDescent="0.25">
      <c r="T2655" s="4"/>
      <c r="U2655" s="2" t="s">
        <v>13</v>
      </c>
      <c r="V2655" s="2" t="s">
        <v>109</v>
      </c>
      <c r="W2655" s="2" t="s">
        <v>63</v>
      </c>
      <c r="X2655" s="2">
        <v>1</v>
      </c>
      <c r="Y2655" s="2">
        <v>136</v>
      </c>
    </row>
    <row r="2656" spans="20:25" x14ac:dyDescent="0.25">
      <c r="T2656" s="4"/>
      <c r="U2656" s="2" t="s">
        <v>13</v>
      </c>
      <c r="V2656" s="2" t="s">
        <v>109</v>
      </c>
      <c r="W2656" s="2" t="s">
        <v>63</v>
      </c>
      <c r="X2656" s="2">
        <v>3</v>
      </c>
      <c r="Y2656" s="2">
        <v>136</v>
      </c>
    </row>
    <row r="2657" spans="20:25" ht="30" x14ac:dyDescent="0.25">
      <c r="T2657" s="4"/>
      <c r="U2657" s="2" t="s">
        <v>13</v>
      </c>
      <c r="V2657" s="2" t="s">
        <v>109</v>
      </c>
      <c r="W2657" s="2" t="s">
        <v>67</v>
      </c>
      <c r="X2657" s="2">
        <v>0</v>
      </c>
      <c r="Y2657" s="2">
        <v>47</v>
      </c>
    </row>
    <row r="2658" spans="20:25" x14ac:dyDescent="0.25">
      <c r="T2658" s="4"/>
      <c r="U2658" s="2" t="s">
        <v>13</v>
      </c>
      <c r="V2658" s="2" t="s">
        <v>109</v>
      </c>
      <c r="W2658" s="2" t="s">
        <v>63</v>
      </c>
      <c r="X2658" s="2">
        <v>1</v>
      </c>
      <c r="Y2658" s="2">
        <v>34</v>
      </c>
    </row>
    <row r="2659" spans="20:25" ht="30" x14ac:dyDescent="0.25">
      <c r="T2659" s="4"/>
      <c r="U2659" s="2" t="s">
        <v>13</v>
      </c>
      <c r="V2659" s="2" t="s">
        <v>109</v>
      </c>
      <c r="W2659" s="2" t="s">
        <v>68</v>
      </c>
      <c r="X2659" s="2">
        <v>3</v>
      </c>
      <c r="Y2659" s="2">
        <v>54</v>
      </c>
    </row>
    <row r="2660" spans="20:25" ht="30" x14ac:dyDescent="0.25">
      <c r="T2660" s="4"/>
      <c r="U2660" s="2" t="s">
        <v>13</v>
      </c>
      <c r="V2660" s="2" t="s">
        <v>109</v>
      </c>
      <c r="W2660" s="2" t="s">
        <v>68</v>
      </c>
      <c r="X2660" s="2">
        <v>6</v>
      </c>
      <c r="Y2660" s="2">
        <v>310</v>
      </c>
    </row>
    <row r="2661" spans="20:25" x14ac:dyDescent="0.25">
      <c r="T2661" s="4"/>
      <c r="U2661" s="2" t="s">
        <v>13</v>
      </c>
      <c r="V2661" s="2" t="s">
        <v>120</v>
      </c>
      <c r="W2661" s="2" t="s">
        <v>63</v>
      </c>
      <c r="X2661" s="2">
        <v>3</v>
      </c>
      <c r="Y2661" s="2">
        <v>114</v>
      </c>
    </row>
    <row r="2662" spans="20:25" ht="30" x14ac:dyDescent="0.25">
      <c r="T2662" s="4"/>
      <c r="U2662" s="2" t="s">
        <v>13</v>
      </c>
      <c r="V2662" s="2" t="s">
        <v>120</v>
      </c>
      <c r="W2662" s="2" t="s">
        <v>68</v>
      </c>
      <c r="X2662" s="2">
        <v>3</v>
      </c>
      <c r="Y2662" s="2">
        <v>100</v>
      </c>
    </row>
    <row r="2663" spans="20:25" ht="30" x14ac:dyDescent="0.25">
      <c r="T2663" s="4"/>
      <c r="U2663" s="2" t="s">
        <v>13</v>
      </c>
      <c r="V2663" s="2" t="s">
        <v>120</v>
      </c>
      <c r="W2663" s="2" t="s">
        <v>67</v>
      </c>
      <c r="X2663" s="2">
        <v>4</v>
      </c>
      <c r="Y2663" s="2">
        <v>105</v>
      </c>
    </row>
    <row r="2664" spans="20:25" x14ac:dyDescent="0.25">
      <c r="T2664" s="4"/>
      <c r="U2664" s="2" t="s">
        <v>13</v>
      </c>
      <c r="V2664" s="2" t="s">
        <v>120</v>
      </c>
      <c r="W2664" s="2" t="s">
        <v>63</v>
      </c>
      <c r="X2664" s="2">
        <v>5</v>
      </c>
      <c r="Y2664" s="2">
        <v>70</v>
      </c>
    </row>
    <row r="2665" spans="20:25" ht="30" x14ac:dyDescent="0.25">
      <c r="T2665" s="4"/>
      <c r="U2665" s="2" t="s">
        <v>13</v>
      </c>
      <c r="V2665" s="2" t="s">
        <v>120</v>
      </c>
      <c r="W2665" s="2" t="s">
        <v>67</v>
      </c>
      <c r="X2665" s="2">
        <v>1</v>
      </c>
      <c r="Y2665" s="2">
        <v>110</v>
      </c>
    </row>
    <row r="2666" spans="20:25" ht="30" x14ac:dyDescent="0.25">
      <c r="T2666" s="4"/>
      <c r="U2666" s="2" t="s">
        <v>13</v>
      </c>
      <c r="V2666" s="2" t="s">
        <v>120</v>
      </c>
      <c r="W2666" s="2" t="s">
        <v>62</v>
      </c>
      <c r="X2666" s="2">
        <v>1</v>
      </c>
      <c r="Y2666" s="2">
        <v>121</v>
      </c>
    </row>
    <row r="2667" spans="20:25" x14ac:dyDescent="0.25">
      <c r="T2667" s="4"/>
      <c r="U2667" s="2" t="s">
        <v>13</v>
      </c>
      <c r="V2667" s="2" t="s">
        <v>124</v>
      </c>
      <c r="W2667" s="2" t="s">
        <v>63</v>
      </c>
      <c r="X2667" s="2">
        <v>0</v>
      </c>
      <c r="Y2667" s="2">
        <v>83</v>
      </c>
    </row>
    <row r="2668" spans="20:25" x14ac:dyDescent="0.25">
      <c r="T2668" s="4"/>
      <c r="U2668" s="2" t="s">
        <v>13</v>
      </c>
      <c r="V2668" s="2" t="s">
        <v>124</v>
      </c>
      <c r="W2668" s="2" t="s">
        <v>63</v>
      </c>
      <c r="X2668" s="2">
        <v>1</v>
      </c>
      <c r="Y2668" s="2">
        <v>276</v>
      </c>
    </row>
    <row r="2669" spans="20:25" x14ac:dyDescent="0.25">
      <c r="T2669" s="4"/>
      <c r="U2669" s="2" t="s">
        <v>13</v>
      </c>
      <c r="V2669" s="2" t="s">
        <v>124</v>
      </c>
      <c r="W2669" s="2" t="s">
        <v>63</v>
      </c>
      <c r="X2669" s="2">
        <v>1</v>
      </c>
      <c r="Y2669" s="2">
        <v>301</v>
      </c>
    </row>
    <row r="2670" spans="20:25" ht="30" x14ac:dyDescent="0.25">
      <c r="T2670" s="4"/>
      <c r="U2670" s="2" t="s">
        <v>13</v>
      </c>
      <c r="V2670" s="2" t="s">
        <v>124</v>
      </c>
      <c r="W2670" s="2" t="s">
        <v>64</v>
      </c>
      <c r="X2670" s="2">
        <v>2</v>
      </c>
      <c r="Y2670" s="2">
        <v>280</v>
      </c>
    </row>
    <row r="2671" spans="20:25" ht="30" x14ac:dyDescent="0.25">
      <c r="T2671" s="4"/>
      <c r="U2671" s="2" t="s">
        <v>13</v>
      </c>
      <c r="V2671" s="2" t="s">
        <v>124</v>
      </c>
      <c r="W2671" s="2" t="s">
        <v>64</v>
      </c>
      <c r="X2671" s="2">
        <v>2</v>
      </c>
      <c r="Y2671" s="2">
        <v>130</v>
      </c>
    </row>
    <row r="2672" spans="20:25" ht="30" x14ac:dyDescent="0.25">
      <c r="T2672" s="4"/>
      <c r="U2672" s="2" t="s">
        <v>13</v>
      </c>
      <c r="V2672" s="2" t="s">
        <v>124</v>
      </c>
      <c r="W2672" s="2" t="s">
        <v>68</v>
      </c>
      <c r="X2672" s="2">
        <v>5</v>
      </c>
      <c r="Y2672" s="2">
        <v>20</v>
      </c>
    </row>
    <row r="2673" spans="20:25" ht="30" x14ac:dyDescent="0.25">
      <c r="T2673" s="4"/>
      <c r="U2673" s="2" t="s">
        <v>13</v>
      </c>
      <c r="V2673" s="2" t="s">
        <v>127</v>
      </c>
      <c r="W2673" s="2" t="s">
        <v>68</v>
      </c>
      <c r="X2673" s="2">
        <v>3</v>
      </c>
      <c r="Y2673" s="2">
        <v>180</v>
      </c>
    </row>
    <row r="2674" spans="20:25" x14ac:dyDescent="0.25">
      <c r="T2674" s="4"/>
      <c r="U2674" s="2" t="s">
        <v>13</v>
      </c>
      <c r="V2674" s="2" t="s">
        <v>127</v>
      </c>
      <c r="W2674" s="2" t="s">
        <v>63</v>
      </c>
      <c r="X2674" s="2">
        <v>2</v>
      </c>
      <c r="Y2674" s="2">
        <v>210</v>
      </c>
    </row>
    <row r="2675" spans="20:25" x14ac:dyDescent="0.25">
      <c r="T2675" s="4"/>
      <c r="U2675" s="2" t="s">
        <v>13</v>
      </c>
      <c r="V2675" s="2" t="s">
        <v>127</v>
      </c>
      <c r="W2675" s="2" t="s">
        <v>63</v>
      </c>
      <c r="X2675" s="2">
        <v>3</v>
      </c>
      <c r="Y2675" s="2">
        <v>258</v>
      </c>
    </row>
    <row r="2676" spans="20:25" x14ac:dyDescent="0.25">
      <c r="T2676" s="4"/>
      <c r="U2676" s="2" t="s">
        <v>13</v>
      </c>
      <c r="V2676" s="2" t="s">
        <v>127</v>
      </c>
      <c r="W2676" s="2" t="s">
        <v>63</v>
      </c>
      <c r="X2676" s="2">
        <v>7</v>
      </c>
      <c r="Y2676" s="2">
        <v>200</v>
      </c>
    </row>
    <row r="2677" spans="20:25" ht="30" x14ac:dyDescent="0.25">
      <c r="T2677" s="4"/>
      <c r="U2677" s="2" t="s">
        <v>13</v>
      </c>
      <c r="V2677" s="2" t="s">
        <v>126</v>
      </c>
      <c r="W2677" s="2" t="s">
        <v>64</v>
      </c>
      <c r="X2677" s="2">
        <v>1</v>
      </c>
      <c r="Y2677" s="2">
        <v>82</v>
      </c>
    </row>
    <row r="2678" spans="20:25" ht="30" x14ac:dyDescent="0.25">
      <c r="T2678" s="4"/>
      <c r="U2678" s="2" t="s">
        <v>13</v>
      </c>
      <c r="V2678" s="2" t="s">
        <v>125</v>
      </c>
      <c r="W2678" s="2" t="s">
        <v>64</v>
      </c>
      <c r="X2678" s="2">
        <v>11</v>
      </c>
      <c r="Y2678" s="2">
        <v>310</v>
      </c>
    </row>
    <row r="2679" spans="20:25" ht="30" x14ac:dyDescent="0.25">
      <c r="T2679" s="4"/>
      <c r="U2679" s="2" t="s">
        <v>13</v>
      </c>
      <c r="V2679" s="2" t="s">
        <v>125</v>
      </c>
      <c r="W2679" s="2" t="s">
        <v>68</v>
      </c>
      <c r="X2679" s="2">
        <v>8</v>
      </c>
      <c r="Y2679" s="2">
        <v>330</v>
      </c>
    </row>
    <row r="2680" spans="20:25" ht="30" x14ac:dyDescent="0.25">
      <c r="T2680" s="4"/>
      <c r="U2680" s="2" t="s">
        <v>13</v>
      </c>
      <c r="V2680" s="2" t="s">
        <v>128</v>
      </c>
      <c r="W2680" s="2" t="s">
        <v>68</v>
      </c>
      <c r="X2680" s="2">
        <v>0</v>
      </c>
      <c r="Y2680" s="2">
        <v>290</v>
      </c>
    </row>
    <row r="2681" spans="20:25" ht="30" x14ac:dyDescent="0.25">
      <c r="T2681" s="4"/>
      <c r="U2681" s="2" t="s">
        <v>13</v>
      </c>
      <c r="V2681" s="2" t="s">
        <v>128</v>
      </c>
      <c r="W2681" s="2" t="s">
        <v>67</v>
      </c>
      <c r="X2681" s="2">
        <v>4</v>
      </c>
      <c r="Y2681" s="2">
        <v>60</v>
      </c>
    </row>
    <row r="2682" spans="20:25" ht="30" x14ac:dyDescent="0.25">
      <c r="T2682" s="4"/>
      <c r="U2682" s="2" t="s">
        <v>13</v>
      </c>
      <c r="V2682" s="2" t="s">
        <v>128</v>
      </c>
      <c r="W2682" s="2" t="s">
        <v>67</v>
      </c>
      <c r="X2682" s="2">
        <v>2</v>
      </c>
      <c r="Y2682" s="2">
        <v>201</v>
      </c>
    </row>
    <row r="2683" spans="20:25" ht="30" x14ac:dyDescent="0.25">
      <c r="T2683" s="4"/>
      <c r="U2683" s="2" t="s">
        <v>13</v>
      </c>
      <c r="V2683" s="2" t="s">
        <v>122</v>
      </c>
      <c r="W2683" s="2" t="s">
        <v>64</v>
      </c>
      <c r="X2683" s="2">
        <v>3</v>
      </c>
      <c r="Y2683" s="2">
        <v>71</v>
      </c>
    </row>
    <row r="2684" spans="20:25" ht="30" x14ac:dyDescent="0.25">
      <c r="T2684" s="4"/>
      <c r="U2684" s="2" t="s">
        <v>13</v>
      </c>
      <c r="V2684" s="2" t="s">
        <v>122</v>
      </c>
      <c r="W2684" s="2" t="s">
        <v>64</v>
      </c>
      <c r="X2684" s="2">
        <v>0</v>
      </c>
      <c r="Y2684" s="2">
        <v>162</v>
      </c>
    </row>
    <row r="2685" spans="20:25" ht="30" x14ac:dyDescent="0.25">
      <c r="T2685" s="4"/>
      <c r="U2685" s="2" t="s">
        <v>13</v>
      </c>
      <c r="V2685" s="2" t="s">
        <v>122</v>
      </c>
      <c r="W2685" s="2" t="s">
        <v>62</v>
      </c>
      <c r="X2685" s="2">
        <v>0</v>
      </c>
      <c r="Y2685" s="2">
        <v>24</v>
      </c>
    </row>
    <row r="2686" spans="20:25" x14ac:dyDescent="0.25">
      <c r="T2686" s="4"/>
      <c r="U2686" s="2" t="s">
        <v>13</v>
      </c>
      <c r="V2686" s="2" t="s">
        <v>122</v>
      </c>
      <c r="W2686" s="2" t="s">
        <v>63</v>
      </c>
      <c r="X2686" s="2">
        <v>4</v>
      </c>
      <c r="Y2686" s="2">
        <v>10</v>
      </c>
    </row>
    <row r="2687" spans="20:25" ht="30" x14ac:dyDescent="0.25">
      <c r="T2687" s="4"/>
      <c r="U2687" s="2" t="s">
        <v>13</v>
      </c>
      <c r="V2687" s="2" t="s">
        <v>122</v>
      </c>
      <c r="W2687" s="2" t="s">
        <v>68</v>
      </c>
      <c r="X2687" s="2">
        <v>6</v>
      </c>
      <c r="Y2687" s="2">
        <v>160</v>
      </c>
    </row>
    <row r="2688" spans="20:25" x14ac:dyDescent="0.25">
      <c r="T2688" s="4"/>
      <c r="U2688" s="2" t="s">
        <v>13</v>
      </c>
      <c r="V2688" s="2" t="s">
        <v>109</v>
      </c>
      <c r="W2688" s="2" t="s">
        <v>63</v>
      </c>
      <c r="X2688" s="2">
        <v>7</v>
      </c>
      <c r="Y2688" s="2">
        <v>250</v>
      </c>
    </row>
    <row r="2689" spans="20:25" x14ac:dyDescent="0.25">
      <c r="T2689" s="4"/>
      <c r="U2689" s="2" t="s">
        <v>13</v>
      </c>
      <c r="V2689" s="2" t="s">
        <v>109</v>
      </c>
      <c r="W2689" s="2" t="s">
        <v>63</v>
      </c>
      <c r="X2689" s="2">
        <v>6</v>
      </c>
      <c r="Y2689" s="2">
        <v>178</v>
      </c>
    </row>
    <row r="2690" spans="20:25" ht="30" x14ac:dyDescent="0.25">
      <c r="T2690" s="4"/>
      <c r="U2690" s="2" t="s">
        <v>13</v>
      </c>
      <c r="V2690" s="2" t="s">
        <v>109</v>
      </c>
      <c r="W2690" s="2" t="s">
        <v>67</v>
      </c>
      <c r="X2690" s="2">
        <v>7</v>
      </c>
      <c r="Y2690" s="2">
        <v>169</v>
      </c>
    </row>
    <row r="2691" spans="20:25" ht="30" x14ac:dyDescent="0.25">
      <c r="T2691" s="4"/>
      <c r="U2691" s="2" t="s">
        <v>13</v>
      </c>
      <c r="V2691" s="2" t="s">
        <v>109</v>
      </c>
      <c r="W2691" s="2" t="s">
        <v>67</v>
      </c>
      <c r="X2691" s="2">
        <v>3</v>
      </c>
      <c r="Y2691" s="2">
        <v>20</v>
      </c>
    </row>
    <row r="2692" spans="20:25" x14ac:dyDescent="0.25">
      <c r="T2692" s="4"/>
      <c r="U2692" s="2" t="s">
        <v>13</v>
      </c>
      <c r="V2692" s="2" t="s">
        <v>120</v>
      </c>
      <c r="W2692" s="2" t="s">
        <v>63</v>
      </c>
      <c r="X2692" s="2">
        <v>2</v>
      </c>
      <c r="Y2692" s="2">
        <v>164</v>
      </c>
    </row>
    <row r="2693" spans="20:25" x14ac:dyDescent="0.25">
      <c r="T2693" s="4"/>
      <c r="U2693" s="2" t="s">
        <v>13</v>
      </c>
      <c r="V2693" s="2" t="s">
        <v>120</v>
      </c>
      <c r="W2693" s="2" t="s">
        <v>63</v>
      </c>
      <c r="X2693" s="2">
        <v>5</v>
      </c>
      <c r="Y2693" s="2">
        <v>197</v>
      </c>
    </row>
    <row r="2694" spans="20:25" x14ac:dyDescent="0.25">
      <c r="T2694" s="4"/>
      <c r="U2694" s="2" t="s">
        <v>13</v>
      </c>
      <c r="V2694" s="2" t="s">
        <v>120</v>
      </c>
      <c r="W2694" s="2" t="s">
        <v>63</v>
      </c>
      <c r="X2694" s="2">
        <v>1</v>
      </c>
      <c r="Y2694" s="2">
        <v>247</v>
      </c>
    </row>
    <row r="2695" spans="20:25" x14ac:dyDescent="0.25">
      <c r="T2695" s="4"/>
      <c r="U2695" s="2" t="s">
        <v>13</v>
      </c>
      <c r="V2695" s="2" t="s">
        <v>120</v>
      </c>
      <c r="W2695" s="2" t="s">
        <v>63</v>
      </c>
      <c r="X2695" s="2">
        <v>5</v>
      </c>
      <c r="Y2695" s="2">
        <v>200</v>
      </c>
    </row>
    <row r="2696" spans="20:25" x14ac:dyDescent="0.25">
      <c r="T2696" s="4"/>
      <c r="U2696" s="2" t="s">
        <v>13</v>
      </c>
      <c r="V2696" s="2" t="s">
        <v>120</v>
      </c>
      <c r="W2696" s="2" t="s">
        <v>63</v>
      </c>
      <c r="X2696" s="2">
        <v>5</v>
      </c>
      <c r="Y2696" s="2">
        <v>270</v>
      </c>
    </row>
    <row r="2697" spans="20:25" ht="30" x14ac:dyDescent="0.25">
      <c r="T2697" s="4"/>
      <c r="U2697" s="2" t="s">
        <v>13</v>
      </c>
      <c r="V2697" s="2" t="s">
        <v>120</v>
      </c>
      <c r="W2697" s="2" t="s">
        <v>64</v>
      </c>
      <c r="X2697" s="2">
        <v>5</v>
      </c>
      <c r="Y2697" s="2">
        <v>20</v>
      </c>
    </row>
    <row r="2698" spans="20:25" x14ac:dyDescent="0.25">
      <c r="T2698" s="4"/>
      <c r="U2698" s="2" t="s">
        <v>13</v>
      </c>
      <c r="V2698" s="2" t="s">
        <v>120</v>
      </c>
      <c r="W2698" s="2" t="s">
        <v>63</v>
      </c>
      <c r="X2698" s="2">
        <v>5</v>
      </c>
      <c r="Y2698" s="2">
        <v>190</v>
      </c>
    </row>
    <row r="2699" spans="20:25" x14ac:dyDescent="0.25">
      <c r="T2699" s="4"/>
      <c r="U2699" s="2" t="s">
        <v>13</v>
      </c>
      <c r="V2699" s="2" t="s">
        <v>120</v>
      </c>
      <c r="W2699" s="2" t="s">
        <v>63</v>
      </c>
      <c r="X2699" s="2">
        <v>4</v>
      </c>
      <c r="Y2699" s="2">
        <v>150</v>
      </c>
    </row>
    <row r="2700" spans="20:25" x14ac:dyDescent="0.25">
      <c r="T2700" s="4"/>
      <c r="U2700" s="2" t="s">
        <v>13</v>
      </c>
      <c r="V2700" s="2" t="s">
        <v>120</v>
      </c>
      <c r="W2700" s="2" t="s">
        <v>63</v>
      </c>
      <c r="X2700" s="2">
        <v>6</v>
      </c>
      <c r="Y2700" s="2">
        <v>130</v>
      </c>
    </row>
    <row r="2701" spans="20:25" x14ac:dyDescent="0.25">
      <c r="T2701" s="4"/>
      <c r="U2701" s="2" t="s">
        <v>13</v>
      </c>
      <c r="V2701" s="2" t="s">
        <v>120</v>
      </c>
      <c r="W2701" s="2" t="s">
        <v>63</v>
      </c>
      <c r="X2701" s="2">
        <v>7</v>
      </c>
      <c r="Y2701" s="2">
        <v>150</v>
      </c>
    </row>
    <row r="2702" spans="20:25" ht="30" x14ac:dyDescent="0.25">
      <c r="T2702" s="4"/>
      <c r="U2702" s="2" t="s">
        <v>13</v>
      </c>
      <c r="V2702" s="2" t="s">
        <v>120</v>
      </c>
      <c r="W2702" s="2" t="s">
        <v>68</v>
      </c>
      <c r="X2702" s="2">
        <v>6</v>
      </c>
      <c r="Y2702" s="2">
        <v>140</v>
      </c>
    </row>
    <row r="2703" spans="20:25" x14ac:dyDescent="0.25">
      <c r="T2703" s="4"/>
      <c r="U2703" s="2" t="s">
        <v>13</v>
      </c>
      <c r="V2703" s="2" t="s">
        <v>120</v>
      </c>
      <c r="W2703" s="2" t="s">
        <v>63</v>
      </c>
      <c r="X2703" s="2">
        <v>5</v>
      </c>
      <c r="Y2703" s="2">
        <v>150</v>
      </c>
    </row>
    <row r="2704" spans="20:25" ht="30" x14ac:dyDescent="0.25">
      <c r="T2704" s="4"/>
      <c r="U2704" s="2" t="s">
        <v>13</v>
      </c>
      <c r="V2704" s="2" t="s">
        <v>120</v>
      </c>
      <c r="W2704" s="2" t="s">
        <v>68</v>
      </c>
      <c r="X2704" s="2">
        <v>3</v>
      </c>
      <c r="Y2704" s="2">
        <v>160</v>
      </c>
    </row>
    <row r="2705" spans="20:25" x14ac:dyDescent="0.25">
      <c r="T2705" s="4"/>
      <c r="U2705" s="2" t="s">
        <v>13</v>
      </c>
      <c r="V2705" s="2" t="s">
        <v>120</v>
      </c>
      <c r="W2705" s="2" t="s">
        <v>63</v>
      </c>
      <c r="X2705" s="2">
        <v>3</v>
      </c>
      <c r="Y2705" s="2">
        <v>150</v>
      </c>
    </row>
    <row r="2706" spans="20:25" x14ac:dyDescent="0.25">
      <c r="T2706" s="4"/>
      <c r="U2706" s="2" t="s">
        <v>13</v>
      </c>
      <c r="V2706" s="2" t="s">
        <v>120</v>
      </c>
      <c r="W2706" s="2" t="s">
        <v>63</v>
      </c>
      <c r="X2706" s="2">
        <v>3</v>
      </c>
      <c r="Y2706" s="2">
        <v>160</v>
      </c>
    </row>
    <row r="2707" spans="20:25" ht="30" x14ac:dyDescent="0.25">
      <c r="T2707" s="4"/>
      <c r="U2707" s="2" t="s">
        <v>13</v>
      </c>
      <c r="V2707" s="2" t="s">
        <v>120</v>
      </c>
      <c r="W2707" s="2" t="s">
        <v>64</v>
      </c>
      <c r="X2707" s="2">
        <v>5</v>
      </c>
      <c r="Y2707" s="2">
        <v>30</v>
      </c>
    </row>
    <row r="2708" spans="20:25" ht="30" x14ac:dyDescent="0.25">
      <c r="T2708" s="4"/>
      <c r="U2708" s="2" t="s">
        <v>13</v>
      </c>
      <c r="V2708" s="2" t="s">
        <v>120</v>
      </c>
      <c r="W2708" s="2" t="s">
        <v>64</v>
      </c>
      <c r="X2708" s="2">
        <v>7</v>
      </c>
      <c r="Y2708" s="2">
        <v>60</v>
      </c>
    </row>
    <row r="2709" spans="20:25" ht="30" x14ac:dyDescent="0.25">
      <c r="T2709" s="4"/>
      <c r="U2709" s="2" t="s">
        <v>13</v>
      </c>
      <c r="V2709" s="2" t="s">
        <v>120</v>
      </c>
      <c r="W2709" s="2" t="s">
        <v>68</v>
      </c>
      <c r="X2709" s="2">
        <v>9</v>
      </c>
      <c r="Y2709" s="2">
        <v>120</v>
      </c>
    </row>
    <row r="2710" spans="20:25" ht="30" x14ac:dyDescent="0.25">
      <c r="T2710" s="4"/>
      <c r="U2710" s="2" t="s">
        <v>13</v>
      </c>
      <c r="V2710" s="2" t="s">
        <v>120</v>
      </c>
      <c r="W2710" s="2" t="s">
        <v>68</v>
      </c>
      <c r="X2710" s="2">
        <v>5</v>
      </c>
      <c r="Y2710" s="2">
        <v>120</v>
      </c>
    </row>
    <row r="2711" spans="20:25" ht="30" x14ac:dyDescent="0.25">
      <c r="T2711" s="4"/>
      <c r="U2711" s="2" t="s">
        <v>13</v>
      </c>
      <c r="V2711" s="2" t="s">
        <v>120</v>
      </c>
      <c r="W2711" s="2" t="s">
        <v>68</v>
      </c>
      <c r="X2711" s="2">
        <v>2</v>
      </c>
      <c r="Y2711" s="2">
        <v>166</v>
      </c>
    </row>
    <row r="2712" spans="20:25" x14ac:dyDescent="0.25">
      <c r="T2712" s="4"/>
      <c r="U2712" s="2" t="s">
        <v>13</v>
      </c>
      <c r="V2712" s="2" t="s">
        <v>120</v>
      </c>
      <c r="W2712" s="2" t="s">
        <v>63</v>
      </c>
      <c r="X2712" s="2">
        <v>4</v>
      </c>
      <c r="Y2712" s="2">
        <v>50</v>
      </c>
    </row>
    <row r="2713" spans="20:25" ht="30" x14ac:dyDescent="0.25">
      <c r="T2713" s="4"/>
      <c r="U2713" s="2" t="s">
        <v>13</v>
      </c>
      <c r="V2713" s="2" t="s">
        <v>120</v>
      </c>
      <c r="W2713" s="2" t="s">
        <v>68</v>
      </c>
      <c r="X2713" s="2">
        <v>2</v>
      </c>
      <c r="Y2713" s="2">
        <v>50</v>
      </c>
    </row>
    <row r="2714" spans="20:25" ht="30" x14ac:dyDescent="0.25">
      <c r="T2714" s="4"/>
      <c r="U2714" s="2" t="s">
        <v>13</v>
      </c>
      <c r="V2714" s="2" t="s">
        <v>120</v>
      </c>
      <c r="W2714" s="2" t="s">
        <v>68</v>
      </c>
      <c r="X2714" s="2">
        <v>3</v>
      </c>
      <c r="Y2714" s="2">
        <v>130</v>
      </c>
    </row>
    <row r="2715" spans="20:25" ht="30" x14ac:dyDescent="0.25">
      <c r="T2715" s="4"/>
      <c r="U2715" s="2" t="s">
        <v>13</v>
      </c>
      <c r="V2715" s="2" t="s">
        <v>120</v>
      </c>
      <c r="W2715" s="2" t="s">
        <v>68</v>
      </c>
      <c r="X2715" s="2">
        <v>3</v>
      </c>
      <c r="Y2715" s="2">
        <v>130</v>
      </c>
    </row>
    <row r="2716" spans="20:25" ht="30" x14ac:dyDescent="0.25">
      <c r="T2716" s="4"/>
      <c r="U2716" s="2" t="s">
        <v>13</v>
      </c>
      <c r="V2716" s="2" t="s">
        <v>124</v>
      </c>
      <c r="W2716" s="2" t="s">
        <v>68</v>
      </c>
      <c r="X2716" s="2">
        <v>4</v>
      </c>
      <c r="Y2716" s="2">
        <v>70</v>
      </c>
    </row>
    <row r="2717" spans="20:25" x14ac:dyDescent="0.25">
      <c r="T2717" s="4"/>
      <c r="U2717" s="2" t="s">
        <v>13</v>
      </c>
      <c r="V2717" s="2" t="s">
        <v>109</v>
      </c>
      <c r="W2717" s="2" t="s">
        <v>63</v>
      </c>
      <c r="X2717" s="2">
        <v>2</v>
      </c>
      <c r="Y2717" s="2">
        <v>140</v>
      </c>
    </row>
    <row r="2718" spans="20:25" x14ac:dyDescent="0.25">
      <c r="T2718" s="4"/>
      <c r="U2718" s="2" t="s">
        <v>13</v>
      </c>
      <c r="V2718" s="2" t="s">
        <v>109</v>
      </c>
      <c r="W2718" s="2" t="s">
        <v>63</v>
      </c>
      <c r="X2718" s="2">
        <v>4</v>
      </c>
      <c r="Y2718" s="2">
        <v>38</v>
      </c>
    </row>
    <row r="2719" spans="20:25" ht="30" x14ac:dyDescent="0.25">
      <c r="T2719" s="4"/>
      <c r="U2719" s="2" t="s">
        <v>13</v>
      </c>
      <c r="V2719" s="2" t="s">
        <v>109</v>
      </c>
      <c r="W2719" s="2" t="s">
        <v>68</v>
      </c>
      <c r="X2719" s="2">
        <v>2</v>
      </c>
      <c r="Y2719" s="2">
        <v>210</v>
      </c>
    </row>
    <row r="2720" spans="20:25" x14ac:dyDescent="0.25">
      <c r="T2720" s="4"/>
      <c r="U2720" s="2" t="s">
        <v>13</v>
      </c>
      <c r="V2720" s="2" t="s">
        <v>109</v>
      </c>
      <c r="W2720" s="2" t="s">
        <v>63</v>
      </c>
      <c r="X2720" s="2">
        <v>5</v>
      </c>
      <c r="Y2720" s="2">
        <v>202</v>
      </c>
    </row>
    <row r="2721" spans="20:25" x14ac:dyDescent="0.25">
      <c r="T2721" s="4"/>
      <c r="U2721" s="2" t="s">
        <v>13</v>
      </c>
      <c r="V2721" s="2" t="s">
        <v>109</v>
      </c>
      <c r="W2721" s="2" t="s">
        <v>63</v>
      </c>
      <c r="X2721" s="2">
        <v>7</v>
      </c>
      <c r="Y2721" s="2">
        <v>50</v>
      </c>
    </row>
    <row r="2722" spans="20:25" ht="30" x14ac:dyDescent="0.25">
      <c r="T2722" s="4"/>
      <c r="U2722" s="2" t="s">
        <v>13</v>
      </c>
      <c r="V2722" s="2" t="s">
        <v>109</v>
      </c>
      <c r="W2722" s="2" t="s">
        <v>68</v>
      </c>
      <c r="X2722" s="2">
        <v>4</v>
      </c>
      <c r="Y2722" s="2">
        <v>190</v>
      </c>
    </row>
    <row r="2723" spans="20:25" ht="30" x14ac:dyDescent="0.25">
      <c r="T2723" s="4"/>
      <c r="U2723" s="2" t="s">
        <v>13</v>
      </c>
      <c r="V2723" s="2" t="s">
        <v>120</v>
      </c>
      <c r="W2723" s="2" t="s">
        <v>64</v>
      </c>
      <c r="X2723" s="2">
        <v>4</v>
      </c>
      <c r="Y2723" s="2">
        <v>190</v>
      </c>
    </row>
    <row r="2724" spans="20:25" ht="30" x14ac:dyDescent="0.25">
      <c r="T2724" s="4"/>
      <c r="U2724" s="2" t="s">
        <v>13</v>
      </c>
      <c r="V2724" s="2" t="s">
        <v>124</v>
      </c>
      <c r="W2724" s="2" t="s">
        <v>68</v>
      </c>
      <c r="X2724" s="2">
        <v>3</v>
      </c>
      <c r="Y2724" s="2">
        <v>10</v>
      </c>
    </row>
    <row r="2725" spans="20:25" x14ac:dyDescent="0.25">
      <c r="T2725" s="4"/>
      <c r="U2725" s="2" t="s">
        <v>13</v>
      </c>
      <c r="V2725" s="2" t="s">
        <v>124</v>
      </c>
      <c r="W2725" s="2" t="s">
        <v>63</v>
      </c>
      <c r="X2725" s="2">
        <v>2</v>
      </c>
      <c r="Y2725" s="2">
        <v>320</v>
      </c>
    </row>
    <row r="2726" spans="20:25" x14ac:dyDescent="0.25">
      <c r="T2726" s="4"/>
      <c r="U2726" s="2" t="s">
        <v>13</v>
      </c>
      <c r="V2726" s="2" t="s">
        <v>124</v>
      </c>
      <c r="W2726" s="2" t="s">
        <v>63</v>
      </c>
      <c r="X2726" s="2">
        <v>2</v>
      </c>
      <c r="Y2726" s="2">
        <v>200</v>
      </c>
    </row>
    <row r="2727" spans="20:25" ht="30" x14ac:dyDescent="0.25">
      <c r="T2727" s="4"/>
      <c r="U2727" s="2" t="s">
        <v>13</v>
      </c>
      <c r="V2727" s="2" t="s">
        <v>124</v>
      </c>
      <c r="W2727" s="2" t="s">
        <v>68</v>
      </c>
      <c r="X2727" s="2">
        <v>5</v>
      </c>
      <c r="Y2727" s="2">
        <v>50</v>
      </c>
    </row>
    <row r="2728" spans="20:25" ht="30" x14ac:dyDescent="0.25">
      <c r="T2728" s="4"/>
      <c r="U2728" s="2" t="s">
        <v>13</v>
      </c>
      <c r="V2728" s="2" t="s">
        <v>124</v>
      </c>
      <c r="W2728" s="2" t="s">
        <v>68</v>
      </c>
      <c r="X2728" s="2">
        <v>4</v>
      </c>
      <c r="Y2728" s="2">
        <v>50</v>
      </c>
    </row>
    <row r="2729" spans="20:25" x14ac:dyDescent="0.25">
      <c r="T2729" s="4"/>
      <c r="U2729" s="2" t="s">
        <v>13</v>
      </c>
      <c r="V2729" s="2" t="s">
        <v>124</v>
      </c>
      <c r="W2729" s="2" t="s">
        <v>63</v>
      </c>
      <c r="X2729" s="2">
        <v>4</v>
      </c>
      <c r="Y2729" s="2">
        <v>80</v>
      </c>
    </row>
    <row r="2730" spans="20:25" x14ac:dyDescent="0.25">
      <c r="T2730" s="4"/>
      <c r="U2730" s="2" t="s">
        <v>13</v>
      </c>
      <c r="V2730" s="2" t="s">
        <v>124</v>
      </c>
      <c r="W2730" s="2" t="s">
        <v>63</v>
      </c>
      <c r="X2730" s="2">
        <v>3</v>
      </c>
      <c r="Y2730" s="2">
        <v>110</v>
      </c>
    </row>
    <row r="2731" spans="20:25" ht="30" x14ac:dyDescent="0.25">
      <c r="T2731" s="4"/>
      <c r="U2731" s="2" t="s">
        <v>13</v>
      </c>
      <c r="V2731" s="2" t="s">
        <v>124</v>
      </c>
      <c r="W2731" s="2" t="s">
        <v>68</v>
      </c>
      <c r="X2731" s="2">
        <v>2</v>
      </c>
      <c r="Y2731" s="2">
        <v>210</v>
      </c>
    </row>
    <row r="2732" spans="20:25" x14ac:dyDescent="0.25">
      <c r="T2732" s="4"/>
      <c r="U2732" s="2" t="s">
        <v>13</v>
      </c>
      <c r="V2732" s="2" t="s">
        <v>124</v>
      </c>
      <c r="W2732" s="2" t="s">
        <v>63</v>
      </c>
      <c r="X2732" s="2">
        <v>3</v>
      </c>
      <c r="Y2732" s="2">
        <v>280</v>
      </c>
    </row>
    <row r="2733" spans="20:25" ht="30" x14ac:dyDescent="0.25">
      <c r="T2733" s="4"/>
      <c r="U2733" s="2" t="s">
        <v>13</v>
      </c>
      <c r="V2733" s="2" t="s">
        <v>124</v>
      </c>
      <c r="W2733" s="2" t="s">
        <v>68</v>
      </c>
      <c r="X2733" s="2">
        <v>4</v>
      </c>
      <c r="Y2733" s="2">
        <v>170</v>
      </c>
    </row>
    <row r="2734" spans="20:25" x14ac:dyDescent="0.25">
      <c r="T2734" s="4"/>
      <c r="U2734" s="2" t="s">
        <v>13</v>
      </c>
      <c r="V2734" s="2" t="s">
        <v>124</v>
      </c>
      <c r="W2734" s="2" t="s">
        <v>63</v>
      </c>
      <c r="X2734" s="2">
        <v>7</v>
      </c>
      <c r="Y2734" s="2">
        <v>60</v>
      </c>
    </row>
    <row r="2735" spans="20:25" ht="30" x14ac:dyDescent="0.25">
      <c r="T2735" s="4"/>
      <c r="U2735" s="2" t="s">
        <v>13</v>
      </c>
      <c r="V2735" s="2" t="s">
        <v>124</v>
      </c>
      <c r="W2735" s="2" t="s">
        <v>68</v>
      </c>
      <c r="X2735" s="2">
        <v>2</v>
      </c>
      <c r="Y2735" s="2">
        <v>70</v>
      </c>
    </row>
    <row r="2736" spans="20:25" ht="30" x14ac:dyDescent="0.25">
      <c r="T2736" s="4"/>
      <c r="U2736" s="2" t="s">
        <v>13</v>
      </c>
      <c r="V2736" s="2" t="s">
        <v>124</v>
      </c>
      <c r="W2736" s="2" t="s">
        <v>68</v>
      </c>
      <c r="X2736" s="2">
        <v>2</v>
      </c>
      <c r="Y2736" s="2">
        <v>30</v>
      </c>
    </row>
    <row r="2737" spans="20:25" x14ac:dyDescent="0.25">
      <c r="T2737" s="4"/>
      <c r="U2737" s="2" t="s">
        <v>13</v>
      </c>
      <c r="V2737" s="2" t="s">
        <v>124</v>
      </c>
      <c r="W2737" s="2" t="s">
        <v>63</v>
      </c>
      <c r="X2737" s="2">
        <v>4</v>
      </c>
      <c r="Y2737" s="2">
        <v>90</v>
      </c>
    </row>
    <row r="2738" spans="20:25" ht="30" x14ac:dyDescent="0.25">
      <c r="T2738" s="4"/>
      <c r="U2738" s="2" t="s">
        <v>13</v>
      </c>
      <c r="V2738" s="2" t="s">
        <v>124</v>
      </c>
      <c r="W2738" s="2" t="s">
        <v>68</v>
      </c>
      <c r="X2738" s="2">
        <v>2</v>
      </c>
      <c r="Y2738" s="2">
        <v>120</v>
      </c>
    </row>
    <row r="2739" spans="20:25" ht="30" x14ac:dyDescent="0.25">
      <c r="T2739" s="4"/>
      <c r="U2739" s="2" t="s">
        <v>13</v>
      </c>
      <c r="V2739" s="2" t="s">
        <v>124</v>
      </c>
      <c r="W2739" s="2" t="s">
        <v>68</v>
      </c>
      <c r="X2739" s="2">
        <v>1</v>
      </c>
      <c r="Y2739" s="2">
        <v>300</v>
      </c>
    </row>
    <row r="2740" spans="20:25" x14ac:dyDescent="0.25">
      <c r="T2740" s="4"/>
      <c r="U2740" s="2" t="s">
        <v>13</v>
      </c>
      <c r="V2740" s="2" t="s">
        <v>127</v>
      </c>
      <c r="W2740" s="2" t="s">
        <v>63</v>
      </c>
      <c r="X2740" s="2">
        <v>3</v>
      </c>
      <c r="Y2740" s="2">
        <v>90</v>
      </c>
    </row>
    <row r="2741" spans="20:25" ht="30" x14ac:dyDescent="0.25">
      <c r="T2741" s="4"/>
      <c r="U2741" s="2" t="s">
        <v>13</v>
      </c>
      <c r="V2741" s="2" t="s">
        <v>127</v>
      </c>
      <c r="W2741" s="2" t="s">
        <v>67</v>
      </c>
      <c r="X2741" s="2">
        <v>1</v>
      </c>
      <c r="Y2741" s="2">
        <v>0</v>
      </c>
    </row>
    <row r="2742" spans="20:25" ht="30" x14ac:dyDescent="0.25">
      <c r="T2742" s="4"/>
      <c r="U2742" s="2" t="s">
        <v>13</v>
      </c>
      <c r="V2742" s="2" t="s">
        <v>126</v>
      </c>
      <c r="W2742" s="2" t="s">
        <v>62</v>
      </c>
      <c r="X2742" s="2">
        <v>2</v>
      </c>
      <c r="Y2742" s="2">
        <v>260</v>
      </c>
    </row>
    <row r="2743" spans="20:25" ht="30" x14ac:dyDescent="0.25">
      <c r="T2743" s="4"/>
      <c r="U2743" s="2" t="s">
        <v>13</v>
      </c>
      <c r="V2743" s="2" t="s">
        <v>126</v>
      </c>
      <c r="W2743" s="2" t="s">
        <v>68</v>
      </c>
      <c r="X2743" s="2">
        <v>6</v>
      </c>
      <c r="Y2743" s="2">
        <v>110</v>
      </c>
    </row>
    <row r="2744" spans="20:25" ht="30" x14ac:dyDescent="0.25">
      <c r="T2744" s="4"/>
      <c r="U2744" s="2" t="s">
        <v>13</v>
      </c>
      <c r="V2744" s="2" t="s">
        <v>126</v>
      </c>
      <c r="W2744" s="2" t="s">
        <v>64</v>
      </c>
      <c r="X2744" s="2">
        <v>7</v>
      </c>
      <c r="Y2744" s="2">
        <v>140</v>
      </c>
    </row>
    <row r="2745" spans="20:25" ht="30" x14ac:dyDescent="0.25">
      <c r="T2745" s="4"/>
      <c r="U2745" s="2" t="s">
        <v>13</v>
      </c>
      <c r="V2745" s="2" t="s">
        <v>126</v>
      </c>
      <c r="W2745" s="2" t="s">
        <v>68</v>
      </c>
      <c r="X2745" s="2">
        <v>4</v>
      </c>
      <c r="Y2745" s="2">
        <v>160</v>
      </c>
    </row>
    <row r="2746" spans="20:25" ht="30" x14ac:dyDescent="0.25">
      <c r="T2746" s="4"/>
      <c r="U2746" s="2" t="s">
        <v>13</v>
      </c>
      <c r="V2746" s="2" t="s">
        <v>125</v>
      </c>
      <c r="W2746" s="2" t="s">
        <v>68</v>
      </c>
      <c r="X2746" s="2">
        <v>5</v>
      </c>
      <c r="Y2746" s="2">
        <v>160</v>
      </c>
    </row>
    <row r="2747" spans="20:25" ht="30" x14ac:dyDescent="0.25">
      <c r="T2747" s="4"/>
      <c r="U2747" s="2" t="s">
        <v>13</v>
      </c>
      <c r="V2747" s="2" t="s">
        <v>125</v>
      </c>
      <c r="W2747" s="2" t="s">
        <v>68</v>
      </c>
      <c r="X2747" s="2">
        <v>6</v>
      </c>
      <c r="Y2747" s="2">
        <v>170</v>
      </c>
    </row>
    <row r="2748" spans="20:25" x14ac:dyDescent="0.25">
      <c r="T2748" s="4"/>
      <c r="U2748" s="2" t="s">
        <v>13</v>
      </c>
      <c r="V2748" s="2" t="s">
        <v>125</v>
      </c>
      <c r="W2748" s="2" t="s">
        <v>63</v>
      </c>
      <c r="X2748" s="2">
        <v>4</v>
      </c>
      <c r="Y2748" s="2">
        <v>200</v>
      </c>
    </row>
    <row r="2749" spans="20:25" ht="30" x14ac:dyDescent="0.25">
      <c r="T2749" s="4"/>
      <c r="U2749" s="2" t="s">
        <v>13</v>
      </c>
      <c r="V2749" s="2" t="s">
        <v>125</v>
      </c>
      <c r="W2749" s="2" t="s">
        <v>68</v>
      </c>
      <c r="X2749" s="2">
        <v>4</v>
      </c>
      <c r="Y2749" s="2">
        <v>260</v>
      </c>
    </row>
    <row r="2750" spans="20:25" ht="30" x14ac:dyDescent="0.25">
      <c r="T2750" s="4"/>
      <c r="U2750" s="2" t="s">
        <v>13</v>
      </c>
      <c r="V2750" s="2" t="s">
        <v>125</v>
      </c>
      <c r="W2750" s="2" t="s">
        <v>68</v>
      </c>
      <c r="X2750" s="2">
        <v>2</v>
      </c>
      <c r="Y2750" s="2">
        <v>150</v>
      </c>
    </row>
    <row r="2751" spans="20:25" ht="30" x14ac:dyDescent="0.25">
      <c r="T2751" s="4"/>
      <c r="U2751" s="2" t="s">
        <v>13</v>
      </c>
      <c r="V2751" s="2" t="s">
        <v>125</v>
      </c>
      <c r="W2751" s="2" t="s">
        <v>64</v>
      </c>
      <c r="X2751" s="2">
        <v>7</v>
      </c>
      <c r="Y2751" s="2">
        <v>130</v>
      </c>
    </row>
    <row r="2752" spans="20:25" ht="30" x14ac:dyDescent="0.25">
      <c r="T2752" s="4"/>
      <c r="U2752" s="2" t="s">
        <v>13</v>
      </c>
      <c r="V2752" s="2" t="s">
        <v>125</v>
      </c>
      <c r="W2752" s="2" t="s">
        <v>64</v>
      </c>
      <c r="X2752" s="2">
        <v>8</v>
      </c>
      <c r="Y2752" s="2">
        <v>150</v>
      </c>
    </row>
    <row r="2753" spans="20:25" ht="30" x14ac:dyDescent="0.25">
      <c r="T2753" s="4"/>
      <c r="U2753" s="2" t="s">
        <v>13</v>
      </c>
      <c r="V2753" s="2" t="s">
        <v>125</v>
      </c>
      <c r="W2753" s="2" t="s">
        <v>62</v>
      </c>
      <c r="X2753" s="2">
        <v>6</v>
      </c>
      <c r="Y2753" s="2">
        <v>120</v>
      </c>
    </row>
    <row r="2754" spans="20:25" ht="30" x14ac:dyDescent="0.25">
      <c r="T2754" s="4"/>
      <c r="U2754" s="2" t="s">
        <v>13</v>
      </c>
      <c r="V2754" s="2" t="s">
        <v>125</v>
      </c>
      <c r="W2754" s="2" t="s">
        <v>67</v>
      </c>
      <c r="X2754" s="2">
        <v>3</v>
      </c>
      <c r="Y2754" s="2">
        <v>190</v>
      </c>
    </row>
    <row r="2755" spans="20:25" ht="30" x14ac:dyDescent="0.25">
      <c r="T2755" s="4"/>
      <c r="U2755" s="2" t="s">
        <v>13</v>
      </c>
      <c r="V2755" s="2" t="s">
        <v>128</v>
      </c>
      <c r="W2755" s="2" t="s">
        <v>67</v>
      </c>
      <c r="X2755" s="2">
        <v>9</v>
      </c>
      <c r="Y2755" s="2">
        <v>160</v>
      </c>
    </row>
    <row r="2756" spans="20:25" ht="30" x14ac:dyDescent="0.25">
      <c r="T2756" s="4"/>
      <c r="U2756" s="2" t="s">
        <v>13</v>
      </c>
      <c r="V2756" s="2" t="s">
        <v>128</v>
      </c>
      <c r="W2756" s="2" t="s">
        <v>68</v>
      </c>
      <c r="X2756" s="2">
        <v>4</v>
      </c>
      <c r="Y2756" s="2">
        <v>220</v>
      </c>
    </row>
    <row r="2757" spans="20:25" ht="30" x14ac:dyDescent="0.25">
      <c r="T2757" s="4"/>
      <c r="U2757" s="2" t="s">
        <v>13</v>
      </c>
      <c r="V2757" s="2" t="s">
        <v>128</v>
      </c>
      <c r="W2757" s="2" t="s">
        <v>68</v>
      </c>
      <c r="X2757" s="2">
        <v>9</v>
      </c>
      <c r="Y2757" s="2">
        <v>150</v>
      </c>
    </row>
    <row r="2758" spans="20:25" ht="45" x14ac:dyDescent="0.25">
      <c r="T2758" s="4"/>
      <c r="U2758" s="2" t="s">
        <v>13</v>
      </c>
      <c r="V2758" s="2" t="s">
        <v>128</v>
      </c>
      <c r="W2758" s="2" t="s">
        <v>70</v>
      </c>
      <c r="X2758" s="2">
        <v>7</v>
      </c>
      <c r="Y2758" s="2">
        <v>30</v>
      </c>
    </row>
    <row r="2759" spans="20:25" ht="30" x14ac:dyDescent="0.25">
      <c r="T2759" s="4"/>
      <c r="U2759" s="2" t="s">
        <v>13</v>
      </c>
      <c r="V2759" s="2" t="s">
        <v>123</v>
      </c>
      <c r="W2759" s="2" t="s">
        <v>68</v>
      </c>
      <c r="X2759" s="2">
        <v>4</v>
      </c>
      <c r="Y2759" s="2">
        <v>70</v>
      </c>
    </row>
    <row r="2760" spans="20:25" ht="30" x14ac:dyDescent="0.25">
      <c r="T2760" s="4"/>
      <c r="U2760" s="2" t="s">
        <v>13</v>
      </c>
      <c r="V2760" s="2" t="s">
        <v>123</v>
      </c>
      <c r="W2760" s="2" t="s">
        <v>62</v>
      </c>
      <c r="X2760" s="2">
        <v>4</v>
      </c>
      <c r="Y2760" s="2">
        <v>280</v>
      </c>
    </row>
    <row r="2761" spans="20:25" ht="30" x14ac:dyDescent="0.25">
      <c r="T2761" s="4"/>
      <c r="U2761" s="2" t="s">
        <v>13</v>
      </c>
      <c r="V2761" s="2" t="s">
        <v>129</v>
      </c>
      <c r="W2761" s="2" t="s">
        <v>68</v>
      </c>
      <c r="X2761" s="2">
        <v>2</v>
      </c>
      <c r="Y2761" s="2">
        <v>50</v>
      </c>
    </row>
    <row r="2762" spans="20:25" ht="30" x14ac:dyDescent="0.25">
      <c r="T2762" s="4"/>
      <c r="U2762" s="2" t="s">
        <v>13</v>
      </c>
      <c r="V2762" s="2" t="s">
        <v>129</v>
      </c>
      <c r="W2762" s="2" t="s">
        <v>68</v>
      </c>
      <c r="X2762" s="2">
        <v>3</v>
      </c>
      <c r="Y2762" s="2">
        <v>340</v>
      </c>
    </row>
    <row r="2763" spans="20:25" x14ac:dyDescent="0.25">
      <c r="T2763" s="4"/>
      <c r="U2763" s="2" t="s">
        <v>13</v>
      </c>
      <c r="V2763" s="2" t="s">
        <v>111</v>
      </c>
      <c r="W2763" s="2" t="s">
        <v>63</v>
      </c>
      <c r="X2763" s="2">
        <v>8</v>
      </c>
      <c r="Y2763" s="2">
        <v>170</v>
      </c>
    </row>
    <row r="2764" spans="20:25" x14ac:dyDescent="0.25">
      <c r="T2764" s="4"/>
      <c r="U2764" s="2" t="s">
        <v>13</v>
      </c>
      <c r="V2764" s="2" t="s">
        <v>111</v>
      </c>
      <c r="W2764" s="2" t="s">
        <v>63</v>
      </c>
      <c r="X2764" s="2">
        <v>4</v>
      </c>
      <c r="Y2764" s="2">
        <v>180</v>
      </c>
    </row>
    <row r="2765" spans="20:25" ht="30" x14ac:dyDescent="0.25">
      <c r="T2765" s="4"/>
      <c r="U2765" s="2" t="s">
        <v>13</v>
      </c>
      <c r="V2765" s="2" t="s">
        <v>111</v>
      </c>
      <c r="W2765" s="2" t="s">
        <v>68</v>
      </c>
      <c r="X2765" s="2">
        <v>4</v>
      </c>
      <c r="Y2765" s="2">
        <v>60</v>
      </c>
    </row>
    <row r="2766" spans="20:25" ht="30" x14ac:dyDescent="0.25">
      <c r="T2766" s="4"/>
      <c r="U2766" s="2" t="s">
        <v>13</v>
      </c>
      <c r="V2766" s="2" t="s">
        <v>111</v>
      </c>
      <c r="W2766" s="2" t="s">
        <v>64</v>
      </c>
      <c r="X2766" s="2">
        <v>4</v>
      </c>
      <c r="Y2766" s="2">
        <v>60</v>
      </c>
    </row>
    <row r="2767" spans="20:25" ht="30" x14ac:dyDescent="0.25">
      <c r="T2767" s="4"/>
      <c r="U2767" s="2" t="s">
        <v>13</v>
      </c>
      <c r="V2767" s="2" t="s">
        <v>111</v>
      </c>
      <c r="W2767" s="2" t="s">
        <v>68</v>
      </c>
      <c r="X2767" s="2">
        <v>6</v>
      </c>
      <c r="Y2767" s="2">
        <v>42</v>
      </c>
    </row>
    <row r="2768" spans="20:25" ht="30" x14ac:dyDescent="0.25">
      <c r="T2768" s="4"/>
      <c r="U2768" s="2" t="s">
        <v>13</v>
      </c>
      <c r="V2768" s="2" t="s">
        <v>111</v>
      </c>
      <c r="W2768" s="2" t="s">
        <v>68</v>
      </c>
      <c r="X2768" s="2">
        <v>5</v>
      </c>
      <c r="Y2768" s="2">
        <v>140</v>
      </c>
    </row>
    <row r="2769" spans="20:25" x14ac:dyDescent="0.25">
      <c r="T2769" s="4"/>
      <c r="U2769" s="2" t="s">
        <v>13</v>
      </c>
      <c r="V2769" s="2" t="s">
        <v>111</v>
      </c>
      <c r="W2769" s="2" t="s">
        <v>63</v>
      </c>
      <c r="X2769" s="2">
        <v>3</v>
      </c>
      <c r="Y2769" s="2">
        <v>80</v>
      </c>
    </row>
    <row r="2770" spans="20:25" x14ac:dyDescent="0.25">
      <c r="T2770" s="4"/>
      <c r="U2770" s="2" t="s">
        <v>13</v>
      </c>
      <c r="V2770" s="2" t="s">
        <v>111</v>
      </c>
      <c r="W2770" s="2" t="s">
        <v>63</v>
      </c>
      <c r="X2770" s="2">
        <v>5</v>
      </c>
      <c r="Y2770" s="2">
        <v>80</v>
      </c>
    </row>
    <row r="2771" spans="20:25" x14ac:dyDescent="0.25">
      <c r="T2771" s="4"/>
      <c r="U2771" s="2" t="s">
        <v>13</v>
      </c>
      <c r="V2771" s="2" t="s">
        <v>111</v>
      </c>
      <c r="W2771" s="2" t="s">
        <v>63</v>
      </c>
      <c r="X2771" s="2">
        <v>4</v>
      </c>
      <c r="Y2771" s="2">
        <v>45</v>
      </c>
    </row>
    <row r="2772" spans="20:25" x14ac:dyDescent="0.25">
      <c r="T2772" s="4"/>
      <c r="U2772" s="2" t="s">
        <v>13</v>
      </c>
      <c r="V2772" s="2" t="s">
        <v>111</v>
      </c>
      <c r="W2772" s="2" t="s">
        <v>63</v>
      </c>
      <c r="X2772" s="2">
        <v>1</v>
      </c>
      <c r="Y2772" s="2">
        <v>20</v>
      </c>
    </row>
    <row r="2773" spans="20:25" x14ac:dyDescent="0.25">
      <c r="T2773" s="4"/>
      <c r="U2773" s="2" t="s">
        <v>13</v>
      </c>
      <c r="V2773" s="2" t="s">
        <v>111</v>
      </c>
      <c r="W2773" s="2" t="s">
        <v>63</v>
      </c>
      <c r="X2773" s="2">
        <v>6</v>
      </c>
      <c r="Y2773" s="2">
        <v>199</v>
      </c>
    </row>
    <row r="2774" spans="20:25" ht="30" x14ac:dyDescent="0.25">
      <c r="T2774" s="4"/>
      <c r="U2774" s="2" t="s">
        <v>13</v>
      </c>
      <c r="V2774" s="2" t="s">
        <v>111</v>
      </c>
      <c r="W2774" s="2" t="s">
        <v>68</v>
      </c>
      <c r="X2774" s="2">
        <v>4</v>
      </c>
      <c r="Y2774" s="2">
        <v>234</v>
      </c>
    </row>
    <row r="2775" spans="20:25" x14ac:dyDescent="0.25">
      <c r="T2775" s="4"/>
      <c r="U2775" s="2" t="s">
        <v>13</v>
      </c>
      <c r="V2775" s="2" t="s">
        <v>111</v>
      </c>
      <c r="W2775" s="2" t="s">
        <v>63</v>
      </c>
      <c r="X2775" s="2">
        <v>6</v>
      </c>
      <c r="Y2775" s="2">
        <v>200</v>
      </c>
    </row>
    <row r="2776" spans="20:25" ht="30" x14ac:dyDescent="0.25">
      <c r="T2776" s="4"/>
      <c r="U2776" s="2" t="s">
        <v>13</v>
      </c>
      <c r="V2776" s="2" t="s">
        <v>111</v>
      </c>
      <c r="W2776" s="2" t="s">
        <v>68</v>
      </c>
      <c r="X2776" s="2">
        <v>9</v>
      </c>
      <c r="Y2776" s="2">
        <v>160</v>
      </c>
    </row>
    <row r="2777" spans="20:25" ht="30" x14ac:dyDescent="0.25">
      <c r="T2777" s="4"/>
      <c r="U2777" s="2" t="s">
        <v>13</v>
      </c>
      <c r="V2777" s="2" t="s">
        <v>121</v>
      </c>
      <c r="W2777" s="2" t="s">
        <v>68</v>
      </c>
      <c r="X2777" s="2">
        <v>8</v>
      </c>
      <c r="Y2777" s="2">
        <v>120</v>
      </c>
    </row>
    <row r="2778" spans="20:25" ht="30" x14ac:dyDescent="0.25">
      <c r="T2778" s="4"/>
      <c r="U2778" s="2" t="s">
        <v>13</v>
      </c>
      <c r="V2778" s="2" t="s">
        <v>121</v>
      </c>
      <c r="W2778" s="2" t="s">
        <v>62</v>
      </c>
      <c r="X2778" s="2">
        <v>3</v>
      </c>
      <c r="Y2778" s="2">
        <v>120</v>
      </c>
    </row>
    <row r="2779" spans="20:25" ht="30" x14ac:dyDescent="0.25">
      <c r="T2779" s="4"/>
      <c r="U2779" s="2" t="s">
        <v>13</v>
      </c>
      <c r="V2779" s="2" t="s">
        <v>121</v>
      </c>
      <c r="W2779" s="2" t="s">
        <v>62</v>
      </c>
      <c r="X2779" s="2">
        <v>6</v>
      </c>
      <c r="Y2779" s="2">
        <v>290</v>
      </c>
    </row>
    <row r="2780" spans="20:25" ht="30" x14ac:dyDescent="0.25">
      <c r="T2780" s="4"/>
      <c r="U2780" s="2" t="s">
        <v>13</v>
      </c>
      <c r="V2780" s="2" t="s">
        <v>121</v>
      </c>
      <c r="W2780" s="2" t="s">
        <v>68</v>
      </c>
      <c r="X2780" s="2">
        <v>6</v>
      </c>
      <c r="Y2780" s="2">
        <v>60</v>
      </c>
    </row>
    <row r="2781" spans="20:25" ht="30" x14ac:dyDescent="0.25">
      <c r="T2781" s="4"/>
      <c r="U2781" s="2" t="s">
        <v>13</v>
      </c>
      <c r="V2781" s="2" t="s">
        <v>121</v>
      </c>
      <c r="W2781" s="2" t="s">
        <v>64</v>
      </c>
      <c r="X2781" s="2">
        <v>5</v>
      </c>
      <c r="Y2781" s="2">
        <v>80</v>
      </c>
    </row>
    <row r="2782" spans="20:25" ht="45" x14ac:dyDescent="0.25">
      <c r="T2782" s="4"/>
      <c r="U2782" s="2" t="s">
        <v>13</v>
      </c>
      <c r="V2782" s="2" t="s">
        <v>121</v>
      </c>
      <c r="W2782" s="2" t="s">
        <v>70</v>
      </c>
      <c r="X2782" s="2">
        <v>3</v>
      </c>
      <c r="Y2782" s="2">
        <v>160</v>
      </c>
    </row>
    <row r="2783" spans="20:25" ht="45" x14ac:dyDescent="0.25">
      <c r="T2783" s="4"/>
      <c r="U2783" s="2" t="s">
        <v>13</v>
      </c>
      <c r="V2783" s="2" t="s">
        <v>121</v>
      </c>
      <c r="W2783" s="2" t="s">
        <v>70</v>
      </c>
      <c r="X2783" s="2">
        <v>3</v>
      </c>
      <c r="Y2783" s="2">
        <v>220</v>
      </c>
    </row>
    <row r="2784" spans="20:25" x14ac:dyDescent="0.25">
      <c r="T2784" s="4"/>
      <c r="U2784" s="2" t="s">
        <v>13</v>
      </c>
      <c r="V2784" s="2" t="s">
        <v>121</v>
      </c>
      <c r="W2784" s="2" t="s">
        <v>63</v>
      </c>
      <c r="X2784" s="2">
        <v>6</v>
      </c>
      <c r="Y2784" s="2">
        <v>170</v>
      </c>
    </row>
    <row r="2785" spans="20:25" ht="30" x14ac:dyDescent="0.25">
      <c r="T2785" s="4"/>
      <c r="U2785" s="2" t="s">
        <v>13</v>
      </c>
      <c r="V2785" s="2" t="s">
        <v>121</v>
      </c>
      <c r="W2785" s="2" t="s">
        <v>68</v>
      </c>
      <c r="X2785" s="2">
        <v>1</v>
      </c>
      <c r="Y2785" s="2">
        <v>100</v>
      </c>
    </row>
    <row r="2786" spans="20:25" x14ac:dyDescent="0.25">
      <c r="T2786" s="4"/>
      <c r="U2786" s="2" t="s">
        <v>13</v>
      </c>
      <c r="V2786" s="2" t="s">
        <v>121</v>
      </c>
      <c r="W2786" s="2" t="s">
        <v>63</v>
      </c>
      <c r="X2786" s="2">
        <v>7</v>
      </c>
      <c r="Y2786" s="2">
        <v>120</v>
      </c>
    </row>
    <row r="2787" spans="20:25" ht="30" x14ac:dyDescent="0.25">
      <c r="T2787" s="4"/>
      <c r="U2787" s="2" t="s">
        <v>13</v>
      </c>
      <c r="V2787" s="2" t="s">
        <v>121</v>
      </c>
      <c r="W2787" s="2" t="s">
        <v>68</v>
      </c>
      <c r="X2787" s="2">
        <v>4</v>
      </c>
      <c r="Y2787" s="2">
        <v>120</v>
      </c>
    </row>
    <row r="2788" spans="20:25" ht="30" x14ac:dyDescent="0.25">
      <c r="T2788" s="4"/>
      <c r="U2788" s="2" t="s">
        <v>13</v>
      </c>
      <c r="V2788" s="2" t="s">
        <v>121</v>
      </c>
      <c r="W2788" s="2" t="s">
        <v>68</v>
      </c>
      <c r="X2788" s="2">
        <v>4</v>
      </c>
      <c r="Y2788" s="2">
        <v>130</v>
      </c>
    </row>
    <row r="2789" spans="20:25" x14ac:dyDescent="0.25">
      <c r="T2789" s="4"/>
      <c r="U2789" s="2" t="s">
        <v>13</v>
      </c>
      <c r="V2789" s="2" t="s">
        <v>121</v>
      </c>
      <c r="W2789" s="2" t="s">
        <v>63</v>
      </c>
      <c r="X2789" s="2">
        <v>5</v>
      </c>
      <c r="Y2789" s="2">
        <v>200</v>
      </c>
    </row>
    <row r="2790" spans="20:25" ht="30" x14ac:dyDescent="0.25">
      <c r="T2790" s="4"/>
      <c r="U2790" s="2" t="s">
        <v>13</v>
      </c>
      <c r="V2790" s="2" t="s">
        <v>121</v>
      </c>
      <c r="W2790" s="2" t="s">
        <v>68</v>
      </c>
      <c r="X2790" s="2">
        <v>4</v>
      </c>
      <c r="Y2790" s="2">
        <v>170</v>
      </c>
    </row>
    <row r="2791" spans="20:25" ht="30" x14ac:dyDescent="0.25">
      <c r="T2791" s="4"/>
      <c r="U2791" s="2" t="s">
        <v>13</v>
      </c>
      <c r="V2791" s="2" t="s">
        <v>121</v>
      </c>
      <c r="W2791" s="2" t="s">
        <v>68</v>
      </c>
      <c r="X2791" s="2">
        <v>7</v>
      </c>
      <c r="Y2791" s="2">
        <v>150</v>
      </c>
    </row>
    <row r="2792" spans="20:25" ht="30" x14ac:dyDescent="0.25">
      <c r="T2792" s="4"/>
      <c r="U2792" s="2" t="s">
        <v>13</v>
      </c>
      <c r="V2792" s="2" t="s">
        <v>121</v>
      </c>
      <c r="W2792" s="2" t="s">
        <v>67</v>
      </c>
      <c r="X2792" s="2">
        <v>3</v>
      </c>
      <c r="Y2792" s="2">
        <v>170</v>
      </c>
    </row>
    <row r="2793" spans="20:25" ht="30" x14ac:dyDescent="0.25">
      <c r="T2793" s="4"/>
      <c r="U2793" s="2" t="s">
        <v>13</v>
      </c>
      <c r="V2793" s="2" t="s">
        <v>121</v>
      </c>
      <c r="W2793" s="2" t="s">
        <v>68</v>
      </c>
      <c r="X2793" s="2">
        <v>2</v>
      </c>
      <c r="Y2793" s="2">
        <v>140</v>
      </c>
    </row>
    <row r="2794" spans="20:25" ht="30" x14ac:dyDescent="0.25">
      <c r="T2794" s="4"/>
      <c r="U2794" s="2" t="s">
        <v>13</v>
      </c>
      <c r="V2794" s="2" t="s">
        <v>121</v>
      </c>
      <c r="W2794" s="2" t="s">
        <v>68</v>
      </c>
      <c r="X2794" s="2">
        <v>3</v>
      </c>
      <c r="Y2794" s="2">
        <v>240</v>
      </c>
    </row>
    <row r="2795" spans="20:25" ht="30" x14ac:dyDescent="0.25">
      <c r="T2795" s="4"/>
      <c r="U2795" s="2" t="s">
        <v>13</v>
      </c>
      <c r="V2795" s="2" t="s">
        <v>121</v>
      </c>
      <c r="W2795" s="2" t="s">
        <v>68</v>
      </c>
      <c r="X2795" s="2">
        <v>5</v>
      </c>
      <c r="Y2795" s="2">
        <v>181</v>
      </c>
    </row>
    <row r="2796" spans="20:25" x14ac:dyDescent="0.25">
      <c r="T2796" s="4"/>
      <c r="U2796" s="2" t="s">
        <v>13</v>
      </c>
      <c r="V2796" s="2" t="s">
        <v>122</v>
      </c>
      <c r="W2796" s="2" t="s">
        <v>63</v>
      </c>
      <c r="X2796" s="2">
        <v>4</v>
      </c>
      <c r="Y2796" s="2">
        <v>350</v>
      </c>
    </row>
    <row r="2797" spans="20:25" x14ac:dyDescent="0.25">
      <c r="T2797" s="4"/>
      <c r="U2797" s="2" t="s">
        <v>13</v>
      </c>
      <c r="V2797" s="2" t="s">
        <v>122</v>
      </c>
      <c r="W2797" s="2" t="s">
        <v>63</v>
      </c>
      <c r="X2797" s="2">
        <v>8</v>
      </c>
      <c r="Y2797" s="2">
        <v>350</v>
      </c>
    </row>
    <row r="2798" spans="20:25" ht="30" x14ac:dyDescent="0.25">
      <c r="T2798" s="4"/>
      <c r="U2798" s="2" t="s">
        <v>13</v>
      </c>
      <c r="V2798" s="2" t="s">
        <v>122</v>
      </c>
      <c r="W2798" s="2" t="s">
        <v>68</v>
      </c>
      <c r="X2798" s="2">
        <v>5</v>
      </c>
      <c r="Y2798" s="2">
        <v>340</v>
      </c>
    </row>
    <row r="2799" spans="20:25" ht="30" x14ac:dyDescent="0.25">
      <c r="T2799" s="4"/>
      <c r="U2799" s="2" t="s">
        <v>13</v>
      </c>
      <c r="V2799" s="2" t="s">
        <v>122</v>
      </c>
      <c r="W2799" s="2" t="s">
        <v>68</v>
      </c>
      <c r="X2799" s="2">
        <v>6</v>
      </c>
      <c r="Y2799" s="2">
        <v>170</v>
      </c>
    </row>
    <row r="2800" spans="20:25" ht="30" x14ac:dyDescent="0.25">
      <c r="T2800" s="4"/>
      <c r="U2800" s="2" t="s">
        <v>13</v>
      </c>
      <c r="V2800" s="2" t="s">
        <v>122</v>
      </c>
      <c r="W2800" s="2" t="s">
        <v>68</v>
      </c>
      <c r="X2800" s="2">
        <v>3</v>
      </c>
      <c r="Y2800" s="2">
        <v>160</v>
      </c>
    </row>
    <row r="2801" spans="20:25" ht="30" x14ac:dyDescent="0.25">
      <c r="T2801" s="4"/>
      <c r="U2801" s="2" t="s">
        <v>13</v>
      </c>
      <c r="V2801" s="2" t="s">
        <v>122</v>
      </c>
      <c r="W2801" s="2" t="s">
        <v>68</v>
      </c>
      <c r="X2801" s="2">
        <v>6</v>
      </c>
      <c r="Y2801" s="2">
        <v>175</v>
      </c>
    </row>
    <row r="2802" spans="20:25" ht="30" x14ac:dyDescent="0.25">
      <c r="T2802" s="4"/>
      <c r="U2802" s="2" t="s">
        <v>13</v>
      </c>
      <c r="V2802" s="2" t="s">
        <v>122</v>
      </c>
      <c r="W2802" s="2" t="s">
        <v>64</v>
      </c>
      <c r="X2802" s="2">
        <v>5</v>
      </c>
      <c r="Y2802" s="2">
        <v>130</v>
      </c>
    </row>
    <row r="2803" spans="20:25" ht="30" x14ac:dyDescent="0.25">
      <c r="T2803" s="4"/>
      <c r="U2803" s="2" t="s">
        <v>13</v>
      </c>
      <c r="V2803" s="2" t="s">
        <v>122</v>
      </c>
      <c r="W2803" s="2" t="s">
        <v>64</v>
      </c>
      <c r="X2803" s="2">
        <v>7</v>
      </c>
      <c r="Y2803" s="2">
        <v>120</v>
      </c>
    </row>
    <row r="2804" spans="20:25" ht="30" x14ac:dyDescent="0.25">
      <c r="T2804" s="4"/>
      <c r="U2804" s="2" t="s">
        <v>13</v>
      </c>
      <c r="V2804" s="2" t="s">
        <v>122</v>
      </c>
      <c r="W2804" s="2" t="s">
        <v>64</v>
      </c>
      <c r="X2804" s="2">
        <v>8</v>
      </c>
      <c r="Y2804" s="2">
        <v>140</v>
      </c>
    </row>
    <row r="2805" spans="20:25" ht="30" x14ac:dyDescent="0.25">
      <c r="T2805" s="4"/>
      <c r="U2805" s="2" t="s">
        <v>13</v>
      </c>
      <c r="V2805" s="2" t="s">
        <v>122</v>
      </c>
      <c r="W2805" s="2" t="s">
        <v>68</v>
      </c>
      <c r="X2805" s="2">
        <v>7</v>
      </c>
      <c r="Y2805" s="2">
        <v>160</v>
      </c>
    </row>
    <row r="2806" spans="20:25" x14ac:dyDescent="0.25">
      <c r="T2806" s="4"/>
      <c r="U2806" s="2" t="s">
        <v>13</v>
      </c>
      <c r="V2806" s="2" t="s">
        <v>122</v>
      </c>
      <c r="W2806" s="2" t="s">
        <v>63</v>
      </c>
      <c r="X2806" s="2">
        <v>17</v>
      </c>
      <c r="Y2806" s="2">
        <v>220</v>
      </c>
    </row>
    <row r="2807" spans="20:25" ht="30" x14ac:dyDescent="0.25">
      <c r="T2807" s="4"/>
      <c r="U2807" s="2" t="s">
        <v>13</v>
      </c>
      <c r="V2807" s="2" t="s">
        <v>122</v>
      </c>
      <c r="W2807" s="2" t="s">
        <v>68</v>
      </c>
      <c r="X2807" s="2">
        <v>12</v>
      </c>
      <c r="Y2807" s="2">
        <v>140</v>
      </c>
    </row>
    <row r="2808" spans="20:25" ht="30" x14ac:dyDescent="0.25">
      <c r="T2808" s="4"/>
      <c r="U2808" s="2" t="s">
        <v>13</v>
      </c>
      <c r="V2808" s="2" t="s">
        <v>122</v>
      </c>
      <c r="W2808" s="2" t="s">
        <v>68</v>
      </c>
      <c r="X2808" s="2">
        <v>6</v>
      </c>
      <c r="Y2808" s="2">
        <v>190</v>
      </c>
    </row>
    <row r="2809" spans="20:25" x14ac:dyDescent="0.25">
      <c r="T2809" s="4"/>
      <c r="U2809" s="2" t="s">
        <v>13</v>
      </c>
      <c r="V2809" s="2" t="s">
        <v>122</v>
      </c>
      <c r="W2809" s="2" t="s">
        <v>63</v>
      </c>
      <c r="X2809" s="2">
        <v>8</v>
      </c>
      <c r="Y2809" s="2">
        <v>170</v>
      </c>
    </row>
    <row r="2810" spans="20:25" ht="30" x14ac:dyDescent="0.25">
      <c r="T2810" s="4"/>
      <c r="U2810" s="2" t="s">
        <v>13</v>
      </c>
      <c r="V2810" s="2" t="s">
        <v>122</v>
      </c>
      <c r="W2810" s="2" t="s">
        <v>68</v>
      </c>
      <c r="X2810" s="2">
        <v>4</v>
      </c>
      <c r="Y2810" s="2">
        <v>200</v>
      </c>
    </row>
    <row r="2811" spans="20:25" x14ac:dyDescent="0.25">
      <c r="T2811" s="4"/>
      <c r="U2811" s="2" t="s">
        <v>13</v>
      </c>
      <c r="V2811" s="2" t="s">
        <v>122</v>
      </c>
      <c r="W2811" s="2" t="s">
        <v>63</v>
      </c>
      <c r="X2811" s="2">
        <v>4</v>
      </c>
      <c r="Y2811" s="2">
        <v>180</v>
      </c>
    </row>
    <row r="2812" spans="20:25" ht="30" x14ac:dyDescent="0.25">
      <c r="T2812" s="4"/>
      <c r="U2812" s="2" t="s">
        <v>13</v>
      </c>
      <c r="V2812" s="2" t="s">
        <v>122</v>
      </c>
      <c r="W2812" s="2" t="s">
        <v>62</v>
      </c>
      <c r="X2812" s="2">
        <v>3</v>
      </c>
      <c r="Y2812" s="2">
        <v>170</v>
      </c>
    </row>
    <row r="2813" spans="20:25" ht="30" x14ac:dyDescent="0.25">
      <c r="T2813" s="4"/>
      <c r="U2813" s="2" t="s">
        <v>13</v>
      </c>
      <c r="V2813" s="2" t="s">
        <v>122</v>
      </c>
      <c r="W2813" s="2" t="s">
        <v>68</v>
      </c>
      <c r="X2813" s="2">
        <v>2</v>
      </c>
      <c r="Y2813" s="2">
        <v>140</v>
      </c>
    </row>
    <row r="2814" spans="20:25" x14ac:dyDescent="0.25">
      <c r="T2814" s="4"/>
      <c r="U2814" s="2" t="s">
        <v>13</v>
      </c>
      <c r="V2814" s="2" t="s">
        <v>122</v>
      </c>
      <c r="W2814" s="2" t="s">
        <v>63</v>
      </c>
      <c r="X2814" s="2">
        <v>8</v>
      </c>
      <c r="Y2814" s="2">
        <v>330</v>
      </c>
    </row>
    <row r="2815" spans="20:25" ht="30" x14ac:dyDescent="0.25">
      <c r="T2815" s="4"/>
      <c r="U2815" s="2" t="s">
        <v>13</v>
      </c>
      <c r="V2815" s="2" t="s">
        <v>122</v>
      </c>
      <c r="W2815" s="2" t="s">
        <v>68</v>
      </c>
      <c r="X2815" s="2">
        <v>2</v>
      </c>
      <c r="Y2815" s="2">
        <v>0</v>
      </c>
    </row>
    <row r="2816" spans="20:25" x14ac:dyDescent="0.25">
      <c r="T2816" s="4"/>
      <c r="U2816" s="2" t="s">
        <v>13</v>
      </c>
      <c r="V2816" s="2" t="s">
        <v>122</v>
      </c>
      <c r="W2816" s="2" t="s">
        <v>63</v>
      </c>
      <c r="X2816" s="2">
        <v>9</v>
      </c>
      <c r="Y2816" s="2">
        <v>10</v>
      </c>
    </row>
    <row r="2817" spans="20:25" ht="30" x14ac:dyDescent="0.25">
      <c r="T2817" s="4"/>
      <c r="U2817" s="2" t="s">
        <v>13</v>
      </c>
      <c r="V2817" s="2" t="s">
        <v>122</v>
      </c>
      <c r="W2817" s="2" t="s">
        <v>68</v>
      </c>
      <c r="X2817" s="2">
        <v>4</v>
      </c>
      <c r="Y2817" s="2">
        <v>190</v>
      </c>
    </row>
    <row r="2818" spans="20:25" ht="30" x14ac:dyDescent="0.25">
      <c r="T2818" s="4"/>
      <c r="U2818" s="2" t="s">
        <v>13</v>
      </c>
      <c r="V2818" s="2" t="s">
        <v>122</v>
      </c>
      <c r="W2818" s="2" t="s">
        <v>67</v>
      </c>
      <c r="X2818" s="2">
        <v>5</v>
      </c>
      <c r="Y2818" s="2">
        <v>170</v>
      </c>
    </row>
    <row r="2819" spans="20:25" ht="30" x14ac:dyDescent="0.25">
      <c r="T2819" s="4"/>
      <c r="U2819" s="2" t="s">
        <v>13</v>
      </c>
      <c r="V2819" s="2" t="s">
        <v>122</v>
      </c>
      <c r="W2819" s="2" t="s">
        <v>76</v>
      </c>
      <c r="X2819" s="2">
        <v>4</v>
      </c>
      <c r="Y2819" s="2">
        <v>170</v>
      </c>
    </row>
    <row r="2820" spans="20:25" ht="30" x14ac:dyDescent="0.25">
      <c r="T2820" s="4"/>
      <c r="U2820" s="2" t="s">
        <v>13</v>
      </c>
      <c r="V2820" s="2" t="s">
        <v>122</v>
      </c>
      <c r="W2820" s="2" t="s">
        <v>68</v>
      </c>
      <c r="X2820" s="2">
        <v>6</v>
      </c>
      <c r="Y2820" s="2">
        <v>180</v>
      </c>
    </row>
    <row r="2821" spans="20:25" x14ac:dyDescent="0.25">
      <c r="T2821" s="4"/>
      <c r="U2821" s="2" t="s">
        <v>13</v>
      </c>
      <c r="V2821" s="2" t="s">
        <v>122</v>
      </c>
      <c r="W2821" s="2" t="s">
        <v>63</v>
      </c>
      <c r="X2821" s="2">
        <v>3</v>
      </c>
      <c r="Y2821" s="2">
        <v>170</v>
      </c>
    </row>
    <row r="2822" spans="20:25" ht="30" x14ac:dyDescent="0.25">
      <c r="T2822" s="4"/>
      <c r="U2822" s="2" t="s">
        <v>13</v>
      </c>
      <c r="V2822" s="2" t="s">
        <v>122</v>
      </c>
      <c r="W2822" s="2" t="s">
        <v>68</v>
      </c>
      <c r="X2822" s="2">
        <v>4</v>
      </c>
      <c r="Y2822" s="2">
        <v>150</v>
      </c>
    </row>
    <row r="2823" spans="20:25" x14ac:dyDescent="0.25">
      <c r="T2823" s="4"/>
      <c r="U2823" s="2" t="s">
        <v>13</v>
      </c>
      <c r="V2823" s="2" t="s">
        <v>122</v>
      </c>
      <c r="W2823" s="2" t="s">
        <v>63</v>
      </c>
      <c r="X2823" s="2">
        <v>1</v>
      </c>
      <c r="Y2823" s="2">
        <v>110</v>
      </c>
    </row>
    <row r="2824" spans="20:25" ht="30" x14ac:dyDescent="0.25">
      <c r="T2824" s="4"/>
      <c r="U2824" s="2" t="s">
        <v>13</v>
      </c>
      <c r="V2824" s="2" t="s">
        <v>122</v>
      </c>
      <c r="W2824" s="2" t="s">
        <v>68</v>
      </c>
      <c r="X2824" s="2">
        <v>7</v>
      </c>
      <c r="Y2824" s="2">
        <v>310</v>
      </c>
    </row>
    <row r="2825" spans="20:25" ht="30" x14ac:dyDescent="0.25">
      <c r="T2825" s="4"/>
      <c r="U2825" s="2" t="s">
        <v>13</v>
      </c>
      <c r="V2825" s="2" t="s">
        <v>122</v>
      </c>
      <c r="W2825" s="2" t="s">
        <v>68</v>
      </c>
      <c r="X2825" s="2">
        <v>1</v>
      </c>
      <c r="Y2825" s="2">
        <v>244</v>
      </c>
    </row>
    <row r="2826" spans="20:25" ht="30" x14ac:dyDescent="0.25">
      <c r="T2826" s="4"/>
      <c r="U2826" s="2" t="s">
        <v>13</v>
      </c>
      <c r="V2826" s="2" t="s">
        <v>122</v>
      </c>
      <c r="W2826" s="2" t="s">
        <v>68</v>
      </c>
      <c r="X2826" s="2">
        <v>3</v>
      </c>
      <c r="Y2826" s="2">
        <v>90</v>
      </c>
    </row>
    <row r="2827" spans="20:25" x14ac:dyDescent="0.25">
      <c r="T2827" s="4"/>
      <c r="U2827" s="2" t="s">
        <v>13</v>
      </c>
      <c r="V2827" s="2" t="s">
        <v>122</v>
      </c>
      <c r="W2827" s="2" t="s">
        <v>63</v>
      </c>
      <c r="X2827" s="2">
        <v>3</v>
      </c>
      <c r="Y2827" s="2">
        <v>190</v>
      </c>
    </row>
    <row r="2828" spans="20:25" x14ac:dyDescent="0.25">
      <c r="T2828" s="4"/>
      <c r="U2828" s="2" t="s">
        <v>13</v>
      </c>
      <c r="V2828" s="2" t="s">
        <v>122</v>
      </c>
      <c r="W2828" s="2" t="s">
        <v>63</v>
      </c>
      <c r="X2828" s="2">
        <v>6</v>
      </c>
      <c r="Y2828" s="2">
        <v>60</v>
      </c>
    </row>
    <row r="2829" spans="20:25" x14ac:dyDescent="0.25">
      <c r="T2829" s="4"/>
      <c r="U2829" s="2" t="s">
        <v>13</v>
      </c>
      <c r="V2829" s="2" t="s">
        <v>122</v>
      </c>
      <c r="W2829" s="2" t="s">
        <v>63</v>
      </c>
      <c r="X2829" s="2">
        <v>5</v>
      </c>
      <c r="Y2829" s="2">
        <v>80</v>
      </c>
    </row>
    <row r="2830" spans="20:25" x14ac:dyDescent="0.25">
      <c r="T2830" s="4"/>
      <c r="U2830" s="2" t="s">
        <v>13</v>
      </c>
      <c r="V2830" s="2" t="s">
        <v>122</v>
      </c>
      <c r="W2830" s="2" t="s">
        <v>63</v>
      </c>
      <c r="X2830" s="2">
        <v>8</v>
      </c>
      <c r="Y2830" s="2">
        <v>130</v>
      </c>
    </row>
    <row r="2831" spans="20:25" ht="30" x14ac:dyDescent="0.25">
      <c r="T2831" s="4"/>
      <c r="U2831" s="2" t="s">
        <v>13</v>
      </c>
      <c r="V2831" s="2" t="s">
        <v>122</v>
      </c>
      <c r="W2831" s="2" t="s">
        <v>68</v>
      </c>
      <c r="X2831" s="2">
        <v>2</v>
      </c>
      <c r="Y2831" s="2">
        <v>180</v>
      </c>
    </row>
    <row r="2832" spans="20:25" ht="30" x14ac:dyDescent="0.25">
      <c r="T2832" s="4"/>
      <c r="U2832" s="2" t="s">
        <v>13</v>
      </c>
      <c r="V2832" s="2" t="s">
        <v>122</v>
      </c>
      <c r="W2832" s="2" t="s">
        <v>68</v>
      </c>
      <c r="X2832" s="2">
        <v>4</v>
      </c>
      <c r="Y2832" s="2">
        <v>130</v>
      </c>
    </row>
    <row r="2833" spans="20:25" x14ac:dyDescent="0.25">
      <c r="T2833" s="4"/>
      <c r="U2833" s="2" t="s">
        <v>13</v>
      </c>
      <c r="V2833" s="2" t="s">
        <v>122</v>
      </c>
      <c r="W2833" s="2" t="s">
        <v>63</v>
      </c>
      <c r="X2833" s="2">
        <v>4</v>
      </c>
      <c r="Y2833" s="2">
        <v>170</v>
      </c>
    </row>
    <row r="2834" spans="20:25" ht="30" x14ac:dyDescent="0.25">
      <c r="T2834" s="4"/>
      <c r="U2834" s="2" t="s">
        <v>13</v>
      </c>
      <c r="V2834" s="2" t="s">
        <v>109</v>
      </c>
      <c r="W2834" s="2" t="s">
        <v>68</v>
      </c>
      <c r="X2834" s="2">
        <v>4</v>
      </c>
      <c r="Y2834" s="2">
        <v>110</v>
      </c>
    </row>
    <row r="2835" spans="20:25" ht="30" x14ac:dyDescent="0.25">
      <c r="T2835" s="4"/>
      <c r="U2835" s="2" t="s">
        <v>13</v>
      </c>
      <c r="V2835" s="2" t="s">
        <v>109</v>
      </c>
      <c r="W2835" s="2" t="s">
        <v>68</v>
      </c>
      <c r="X2835" s="2">
        <v>3</v>
      </c>
      <c r="Y2835" s="2">
        <v>100</v>
      </c>
    </row>
    <row r="2836" spans="20:25" x14ac:dyDescent="0.25">
      <c r="T2836" s="4"/>
      <c r="U2836" s="2" t="s">
        <v>13</v>
      </c>
      <c r="V2836" s="2" t="s">
        <v>109</v>
      </c>
      <c r="W2836" s="2" t="s">
        <v>63</v>
      </c>
      <c r="X2836" s="2">
        <v>2</v>
      </c>
      <c r="Y2836" s="2">
        <v>80</v>
      </c>
    </row>
    <row r="2837" spans="20:25" x14ac:dyDescent="0.25">
      <c r="T2837" s="4"/>
      <c r="U2837" s="2" t="s">
        <v>13</v>
      </c>
      <c r="V2837" s="2" t="s">
        <v>109</v>
      </c>
      <c r="W2837" s="2" t="s">
        <v>63</v>
      </c>
      <c r="X2837" s="2">
        <v>5</v>
      </c>
      <c r="Y2837" s="2">
        <v>120</v>
      </c>
    </row>
    <row r="2838" spans="20:25" x14ac:dyDescent="0.25">
      <c r="T2838" s="4"/>
      <c r="U2838" s="2" t="s">
        <v>13</v>
      </c>
      <c r="V2838" s="2" t="s">
        <v>109</v>
      </c>
      <c r="W2838" s="2" t="s">
        <v>63</v>
      </c>
      <c r="X2838" s="2">
        <v>3</v>
      </c>
      <c r="Y2838" s="2">
        <v>170</v>
      </c>
    </row>
    <row r="2839" spans="20:25" ht="30" x14ac:dyDescent="0.25">
      <c r="T2839" s="4"/>
      <c r="U2839" s="2" t="s">
        <v>13</v>
      </c>
      <c r="V2839" s="2" t="s">
        <v>109</v>
      </c>
      <c r="W2839" s="2" t="s">
        <v>68</v>
      </c>
      <c r="X2839" s="2">
        <v>8</v>
      </c>
      <c r="Y2839" s="2">
        <v>70</v>
      </c>
    </row>
    <row r="2840" spans="20:25" ht="30" x14ac:dyDescent="0.25">
      <c r="T2840" s="4"/>
      <c r="U2840" s="2" t="s">
        <v>13</v>
      </c>
      <c r="V2840" s="2" t="s">
        <v>109</v>
      </c>
      <c r="W2840" s="2" t="s">
        <v>76</v>
      </c>
      <c r="X2840" s="2">
        <v>3</v>
      </c>
      <c r="Y2840" s="2">
        <v>90</v>
      </c>
    </row>
    <row r="2841" spans="20:25" x14ac:dyDescent="0.25">
      <c r="T2841" s="4"/>
      <c r="U2841" s="2" t="s">
        <v>13</v>
      </c>
      <c r="V2841" s="2" t="s">
        <v>109</v>
      </c>
      <c r="W2841" s="2" t="s">
        <v>63</v>
      </c>
      <c r="X2841" s="2">
        <v>0</v>
      </c>
      <c r="Y2841" s="2">
        <v>105</v>
      </c>
    </row>
    <row r="2842" spans="20:25" x14ac:dyDescent="0.25">
      <c r="T2842" s="4"/>
      <c r="U2842" s="2" t="s">
        <v>13</v>
      </c>
      <c r="V2842" s="2" t="s">
        <v>109</v>
      </c>
      <c r="W2842" s="2" t="s">
        <v>63</v>
      </c>
      <c r="X2842" s="2">
        <v>2</v>
      </c>
      <c r="Y2842" s="2">
        <v>281</v>
      </c>
    </row>
    <row r="2843" spans="20:25" x14ac:dyDescent="0.25">
      <c r="T2843" s="4"/>
      <c r="U2843" s="2" t="s">
        <v>13</v>
      </c>
      <c r="V2843" s="2" t="s">
        <v>109</v>
      </c>
      <c r="W2843" s="2" t="s">
        <v>63</v>
      </c>
      <c r="X2843" s="2">
        <v>5</v>
      </c>
      <c r="Y2843" s="2">
        <v>130</v>
      </c>
    </row>
    <row r="2844" spans="20:25" ht="30" x14ac:dyDescent="0.25">
      <c r="T2844" s="4"/>
      <c r="U2844" s="2" t="s">
        <v>13</v>
      </c>
      <c r="V2844" s="2" t="s">
        <v>109</v>
      </c>
      <c r="W2844" s="2" t="s">
        <v>68</v>
      </c>
      <c r="X2844" s="2">
        <v>4</v>
      </c>
      <c r="Y2844" s="2">
        <v>70</v>
      </c>
    </row>
    <row r="2845" spans="20:25" ht="30" x14ac:dyDescent="0.25">
      <c r="T2845" s="4"/>
      <c r="U2845" s="2" t="s">
        <v>13</v>
      </c>
      <c r="V2845" s="2" t="s">
        <v>109</v>
      </c>
      <c r="W2845" s="2" t="s">
        <v>68</v>
      </c>
      <c r="X2845" s="2">
        <v>3</v>
      </c>
      <c r="Y2845" s="2">
        <v>90</v>
      </c>
    </row>
    <row r="2846" spans="20:25" x14ac:dyDescent="0.25">
      <c r="T2846" s="4"/>
      <c r="U2846" s="2" t="s">
        <v>13</v>
      </c>
      <c r="V2846" s="2" t="s">
        <v>120</v>
      </c>
      <c r="W2846" s="2" t="s">
        <v>63</v>
      </c>
      <c r="X2846" s="2">
        <v>12</v>
      </c>
      <c r="Y2846" s="2">
        <v>290</v>
      </c>
    </row>
    <row r="2847" spans="20:25" x14ac:dyDescent="0.25">
      <c r="T2847" s="4"/>
      <c r="U2847" s="2" t="s">
        <v>13</v>
      </c>
      <c r="V2847" s="2" t="s">
        <v>120</v>
      </c>
      <c r="W2847" s="2" t="s">
        <v>63</v>
      </c>
      <c r="X2847" s="2">
        <v>5</v>
      </c>
      <c r="Y2847" s="2">
        <v>300</v>
      </c>
    </row>
    <row r="2848" spans="20:25" ht="30" x14ac:dyDescent="0.25">
      <c r="T2848" s="4"/>
      <c r="U2848" s="2" t="s">
        <v>13</v>
      </c>
      <c r="V2848" s="2" t="s">
        <v>120</v>
      </c>
      <c r="W2848" s="2" t="s">
        <v>64</v>
      </c>
      <c r="X2848" s="2">
        <v>7</v>
      </c>
      <c r="Y2848" s="2">
        <v>180</v>
      </c>
    </row>
    <row r="2849" spans="20:25" ht="30" x14ac:dyDescent="0.25">
      <c r="T2849" s="4"/>
      <c r="U2849" s="2" t="s">
        <v>13</v>
      </c>
      <c r="V2849" s="2" t="s">
        <v>120</v>
      </c>
      <c r="W2849" s="2" t="s">
        <v>68</v>
      </c>
      <c r="X2849" s="2">
        <v>5</v>
      </c>
      <c r="Y2849" s="2">
        <v>200</v>
      </c>
    </row>
    <row r="2850" spans="20:25" ht="30" x14ac:dyDescent="0.25">
      <c r="T2850" s="4"/>
      <c r="U2850" s="2" t="s">
        <v>13</v>
      </c>
      <c r="V2850" s="2" t="s">
        <v>120</v>
      </c>
      <c r="W2850" s="2" t="s">
        <v>68</v>
      </c>
      <c r="X2850" s="2">
        <v>4</v>
      </c>
      <c r="Y2850" s="2">
        <v>190</v>
      </c>
    </row>
    <row r="2851" spans="20:25" ht="30" x14ac:dyDescent="0.25">
      <c r="T2851" s="4"/>
      <c r="U2851" s="2" t="s">
        <v>13</v>
      </c>
      <c r="V2851" s="2" t="s">
        <v>120</v>
      </c>
      <c r="W2851" s="2" t="s">
        <v>68</v>
      </c>
      <c r="X2851" s="2">
        <v>3</v>
      </c>
      <c r="Y2851" s="2">
        <v>190</v>
      </c>
    </row>
    <row r="2852" spans="20:25" ht="30" x14ac:dyDescent="0.25">
      <c r="T2852" s="4"/>
      <c r="U2852" s="2" t="s">
        <v>13</v>
      </c>
      <c r="V2852" s="2" t="s">
        <v>120</v>
      </c>
      <c r="W2852" s="2" t="s">
        <v>68</v>
      </c>
      <c r="X2852" s="2">
        <v>3</v>
      </c>
      <c r="Y2852" s="2">
        <v>180</v>
      </c>
    </row>
    <row r="2853" spans="20:25" x14ac:dyDescent="0.25">
      <c r="T2853" s="4"/>
      <c r="U2853" s="2" t="s">
        <v>13</v>
      </c>
      <c r="V2853" s="2" t="s">
        <v>120</v>
      </c>
      <c r="W2853" s="2" t="s">
        <v>63</v>
      </c>
      <c r="X2853" s="2">
        <v>7</v>
      </c>
      <c r="Y2853" s="2">
        <v>150</v>
      </c>
    </row>
    <row r="2854" spans="20:25" x14ac:dyDescent="0.25">
      <c r="T2854" s="4"/>
      <c r="U2854" s="2" t="s">
        <v>13</v>
      </c>
      <c r="V2854" s="2" t="s">
        <v>120</v>
      </c>
      <c r="W2854" s="2" t="s">
        <v>63</v>
      </c>
      <c r="X2854" s="2">
        <v>4</v>
      </c>
      <c r="Y2854" s="2">
        <v>150</v>
      </c>
    </row>
    <row r="2855" spans="20:25" x14ac:dyDescent="0.25">
      <c r="T2855" s="4"/>
      <c r="U2855" s="2" t="s">
        <v>13</v>
      </c>
      <c r="V2855" s="2" t="s">
        <v>120</v>
      </c>
      <c r="W2855" s="2" t="s">
        <v>63</v>
      </c>
      <c r="X2855" s="2">
        <v>3</v>
      </c>
      <c r="Y2855" s="2">
        <v>180</v>
      </c>
    </row>
    <row r="2856" spans="20:25" ht="30" x14ac:dyDescent="0.25">
      <c r="T2856" s="4"/>
      <c r="U2856" s="2" t="s">
        <v>13</v>
      </c>
      <c r="V2856" s="2" t="s">
        <v>120</v>
      </c>
      <c r="W2856" s="2" t="s">
        <v>68</v>
      </c>
      <c r="X2856" s="2">
        <v>6</v>
      </c>
      <c r="Y2856" s="2">
        <v>200</v>
      </c>
    </row>
    <row r="2857" spans="20:25" x14ac:dyDescent="0.25">
      <c r="T2857" s="4"/>
      <c r="U2857" s="2" t="s">
        <v>13</v>
      </c>
      <c r="V2857" s="2" t="s">
        <v>120</v>
      </c>
      <c r="W2857" s="2" t="s">
        <v>63</v>
      </c>
      <c r="X2857" s="2">
        <v>7</v>
      </c>
      <c r="Y2857" s="2">
        <v>160</v>
      </c>
    </row>
    <row r="2858" spans="20:25" ht="30" x14ac:dyDescent="0.25">
      <c r="T2858" s="4"/>
      <c r="U2858" s="2" t="s">
        <v>13</v>
      </c>
      <c r="V2858" s="2" t="s">
        <v>120</v>
      </c>
      <c r="W2858" s="2" t="s">
        <v>68</v>
      </c>
      <c r="X2858" s="2">
        <v>6</v>
      </c>
      <c r="Y2858" s="2">
        <v>140</v>
      </c>
    </row>
    <row r="2859" spans="20:25" ht="30" x14ac:dyDescent="0.25">
      <c r="T2859" s="4"/>
      <c r="U2859" s="2" t="s">
        <v>13</v>
      </c>
      <c r="V2859" s="2" t="s">
        <v>120</v>
      </c>
      <c r="W2859" s="2" t="s">
        <v>68</v>
      </c>
      <c r="X2859" s="2">
        <v>2</v>
      </c>
      <c r="Y2859" s="2">
        <v>110</v>
      </c>
    </row>
    <row r="2860" spans="20:25" ht="30" x14ac:dyDescent="0.25">
      <c r="T2860" s="4"/>
      <c r="U2860" s="2" t="s">
        <v>13</v>
      </c>
      <c r="V2860" s="2" t="s">
        <v>120</v>
      </c>
      <c r="W2860" s="2" t="s">
        <v>68</v>
      </c>
      <c r="X2860" s="2">
        <v>1</v>
      </c>
      <c r="Y2860" s="2">
        <v>120</v>
      </c>
    </row>
    <row r="2861" spans="20:25" x14ac:dyDescent="0.25">
      <c r="T2861" s="4"/>
      <c r="U2861" s="2" t="s">
        <v>13</v>
      </c>
      <c r="V2861" s="2" t="s">
        <v>120</v>
      </c>
      <c r="W2861" s="2" t="s">
        <v>63</v>
      </c>
      <c r="X2861" s="2">
        <v>2</v>
      </c>
      <c r="Y2861" s="2">
        <v>10</v>
      </c>
    </row>
    <row r="2862" spans="20:25" x14ac:dyDescent="0.25">
      <c r="T2862" s="4"/>
      <c r="U2862" s="2" t="s">
        <v>13</v>
      </c>
      <c r="V2862" s="2" t="s">
        <v>120</v>
      </c>
      <c r="W2862" s="2" t="s">
        <v>63</v>
      </c>
      <c r="X2862" s="2">
        <v>5</v>
      </c>
      <c r="Y2862" s="2">
        <v>90</v>
      </c>
    </row>
    <row r="2863" spans="20:25" x14ac:dyDescent="0.25">
      <c r="T2863" s="4"/>
      <c r="U2863" s="2" t="s">
        <v>13</v>
      </c>
      <c r="V2863" s="2" t="s">
        <v>120</v>
      </c>
      <c r="W2863" s="2" t="s">
        <v>63</v>
      </c>
      <c r="X2863" s="2">
        <v>5</v>
      </c>
      <c r="Y2863" s="2">
        <v>60</v>
      </c>
    </row>
    <row r="2864" spans="20:25" x14ac:dyDescent="0.25">
      <c r="T2864" s="4"/>
      <c r="U2864" s="2" t="s">
        <v>13</v>
      </c>
      <c r="V2864" s="2" t="s">
        <v>120</v>
      </c>
      <c r="W2864" s="2" t="s">
        <v>63</v>
      </c>
      <c r="X2864" s="2">
        <v>7</v>
      </c>
      <c r="Y2864" s="2">
        <v>30</v>
      </c>
    </row>
    <row r="2865" spans="20:25" ht="30" x14ac:dyDescent="0.25">
      <c r="T2865" s="4"/>
      <c r="U2865" s="2" t="s">
        <v>13</v>
      </c>
      <c r="V2865" s="2" t="s">
        <v>120</v>
      </c>
      <c r="W2865" s="2" t="s">
        <v>68</v>
      </c>
      <c r="X2865" s="2">
        <v>1</v>
      </c>
      <c r="Y2865" s="2">
        <v>160</v>
      </c>
    </row>
    <row r="2866" spans="20:25" ht="30" x14ac:dyDescent="0.25">
      <c r="T2866" s="4"/>
      <c r="U2866" s="2" t="s">
        <v>13</v>
      </c>
      <c r="V2866" s="2" t="s">
        <v>120</v>
      </c>
      <c r="W2866" s="2" t="s">
        <v>68</v>
      </c>
      <c r="X2866" s="2">
        <v>4</v>
      </c>
      <c r="Y2866" s="2">
        <v>320</v>
      </c>
    </row>
    <row r="2867" spans="20:25" x14ac:dyDescent="0.25">
      <c r="T2867" s="4"/>
      <c r="U2867" s="2" t="s">
        <v>13</v>
      </c>
      <c r="V2867" s="2" t="s">
        <v>120</v>
      </c>
      <c r="W2867" s="2" t="s">
        <v>63</v>
      </c>
      <c r="X2867" s="2">
        <v>7</v>
      </c>
      <c r="Y2867" s="2">
        <v>180</v>
      </c>
    </row>
    <row r="2868" spans="20:25" x14ac:dyDescent="0.25">
      <c r="T2868" s="4"/>
      <c r="U2868" s="2" t="s">
        <v>13</v>
      </c>
      <c r="V2868" s="2" t="s">
        <v>120</v>
      </c>
      <c r="W2868" s="2" t="s">
        <v>63</v>
      </c>
      <c r="X2868" s="2">
        <v>2</v>
      </c>
      <c r="Y2868" s="2">
        <v>130</v>
      </c>
    </row>
    <row r="2869" spans="20:25" x14ac:dyDescent="0.25">
      <c r="T2869" s="4"/>
      <c r="U2869" s="2" t="s">
        <v>13</v>
      </c>
      <c r="V2869" s="2" t="s">
        <v>120</v>
      </c>
      <c r="W2869" s="2" t="s">
        <v>63</v>
      </c>
      <c r="X2869" s="2">
        <v>4</v>
      </c>
      <c r="Y2869" s="2">
        <v>350</v>
      </c>
    </row>
    <row r="2870" spans="20:25" x14ac:dyDescent="0.25">
      <c r="T2870" s="4"/>
      <c r="U2870" s="2" t="s">
        <v>13</v>
      </c>
      <c r="V2870" s="2" t="s">
        <v>120</v>
      </c>
      <c r="W2870" s="2" t="s">
        <v>63</v>
      </c>
      <c r="X2870" s="2">
        <v>3</v>
      </c>
      <c r="Y2870" s="2">
        <v>10</v>
      </c>
    </row>
    <row r="2871" spans="20:25" ht="30" x14ac:dyDescent="0.25">
      <c r="T2871" s="4"/>
      <c r="U2871" s="2" t="s">
        <v>13</v>
      </c>
      <c r="V2871" s="2" t="s">
        <v>120</v>
      </c>
      <c r="W2871" s="2" t="s">
        <v>68</v>
      </c>
      <c r="X2871" s="2">
        <v>2</v>
      </c>
      <c r="Y2871" s="2">
        <v>140</v>
      </c>
    </row>
    <row r="2872" spans="20:25" x14ac:dyDescent="0.25">
      <c r="T2872" s="4"/>
      <c r="U2872" s="2" t="s">
        <v>13</v>
      </c>
      <c r="V2872" s="2" t="s">
        <v>120</v>
      </c>
      <c r="W2872" s="2" t="s">
        <v>63</v>
      </c>
      <c r="X2872" s="2">
        <v>3</v>
      </c>
      <c r="Y2872" s="2">
        <v>0</v>
      </c>
    </row>
    <row r="2873" spans="20:25" x14ac:dyDescent="0.25">
      <c r="T2873" s="4"/>
      <c r="U2873" s="2" t="s">
        <v>13</v>
      </c>
      <c r="V2873" s="2" t="s">
        <v>120</v>
      </c>
      <c r="W2873" s="2" t="s">
        <v>63</v>
      </c>
      <c r="X2873" s="2">
        <v>1</v>
      </c>
      <c r="Y2873" s="2">
        <v>0</v>
      </c>
    </row>
    <row r="2874" spans="20:25" ht="30" x14ac:dyDescent="0.25">
      <c r="T2874" s="4"/>
      <c r="U2874" s="2" t="s">
        <v>13</v>
      </c>
      <c r="V2874" s="2" t="s">
        <v>120</v>
      </c>
      <c r="W2874" s="2" t="s">
        <v>68</v>
      </c>
      <c r="X2874" s="2">
        <v>5</v>
      </c>
      <c r="Y2874" s="2">
        <v>180</v>
      </c>
    </row>
    <row r="2875" spans="20:25" x14ac:dyDescent="0.25">
      <c r="T2875" s="4"/>
      <c r="U2875" s="2" t="s">
        <v>13</v>
      </c>
      <c r="V2875" s="2" t="s">
        <v>120</v>
      </c>
      <c r="W2875" s="2" t="s">
        <v>63</v>
      </c>
      <c r="X2875" s="2">
        <v>7</v>
      </c>
      <c r="Y2875" s="2">
        <v>170</v>
      </c>
    </row>
    <row r="2876" spans="20:25" x14ac:dyDescent="0.25">
      <c r="T2876" s="4"/>
      <c r="U2876" s="2" t="s">
        <v>13</v>
      </c>
      <c r="V2876" s="2" t="s">
        <v>124</v>
      </c>
      <c r="W2876" s="2" t="s">
        <v>63</v>
      </c>
      <c r="X2876" s="2">
        <v>2</v>
      </c>
      <c r="Y2876" s="2">
        <v>140</v>
      </c>
    </row>
    <row r="2877" spans="20:25" x14ac:dyDescent="0.25">
      <c r="T2877" s="4"/>
      <c r="U2877" s="2" t="s">
        <v>13</v>
      </c>
      <c r="V2877" s="2" t="s">
        <v>124</v>
      </c>
      <c r="W2877" s="2" t="s">
        <v>63</v>
      </c>
      <c r="X2877" s="2">
        <v>2</v>
      </c>
      <c r="Y2877" s="2">
        <v>130</v>
      </c>
    </row>
    <row r="2878" spans="20:25" x14ac:dyDescent="0.25">
      <c r="T2878" s="4"/>
      <c r="U2878" s="2" t="s">
        <v>13</v>
      </c>
      <c r="V2878" s="2" t="s">
        <v>124</v>
      </c>
      <c r="W2878" s="2" t="s">
        <v>63</v>
      </c>
      <c r="X2878" s="2">
        <v>4</v>
      </c>
      <c r="Y2878" s="2">
        <v>140</v>
      </c>
    </row>
    <row r="2879" spans="20:25" ht="30" x14ac:dyDescent="0.25">
      <c r="T2879" s="4"/>
      <c r="U2879" s="2" t="s">
        <v>13</v>
      </c>
      <c r="V2879" s="2" t="s">
        <v>124</v>
      </c>
      <c r="W2879" s="2" t="s">
        <v>68</v>
      </c>
      <c r="X2879" s="2">
        <v>2</v>
      </c>
      <c r="Y2879" s="2">
        <v>0</v>
      </c>
    </row>
    <row r="2880" spans="20:25" x14ac:dyDescent="0.25">
      <c r="T2880" s="4"/>
      <c r="U2880" s="2" t="s">
        <v>13</v>
      </c>
      <c r="V2880" s="2" t="s">
        <v>124</v>
      </c>
      <c r="W2880" s="2" t="s">
        <v>63</v>
      </c>
      <c r="X2880" s="2">
        <v>2</v>
      </c>
      <c r="Y2880" s="2">
        <v>70</v>
      </c>
    </row>
    <row r="2881" spans="20:25" x14ac:dyDescent="0.25">
      <c r="T2881" s="4"/>
      <c r="U2881" s="2" t="s">
        <v>13</v>
      </c>
      <c r="V2881" s="2" t="s">
        <v>124</v>
      </c>
      <c r="W2881" s="2" t="s">
        <v>63</v>
      </c>
      <c r="X2881" s="2">
        <v>2</v>
      </c>
      <c r="Y2881" s="2">
        <v>107</v>
      </c>
    </row>
    <row r="2882" spans="20:25" x14ac:dyDescent="0.25">
      <c r="T2882" s="4"/>
      <c r="U2882" s="2" t="s">
        <v>13</v>
      </c>
      <c r="V2882" s="2" t="s">
        <v>124</v>
      </c>
      <c r="W2882" s="2" t="s">
        <v>63</v>
      </c>
      <c r="X2882" s="2">
        <v>2</v>
      </c>
      <c r="Y2882" s="2">
        <v>10</v>
      </c>
    </row>
    <row r="2883" spans="20:25" x14ac:dyDescent="0.25">
      <c r="T2883" s="4"/>
      <c r="U2883" s="2" t="s">
        <v>13</v>
      </c>
      <c r="V2883" s="2" t="s">
        <v>124</v>
      </c>
      <c r="W2883" s="2" t="s">
        <v>63</v>
      </c>
      <c r="X2883" s="2">
        <v>3</v>
      </c>
      <c r="Y2883" s="2">
        <v>120</v>
      </c>
    </row>
    <row r="2884" spans="20:25" x14ac:dyDescent="0.25">
      <c r="T2884" s="4"/>
      <c r="U2884" s="2" t="s">
        <v>13</v>
      </c>
      <c r="V2884" s="2" t="s">
        <v>124</v>
      </c>
      <c r="W2884" s="2" t="s">
        <v>63</v>
      </c>
      <c r="X2884" s="2">
        <v>6</v>
      </c>
      <c r="Y2884" s="2">
        <v>80</v>
      </c>
    </row>
    <row r="2885" spans="20:25" x14ac:dyDescent="0.25">
      <c r="T2885" s="4"/>
      <c r="U2885" s="2" t="s">
        <v>13</v>
      </c>
      <c r="V2885" s="2" t="s">
        <v>124</v>
      </c>
      <c r="W2885" s="2" t="s">
        <v>63</v>
      </c>
      <c r="X2885" s="2">
        <v>5</v>
      </c>
      <c r="Y2885" s="2">
        <v>30</v>
      </c>
    </row>
    <row r="2886" spans="20:25" x14ac:dyDescent="0.25">
      <c r="T2886" s="4"/>
      <c r="U2886" s="2" t="s">
        <v>13</v>
      </c>
      <c r="V2886" s="2" t="s">
        <v>124</v>
      </c>
      <c r="W2886" s="2" t="s">
        <v>63</v>
      </c>
      <c r="X2886" s="2">
        <v>4</v>
      </c>
      <c r="Y2886" s="2">
        <v>71</v>
      </c>
    </row>
    <row r="2887" spans="20:25" ht="30" x14ac:dyDescent="0.25">
      <c r="T2887" s="4"/>
      <c r="U2887" s="2" t="s">
        <v>13</v>
      </c>
      <c r="V2887" s="2" t="s">
        <v>124</v>
      </c>
      <c r="W2887" s="2" t="s">
        <v>64</v>
      </c>
      <c r="X2887" s="2">
        <v>1</v>
      </c>
      <c r="Y2887" s="2">
        <v>0</v>
      </c>
    </row>
    <row r="2888" spans="20:25" ht="30" x14ac:dyDescent="0.25">
      <c r="T2888" s="4"/>
      <c r="U2888" s="2" t="s">
        <v>13</v>
      </c>
      <c r="V2888" s="2" t="s">
        <v>124</v>
      </c>
      <c r="W2888" s="2" t="s">
        <v>68</v>
      </c>
      <c r="X2888" s="2">
        <v>4</v>
      </c>
      <c r="Y2888" s="2">
        <v>80</v>
      </c>
    </row>
    <row r="2889" spans="20:25" ht="30" x14ac:dyDescent="0.25">
      <c r="T2889" s="4"/>
      <c r="U2889" s="2" t="s">
        <v>13</v>
      </c>
      <c r="V2889" s="2" t="s">
        <v>124</v>
      </c>
      <c r="W2889" s="2" t="s">
        <v>68</v>
      </c>
      <c r="X2889" s="2">
        <v>6</v>
      </c>
      <c r="Y2889" s="2">
        <v>50</v>
      </c>
    </row>
    <row r="2890" spans="20:25" x14ac:dyDescent="0.25">
      <c r="T2890" s="4"/>
      <c r="U2890" s="2" t="s">
        <v>13</v>
      </c>
      <c r="V2890" s="2" t="s">
        <v>124</v>
      </c>
      <c r="W2890" s="2" t="s">
        <v>63</v>
      </c>
      <c r="X2890" s="2">
        <v>4</v>
      </c>
      <c r="Y2890" s="2">
        <v>30</v>
      </c>
    </row>
    <row r="2891" spans="20:25" ht="30" x14ac:dyDescent="0.25">
      <c r="T2891" s="4"/>
      <c r="U2891" s="2" t="s">
        <v>13</v>
      </c>
      <c r="V2891" s="2" t="s">
        <v>124</v>
      </c>
      <c r="W2891" s="2" t="s">
        <v>68</v>
      </c>
      <c r="X2891" s="2">
        <v>4</v>
      </c>
      <c r="Y2891" s="2">
        <v>20</v>
      </c>
    </row>
    <row r="2892" spans="20:25" x14ac:dyDescent="0.25">
      <c r="T2892" s="4"/>
      <c r="U2892" s="2" t="s">
        <v>13</v>
      </c>
      <c r="V2892" s="2" t="s">
        <v>127</v>
      </c>
      <c r="W2892" s="2" t="s">
        <v>63</v>
      </c>
      <c r="X2892" s="2">
        <v>2</v>
      </c>
      <c r="Y2892" s="2">
        <v>70</v>
      </c>
    </row>
    <row r="2893" spans="20:25" x14ac:dyDescent="0.25">
      <c r="T2893" s="4"/>
      <c r="U2893" s="2" t="s">
        <v>13</v>
      </c>
      <c r="V2893" s="2" t="s">
        <v>127</v>
      </c>
      <c r="W2893" s="2" t="s">
        <v>63</v>
      </c>
      <c r="X2893" s="2">
        <v>2</v>
      </c>
      <c r="Y2893" s="2">
        <v>360</v>
      </c>
    </row>
    <row r="2894" spans="20:25" ht="30" x14ac:dyDescent="0.25">
      <c r="T2894" s="4"/>
      <c r="U2894" s="2" t="s">
        <v>13</v>
      </c>
      <c r="V2894" s="2" t="s">
        <v>127</v>
      </c>
      <c r="W2894" s="2" t="s">
        <v>68</v>
      </c>
      <c r="X2894" s="2">
        <v>2</v>
      </c>
      <c r="Y2894" s="2">
        <v>360</v>
      </c>
    </row>
    <row r="2895" spans="20:25" ht="30" x14ac:dyDescent="0.25">
      <c r="T2895" s="4"/>
      <c r="U2895" s="2" t="s">
        <v>13</v>
      </c>
      <c r="V2895" s="2" t="s">
        <v>127</v>
      </c>
      <c r="W2895" s="2" t="s">
        <v>67</v>
      </c>
      <c r="X2895" s="2">
        <v>4</v>
      </c>
      <c r="Y2895" s="2">
        <v>320</v>
      </c>
    </row>
    <row r="2896" spans="20:25" ht="30" x14ac:dyDescent="0.25">
      <c r="T2896" s="4"/>
      <c r="U2896" s="2" t="s">
        <v>13</v>
      </c>
      <c r="V2896" s="2" t="s">
        <v>127</v>
      </c>
      <c r="W2896" s="2" t="s">
        <v>68</v>
      </c>
      <c r="X2896" s="2">
        <v>3</v>
      </c>
      <c r="Y2896" s="2">
        <v>130</v>
      </c>
    </row>
    <row r="2897" spans="20:25" ht="30" x14ac:dyDescent="0.25">
      <c r="T2897" s="4"/>
      <c r="U2897" s="2" t="s">
        <v>13</v>
      </c>
      <c r="V2897" s="2" t="s">
        <v>127</v>
      </c>
      <c r="W2897" s="2" t="s">
        <v>68</v>
      </c>
      <c r="X2897" s="2">
        <v>2</v>
      </c>
      <c r="Y2897" s="2">
        <v>240</v>
      </c>
    </row>
    <row r="2898" spans="20:25" x14ac:dyDescent="0.25">
      <c r="T2898" s="4"/>
      <c r="U2898" s="2" t="s">
        <v>13</v>
      </c>
      <c r="V2898" s="2" t="s">
        <v>127</v>
      </c>
      <c r="W2898" s="2" t="s">
        <v>63</v>
      </c>
      <c r="X2898" s="2">
        <v>3</v>
      </c>
      <c r="Y2898" s="2">
        <v>190</v>
      </c>
    </row>
    <row r="2899" spans="20:25" x14ac:dyDescent="0.25">
      <c r="T2899" s="4"/>
      <c r="U2899" s="2" t="s">
        <v>13</v>
      </c>
      <c r="V2899" s="2" t="s">
        <v>127</v>
      </c>
      <c r="W2899" s="2" t="s">
        <v>63</v>
      </c>
      <c r="X2899" s="2">
        <v>3</v>
      </c>
      <c r="Y2899" s="2">
        <v>190</v>
      </c>
    </row>
    <row r="2900" spans="20:25" ht="30" x14ac:dyDescent="0.25">
      <c r="T2900" s="4"/>
      <c r="U2900" s="2" t="s">
        <v>13</v>
      </c>
      <c r="V2900" s="2" t="s">
        <v>127</v>
      </c>
      <c r="W2900" s="2" t="s">
        <v>64</v>
      </c>
      <c r="X2900" s="2">
        <v>7</v>
      </c>
      <c r="Y2900" s="2">
        <v>330</v>
      </c>
    </row>
    <row r="2901" spans="20:25" ht="30" x14ac:dyDescent="0.25">
      <c r="T2901" s="4"/>
      <c r="U2901" s="2" t="s">
        <v>13</v>
      </c>
      <c r="V2901" s="2" t="s">
        <v>127</v>
      </c>
      <c r="W2901" s="2" t="s">
        <v>68</v>
      </c>
      <c r="X2901" s="2">
        <v>2</v>
      </c>
      <c r="Y2901" s="2">
        <v>360</v>
      </c>
    </row>
    <row r="2902" spans="20:25" ht="30" x14ac:dyDescent="0.25">
      <c r="T2902" s="4"/>
      <c r="U2902" s="2" t="s">
        <v>13</v>
      </c>
      <c r="V2902" s="2" t="s">
        <v>127</v>
      </c>
      <c r="W2902" s="2" t="s">
        <v>68</v>
      </c>
      <c r="X2902" s="2">
        <v>2</v>
      </c>
      <c r="Y2902" s="2">
        <v>100</v>
      </c>
    </row>
    <row r="2903" spans="20:25" x14ac:dyDescent="0.25">
      <c r="T2903" s="4"/>
      <c r="U2903" s="2" t="s">
        <v>13</v>
      </c>
      <c r="V2903" s="2" t="s">
        <v>125</v>
      </c>
      <c r="W2903" s="2" t="s">
        <v>63</v>
      </c>
      <c r="X2903" s="2">
        <v>6</v>
      </c>
      <c r="Y2903" s="2">
        <v>130</v>
      </c>
    </row>
    <row r="2904" spans="20:25" x14ac:dyDescent="0.25">
      <c r="T2904" s="4"/>
      <c r="U2904" s="2" t="s">
        <v>13</v>
      </c>
      <c r="V2904" s="2" t="s">
        <v>125</v>
      </c>
      <c r="W2904" s="2" t="s">
        <v>63</v>
      </c>
      <c r="X2904" s="2">
        <v>2</v>
      </c>
      <c r="Y2904" s="2">
        <v>110</v>
      </c>
    </row>
    <row r="2905" spans="20:25" x14ac:dyDescent="0.25">
      <c r="T2905" s="4"/>
      <c r="U2905" s="2" t="s">
        <v>13</v>
      </c>
      <c r="V2905" s="2" t="s">
        <v>125</v>
      </c>
      <c r="W2905" s="2" t="s">
        <v>63</v>
      </c>
      <c r="X2905" s="2">
        <v>1</v>
      </c>
      <c r="Y2905" s="2">
        <v>170</v>
      </c>
    </row>
    <row r="2906" spans="20:25" ht="30" x14ac:dyDescent="0.25">
      <c r="T2906" s="4"/>
      <c r="U2906" s="2" t="s">
        <v>13</v>
      </c>
      <c r="V2906" s="2" t="s">
        <v>125</v>
      </c>
      <c r="W2906" s="2" t="s">
        <v>68</v>
      </c>
      <c r="X2906" s="2">
        <v>6</v>
      </c>
      <c r="Y2906" s="2">
        <v>360</v>
      </c>
    </row>
    <row r="2907" spans="20:25" ht="30" x14ac:dyDescent="0.25">
      <c r="T2907" s="4"/>
      <c r="U2907" s="2" t="s">
        <v>13</v>
      </c>
      <c r="V2907" s="2" t="s">
        <v>125</v>
      </c>
      <c r="W2907" s="2" t="s">
        <v>68</v>
      </c>
      <c r="X2907" s="2">
        <v>6</v>
      </c>
      <c r="Y2907" s="2">
        <v>360</v>
      </c>
    </row>
    <row r="2908" spans="20:25" x14ac:dyDescent="0.25">
      <c r="T2908" s="4"/>
      <c r="U2908" s="2" t="s">
        <v>13</v>
      </c>
      <c r="V2908" s="2" t="s">
        <v>125</v>
      </c>
      <c r="W2908" s="2" t="s">
        <v>63</v>
      </c>
      <c r="X2908" s="2">
        <v>3</v>
      </c>
      <c r="Y2908" s="2">
        <v>160</v>
      </c>
    </row>
    <row r="2909" spans="20:25" ht="30" x14ac:dyDescent="0.25">
      <c r="T2909" s="4"/>
      <c r="U2909" s="2" t="s">
        <v>13</v>
      </c>
      <c r="V2909" s="2" t="s">
        <v>125</v>
      </c>
      <c r="W2909" s="2" t="s">
        <v>68</v>
      </c>
      <c r="X2909" s="2">
        <v>4</v>
      </c>
      <c r="Y2909" s="2">
        <v>142</v>
      </c>
    </row>
    <row r="2910" spans="20:25" ht="30" x14ac:dyDescent="0.25">
      <c r="T2910" s="4"/>
      <c r="U2910" s="2" t="s">
        <v>13</v>
      </c>
      <c r="V2910" s="2" t="s">
        <v>125</v>
      </c>
      <c r="W2910" s="2" t="s">
        <v>68</v>
      </c>
      <c r="X2910" s="2">
        <v>3</v>
      </c>
      <c r="Y2910" s="2">
        <v>161</v>
      </c>
    </row>
    <row r="2911" spans="20:25" ht="30" x14ac:dyDescent="0.25">
      <c r="T2911" s="4"/>
      <c r="U2911" s="2" t="s">
        <v>13</v>
      </c>
      <c r="V2911" s="2" t="s">
        <v>125</v>
      </c>
      <c r="W2911" s="2" t="s">
        <v>68</v>
      </c>
      <c r="X2911" s="2">
        <v>2</v>
      </c>
      <c r="Y2911" s="2">
        <v>140</v>
      </c>
    </row>
    <row r="2912" spans="20:25" ht="30" x14ac:dyDescent="0.25">
      <c r="T2912" s="4"/>
      <c r="U2912" s="2" t="s">
        <v>13</v>
      </c>
      <c r="V2912" s="2" t="s">
        <v>125</v>
      </c>
      <c r="W2912" s="2" t="s">
        <v>62</v>
      </c>
      <c r="X2912" s="2">
        <v>3</v>
      </c>
      <c r="Y2912" s="2">
        <v>110</v>
      </c>
    </row>
    <row r="2913" spans="20:25" ht="30" x14ac:dyDescent="0.25">
      <c r="T2913" s="4"/>
      <c r="U2913" s="2" t="s">
        <v>13</v>
      </c>
      <c r="V2913" s="2" t="s">
        <v>125</v>
      </c>
      <c r="W2913" s="2" t="s">
        <v>68</v>
      </c>
      <c r="X2913" s="2">
        <v>5</v>
      </c>
      <c r="Y2913" s="2">
        <v>130</v>
      </c>
    </row>
    <row r="2914" spans="20:25" ht="30" x14ac:dyDescent="0.25">
      <c r="T2914" s="4"/>
      <c r="U2914" s="2" t="s">
        <v>13</v>
      </c>
      <c r="V2914" s="2" t="s">
        <v>125</v>
      </c>
      <c r="W2914" s="2" t="s">
        <v>68</v>
      </c>
      <c r="X2914" s="2">
        <v>3</v>
      </c>
      <c r="Y2914" s="2">
        <v>170</v>
      </c>
    </row>
    <row r="2915" spans="20:25" ht="30" x14ac:dyDescent="0.25">
      <c r="T2915" s="4"/>
      <c r="U2915" s="2" t="s">
        <v>13</v>
      </c>
      <c r="V2915" s="2" t="s">
        <v>125</v>
      </c>
      <c r="W2915" s="2" t="s">
        <v>68</v>
      </c>
      <c r="X2915" s="2">
        <v>3</v>
      </c>
      <c r="Y2915" s="2">
        <v>250</v>
      </c>
    </row>
    <row r="2916" spans="20:25" x14ac:dyDescent="0.25">
      <c r="T2916" s="4"/>
      <c r="U2916" s="2" t="s">
        <v>13</v>
      </c>
      <c r="V2916" s="2" t="s">
        <v>125</v>
      </c>
      <c r="W2916" s="2" t="s">
        <v>63</v>
      </c>
      <c r="X2916" s="2">
        <v>3</v>
      </c>
      <c r="Y2916" s="2">
        <v>210</v>
      </c>
    </row>
    <row r="2917" spans="20:25" ht="30" x14ac:dyDescent="0.25">
      <c r="T2917" s="4"/>
      <c r="U2917" s="2" t="s">
        <v>13</v>
      </c>
      <c r="V2917" s="2" t="s">
        <v>125</v>
      </c>
      <c r="W2917" s="2" t="s">
        <v>64</v>
      </c>
      <c r="X2917" s="2">
        <v>7</v>
      </c>
      <c r="Y2917" s="2">
        <v>180</v>
      </c>
    </row>
    <row r="2918" spans="20:25" ht="30" x14ac:dyDescent="0.25">
      <c r="T2918" s="4"/>
      <c r="U2918" s="2" t="s">
        <v>13</v>
      </c>
      <c r="V2918" s="2" t="s">
        <v>125</v>
      </c>
      <c r="W2918" s="2" t="s">
        <v>64</v>
      </c>
      <c r="X2918" s="2">
        <v>4</v>
      </c>
      <c r="Y2918" s="2">
        <v>180</v>
      </c>
    </row>
    <row r="2919" spans="20:25" ht="30" x14ac:dyDescent="0.25">
      <c r="T2919" s="4"/>
      <c r="U2919" s="2" t="s">
        <v>13</v>
      </c>
      <c r="V2919" s="2" t="s">
        <v>123</v>
      </c>
      <c r="W2919" s="2" t="s">
        <v>64</v>
      </c>
      <c r="X2919" s="2">
        <v>2</v>
      </c>
      <c r="Y2919" s="2">
        <v>90</v>
      </c>
    </row>
    <row r="2920" spans="20:25" ht="30" x14ac:dyDescent="0.25">
      <c r="T2920" s="4"/>
      <c r="U2920" s="2" t="s">
        <v>13</v>
      </c>
      <c r="V2920" s="2" t="s">
        <v>123</v>
      </c>
      <c r="W2920" s="2" t="s">
        <v>68</v>
      </c>
      <c r="X2920" s="2">
        <v>4</v>
      </c>
      <c r="Y2920" s="2">
        <v>10</v>
      </c>
    </row>
    <row r="2921" spans="20:25" x14ac:dyDescent="0.25">
      <c r="T2921" s="4"/>
      <c r="U2921" s="2" t="s">
        <v>13</v>
      </c>
      <c r="V2921" s="2" t="s">
        <v>123</v>
      </c>
      <c r="W2921" s="2" t="s">
        <v>63</v>
      </c>
      <c r="X2921" s="2">
        <v>1</v>
      </c>
      <c r="Y2921" s="2">
        <v>180</v>
      </c>
    </row>
    <row r="2922" spans="20:25" ht="30" x14ac:dyDescent="0.25">
      <c r="T2922" s="4"/>
      <c r="U2922" s="2" t="s">
        <v>13</v>
      </c>
      <c r="V2922" s="2" t="s">
        <v>123</v>
      </c>
      <c r="W2922" s="2" t="s">
        <v>68</v>
      </c>
      <c r="X2922" s="2">
        <v>2</v>
      </c>
      <c r="Y2922" s="2">
        <v>40</v>
      </c>
    </row>
    <row r="2923" spans="20:25" ht="30" x14ac:dyDescent="0.25">
      <c r="T2923" s="4"/>
      <c r="U2923" s="2" t="s">
        <v>13</v>
      </c>
      <c r="V2923" s="2" t="s">
        <v>129</v>
      </c>
      <c r="W2923" s="2" t="s">
        <v>68</v>
      </c>
      <c r="X2923" s="2">
        <v>1</v>
      </c>
      <c r="Y2923" s="2">
        <v>360</v>
      </c>
    </row>
    <row r="2924" spans="20:25" ht="30" x14ac:dyDescent="0.25">
      <c r="T2924" s="4"/>
      <c r="U2924" s="2" t="s">
        <v>13</v>
      </c>
      <c r="V2924" s="2" t="s">
        <v>129</v>
      </c>
      <c r="W2924" s="2" t="s">
        <v>68</v>
      </c>
      <c r="X2924" s="2">
        <v>3</v>
      </c>
      <c r="Y2924" s="2">
        <v>110</v>
      </c>
    </row>
    <row r="2925" spans="20:25" ht="30" x14ac:dyDescent="0.25">
      <c r="T2925" s="4"/>
      <c r="U2925" s="2" t="s">
        <v>13</v>
      </c>
      <c r="V2925" s="2" t="s">
        <v>129</v>
      </c>
      <c r="W2925" s="2" t="s">
        <v>68</v>
      </c>
      <c r="X2925" s="2">
        <v>5</v>
      </c>
      <c r="Y2925" s="2">
        <v>170</v>
      </c>
    </row>
    <row r="2926" spans="20:25" ht="30" x14ac:dyDescent="0.25">
      <c r="T2926" s="4"/>
      <c r="U2926" s="2" t="s">
        <v>13</v>
      </c>
      <c r="V2926" s="2" t="s">
        <v>111</v>
      </c>
      <c r="W2926" s="2" t="s">
        <v>64</v>
      </c>
      <c r="X2926" s="2">
        <v>14</v>
      </c>
      <c r="Y2926" s="2">
        <v>30</v>
      </c>
    </row>
    <row r="2927" spans="20:25" ht="30" x14ac:dyDescent="0.25">
      <c r="T2927" s="4"/>
      <c r="U2927" s="2" t="s">
        <v>13</v>
      </c>
      <c r="V2927" s="2" t="s">
        <v>111</v>
      </c>
      <c r="W2927" s="2" t="s">
        <v>68</v>
      </c>
      <c r="X2927" s="2">
        <v>6</v>
      </c>
      <c r="Y2927" s="2">
        <v>140</v>
      </c>
    </row>
    <row r="2928" spans="20:25" x14ac:dyDescent="0.25">
      <c r="T2928" s="4"/>
      <c r="U2928" s="2" t="s">
        <v>13</v>
      </c>
      <c r="V2928" s="2" t="s">
        <v>111</v>
      </c>
      <c r="W2928" s="2" t="s">
        <v>63</v>
      </c>
      <c r="X2928" s="2">
        <v>8</v>
      </c>
      <c r="Y2928" s="2">
        <v>140</v>
      </c>
    </row>
    <row r="2929" spans="20:25" x14ac:dyDescent="0.25">
      <c r="T2929" s="4"/>
      <c r="U2929" s="2" t="s">
        <v>13</v>
      </c>
      <c r="V2929" s="2" t="s">
        <v>111</v>
      </c>
      <c r="W2929" s="2" t="s">
        <v>63</v>
      </c>
      <c r="X2929" s="2">
        <v>6</v>
      </c>
      <c r="Y2929" s="2">
        <v>170</v>
      </c>
    </row>
    <row r="2930" spans="20:25" x14ac:dyDescent="0.25">
      <c r="T2930" s="4"/>
      <c r="U2930" s="2" t="s">
        <v>13</v>
      </c>
      <c r="V2930" s="2" t="s">
        <v>111</v>
      </c>
      <c r="W2930" s="2" t="s">
        <v>63</v>
      </c>
      <c r="X2930" s="2">
        <v>6</v>
      </c>
      <c r="Y2930" s="2">
        <v>120</v>
      </c>
    </row>
    <row r="2931" spans="20:25" ht="30" x14ac:dyDescent="0.25">
      <c r="T2931" s="4"/>
      <c r="U2931" s="2" t="s">
        <v>13</v>
      </c>
      <c r="V2931" s="2" t="s">
        <v>111</v>
      </c>
      <c r="W2931" s="2" t="s">
        <v>67</v>
      </c>
      <c r="X2931" s="2">
        <v>3</v>
      </c>
      <c r="Y2931" s="2">
        <v>110</v>
      </c>
    </row>
    <row r="2932" spans="20:25" ht="30" x14ac:dyDescent="0.25">
      <c r="T2932" s="4"/>
      <c r="U2932" s="2" t="s">
        <v>13</v>
      </c>
      <c r="V2932" s="2" t="s">
        <v>121</v>
      </c>
      <c r="W2932" s="2" t="s">
        <v>68</v>
      </c>
      <c r="X2932" s="2">
        <v>5</v>
      </c>
      <c r="Y2932" s="2">
        <v>140</v>
      </c>
    </row>
    <row r="2933" spans="20:25" x14ac:dyDescent="0.25">
      <c r="T2933" s="4"/>
      <c r="U2933" s="2" t="s">
        <v>13</v>
      </c>
      <c r="V2933" s="2" t="s">
        <v>121</v>
      </c>
      <c r="W2933" s="2" t="s">
        <v>63</v>
      </c>
      <c r="X2933" s="2">
        <v>2</v>
      </c>
      <c r="Y2933" s="2">
        <v>0</v>
      </c>
    </row>
    <row r="2934" spans="20:25" x14ac:dyDescent="0.25">
      <c r="T2934" s="4"/>
      <c r="U2934" s="2" t="s">
        <v>13</v>
      </c>
      <c r="V2934" s="2" t="s">
        <v>121</v>
      </c>
      <c r="W2934" s="2" t="s">
        <v>63</v>
      </c>
      <c r="X2934" s="2">
        <v>3</v>
      </c>
      <c r="Y2934" s="2">
        <v>60</v>
      </c>
    </row>
    <row r="2935" spans="20:25" ht="30" x14ac:dyDescent="0.25">
      <c r="T2935" s="4"/>
      <c r="U2935" s="2" t="s">
        <v>13</v>
      </c>
      <c r="V2935" s="2" t="s">
        <v>121</v>
      </c>
      <c r="W2935" s="2" t="s">
        <v>68</v>
      </c>
      <c r="X2935" s="2">
        <v>6</v>
      </c>
      <c r="Y2935" s="2">
        <v>20</v>
      </c>
    </row>
    <row r="2936" spans="20:25" ht="30" x14ac:dyDescent="0.25">
      <c r="T2936" s="4"/>
      <c r="U2936" s="2" t="s">
        <v>13</v>
      </c>
      <c r="V2936" s="2" t="s">
        <v>121</v>
      </c>
      <c r="W2936" s="2" t="s">
        <v>68</v>
      </c>
      <c r="X2936" s="2">
        <v>2</v>
      </c>
      <c r="Y2936" s="2">
        <v>10</v>
      </c>
    </row>
    <row r="2937" spans="20:25" ht="30" x14ac:dyDescent="0.25">
      <c r="T2937" s="4"/>
      <c r="U2937" s="2" t="s">
        <v>13</v>
      </c>
      <c r="V2937" s="2" t="s">
        <v>121</v>
      </c>
      <c r="W2937" s="2" t="s">
        <v>68</v>
      </c>
      <c r="X2937" s="2">
        <v>4</v>
      </c>
      <c r="Y2937" s="2">
        <v>350</v>
      </c>
    </row>
    <row r="2938" spans="20:25" ht="30" x14ac:dyDescent="0.25">
      <c r="T2938" s="4"/>
      <c r="U2938" s="2" t="s">
        <v>13</v>
      </c>
      <c r="V2938" s="2" t="s">
        <v>121</v>
      </c>
      <c r="W2938" s="2" t="s">
        <v>68</v>
      </c>
      <c r="X2938" s="2">
        <v>4</v>
      </c>
      <c r="Y2938" s="2">
        <v>180</v>
      </c>
    </row>
    <row r="2939" spans="20:25" ht="30" x14ac:dyDescent="0.25">
      <c r="T2939" s="4"/>
      <c r="U2939" s="2" t="s">
        <v>13</v>
      </c>
      <c r="V2939" s="2" t="s">
        <v>121</v>
      </c>
      <c r="W2939" s="2" t="s">
        <v>67</v>
      </c>
      <c r="X2939" s="2">
        <v>4</v>
      </c>
      <c r="Y2939" s="2">
        <v>310</v>
      </c>
    </row>
    <row r="2940" spans="20:25" ht="30" x14ac:dyDescent="0.25">
      <c r="T2940" s="4"/>
      <c r="U2940" s="2" t="s">
        <v>13</v>
      </c>
      <c r="V2940" s="2" t="s">
        <v>121</v>
      </c>
      <c r="W2940" s="2" t="s">
        <v>67</v>
      </c>
      <c r="X2940" s="2">
        <v>7</v>
      </c>
      <c r="Y2940" s="2">
        <v>130</v>
      </c>
    </row>
    <row r="2941" spans="20:25" ht="30" x14ac:dyDescent="0.25">
      <c r="T2941" s="4"/>
      <c r="U2941" s="2" t="s">
        <v>13</v>
      </c>
      <c r="V2941" s="2" t="s">
        <v>121</v>
      </c>
      <c r="W2941" s="2" t="s">
        <v>64</v>
      </c>
      <c r="X2941" s="2">
        <v>6</v>
      </c>
      <c r="Y2941" s="2">
        <v>350</v>
      </c>
    </row>
    <row r="2942" spans="20:25" ht="30" x14ac:dyDescent="0.25">
      <c r="T2942" s="4"/>
      <c r="U2942" s="2" t="s">
        <v>13</v>
      </c>
      <c r="V2942" s="2" t="s">
        <v>121</v>
      </c>
      <c r="W2942" s="2" t="s">
        <v>75</v>
      </c>
      <c r="X2942" s="2">
        <v>9</v>
      </c>
      <c r="Y2942" s="2">
        <v>10</v>
      </c>
    </row>
    <row r="2943" spans="20:25" ht="30" x14ac:dyDescent="0.25">
      <c r="T2943" s="4"/>
      <c r="U2943" s="2" t="s">
        <v>13</v>
      </c>
      <c r="V2943" s="2" t="s">
        <v>121</v>
      </c>
      <c r="W2943" s="2" t="s">
        <v>68</v>
      </c>
      <c r="X2943" s="2">
        <v>8</v>
      </c>
      <c r="Y2943" s="2">
        <v>310</v>
      </c>
    </row>
    <row r="2944" spans="20:25" ht="30" x14ac:dyDescent="0.25">
      <c r="T2944" s="4"/>
      <c r="U2944" s="2" t="s">
        <v>13</v>
      </c>
      <c r="V2944" s="2" t="s">
        <v>121</v>
      </c>
      <c r="W2944" s="2" t="s">
        <v>64</v>
      </c>
      <c r="X2944" s="2">
        <v>7</v>
      </c>
      <c r="Y2944" s="2">
        <v>300</v>
      </c>
    </row>
    <row r="2945" spans="20:25" x14ac:dyDescent="0.25">
      <c r="T2945" s="4"/>
      <c r="U2945" s="2" t="s">
        <v>13</v>
      </c>
      <c r="V2945" s="2" t="s">
        <v>122</v>
      </c>
      <c r="W2945" s="2" t="s">
        <v>63</v>
      </c>
      <c r="X2945" s="2">
        <v>7</v>
      </c>
      <c r="Y2945" s="2">
        <v>340</v>
      </c>
    </row>
    <row r="2946" spans="20:25" x14ac:dyDescent="0.25">
      <c r="T2946" s="4"/>
      <c r="U2946" s="2" t="s">
        <v>13</v>
      </c>
      <c r="V2946" s="2" t="s">
        <v>122</v>
      </c>
      <c r="W2946" s="2" t="s">
        <v>63</v>
      </c>
      <c r="X2946" s="2">
        <v>5</v>
      </c>
      <c r="Y2946" s="2">
        <v>140</v>
      </c>
    </row>
    <row r="2947" spans="20:25" ht="30" x14ac:dyDescent="0.25">
      <c r="T2947" s="4"/>
      <c r="U2947" s="2" t="s">
        <v>13</v>
      </c>
      <c r="V2947" s="2" t="s">
        <v>122</v>
      </c>
      <c r="W2947" s="2" t="s">
        <v>68</v>
      </c>
      <c r="X2947" s="2">
        <v>7</v>
      </c>
      <c r="Y2947" s="2">
        <v>150</v>
      </c>
    </row>
    <row r="2948" spans="20:25" x14ac:dyDescent="0.25">
      <c r="T2948" s="4"/>
      <c r="U2948" s="2" t="s">
        <v>13</v>
      </c>
      <c r="V2948" s="2" t="s">
        <v>122</v>
      </c>
      <c r="W2948" s="2" t="s">
        <v>63</v>
      </c>
      <c r="X2948" s="2">
        <v>3</v>
      </c>
      <c r="Y2948" s="2">
        <v>190</v>
      </c>
    </row>
    <row r="2949" spans="20:25" x14ac:dyDescent="0.25">
      <c r="T2949" s="4"/>
      <c r="U2949" s="2" t="s">
        <v>13</v>
      </c>
      <c r="V2949" s="2" t="s">
        <v>122</v>
      </c>
      <c r="W2949" s="2" t="s">
        <v>63</v>
      </c>
      <c r="X2949" s="2">
        <v>6</v>
      </c>
      <c r="Y2949" s="2">
        <v>200</v>
      </c>
    </row>
    <row r="2950" spans="20:25" ht="30" x14ac:dyDescent="0.25">
      <c r="T2950" s="4"/>
      <c r="U2950" s="2" t="s">
        <v>13</v>
      </c>
      <c r="V2950" s="2" t="s">
        <v>122</v>
      </c>
      <c r="W2950" s="2" t="s">
        <v>68</v>
      </c>
      <c r="X2950" s="2">
        <v>4</v>
      </c>
      <c r="Y2950" s="2">
        <v>210</v>
      </c>
    </row>
    <row r="2951" spans="20:25" ht="30" x14ac:dyDescent="0.25">
      <c r="T2951" s="4"/>
      <c r="U2951" s="2" t="s">
        <v>13</v>
      </c>
      <c r="V2951" s="2" t="s">
        <v>122</v>
      </c>
      <c r="W2951" s="2" t="s">
        <v>68</v>
      </c>
      <c r="X2951" s="2">
        <v>5</v>
      </c>
      <c r="Y2951" s="2">
        <v>160</v>
      </c>
    </row>
    <row r="2952" spans="20:25" x14ac:dyDescent="0.25">
      <c r="T2952" s="4"/>
      <c r="U2952" s="2" t="s">
        <v>13</v>
      </c>
      <c r="V2952" s="2" t="s">
        <v>122</v>
      </c>
      <c r="W2952" s="2" t="s">
        <v>63</v>
      </c>
      <c r="X2952" s="2">
        <v>7</v>
      </c>
      <c r="Y2952" s="2">
        <v>160</v>
      </c>
    </row>
    <row r="2953" spans="20:25" x14ac:dyDescent="0.25">
      <c r="T2953" s="4"/>
      <c r="U2953" s="2" t="s">
        <v>13</v>
      </c>
      <c r="V2953" s="2" t="s">
        <v>122</v>
      </c>
      <c r="W2953" s="2" t="s">
        <v>63</v>
      </c>
      <c r="X2953" s="2">
        <v>10</v>
      </c>
      <c r="Y2953" s="2">
        <v>160</v>
      </c>
    </row>
    <row r="2954" spans="20:25" x14ac:dyDescent="0.25">
      <c r="T2954" s="4"/>
      <c r="U2954" s="2" t="s">
        <v>13</v>
      </c>
      <c r="V2954" s="2" t="s">
        <v>122</v>
      </c>
      <c r="W2954" s="2" t="s">
        <v>63</v>
      </c>
      <c r="X2954" s="2">
        <v>7</v>
      </c>
      <c r="Y2954" s="2">
        <v>190</v>
      </c>
    </row>
    <row r="2955" spans="20:25" x14ac:dyDescent="0.25">
      <c r="T2955" s="4"/>
      <c r="U2955" s="2" t="s">
        <v>13</v>
      </c>
      <c r="V2955" s="2" t="s">
        <v>122</v>
      </c>
      <c r="W2955" s="2" t="s">
        <v>63</v>
      </c>
      <c r="X2955" s="2">
        <v>3</v>
      </c>
      <c r="Y2955" s="2">
        <v>50</v>
      </c>
    </row>
    <row r="2956" spans="20:25" ht="30" x14ac:dyDescent="0.25">
      <c r="T2956" s="4"/>
      <c r="U2956" s="2" t="s">
        <v>13</v>
      </c>
      <c r="V2956" s="2" t="s">
        <v>122</v>
      </c>
      <c r="W2956" s="2" t="s">
        <v>68</v>
      </c>
      <c r="X2956" s="2">
        <v>3</v>
      </c>
      <c r="Y2956" s="2">
        <v>80</v>
      </c>
    </row>
    <row r="2957" spans="20:25" ht="45" x14ac:dyDescent="0.25">
      <c r="T2957" s="4"/>
      <c r="U2957" s="2" t="s">
        <v>13</v>
      </c>
      <c r="V2957" s="2" t="s">
        <v>122</v>
      </c>
      <c r="W2957" s="2" t="s">
        <v>70</v>
      </c>
      <c r="X2957" s="2">
        <v>4</v>
      </c>
      <c r="Y2957" s="2">
        <v>70</v>
      </c>
    </row>
    <row r="2958" spans="20:25" ht="30" x14ac:dyDescent="0.25">
      <c r="T2958" s="4"/>
      <c r="U2958" s="2" t="s">
        <v>13</v>
      </c>
      <c r="V2958" s="2" t="s">
        <v>122</v>
      </c>
      <c r="W2958" s="2" t="s">
        <v>68</v>
      </c>
      <c r="X2958" s="2">
        <v>4</v>
      </c>
      <c r="Y2958" s="2">
        <v>160</v>
      </c>
    </row>
    <row r="2959" spans="20:25" x14ac:dyDescent="0.25">
      <c r="T2959" s="4"/>
      <c r="U2959" s="2" t="s">
        <v>13</v>
      </c>
      <c r="V2959" s="2" t="s">
        <v>122</v>
      </c>
      <c r="W2959" s="2" t="s">
        <v>63</v>
      </c>
      <c r="X2959" s="2">
        <v>7</v>
      </c>
      <c r="Y2959" s="2">
        <v>20</v>
      </c>
    </row>
    <row r="2960" spans="20:25" x14ac:dyDescent="0.25">
      <c r="T2960" s="4"/>
      <c r="U2960" s="2" t="s">
        <v>13</v>
      </c>
      <c r="V2960" s="2" t="s">
        <v>122</v>
      </c>
      <c r="W2960" s="2" t="s">
        <v>63</v>
      </c>
      <c r="X2960" s="2">
        <v>4</v>
      </c>
      <c r="Y2960" s="2">
        <v>20</v>
      </c>
    </row>
    <row r="2961" spans="20:25" ht="30" x14ac:dyDescent="0.25">
      <c r="T2961" s="4"/>
      <c r="U2961" s="2" t="s">
        <v>13</v>
      </c>
      <c r="V2961" s="2" t="s">
        <v>122</v>
      </c>
      <c r="W2961" s="2" t="s">
        <v>68</v>
      </c>
      <c r="X2961" s="2">
        <v>3</v>
      </c>
      <c r="Y2961" s="2">
        <v>50</v>
      </c>
    </row>
    <row r="2962" spans="20:25" ht="30" x14ac:dyDescent="0.25">
      <c r="T2962" s="4"/>
      <c r="U2962" s="2" t="s">
        <v>13</v>
      </c>
      <c r="V2962" s="2" t="s">
        <v>109</v>
      </c>
      <c r="W2962" s="2" t="s">
        <v>68</v>
      </c>
      <c r="X2962" s="2">
        <v>7</v>
      </c>
      <c r="Y2962" s="2">
        <v>130</v>
      </c>
    </row>
    <row r="2963" spans="20:25" x14ac:dyDescent="0.25">
      <c r="T2963" s="4"/>
      <c r="U2963" s="2" t="s">
        <v>13</v>
      </c>
      <c r="V2963" s="2" t="s">
        <v>109</v>
      </c>
      <c r="W2963" s="2" t="s">
        <v>63</v>
      </c>
      <c r="X2963" s="2">
        <v>3</v>
      </c>
      <c r="Y2963" s="2">
        <v>140</v>
      </c>
    </row>
    <row r="2964" spans="20:25" x14ac:dyDescent="0.25">
      <c r="T2964" s="4"/>
      <c r="U2964" s="2" t="s">
        <v>13</v>
      </c>
      <c r="V2964" s="2" t="s">
        <v>109</v>
      </c>
      <c r="W2964" s="2" t="s">
        <v>63</v>
      </c>
      <c r="X2964" s="2">
        <v>5</v>
      </c>
      <c r="Y2964" s="2">
        <v>150</v>
      </c>
    </row>
    <row r="2965" spans="20:25" ht="30" x14ac:dyDescent="0.25">
      <c r="T2965" s="4"/>
      <c r="U2965" s="2" t="s">
        <v>13</v>
      </c>
      <c r="V2965" s="2" t="s">
        <v>109</v>
      </c>
      <c r="W2965" s="2" t="s">
        <v>68</v>
      </c>
      <c r="X2965" s="2">
        <v>4</v>
      </c>
      <c r="Y2965" s="2">
        <v>170</v>
      </c>
    </row>
    <row r="2966" spans="20:25" x14ac:dyDescent="0.25">
      <c r="T2966" s="4"/>
      <c r="U2966" s="2" t="s">
        <v>13</v>
      </c>
      <c r="V2966" s="2" t="s">
        <v>109</v>
      </c>
      <c r="W2966" s="2" t="s">
        <v>63</v>
      </c>
      <c r="X2966" s="2">
        <v>4</v>
      </c>
      <c r="Y2966" s="2">
        <v>150</v>
      </c>
    </row>
    <row r="2967" spans="20:25" x14ac:dyDescent="0.25">
      <c r="T2967" s="4"/>
      <c r="U2967" s="2" t="s">
        <v>13</v>
      </c>
      <c r="V2967" s="2" t="s">
        <v>109</v>
      </c>
      <c r="W2967" s="2" t="s">
        <v>63</v>
      </c>
      <c r="X2967" s="2">
        <v>6</v>
      </c>
      <c r="Y2967" s="2">
        <v>210</v>
      </c>
    </row>
    <row r="2968" spans="20:25" x14ac:dyDescent="0.25">
      <c r="T2968" s="4"/>
      <c r="U2968" s="2" t="s">
        <v>13</v>
      </c>
      <c r="V2968" s="2" t="s">
        <v>109</v>
      </c>
      <c r="W2968" s="2" t="s">
        <v>63</v>
      </c>
      <c r="X2968" s="2">
        <v>3</v>
      </c>
      <c r="Y2968" s="2">
        <v>173</v>
      </c>
    </row>
    <row r="2969" spans="20:25" ht="30" x14ac:dyDescent="0.25">
      <c r="T2969" s="4"/>
      <c r="U2969" s="2" t="s">
        <v>13</v>
      </c>
      <c r="V2969" s="2" t="s">
        <v>109</v>
      </c>
      <c r="W2969" s="2" t="s">
        <v>68</v>
      </c>
      <c r="X2969" s="2">
        <v>5</v>
      </c>
      <c r="Y2969" s="2">
        <v>20</v>
      </c>
    </row>
    <row r="2970" spans="20:25" ht="30" x14ac:dyDescent="0.25">
      <c r="T2970" s="4"/>
      <c r="U2970" s="2" t="s">
        <v>13</v>
      </c>
      <c r="V2970" s="2" t="s">
        <v>109</v>
      </c>
      <c r="W2970" s="2" t="s">
        <v>64</v>
      </c>
      <c r="X2970" s="2">
        <v>4</v>
      </c>
      <c r="Y2970" s="2">
        <v>50</v>
      </c>
    </row>
    <row r="2971" spans="20:25" ht="30" x14ac:dyDescent="0.25">
      <c r="T2971" s="4"/>
      <c r="U2971" s="2" t="s">
        <v>13</v>
      </c>
      <c r="V2971" s="2" t="s">
        <v>109</v>
      </c>
      <c r="W2971" s="2" t="s">
        <v>68</v>
      </c>
      <c r="X2971" s="2">
        <v>3</v>
      </c>
      <c r="Y2971" s="2">
        <v>20</v>
      </c>
    </row>
    <row r="2972" spans="20:25" ht="30" x14ac:dyDescent="0.25">
      <c r="T2972" s="4"/>
      <c r="U2972" s="2" t="s">
        <v>13</v>
      </c>
      <c r="V2972" s="2" t="s">
        <v>109</v>
      </c>
      <c r="W2972" s="2" t="s">
        <v>64</v>
      </c>
      <c r="X2972" s="2">
        <v>2</v>
      </c>
      <c r="Y2972" s="2">
        <v>288</v>
      </c>
    </row>
    <row r="2973" spans="20:25" x14ac:dyDescent="0.25">
      <c r="T2973" s="4"/>
      <c r="U2973" s="2" t="s">
        <v>13</v>
      </c>
      <c r="V2973" s="2" t="s">
        <v>109</v>
      </c>
      <c r="W2973" s="2" t="s">
        <v>63</v>
      </c>
      <c r="X2973" s="2">
        <v>2</v>
      </c>
      <c r="Y2973" s="2">
        <v>50</v>
      </c>
    </row>
    <row r="2974" spans="20:25" ht="30" x14ac:dyDescent="0.25">
      <c r="T2974" s="4"/>
      <c r="U2974" s="2" t="s">
        <v>13</v>
      </c>
      <c r="V2974" s="2" t="s">
        <v>109</v>
      </c>
      <c r="W2974" s="2" t="s">
        <v>68</v>
      </c>
      <c r="X2974" s="2">
        <v>5</v>
      </c>
      <c r="Y2974" s="2">
        <v>10</v>
      </c>
    </row>
    <row r="2975" spans="20:25" ht="30" x14ac:dyDescent="0.25">
      <c r="T2975" s="4"/>
      <c r="U2975" s="2" t="s">
        <v>13</v>
      </c>
      <c r="V2975" s="2" t="s">
        <v>109</v>
      </c>
      <c r="W2975" s="2" t="s">
        <v>68</v>
      </c>
      <c r="X2975" s="2">
        <v>6</v>
      </c>
      <c r="Y2975" s="2">
        <v>150</v>
      </c>
    </row>
    <row r="2976" spans="20:25" ht="30" x14ac:dyDescent="0.25">
      <c r="T2976" s="4"/>
      <c r="U2976" s="2" t="s">
        <v>13</v>
      </c>
      <c r="V2976" s="2" t="s">
        <v>109</v>
      </c>
      <c r="W2976" s="2" t="s">
        <v>68</v>
      </c>
      <c r="X2976" s="2">
        <v>3</v>
      </c>
      <c r="Y2976" s="2">
        <v>150</v>
      </c>
    </row>
    <row r="2977" spans="20:25" ht="30" x14ac:dyDescent="0.25">
      <c r="T2977" s="4"/>
      <c r="U2977" s="2" t="s">
        <v>13</v>
      </c>
      <c r="V2977" s="2" t="s">
        <v>109</v>
      </c>
      <c r="W2977" s="2" t="s">
        <v>68</v>
      </c>
      <c r="X2977" s="2">
        <v>7</v>
      </c>
      <c r="Y2977" s="2">
        <v>30</v>
      </c>
    </row>
    <row r="2978" spans="20:25" ht="30" x14ac:dyDescent="0.25">
      <c r="T2978" s="4"/>
      <c r="U2978" s="2" t="s">
        <v>13</v>
      </c>
      <c r="V2978" s="2" t="s">
        <v>109</v>
      </c>
      <c r="W2978" s="2" t="s">
        <v>67</v>
      </c>
      <c r="X2978" s="2">
        <v>1</v>
      </c>
      <c r="Y2978" s="2">
        <v>0</v>
      </c>
    </row>
    <row r="2979" spans="20:25" ht="30" x14ac:dyDescent="0.25">
      <c r="T2979" s="4"/>
      <c r="U2979" s="2" t="s">
        <v>13</v>
      </c>
      <c r="V2979" s="2" t="s">
        <v>109</v>
      </c>
      <c r="W2979" s="2" t="s">
        <v>68</v>
      </c>
      <c r="X2979" s="2">
        <v>2</v>
      </c>
      <c r="Y2979" s="2">
        <v>100</v>
      </c>
    </row>
    <row r="2980" spans="20:25" ht="30" x14ac:dyDescent="0.25">
      <c r="T2980" s="4"/>
      <c r="U2980" s="2" t="s">
        <v>13</v>
      </c>
      <c r="V2980" s="2" t="s">
        <v>109</v>
      </c>
      <c r="W2980" s="2" t="s">
        <v>68</v>
      </c>
      <c r="X2980" s="2">
        <v>3</v>
      </c>
      <c r="Y2980" s="2">
        <v>180</v>
      </c>
    </row>
    <row r="2981" spans="20:25" x14ac:dyDescent="0.25">
      <c r="T2981" s="4"/>
      <c r="U2981" s="2" t="s">
        <v>13</v>
      </c>
      <c r="V2981" s="2" t="s">
        <v>109</v>
      </c>
      <c r="W2981" s="2" t="s">
        <v>63</v>
      </c>
      <c r="X2981" s="2">
        <v>2</v>
      </c>
      <c r="Y2981" s="2">
        <v>0</v>
      </c>
    </row>
    <row r="2982" spans="20:25" ht="30" x14ac:dyDescent="0.25">
      <c r="T2982" s="4"/>
      <c r="U2982" s="2" t="s">
        <v>13</v>
      </c>
      <c r="V2982" s="2" t="s">
        <v>109</v>
      </c>
      <c r="W2982" s="2" t="s">
        <v>68</v>
      </c>
      <c r="X2982" s="2">
        <v>5</v>
      </c>
      <c r="Y2982" s="2">
        <v>100</v>
      </c>
    </row>
    <row r="2983" spans="20:25" x14ac:dyDescent="0.25">
      <c r="T2983" s="4"/>
      <c r="U2983" s="2" t="s">
        <v>13</v>
      </c>
      <c r="V2983" s="2" t="s">
        <v>109</v>
      </c>
      <c r="W2983" s="2" t="s">
        <v>63</v>
      </c>
      <c r="X2983" s="2">
        <v>2</v>
      </c>
      <c r="Y2983" s="2">
        <v>80</v>
      </c>
    </row>
    <row r="2984" spans="20:25" ht="30" x14ac:dyDescent="0.25">
      <c r="T2984" s="4"/>
      <c r="U2984" s="2" t="s">
        <v>13</v>
      </c>
      <c r="V2984" s="2" t="s">
        <v>120</v>
      </c>
      <c r="W2984" s="2" t="s">
        <v>68</v>
      </c>
      <c r="X2984" s="2">
        <v>5</v>
      </c>
      <c r="Y2984" s="2">
        <v>160</v>
      </c>
    </row>
    <row r="2985" spans="20:25" x14ac:dyDescent="0.25">
      <c r="T2985" s="4"/>
      <c r="U2985" s="2" t="s">
        <v>13</v>
      </c>
      <c r="V2985" s="2" t="s">
        <v>120</v>
      </c>
      <c r="W2985" s="2" t="s">
        <v>63</v>
      </c>
      <c r="X2985" s="2">
        <v>7</v>
      </c>
      <c r="Y2985" s="2">
        <v>20</v>
      </c>
    </row>
    <row r="2986" spans="20:25" ht="30" x14ac:dyDescent="0.25">
      <c r="T2986" s="4"/>
      <c r="U2986" s="2" t="s">
        <v>13</v>
      </c>
      <c r="V2986" s="2" t="s">
        <v>120</v>
      </c>
      <c r="W2986" s="2" t="s">
        <v>64</v>
      </c>
      <c r="X2986" s="2">
        <v>5</v>
      </c>
      <c r="Y2986" s="2">
        <v>30</v>
      </c>
    </row>
    <row r="2987" spans="20:25" ht="30" x14ac:dyDescent="0.25">
      <c r="T2987" s="4"/>
      <c r="U2987" s="2" t="s">
        <v>13</v>
      </c>
      <c r="V2987" s="2" t="s">
        <v>120</v>
      </c>
      <c r="W2987" s="2" t="s">
        <v>68</v>
      </c>
      <c r="X2987" s="2">
        <v>2</v>
      </c>
      <c r="Y2987" s="2">
        <v>70</v>
      </c>
    </row>
    <row r="2988" spans="20:25" ht="30" x14ac:dyDescent="0.25">
      <c r="T2988" s="4"/>
      <c r="U2988" s="2" t="s">
        <v>13</v>
      </c>
      <c r="V2988" s="2" t="s">
        <v>120</v>
      </c>
      <c r="W2988" s="2" t="s">
        <v>68</v>
      </c>
      <c r="X2988" s="2">
        <v>3</v>
      </c>
      <c r="Y2988" s="2">
        <v>100</v>
      </c>
    </row>
    <row r="2989" spans="20:25" ht="30" x14ac:dyDescent="0.25">
      <c r="T2989" s="4"/>
      <c r="U2989" s="2" t="s">
        <v>13</v>
      </c>
      <c r="V2989" s="2" t="s">
        <v>120</v>
      </c>
      <c r="W2989" s="2" t="s">
        <v>67</v>
      </c>
      <c r="X2989" s="2">
        <v>3</v>
      </c>
      <c r="Y2989" s="2">
        <v>100</v>
      </c>
    </row>
    <row r="2990" spans="20:25" ht="30" x14ac:dyDescent="0.25">
      <c r="T2990" s="4"/>
      <c r="U2990" s="2" t="s">
        <v>13</v>
      </c>
      <c r="V2990" s="2" t="s">
        <v>120</v>
      </c>
      <c r="W2990" s="2" t="s">
        <v>68</v>
      </c>
      <c r="X2990" s="2">
        <v>2</v>
      </c>
      <c r="Y2990" s="2">
        <v>50</v>
      </c>
    </row>
    <row r="2991" spans="20:25" x14ac:dyDescent="0.25">
      <c r="T2991" s="4"/>
      <c r="U2991" s="2" t="s">
        <v>13</v>
      </c>
      <c r="V2991" s="2" t="s">
        <v>120</v>
      </c>
      <c r="W2991" s="2" t="s">
        <v>63</v>
      </c>
      <c r="X2991" s="2">
        <v>6</v>
      </c>
      <c r="Y2991" s="2">
        <v>160</v>
      </c>
    </row>
    <row r="2992" spans="20:25" ht="30" x14ac:dyDescent="0.25">
      <c r="T2992" s="4"/>
      <c r="U2992" s="2" t="s">
        <v>13</v>
      </c>
      <c r="V2992" s="2" t="s">
        <v>120</v>
      </c>
      <c r="W2992" s="2" t="s">
        <v>68</v>
      </c>
      <c r="X2992" s="2">
        <v>4</v>
      </c>
      <c r="Y2992" s="2">
        <v>170</v>
      </c>
    </row>
    <row r="2993" spans="20:25" ht="30" x14ac:dyDescent="0.25">
      <c r="T2993" s="4"/>
      <c r="U2993" s="2" t="s">
        <v>13</v>
      </c>
      <c r="V2993" s="2" t="s">
        <v>120</v>
      </c>
      <c r="W2993" s="2" t="s">
        <v>68</v>
      </c>
      <c r="X2993" s="2">
        <v>2</v>
      </c>
      <c r="Y2993" s="2">
        <v>170</v>
      </c>
    </row>
    <row r="2994" spans="20:25" ht="30" x14ac:dyDescent="0.25">
      <c r="T2994" s="4"/>
      <c r="U2994" s="2" t="s">
        <v>13</v>
      </c>
      <c r="V2994" s="2" t="s">
        <v>120</v>
      </c>
      <c r="W2994" s="2" t="s">
        <v>68</v>
      </c>
      <c r="X2994" s="2">
        <v>4</v>
      </c>
      <c r="Y2994" s="2">
        <v>140</v>
      </c>
    </row>
    <row r="2995" spans="20:25" ht="30" x14ac:dyDescent="0.25">
      <c r="T2995" s="4"/>
      <c r="U2995" s="2" t="s">
        <v>13</v>
      </c>
      <c r="V2995" s="2" t="s">
        <v>120</v>
      </c>
      <c r="W2995" s="2" t="s">
        <v>68</v>
      </c>
      <c r="X2995" s="2">
        <v>2</v>
      </c>
      <c r="Y2995" s="2">
        <v>0</v>
      </c>
    </row>
    <row r="2996" spans="20:25" x14ac:dyDescent="0.25">
      <c r="T2996" s="4"/>
      <c r="U2996" s="2" t="s">
        <v>13</v>
      </c>
      <c r="V2996" s="2" t="s">
        <v>120</v>
      </c>
      <c r="W2996" s="2" t="s">
        <v>63</v>
      </c>
      <c r="X2996" s="2">
        <v>1</v>
      </c>
      <c r="Y2996" s="2">
        <v>110</v>
      </c>
    </row>
    <row r="2997" spans="20:25" ht="30" x14ac:dyDescent="0.25">
      <c r="T2997" s="4"/>
      <c r="U2997" s="2" t="s">
        <v>13</v>
      </c>
      <c r="V2997" s="2" t="s">
        <v>120</v>
      </c>
      <c r="W2997" s="2" t="s">
        <v>68</v>
      </c>
      <c r="X2997" s="2">
        <v>2</v>
      </c>
      <c r="Y2997" s="2">
        <v>160</v>
      </c>
    </row>
    <row r="2998" spans="20:25" x14ac:dyDescent="0.25">
      <c r="T2998" s="4"/>
      <c r="U2998" s="2" t="s">
        <v>13</v>
      </c>
      <c r="V2998" s="2" t="s">
        <v>120</v>
      </c>
      <c r="W2998" s="2" t="s">
        <v>63</v>
      </c>
      <c r="X2998" s="2">
        <v>3</v>
      </c>
      <c r="Y2998" s="2">
        <v>130</v>
      </c>
    </row>
    <row r="2999" spans="20:25" ht="30" x14ac:dyDescent="0.25">
      <c r="T2999" s="4"/>
      <c r="U2999" s="2" t="s">
        <v>13</v>
      </c>
      <c r="V2999" s="2" t="s">
        <v>120</v>
      </c>
      <c r="W2999" s="2" t="s">
        <v>67</v>
      </c>
      <c r="X2999" s="2">
        <v>6</v>
      </c>
      <c r="Y2999" s="2">
        <v>360</v>
      </c>
    </row>
    <row r="3000" spans="20:25" x14ac:dyDescent="0.25">
      <c r="T3000" s="4"/>
      <c r="U3000" s="2" t="s">
        <v>13</v>
      </c>
      <c r="V3000" s="2" t="s">
        <v>120</v>
      </c>
      <c r="W3000" s="2" t="s">
        <v>63</v>
      </c>
      <c r="X3000" s="2">
        <v>4</v>
      </c>
      <c r="Y3000" s="2">
        <v>80</v>
      </c>
    </row>
    <row r="3001" spans="20:25" ht="30" x14ac:dyDescent="0.25">
      <c r="T3001" s="4"/>
      <c r="U3001" s="2" t="s">
        <v>13</v>
      </c>
      <c r="V3001" s="2" t="s">
        <v>120</v>
      </c>
      <c r="W3001" s="2" t="s">
        <v>68</v>
      </c>
      <c r="X3001" s="2">
        <v>2</v>
      </c>
      <c r="Y3001" s="2">
        <v>210</v>
      </c>
    </row>
    <row r="3002" spans="20:25" ht="30" x14ac:dyDescent="0.25">
      <c r="T3002" s="4"/>
      <c r="U3002" s="2" t="s">
        <v>13</v>
      </c>
      <c r="V3002" s="2" t="s">
        <v>120</v>
      </c>
      <c r="W3002" s="2" t="s">
        <v>68</v>
      </c>
      <c r="X3002" s="2">
        <v>2</v>
      </c>
      <c r="Y3002" s="2">
        <v>290</v>
      </c>
    </row>
    <row r="3003" spans="20:25" x14ac:dyDescent="0.25">
      <c r="T3003" s="4"/>
      <c r="U3003" s="2" t="s">
        <v>13</v>
      </c>
      <c r="V3003" s="2" t="s">
        <v>120</v>
      </c>
      <c r="W3003" s="2" t="s">
        <v>63</v>
      </c>
      <c r="X3003" s="2">
        <v>1</v>
      </c>
      <c r="Y3003" s="2">
        <v>334</v>
      </c>
    </row>
    <row r="3004" spans="20:25" x14ac:dyDescent="0.25">
      <c r="T3004" s="4"/>
      <c r="U3004" s="2" t="s">
        <v>13</v>
      </c>
      <c r="V3004" s="2" t="s">
        <v>120</v>
      </c>
      <c r="W3004" s="2" t="s">
        <v>63</v>
      </c>
      <c r="X3004" s="2">
        <v>3</v>
      </c>
      <c r="Y3004" s="2">
        <v>150</v>
      </c>
    </row>
    <row r="3005" spans="20:25" x14ac:dyDescent="0.25">
      <c r="T3005" s="4"/>
      <c r="U3005" s="2" t="s">
        <v>13</v>
      </c>
      <c r="V3005" s="2" t="s">
        <v>120</v>
      </c>
      <c r="W3005" s="2" t="s">
        <v>63</v>
      </c>
      <c r="X3005" s="2">
        <v>5</v>
      </c>
      <c r="Y3005" s="2">
        <v>200</v>
      </c>
    </row>
    <row r="3006" spans="20:25" ht="30" x14ac:dyDescent="0.25">
      <c r="T3006" s="4"/>
      <c r="U3006" s="2" t="s">
        <v>13</v>
      </c>
      <c r="V3006" s="2" t="s">
        <v>120</v>
      </c>
      <c r="W3006" s="2" t="s">
        <v>68</v>
      </c>
      <c r="X3006" s="2">
        <v>3</v>
      </c>
      <c r="Y3006" s="2">
        <v>250</v>
      </c>
    </row>
    <row r="3007" spans="20:25" x14ac:dyDescent="0.25">
      <c r="T3007" s="4"/>
      <c r="U3007" s="2" t="s">
        <v>13</v>
      </c>
      <c r="V3007" s="2" t="s">
        <v>120</v>
      </c>
      <c r="W3007" s="2" t="s">
        <v>63</v>
      </c>
      <c r="X3007" s="2">
        <v>2</v>
      </c>
      <c r="Y3007" s="2">
        <v>180</v>
      </c>
    </row>
    <row r="3008" spans="20:25" x14ac:dyDescent="0.25">
      <c r="T3008" s="4"/>
      <c r="U3008" s="2" t="s">
        <v>13</v>
      </c>
      <c r="V3008" s="2" t="s">
        <v>120</v>
      </c>
      <c r="W3008" s="2" t="s">
        <v>63</v>
      </c>
      <c r="X3008" s="2">
        <v>1</v>
      </c>
      <c r="Y3008" s="2">
        <v>172</v>
      </c>
    </row>
    <row r="3009" spans="20:25" ht="30" x14ac:dyDescent="0.25">
      <c r="T3009" s="4"/>
      <c r="U3009" s="2" t="s">
        <v>13</v>
      </c>
      <c r="V3009" s="2" t="s">
        <v>120</v>
      </c>
      <c r="W3009" s="2" t="s">
        <v>68</v>
      </c>
      <c r="X3009" s="2">
        <v>2</v>
      </c>
      <c r="Y3009" s="2">
        <v>150</v>
      </c>
    </row>
    <row r="3010" spans="20:25" x14ac:dyDescent="0.25">
      <c r="T3010" s="4"/>
      <c r="U3010" s="2" t="s">
        <v>13</v>
      </c>
      <c r="V3010" s="2" t="s">
        <v>120</v>
      </c>
      <c r="W3010" s="2" t="s">
        <v>63</v>
      </c>
      <c r="X3010" s="2">
        <v>4</v>
      </c>
      <c r="Y3010" s="2">
        <v>140</v>
      </c>
    </row>
    <row r="3011" spans="20:25" ht="30" x14ac:dyDescent="0.25">
      <c r="T3011" s="4"/>
      <c r="U3011" s="2" t="s">
        <v>13</v>
      </c>
      <c r="V3011" s="2" t="s">
        <v>120</v>
      </c>
      <c r="W3011" s="2" t="s">
        <v>68</v>
      </c>
      <c r="X3011" s="2">
        <v>7</v>
      </c>
      <c r="Y3011" s="2">
        <v>150</v>
      </c>
    </row>
    <row r="3012" spans="20:25" x14ac:dyDescent="0.25">
      <c r="T3012" s="4"/>
      <c r="U3012" s="2" t="s">
        <v>13</v>
      </c>
      <c r="V3012" s="2" t="s">
        <v>120</v>
      </c>
      <c r="W3012" s="2" t="s">
        <v>63</v>
      </c>
      <c r="X3012" s="2">
        <v>2</v>
      </c>
      <c r="Y3012" s="2">
        <v>0</v>
      </c>
    </row>
    <row r="3013" spans="20:25" x14ac:dyDescent="0.25">
      <c r="T3013" s="4"/>
      <c r="U3013" s="2" t="s">
        <v>13</v>
      </c>
      <c r="V3013" s="2" t="s">
        <v>120</v>
      </c>
      <c r="W3013" s="2" t="s">
        <v>63</v>
      </c>
      <c r="X3013" s="2">
        <v>7</v>
      </c>
      <c r="Y3013" s="2">
        <v>120</v>
      </c>
    </row>
    <row r="3014" spans="20:25" ht="30" x14ac:dyDescent="0.25">
      <c r="T3014" s="4"/>
      <c r="U3014" s="2" t="s">
        <v>13</v>
      </c>
      <c r="V3014" s="2" t="s">
        <v>120</v>
      </c>
      <c r="W3014" s="2" t="s">
        <v>68</v>
      </c>
      <c r="X3014" s="2">
        <v>4</v>
      </c>
      <c r="Y3014" s="2">
        <v>130</v>
      </c>
    </row>
    <row r="3015" spans="20:25" ht="30" x14ac:dyDescent="0.25">
      <c r="T3015" s="4"/>
      <c r="U3015" s="2" t="s">
        <v>13</v>
      </c>
      <c r="V3015" s="2" t="s">
        <v>120</v>
      </c>
      <c r="W3015" s="2" t="s">
        <v>64</v>
      </c>
      <c r="X3015" s="2">
        <v>4</v>
      </c>
      <c r="Y3015" s="2">
        <v>150</v>
      </c>
    </row>
    <row r="3016" spans="20:25" ht="30" x14ac:dyDescent="0.25">
      <c r="T3016" s="4"/>
      <c r="U3016" s="2" t="s">
        <v>13</v>
      </c>
      <c r="V3016" s="2" t="s">
        <v>120</v>
      </c>
      <c r="W3016" s="2" t="s">
        <v>68</v>
      </c>
      <c r="X3016" s="2">
        <v>4</v>
      </c>
      <c r="Y3016" s="2">
        <v>30</v>
      </c>
    </row>
    <row r="3017" spans="20:25" ht="30" x14ac:dyDescent="0.25">
      <c r="T3017" s="4"/>
      <c r="U3017" s="2" t="s">
        <v>13</v>
      </c>
      <c r="V3017" s="2" t="s">
        <v>120</v>
      </c>
      <c r="W3017" s="2" t="s">
        <v>68</v>
      </c>
      <c r="X3017" s="2">
        <v>2</v>
      </c>
      <c r="Y3017" s="2">
        <v>120</v>
      </c>
    </row>
    <row r="3018" spans="20:25" x14ac:dyDescent="0.25">
      <c r="T3018" s="4"/>
      <c r="U3018" s="2" t="s">
        <v>13</v>
      </c>
      <c r="V3018" s="2" t="s">
        <v>120</v>
      </c>
      <c r="W3018" s="2" t="s">
        <v>63</v>
      </c>
      <c r="X3018" s="2">
        <v>5</v>
      </c>
      <c r="Y3018" s="2">
        <v>30</v>
      </c>
    </row>
    <row r="3019" spans="20:25" ht="30" x14ac:dyDescent="0.25">
      <c r="T3019" s="4"/>
      <c r="U3019" s="2" t="s">
        <v>13</v>
      </c>
      <c r="V3019" s="2" t="s">
        <v>120</v>
      </c>
      <c r="W3019" s="2" t="s">
        <v>68</v>
      </c>
      <c r="X3019" s="2">
        <v>3</v>
      </c>
      <c r="Y3019" s="2">
        <v>20</v>
      </c>
    </row>
    <row r="3020" spans="20:25" x14ac:dyDescent="0.25">
      <c r="T3020" s="4"/>
      <c r="U3020" s="2" t="s">
        <v>13</v>
      </c>
      <c r="V3020" s="2" t="s">
        <v>120</v>
      </c>
      <c r="W3020" s="2" t="s">
        <v>63</v>
      </c>
      <c r="X3020" s="2">
        <v>4</v>
      </c>
      <c r="Y3020" s="2">
        <v>270</v>
      </c>
    </row>
    <row r="3021" spans="20:25" x14ac:dyDescent="0.25">
      <c r="T3021" s="4"/>
      <c r="U3021" s="2" t="s">
        <v>13</v>
      </c>
      <c r="V3021" s="2" t="s">
        <v>120</v>
      </c>
      <c r="W3021" s="2" t="s">
        <v>63</v>
      </c>
      <c r="X3021" s="2">
        <v>5</v>
      </c>
      <c r="Y3021" s="2">
        <v>160</v>
      </c>
    </row>
    <row r="3022" spans="20:25" x14ac:dyDescent="0.25">
      <c r="T3022" s="4"/>
      <c r="U3022" s="2" t="s">
        <v>13</v>
      </c>
      <c r="V3022" s="2" t="s">
        <v>124</v>
      </c>
      <c r="W3022" s="2" t="s">
        <v>63</v>
      </c>
      <c r="X3022" s="2">
        <v>2</v>
      </c>
      <c r="Y3022" s="2">
        <v>320</v>
      </c>
    </row>
    <row r="3023" spans="20:25" x14ac:dyDescent="0.25">
      <c r="T3023" s="4"/>
      <c r="U3023" s="2" t="s">
        <v>13</v>
      </c>
      <c r="V3023" s="2" t="s">
        <v>124</v>
      </c>
      <c r="W3023" s="2" t="s">
        <v>63</v>
      </c>
      <c r="X3023" s="2">
        <v>6</v>
      </c>
      <c r="Y3023" s="2">
        <v>190</v>
      </c>
    </row>
    <row r="3024" spans="20:25" ht="30" x14ac:dyDescent="0.25">
      <c r="T3024" s="4"/>
      <c r="U3024" s="2" t="s">
        <v>13</v>
      </c>
      <c r="V3024" s="2" t="s">
        <v>124</v>
      </c>
      <c r="W3024" s="2" t="s">
        <v>64</v>
      </c>
      <c r="X3024" s="2">
        <v>8</v>
      </c>
      <c r="Y3024" s="2">
        <v>360</v>
      </c>
    </row>
    <row r="3025" spans="20:25" ht="30" x14ac:dyDescent="0.25">
      <c r="T3025" s="4"/>
      <c r="U3025" s="2" t="s">
        <v>13</v>
      </c>
      <c r="V3025" s="2" t="s">
        <v>124</v>
      </c>
      <c r="W3025" s="2" t="s">
        <v>68</v>
      </c>
      <c r="X3025" s="2">
        <v>4</v>
      </c>
      <c r="Y3025" s="2">
        <v>350</v>
      </c>
    </row>
    <row r="3026" spans="20:25" ht="30" x14ac:dyDescent="0.25">
      <c r="T3026" s="4"/>
      <c r="U3026" s="2" t="s">
        <v>13</v>
      </c>
      <c r="V3026" s="2" t="s">
        <v>124</v>
      </c>
      <c r="W3026" s="2" t="s">
        <v>68</v>
      </c>
      <c r="X3026" s="2">
        <v>5</v>
      </c>
      <c r="Y3026" s="2">
        <v>50</v>
      </c>
    </row>
    <row r="3027" spans="20:25" x14ac:dyDescent="0.25">
      <c r="T3027" s="4"/>
      <c r="U3027" s="2" t="s">
        <v>13</v>
      </c>
      <c r="V3027" s="2" t="s">
        <v>124</v>
      </c>
      <c r="W3027" s="2" t="s">
        <v>63</v>
      </c>
      <c r="X3027" s="2">
        <v>7</v>
      </c>
      <c r="Y3027" s="2">
        <v>70</v>
      </c>
    </row>
    <row r="3028" spans="20:25" x14ac:dyDescent="0.25">
      <c r="T3028" s="4"/>
      <c r="U3028" s="2" t="s">
        <v>13</v>
      </c>
      <c r="V3028" s="2" t="s">
        <v>124</v>
      </c>
      <c r="W3028" s="2" t="s">
        <v>63</v>
      </c>
      <c r="X3028" s="2">
        <v>3</v>
      </c>
      <c r="Y3028" s="2">
        <v>80</v>
      </c>
    </row>
    <row r="3029" spans="20:25" ht="30" x14ac:dyDescent="0.25">
      <c r="T3029" s="4"/>
      <c r="U3029" s="2" t="s">
        <v>13</v>
      </c>
      <c r="V3029" s="2" t="s">
        <v>124</v>
      </c>
      <c r="W3029" s="2" t="s">
        <v>67</v>
      </c>
      <c r="X3029" s="2">
        <v>3</v>
      </c>
      <c r="Y3029" s="2">
        <v>60</v>
      </c>
    </row>
    <row r="3030" spans="20:25" ht="30" x14ac:dyDescent="0.25">
      <c r="T3030" s="4"/>
      <c r="U3030" s="2" t="s">
        <v>13</v>
      </c>
      <c r="V3030" s="2" t="s">
        <v>124</v>
      </c>
      <c r="W3030" s="2" t="s">
        <v>68</v>
      </c>
      <c r="X3030" s="2">
        <v>3</v>
      </c>
      <c r="Y3030" s="2">
        <v>80</v>
      </c>
    </row>
    <row r="3031" spans="20:25" ht="30" x14ac:dyDescent="0.25">
      <c r="T3031" s="4"/>
      <c r="U3031" s="2" t="s">
        <v>13</v>
      </c>
      <c r="V3031" s="2" t="s">
        <v>124</v>
      </c>
      <c r="W3031" s="2" t="s">
        <v>64</v>
      </c>
      <c r="X3031" s="2">
        <v>0</v>
      </c>
      <c r="Y3031" s="2">
        <v>111</v>
      </c>
    </row>
    <row r="3032" spans="20:25" x14ac:dyDescent="0.25">
      <c r="T3032" s="4"/>
      <c r="U3032" s="2" t="s">
        <v>13</v>
      </c>
      <c r="V3032" s="2" t="s">
        <v>124</v>
      </c>
      <c r="W3032" s="2" t="s">
        <v>63</v>
      </c>
      <c r="X3032" s="2">
        <v>6</v>
      </c>
      <c r="Y3032" s="2">
        <v>180</v>
      </c>
    </row>
    <row r="3033" spans="20:25" ht="30" x14ac:dyDescent="0.25">
      <c r="T3033" s="4"/>
      <c r="U3033" s="2" t="s">
        <v>13</v>
      </c>
      <c r="V3033" s="2" t="s">
        <v>124</v>
      </c>
      <c r="W3033" s="2" t="s">
        <v>68</v>
      </c>
      <c r="X3033" s="2">
        <v>4</v>
      </c>
      <c r="Y3033" s="2">
        <v>100</v>
      </c>
    </row>
    <row r="3034" spans="20:25" x14ac:dyDescent="0.25">
      <c r="T3034" s="4"/>
      <c r="U3034" s="2" t="s">
        <v>13</v>
      </c>
      <c r="V3034" s="2" t="s">
        <v>124</v>
      </c>
      <c r="W3034" s="2" t="s">
        <v>63</v>
      </c>
      <c r="X3034" s="2">
        <v>5</v>
      </c>
      <c r="Y3034" s="2">
        <v>170</v>
      </c>
    </row>
    <row r="3035" spans="20:25" ht="30" x14ac:dyDescent="0.25">
      <c r="T3035" s="4"/>
      <c r="U3035" s="2" t="s">
        <v>13</v>
      </c>
      <c r="V3035" s="2" t="s">
        <v>124</v>
      </c>
      <c r="W3035" s="2" t="s">
        <v>68</v>
      </c>
      <c r="X3035" s="2">
        <v>3</v>
      </c>
      <c r="Y3035" s="2">
        <v>246</v>
      </c>
    </row>
    <row r="3036" spans="20:25" ht="30" x14ac:dyDescent="0.25">
      <c r="T3036" s="4"/>
      <c r="U3036" s="2" t="s">
        <v>13</v>
      </c>
      <c r="V3036" s="2" t="s">
        <v>124</v>
      </c>
      <c r="W3036" s="2" t="s">
        <v>64</v>
      </c>
      <c r="X3036" s="2">
        <v>3</v>
      </c>
      <c r="Y3036" s="2">
        <v>130</v>
      </c>
    </row>
    <row r="3037" spans="20:25" ht="30" x14ac:dyDescent="0.25">
      <c r="T3037" s="4"/>
      <c r="U3037" s="2" t="s">
        <v>13</v>
      </c>
      <c r="V3037" s="2" t="s">
        <v>124</v>
      </c>
      <c r="W3037" s="2" t="s">
        <v>68</v>
      </c>
      <c r="X3037" s="2">
        <v>1</v>
      </c>
      <c r="Y3037" s="2">
        <v>80</v>
      </c>
    </row>
    <row r="3038" spans="20:25" x14ac:dyDescent="0.25">
      <c r="T3038" s="4"/>
      <c r="U3038" s="2" t="s">
        <v>13</v>
      </c>
      <c r="V3038" s="2" t="s">
        <v>124</v>
      </c>
      <c r="W3038" s="2" t="s">
        <v>63</v>
      </c>
      <c r="X3038" s="2">
        <v>3</v>
      </c>
      <c r="Y3038" s="2">
        <v>290</v>
      </c>
    </row>
    <row r="3039" spans="20:25" x14ac:dyDescent="0.25">
      <c r="T3039" s="4"/>
      <c r="U3039" s="2" t="s">
        <v>13</v>
      </c>
      <c r="V3039" s="2" t="s">
        <v>124</v>
      </c>
      <c r="W3039" s="2" t="s">
        <v>63</v>
      </c>
      <c r="X3039" s="2">
        <v>8</v>
      </c>
      <c r="Y3039" s="2">
        <v>320</v>
      </c>
    </row>
    <row r="3040" spans="20:25" ht="30" x14ac:dyDescent="0.25">
      <c r="T3040" s="4"/>
      <c r="U3040" s="2" t="s">
        <v>13</v>
      </c>
      <c r="V3040" s="2" t="s">
        <v>124</v>
      </c>
      <c r="W3040" s="2" t="s">
        <v>68</v>
      </c>
      <c r="X3040" s="2">
        <v>5</v>
      </c>
      <c r="Y3040" s="2">
        <v>40</v>
      </c>
    </row>
    <row r="3041" spans="20:25" ht="30" x14ac:dyDescent="0.25">
      <c r="T3041" s="4"/>
      <c r="U3041" s="2" t="s">
        <v>13</v>
      </c>
      <c r="V3041" s="2" t="s">
        <v>124</v>
      </c>
      <c r="W3041" s="2" t="s">
        <v>68</v>
      </c>
      <c r="X3041" s="2">
        <v>2</v>
      </c>
      <c r="Y3041" s="2">
        <v>60</v>
      </c>
    </row>
    <row r="3042" spans="20:25" ht="30" x14ac:dyDescent="0.25">
      <c r="T3042" s="4"/>
      <c r="U3042" s="2" t="s">
        <v>13</v>
      </c>
      <c r="V3042" s="2" t="s">
        <v>124</v>
      </c>
      <c r="W3042" s="2" t="s">
        <v>68</v>
      </c>
      <c r="X3042" s="2">
        <v>5</v>
      </c>
      <c r="Y3042" s="2">
        <v>110</v>
      </c>
    </row>
    <row r="3043" spans="20:25" x14ac:dyDescent="0.25">
      <c r="T3043" s="4"/>
      <c r="U3043" s="2" t="s">
        <v>13</v>
      </c>
      <c r="V3043" s="2" t="s">
        <v>127</v>
      </c>
      <c r="W3043" s="2" t="s">
        <v>63</v>
      </c>
      <c r="X3043" s="2">
        <v>4</v>
      </c>
      <c r="Y3043" s="2">
        <v>160</v>
      </c>
    </row>
    <row r="3044" spans="20:25" x14ac:dyDescent="0.25">
      <c r="T3044" s="4"/>
      <c r="U3044" s="2" t="s">
        <v>13</v>
      </c>
      <c r="V3044" s="2" t="s">
        <v>127</v>
      </c>
      <c r="W3044" s="2" t="s">
        <v>63</v>
      </c>
      <c r="X3044" s="2">
        <v>6</v>
      </c>
      <c r="Y3044" s="2">
        <v>320</v>
      </c>
    </row>
    <row r="3045" spans="20:25" x14ac:dyDescent="0.25">
      <c r="T3045" s="4"/>
      <c r="U3045" s="2" t="s">
        <v>13</v>
      </c>
      <c r="V3045" s="2" t="s">
        <v>127</v>
      </c>
      <c r="W3045" s="2" t="s">
        <v>63</v>
      </c>
      <c r="X3045" s="2">
        <v>4</v>
      </c>
      <c r="Y3045" s="2">
        <v>300</v>
      </c>
    </row>
    <row r="3046" spans="20:25" x14ac:dyDescent="0.25">
      <c r="T3046" s="4"/>
      <c r="U3046" s="2" t="s">
        <v>13</v>
      </c>
      <c r="V3046" s="2" t="s">
        <v>127</v>
      </c>
      <c r="W3046" s="2" t="s">
        <v>63</v>
      </c>
      <c r="X3046" s="2">
        <v>4</v>
      </c>
      <c r="Y3046" s="2">
        <v>70</v>
      </c>
    </row>
    <row r="3047" spans="20:25" ht="30" x14ac:dyDescent="0.25">
      <c r="T3047" s="4"/>
      <c r="U3047" s="2" t="s">
        <v>13</v>
      </c>
      <c r="V3047" s="2" t="s">
        <v>126</v>
      </c>
      <c r="W3047" s="2" t="s">
        <v>68</v>
      </c>
      <c r="X3047" s="2">
        <v>4</v>
      </c>
      <c r="Y3047" s="2">
        <v>170</v>
      </c>
    </row>
    <row r="3048" spans="20:25" ht="30" x14ac:dyDescent="0.25">
      <c r="T3048" s="4"/>
      <c r="U3048" s="2" t="s">
        <v>13</v>
      </c>
      <c r="V3048" s="2" t="s">
        <v>126</v>
      </c>
      <c r="W3048" s="2" t="s">
        <v>68</v>
      </c>
      <c r="X3048" s="2">
        <v>3</v>
      </c>
      <c r="Y3048" s="2">
        <v>160</v>
      </c>
    </row>
    <row r="3049" spans="20:25" x14ac:dyDescent="0.25">
      <c r="T3049" s="4"/>
      <c r="U3049" s="2" t="s">
        <v>13</v>
      </c>
      <c r="V3049" s="2" t="s">
        <v>126</v>
      </c>
      <c r="W3049" s="2" t="s">
        <v>63</v>
      </c>
      <c r="X3049" s="2">
        <v>3</v>
      </c>
      <c r="Y3049" s="2">
        <v>110</v>
      </c>
    </row>
    <row r="3050" spans="20:25" ht="30" x14ac:dyDescent="0.25">
      <c r="T3050" s="4"/>
      <c r="U3050" s="2" t="s">
        <v>13</v>
      </c>
      <c r="V3050" s="2" t="s">
        <v>126</v>
      </c>
      <c r="W3050" s="2" t="s">
        <v>68</v>
      </c>
      <c r="X3050" s="2">
        <v>8</v>
      </c>
      <c r="Y3050" s="2">
        <v>330</v>
      </c>
    </row>
    <row r="3051" spans="20:25" ht="30" x14ac:dyDescent="0.25">
      <c r="T3051" s="4"/>
      <c r="U3051" s="2" t="s">
        <v>13</v>
      </c>
      <c r="V3051" s="2" t="s">
        <v>126</v>
      </c>
      <c r="W3051" s="2" t="s">
        <v>68</v>
      </c>
      <c r="X3051" s="2">
        <v>8</v>
      </c>
      <c r="Y3051" s="2">
        <v>330</v>
      </c>
    </row>
    <row r="3052" spans="20:25" ht="30" x14ac:dyDescent="0.25">
      <c r="T3052" s="4"/>
      <c r="U3052" s="2" t="s">
        <v>13</v>
      </c>
      <c r="V3052" s="2" t="s">
        <v>126</v>
      </c>
      <c r="W3052" s="2" t="s">
        <v>68</v>
      </c>
      <c r="X3052" s="2">
        <v>6</v>
      </c>
      <c r="Y3052" s="2">
        <v>320</v>
      </c>
    </row>
    <row r="3053" spans="20:25" ht="30" x14ac:dyDescent="0.25">
      <c r="T3053" s="4"/>
      <c r="U3053" s="2" t="s">
        <v>13</v>
      </c>
      <c r="V3053" s="2" t="s">
        <v>126</v>
      </c>
      <c r="W3053" s="2" t="s">
        <v>68</v>
      </c>
      <c r="X3053" s="2">
        <v>5</v>
      </c>
      <c r="Y3053" s="2">
        <v>310</v>
      </c>
    </row>
    <row r="3054" spans="20:25" x14ac:dyDescent="0.25">
      <c r="T3054" s="4"/>
      <c r="U3054" s="2" t="s">
        <v>13</v>
      </c>
      <c r="V3054" s="2" t="s">
        <v>126</v>
      </c>
      <c r="W3054" s="2" t="s">
        <v>63</v>
      </c>
      <c r="X3054" s="2">
        <v>8</v>
      </c>
      <c r="Y3054" s="2">
        <v>330</v>
      </c>
    </row>
    <row r="3055" spans="20:25" ht="30" x14ac:dyDescent="0.25">
      <c r="T3055" s="4"/>
      <c r="U3055" s="2" t="s">
        <v>13</v>
      </c>
      <c r="V3055" s="2" t="s">
        <v>126</v>
      </c>
      <c r="W3055" s="2" t="s">
        <v>68</v>
      </c>
      <c r="X3055" s="2">
        <v>9</v>
      </c>
      <c r="Y3055" s="2">
        <v>10</v>
      </c>
    </row>
    <row r="3056" spans="20:25" ht="30" x14ac:dyDescent="0.25">
      <c r="T3056" s="4"/>
      <c r="U3056" s="2" t="s">
        <v>13</v>
      </c>
      <c r="V3056" s="2" t="s">
        <v>126</v>
      </c>
      <c r="W3056" s="2" t="s">
        <v>64</v>
      </c>
      <c r="X3056" s="2">
        <v>7</v>
      </c>
      <c r="Y3056" s="2">
        <v>360</v>
      </c>
    </row>
    <row r="3057" spans="20:25" x14ac:dyDescent="0.25">
      <c r="T3057" s="4"/>
      <c r="U3057" s="2" t="s">
        <v>13</v>
      </c>
      <c r="V3057" s="2" t="s">
        <v>126</v>
      </c>
      <c r="W3057" s="2" t="s">
        <v>63</v>
      </c>
      <c r="X3057" s="2">
        <v>7</v>
      </c>
      <c r="Y3057" s="2">
        <v>170</v>
      </c>
    </row>
    <row r="3058" spans="20:25" ht="30" x14ac:dyDescent="0.25">
      <c r="T3058" s="4"/>
      <c r="U3058" s="2" t="s">
        <v>14</v>
      </c>
      <c r="V3058" s="2" t="s">
        <v>126</v>
      </c>
      <c r="W3058" s="2" t="s">
        <v>64</v>
      </c>
      <c r="X3058" s="2">
        <v>4</v>
      </c>
      <c r="Y3058" s="2">
        <v>160</v>
      </c>
    </row>
    <row r="3059" spans="20:25" ht="30" x14ac:dyDescent="0.25">
      <c r="T3059" s="4"/>
      <c r="U3059" s="2" t="s">
        <v>14</v>
      </c>
      <c r="V3059" s="2" t="s">
        <v>126</v>
      </c>
      <c r="W3059" s="2" t="s">
        <v>62</v>
      </c>
      <c r="X3059" s="2">
        <v>2</v>
      </c>
      <c r="Y3059" s="2">
        <v>0</v>
      </c>
    </row>
    <row r="3060" spans="20:25" x14ac:dyDescent="0.25">
      <c r="T3060" s="4"/>
      <c r="U3060" s="2" t="s">
        <v>14</v>
      </c>
      <c r="V3060" s="2" t="s">
        <v>125</v>
      </c>
      <c r="W3060" s="2" t="s">
        <v>63</v>
      </c>
      <c r="X3060" s="2">
        <v>4</v>
      </c>
      <c r="Y3060" s="2">
        <v>160</v>
      </c>
    </row>
    <row r="3061" spans="20:25" ht="30" x14ac:dyDescent="0.25">
      <c r="T3061" s="4"/>
      <c r="U3061" s="2" t="s">
        <v>14</v>
      </c>
      <c r="V3061" s="2" t="s">
        <v>125</v>
      </c>
      <c r="W3061" s="2" t="s">
        <v>68</v>
      </c>
      <c r="X3061" s="2">
        <v>0</v>
      </c>
      <c r="Y3061" s="2">
        <v>0</v>
      </c>
    </row>
    <row r="3062" spans="20:25" ht="30" x14ac:dyDescent="0.25">
      <c r="T3062" s="4"/>
      <c r="U3062" s="2" t="s">
        <v>14</v>
      </c>
      <c r="V3062" s="2" t="s">
        <v>125</v>
      </c>
      <c r="W3062" s="2" t="s">
        <v>68</v>
      </c>
      <c r="X3062" s="2">
        <v>3</v>
      </c>
      <c r="Y3062" s="2">
        <v>30</v>
      </c>
    </row>
    <row r="3063" spans="20:25" ht="30" x14ac:dyDescent="0.25">
      <c r="T3063" s="4"/>
      <c r="U3063" s="2" t="s">
        <v>14</v>
      </c>
      <c r="V3063" s="2" t="s">
        <v>125</v>
      </c>
      <c r="W3063" s="2" t="s">
        <v>64</v>
      </c>
      <c r="X3063" s="2">
        <v>5</v>
      </c>
      <c r="Y3063" s="2">
        <v>320</v>
      </c>
    </row>
    <row r="3064" spans="20:25" ht="30" x14ac:dyDescent="0.25">
      <c r="T3064" s="4"/>
      <c r="U3064" s="2" t="s">
        <v>14</v>
      </c>
      <c r="V3064" s="2" t="s">
        <v>125</v>
      </c>
      <c r="W3064" s="2" t="s">
        <v>67</v>
      </c>
      <c r="X3064" s="2">
        <v>1</v>
      </c>
      <c r="Y3064" s="2">
        <v>210</v>
      </c>
    </row>
    <row r="3065" spans="20:25" ht="30" x14ac:dyDescent="0.25">
      <c r="T3065" s="4"/>
      <c r="U3065" s="2" t="s">
        <v>14</v>
      </c>
      <c r="V3065" s="2" t="s">
        <v>128</v>
      </c>
      <c r="W3065" s="2" t="s">
        <v>68</v>
      </c>
      <c r="X3065" s="2">
        <v>4</v>
      </c>
      <c r="Y3065" s="2">
        <v>240</v>
      </c>
    </row>
    <row r="3066" spans="20:25" ht="30" x14ac:dyDescent="0.25">
      <c r="T3066" s="4"/>
      <c r="U3066" s="2" t="s">
        <v>14</v>
      </c>
      <c r="V3066" s="2" t="s">
        <v>128</v>
      </c>
      <c r="W3066" s="2" t="s">
        <v>64</v>
      </c>
      <c r="X3066" s="2">
        <v>3</v>
      </c>
      <c r="Y3066" s="2">
        <v>300</v>
      </c>
    </row>
    <row r="3067" spans="20:25" ht="30" x14ac:dyDescent="0.25">
      <c r="T3067" s="4"/>
      <c r="U3067" s="2" t="s">
        <v>14</v>
      </c>
      <c r="V3067" s="2" t="s">
        <v>128</v>
      </c>
      <c r="W3067" s="2" t="s">
        <v>64</v>
      </c>
      <c r="X3067" s="2">
        <v>0</v>
      </c>
      <c r="Y3067" s="2">
        <v>0</v>
      </c>
    </row>
    <row r="3068" spans="20:25" ht="30" x14ac:dyDescent="0.25">
      <c r="T3068" s="4"/>
      <c r="U3068" s="2" t="s">
        <v>14</v>
      </c>
      <c r="V3068" s="2" t="s">
        <v>128</v>
      </c>
      <c r="W3068" s="2" t="s">
        <v>67</v>
      </c>
      <c r="X3068" s="2">
        <v>8</v>
      </c>
      <c r="Y3068" s="2">
        <v>320</v>
      </c>
    </row>
    <row r="3069" spans="20:25" ht="30" x14ac:dyDescent="0.25">
      <c r="T3069" s="4"/>
      <c r="U3069" s="2" t="s">
        <v>14</v>
      </c>
      <c r="V3069" s="2" t="s">
        <v>128</v>
      </c>
      <c r="W3069" s="2" t="s">
        <v>64</v>
      </c>
      <c r="X3069" s="2">
        <v>5</v>
      </c>
      <c r="Y3069" s="2">
        <v>340</v>
      </c>
    </row>
    <row r="3070" spans="20:25" ht="30" x14ac:dyDescent="0.25">
      <c r="T3070" s="4"/>
      <c r="U3070" s="2" t="s">
        <v>14</v>
      </c>
      <c r="V3070" s="2" t="s">
        <v>123</v>
      </c>
      <c r="W3070" s="2" t="s">
        <v>68</v>
      </c>
      <c r="X3070" s="2">
        <v>4</v>
      </c>
      <c r="Y3070" s="2">
        <v>100</v>
      </c>
    </row>
    <row r="3071" spans="20:25" ht="30" x14ac:dyDescent="0.25">
      <c r="T3071" s="4"/>
      <c r="U3071" s="2" t="s">
        <v>14</v>
      </c>
      <c r="V3071" s="2" t="s">
        <v>129</v>
      </c>
      <c r="W3071" s="2" t="s">
        <v>68</v>
      </c>
      <c r="X3071" s="2">
        <v>4</v>
      </c>
      <c r="Y3071" s="2">
        <v>210</v>
      </c>
    </row>
    <row r="3072" spans="20:25" ht="30" x14ac:dyDescent="0.25">
      <c r="T3072" s="4"/>
      <c r="U3072" s="2" t="s">
        <v>14</v>
      </c>
      <c r="V3072" s="2" t="s">
        <v>111</v>
      </c>
      <c r="W3072" s="2" t="s">
        <v>68</v>
      </c>
      <c r="X3072" s="2">
        <v>7</v>
      </c>
      <c r="Y3072" s="2">
        <v>20</v>
      </c>
    </row>
    <row r="3073" spans="20:25" x14ac:dyDescent="0.25">
      <c r="T3073" s="4"/>
      <c r="U3073" s="2" t="s">
        <v>14</v>
      </c>
      <c r="V3073" s="2" t="s">
        <v>111</v>
      </c>
      <c r="W3073" s="2" t="s">
        <v>63</v>
      </c>
      <c r="X3073" s="2">
        <v>4</v>
      </c>
      <c r="Y3073" s="2">
        <v>40</v>
      </c>
    </row>
    <row r="3074" spans="20:25" ht="30" x14ac:dyDescent="0.25">
      <c r="T3074" s="4"/>
      <c r="U3074" s="2" t="s">
        <v>14</v>
      </c>
      <c r="V3074" s="2" t="s">
        <v>121</v>
      </c>
      <c r="W3074" s="2" t="s">
        <v>67</v>
      </c>
      <c r="X3074" s="2">
        <v>5</v>
      </c>
      <c r="Y3074" s="2">
        <v>100</v>
      </c>
    </row>
    <row r="3075" spans="20:25" ht="30" x14ac:dyDescent="0.25">
      <c r="T3075" s="4"/>
      <c r="U3075" s="2" t="s">
        <v>14</v>
      </c>
      <c r="V3075" s="2" t="s">
        <v>121</v>
      </c>
      <c r="W3075" s="2" t="s">
        <v>67</v>
      </c>
      <c r="X3075" s="2">
        <v>9</v>
      </c>
      <c r="Y3075" s="2">
        <v>330</v>
      </c>
    </row>
    <row r="3076" spans="20:25" x14ac:dyDescent="0.25">
      <c r="T3076" s="4"/>
      <c r="U3076" s="2" t="s">
        <v>14</v>
      </c>
      <c r="V3076" s="2" t="s">
        <v>121</v>
      </c>
      <c r="W3076" s="2" t="s">
        <v>63</v>
      </c>
      <c r="X3076" s="2">
        <v>7</v>
      </c>
      <c r="Y3076" s="2">
        <v>340</v>
      </c>
    </row>
    <row r="3077" spans="20:25" ht="30" x14ac:dyDescent="0.25">
      <c r="T3077" s="4"/>
      <c r="U3077" s="2" t="s">
        <v>14</v>
      </c>
      <c r="V3077" s="2" t="s">
        <v>121</v>
      </c>
      <c r="W3077" s="2" t="s">
        <v>68</v>
      </c>
      <c r="X3077" s="2">
        <v>6</v>
      </c>
      <c r="Y3077" s="2">
        <v>340</v>
      </c>
    </row>
    <row r="3078" spans="20:25" ht="30" x14ac:dyDescent="0.25">
      <c r="T3078" s="4"/>
      <c r="U3078" s="2" t="s">
        <v>14</v>
      </c>
      <c r="V3078" s="2" t="s">
        <v>121</v>
      </c>
      <c r="W3078" s="2" t="s">
        <v>64</v>
      </c>
      <c r="X3078" s="2">
        <v>6</v>
      </c>
      <c r="Y3078" s="2">
        <v>350</v>
      </c>
    </row>
    <row r="3079" spans="20:25" ht="30" x14ac:dyDescent="0.25">
      <c r="T3079" s="4"/>
      <c r="U3079" s="2" t="s">
        <v>14</v>
      </c>
      <c r="V3079" s="2" t="s">
        <v>121</v>
      </c>
      <c r="W3079" s="2" t="s">
        <v>68</v>
      </c>
      <c r="X3079" s="2">
        <v>6</v>
      </c>
      <c r="Y3079" s="2">
        <v>320</v>
      </c>
    </row>
    <row r="3080" spans="20:25" ht="30" x14ac:dyDescent="0.25">
      <c r="T3080" s="4"/>
      <c r="U3080" s="2" t="s">
        <v>14</v>
      </c>
      <c r="V3080" s="2" t="s">
        <v>121</v>
      </c>
      <c r="W3080" s="2" t="s">
        <v>67</v>
      </c>
      <c r="X3080" s="2">
        <v>5</v>
      </c>
      <c r="Y3080" s="2">
        <v>300</v>
      </c>
    </row>
    <row r="3081" spans="20:25" x14ac:dyDescent="0.25">
      <c r="T3081" s="4"/>
      <c r="U3081" s="2" t="s">
        <v>14</v>
      </c>
      <c r="V3081" s="2" t="s">
        <v>121</v>
      </c>
      <c r="W3081" s="2" t="s">
        <v>63</v>
      </c>
      <c r="X3081" s="2">
        <v>4</v>
      </c>
      <c r="Y3081" s="2">
        <v>160</v>
      </c>
    </row>
    <row r="3082" spans="20:25" ht="30" x14ac:dyDescent="0.25">
      <c r="T3082" s="4"/>
      <c r="U3082" s="2" t="s">
        <v>14</v>
      </c>
      <c r="V3082" s="2" t="s">
        <v>121</v>
      </c>
      <c r="W3082" s="2" t="s">
        <v>64</v>
      </c>
      <c r="X3082" s="2">
        <v>7</v>
      </c>
      <c r="Y3082" s="2">
        <v>70</v>
      </c>
    </row>
    <row r="3083" spans="20:25" x14ac:dyDescent="0.25">
      <c r="T3083" s="4"/>
      <c r="U3083" s="2" t="s">
        <v>14</v>
      </c>
      <c r="V3083" s="2" t="s">
        <v>121</v>
      </c>
      <c r="W3083" s="2" t="s">
        <v>63</v>
      </c>
      <c r="X3083" s="2">
        <v>4</v>
      </c>
      <c r="Y3083" s="2">
        <v>100</v>
      </c>
    </row>
    <row r="3084" spans="20:25" ht="30" x14ac:dyDescent="0.25">
      <c r="T3084" s="4"/>
      <c r="U3084" s="2" t="s">
        <v>14</v>
      </c>
      <c r="V3084" s="2" t="s">
        <v>121</v>
      </c>
      <c r="W3084" s="2" t="s">
        <v>68</v>
      </c>
      <c r="X3084" s="2">
        <v>4</v>
      </c>
      <c r="Y3084" s="2">
        <v>40</v>
      </c>
    </row>
    <row r="3085" spans="20:25" ht="30" x14ac:dyDescent="0.25">
      <c r="T3085" s="4"/>
      <c r="U3085" s="2" t="s">
        <v>14</v>
      </c>
      <c r="V3085" s="2" t="s">
        <v>121</v>
      </c>
      <c r="W3085" s="2" t="s">
        <v>68</v>
      </c>
      <c r="X3085" s="2">
        <v>7</v>
      </c>
      <c r="Y3085" s="2">
        <v>180</v>
      </c>
    </row>
    <row r="3086" spans="20:25" ht="30" x14ac:dyDescent="0.25">
      <c r="T3086" s="4"/>
      <c r="U3086" s="2" t="s">
        <v>14</v>
      </c>
      <c r="V3086" s="2" t="s">
        <v>121</v>
      </c>
      <c r="W3086" s="2" t="s">
        <v>67</v>
      </c>
      <c r="X3086" s="2">
        <v>6</v>
      </c>
      <c r="Y3086" s="2">
        <v>160</v>
      </c>
    </row>
    <row r="3087" spans="20:25" ht="30" x14ac:dyDescent="0.25">
      <c r="T3087" s="4"/>
      <c r="U3087" s="2" t="s">
        <v>14</v>
      </c>
      <c r="V3087" s="2" t="s">
        <v>122</v>
      </c>
      <c r="W3087" s="2" t="s">
        <v>68</v>
      </c>
      <c r="X3087" s="2">
        <v>3</v>
      </c>
      <c r="Y3087" s="2">
        <v>220</v>
      </c>
    </row>
    <row r="3088" spans="20:25" x14ac:dyDescent="0.25">
      <c r="T3088" s="4"/>
      <c r="U3088" s="2" t="s">
        <v>14</v>
      </c>
      <c r="V3088" s="2" t="s">
        <v>122</v>
      </c>
      <c r="W3088" s="2" t="s">
        <v>63</v>
      </c>
      <c r="X3088" s="2">
        <v>5</v>
      </c>
      <c r="Y3088" s="2">
        <v>200</v>
      </c>
    </row>
    <row r="3089" spans="20:25" x14ac:dyDescent="0.25">
      <c r="T3089" s="4"/>
      <c r="U3089" s="2" t="s">
        <v>14</v>
      </c>
      <c r="V3089" s="2" t="s">
        <v>122</v>
      </c>
      <c r="W3089" s="2" t="s">
        <v>63</v>
      </c>
      <c r="X3089" s="2">
        <v>1</v>
      </c>
      <c r="Y3089" s="2">
        <v>210</v>
      </c>
    </row>
    <row r="3090" spans="20:25" ht="30" x14ac:dyDescent="0.25">
      <c r="T3090" s="4"/>
      <c r="U3090" s="2" t="s">
        <v>14</v>
      </c>
      <c r="V3090" s="2" t="s">
        <v>122</v>
      </c>
      <c r="W3090" s="2" t="s">
        <v>64</v>
      </c>
      <c r="X3090" s="2">
        <v>0</v>
      </c>
      <c r="Y3090" s="2">
        <v>0</v>
      </c>
    </row>
    <row r="3091" spans="20:25" x14ac:dyDescent="0.25">
      <c r="T3091" s="4"/>
      <c r="U3091" s="2" t="s">
        <v>14</v>
      </c>
      <c r="V3091" s="2" t="s">
        <v>122</v>
      </c>
      <c r="W3091" s="2" t="s">
        <v>63</v>
      </c>
      <c r="X3091" s="2">
        <v>1</v>
      </c>
      <c r="Y3091" s="2">
        <v>170</v>
      </c>
    </row>
    <row r="3092" spans="20:25" ht="30" x14ac:dyDescent="0.25">
      <c r="T3092" s="4"/>
      <c r="U3092" s="2" t="s">
        <v>14</v>
      </c>
      <c r="V3092" s="2" t="s">
        <v>109</v>
      </c>
      <c r="W3092" s="2" t="s">
        <v>62</v>
      </c>
      <c r="X3092" s="2">
        <v>12</v>
      </c>
      <c r="Y3092" s="2">
        <v>350</v>
      </c>
    </row>
    <row r="3093" spans="20:25" ht="30" x14ac:dyDescent="0.25">
      <c r="T3093" s="4"/>
      <c r="U3093" s="2" t="s">
        <v>14</v>
      </c>
      <c r="V3093" s="2" t="s">
        <v>109</v>
      </c>
      <c r="W3093" s="2" t="s">
        <v>67</v>
      </c>
      <c r="X3093" s="2">
        <v>9</v>
      </c>
      <c r="Y3093" s="2">
        <v>350</v>
      </c>
    </row>
    <row r="3094" spans="20:25" x14ac:dyDescent="0.25">
      <c r="T3094" s="4"/>
      <c r="U3094" s="2" t="s">
        <v>14</v>
      </c>
      <c r="V3094" s="2" t="s">
        <v>109</v>
      </c>
      <c r="W3094" s="2" t="s">
        <v>63</v>
      </c>
      <c r="X3094" s="2">
        <v>5</v>
      </c>
      <c r="Y3094" s="2">
        <v>180</v>
      </c>
    </row>
    <row r="3095" spans="20:25" ht="30" x14ac:dyDescent="0.25">
      <c r="T3095" s="4"/>
      <c r="U3095" s="2" t="s">
        <v>14</v>
      </c>
      <c r="V3095" s="2" t="s">
        <v>109</v>
      </c>
      <c r="W3095" s="2" t="s">
        <v>64</v>
      </c>
      <c r="X3095" s="2">
        <v>2</v>
      </c>
      <c r="Y3095" s="2">
        <v>98</v>
      </c>
    </row>
    <row r="3096" spans="20:25" ht="30" x14ac:dyDescent="0.25">
      <c r="T3096" s="4"/>
      <c r="U3096" s="2" t="s">
        <v>14</v>
      </c>
      <c r="V3096" s="2" t="s">
        <v>109</v>
      </c>
      <c r="W3096" s="2" t="s">
        <v>62</v>
      </c>
      <c r="X3096" s="2">
        <v>5</v>
      </c>
      <c r="Y3096" s="2">
        <v>23</v>
      </c>
    </row>
    <row r="3097" spans="20:25" ht="30" x14ac:dyDescent="0.25">
      <c r="T3097" s="4"/>
      <c r="U3097" s="2" t="s">
        <v>14</v>
      </c>
      <c r="V3097" s="2" t="s">
        <v>109</v>
      </c>
      <c r="W3097" s="2" t="s">
        <v>64</v>
      </c>
      <c r="X3097" s="2">
        <v>2</v>
      </c>
      <c r="Y3097" s="2">
        <v>61</v>
      </c>
    </row>
    <row r="3098" spans="20:25" x14ac:dyDescent="0.25">
      <c r="T3098" s="4"/>
      <c r="U3098" s="2" t="s">
        <v>14</v>
      </c>
      <c r="V3098" s="2" t="s">
        <v>109</v>
      </c>
      <c r="W3098" s="2" t="s">
        <v>63</v>
      </c>
      <c r="X3098" s="2">
        <v>0</v>
      </c>
      <c r="Y3098" s="2">
        <v>300</v>
      </c>
    </row>
    <row r="3099" spans="20:25" ht="30" x14ac:dyDescent="0.25">
      <c r="T3099" s="4"/>
      <c r="U3099" s="2" t="s">
        <v>14</v>
      </c>
      <c r="V3099" s="2" t="s">
        <v>109</v>
      </c>
      <c r="W3099" s="2" t="s">
        <v>68</v>
      </c>
      <c r="X3099" s="2">
        <v>0</v>
      </c>
      <c r="Y3099" s="2">
        <v>131</v>
      </c>
    </row>
    <row r="3100" spans="20:25" x14ac:dyDescent="0.25">
      <c r="T3100" s="4"/>
      <c r="U3100" s="2" t="s">
        <v>14</v>
      </c>
      <c r="V3100" s="2" t="s">
        <v>109</v>
      </c>
      <c r="W3100" s="2" t="s">
        <v>63</v>
      </c>
      <c r="X3100" s="2">
        <v>0</v>
      </c>
      <c r="Y3100" s="2">
        <v>31</v>
      </c>
    </row>
    <row r="3101" spans="20:25" ht="30" x14ac:dyDescent="0.25">
      <c r="T3101" s="4"/>
      <c r="U3101" s="2" t="s">
        <v>14</v>
      </c>
      <c r="V3101" s="2" t="s">
        <v>109</v>
      </c>
      <c r="W3101" s="2" t="s">
        <v>68</v>
      </c>
      <c r="X3101" s="2">
        <v>2</v>
      </c>
      <c r="Y3101" s="2">
        <v>132</v>
      </c>
    </row>
    <row r="3102" spans="20:25" ht="30" x14ac:dyDescent="0.25">
      <c r="T3102" s="4"/>
      <c r="U3102" s="2" t="s">
        <v>14</v>
      </c>
      <c r="V3102" s="2" t="s">
        <v>109</v>
      </c>
      <c r="W3102" s="2" t="s">
        <v>64</v>
      </c>
      <c r="X3102" s="2">
        <v>2</v>
      </c>
      <c r="Y3102" s="2">
        <v>146</v>
      </c>
    </row>
    <row r="3103" spans="20:25" x14ac:dyDescent="0.25">
      <c r="T3103" s="4"/>
      <c r="U3103" s="2" t="s">
        <v>14</v>
      </c>
      <c r="V3103" s="2" t="s">
        <v>109</v>
      </c>
      <c r="W3103" s="2" t="s">
        <v>63</v>
      </c>
      <c r="X3103" s="2">
        <v>2</v>
      </c>
      <c r="Y3103" s="2">
        <v>259</v>
      </c>
    </row>
    <row r="3104" spans="20:25" ht="30" x14ac:dyDescent="0.25">
      <c r="T3104" s="4"/>
      <c r="U3104" s="2" t="s">
        <v>14</v>
      </c>
      <c r="V3104" s="2" t="s">
        <v>109</v>
      </c>
      <c r="W3104" s="2" t="s">
        <v>68</v>
      </c>
      <c r="X3104" s="2">
        <v>2</v>
      </c>
      <c r="Y3104" s="2">
        <v>261</v>
      </c>
    </row>
    <row r="3105" spans="20:25" ht="30" x14ac:dyDescent="0.25">
      <c r="T3105" s="4"/>
      <c r="U3105" s="2" t="s">
        <v>14</v>
      </c>
      <c r="V3105" s="2" t="s">
        <v>120</v>
      </c>
      <c r="W3105" s="2" t="s">
        <v>64</v>
      </c>
      <c r="X3105" s="2">
        <v>3</v>
      </c>
      <c r="Y3105" s="2">
        <v>340</v>
      </c>
    </row>
    <row r="3106" spans="20:25" ht="30" x14ac:dyDescent="0.25">
      <c r="T3106" s="4"/>
      <c r="U3106" s="2" t="s">
        <v>14</v>
      </c>
      <c r="V3106" s="2" t="s">
        <v>120</v>
      </c>
      <c r="W3106" s="2" t="s">
        <v>68</v>
      </c>
      <c r="X3106" s="2">
        <v>2</v>
      </c>
      <c r="Y3106" s="2">
        <v>94</v>
      </c>
    </row>
    <row r="3107" spans="20:25" x14ac:dyDescent="0.25">
      <c r="T3107" s="4"/>
      <c r="U3107" s="2" t="s">
        <v>14</v>
      </c>
      <c r="V3107" s="2" t="s">
        <v>120</v>
      </c>
      <c r="W3107" s="2" t="s">
        <v>63</v>
      </c>
      <c r="X3107" s="2">
        <v>3</v>
      </c>
      <c r="Y3107" s="2">
        <v>5</v>
      </c>
    </row>
    <row r="3108" spans="20:25" x14ac:dyDescent="0.25">
      <c r="T3108" s="4"/>
      <c r="U3108" s="2" t="s">
        <v>14</v>
      </c>
      <c r="V3108" s="2" t="s">
        <v>120</v>
      </c>
      <c r="W3108" s="2" t="s">
        <v>63</v>
      </c>
      <c r="X3108" s="2">
        <v>4</v>
      </c>
      <c r="Y3108" s="2">
        <v>240</v>
      </c>
    </row>
    <row r="3109" spans="20:25" ht="30" x14ac:dyDescent="0.25">
      <c r="T3109" s="4"/>
      <c r="U3109" s="2" t="s">
        <v>14</v>
      </c>
      <c r="V3109" s="2" t="s">
        <v>120</v>
      </c>
      <c r="W3109" s="2" t="s">
        <v>64</v>
      </c>
      <c r="X3109" s="2">
        <v>5</v>
      </c>
      <c r="Y3109" s="2">
        <v>309</v>
      </c>
    </row>
    <row r="3110" spans="20:25" ht="30" x14ac:dyDescent="0.25">
      <c r="T3110" s="4"/>
      <c r="U3110" s="2" t="s">
        <v>14</v>
      </c>
      <c r="V3110" s="2" t="s">
        <v>120</v>
      </c>
      <c r="W3110" s="2" t="s">
        <v>62</v>
      </c>
      <c r="X3110" s="2">
        <v>2</v>
      </c>
      <c r="Y3110" s="2">
        <v>86</v>
      </c>
    </row>
    <row r="3111" spans="20:25" ht="30" x14ac:dyDescent="0.25">
      <c r="T3111" s="4"/>
      <c r="U3111" s="2" t="s">
        <v>14</v>
      </c>
      <c r="V3111" s="2" t="s">
        <v>120</v>
      </c>
      <c r="W3111" s="2" t="s">
        <v>67</v>
      </c>
      <c r="X3111" s="2">
        <v>2</v>
      </c>
      <c r="Y3111" s="2">
        <v>218</v>
      </c>
    </row>
    <row r="3112" spans="20:25" x14ac:dyDescent="0.25">
      <c r="T3112" s="4"/>
      <c r="U3112" s="2" t="s">
        <v>14</v>
      </c>
      <c r="V3112" s="2" t="s">
        <v>120</v>
      </c>
      <c r="W3112" s="2" t="s">
        <v>63</v>
      </c>
      <c r="X3112" s="2">
        <v>1</v>
      </c>
      <c r="Y3112" s="2">
        <v>49</v>
      </c>
    </row>
    <row r="3113" spans="20:25" ht="30" x14ac:dyDescent="0.25">
      <c r="T3113" s="4"/>
      <c r="U3113" s="2" t="s">
        <v>14</v>
      </c>
      <c r="V3113" s="2" t="s">
        <v>120</v>
      </c>
      <c r="W3113" s="2" t="s">
        <v>68</v>
      </c>
      <c r="X3113" s="2">
        <v>3</v>
      </c>
      <c r="Y3113" s="2">
        <v>125</v>
      </c>
    </row>
    <row r="3114" spans="20:25" ht="30" x14ac:dyDescent="0.25">
      <c r="T3114" s="4"/>
      <c r="U3114" s="2" t="s">
        <v>14</v>
      </c>
      <c r="V3114" s="2" t="s">
        <v>120</v>
      </c>
      <c r="W3114" s="2" t="s">
        <v>68</v>
      </c>
      <c r="X3114" s="2">
        <v>3</v>
      </c>
      <c r="Y3114" s="2">
        <v>125</v>
      </c>
    </row>
    <row r="3115" spans="20:25" x14ac:dyDescent="0.25">
      <c r="T3115" s="4"/>
      <c r="U3115" s="2" t="s">
        <v>14</v>
      </c>
      <c r="V3115" s="2" t="s">
        <v>120</v>
      </c>
      <c r="W3115" s="2" t="s">
        <v>63</v>
      </c>
      <c r="X3115" s="2">
        <v>1</v>
      </c>
      <c r="Y3115" s="2">
        <v>119</v>
      </c>
    </row>
    <row r="3116" spans="20:25" ht="30" x14ac:dyDescent="0.25">
      <c r="T3116" s="4"/>
      <c r="U3116" s="2" t="s">
        <v>14</v>
      </c>
      <c r="V3116" s="2" t="s">
        <v>120</v>
      </c>
      <c r="W3116" s="2" t="s">
        <v>64</v>
      </c>
      <c r="X3116" s="2">
        <v>4</v>
      </c>
      <c r="Y3116" s="2">
        <v>106</v>
      </c>
    </row>
    <row r="3117" spans="20:25" x14ac:dyDescent="0.25">
      <c r="T3117" s="4"/>
      <c r="U3117" s="2" t="s">
        <v>14</v>
      </c>
      <c r="V3117" s="2" t="s">
        <v>120</v>
      </c>
      <c r="W3117" s="2" t="s">
        <v>63</v>
      </c>
      <c r="X3117" s="2">
        <v>3</v>
      </c>
      <c r="Y3117" s="2">
        <v>98</v>
      </c>
    </row>
    <row r="3118" spans="20:25" ht="30" x14ac:dyDescent="0.25">
      <c r="T3118" s="4"/>
      <c r="U3118" s="2" t="s">
        <v>14</v>
      </c>
      <c r="V3118" s="2" t="s">
        <v>120</v>
      </c>
      <c r="W3118" s="2" t="s">
        <v>64</v>
      </c>
      <c r="X3118" s="2">
        <v>3</v>
      </c>
      <c r="Y3118" s="2">
        <v>98</v>
      </c>
    </row>
    <row r="3119" spans="20:25" x14ac:dyDescent="0.25">
      <c r="T3119" s="4"/>
      <c r="U3119" s="2" t="s">
        <v>14</v>
      </c>
      <c r="V3119" s="2" t="s">
        <v>120</v>
      </c>
      <c r="W3119" s="2" t="s">
        <v>63</v>
      </c>
      <c r="X3119" s="2">
        <v>3</v>
      </c>
      <c r="Y3119" s="2">
        <v>36</v>
      </c>
    </row>
    <row r="3120" spans="20:25" ht="30" x14ac:dyDescent="0.25">
      <c r="T3120" s="4"/>
      <c r="U3120" s="2" t="s">
        <v>14</v>
      </c>
      <c r="V3120" s="2" t="s">
        <v>120</v>
      </c>
      <c r="W3120" s="2" t="s">
        <v>68</v>
      </c>
      <c r="X3120" s="2">
        <v>3</v>
      </c>
      <c r="Y3120" s="2">
        <v>70</v>
      </c>
    </row>
    <row r="3121" spans="20:25" ht="30" x14ac:dyDescent="0.25">
      <c r="T3121" s="4"/>
      <c r="U3121" s="2" t="s">
        <v>14</v>
      </c>
      <c r="V3121" s="2" t="s">
        <v>120</v>
      </c>
      <c r="W3121" s="2" t="s">
        <v>68</v>
      </c>
      <c r="X3121" s="2">
        <v>3</v>
      </c>
      <c r="Y3121" s="2">
        <v>70</v>
      </c>
    </row>
    <row r="3122" spans="20:25" x14ac:dyDescent="0.25">
      <c r="T3122" s="4"/>
      <c r="U3122" s="2" t="s">
        <v>14</v>
      </c>
      <c r="V3122" s="2" t="s">
        <v>120</v>
      </c>
      <c r="W3122" s="2" t="s">
        <v>63</v>
      </c>
      <c r="X3122" s="2">
        <v>3</v>
      </c>
      <c r="Y3122" s="2">
        <v>299</v>
      </c>
    </row>
    <row r="3123" spans="20:25" ht="30" x14ac:dyDescent="0.25">
      <c r="T3123" s="4"/>
      <c r="U3123" s="2" t="s">
        <v>14</v>
      </c>
      <c r="V3123" s="2" t="s">
        <v>124</v>
      </c>
      <c r="W3123" s="2" t="s">
        <v>67</v>
      </c>
      <c r="X3123" s="2">
        <v>1</v>
      </c>
      <c r="Y3123" s="2">
        <v>103</v>
      </c>
    </row>
    <row r="3124" spans="20:25" ht="30" x14ac:dyDescent="0.25">
      <c r="T3124" s="4"/>
      <c r="U3124" s="2" t="s">
        <v>14</v>
      </c>
      <c r="V3124" s="2" t="s">
        <v>124</v>
      </c>
      <c r="W3124" s="2" t="s">
        <v>68</v>
      </c>
      <c r="X3124" s="2">
        <v>3</v>
      </c>
      <c r="Y3124" s="2">
        <v>121</v>
      </c>
    </row>
    <row r="3125" spans="20:25" ht="30" x14ac:dyDescent="0.25">
      <c r="T3125" s="4"/>
      <c r="U3125" s="2" t="s">
        <v>14</v>
      </c>
      <c r="V3125" s="2" t="s">
        <v>124</v>
      </c>
      <c r="W3125" s="2" t="s">
        <v>68</v>
      </c>
      <c r="X3125" s="2">
        <v>4</v>
      </c>
      <c r="Y3125" s="2">
        <v>110</v>
      </c>
    </row>
    <row r="3126" spans="20:25" ht="30" x14ac:dyDescent="0.25">
      <c r="T3126" s="4"/>
      <c r="U3126" s="2" t="s">
        <v>14</v>
      </c>
      <c r="V3126" s="2" t="s">
        <v>124</v>
      </c>
      <c r="W3126" s="2" t="s">
        <v>68</v>
      </c>
      <c r="X3126" s="2">
        <v>2</v>
      </c>
      <c r="Y3126" s="2">
        <v>265</v>
      </c>
    </row>
    <row r="3127" spans="20:25" x14ac:dyDescent="0.25">
      <c r="T3127" s="4"/>
      <c r="U3127" s="2" t="s">
        <v>14</v>
      </c>
      <c r="V3127" s="2" t="s">
        <v>124</v>
      </c>
      <c r="W3127" s="2" t="s">
        <v>63</v>
      </c>
      <c r="X3127" s="2">
        <v>1</v>
      </c>
      <c r="Y3127" s="2">
        <v>131</v>
      </c>
    </row>
    <row r="3128" spans="20:25" x14ac:dyDescent="0.25">
      <c r="T3128" s="4"/>
      <c r="U3128" s="2" t="s">
        <v>14</v>
      </c>
      <c r="V3128" s="2" t="s">
        <v>127</v>
      </c>
      <c r="W3128" s="2" t="s">
        <v>63</v>
      </c>
      <c r="X3128" s="2">
        <v>8</v>
      </c>
      <c r="Y3128" s="2">
        <v>140</v>
      </c>
    </row>
    <row r="3129" spans="20:25" ht="30" x14ac:dyDescent="0.25">
      <c r="T3129" s="4"/>
      <c r="U3129" s="2" t="s">
        <v>14</v>
      </c>
      <c r="V3129" s="2" t="s">
        <v>127</v>
      </c>
      <c r="W3129" s="2" t="s">
        <v>64</v>
      </c>
      <c r="X3129" s="2">
        <v>6</v>
      </c>
      <c r="Y3129" s="2">
        <v>10</v>
      </c>
    </row>
    <row r="3130" spans="20:25" ht="30" x14ac:dyDescent="0.25">
      <c r="T3130" s="4"/>
      <c r="U3130" s="2" t="s">
        <v>14</v>
      </c>
      <c r="V3130" s="2" t="s">
        <v>127</v>
      </c>
      <c r="W3130" s="2" t="s">
        <v>68</v>
      </c>
      <c r="X3130" s="2">
        <v>1</v>
      </c>
      <c r="Y3130" s="2">
        <v>232</v>
      </c>
    </row>
    <row r="3131" spans="20:25" ht="30" x14ac:dyDescent="0.25">
      <c r="T3131" s="4"/>
      <c r="U3131" s="2" t="s">
        <v>14</v>
      </c>
      <c r="V3131" s="2" t="s">
        <v>126</v>
      </c>
      <c r="W3131" s="2" t="s">
        <v>68</v>
      </c>
      <c r="X3131" s="2">
        <v>2</v>
      </c>
      <c r="Y3131" s="2">
        <v>138</v>
      </c>
    </row>
    <row r="3132" spans="20:25" ht="30" x14ac:dyDescent="0.25">
      <c r="T3132" s="4"/>
      <c r="U3132" s="2" t="s">
        <v>14</v>
      </c>
      <c r="V3132" s="2" t="s">
        <v>125</v>
      </c>
      <c r="W3132" s="2" t="s">
        <v>62</v>
      </c>
      <c r="X3132" s="2">
        <v>5</v>
      </c>
      <c r="Y3132" s="2">
        <v>300</v>
      </c>
    </row>
    <row r="3133" spans="20:25" ht="30" x14ac:dyDescent="0.25">
      <c r="T3133" s="4"/>
      <c r="U3133" s="2" t="s">
        <v>14</v>
      </c>
      <c r="V3133" s="2" t="s">
        <v>128</v>
      </c>
      <c r="W3133" s="2" t="s">
        <v>62</v>
      </c>
      <c r="X3133" s="2">
        <v>3</v>
      </c>
      <c r="Y3133" s="2">
        <v>136</v>
      </c>
    </row>
    <row r="3134" spans="20:25" ht="30" x14ac:dyDescent="0.25">
      <c r="T3134" s="4"/>
      <c r="U3134" s="2" t="s">
        <v>14</v>
      </c>
      <c r="V3134" s="2" t="s">
        <v>128</v>
      </c>
      <c r="W3134" s="2" t="s">
        <v>68</v>
      </c>
      <c r="X3134" s="2">
        <v>3</v>
      </c>
      <c r="Y3134" s="2">
        <v>247</v>
      </c>
    </row>
    <row r="3135" spans="20:25" ht="30" x14ac:dyDescent="0.25">
      <c r="T3135" s="4"/>
      <c r="U3135" s="2" t="s">
        <v>14</v>
      </c>
      <c r="V3135" s="2" t="s">
        <v>128</v>
      </c>
      <c r="W3135" s="2" t="s">
        <v>64</v>
      </c>
      <c r="X3135" s="2">
        <v>0</v>
      </c>
      <c r="Y3135" s="2">
        <v>340</v>
      </c>
    </row>
    <row r="3136" spans="20:25" ht="30" x14ac:dyDescent="0.25">
      <c r="T3136" s="4"/>
      <c r="U3136" s="2" t="s">
        <v>14</v>
      </c>
      <c r="V3136" s="2" t="s">
        <v>122</v>
      </c>
      <c r="W3136" s="2" t="s">
        <v>64</v>
      </c>
      <c r="X3136" s="2">
        <v>7</v>
      </c>
      <c r="Y3136" s="2">
        <v>162</v>
      </c>
    </row>
    <row r="3137" spans="20:25" x14ac:dyDescent="0.25">
      <c r="T3137" s="4"/>
      <c r="U3137" s="2" t="s">
        <v>14</v>
      </c>
      <c r="V3137" s="2" t="s">
        <v>122</v>
      </c>
      <c r="W3137" s="2" t="s">
        <v>63</v>
      </c>
      <c r="X3137" s="2">
        <v>7</v>
      </c>
      <c r="Y3137" s="2">
        <v>30</v>
      </c>
    </row>
    <row r="3138" spans="20:25" ht="30" x14ac:dyDescent="0.25">
      <c r="T3138" s="4"/>
      <c r="U3138" s="2" t="s">
        <v>14</v>
      </c>
      <c r="V3138" s="2" t="s">
        <v>122</v>
      </c>
      <c r="W3138" s="2" t="s">
        <v>68</v>
      </c>
      <c r="X3138" s="2">
        <v>6</v>
      </c>
      <c r="Y3138" s="2">
        <v>337</v>
      </c>
    </row>
    <row r="3139" spans="20:25" x14ac:dyDescent="0.25">
      <c r="T3139" s="4"/>
      <c r="U3139" s="2" t="s">
        <v>14</v>
      </c>
      <c r="V3139" s="2" t="s">
        <v>122</v>
      </c>
      <c r="W3139" s="2" t="s">
        <v>63</v>
      </c>
      <c r="X3139" s="2">
        <v>7</v>
      </c>
      <c r="Y3139" s="2">
        <v>30</v>
      </c>
    </row>
    <row r="3140" spans="20:25" ht="30" x14ac:dyDescent="0.25">
      <c r="T3140" s="4"/>
      <c r="U3140" s="2" t="s">
        <v>14</v>
      </c>
      <c r="V3140" s="2" t="s">
        <v>122</v>
      </c>
      <c r="W3140" s="2" t="s">
        <v>67</v>
      </c>
      <c r="X3140" s="2">
        <v>2</v>
      </c>
      <c r="Y3140" s="2">
        <v>318</v>
      </c>
    </row>
    <row r="3141" spans="20:25" ht="30" x14ac:dyDescent="0.25">
      <c r="T3141" s="4"/>
      <c r="U3141" s="2" t="s">
        <v>14</v>
      </c>
      <c r="V3141" s="2" t="s">
        <v>109</v>
      </c>
      <c r="W3141" s="2" t="s">
        <v>64</v>
      </c>
      <c r="X3141" s="2">
        <v>2</v>
      </c>
      <c r="Y3141" s="2">
        <v>135</v>
      </c>
    </row>
    <row r="3142" spans="20:25" ht="30" x14ac:dyDescent="0.25">
      <c r="T3142" s="4"/>
      <c r="U3142" s="2" t="s">
        <v>14</v>
      </c>
      <c r="V3142" s="2" t="s">
        <v>109</v>
      </c>
      <c r="W3142" s="2" t="s">
        <v>68</v>
      </c>
      <c r="X3142" s="2">
        <v>2</v>
      </c>
      <c r="Y3142" s="2">
        <v>180</v>
      </c>
    </row>
    <row r="3143" spans="20:25" ht="30" x14ac:dyDescent="0.25">
      <c r="T3143" s="4"/>
      <c r="U3143" s="2" t="s">
        <v>14</v>
      </c>
      <c r="V3143" s="2" t="s">
        <v>109</v>
      </c>
      <c r="W3143" s="2" t="s">
        <v>64</v>
      </c>
      <c r="X3143" s="2">
        <v>3</v>
      </c>
      <c r="Y3143" s="2">
        <v>150</v>
      </c>
    </row>
    <row r="3144" spans="20:25" x14ac:dyDescent="0.25">
      <c r="T3144" s="4"/>
      <c r="U3144" s="2" t="s">
        <v>14</v>
      </c>
      <c r="V3144" s="2" t="s">
        <v>120</v>
      </c>
      <c r="W3144" s="2" t="s">
        <v>63</v>
      </c>
      <c r="X3144" s="2">
        <v>3</v>
      </c>
      <c r="Y3144" s="2">
        <v>190</v>
      </c>
    </row>
    <row r="3145" spans="20:25" x14ac:dyDescent="0.25">
      <c r="T3145" s="4"/>
      <c r="U3145" s="2" t="s">
        <v>14</v>
      </c>
      <c r="V3145" s="2" t="s">
        <v>120</v>
      </c>
      <c r="W3145" s="2" t="s">
        <v>63</v>
      </c>
      <c r="X3145" s="2">
        <v>3</v>
      </c>
      <c r="Y3145" s="2">
        <v>150</v>
      </c>
    </row>
    <row r="3146" spans="20:25" x14ac:dyDescent="0.25">
      <c r="T3146" s="4"/>
      <c r="U3146" s="2" t="s">
        <v>14</v>
      </c>
      <c r="V3146" s="2" t="s">
        <v>120</v>
      </c>
      <c r="W3146" s="2" t="s">
        <v>63</v>
      </c>
      <c r="X3146" s="2">
        <v>5</v>
      </c>
      <c r="Y3146" s="2">
        <v>160</v>
      </c>
    </row>
    <row r="3147" spans="20:25" x14ac:dyDescent="0.25">
      <c r="T3147" s="4"/>
      <c r="U3147" s="2" t="s">
        <v>14</v>
      </c>
      <c r="V3147" s="2" t="s">
        <v>120</v>
      </c>
      <c r="W3147" s="2" t="s">
        <v>63</v>
      </c>
      <c r="X3147" s="2">
        <v>3</v>
      </c>
      <c r="Y3147" s="2">
        <v>170</v>
      </c>
    </row>
    <row r="3148" spans="20:25" ht="30" x14ac:dyDescent="0.25">
      <c r="T3148" s="4"/>
      <c r="U3148" s="2" t="s">
        <v>14</v>
      </c>
      <c r="V3148" s="2" t="s">
        <v>120</v>
      </c>
      <c r="W3148" s="2" t="s">
        <v>62</v>
      </c>
      <c r="X3148" s="2">
        <v>6</v>
      </c>
      <c r="Y3148" s="2">
        <v>110</v>
      </c>
    </row>
    <row r="3149" spans="20:25" x14ac:dyDescent="0.25">
      <c r="T3149" s="4"/>
      <c r="U3149" s="2" t="s">
        <v>14</v>
      </c>
      <c r="V3149" s="2" t="s">
        <v>120</v>
      </c>
      <c r="W3149" s="2" t="s">
        <v>63</v>
      </c>
      <c r="X3149" s="2">
        <v>2</v>
      </c>
      <c r="Y3149" s="2">
        <v>80</v>
      </c>
    </row>
    <row r="3150" spans="20:25" x14ac:dyDescent="0.25">
      <c r="T3150" s="4"/>
      <c r="U3150" s="2" t="s">
        <v>14</v>
      </c>
      <c r="V3150" s="2" t="s">
        <v>120</v>
      </c>
      <c r="W3150" s="2" t="s">
        <v>63</v>
      </c>
      <c r="X3150" s="2">
        <v>4</v>
      </c>
      <c r="Y3150" s="2">
        <v>100</v>
      </c>
    </row>
    <row r="3151" spans="20:25" x14ac:dyDescent="0.25">
      <c r="T3151" s="4"/>
      <c r="U3151" s="2" t="s">
        <v>14</v>
      </c>
      <c r="V3151" s="2" t="s">
        <v>120</v>
      </c>
      <c r="W3151" s="2" t="s">
        <v>63</v>
      </c>
      <c r="X3151" s="2">
        <v>6</v>
      </c>
      <c r="Y3151" s="2">
        <v>310</v>
      </c>
    </row>
    <row r="3152" spans="20:25" ht="30" x14ac:dyDescent="0.25">
      <c r="T3152" s="4"/>
      <c r="U3152" s="2" t="s">
        <v>14</v>
      </c>
      <c r="V3152" s="2" t="s">
        <v>120</v>
      </c>
      <c r="W3152" s="2" t="s">
        <v>67</v>
      </c>
      <c r="X3152" s="2">
        <v>2</v>
      </c>
      <c r="Y3152" s="2">
        <v>170</v>
      </c>
    </row>
    <row r="3153" spans="20:25" ht="30" x14ac:dyDescent="0.25">
      <c r="T3153" s="4"/>
      <c r="U3153" s="2" t="s">
        <v>14</v>
      </c>
      <c r="V3153" s="2" t="s">
        <v>120</v>
      </c>
      <c r="W3153" s="2" t="s">
        <v>68</v>
      </c>
      <c r="X3153" s="2">
        <v>4</v>
      </c>
      <c r="Y3153" s="2">
        <v>210</v>
      </c>
    </row>
    <row r="3154" spans="20:25" x14ac:dyDescent="0.25">
      <c r="T3154" s="4"/>
      <c r="U3154" s="2" t="s">
        <v>14</v>
      </c>
      <c r="V3154" s="2" t="s">
        <v>120</v>
      </c>
      <c r="W3154" s="2" t="s">
        <v>63</v>
      </c>
      <c r="X3154" s="2">
        <v>3</v>
      </c>
      <c r="Y3154" s="2">
        <v>160</v>
      </c>
    </row>
    <row r="3155" spans="20:25" x14ac:dyDescent="0.25">
      <c r="T3155" s="4"/>
      <c r="U3155" s="2" t="s">
        <v>14</v>
      </c>
      <c r="V3155" s="2" t="s">
        <v>120</v>
      </c>
      <c r="W3155" s="2" t="s">
        <v>63</v>
      </c>
      <c r="X3155" s="2">
        <v>3</v>
      </c>
      <c r="Y3155" s="2">
        <v>130</v>
      </c>
    </row>
    <row r="3156" spans="20:25" ht="30" x14ac:dyDescent="0.25">
      <c r="T3156" s="4"/>
      <c r="U3156" s="2" t="s">
        <v>14</v>
      </c>
      <c r="V3156" s="2" t="s">
        <v>120</v>
      </c>
      <c r="W3156" s="2" t="s">
        <v>68</v>
      </c>
      <c r="X3156" s="2">
        <v>3</v>
      </c>
      <c r="Y3156" s="2">
        <v>150</v>
      </c>
    </row>
    <row r="3157" spans="20:25" x14ac:dyDescent="0.25">
      <c r="T3157" s="4"/>
      <c r="U3157" s="2" t="s">
        <v>14</v>
      </c>
      <c r="V3157" s="2" t="s">
        <v>120</v>
      </c>
      <c r="W3157" s="2" t="s">
        <v>63</v>
      </c>
      <c r="X3157" s="2">
        <v>3</v>
      </c>
      <c r="Y3157" s="2">
        <v>190</v>
      </c>
    </row>
    <row r="3158" spans="20:25" x14ac:dyDescent="0.25">
      <c r="T3158" s="4"/>
      <c r="U3158" s="2" t="s">
        <v>14</v>
      </c>
      <c r="V3158" s="2" t="s">
        <v>120</v>
      </c>
      <c r="W3158" s="2" t="s">
        <v>63</v>
      </c>
      <c r="X3158" s="2">
        <v>4</v>
      </c>
      <c r="Y3158" s="2">
        <v>210</v>
      </c>
    </row>
    <row r="3159" spans="20:25" x14ac:dyDescent="0.25">
      <c r="T3159" s="4"/>
      <c r="U3159" s="2" t="s">
        <v>14</v>
      </c>
      <c r="V3159" s="2" t="s">
        <v>120</v>
      </c>
      <c r="W3159" s="2" t="s">
        <v>63</v>
      </c>
      <c r="X3159" s="2">
        <v>3</v>
      </c>
      <c r="Y3159" s="2">
        <v>150</v>
      </c>
    </row>
    <row r="3160" spans="20:25" x14ac:dyDescent="0.25">
      <c r="T3160" s="4"/>
      <c r="U3160" s="2" t="s">
        <v>14</v>
      </c>
      <c r="V3160" s="2" t="s">
        <v>120</v>
      </c>
      <c r="W3160" s="2" t="s">
        <v>63</v>
      </c>
      <c r="X3160" s="2">
        <v>2</v>
      </c>
      <c r="Y3160" s="2">
        <v>130</v>
      </c>
    </row>
    <row r="3161" spans="20:25" x14ac:dyDescent="0.25">
      <c r="T3161" s="4"/>
      <c r="U3161" s="2" t="s">
        <v>14</v>
      </c>
      <c r="V3161" s="2" t="s">
        <v>120</v>
      </c>
      <c r="W3161" s="2" t="s">
        <v>63</v>
      </c>
      <c r="X3161" s="2">
        <v>3</v>
      </c>
      <c r="Y3161" s="2">
        <v>150</v>
      </c>
    </row>
    <row r="3162" spans="20:25" x14ac:dyDescent="0.25">
      <c r="T3162" s="4"/>
      <c r="U3162" s="2" t="s">
        <v>14</v>
      </c>
      <c r="V3162" s="2" t="s">
        <v>120</v>
      </c>
      <c r="W3162" s="2" t="s">
        <v>63</v>
      </c>
      <c r="X3162" s="2">
        <v>2</v>
      </c>
      <c r="Y3162" s="2">
        <v>190</v>
      </c>
    </row>
    <row r="3163" spans="20:25" x14ac:dyDescent="0.25">
      <c r="T3163" s="4"/>
      <c r="U3163" s="2" t="s">
        <v>14</v>
      </c>
      <c r="V3163" s="2" t="s">
        <v>120</v>
      </c>
      <c r="W3163" s="2" t="s">
        <v>63</v>
      </c>
      <c r="X3163" s="2">
        <v>7</v>
      </c>
      <c r="Y3163" s="2">
        <v>170</v>
      </c>
    </row>
    <row r="3164" spans="20:25" x14ac:dyDescent="0.25">
      <c r="T3164" s="4"/>
      <c r="U3164" s="2" t="s">
        <v>14</v>
      </c>
      <c r="V3164" s="2" t="s">
        <v>120</v>
      </c>
      <c r="W3164" s="2" t="s">
        <v>63</v>
      </c>
      <c r="X3164" s="2">
        <v>6</v>
      </c>
      <c r="Y3164" s="2">
        <v>170</v>
      </c>
    </row>
    <row r="3165" spans="20:25" ht="30" x14ac:dyDescent="0.25">
      <c r="T3165" s="4"/>
      <c r="U3165" s="2" t="s">
        <v>14</v>
      </c>
      <c r="V3165" s="2" t="s">
        <v>120</v>
      </c>
      <c r="W3165" s="2" t="s">
        <v>64</v>
      </c>
      <c r="X3165" s="2">
        <v>4</v>
      </c>
      <c r="Y3165" s="2">
        <v>160</v>
      </c>
    </row>
    <row r="3166" spans="20:25" x14ac:dyDescent="0.25">
      <c r="T3166" s="4"/>
      <c r="U3166" s="2" t="s">
        <v>14</v>
      </c>
      <c r="V3166" s="2" t="s">
        <v>120</v>
      </c>
      <c r="W3166" s="2" t="s">
        <v>63</v>
      </c>
      <c r="X3166" s="2">
        <v>2</v>
      </c>
      <c r="Y3166" s="2">
        <v>250</v>
      </c>
    </row>
    <row r="3167" spans="20:25" ht="30" x14ac:dyDescent="0.25">
      <c r="T3167" s="4"/>
      <c r="U3167" s="2" t="s">
        <v>14</v>
      </c>
      <c r="V3167" s="2" t="s">
        <v>120</v>
      </c>
      <c r="W3167" s="2" t="s">
        <v>62</v>
      </c>
      <c r="X3167" s="2">
        <v>4</v>
      </c>
      <c r="Y3167" s="2">
        <v>180</v>
      </c>
    </row>
    <row r="3168" spans="20:25" ht="30" x14ac:dyDescent="0.25">
      <c r="T3168" s="4"/>
      <c r="U3168" s="2" t="s">
        <v>14</v>
      </c>
      <c r="V3168" s="2" t="s">
        <v>120</v>
      </c>
      <c r="W3168" s="2" t="s">
        <v>68</v>
      </c>
      <c r="X3168" s="2">
        <v>2</v>
      </c>
      <c r="Y3168" s="2">
        <v>230</v>
      </c>
    </row>
    <row r="3169" spans="20:25" ht="30" x14ac:dyDescent="0.25">
      <c r="T3169" s="4"/>
      <c r="U3169" s="2" t="s">
        <v>14</v>
      </c>
      <c r="V3169" s="2" t="s">
        <v>120</v>
      </c>
      <c r="W3169" s="2" t="s">
        <v>64</v>
      </c>
      <c r="X3169" s="2">
        <v>2</v>
      </c>
      <c r="Y3169" s="2">
        <v>310</v>
      </c>
    </row>
    <row r="3170" spans="20:25" ht="30" x14ac:dyDescent="0.25">
      <c r="T3170" s="4"/>
      <c r="U3170" s="2" t="s">
        <v>14</v>
      </c>
      <c r="V3170" s="2" t="s">
        <v>120</v>
      </c>
      <c r="W3170" s="2" t="s">
        <v>64</v>
      </c>
      <c r="X3170" s="2">
        <v>3</v>
      </c>
      <c r="Y3170" s="2">
        <v>186</v>
      </c>
    </row>
    <row r="3171" spans="20:25" ht="30" x14ac:dyDescent="0.25">
      <c r="T3171" s="4"/>
      <c r="U3171" s="2" t="s">
        <v>14</v>
      </c>
      <c r="V3171" s="2" t="s">
        <v>120</v>
      </c>
      <c r="W3171" s="2" t="s">
        <v>68</v>
      </c>
      <c r="X3171" s="2">
        <v>2</v>
      </c>
      <c r="Y3171" s="2">
        <v>170</v>
      </c>
    </row>
    <row r="3172" spans="20:25" ht="30" x14ac:dyDescent="0.25">
      <c r="T3172" s="4"/>
      <c r="U3172" s="2" t="s">
        <v>14</v>
      </c>
      <c r="V3172" s="2" t="s">
        <v>120</v>
      </c>
      <c r="W3172" s="2" t="s">
        <v>68</v>
      </c>
      <c r="X3172" s="2">
        <v>3</v>
      </c>
      <c r="Y3172" s="2">
        <v>100</v>
      </c>
    </row>
    <row r="3173" spans="20:25" ht="30" x14ac:dyDescent="0.25">
      <c r="T3173" s="4"/>
      <c r="U3173" s="2" t="s">
        <v>14</v>
      </c>
      <c r="V3173" s="2" t="s">
        <v>120</v>
      </c>
      <c r="W3173" s="2" t="s">
        <v>68</v>
      </c>
      <c r="X3173" s="2">
        <v>5</v>
      </c>
      <c r="Y3173" s="2">
        <v>230</v>
      </c>
    </row>
    <row r="3174" spans="20:25" ht="45" x14ac:dyDescent="0.25">
      <c r="T3174" s="4"/>
      <c r="U3174" s="2" t="s">
        <v>14</v>
      </c>
      <c r="V3174" s="2" t="s">
        <v>120</v>
      </c>
      <c r="W3174" s="2" t="s">
        <v>70</v>
      </c>
      <c r="X3174" s="2">
        <v>5</v>
      </c>
      <c r="Y3174" s="2">
        <v>190</v>
      </c>
    </row>
    <row r="3175" spans="20:25" x14ac:dyDescent="0.25">
      <c r="T3175" s="4"/>
      <c r="U3175" s="2" t="s">
        <v>14</v>
      </c>
      <c r="V3175" s="2" t="s">
        <v>120</v>
      </c>
      <c r="W3175" s="2" t="s">
        <v>63</v>
      </c>
      <c r="X3175" s="2">
        <v>1</v>
      </c>
      <c r="Y3175" s="2">
        <v>140</v>
      </c>
    </row>
    <row r="3176" spans="20:25" x14ac:dyDescent="0.25">
      <c r="T3176" s="4"/>
      <c r="U3176" s="2" t="s">
        <v>14</v>
      </c>
      <c r="V3176" s="2" t="s">
        <v>120</v>
      </c>
      <c r="W3176" s="2" t="s">
        <v>63</v>
      </c>
      <c r="X3176" s="2">
        <v>6</v>
      </c>
      <c r="Y3176" s="2">
        <v>110</v>
      </c>
    </row>
    <row r="3177" spans="20:25" x14ac:dyDescent="0.25">
      <c r="T3177" s="4"/>
      <c r="U3177" s="2" t="s">
        <v>14</v>
      </c>
      <c r="V3177" s="2" t="s">
        <v>120</v>
      </c>
      <c r="W3177" s="2" t="s">
        <v>63</v>
      </c>
      <c r="X3177" s="2">
        <v>2</v>
      </c>
      <c r="Y3177" s="2">
        <v>140</v>
      </c>
    </row>
    <row r="3178" spans="20:25" x14ac:dyDescent="0.25">
      <c r="T3178" s="4"/>
      <c r="U3178" s="2" t="s">
        <v>14</v>
      </c>
      <c r="V3178" s="2" t="s">
        <v>120</v>
      </c>
      <c r="W3178" s="2" t="s">
        <v>63</v>
      </c>
      <c r="X3178" s="2">
        <v>2</v>
      </c>
      <c r="Y3178" s="2">
        <v>200</v>
      </c>
    </row>
    <row r="3179" spans="20:25" x14ac:dyDescent="0.25">
      <c r="T3179" s="4"/>
      <c r="U3179" s="2" t="s">
        <v>14</v>
      </c>
      <c r="V3179" s="2" t="s">
        <v>120</v>
      </c>
      <c r="W3179" s="2" t="s">
        <v>63</v>
      </c>
      <c r="X3179" s="2">
        <v>2</v>
      </c>
      <c r="Y3179" s="2">
        <v>170</v>
      </c>
    </row>
    <row r="3180" spans="20:25" ht="30" x14ac:dyDescent="0.25">
      <c r="T3180" s="4"/>
      <c r="U3180" s="2" t="s">
        <v>14</v>
      </c>
      <c r="V3180" s="2" t="s">
        <v>120</v>
      </c>
      <c r="W3180" s="2" t="s">
        <v>68</v>
      </c>
      <c r="X3180" s="2">
        <v>1</v>
      </c>
      <c r="Y3180" s="2">
        <v>340</v>
      </c>
    </row>
    <row r="3181" spans="20:25" ht="30" x14ac:dyDescent="0.25">
      <c r="T3181" s="4"/>
      <c r="U3181" s="2" t="s">
        <v>14</v>
      </c>
      <c r="V3181" s="2" t="s">
        <v>120</v>
      </c>
      <c r="W3181" s="2" t="s">
        <v>68</v>
      </c>
      <c r="X3181" s="2">
        <v>3</v>
      </c>
      <c r="Y3181" s="2">
        <v>170</v>
      </c>
    </row>
    <row r="3182" spans="20:25" ht="30" x14ac:dyDescent="0.25">
      <c r="T3182" s="4"/>
      <c r="U3182" s="2" t="s">
        <v>14</v>
      </c>
      <c r="V3182" s="2" t="s">
        <v>120</v>
      </c>
      <c r="W3182" s="2" t="s">
        <v>64</v>
      </c>
      <c r="X3182" s="2">
        <v>1</v>
      </c>
      <c r="Y3182" s="2">
        <v>210</v>
      </c>
    </row>
    <row r="3183" spans="20:25" x14ac:dyDescent="0.25">
      <c r="T3183" s="4"/>
      <c r="U3183" s="2" t="s">
        <v>14</v>
      </c>
      <c r="V3183" s="2" t="s">
        <v>120</v>
      </c>
      <c r="W3183" s="2" t="s">
        <v>63</v>
      </c>
      <c r="X3183" s="2">
        <v>1</v>
      </c>
      <c r="Y3183" s="2">
        <v>154</v>
      </c>
    </row>
    <row r="3184" spans="20:25" x14ac:dyDescent="0.25">
      <c r="T3184" s="4"/>
      <c r="U3184" s="2" t="s">
        <v>14</v>
      </c>
      <c r="V3184" s="2" t="s">
        <v>120</v>
      </c>
      <c r="W3184" s="2" t="s">
        <v>63</v>
      </c>
      <c r="X3184" s="2">
        <v>6</v>
      </c>
      <c r="Y3184" s="2">
        <v>230</v>
      </c>
    </row>
    <row r="3185" spans="20:25" x14ac:dyDescent="0.25">
      <c r="T3185" s="4"/>
      <c r="U3185" s="2" t="s">
        <v>14</v>
      </c>
      <c r="V3185" s="2" t="s">
        <v>120</v>
      </c>
      <c r="W3185" s="2" t="s">
        <v>63</v>
      </c>
      <c r="X3185" s="2">
        <v>6</v>
      </c>
      <c r="Y3185" s="2">
        <v>190</v>
      </c>
    </row>
    <row r="3186" spans="20:25" x14ac:dyDescent="0.25">
      <c r="T3186" s="4"/>
      <c r="U3186" s="2" t="s">
        <v>14</v>
      </c>
      <c r="V3186" s="2" t="s">
        <v>124</v>
      </c>
      <c r="W3186" s="2" t="s">
        <v>63</v>
      </c>
      <c r="X3186" s="2">
        <v>5</v>
      </c>
      <c r="Y3186" s="2">
        <v>170</v>
      </c>
    </row>
    <row r="3187" spans="20:25" x14ac:dyDescent="0.25">
      <c r="T3187" s="4"/>
      <c r="U3187" s="2" t="s">
        <v>14</v>
      </c>
      <c r="V3187" s="2" t="s">
        <v>124</v>
      </c>
      <c r="W3187" s="2" t="s">
        <v>63</v>
      </c>
      <c r="X3187" s="2">
        <v>5</v>
      </c>
      <c r="Y3187" s="2">
        <v>180</v>
      </c>
    </row>
    <row r="3188" spans="20:25" x14ac:dyDescent="0.25">
      <c r="T3188" s="4"/>
      <c r="U3188" s="2" t="s">
        <v>14</v>
      </c>
      <c r="V3188" s="2" t="s">
        <v>124</v>
      </c>
      <c r="W3188" s="2" t="s">
        <v>63</v>
      </c>
      <c r="X3188" s="2">
        <v>2</v>
      </c>
      <c r="Y3188" s="2">
        <v>230</v>
      </c>
    </row>
    <row r="3189" spans="20:25" x14ac:dyDescent="0.25">
      <c r="T3189" s="4"/>
      <c r="U3189" s="2" t="s">
        <v>14</v>
      </c>
      <c r="V3189" s="2" t="s">
        <v>124</v>
      </c>
      <c r="W3189" s="2" t="s">
        <v>63</v>
      </c>
      <c r="X3189" s="2">
        <v>3</v>
      </c>
      <c r="Y3189" s="2">
        <v>150</v>
      </c>
    </row>
    <row r="3190" spans="20:25" x14ac:dyDescent="0.25">
      <c r="T3190" s="4"/>
      <c r="U3190" s="2" t="s">
        <v>14</v>
      </c>
      <c r="V3190" s="2" t="s">
        <v>109</v>
      </c>
      <c r="W3190" s="2" t="s">
        <v>63</v>
      </c>
      <c r="X3190" s="2">
        <v>2</v>
      </c>
      <c r="Y3190" s="2">
        <v>210</v>
      </c>
    </row>
    <row r="3191" spans="20:25" x14ac:dyDescent="0.25">
      <c r="T3191" s="4"/>
      <c r="U3191" s="2" t="s">
        <v>14</v>
      </c>
      <c r="V3191" s="2" t="s">
        <v>109</v>
      </c>
      <c r="W3191" s="2" t="s">
        <v>63</v>
      </c>
      <c r="X3191" s="2">
        <v>4</v>
      </c>
      <c r="Y3191" s="2">
        <v>190</v>
      </c>
    </row>
    <row r="3192" spans="20:25" x14ac:dyDescent="0.25">
      <c r="T3192" s="4"/>
      <c r="U3192" s="2" t="s">
        <v>14</v>
      </c>
      <c r="V3192" s="2" t="s">
        <v>109</v>
      </c>
      <c r="W3192" s="2" t="s">
        <v>63</v>
      </c>
      <c r="X3192" s="2">
        <v>3</v>
      </c>
      <c r="Y3192" s="2">
        <v>190</v>
      </c>
    </row>
    <row r="3193" spans="20:25" x14ac:dyDescent="0.25">
      <c r="T3193" s="4"/>
      <c r="U3193" s="2" t="s">
        <v>14</v>
      </c>
      <c r="V3193" s="2" t="s">
        <v>109</v>
      </c>
      <c r="W3193" s="2" t="s">
        <v>63</v>
      </c>
      <c r="X3193" s="2">
        <v>8</v>
      </c>
      <c r="Y3193" s="2">
        <v>200</v>
      </c>
    </row>
    <row r="3194" spans="20:25" ht="45" x14ac:dyDescent="0.25">
      <c r="T3194" s="4"/>
      <c r="U3194" s="2" t="s">
        <v>14</v>
      </c>
      <c r="V3194" s="2" t="s">
        <v>109</v>
      </c>
      <c r="W3194" s="2" t="s">
        <v>70</v>
      </c>
      <c r="X3194" s="2">
        <v>2</v>
      </c>
      <c r="Y3194" s="2">
        <v>210</v>
      </c>
    </row>
    <row r="3195" spans="20:25" x14ac:dyDescent="0.25">
      <c r="T3195" s="4"/>
      <c r="U3195" s="2" t="s">
        <v>14</v>
      </c>
      <c r="V3195" s="2" t="s">
        <v>109</v>
      </c>
      <c r="W3195" s="2" t="s">
        <v>63</v>
      </c>
      <c r="X3195" s="2">
        <v>5</v>
      </c>
      <c r="Y3195" s="2">
        <v>180</v>
      </c>
    </row>
    <row r="3196" spans="20:25" ht="30" x14ac:dyDescent="0.25">
      <c r="T3196" s="4"/>
      <c r="U3196" s="2" t="s">
        <v>14</v>
      </c>
      <c r="V3196" s="2" t="s">
        <v>109</v>
      </c>
      <c r="W3196" s="2" t="s">
        <v>68</v>
      </c>
      <c r="X3196" s="2">
        <v>3</v>
      </c>
      <c r="Y3196" s="2">
        <v>260</v>
      </c>
    </row>
    <row r="3197" spans="20:25" x14ac:dyDescent="0.25">
      <c r="T3197" s="4"/>
      <c r="U3197" s="2" t="s">
        <v>14</v>
      </c>
      <c r="V3197" s="2" t="s">
        <v>109</v>
      </c>
      <c r="W3197" s="2" t="s">
        <v>63</v>
      </c>
      <c r="X3197" s="2">
        <v>3</v>
      </c>
      <c r="Y3197" s="2">
        <v>200</v>
      </c>
    </row>
    <row r="3198" spans="20:25" x14ac:dyDescent="0.25">
      <c r="T3198" s="4"/>
      <c r="U3198" s="2" t="s">
        <v>14</v>
      </c>
      <c r="V3198" s="2" t="s">
        <v>109</v>
      </c>
      <c r="W3198" s="2" t="s">
        <v>63</v>
      </c>
      <c r="X3198" s="2">
        <v>3</v>
      </c>
      <c r="Y3198" s="2">
        <v>330</v>
      </c>
    </row>
    <row r="3199" spans="20:25" x14ac:dyDescent="0.25">
      <c r="T3199" s="4"/>
      <c r="U3199" s="2" t="s">
        <v>14</v>
      </c>
      <c r="V3199" s="2" t="s">
        <v>109</v>
      </c>
      <c r="W3199" s="2" t="s">
        <v>63</v>
      </c>
      <c r="X3199" s="2">
        <v>1</v>
      </c>
      <c r="Y3199" s="2">
        <v>310</v>
      </c>
    </row>
    <row r="3200" spans="20:25" ht="30" x14ac:dyDescent="0.25">
      <c r="T3200" s="4"/>
      <c r="U3200" s="2" t="s">
        <v>14</v>
      </c>
      <c r="V3200" s="2" t="s">
        <v>109</v>
      </c>
      <c r="W3200" s="2" t="s">
        <v>68</v>
      </c>
      <c r="X3200" s="2">
        <v>4</v>
      </c>
      <c r="Y3200" s="2">
        <v>330</v>
      </c>
    </row>
    <row r="3201" spans="20:25" x14ac:dyDescent="0.25">
      <c r="T3201" s="4"/>
      <c r="U3201" s="2" t="s">
        <v>14</v>
      </c>
      <c r="V3201" s="2" t="s">
        <v>109</v>
      </c>
      <c r="W3201" s="2" t="s">
        <v>63</v>
      </c>
      <c r="X3201" s="2">
        <v>2</v>
      </c>
      <c r="Y3201" s="2">
        <v>336</v>
      </c>
    </row>
    <row r="3202" spans="20:25" ht="30" x14ac:dyDescent="0.25">
      <c r="T3202" s="4"/>
      <c r="U3202" s="2" t="s">
        <v>14</v>
      </c>
      <c r="V3202" s="2" t="s">
        <v>109</v>
      </c>
      <c r="W3202" s="2" t="s">
        <v>68</v>
      </c>
      <c r="X3202" s="2">
        <v>2</v>
      </c>
      <c r="Y3202" s="2">
        <v>330</v>
      </c>
    </row>
    <row r="3203" spans="20:25" x14ac:dyDescent="0.25">
      <c r="T3203" s="4"/>
      <c r="U3203" s="2" t="s">
        <v>14</v>
      </c>
      <c r="V3203" s="2" t="s">
        <v>109</v>
      </c>
      <c r="W3203" s="2" t="s">
        <v>63</v>
      </c>
      <c r="X3203" s="2">
        <v>9</v>
      </c>
      <c r="Y3203" s="2">
        <v>200</v>
      </c>
    </row>
    <row r="3204" spans="20:25" x14ac:dyDescent="0.25">
      <c r="T3204" s="4"/>
      <c r="U3204" s="2" t="s">
        <v>14</v>
      </c>
      <c r="V3204" s="2" t="s">
        <v>109</v>
      </c>
      <c r="W3204" s="2" t="s">
        <v>63</v>
      </c>
      <c r="X3204" s="2">
        <v>7</v>
      </c>
      <c r="Y3204" s="2">
        <v>240</v>
      </c>
    </row>
    <row r="3205" spans="20:25" x14ac:dyDescent="0.25">
      <c r="T3205" s="4"/>
      <c r="U3205" s="2" t="s">
        <v>14</v>
      </c>
      <c r="V3205" s="2" t="s">
        <v>109</v>
      </c>
      <c r="W3205" s="2" t="s">
        <v>63</v>
      </c>
      <c r="X3205" s="2">
        <v>3</v>
      </c>
      <c r="Y3205" s="2">
        <v>240</v>
      </c>
    </row>
    <row r="3206" spans="20:25" x14ac:dyDescent="0.25">
      <c r="T3206" s="4"/>
      <c r="U3206" s="2" t="s">
        <v>14</v>
      </c>
      <c r="V3206" s="2" t="s">
        <v>109</v>
      </c>
      <c r="W3206" s="2" t="s">
        <v>63</v>
      </c>
      <c r="X3206" s="2">
        <v>3</v>
      </c>
      <c r="Y3206" s="2">
        <v>210</v>
      </c>
    </row>
    <row r="3207" spans="20:25" x14ac:dyDescent="0.25">
      <c r="T3207" s="4"/>
      <c r="U3207" s="2" t="s">
        <v>14</v>
      </c>
      <c r="V3207" s="2" t="s">
        <v>109</v>
      </c>
      <c r="W3207" s="2" t="s">
        <v>63</v>
      </c>
      <c r="X3207" s="2">
        <v>7</v>
      </c>
      <c r="Y3207" s="2">
        <v>150</v>
      </c>
    </row>
    <row r="3208" spans="20:25" ht="30" x14ac:dyDescent="0.25">
      <c r="T3208" s="4"/>
      <c r="U3208" s="2" t="s">
        <v>14</v>
      </c>
      <c r="V3208" s="2" t="s">
        <v>120</v>
      </c>
      <c r="W3208" s="2" t="s">
        <v>68</v>
      </c>
      <c r="X3208" s="2">
        <v>4</v>
      </c>
      <c r="Y3208" s="2">
        <v>200</v>
      </c>
    </row>
    <row r="3209" spans="20:25" ht="30" x14ac:dyDescent="0.25">
      <c r="T3209" s="4"/>
      <c r="U3209" s="2" t="s">
        <v>14</v>
      </c>
      <c r="V3209" s="2" t="s">
        <v>120</v>
      </c>
      <c r="W3209" s="2" t="s">
        <v>68</v>
      </c>
      <c r="X3209" s="2">
        <v>6</v>
      </c>
      <c r="Y3209" s="2">
        <v>230</v>
      </c>
    </row>
    <row r="3210" spans="20:25" ht="30" x14ac:dyDescent="0.25">
      <c r="T3210" s="4"/>
      <c r="U3210" s="2" t="s">
        <v>14</v>
      </c>
      <c r="V3210" s="2" t="s">
        <v>120</v>
      </c>
      <c r="W3210" s="2" t="s">
        <v>68</v>
      </c>
      <c r="X3210" s="2">
        <v>7</v>
      </c>
      <c r="Y3210" s="2">
        <v>270</v>
      </c>
    </row>
    <row r="3211" spans="20:25" x14ac:dyDescent="0.25">
      <c r="T3211" s="4"/>
      <c r="U3211" s="2" t="s">
        <v>14</v>
      </c>
      <c r="V3211" s="2" t="s">
        <v>120</v>
      </c>
      <c r="W3211" s="2" t="s">
        <v>63</v>
      </c>
      <c r="X3211" s="2">
        <v>6</v>
      </c>
      <c r="Y3211" s="2">
        <v>190</v>
      </c>
    </row>
    <row r="3212" spans="20:25" ht="30" x14ac:dyDescent="0.25">
      <c r="T3212" s="4"/>
      <c r="U3212" s="2" t="s">
        <v>14</v>
      </c>
      <c r="V3212" s="2" t="s">
        <v>120</v>
      </c>
      <c r="W3212" s="2" t="s">
        <v>68</v>
      </c>
      <c r="X3212" s="2">
        <v>5</v>
      </c>
      <c r="Y3212" s="2">
        <v>190</v>
      </c>
    </row>
    <row r="3213" spans="20:25" x14ac:dyDescent="0.25">
      <c r="T3213" s="4"/>
      <c r="U3213" s="2" t="s">
        <v>14</v>
      </c>
      <c r="V3213" s="2" t="s">
        <v>120</v>
      </c>
      <c r="W3213" s="2" t="s">
        <v>63</v>
      </c>
      <c r="X3213" s="2">
        <v>5</v>
      </c>
      <c r="Y3213" s="2">
        <v>200</v>
      </c>
    </row>
    <row r="3214" spans="20:25" ht="30" x14ac:dyDescent="0.25">
      <c r="T3214" s="4"/>
      <c r="U3214" s="2" t="s">
        <v>14</v>
      </c>
      <c r="V3214" s="2" t="s">
        <v>120</v>
      </c>
      <c r="W3214" s="2" t="s">
        <v>68</v>
      </c>
      <c r="X3214" s="2">
        <v>5</v>
      </c>
      <c r="Y3214" s="2">
        <v>190</v>
      </c>
    </row>
    <row r="3215" spans="20:25" ht="30" x14ac:dyDescent="0.25">
      <c r="T3215" s="4"/>
      <c r="U3215" s="2" t="s">
        <v>14</v>
      </c>
      <c r="V3215" s="2" t="s">
        <v>120</v>
      </c>
      <c r="W3215" s="2" t="s">
        <v>68</v>
      </c>
      <c r="X3215" s="2">
        <v>4</v>
      </c>
      <c r="Y3215" s="2">
        <v>190</v>
      </c>
    </row>
    <row r="3216" spans="20:25" x14ac:dyDescent="0.25">
      <c r="T3216" s="4"/>
      <c r="U3216" s="2" t="s">
        <v>14</v>
      </c>
      <c r="V3216" s="2" t="s">
        <v>120</v>
      </c>
      <c r="W3216" s="2" t="s">
        <v>63</v>
      </c>
      <c r="X3216" s="2">
        <v>4</v>
      </c>
      <c r="Y3216" s="2">
        <v>150</v>
      </c>
    </row>
    <row r="3217" spans="20:25" ht="30" x14ac:dyDescent="0.25">
      <c r="T3217" s="4"/>
      <c r="U3217" s="2" t="s">
        <v>14</v>
      </c>
      <c r="V3217" s="2" t="s">
        <v>120</v>
      </c>
      <c r="W3217" s="2" t="s">
        <v>68</v>
      </c>
      <c r="X3217" s="2">
        <v>4</v>
      </c>
      <c r="Y3217" s="2">
        <v>150</v>
      </c>
    </row>
    <row r="3218" spans="20:25" ht="30" x14ac:dyDescent="0.25">
      <c r="T3218" s="4"/>
      <c r="U3218" s="2" t="s">
        <v>14</v>
      </c>
      <c r="V3218" s="2" t="s">
        <v>120</v>
      </c>
      <c r="W3218" s="2" t="s">
        <v>68</v>
      </c>
      <c r="X3218" s="2">
        <v>8</v>
      </c>
      <c r="Y3218" s="2">
        <v>180</v>
      </c>
    </row>
    <row r="3219" spans="20:25" ht="30" x14ac:dyDescent="0.25">
      <c r="T3219" s="4"/>
      <c r="U3219" s="2" t="s">
        <v>14</v>
      </c>
      <c r="V3219" s="2" t="s">
        <v>120</v>
      </c>
      <c r="W3219" s="2" t="s">
        <v>68</v>
      </c>
      <c r="X3219" s="2">
        <v>1</v>
      </c>
      <c r="Y3219" s="2">
        <v>204</v>
      </c>
    </row>
    <row r="3220" spans="20:25" x14ac:dyDescent="0.25">
      <c r="T3220" s="4"/>
      <c r="U3220" s="2" t="s">
        <v>14</v>
      </c>
      <c r="V3220" s="2" t="s">
        <v>120</v>
      </c>
      <c r="W3220" s="2" t="s">
        <v>63</v>
      </c>
      <c r="X3220" s="2">
        <v>6</v>
      </c>
      <c r="Y3220" s="2">
        <v>140</v>
      </c>
    </row>
    <row r="3221" spans="20:25" ht="30" x14ac:dyDescent="0.25">
      <c r="T3221" s="4"/>
      <c r="U3221" s="2" t="s">
        <v>14</v>
      </c>
      <c r="V3221" s="2" t="s">
        <v>120</v>
      </c>
      <c r="W3221" s="2" t="s">
        <v>68</v>
      </c>
      <c r="X3221" s="2">
        <v>2</v>
      </c>
      <c r="Y3221" s="2">
        <v>350</v>
      </c>
    </row>
    <row r="3222" spans="20:25" ht="30" x14ac:dyDescent="0.25">
      <c r="T3222" s="4"/>
      <c r="U3222" s="2" t="s">
        <v>14</v>
      </c>
      <c r="V3222" s="2" t="s">
        <v>124</v>
      </c>
      <c r="W3222" s="2" t="s">
        <v>68</v>
      </c>
      <c r="X3222" s="2">
        <v>6</v>
      </c>
      <c r="Y3222" s="2">
        <v>210</v>
      </c>
    </row>
    <row r="3223" spans="20:25" ht="30" x14ac:dyDescent="0.25">
      <c r="T3223" s="4"/>
      <c r="U3223" s="2" t="s">
        <v>14</v>
      </c>
      <c r="V3223" s="2" t="s">
        <v>124</v>
      </c>
      <c r="W3223" s="2" t="s">
        <v>68</v>
      </c>
      <c r="X3223" s="2">
        <v>6</v>
      </c>
      <c r="Y3223" s="2">
        <v>20</v>
      </c>
    </row>
    <row r="3224" spans="20:25" ht="30" x14ac:dyDescent="0.25">
      <c r="T3224" s="4"/>
      <c r="U3224" s="2" t="s">
        <v>14</v>
      </c>
      <c r="V3224" s="2" t="s">
        <v>124</v>
      </c>
      <c r="W3224" s="2" t="s">
        <v>68</v>
      </c>
      <c r="X3224" s="2">
        <v>3</v>
      </c>
      <c r="Y3224" s="2">
        <v>130</v>
      </c>
    </row>
    <row r="3225" spans="20:25" ht="30" x14ac:dyDescent="0.25">
      <c r="T3225" s="4"/>
      <c r="U3225" s="2" t="s">
        <v>14</v>
      </c>
      <c r="V3225" s="2" t="s">
        <v>124</v>
      </c>
      <c r="W3225" s="2" t="s">
        <v>68</v>
      </c>
      <c r="X3225" s="2">
        <v>2</v>
      </c>
      <c r="Y3225" s="2">
        <v>360</v>
      </c>
    </row>
    <row r="3226" spans="20:25" ht="30" x14ac:dyDescent="0.25">
      <c r="T3226" s="4"/>
      <c r="U3226" s="2" t="s">
        <v>14</v>
      </c>
      <c r="V3226" s="2" t="s">
        <v>124</v>
      </c>
      <c r="W3226" s="2" t="s">
        <v>68</v>
      </c>
      <c r="X3226" s="2">
        <v>4</v>
      </c>
      <c r="Y3226" s="2">
        <v>200</v>
      </c>
    </row>
    <row r="3227" spans="20:25" ht="30" x14ac:dyDescent="0.25">
      <c r="T3227" s="4"/>
      <c r="U3227" s="2" t="s">
        <v>14</v>
      </c>
      <c r="V3227" s="2" t="s">
        <v>124</v>
      </c>
      <c r="W3227" s="2" t="s">
        <v>64</v>
      </c>
      <c r="X3227" s="2">
        <v>4</v>
      </c>
      <c r="Y3227" s="2">
        <v>230</v>
      </c>
    </row>
    <row r="3228" spans="20:25" x14ac:dyDescent="0.25">
      <c r="T3228" s="4"/>
      <c r="U3228" s="2" t="s">
        <v>14</v>
      </c>
      <c r="V3228" s="2" t="s">
        <v>124</v>
      </c>
      <c r="W3228" s="2" t="s">
        <v>63</v>
      </c>
      <c r="X3228" s="2">
        <v>4</v>
      </c>
      <c r="Y3228" s="2">
        <v>240</v>
      </c>
    </row>
    <row r="3229" spans="20:25" ht="30" x14ac:dyDescent="0.25">
      <c r="T3229" s="4"/>
      <c r="U3229" s="2" t="s">
        <v>14</v>
      </c>
      <c r="V3229" s="2" t="s">
        <v>124</v>
      </c>
      <c r="W3229" s="2" t="s">
        <v>68</v>
      </c>
      <c r="X3229" s="2">
        <v>3</v>
      </c>
      <c r="Y3229" s="2">
        <v>110</v>
      </c>
    </row>
    <row r="3230" spans="20:25" x14ac:dyDescent="0.25">
      <c r="T3230" s="4"/>
      <c r="U3230" s="2" t="s">
        <v>14</v>
      </c>
      <c r="V3230" s="2" t="s">
        <v>124</v>
      </c>
      <c r="W3230" s="2" t="s">
        <v>63</v>
      </c>
      <c r="X3230" s="2">
        <v>3</v>
      </c>
      <c r="Y3230" s="2">
        <v>70</v>
      </c>
    </row>
    <row r="3231" spans="20:25" x14ac:dyDescent="0.25">
      <c r="T3231" s="4"/>
      <c r="U3231" s="2" t="s">
        <v>14</v>
      </c>
      <c r="V3231" s="2" t="s">
        <v>124</v>
      </c>
      <c r="W3231" s="2" t="s">
        <v>63</v>
      </c>
      <c r="X3231" s="2">
        <v>4</v>
      </c>
      <c r="Y3231" s="2">
        <v>150</v>
      </c>
    </row>
    <row r="3232" spans="20:25" x14ac:dyDescent="0.25">
      <c r="T3232" s="4"/>
      <c r="U3232" s="2" t="s">
        <v>14</v>
      </c>
      <c r="V3232" s="2" t="s">
        <v>124</v>
      </c>
      <c r="W3232" s="2" t="s">
        <v>63</v>
      </c>
      <c r="X3232" s="2">
        <v>4</v>
      </c>
      <c r="Y3232" s="2">
        <v>130</v>
      </c>
    </row>
    <row r="3233" spans="20:25" ht="30" x14ac:dyDescent="0.25">
      <c r="T3233" s="4"/>
      <c r="U3233" s="2" t="s">
        <v>14</v>
      </c>
      <c r="V3233" s="2" t="s">
        <v>124</v>
      </c>
      <c r="W3233" s="2" t="s">
        <v>68</v>
      </c>
      <c r="X3233" s="2">
        <v>8</v>
      </c>
      <c r="Y3233" s="2">
        <v>350</v>
      </c>
    </row>
    <row r="3234" spans="20:25" x14ac:dyDescent="0.25">
      <c r="T3234" s="4"/>
      <c r="U3234" s="2" t="s">
        <v>14</v>
      </c>
      <c r="V3234" s="2" t="s">
        <v>124</v>
      </c>
      <c r="W3234" s="2" t="s">
        <v>63</v>
      </c>
      <c r="X3234" s="2">
        <v>13</v>
      </c>
      <c r="Y3234" s="2">
        <v>90</v>
      </c>
    </row>
    <row r="3235" spans="20:25" x14ac:dyDescent="0.25">
      <c r="T3235" s="4"/>
      <c r="U3235" s="2" t="s">
        <v>14</v>
      </c>
      <c r="V3235" s="2" t="s">
        <v>124</v>
      </c>
      <c r="W3235" s="2" t="s">
        <v>63</v>
      </c>
      <c r="X3235" s="2">
        <v>1</v>
      </c>
      <c r="Y3235" s="2">
        <v>140</v>
      </c>
    </row>
    <row r="3236" spans="20:25" ht="30" x14ac:dyDescent="0.25">
      <c r="T3236" s="4"/>
      <c r="U3236" s="2" t="s">
        <v>14</v>
      </c>
      <c r="V3236" s="2" t="s">
        <v>124</v>
      </c>
      <c r="W3236" s="2" t="s">
        <v>68</v>
      </c>
      <c r="X3236" s="2">
        <v>7</v>
      </c>
      <c r="Y3236" s="2">
        <v>190</v>
      </c>
    </row>
    <row r="3237" spans="20:25" ht="30" x14ac:dyDescent="0.25">
      <c r="T3237" s="4"/>
      <c r="U3237" s="2" t="s">
        <v>14</v>
      </c>
      <c r="V3237" s="2" t="s">
        <v>124</v>
      </c>
      <c r="W3237" s="2" t="s">
        <v>68</v>
      </c>
      <c r="X3237" s="2">
        <v>3</v>
      </c>
      <c r="Y3237" s="2">
        <v>171</v>
      </c>
    </row>
    <row r="3238" spans="20:25" x14ac:dyDescent="0.25">
      <c r="T3238" s="4"/>
      <c r="U3238" s="2" t="s">
        <v>14</v>
      </c>
      <c r="V3238" s="2" t="s">
        <v>124</v>
      </c>
      <c r="W3238" s="2" t="s">
        <v>63</v>
      </c>
      <c r="X3238" s="2">
        <v>4</v>
      </c>
      <c r="Y3238" s="2">
        <v>150</v>
      </c>
    </row>
    <row r="3239" spans="20:25" x14ac:dyDescent="0.25">
      <c r="T3239" s="4"/>
      <c r="U3239" s="2" t="s">
        <v>14</v>
      </c>
      <c r="V3239" s="2" t="s">
        <v>124</v>
      </c>
      <c r="W3239" s="2" t="s">
        <v>63</v>
      </c>
      <c r="X3239" s="2">
        <v>1</v>
      </c>
      <c r="Y3239" s="2">
        <v>130</v>
      </c>
    </row>
    <row r="3240" spans="20:25" ht="30" x14ac:dyDescent="0.25">
      <c r="T3240" s="4"/>
      <c r="U3240" s="2" t="s">
        <v>14</v>
      </c>
      <c r="V3240" s="2" t="s">
        <v>124</v>
      </c>
      <c r="W3240" s="2" t="s">
        <v>68</v>
      </c>
      <c r="X3240" s="2">
        <v>5</v>
      </c>
      <c r="Y3240" s="2">
        <v>140</v>
      </c>
    </row>
    <row r="3241" spans="20:25" ht="30" x14ac:dyDescent="0.25">
      <c r="T3241" s="4"/>
      <c r="U3241" s="2" t="s">
        <v>14</v>
      </c>
      <c r="V3241" s="2" t="s">
        <v>124</v>
      </c>
      <c r="W3241" s="2" t="s">
        <v>68</v>
      </c>
      <c r="X3241" s="2">
        <v>2</v>
      </c>
      <c r="Y3241" s="2">
        <v>51</v>
      </c>
    </row>
    <row r="3242" spans="20:25" ht="30" x14ac:dyDescent="0.25">
      <c r="T3242" s="4"/>
      <c r="U3242" s="2" t="s">
        <v>14</v>
      </c>
      <c r="V3242" s="2" t="s">
        <v>124</v>
      </c>
      <c r="W3242" s="2" t="s">
        <v>68</v>
      </c>
      <c r="X3242" s="2">
        <v>2</v>
      </c>
      <c r="Y3242" s="2">
        <v>10</v>
      </c>
    </row>
    <row r="3243" spans="20:25" ht="30" x14ac:dyDescent="0.25">
      <c r="T3243" s="4"/>
      <c r="U3243" s="2" t="s">
        <v>14</v>
      </c>
      <c r="V3243" s="2" t="s">
        <v>124</v>
      </c>
      <c r="W3243" s="2" t="s">
        <v>68</v>
      </c>
      <c r="X3243" s="2">
        <v>2</v>
      </c>
      <c r="Y3243" s="2">
        <v>50</v>
      </c>
    </row>
    <row r="3244" spans="20:25" ht="30" x14ac:dyDescent="0.25">
      <c r="T3244" s="4"/>
      <c r="U3244" s="2" t="s">
        <v>14</v>
      </c>
      <c r="V3244" s="2" t="s">
        <v>124</v>
      </c>
      <c r="W3244" s="2" t="s">
        <v>68</v>
      </c>
      <c r="X3244" s="2">
        <v>2</v>
      </c>
      <c r="Y3244" s="2">
        <v>180</v>
      </c>
    </row>
    <row r="3245" spans="20:25" x14ac:dyDescent="0.25">
      <c r="T3245" s="4"/>
      <c r="U3245" s="2" t="s">
        <v>14</v>
      </c>
      <c r="V3245" s="2" t="s">
        <v>124</v>
      </c>
      <c r="W3245" s="2" t="s">
        <v>63</v>
      </c>
      <c r="X3245" s="2">
        <v>4</v>
      </c>
      <c r="Y3245" s="2">
        <v>190</v>
      </c>
    </row>
    <row r="3246" spans="20:25" ht="30" x14ac:dyDescent="0.25">
      <c r="T3246" s="4"/>
      <c r="U3246" s="2" t="s">
        <v>14</v>
      </c>
      <c r="V3246" s="2" t="s">
        <v>124</v>
      </c>
      <c r="W3246" s="2" t="s">
        <v>68</v>
      </c>
      <c r="X3246" s="2">
        <v>2</v>
      </c>
      <c r="Y3246" s="2">
        <v>220</v>
      </c>
    </row>
    <row r="3247" spans="20:25" ht="30" x14ac:dyDescent="0.25">
      <c r="T3247" s="4"/>
      <c r="U3247" s="2" t="s">
        <v>14</v>
      </c>
      <c r="V3247" s="2" t="s">
        <v>124</v>
      </c>
      <c r="W3247" s="2" t="s">
        <v>68</v>
      </c>
      <c r="X3247" s="2">
        <v>6</v>
      </c>
      <c r="Y3247" s="2">
        <v>200</v>
      </c>
    </row>
    <row r="3248" spans="20:25" ht="30" x14ac:dyDescent="0.25">
      <c r="T3248" s="4"/>
      <c r="U3248" s="2" t="s">
        <v>14</v>
      </c>
      <c r="V3248" s="2" t="s">
        <v>124</v>
      </c>
      <c r="W3248" s="2" t="s">
        <v>68</v>
      </c>
      <c r="X3248" s="2">
        <v>4</v>
      </c>
      <c r="Y3248" s="2">
        <v>180</v>
      </c>
    </row>
    <row r="3249" spans="20:25" ht="30" x14ac:dyDescent="0.25">
      <c r="T3249" s="4"/>
      <c r="U3249" s="2" t="s">
        <v>14</v>
      </c>
      <c r="V3249" s="2" t="s">
        <v>124</v>
      </c>
      <c r="W3249" s="2" t="s">
        <v>68</v>
      </c>
      <c r="X3249" s="2">
        <v>5</v>
      </c>
      <c r="Y3249" s="2">
        <v>210</v>
      </c>
    </row>
    <row r="3250" spans="20:25" ht="30" x14ac:dyDescent="0.25">
      <c r="T3250" s="4"/>
      <c r="U3250" s="2" t="s">
        <v>14</v>
      </c>
      <c r="V3250" s="2" t="s">
        <v>124</v>
      </c>
      <c r="W3250" s="2" t="s">
        <v>68</v>
      </c>
      <c r="X3250" s="2">
        <v>4</v>
      </c>
      <c r="Y3250" s="2">
        <v>170</v>
      </c>
    </row>
    <row r="3251" spans="20:25" ht="30" x14ac:dyDescent="0.25">
      <c r="T3251" s="4"/>
      <c r="U3251" s="2" t="s">
        <v>14</v>
      </c>
      <c r="V3251" s="2" t="s">
        <v>124</v>
      </c>
      <c r="W3251" s="2" t="s">
        <v>64</v>
      </c>
      <c r="X3251" s="2">
        <v>2</v>
      </c>
      <c r="Y3251" s="2">
        <v>290</v>
      </c>
    </row>
    <row r="3252" spans="20:25" ht="30" x14ac:dyDescent="0.25">
      <c r="T3252" s="4"/>
      <c r="U3252" s="2" t="s">
        <v>14</v>
      </c>
      <c r="V3252" s="2" t="s">
        <v>124</v>
      </c>
      <c r="W3252" s="2" t="s">
        <v>64</v>
      </c>
      <c r="X3252" s="2">
        <v>1</v>
      </c>
      <c r="Y3252" s="2">
        <v>100</v>
      </c>
    </row>
    <row r="3253" spans="20:25" ht="30" x14ac:dyDescent="0.25">
      <c r="T3253" s="4"/>
      <c r="U3253" s="2" t="s">
        <v>14</v>
      </c>
      <c r="V3253" s="2" t="s">
        <v>124</v>
      </c>
      <c r="W3253" s="2" t="s">
        <v>68</v>
      </c>
      <c r="X3253" s="2">
        <v>4</v>
      </c>
      <c r="Y3253" s="2">
        <v>140</v>
      </c>
    </row>
    <row r="3254" spans="20:25" ht="30" x14ac:dyDescent="0.25">
      <c r="T3254" s="4"/>
      <c r="U3254" s="2" t="s">
        <v>14</v>
      </c>
      <c r="V3254" s="2" t="s">
        <v>127</v>
      </c>
      <c r="W3254" s="2" t="s">
        <v>68</v>
      </c>
      <c r="X3254" s="2">
        <v>3</v>
      </c>
      <c r="Y3254" s="2">
        <v>220</v>
      </c>
    </row>
    <row r="3255" spans="20:25" ht="30" x14ac:dyDescent="0.25">
      <c r="T3255" s="4"/>
      <c r="U3255" s="2" t="s">
        <v>14</v>
      </c>
      <c r="V3255" s="2" t="s">
        <v>127</v>
      </c>
      <c r="W3255" s="2" t="s">
        <v>68</v>
      </c>
      <c r="X3255" s="2">
        <v>4</v>
      </c>
      <c r="Y3255" s="2">
        <v>10</v>
      </c>
    </row>
    <row r="3256" spans="20:25" ht="30" x14ac:dyDescent="0.25">
      <c r="T3256" s="4"/>
      <c r="U3256" s="2" t="s">
        <v>14</v>
      </c>
      <c r="V3256" s="2" t="s">
        <v>127</v>
      </c>
      <c r="W3256" s="2" t="s">
        <v>68</v>
      </c>
      <c r="X3256" s="2">
        <v>2</v>
      </c>
      <c r="Y3256" s="2">
        <v>125</v>
      </c>
    </row>
    <row r="3257" spans="20:25" ht="30" x14ac:dyDescent="0.25">
      <c r="T3257" s="4"/>
      <c r="U3257" s="2" t="s">
        <v>14</v>
      </c>
      <c r="V3257" s="2" t="s">
        <v>127</v>
      </c>
      <c r="W3257" s="2" t="s">
        <v>67</v>
      </c>
      <c r="X3257" s="2">
        <v>4</v>
      </c>
      <c r="Y3257" s="2">
        <v>140</v>
      </c>
    </row>
    <row r="3258" spans="20:25" x14ac:dyDescent="0.25">
      <c r="T3258" s="4"/>
      <c r="U3258" s="2" t="s">
        <v>14</v>
      </c>
      <c r="V3258" s="2" t="s">
        <v>127</v>
      </c>
      <c r="W3258" s="2" t="s">
        <v>63</v>
      </c>
      <c r="X3258" s="2">
        <v>3</v>
      </c>
      <c r="Y3258" s="2">
        <v>190</v>
      </c>
    </row>
    <row r="3259" spans="20:25" ht="30" x14ac:dyDescent="0.25">
      <c r="T3259" s="4"/>
      <c r="U3259" s="2" t="s">
        <v>14</v>
      </c>
      <c r="V3259" s="2" t="s">
        <v>127</v>
      </c>
      <c r="W3259" s="2" t="s">
        <v>68</v>
      </c>
      <c r="X3259" s="2">
        <v>6</v>
      </c>
      <c r="Y3259" s="2">
        <v>210</v>
      </c>
    </row>
    <row r="3260" spans="20:25" x14ac:dyDescent="0.25">
      <c r="T3260" s="4"/>
      <c r="U3260" s="2" t="s">
        <v>14</v>
      </c>
      <c r="V3260" s="2" t="s">
        <v>127</v>
      </c>
      <c r="W3260" s="2" t="s">
        <v>63</v>
      </c>
      <c r="X3260" s="2">
        <v>2</v>
      </c>
      <c r="Y3260" s="2">
        <v>80</v>
      </c>
    </row>
    <row r="3261" spans="20:25" ht="30" x14ac:dyDescent="0.25">
      <c r="T3261" s="4"/>
      <c r="U3261" s="2" t="s">
        <v>14</v>
      </c>
      <c r="V3261" s="2" t="s">
        <v>127</v>
      </c>
      <c r="W3261" s="2" t="s">
        <v>68</v>
      </c>
      <c r="X3261" s="2">
        <v>1</v>
      </c>
      <c r="Y3261" s="2">
        <v>180</v>
      </c>
    </row>
    <row r="3262" spans="20:25" ht="30" x14ac:dyDescent="0.25">
      <c r="T3262" s="4"/>
      <c r="U3262" s="2" t="s">
        <v>14</v>
      </c>
      <c r="V3262" s="2" t="s">
        <v>127</v>
      </c>
      <c r="W3262" s="2" t="s">
        <v>68</v>
      </c>
      <c r="X3262" s="2">
        <v>1</v>
      </c>
      <c r="Y3262" s="2">
        <v>106</v>
      </c>
    </row>
    <row r="3263" spans="20:25" ht="30" x14ac:dyDescent="0.25">
      <c r="T3263" s="4"/>
      <c r="U3263" s="2" t="s">
        <v>14</v>
      </c>
      <c r="V3263" s="2" t="s">
        <v>127</v>
      </c>
      <c r="W3263" s="2" t="s">
        <v>68</v>
      </c>
      <c r="X3263" s="2">
        <v>4</v>
      </c>
      <c r="Y3263" s="2">
        <v>170</v>
      </c>
    </row>
    <row r="3264" spans="20:25" ht="30" x14ac:dyDescent="0.25">
      <c r="T3264" s="4"/>
      <c r="U3264" s="2" t="s">
        <v>14</v>
      </c>
      <c r="V3264" s="2" t="s">
        <v>127</v>
      </c>
      <c r="W3264" s="2" t="s">
        <v>68</v>
      </c>
      <c r="X3264" s="2">
        <v>2</v>
      </c>
      <c r="Y3264" s="2">
        <v>70</v>
      </c>
    </row>
    <row r="3265" spans="20:25" ht="30" x14ac:dyDescent="0.25">
      <c r="T3265" s="4"/>
      <c r="U3265" s="2" t="s">
        <v>14</v>
      </c>
      <c r="V3265" s="2" t="s">
        <v>127</v>
      </c>
      <c r="W3265" s="2" t="s">
        <v>67</v>
      </c>
      <c r="X3265" s="2">
        <v>4</v>
      </c>
      <c r="Y3265" s="2">
        <v>310</v>
      </c>
    </row>
    <row r="3266" spans="20:25" ht="30" x14ac:dyDescent="0.25">
      <c r="T3266" s="4"/>
      <c r="U3266" s="2" t="s">
        <v>14</v>
      </c>
      <c r="V3266" s="2" t="s">
        <v>127</v>
      </c>
      <c r="W3266" s="2" t="s">
        <v>68</v>
      </c>
      <c r="X3266" s="2">
        <v>2</v>
      </c>
      <c r="Y3266" s="2">
        <v>360</v>
      </c>
    </row>
    <row r="3267" spans="20:25" ht="30" x14ac:dyDescent="0.25">
      <c r="T3267" s="4"/>
      <c r="U3267" s="2" t="s">
        <v>14</v>
      </c>
      <c r="V3267" s="2" t="s">
        <v>127</v>
      </c>
      <c r="W3267" s="2" t="s">
        <v>68</v>
      </c>
      <c r="X3267" s="2">
        <v>4</v>
      </c>
      <c r="Y3267" s="2">
        <v>120</v>
      </c>
    </row>
    <row r="3268" spans="20:25" x14ac:dyDescent="0.25">
      <c r="T3268" s="4"/>
      <c r="U3268" s="2" t="s">
        <v>14</v>
      </c>
      <c r="V3268" s="2" t="s">
        <v>127</v>
      </c>
      <c r="W3268" s="2" t="s">
        <v>63</v>
      </c>
      <c r="X3268" s="2">
        <v>5</v>
      </c>
      <c r="Y3268" s="2">
        <v>170</v>
      </c>
    </row>
    <row r="3269" spans="20:25" ht="30" x14ac:dyDescent="0.25">
      <c r="T3269" s="4"/>
      <c r="U3269" s="2" t="s">
        <v>14</v>
      </c>
      <c r="V3269" s="2" t="s">
        <v>127</v>
      </c>
      <c r="W3269" s="2" t="s">
        <v>68</v>
      </c>
      <c r="X3269" s="2">
        <v>2</v>
      </c>
      <c r="Y3269" s="2">
        <v>160</v>
      </c>
    </row>
    <row r="3270" spans="20:25" ht="30" x14ac:dyDescent="0.25">
      <c r="T3270" s="4"/>
      <c r="U3270" s="2" t="s">
        <v>14</v>
      </c>
      <c r="V3270" s="2" t="s">
        <v>127</v>
      </c>
      <c r="W3270" s="2" t="s">
        <v>68</v>
      </c>
      <c r="X3270" s="2">
        <v>2</v>
      </c>
      <c r="Y3270" s="2">
        <v>47</v>
      </c>
    </row>
    <row r="3271" spans="20:25" ht="30" x14ac:dyDescent="0.25">
      <c r="T3271" s="4"/>
      <c r="U3271" s="2" t="s">
        <v>14</v>
      </c>
      <c r="V3271" s="2" t="s">
        <v>127</v>
      </c>
      <c r="W3271" s="2" t="s">
        <v>68</v>
      </c>
      <c r="X3271" s="2">
        <v>4</v>
      </c>
      <c r="Y3271" s="2">
        <v>100</v>
      </c>
    </row>
    <row r="3272" spans="20:25" x14ac:dyDescent="0.25">
      <c r="T3272" s="4"/>
      <c r="U3272" s="2" t="s">
        <v>14</v>
      </c>
      <c r="V3272" s="2" t="s">
        <v>127</v>
      </c>
      <c r="W3272" s="2" t="s">
        <v>63</v>
      </c>
      <c r="X3272" s="2">
        <v>1</v>
      </c>
      <c r="Y3272" s="2">
        <v>340</v>
      </c>
    </row>
    <row r="3273" spans="20:25" ht="30" x14ac:dyDescent="0.25">
      <c r="T3273" s="4"/>
      <c r="U3273" s="2" t="s">
        <v>14</v>
      </c>
      <c r="V3273" s="2" t="s">
        <v>127</v>
      </c>
      <c r="W3273" s="2" t="s">
        <v>68</v>
      </c>
      <c r="X3273" s="2">
        <v>2</v>
      </c>
      <c r="Y3273" s="2">
        <v>340</v>
      </c>
    </row>
    <row r="3274" spans="20:25" ht="30" x14ac:dyDescent="0.25">
      <c r="T3274" s="4"/>
      <c r="U3274" s="2" t="s">
        <v>14</v>
      </c>
      <c r="V3274" s="2" t="s">
        <v>127</v>
      </c>
      <c r="W3274" s="2" t="s">
        <v>67</v>
      </c>
      <c r="X3274" s="2">
        <v>3</v>
      </c>
      <c r="Y3274" s="2">
        <v>360</v>
      </c>
    </row>
    <row r="3275" spans="20:25" ht="30" x14ac:dyDescent="0.25">
      <c r="T3275" s="4"/>
      <c r="U3275" s="2" t="s">
        <v>14</v>
      </c>
      <c r="V3275" s="2" t="s">
        <v>127</v>
      </c>
      <c r="W3275" s="2" t="s">
        <v>68</v>
      </c>
      <c r="X3275" s="2">
        <v>5</v>
      </c>
      <c r="Y3275" s="2">
        <v>10</v>
      </c>
    </row>
    <row r="3276" spans="20:25" ht="30" x14ac:dyDescent="0.25">
      <c r="T3276" s="4"/>
      <c r="U3276" s="2" t="s">
        <v>14</v>
      </c>
      <c r="V3276" s="2" t="s">
        <v>127</v>
      </c>
      <c r="W3276" s="2" t="s">
        <v>68</v>
      </c>
      <c r="X3276" s="2">
        <v>6</v>
      </c>
      <c r="Y3276" s="2">
        <v>170</v>
      </c>
    </row>
    <row r="3277" spans="20:25" ht="30" x14ac:dyDescent="0.25">
      <c r="T3277" s="4"/>
      <c r="U3277" s="2" t="s">
        <v>14</v>
      </c>
      <c r="V3277" s="2" t="s">
        <v>126</v>
      </c>
      <c r="W3277" s="2" t="s">
        <v>68</v>
      </c>
      <c r="X3277" s="2">
        <v>4</v>
      </c>
      <c r="Y3277" s="2">
        <v>140</v>
      </c>
    </row>
    <row r="3278" spans="20:25" ht="30" x14ac:dyDescent="0.25">
      <c r="T3278" s="4"/>
      <c r="U3278" s="2" t="s">
        <v>14</v>
      </c>
      <c r="V3278" s="2" t="s">
        <v>126</v>
      </c>
      <c r="W3278" s="2" t="s">
        <v>68</v>
      </c>
      <c r="X3278" s="2">
        <v>3</v>
      </c>
      <c r="Y3278" s="2">
        <v>150</v>
      </c>
    </row>
    <row r="3279" spans="20:25" ht="30" x14ac:dyDescent="0.25">
      <c r="T3279" s="4"/>
      <c r="U3279" s="2" t="s">
        <v>14</v>
      </c>
      <c r="V3279" s="2" t="s">
        <v>126</v>
      </c>
      <c r="W3279" s="2" t="s">
        <v>68</v>
      </c>
      <c r="X3279" s="2">
        <v>2</v>
      </c>
      <c r="Y3279" s="2">
        <v>80</v>
      </c>
    </row>
    <row r="3280" spans="20:25" x14ac:dyDescent="0.25">
      <c r="T3280" s="4"/>
      <c r="U3280" s="2" t="s">
        <v>14</v>
      </c>
      <c r="V3280" s="2" t="s">
        <v>125</v>
      </c>
      <c r="W3280" s="2" t="s">
        <v>63</v>
      </c>
      <c r="X3280" s="2">
        <v>8</v>
      </c>
      <c r="Y3280" s="2">
        <v>160</v>
      </c>
    </row>
    <row r="3281" spans="20:25" ht="30" x14ac:dyDescent="0.25">
      <c r="T3281" s="4"/>
      <c r="U3281" s="2" t="s">
        <v>14</v>
      </c>
      <c r="V3281" s="2" t="s">
        <v>125</v>
      </c>
      <c r="W3281" s="2" t="s">
        <v>62</v>
      </c>
      <c r="X3281" s="2">
        <v>7</v>
      </c>
      <c r="Y3281" s="2">
        <v>340</v>
      </c>
    </row>
    <row r="3282" spans="20:25" ht="30" x14ac:dyDescent="0.25">
      <c r="T3282" s="4"/>
      <c r="U3282" s="2" t="s">
        <v>14</v>
      </c>
      <c r="V3282" s="2" t="s">
        <v>125</v>
      </c>
      <c r="W3282" s="2" t="s">
        <v>68</v>
      </c>
      <c r="X3282" s="2">
        <v>2</v>
      </c>
      <c r="Y3282" s="2">
        <v>30</v>
      </c>
    </row>
    <row r="3283" spans="20:25" ht="30" x14ac:dyDescent="0.25">
      <c r="T3283" s="4"/>
      <c r="U3283" s="2" t="s">
        <v>14</v>
      </c>
      <c r="V3283" s="2" t="s">
        <v>125</v>
      </c>
      <c r="W3283" s="2" t="s">
        <v>64</v>
      </c>
      <c r="X3283" s="2">
        <v>5</v>
      </c>
      <c r="Y3283" s="2">
        <v>350</v>
      </c>
    </row>
    <row r="3284" spans="20:25" ht="30" x14ac:dyDescent="0.25">
      <c r="T3284" s="4"/>
      <c r="U3284" s="2" t="s">
        <v>14</v>
      </c>
      <c r="V3284" s="2" t="s">
        <v>128</v>
      </c>
      <c r="W3284" s="2" t="s">
        <v>67</v>
      </c>
      <c r="X3284" s="2">
        <v>6</v>
      </c>
      <c r="Y3284" s="2">
        <v>150</v>
      </c>
    </row>
    <row r="3285" spans="20:25" ht="30" x14ac:dyDescent="0.25">
      <c r="T3285" s="4"/>
      <c r="U3285" s="2" t="s">
        <v>14</v>
      </c>
      <c r="V3285" s="2" t="s">
        <v>128</v>
      </c>
      <c r="W3285" s="2" t="s">
        <v>64</v>
      </c>
      <c r="X3285" s="2">
        <v>15</v>
      </c>
      <c r="Y3285" s="2">
        <v>130</v>
      </c>
    </row>
    <row r="3286" spans="20:25" ht="30" x14ac:dyDescent="0.25">
      <c r="T3286" s="4"/>
      <c r="U3286" s="2" t="s">
        <v>14</v>
      </c>
      <c r="V3286" s="2" t="s">
        <v>128</v>
      </c>
      <c r="W3286" s="2" t="s">
        <v>64</v>
      </c>
      <c r="X3286" s="2">
        <v>7</v>
      </c>
      <c r="Y3286" s="2">
        <v>280</v>
      </c>
    </row>
    <row r="3287" spans="20:25" ht="30" x14ac:dyDescent="0.25">
      <c r="T3287" s="4"/>
      <c r="U3287" s="2" t="s">
        <v>14</v>
      </c>
      <c r="V3287" s="2" t="s">
        <v>123</v>
      </c>
      <c r="W3287" s="2" t="s">
        <v>68</v>
      </c>
      <c r="X3287" s="2">
        <v>2</v>
      </c>
      <c r="Y3287" s="2">
        <v>70</v>
      </c>
    </row>
    <row r="3288" spans="20:25" ht="30" x14ac:dyDescent="0.25">
      <c r="T3288" s="4"/>
      <c r="U3288" s="2" t="s">
        <v>14</v>
      </c>
      <c r="V3288" s="2" t="s">
        <v>123</v>
      </c>
      <c r="W3288" s="2" t="s">
        <v>68</v>
      </c>
      <c r="X3288" s="2">
        <v>1</v>
      </c>
      <c r="Y3288" s="2">
        <v>80</v>
      </c>
    </row>
    <row r="3289" spans="20:25" ht="30" x14ac:dyDescent="0.25">
      <c r="T3289" s="4"/>
      <c r="U3289" s="2" t="s">
        <v>14</v>
      </c>
      <c r="V3289" s="2" t="s">
        <v>123</v>
      </c>
      <c r="W3289" s="2" t="s">
        <v>68</v>
      </c>
      <c r="X3289" s="2">
        <v>3</v>
      </c>
      <c r="Y3289" s="2">
        <v>130</v>
      </c>
    </row>
    <row r="3290" spans="20:25" ht="30" x14ac:dyDescent="0.25">
      <c r="T3290" s="4"/>
      <c r="U3290" s="2" t="s">
        <v>14</v>
      </c>
      <c r="V3290" s="2" t="s">
        <v>123</v>
      </c>
      <c r="W3290" s="2" t="s">
        <v>68</v>
      </c>
      <c r="X3290" s="2">
        <v>2</v>
      </c>
      <c r="Y3290" s="2">
        <v>198</v>
      </c>
    </row>
    <row r="3291" spans="20:25" ht="30" x14ac:dyDescent="0.25">
      <c r="T3291" s="4"/>
      <c r="U3291" s="2" t="s">
        <v>14</v>
      </c>
      <c r="V3291" s="2" t="s">
        <v>129</v>
      </c>
      <c r="W3291" s="2" t="s">
        <v>68</v>
      </c>
      <c r="X3291" s="2">
        <v>6</v>
      </c>
      <c r="Y3291" s="2">
        <v>290</v>
      </c>
    </row>
    <row r="3292" spans="20:25" ht="30" x14ac:dyDescent="0.25">
      <c r="T3292" s="4"/>
      <c r="U3292" s="2" t="s">
        <v>14</v>
      </c>
      <c r="V3292" s="2" t="s">
        <v>129</v>
      </c>
      <c r="W3292" s="2" t="s">
        <v>68</v>
      </c>
      <c r="X3292" s="2">
        <v>2</v>
      </c>
      <c r="Y3292" s="2">
        <v>180</v>
      </c>
    </row>
    <row r="3293" spans="20:25" ht="30" x14ac:dyDescent="0.25">
      <c r="T3293" s="4"/>
      <c r="U3293" s="2" t="s">
        <v>14</v>
      </c>
      <c r="V3293" s="2" t="s">
        <v>111</v>
      </c>
      <c r="W3293" s="2" t="s">
        <v>68</v>
      </c>
      <c r="X3293" s="2">
        <v>5</v>
      </c>
      <c r="Y3293" s="2">
        <v>160</v>
      </c>
    </row>
    <row r="3294" spans="20:25" ht="30" x14ac:dyDescent="0.25">
      <c r="T3294" s="4"/>
      <c r="U3294" s="2" t="s">
        <v>14</v>
      </c>
      <c r="V3294" s="2" t="s">
        <v>111</v>
      </c>
      <c r="W3294" s="2" t="s">
        <v>68</v>
      </c>
      <c r="X3294" s="2">
        <v>3</v>
      </c>
      <c r="Y3294" s="2">
        <v>180</v>
      </c>
    </row>
    <row r="3295" spans="20:25" ht="30" x14ac:dyDescent="0.25">
      <c r="T3295" s="4"/>
      <c r="U3295" s="2" t="s">
        <v>14</v>
      </c>
      <c r="V3295" s="2" t="s">
        <v>111</v>
      </c>
      <c r="W3295" s="2" t="s">
        <v>67</v>
      </c>
      <c r="X3295" s="2">
        <v>4</v>
      </c>
      <c r="Y3295" s="2">
        <v>230</v>
      </c>
    </row>
    <row r="3296" spans="20:25" ht="30" x14ac:dyDescent="0.25">
      <c r="T3296" s="4"/>
      <c r="U3296" s="2" t="s">
        <v>14</v>
      </c>
      <c r="V3296" s="2" t="s">
        <v>111</v>
      </c>
      <c r="W3296" s="2" t="s">
        <v>68</v>
      </c>
      <c r="X3296" s="2">
        <v>7</v>
      </c>
      <c r="Y3296" s="2">
        <v>60</v>
      </c>
    </row>
    <row r="3297" spans="20:25" ht="30" x14ac:dyDescent="0.25">
      <c r="T3297" s="4"/>
      <c r="U3297" s="2" t="s">
        <v>14</v>
      </c>
      <c r="V3297" s="2" t="s">
        <v>111</v>
      </c>
      <c r="W3297" s="2" t="s">
        <v>68</v>
      </c>
      <c r="X3297" s="2">
        <v>6</v>
      </c>
      <c r="Y3297" s="2">
        <v>30</v>
      </c>
    </row>
    <row r="3298" spans="20:25" ht="30" x14ac:dyDescent="0.25">
      <c r="T3298" s="4"/>
      <c r="U3298" s="2" t="s">
        <v>14</v>
      </c>
      <c r="V3298" s="2" t="s">
        <v>111</v>
      </c>
      <c r="W3298" s="2" t="s">
        <v>68</v>
      </c>
      <c r="X3298" s="2">
        <v>2</v>
      </c>
      <c r="Y3298" s="2">
        <v>220</v>
      </c>
    </row>
    <row r="3299" spans="20:25" x14ac:dyDescent="0.25">
      <c r="T3299" s="4"/>
      <c r="U3299" s="2" t="s">
        <v>14</v>
      </c>
      <c r="V3299" s="2" t="s">
        <v>111</v>
      </c>
      <c r="W3299" s="2" t="s">
        <v>63</v>
      </c>
      <c r="X3299" s="2">
        <v>5</v>
      </c>
      <c r="Y3299" s="2">
        <v>130</v>
      </c>
    </row>
    <row r="3300" spans="20:25" ht="30" x14ac:dyDescent="0.25">
      <c r="T3300" s="4"/>
      <c r="U3300" s="2" t="s">
        <v>14</v>
      </c>
      <c r="V3300" s="2" t="s">
        <v>111</v>
      </c>
      <c r="W3300" s="2" t="s">
        <v>68</v>
      </c>
      <c r="X3300" s="2">
        <v>4</v>
      </c>
      <c r="Y3300" s="2">
        <v>330</v>
      </c>
    </row>
    <row r="3301" spans="20:25" ht="30" x14ac:dyDescent="0.25">
      <c r="T3301" s="4"/>
      <c r="U3301" s="2" t="s">
        <v>14</v>
      </c>
      <c r="V3301" s="2" t="s">
        <v>111</v>
      </c>
      <c r="W3301" s="2" t="s">
        <v>68</v>
      </c>
      <c r="X3301" s="2">
        <v>4</v>
      </c>
      <c r="Y3301" s="2">
        <v>270</v>
      </c>
    </row>
    <row r="3302" spans="20:25" ht="30" x14ac:dyDescent="0.25">
      <c r="T3302" s="4"/>
      <c r="U3302" s="2" t="s">
        <v>14</v>
      </c>
      <c r="V3302" s="2" t="s">
        <v>111</v>
      </c>
      <c r="W3302" s="2" t="s">
        <v>67</v>
      </c>
      <c r="X3302" s="2">
        <v>5</v>
      </c>
      <c r="Y3302" s="2">
        <v>350</v>
      </c>
    </row>
    <row r="3303" spans="20:25" ht="30" x14ac:dyDescent="0.25">
      <c r="T3303" s="4"/>
      <c r="U3303" s="2" t="s">
        <v>14</v>
      </c>
      <c r="V3303" s="2" t="s">
        <v>121</v>
      </c>
      <c r="W3303" s="2" t="s">
        <v>68</v>
      </c>
      <c r="X3303" s="2">
        <v>8</v>
      </c>
      <c r="Y3303" s="2">
        <v>40</v>
      </c>
    </row>
    <row r="3304" spans="20:25" ht="30" x14ac:dyDescent="0.25">
      <c r="T3304" s="4"/>
      <c r="U3304" s="2" t="s">
        <v>14</v>
      </c>
      <c r="V3304" s="2" t="s">
        <v>121</v>
      </c>
      <c r="W3304" s="2" t="s">
        <v>68</v>
      </c>
      <c r="X3304" s="2">
        <v>2</v>
      </c>
      <c r="Y3304" s="2">
        <v>0</v>
      </c>
    </row>
    <row r="3305" spans="20:25" ht="30" x14ac:dyDescent="0.25">
      <c r="T3305" s="4"/>
      <c r="U3305" s="2" t="s">
        <v>14</v>
      </c>
      <c r="V3305" s="2" t="s">
        <v>121</v>
      </c>
      <c r="W3305" s="2" t="s">
        <v>68</v>
      </c>
      <c r="X3305" s="2">
        <v>3</v>
      </c>
      <c r="Y3305" s="2">
        <v>170</v>
      </c>
    </row>
    <row r="3306" spans="20:25" ht="30" x14ac:dyDescent="0.25">
      <c r="T3306" s="4"/>
      <c r="U3306" s="2" t="s">
        <v>14</v>
      </c>
      <c r="V3306" s="2" t="s">
        <v>121</v>
      </c>
      <c r="W3306" s="2" t="s">
        <v>64</v>
      </c>
      <c r="X3306" s="2">
        <v>4</v>
      </c>
      <c r="Y3306" s="2">
        <v>340</v>
      </c>
    </row>
    <row r="3307" spans="20:25" ht="30" x14ac:dyDescent="0.25">
      <c r="T3307" s="4"/>
      <c r="U3307" s="2" t="s">
        <v>14</v>
      </c>
      <c r="V3307" s="2" t="s">
        <v>121</v>
      </c>
      <c r="W3307" s="2" t="s">
        <v>68</v>
      </c>
      <c r="X3307" s="2">
        <v>6</v>
      </c>
      <c r="Y3307" s="2">
        <v>50</v>
      </c>
    </row>
    <row r="3308" spans="20:25" ht="30" x14ac:dyDescent="0.25">
      <c r="T3308" s="4"/>
      <c r="U3308" s="2" t="s">
        <v>14</v>
      </c>
      <c r="V3308" s="2" t="s">
        <v>121</v>
      </c>
      <c r="W3308" s="2" t="s">
        <v>68</v>
      </c>
      <c r="X3308" s="2">
        <v>4</v>
      </c>
      <c r="Y3308" s="2">
        <v>90</v>
      </c>
    </row>
    <row r="3309" spans="20:25" x14ac:dyDescent="0.25">
      <c r="T3309" s="4"/>
      <c r="U3309" s="2" t="s">
        <v>14</v>
      </c>
      <c r="V3309" s="2" t="s">
        <v>121</v>
      </c>
      <c r="W3309" s="2" t="s">
        <v>63</v>
      </c>
      <c r="X3309" s="2">
        <v>11</v>
      </c>
      <c r="Y3309" s="2">
        <v>110</v>
      </c>
    </row>
    <row r="3310" spans="20:25" ht="30" x14ac:dyDescent="0.25">
      <c r="T3310" s="4"/>
      <c r="U3310" s="2" t="s">
        <v>14</v>
      </c>
      <c r="V3310" s="2" t="s">
        <v>121</v>
      </c>
      <c r="W3310" s="2" t="s">
        <v>62</v>
      </c>
      <c r="X3310" s="2">
        <v>2</v>
      </c>
      <c r="Y3310" s="2">
        <v>120</v>
      </c>
    </row>
    <row r="3311" spans="20:25" x14ac:dyDescent="0.25">
      <c r="T3311" s="4"/>
      <c r="U3311" s="2" t="s">
        <v>14</v>
      </c>
      <c r="V3311" s="2" t="s">
        <v>121</v>
      </c>
      <c r="W3311" s="2" t="s">
        <v>63</v>
      </c>
      <c r="X3311" s="2">
        <v>3</v>
      </c>
      <c r="Y3311" s="2">
        <v>130</v>
      </c>
    </row>
    <row r="3312" spans="20:25" x14ac:dyDescent="0.25">
      <c r="T3312" s="4"/>
      <c r="U3312" s="2" t="s">
        <v>14</v>
      </c>
      <c r="V3312" s="2" t="s">
        <v>121</v>
      </c>
      <c r="W3312" s="2" t="s">
        <v>63</v>
      </c>
      <c r="X3312" s="2">
        <v>2</v>
      </c>
      <c r="Y3312" s="2">
        <v>160</v>
      </c>
    </row>
    <row r="3313" spans="20:25" ht="30" x14ac:dyDescent="0.25">
      <c r="T3313" s="4"/>
      <c r="U3313" s="2" t="s">
        <v>14</v>
      </c>
      <c r="V3313" s="2" t="s">
        <v>121</v>
      </c>
      <c r="W3313" s="2" t="s">
        <v>68</v>
      </c>
      <c r="X3313" s="2">
        <v>2</v>
      </c>
      <c r="Y3313" s="2">
        <v>350</v>
      </c>
    </row>
    <row r="3314" spans="20:25" ht="30" x14ac:dyDescent="0.25">
      <c r="T3314" s="4"/>
      <c r="U3314" s="2" t="s">
        <v>14</v>
      </c>
      <c r="V3314" s="2" t="s">
        <v>121</v>
      </c>
      <c r="W3314" s="2" t="s">
        <v>68</v>
      </c>
      <c r="X3314" s="2">
        <v>5</v>
      </c>
      <c r="Y3314" s="2">
        <v>200</v>
      </c>
    </row>
    <row r="3315" spans="20:25" ht="30" x14ac:dyDescent="0.25">
      <c r="T3315" s="4"/>
      <c r="U3315" s="2" t="s">
        <v>14</v>
      </c>
      <c r="V3315" s="2" t="s">
        <v>121</v>
      </c>
      <c r="W3315" s="2" t="s">
        <v>67</v>
      </c>
      <c r="X3315" s="2">
        <v>4</v>
      </c>
      <c r="Y3315" s="2">
        <v>210</v>
      </c>
    </row>
    <row r="3316" spans="20:25" ht="45" x14ac:dyDescent="0.25">
      <c r="T3316" s="4"/>
      <c r="U3316" s="2" t="s">
        <v>14</v>
      </c>
      <c r="V3316" s="2" t="s">
        <v>121</v>
      </c>
      <c r="W3316" s="2" t="s">
        <v>70</v>
      </c>
      <c r="X3316" s="2">
        <v>4</v>
      </c>
      <c r="Y3316" s="2">
        <v>180</v>
      </c>
    </row>
    <row r="3317" spans="20:25" ht="30" x14ac:dyDescent="0.25">
      <c r="T3317" s="4"/>
      <c r="U3317" s="2" t="s">
        <v>14</v>
      </c>
      <c r="V3317" s="2" t="s">
        <v>121</v>
      </c>
      <c r="W3317" s="2" t="s">
        <v>67</v>
      </c>
      <c r="X3317" s="2">
        <v>4</v>
      </c>
      <c r="Y3317" s="2">
        <v>70</v>
      </c>
    </row>
    <row r="3318" spans="20:25" x14ac:dyDescent="0.25">
      <c r="T3318" s="4"/>
      <c r="U3318" s="2" t="s">
        <v>14</v>
      </c>
      <c r="V3318" s="2" t="s">
        <v>122</v>
      </c>
      <c r="W3318" s="2" t="s">
        <v>63</v>
      </c>
      <c r="X3318" s="2">
        <v>2</v>
      </c>
      <c r="Y3318" s="2">
        <v>54</v>
      </c>
    </row>
    <row r="3319" spans="20:25" ht="30" x14ac:dyDescent="0.25">
      <c r="T3319" s="4"/>
      <c r="U3319" s="2" t="s">
        <v>14</v>
      </c>
      <c r="V3319" s="2" t="s">
        <v>122</v>
      </c>
      <c r="W3319" s="2" t="s">
        <v>64</v>
      </c>
      <c r="X3319" s="2">
        <v>3</v>
      </c>
      <c r="Y3319" s="2">
        <v>310</v>
      </c>
    </row>
    <row r="3320" spans="20:25" ht="30" x14ac:dyDescent="0.25">
      <c r="T3320" s="4"/>
      <c r="U3320" s="2" t="s">
        <v>14</v>
      </c>
      <c r="V3320" s="2" t="s">
        <v>122</v>
      </c>
      <c r="W3320" s="2" t="s">
        <v>68</v>
      </c>
      <c r="X3320" s="2">
        <v>5</v>
      </c>
      <c r="Y3320" s="2">
        <v>360</v>
      </c>
    </row>
    <row r="3321" spans="20:25" ht="30" x14ac:dyDescent="0.25">
      <c r="T3321" s="4"/>
      <c r="U3321" s="2" t="s">
        <v>14</v>
      </c>
      <c r="V3321" s="2" t="s">
        <v>122</v>
      </c>
      <c r="W3321" s="2" t="s">
        <v>68</v>
      </c>
      <c r="X3321" s="2">
        <v>8</v>
      </c>
      <c r="Y3321" s="2">
        <v>350</v>
      </c>
    </row>
    <row r="3322" spans="20:25" ht="30" x14ac:dyDescent="0.25">
      <c r="T3322" s="4"/>
      <c r="U3322" s="2" t="s">
        <v>14</v>
      </c>
      <c r="V3322" s="2" t="s">
        <v>122</v>
      </c>
      <c r="W3322" s="2" t="s">
        <v>64</v>
      </c>
      <c r="X3322" s="2">
        <v>8</v>
      </c>
      <c r="Y3322" s="2">
        <v>340</v>
      </c>
    </row>
    <row r="3323" spans="20:25" ht="45" x14ac:dyDescent="0.25">
      <c r="T3323" s="4"/>
      <c r="U3323" s="2" t="s">
        <v>14</v>
      </c>
      <c r="V3323" s="2" t="s">
        <v>122</v>
      </c>
      <c r="W3323" s="2" t="s">
        <v>70</v>
      </c>
      <c r="X3323" s="2">
        <v>4</v>
      </c>
      <c r="Y3323" s="2">
        <v>240</v>
      </c>
    </row>
    <row r="3324" spans="20:25" ht="30" x14ac:dyDescent="0.25">
      <c r="T3324" s="4"/>
      <c r="U3324" s="2" t="s">
        <v>14</v>
      </c>
      <c r="V3324" s="2" t="s">
        <v>122</v>
      </c>
      <c r="W3324" s="2" t="s">
        <v>68</v>
      </c>
      <c r="X3324" s="2">
        <v>0</v>
      </c>
      <c r="Y3324" s="2">
        <v>22</v>
      </c>
    </row>
    <row r="3325" spans="20:25" x14ac:dyDescent="0.25">
      <c r="T3325" s="4"/>
      <c r="U3325" s="2" t="s">
        <v>14</v>
      </c>
      <c r="V3325" s="2" t="s">
        <v>122</v>
      </c>
      <c r="W3325" s="2" t="s">
        <v>63</v>
      </c>
      <c r="X3325" s="2">
        <v>4</v>
      </c>
      <c r="Y3325" s="2">
        <v>120</v>
      </c>
    </row>
    <row r="3326" spans="20:25" x14ac:dyDescent="0.25">
      <c r="T3326" s="4"/>
      <c r="U3326" s="2" t="s">
        <v>14</v>
      </c>
      <c r="V3326" s="2" t="s">
        <v>122</v>
      </c>
      <c r="W3326" s="2" t="s">
        <v>63</v>
      </c>
      <c r="X3326" s="2">
        <v>4</v>
      </c>
      <c r="Y3326" s="2">
        <v>130</v>
      </c>
    </row>
    <row r="3327" spans="20:25" ht="30" x14ac:dyDescent="0.25">
      <c r="T3327" s="4"/>
      <c r="U3327" s="2" t="s">
        <v>14</v>
      </c>
      <c r="V3327" s="2" t="s">
        <v>122</v>
      </c>
      <c r="W3327" s="2" t="s">
        <v>68</v>
      </c>
      <c r="X3327" s="2">
        <v>3</v>
      </c>
      <c r="Y3327" s="2">
        <v>200</v>
      </c>
    </row>
    <row r="3328" spans="20:25" x14ac:dyDescent="0.25">
      <c r="T3328" s="4"/>
      <c r="U3328" s="2" t="s">
        <v>14</v>
      </c>
      <c r="V3328" s="2" t="s">
        <v>122</v>
      </c>
      <c r="W3328" s="2" t="s">
        <v>63</v>
      </c>
      <c r="X3328" s="2">
        <v>5</v>
      </c>
      <c r="Y3328" s="2">
        <v>160</v>
      </c>
    </row>
    <row r="3329" spans="20:25" x14ac:dyDescent="0.25">
      <c r="T3329" s="4"/>
      <c r="U3329" s="2" t="s">
        <v>14</v>
      </c>
      <c r="V3329" s="2" t="s">
        <v>122</v>
      </c>
      <c r="W3329" s="2" t="s">
        <v>63</v>
      </c>
      <c r="X3329" s="2">
        <v>1</v>
      </c>
      <c r="Y3329" s="2">
        <v>190</v>
      </c>
    </row>
    <row r="3330" spans="20:25" ht="30" x14ac:dyDescent="0.25">
      <c r="T3330" s="4"/>
      <c r="U3330" s="2" t="s">
        <v>14</v>
      </c>
      <c r="V3330" s="2" t="s">
        <v>122</v>
      </c>
      <c r="W3330" s="2" t="s">
        <v>68</v>
      </c>
      <c r="X3330" s="2">
        <v>2</v>
      </c>
      <c r="Y3330" s="2">
        <v>89</v>
      </c>
    </row>
    <row r="3331" spans="20:25" ht="30" x14ac:dyDescent="0.25">
      <c r="T3331" s="4"/>
      <c r="U3331" s="2" t="s">
        <v>14</v>
      </c>
      <c r="V3331" s="2" t="s">
        <v>122</v>
      </c>
      <c r="W3331" s="2" t="s">
        <v>68</v>
      </c>
      <c r="X3331" s="2">
        <v>3</v>
      </c>
      <c r="Y3331" s="2">
        <v>40</v>
      </c>
    </row>
    <row r="3332" spans="20:25" ht="30" x14ac:dyDescent="0.25">
      <c r="T3332" s="4"/>
      <c r="U3332" s="2" t="s">
        <v>14</v>
      </c>
      <c r="V3332" s="2" t="s">
        <v>122</v>
      </c>
      <c r="W3332" s="2" t="s">
        <v>68</v>
      </c>
      <c r="X3332" s="2">
        <v>4</v>
      </c>
      <c r="Y3332" s="2">
        <v>30</v>
      </c>
    </row>
    <row r="3333" spans="20:25" ht="30" x14ac:dyDescent="0.25">
      <c r="T3333" s="4"/>
      <c r="U3333" s="2" t="s">
        <v>14</v>
      </c>
      <c r="V3333" s="2" t="s">
        <v>122</v>
      </c>
      <c r="W3333" s="2" t="s">
        <v>68</v>
      </c>
      <c r="X3333" s="2">
        <v>4</v>
      </c>
      <c r="Y3333" s="2">
        <v>90</v>
      </c>
    </row>
    <row r="3334" spans="20:25" ht="30" x14ac:dyDescent="0.25">
      <c r="T3334" s="4"/>
      <c r="U3334" s="2" t="s">
        <v>14</v>
      </c>
      <c r="V3334" s="2" t="s">
        <v>122</v>
      </c>
      <c r="W3334" s="2" t="s">
        <v>68</v>
      </c>
      <c r="X3334" s="2">
        <v>4</v>
      </c>
      <c r="Y3334" s="2">
        <v>110</v>
      </c>
    </row>
    <row r="3335" spans="20:25" x14ac:dyDescent="0.25">
      <c r="T3335" s="4"/>
      <c r="U3335" s="2" t="s">
        <v>14</v>
      </c>
      <c r="V3335" s="2" t="s">
        <v>122</v>
      </c>
      <c r="W3335" s="2" t="s">
        <v>63</v>
      </c>
      <c r="X3335" s="2">
        <v>3</v>
      </c>
      <c r="Y3335" s="2">
        <v>98</v>
      </c>
    </row>
    <row r="3336" spans="20:25" ht="30" x14ac:dyDescent="0.25">
      <c r="T3336" s="4"/>
      <c r="U3336" s="2" t="s">
        <v>14</v>
      </c>
      <c r="V3336" s="2" t="s">
        <v>122</v>
      </c>
      <c r="W3336" s="2" t="s">
        <v>68</v>
      </c>
      <c r="X3336" s="2">
        <v>1</v>
      </c>
      <c r="Y3336" s="2">
        <v>60</v>
      </c>
    </row>
    <row r="3337" spans="20:25" ht="30" x14ac:dyDescent="0.25">
      <c r="T3337" s="4"/>
      <c r="U3337" s="2" t="s">
        <v>14</v>
      </c>
      <c r="V3337" s="2" t="s">
        <v>122</v>
      </c>
      <c r="W3337" s="2" t="s">
        <v>68</v>
      </c>
      <c r="X3337" s="2">
        <v>2</v>
      </c>
      <c r="Y3337" s="2">
        <v>93</v>
      </c>
    </row>
    <row r="3338" spans="20:25" ht="30" x14ac:dyDescent="0.25">
      <c r="T3338" s="4"/>
      <c r="U3338" s="2" t="s">
        <v>14</v>
      </c>
      <c r="V3338" s="2" t="s">
        <v>122</v>
      </c>
      <c r="W3338" s="2" t="s">
        <v>64</v>
      </c>
      <c r="X3338" s="2">
        <v>2</v>
      </c>
      <c r="Y3338" s="2">
        <v>40</v>
      </c>
    </row>
    <row r="3339" spans="20:25" ht="30" x14ac:dyDescent="0.25">
      <c r="T3339" s="4"/>
      <c r="U3339" s="2" t="s">
        <v>14</v>
      </c>
      <c r="V3339" s="2" t="s">
        <v>122</v>
      </c>
      <c r="W3339" s="2" t="s">
        <v>62</v>
      </c>
      <c r="X3339" s="2">
        <v>3</v>
      </c>
      <c r="Y3339" s="2">
        <v>20</v>
      </c>
    </row>
    <row r="3340" spans="20:25" ht="30" x14ac:dyDescent="0.25">
      <c r="T3340" s="4"/>
      <c r="U3340" s="2" t="s">
        <v>14</v>
      </c>
      <c r="V3340" s="2" t="s">
        <v>122</v>
      </c>
      <c r="W3340" s="2" t="s">
        <v>68</v>
      </c>
      <c r="X3340" s="2">
        <v>5</v>
      </c>
      <c r="Y3340" s="2">
        <v>160</v>
      </c>
    </row>
    <row r="3341" spans="20:25" ht="30" x14ac:dyDescent="0.25">
      <c r="T3341" s="4"/>
      <c r="U3341" s="2" t="s">
        <v>14</v>
      </c>
      <c r="V3341" s="2" t="s">
        <v>122</v>
      </c>
      <c r="W3341" s="2" t="s">
        <v>68</v>
      </c>
      <c r="X3341" s="2">
        <v>8</v>
      </c>
      <c r="Y3341" s="2">
        <v>140</v>
      </c>
    </row>
    <row r="3342" spans="20:25" ht="30" x14ac:dyDescent="0.25">
      <c r="T3342" s="4"/>
      <c r="U3342" s="2" t="s">
        <v>14</v>
      </c>
      <c r="V3342" s="2" t="s">
        <v>122</v>
      </c>
      <c r="W3342" s="2" t="s">
        <v>62</v>
      </c>
      <c r="X3342" s="2">
        <v>5</v>
      </c>
      <c r="Y3342" s="2">
        <v>90</v>
      </c>
    </row>
    <row r="3343" spans="20:25" ht="30" x14ac:dyDescent="0.25">
      <c r="T3343" s="4"/>
      <c r="U3343" s="2" t="s">
        <v>14</v>
      </c>
      <c r="V3343" s="2" t="s">
        <v>122</v>
      </c>
      <c r="W3343" s="2" t="s">
        <v>68</v>
      </c>
      <c r="X3343" s="2">
        <v>9</v>
      </c>
      <c r="Y3343" s="2">
        <v>160</v>
      </c>
    </row>
    <row r="3344" spans="20:25" x14ac:dyDescent="0.25">
      <c r="T3344" s="4"/>
      <c r="U3344" s="2" t="s">
        <v>14</v>
      </c>
      <c r="V3344" s="2" t="s">
        <v>122</v>
      </c>
      <c r="W3344" s="2" t="s">
        <v>63</v>
      </c>
      <c r="X3344" s="2">
        <v>6</v>
      </c>
      <c r="Y3344" s="2">
        <v>150</v>
      </c>
    </row>
    <row r="3345" spans="20:25" ht="30" x14ac:dyDescent="0.25">
      <c r="T3345" s="4"/>
      <c r="U3345" s="2" t="s">
        <v>14</v>
      </c>
      <c r="V3345" s="2" t="s">
        <v>122</v>
      </c>
      <c r="W3345" s="2" t="s">
        <v>68</v>
      </c>
      <c r="X3345" s="2">
        <v>4</v>
      </c>
      <c r="Y3345" s="2">
        <v>154</v>
      </c>
    </row>
    <row r="3346" spans="20:25" x14ac:dyDescent="0.25">
      <c r="T3346" s="4"/>
      <c r="U3346" s="2" t="s">
        <v>14</v>
      </c>
      <c r="V3346" s="2" t="s">
        <v>122</v>
      </c>
      <c r="W3346" s="2" t="s">
        <v>63</v>
      </c>
      <c r="X3346" s="2">
        <v>3</v>
      </c>
      <c r="Y3346" s="2">
        <v>0</v>
      </c>
    </row>
    <row r="3347" spans="20:25" x14ac:dyDescent="0.25">
      <c r="T3347" s="4"/>
      <c r="U3347" s="2" t="s">
        <v>14</v>
      </c>
      <c r="V3347" s="2" t="s">
        <v>109</v>
      </c>
      <c r="W3347" s="2" t="s">
        <v>63</v>
      </c>
      <c r="X3347" s="2">
        <v>2</v>
      </c>
      <c r="Y3347" s="2">
        <v>210</v>
      </c>
    </row>
    <row r="3348" spans="20:25" ht="30" x14ac:dyDescent="0.25">
      <c r="T3348" s="4"/>
      <c r="U3348" s="2" t="s">
        <v>14</v>
      </c>
      <c r="V3348" s="2" t="s">
        <v>109</v>
      </c>
      <c r="W3348" s="2" t="s">
        <v>68</v>
      </c>
      <c r="X3348" s="2">
        <v>3</v>
      </c>
      <c r="Y3348" s="2">
        <v>170</v>
      </c>
    </row>
    <row r="3349" spans="20:25" ht="30" x14ac:dyDescent="0.25">
      <c r="T3349" s="4"/>
      <c r="U3349" s="2" t="s">
        <v>14</v>
      </c>
      <c r="V3349" s="2" t="s">
        <v>109</v>
      </c>
      <c r="W3349" s="2" t="s">
        <v>68</v>
      </c>
      <c r="X3349" s="2">
        <v>5</v>
      </c>
      <c r="Y3349" s="2">
        <v>100</v>
      </c>
    </row>
    <row r="3350" spans="20:25" ht="30" x14ac:dyDescent="0.25">
      <c r="T3350" s="4"/>
      <c r="U3350" s="2" t="s">
        <v>14</v>
      </c>
      <c r="V3350" s="2" t="s">
        <v>109</v>
      </c>
      <c r="W3350" s="2" t="s">
        <v>68</v>
      </c>
      <c r="X3350" s="2">
        <v>3</v>
      </c>
      <c r="Y3350" s="2">
        <v>120</v>
      </c>
    </row>
    <row r="3351" spans="20:25" ht="30" x14ac:dyDescent="0.25">
      <c r="T3351" s="4"/>
      <c r="U3351" s="2" t="s">
        <v>14</v>
      </c>
      <c r="V3351" s="2" t="s">
        <v>109</v>
      </c>
      <c r="W3351" s="2" t="s">
        <v>68</v>
      </c>
      <c r="X3351" s="2">
        <v>2</v>
      </c>
      <c r="Y3351" s="2">
        <v>110</v>
      </c>
    </row>
    <row r="3352" spans="20:25" ht="30" x14ac:dyDescent="0.25">
      <c r="T3352" s="4"/>
      <c r="U3352" s="2" t="s">
        <v>14</v>
      </c>
      <c r="V3352" s="2" t="s">
        <v>109</v>
      </c>
      <c r="W3352" s="2" t="s">
        <v>62</v>
      </c>
      <c r="X3352" s="2">
        <v>1</v>
      </c>
      <c r="Y3352" s="2">
        <v>90</v>
      </c>
    </row>
    <row r="3353" spans="20:25" ht="30" x14ac:dyDescent="0.25">
      <c r="T3353" s="4"/>
      <c r="U3353" s="2" t="s">
        <v>14</v>
      </c>
      <c r="V3353" s="2" t="s">
        <v>109</v>
      </c>
      <c r="W3353" s="2" t="s">
        <v>68</v>
      </c>
      <c r="X3353" s="2">
        <v>5</v>
      </c>
      <c r="Y3353" s="2">
        <v>160</v>
      </c>
    </row>
    <row r="3354" spans="20:25" ht="45" x14ac:dyDescent="0.25">
      <c r="T3354" s="4"/>
      <c r="U3354" s="2" t="s">
        <v>14</v>
      </c>
      <c r="V3354" s="2" t="s">
        <v>109</v>
      </c>
      <c r="W3354" s="2" t="s">
        <v>70</v>
      </c>
      <c r="X3354" s="2">
        <v>7</v>
      </c>
      <c r="Y3354" s="2">
        <v>130</v>
      </c>
    </row>
    <row r="3355" spans="20:25" x14ac:dyDescent="0.25">
      <c r="T3355" s="4"/>
      <c r="U3355" s="2" t="s">
        <v>14</v>
      </c>
      <c r="V3355" s="2" t="s">
        <v>109</v>
      </c>
      <c r="W3355" s="2" t="s">
        <v>63</v>
      </c>
      <c r="X3355" s="2">
        <v>5</v>
      </c>
      <c r="Y3355" s="2">
        <v>110</v>
      </c>
    </row>
    <row r="3356" spans="20:25" ht="30" x14ac:dyDescent="0.25">
      <c r="T3356" s="4"/>
      <c r="U3356" s="2" t="s">
        <v>14</v>
      </c>
      <c r="V3356" s="2" t="s">
        <v>109</v>
      </c>
      <c r="W3356" s="2" t="s">
        <v>68</v>
      </c>
      <c r="X3356" s="2">
        <v>1</v>
      </c>
      <c r="Y3356" s="2">
        <v>220</v>
      </c>
    </row>
    <row r="3357" spans="20:25" ht="30" x14ac:dyDescent="0.25">
      <c r="T3357" s="4"/>
      <c r="U3357" s="2" t="s">
        <v>14</v>
      </c>
      <c r="V3357" s="2" t="s">
        <v>109</v>
      </c>
      <c r="W3357" s="2" t="s">
        <v>68</v>
      </c>
      <c r="X3357" s="2">
        <v>4</v>
      </c>
      <c r="Y3357" s="2">
        <v>170</v>
      </c>
    </row>
    <row r="3358" spans="20:25" ht="30" x14ac:dyDescent="0.25">
      <c r="T3358" s="4"/>
      <c r="U3358" s="2" t="s">
        <v>14</v>
      </c>
      <c r="V3358" s="2" t="s">
        <v>109</v>
      </c>
      <c r="W3358" s="2" t="s">
        <v>68</v>
      </c>
      <c r="X3358" s="2">
        <v>1</v>
      </c>
      <c r="Y3358" s="2">
        <v>180</v>
      </c>
    </row>
    <row r="3359" spans="20:25" ht="30" x14ac:dyDescent="0.25">
      <c r="T3359" s="4"/>
      <c r="U3359" s="2" t="s">
        <v>14</v>
      </c>
      <c r="V3359" s="2" t="s">
        <v>109</v>
      </c>
      <c r="W3359" s="2" t="s">
        <v>68</v>
      </c>
      <c r="X3359" s="2">
        <v>3</v>
      </c>
      <c r="Y3359" s="2">
        <v>60</v>
      </c>
    </row>
    <row r="3360" spans="20:25" ht="45" x14ac:dyDescent="0.25">
      <c r="T3360" s="4"/>
      <c r="U3360" s="2" t="s">
        <v>14</v>
      </c>
      <c r="V3360" s="2" t="s">
        <v>109</v>
      </c>
      <c r="W3360" s="2" t="s">
        <v>70</v>
      </c>
      <c r="X3360" s="2">
        <v>2</v>
      </c>
      <c r="Y3360" s="2">
        <v>70</v>
      </c>
    </row>
    <row r="3361" spans="20:25" ht="30" x14ac:dyDescent="0.25">
      <c r="T3361" s="4"/>
      <c r="U3361" s="2" t="s">
        <v>14</v>
      </c>
      <c r="V3361" s="2" t="s">
        <v>109</v>
      </c>
      <c r="W3361" s="2" t="s">
        <v>68</v>
      </c>
      <c r="X3361" s="2">
        <v>1</v>
      </c>
      <c r="Y3361" s="2">
        <v>80</v>
      </c>
    </row>
    <row r="3362" spans="20:25" ht="30" x14ac:dyDescent="0.25">
      <c r="T3362" s="4"/>
      <c r="U3362" s="2" t="s">
        <v>14</v>
      </c>
      <c r="V3362" s="2" t="s">
        <v>109</v>
      </c>
      <c r="W3362" s="2" t="s">
        <v>68</v>
      </c>
      <c r="X3362" s="2">
        <v>2</v>
      </c>
      <c r="Y3362" s="2">
        <v>100</v>
      </c>
    </row>
    <row r="3363" spans="20:25" ht="30" x14ac:dyDescent="0.25">
      <c r="T3363" s="4"/>
      <c r="U3363" s="2" t="s">
        <v>14</v>
      </c>
      <c r="V3363" s="2" t="s">
        <v>109</v>
      </c>
      <c r="W3363" s="2" t="s">
        <v>68</v>
      </c>
      <c r="X3363" s="2">
        <v>2</v>
      </c>
      <c r="Y3363" s="2">
        <v>30</v>
      </c>
    </row>
    <row r="3364" spans="20:25" ht="30" x14ac:dyDescent="0.25">
      <c r="T3364" s="4"/>
      <c r="U3364" s="2" t="s">
        <v>14</v>
      </c>
      <c r="V3364" s="2" t="s">
        <v>109</v>
      </c>
      <c r="W3364" s="2" t="s">
        <v>64</v>
      </c>
      <c r="X3364" s="2">
        <v>2</v>
      </c>
      <c r="Y3364" s="2">
        <v>0</v>
      </c>
    </row>
    <row r="3365" spans="20:25" ht="30" x14ac:dyDescent="0.25">
      <c r="T3365" s="4"/>
      <c r="U3365" s="2" t="s">
        <v>14</v>
      </c>
      <c r="V3365" s="2" t="s">
        <v>109</v>
      </c>
      <c r="W3365" s="2" t="s">
        <v>68</v>
      </c>
      <c r="X3365" s="2">
        <v>5</v>
      </c>
      <c r="Y3365" s="2">
        <v>340</v>
      </c>
    </row>
    <row r="3366" spans="20:25" ht="30" x14ac:dyDescent="0.25">
      <c r="T3366" s="4"/>
      <c r="U3366" s="2" t="s">
        <v>14</v>
      </c>
      <c r="V3366" s="2" t="s">
        <v>109</v>
      </c>
      <c r="W3366" s="2" t="s">
        <v>68</v>
      </c>
      <c r="X3366" s="2">
        <v>2</v>
      </c>
      <c r="Y3366" s="2">
        <v>41</v>
      </c>
    </row>
    <row r="3367" spans="20:25" ht="30" x14ac:dyDescent="0.25">
      <c r="T3367" s="4"/>
      <c r="U3367" s="2" t="s">
        <v>14</v>
      </c>
      <c r="V3367" s="2" t="s">
        <v>109</v>
      </c>
      <c r="W3367" s="2" t="s">
        <v>68</v>
      </c>
      <c r="X3367" s="2">
        <v>3</v>
      </c>
      <c r="Y3367" s="2">
        <v>155</v>
      </c>
    </row>
    <row r="3368" spans="20:25" ht="30" x14ac:dyDescent="0.25">
      <c r="T3368" s="4"/>
      <c r="U3368" s="2" t="s">
        <v>14</v>
      </c>
      <c r="V3368" s="2" t="s">
        <v>109</v>
      </c>
      <c r="W3368" s="2" t="s">
        <v>68</v>
      </c>
      <c r="X3368" s="2">
        <v>3</v>
      </c>
      <c r="Y3368" s="2">
        <v>170</v>
      </c>
    </row>
    <row r="3369" spans="20:25" ht="30" x14ac:dyDescent="0.25">
      <c r="T3369" s="4"/>
      <c r="U3369" s="2" t="s">
        <v>14</v>
      </c>
      <c r="V3369" s="2" t="s">
        <v>109</v>
      </c>
      <c r="W3369" s="2" t="s">
        <v>68</v>
      </c>
      <c r="X3369" s="2">
        <v>5</v>
      </c>
      <c r="Y3369" s="2">
        <v>160</v>
      </c>
    </row>
    <row r="3370" spans="20:25" x14ac:dyDescent="0.25">
      <c r="T3370" s="4"/>
      <c r="U3370" s="2" t="s">
        <v>14</v>
      </c>
      <c r="V3370" s="2" t="s">
        <v>109</v>
      </c>
      <c r="W3370" s="2" t="s">
        <v>63</v>
      </c>
      <c r="X3370" s="2">
        <v>4</v>
      </c>
      <c r="Y3370" s="2">
        <v>160</v>
      </c>
    </row>
    <row r="3371" spans="20:25" x14ac:dyDescent="0.25">
      <c r="T3371" s="4"/>
      <c r="U3371" s="2" t="s">
        <v>14</v>
      </c>
      <c r="V3371" s="2" t="s">
        <v>109</v>
      </c>
      <c r="W3371" s="2" t="s">
        <v>63</v>
      </c>
      <c r="X3371" s="2">
        <v>5</v>
      </c>
      <c r="Y3371" s="2">
        <v>180</v>
      </c>
    </row>
    <row r="3372" spans="20:25" ht="30" x14ac:dyDescent="0.25">
      <c r="T3372" s="4"/>
      <c r="U3372" s="2" t="s">
        <v>14</v>
      </c>
      <c r="V3372" s="2" t="s">
        <v>109</v>
      </c>
      <c r="W3372" s="2" t="s">
        <v>68</v>
      </c>
      <c r="X3372" s="2">
        <v>5</v>
      </c>
      <c r="Y3372" s="2">
        <v>210</v>
      </c>
    </row>
    <row r="3373" spans="20:25" x14ac:dyDescent="0.25">
      <c r="T3373" s="4"/>
      <c r="U3373" s="2" t="s">
        <v>14</v>
      </c>
      <c r="V3373" s="2" t="s">
        <v>109</v>
      </c>
      <c r="W3373" s="2" t="s">
        <v>63</v>
      </c>
      <c r="X3373" s="2">
        <v>4</v>
      </c>
      <c r="Y3373" s="2">
        <v>190</v>
      </c>
    </row>
    <row r="3374" spans="20:25" x14ac:dyDescent="0.25">
      <c r="T3374" s="4"/>
      <c r="U3374" s="2" t="s">
        <v>14</v>
      </c>
      <c r="V3374" s="2" t="s">
        <v>109</v>
      </c>
      <c r="W3374" s="2" t="s">
        <v>63</v>
      </c>
      <c r="X3374" s="2">
        <v>2</v>
      </c>
      <c r="Y3374" s="2">
        <v>220</v>
      </c>
    </row>
    <row r="3375" spans="20:25" ht="30" x14ac:dyDescent="0.25">
      <c r="T3375" s="4"/>
      <c r="U3375" s="2" t="s">
        <v>14</v>
      </c>
      <c r="V3375" s="2" t="s">
        <v>109</v>
      </c>
      <c r="W3375" s="2" t="s">
        <v>68</v>
      </c>
      <c r="X3375" s="2">
        <v>1</v>
      </c>
      <c r="Y3375" s="2">
        <v>121</v>
      </c>
    </row>
    <row r="3376" spans="20:25" ht="30" x14ac:dyDescent="0.25">
      <c r="T3376" s="4"/>
      <c r="U3376" s="2" t="s">
        <v>14</v>
      </c>
      <c r="V3376" s="2" t="s">
        <v>109</v>
      </c>
      <c r="W3376" s="2" t="s">
        <v>68</v>
      </c>
      <c r="X3376" s="2">
        <v>3</v>
      </c>
      <c r="Y3376" s="2">
        <v>150</v>
      </c>
    </row>
    <row r="3377" spans="20:25" x14ac:dyDescent="0.25">
      <c r="T3377" s="4"/>
      <c r="U3377" s="2" t="s">
        <v>14</v>
      </c>
      <c r="V3377" s="2" t="s">
        <v>109</v>
      </c>
      <c r="W3377" s="2" t="s">
        <v>63</v>
      </c>
      <c r="X3377" s="2">
        <v>0</v>
      </c>
      <c r="Y3377" s="2">
        <v>100</v>
      </c>
    </row>
    <row r="3378" spans="20:25" x14ac:dyDescent="0.25">
      <c r="T3378" s="4"/>
      <c r="U3378" s="2" t="s">
        <v>14</v>
      </c>
      <c r="V3378" s="2" t="s">
        <v>109</v>
      </c>
      <c r="W3378" s="2" t="s">
        <v>63</v>
      </c>
      <c r="X3378" s="2">
        <v>3</v>
      </c>
      <c r="Y3378" s="2">
        <v>230</v>
      </c>
    </row>
    <row r="3379" spans="20:25" ht="30" x14ac:dyDescent="0.25">
      <c r="T3379" s="4"/>
      <c r="U3379" s="2" t="s">
        <v>14</v>
      </c>
      <c r="V3379" s="2" t="s">
        <v>109</v>
      </c>
      <c r="W3379" s="2" t="s">
        <v>68</v>
      </c>
      <c r="X3379" s="2">
        <v>1</v>
      </c>
      <c r="Y3379" s="2">
        <v>150</v>
      </c>
    </row>
    <row r="3380" spans="20:25" ht="30" x14ac:dyDescent="0.25">
      <c r="T3380" s="4"/>
      <c r="U3380" s="2" t="s">
        <v>14</v>
      </c>
      <c r="V3380" s="2" t="s">
        <v>109</v>
      </c>
      <c r="W3380" s="2" t="s">
        <v>68</v>
      </c>
      <c r="X3380" s="2">
        <v>0</v>
      </c>
      <c r="Y3380" s="2">
        <v>83</v>
      </c>
    </row>
    <row r="3381" spans="20:25" ht="30" x14ac:dyDescent="0.25">
      <c r="T3381" s="4"/>
      <c r="U3381" s="2" t="s">
        <v>14</v>
      </c>
      <c r="V3381" s="2" t="s">
        <v>109</v>
      </c>
      <c r="W3381" s="2" t="s">
        <v>68</v>
      </c>
      <c r="X3381" s="2">
        <v>2</v>
      </c>
      <c r="Y3381" s="2">
        <v>240</v>
      </c>
    </row>
    <row r="3382" spans="20:25" ht="30" x14ac:dyDescent="0.25">
      <c r="T3382" s="4"/>
      <c r="U3382" s="2" t="s">
        <v>14</v>
      </c>
      <c r="V3382" s="2" t="s">
        <v>109</v>
      </c>
      <c r="W3382" s="2" t="s">
        <v>68</v>
      </c>
      <c r="X3382" s="2">
        <v>3</v>
      </c>
      <c r="Y3382" s="2">
        <v>352</v>
      </c>
    </row>
    <row r="3383" spans="20:25" ht="30" x14ac:dyDescent="0.25">
      <c r="T3383" s="4"/>
      <c r="U3383" s="2" t="s">
        <v>14</v>
      </c>
      <c r="V3383" s="2" t="s">
        <v>109</v>
      </c>
      <c r="W3383" s="2" t="s">
        <v>68</v>
      </c>
      <c r="X3383" s="2">
        <v>3</v>
      </c>
      <c r="Y3383" s="2">
        <v>40</v>
      </c>
    </row>
    <row r="3384" spans="20:25" ht="30" x14ac:dyDescent="0.25">
      <c r="T3384" s="4"/>
      <c r="U3384" s="2" t="s">
        <v>14</v>
      </c>
      <c r="V3384" s="2" t="s">
        <v>109</v>
      </c>
      <c r="W3384" s="2" t="s">
        <v>64</v>
      </c>
      <c r="X3384" s="2">
        <v>3</v>
      </c>
      <c r="Y3384" s="2">
        <v>20</v>
      </c>
    </row>
    <row r="3385" spans="20:25" x14ac:dyDescent="0.25">
      <c r="T3385" s="4"/>
      <c r="U3385" s="2" t="s">
        <v>14</v>
      </c>
      <c r="V3385" s="2" t="s">
        <v>109</v>
      </c>
      <c r="W3385" s="2" t="s">
        <v>63</v>
      </c>
      <c r="X3385" s="2">
        <v>6</v>
      </c>
      <c r="Y3385" s="2">
        <v>110</v>
      </c>
    </row>
    <row r="3386" spans="20:25" ht="30" x14ac:dyDescent="0.25">
      <c r="T3386" s="4"/>
      <c r="U3386" s="2" t="s">
        <v>14</v>
      </c>
      <c r="V3386" s="2" t="s">
        <v>120</v>
      </c>
      <c r="W3386" s="2" t="s">
        <v>68</v>
      </c>
      <c r="X3386" s="2">
        <v>1</v>
      </c>
      <c r="Y3386" s="2">
        <v>27</v>
      </c>
    </row>
    <row r="3387" spans="20:25" x14ac:dyDescent="0.25">
      <c r="T3387" s="4"/>
      <c r="U3387" s="2" t="s">
        <v>14</v>
      </c>
      <c r="V3387" s="2" t="s">
        <v>120</v>
      </c>
      <c r="W3387" s="2" t="s">
        <v>63</v>
      </c>
      <c r="X3387" s="2">
        <v>4</v>
      </c>
      <c r="Y3387" s="2">
        <v>110</v>
      </c>
    </row>
    <row r="3388" spans="20:25" x14ac:dyDescent="0.25">
      <c r="T3388" s="4"/>
      <c r="U3388" s="2" t="s">
        <v>14</v>
      </c>
      <c r="V3388" s="2" t="s">
        <v>120</v>
      </c>
      <c r="W3388" s="2" t="s">
        <v>63</v>
      </c>
      <c r="X3388" s="2">
        <v>2</v>
      </c>
      <c r="Y3388" s="2">
        <v>160</v>
      </c>
    </row>
    <row r="3389" spans="20:25" x14ac:dyDescent="0.25">
      <c r="T3389" s="4"/>
      <c r="U3389" s="2" t="s">
        <v>14</v>
      </c>
      <c r="V3389" s="2" t="s">
        <v>120</v>
      </c>
      <c r="W3389" s="2" t="s">
        <v>63</v>
      </c>
      <c r="X3389" s="2">
        <v>5</v>
      </c>
      <c r="Y3389" s="2">
        <v>110</v>
      </c>
    </row>
    <row r="3390" spans="20:25" x14ac:dyDescent="0.25">
      <c r="T3390" s="4"/>
      <c r="U3390" s="2" t="s">
        <v>14</v>
      </c>
      <c r="V3390" s="2" t="s">
        <v>120</v>
      </c>
      <c r="W3390" s="2" t="s">
        <v>63</v>
      </c>
      <c r="X3390" s="2">
        <v>1</v>
      </c>
      <c r="Y3390" s="2">
        <v>350</v>
      </c>
    </row>
    <row r="3391" spans="20:25" ht="30" x14ac:dyDescent="0.25">
      <c r="T3391" s="4"/>
      <c r="U3391" s="2" t="s">
        <v>14</v>
      </c>
      <c r="V3391" s="2" t="s">
        <v>120</v>
      </c>
      <c r="W3391" s="2" t="s">
        <v>68</v>
      </c>
      <c r="X3391" s="2">
        <v>4</v>
      </c>
      <c r="Y3391" s="2">
        <v>140</v>
      </c>
    </row>
    <row r="3392" spans="20:25" ht="30" x14ac:dyDescent="0.25">
      <c r="T3392" s="4"/>
      <c r="U3392" s="2" t="s">
        <v>14</v>
      </c>
      <c r="V3392" s="2" t="s">
        <v>120</v>
      </c>
      <c r="W3392" s="2" t="s">
        <v>68</v>
      </c>
      <c r="X3392" s="2">
        <v>1</v>
      </c>
      <c r="Y3392" s="2">
        <v>185</v>
      </c>
    </row>
    <row r="3393" spans="20:25" ht="30" x14ac:dyDescent="0.25">
      <c r="T3393" s="4"/>
      <c r="U3393" s="2" t="s">
        <v>14</v>
      </c>
      <c r="V3393" s="2" t="s">
        <v>120</v>
      </c>
      <c r="W3393" s="2" t="s">
        <v>68</v>
      </c>
      <c r="X3393" s="2">
        <v>3</v>
      </c>
      <c r="Y3393" s="2">
        <v>150</v>
      </c>
    </row>
    <row r="3394" spans="20:25" ht="30" x14ac:dyDescent="0.25">
      <c r="T3394" s="4"/>
      <c r="U3394" s="2" t="s">
        <v>14</v>
      </c>
      <c r="V3394" s="2" t="s">
        <v>120</v>
      </c>
      <c r="W3394" s="2" t="s">
        <v>68</v>
      </c>
      <c r="X3394" s="2">
        <v>1</v>
      </c>
      <c r="Y3394" s="2">
        <v>80</v>
      </c>
    </row>
    <row r="3395" spans="20:25" ht="30" x14ac:dyDescent="0.25">
      <c r="T3395" s="4"/>
      <c r="U3395" s="2" t="s">
        <v>14</v>
      </c>
      <c r="V3395" s="2" t="s">
        <v>120</v>
      </c>
      <c r="W3395" s="2" t="s">
        <v>68</v>
      </c>
      <c r="X3395" s="2">
        <v>1</v>
      </c>
      <c r="Y3395" s="2">
        <v>290</v>
      </c>
    </row>
    <row r="3396" spans="20:25" ht="30" x14ac:dyDescent="0.25">
      <c r="T3396" s="4"/>
      <c r="U3396" s="2" t="s">
        <v>14</v>
      </c>
      <c r="V3396" s="2" t="s">
        <v>120</v>
      </c>
      <c r="W3396" s="2" t="s">
        <v>62</v>
      </c>
      <c r="X3396" s="2">
        <v>4</v>
      </c>
      <c r="Y3396" s="2">
        <v>240</v>
      </c>
    </row>
    <row r="3397" spans="20:25" ht="30" x14ac:dyDescent="0.25">
      <c r="T3397" s="4"/>
      <c r="U3397" s="2" t="s">
        <v>14</v>
      </c>
      <c r="V3397" s="2" t="s">
        <v>120</v>
      </c>
      <c r="W3397" s="2" t="s">
        <v>68</v>
      </c>
      <c r="X3397" s="2">
        <v>1</v>
      </c>
      <c r="Y3397" s="2">
        <v>239</v>
      </c>
    </row>
    <row r="3398" spans="20:25" x14ac:dyDescent="0.25">
      <c r="T3398" s="4"/>
      <c r="U3398" s="2" t="s">
        <v>14</v>
      </c>
      <c r="V3398" s="2" t="s">
        <v>120</v>
      </c>
      <c r="W3398" s="2" t="s">
        <v>63</v>
      </c>
      <c r="X3398" s="2">
        <v>1</v>
      </c>
      <c r="Y3398" s="2">
        <v>239</v>
      </c>
    </row>
    <row r="3399" spans="20:25" x14ac:dyDescent="0.25">
      <c r="T3399" s="4"/>
      <c r="U3399" s="2" t="s">
        <v>14</v>
      </c>
      <c r="V3399" s="2" t="s">
        <v>120</v>
      </c>
      <c r="W3399" s="2" t="s">
        <v>63</v>
      </c>
      <c r="X3399" s="2">
        <v>4</v>
      </c>
      <c r="Y3399" s="2">
        <v>220</v>
      </c>
    </row>
    <row r="3400" spans="20:25" x14ac:dyDescent="0.25">
      <c r="T3400" s="4"/>
      <c r="U3400" s="2" t="s">
        <v>14</v>
      </c>
      <c r="V3400" s="2" t="s">
        <v>120</v>
      </c>
      <c r="W3400" s="2" t="s">
        <v>63</v>
      </c>
      <c r="X3400" s="2">
        <v>1</v>
      </c>
      <c r="Y3400" s="2">
        <v>211</v>
      </c>
    </row>
    <row r="3401" spans="20:25" ht="30" x14ac:dyDescent="0.25">
      <c r="T3401" s="4"/>
      <c r="U3401" s="2" t="s">
        <v>14</v>
      </c>
      <c r="V3401" s="2" t="s">
        <v>120</v>
      </c>
      <c r="W3401" s="2" t="s">
        <v>68</v>
      </c>
      <c r="X3401" s="2">
        <v>3</v>
      </c>
      <c r="Y3401" s="2">
        <v>230</v>
      </c>
    </row>
    <row r="3402" spans="20:25" x14ac:dyDescent="0.25">
      <c r="T3402" s="4"/>
      <c r="U3402" s="2" t="s">
        <v>14</v>
      </c>
      <c r="V3402" s="2" t="s">
        <v>120</v>
      </c>
      <c r="W3402" s="2" t="s">
        <v>63</v>
      </c>
      <c r="X3402" s="2">
        <v>3</v>
      </c>
      <c r="Y3402" s="2">
        <v>195</v>
      </c>
    </row>
    <row r="3403" spans="20:25" x14ac:dyDescent="0.25">
      <c r="T3403" s="4"/>
      <c r="U3403" s="2" t="s">
        <v>14</v>
      </c>
      <c r="V3403" s="2" t="s">
        <v>120</v>
      </c>
      <c r="W3403" s="2" t="s">
        <v>63</v>
      </c>
      <c r="X3403" s="2">
        <v>1</v>
      </c>
      <c r="Y3403" s="2">
        <v>173</v>
      </c>
    </row>
    <row r="3404" spans="20:25" x14ac:dyDescent="0.25">
      <c r="T3404" s="4"/>
      <c r="U3404" s="2" t="s">
        <v>14</v>
      </c>
      <c r="V3404" s="2" t="s">
        <v>120</v>
      </c>
      <c r="W3404" s="2" t="s">
        <v>63</v>
      </c>
      <c r="X3404" s="2">
        <v>1</v>
      </c>
      <c r="Y3404" s="2">
        <v>240</v>
      </c>
    </row>
    <row r="3405" spans="20:25" ht="30" x14ac:dyDescent="0.25">
      <c r="T3405" s="4"/>
      <c r="U3405" s="2" t="s">
        <v>14</v>
      </c>
      <c r="V3405" s="2" t="s">
        <v>120</v>
      </c>
      <c r="W3405" s="2" t="s">
        <v>68</v>
      </c>
      <c r="X3405" s="2">
        <v>6</v>
      </c>
      <c r="Y3405" s="2">
        <v>90</v>
      </c>
    </row>
    <row r="3406" spans="20:25" x14ac:dyDescent="0.25">
      <c r="T3406" s="4"/>
      <c r="U3406" s="2" t="s">
        <v>14</v>
      </c>
      <c r="V3406" s="2" t="s">
        <v>120</v>
      </c>
      <c r="W3406" s="2" t="s">
        <v>63</v>
      </c>
      <c r="X3406" s="2">
        <v>2</v>
      </c>
      <c r="Y3406" s="2">
        <v>170</v>
      </c>
    </row>
    <row r="3407" spans="20:25" ht="30" x14ac:dyDescent="0.25">
      <c r="T3407" s="4"/>
      <c r="U3407" s="2" t="s">
        <v>14</v>
      </c>
      <c r="V3407" s="2" t="s">
        <v>120</v>
      </c>
      <c r="W3407" s="2" t="s">
        <v>76</v>
      </c>
      <c r="X3407" s="2">
        <v>2</v>
      </c>
      <c r="Y3407" s="2">
        <v>170</v>
      </c>
    </row>
    <row r="3408" spans="20:25" ht="30" x14ac:dyDescent="0.25">
      <c r="T3408" s="4"/>
      <c r="U3408" s="2" t="s">
        <v>14</v>
      </c>
      <c r="V3408" s="2" t="s">
        <v>120</v>
      </c>
      <c r="W3408" s="2" t="s">
        <v>68</v>
      </c>
      <c r="X3408" s="2">
        <v>7</v>
      </c>
      <c r="Y3408" s="2">
        <v>180</v>
      </c>
    </row>
    <row r="3409" spans="20:25" x14ac:dyDescent="0.25">
      <c r="T3409" s="4"/>
      <c r="U3409" s="2" t="s">
        <v>14</v>
      </c>
      <c r="V3409" s="2" t="s">
        <v>120</v>
      </c>
      <c r="W3409" s="2" t="s">
        <v>63</v>
      </c>
      <c r="X3409" s="2">
        <v>3</v>
      </c>
      <c r="Y3409" s="2">
        <v>130</v>
      </c>
    </row>
    <row r="3410" spans="20:25" x14ac:dyDescent="0.25">
      <c r="T3410" s="4"/>
      <c r="U3410" s="2" t="s">
        <v>14</v>
      </c>
      <c r="V3410" s="2" t="s">
        <v>120</v>
      </c>
      <c r="W3410" s="2" t="s">
        <v>63</v>
      </c>
      <c r="X3410" s="2">
        <v>2</v>
      </c>
      <c r="Y3410" s="2">
        <v>160</v>
      </c>
    </row>
    <row r="3411" spans="20:25" x14ac:dyDescent="0.25">
      <c r="T3411" s="4"/>
      <c r="U3411" s="2" t="s">
        <v>14</v>
      </c>
      <c r="V3411" s="2" t="s">
        <v>120</v>
      </c>
      <c r="W3411" s="2" t="s">
        <v>63</v>
      </c>
      <c r="X3411" s="2">
        <v>3</v>
      </c>
      <c r="Y3411" s="2">
        <v>220</v>
      </c>
    </row>
    <row r="3412" spans="20:25" x14ac:dyDescent="0.25">
      <c r="T3412" s="4"/>
      <c r="U3412" s="2" t="s">
        <v>14</v>
      </c>
      <c r="V3412" s="2" t="s">
        <v>124</v>
      </c>
      <c r="W3412" s="2" t="s">
        <v>63</v>
      </c>
      <c r="X3412" s="2">
        <v>2</v>
      </c>
      <c r="Y3412" s="2">
        <v>174</v>
      </c>
    </row>
    <row r="3413" spans="20:25" ht="30" x14ac:dyDescent="0.25">
      <c r="T3413" s="4"/>
      <c r="U3413" s="2" t="s">
        <v>14</v>
      </c>
      <c r="V3413" s="2" t="s">
        <v>124</v>
      </c>
      <c r="W3413" s="2" t="s">
        <v>68</v>
      </c>
      <c r="X3413" s="2">
        <v>2</v>
      </c>
      <c r="Y3413" s="2">
        <v>150</v>
      </c>
    </row>
    <row r="3414" spans="20:25" x14ac:dyDescent="0.25">
      <c r="T3414" s="4"/>
      <c r="U3414" s="2" t="s">
        <v>14</v>
      </c>
      <c r="V3414" s="2" t="s">
        <v>124</v>
      </c>
      <c r="W3414" s="2" t="s">
        <v>63</v>
      </c>
      <c r="X3414" s="2">
        <v>2</v>
      </c>
      <c r="Y3414" s="2">
        <v>230</v>
      </c>
    </row>
    <row r="3415" spans="20:25" ht="30" x14ac:dyDescent="0.25">
      <c r="T3415" s="4"/>
      <c r="U3415" s="2" t="s">
        <v>14</v>
      </c>
      <c r="V3415" s="2" t="s">
        <v>124</v>
      </c>
      <c r="W3415" s="2" t="s">
        <v>76</v>
      </c>
      <c r="X3415" s="2">
        <v>4</v>
      </c>
      <c r="Y3415" s="2">
        <v>200</v>
      </c>
    </row>
    <row r="3416" spans="20:25" ht="30" x14ac:dyDescent="0.25">
      <c r="T3416" s="4"/>
      <c r="U3416" s="2" t="s">
        <v>14</v>
      </c>
      <c r="V3416" s="2" t="s">
        <v>124</v>
      </c>
      <c r="W3416" s="2" t="s">
        <v>68</v>
      </c>
      <c r="X3416" s="2">
        <v>3</v>
      </c>
      <c r="Y3416" s="2">
        <v>250</v>
      </c>
    </row>
    <row r="3417" spans="20:25" ht="30" x14ac:dyDescent="0.25">
      <c r="T3417" s="4"/>
      <c r="U3417" s="2" t="s">
        <v>14</v>
      </c>
      <c r="V3417" s="2" t="s">
        <v>124</v>
      </c>
      <c r="W3417" s="2" t="s">
        <v>67</v>
      </c>
      <c r="X3417" s="2">
        <v>5</v>
      </c>
      <c r="Y3417" s="2">
        <v>10</v>
      </c>
    </row>
    <row r="3418" spans="20:25" ht="30" x14ac:dyDescent="0.25">
      <c r="T3418" s="4"/>
      <c r="U3418" s="2" t="s">
        <v>14</v>
      </c>
      <c r="V3418" s="2" t="s">
        <v>124</v>
      </c>
      <c r="W3418" s="2" t="s">
        <v>67</v>
      </c>
      <c r="X3418" s="2">
        <v>5</v>
      </c>
      <c r="Y3418" s="2">
        <v>350</v>
      </c>
    </row>
    <row r="3419" spans="20:25" ht="30" x14ac:dyDescent="0.25">
      <c r="T3419" s="4"/>
      <c r="U3419" s="2" t="s">
        <v>14</v>
      </c>
      <c r="V3419" s="2" t="s">
        <v>124</v>
      </c>
      <c r="W3419" s="2" t="s">
        <v>68</v>
      </c>
      <c r="X3419" s="2">
        <v>1</v>
      </c>
      <c r="Y3419" s="2">
        <v>29</v>
      </c>
    </row>
    <row r="3420" spans="20:25" ht="30" x14ac:dyDescent="0.25">
      <c r="T3420" s="4"/>
      <c r="U3420" s="2" t="s">
        <v>14</v>
      </c>
      <c r="V3420" s="2" t="s">
        <v>124</v>
      </c>
      <c r="W3420" s="2" t="s">
        <v>68</v>
      </c>
      <c r="X3420" s="2">
        <v>3</v>
      </c>
      <c r="Y3420" s="2">
        <v>230</v>
      </c>
    </row>
    <row r="3421" spans="20:25" x14ac:dyDescent="0.25">
      <c r="T3421" s="4"/>
      <c r="U3421" s="2" t="s">
        <v>14</v>
      </c>
      <c r="V3421" s="2" t="s">
        <v>124</v>
      </c>
      <c r="W3421" s="2" t="s">
        <v>63</v>
      </c>
      <c r="X3421" s="2">
        <v>3</v>
      </c>
      <c r="Y3421" s="2">
        <v>200</v>
      </c>
    </row>
    <row r="3422" spans="20:25" ht="30" x14ac:dyDescent="0.25">
      <c r="T3422" s="4"/>
      <c r="U3422" s="2" t="s">
        <v>14</v>
      </c>
      <c r="V3422" s="2" t="s">
        <v>124</v>
      </c>
      <c r="W3422" s="2" t="s">
        <v>68</v>
      </c>
      <c r="X3422" s="2">
        <v>4</v>
      </c>
      <c r="Y3422" s="2">
        <v>170</v>
      </c>
    </row>
    <row r="3423" spans="20:25" ht="30" x14ac:dyDescent="0.25">
      <c r="T3423" s="4"/>
      <c r="U3423" s="2" t="s">
        <v>14</v>
      </c>
      <c r="V3423" s="2" t="s">
        <v>124</v>
      </c>
      <c r="W3423" s="2" t="s">
        <v>68</v>
      </c>
      <c r="X3423" s="2">
        <v>4</v>
      </c>
      <c r="Y3423" s="2">
        <v>190</v>
      </c>
    </row>
    <row r="3424" spans="20:25" x14ac:dyDescent="0.25">
      <c r="T3424" s="4"/>
      <c r="U3424" s="2" t="s">
        <v>14</v>
      </c>
      <c r="V3424" s="2" t="s">
        <v>124</v>
      </c>
      <c r="W3424" s="2" t="s">
        <v>63</v>
      </c>
      <c r="X3424" s="2">
        <v>6</v>
      </c>
      <c r="Y3424" s="2">
        <v>140</v>
      </c>
    </row>
    <row r="3425" spans="20:25" x14ac:dyDescent="0.25">
      <c r="T3425" s="4"/>
      <c r="U3425" s="2" t="s">
        <v>14</v>
      </c>
      <c r="V3425" s="2" t="s">
        <v>124</v>
      </c>
      <c r="W3425" s="2" t="s">
        <v>63</v>
      </c>
      <c r="X3425" s="2">
        <v>3</v>
      </c>
      <c r="Y3425" s="2">
        <v>170</v>
      </c>
    </row>
    <row r="3426" spans="20:25" x14ac:dyDescent="0.25">
      <c r="T3426" s="4"/>
      <c r="U3426" s="2" t="s">
        <v>14</v>
      </c>
      <c r="V3426" s="2" t="s">
        <v>124</v>
      </c>
      <c r="W3426" s="2" t="s">
        <v>63</v>
      </c>
      <c r="X3426" s="2">
        <v>7</v>
      </c>
      <c r="Y3426" s="2">
        <v>210</v>
      </c>
    </row>
    <row r="3427" spans="20:25" ht="30" x14ac:dyDescent="0.25">
      <c r="T3427" s="4"/>
      <c r="U3427" s="2" t="s">
        <v>14</v>
      </c>
      <c r="V3427" s="2" t="s">
        <v>124</v>
      </c>
      <c r="W3427" s="2" t="s">
        <v>68</v>
      </c>
      <c r="X3427" s="2">
        <v>2</v>
      </c>
      <c r="Y3427" s="2">
        <v>190</v>
      </c>
    </row>
    <row r="3428" spans="20:25" x14ac:dyDescent="0.25">
      <c r="T3428" s="4"/>
      <c r="U3428" s="2" t="s">
        <v>14</v>
      </c>
      <c r="V3428" s="2" t="s">
        <v>124</v>
      </c>
      <c r="W3428" s="2" t="s">
        <v>63</v>
      </c>
      <c r="X3428" s="2">
        <v>1</v>
      </c>
      <c r="Y3428" s="2">
        <v>250</v>
      </c>
    </row>
    <row r="3429" spans="20:25" x14ac:dyDescent="0.25">
      <c r="T3429" s="4"/>
      <c r="U3429" s="2" t="s">
        <v>14</v>
      </c>
      <c r="V3429" s="2" t="s">
        <v>124</v>
      </c>
      <c r="W3429" s="2" t="s">
        <v>63</v>
      </c>
      <c r="X3429" s="2">
        <v>2</v>
      </c>
      <c r="Y3429" s="2">
        <v>260</v>
      </c>
    </row>
    <row r="3430" spans="20:25" ht="30" x14ac:dyDescent="0.25">
      <c r="T3430" s="4"/>
      <c r="U3430" s="2" t="s">
        <v>14</v>
      </c>
      <c r="V3430" s="2" t="s">
        <v>124</v>
      </c>
      <c r="W3430" s="2" t="s">
        <v>68</v>
      </c>
      <c r="X3430" s="2">
        <v>1</v>
      </c>
      <c r="Y3430" s="2">
        <v>108</v>
      </c>
    </row>
    <row r="3431" spans="20:25" x14ac:dyDescent="0.25">
      <c r="T3431" s="4"/>
      <c r="U3431" s="2" t="s">
        <v>14</v>
      </c>
      <c r="V3431" s="2" t="s">
        <v>124</v>
      </c>
      <c r="W3431" s="2" t="s">
        <v>63</v>
      </c>
      <c r="X3431" s="2">
        <v>1</v>
      </c>
      <c r="Y3431" s="2">
        <v>0</v>
      </c>
    </row>
    <row r="3432" spans="20:25" x14ac:dyDescent="0.25">
      <c r="T3432" s="4"/>
      <c r="U3432" s="2" t="s">
        <v>14</v>
      </c>
      <c r="V3432" s="2" t="s">
        <v>124</v>
      </c>
      <c r="W3432" s="2" t="s">
        <v>63</v>
      </c>
      <c r="X3432" s="2">
        <v>1</v>
      </c>
      <c r="Y3432" s="2">
        <v>59</v>
      </c>
    </row>
    <row r="3433" spans="20:25" ht="30" x14ac:dyDescent="0.25">
      <c r="T3433" s="4"/>
      <c r="U3433" s="2" t="s">
        <v>14</v>
      </c>
      <c r="V3433" s="2" t="s">
        <v>124</v>
      </c>
      <c r="W3433" s="2" t="s">
        <v>68</v>
      </c>
      <c r="X3433" s="2">
        <v>1</v>
      </c>
      <c r="Y3433" s="2">
        <v>59</v>
      </c>
    </row>
    <row r="3434" spans="20:25" x14ac:dyDescent="0.25">
      <c r="T3434" s="4"/>
      <c r="U3434" s="2" t="s">
        <v>14</v>
      </c>
      <c r="V3434" s="2" t="s">
        <v>124</v>
      </c>
      <c r="W3434" s="2" t="s">
        <v>63</v>
      </c>
      <c r="X3434" s="2">
        <v>3</v>
      </c>
      <c r="Y3434" s="2">
        <v>130</v>
      </c>
    </row>
    <row r="3435" spans="20:25" ht="30" x14ac:dyDescent="0.25">
      <c r="T3435" s="4"/>
      <c r="U3435" s="2" t="s">
        <v>14</v>
      </c>
      <c r="V3435" s="2" t="s">
        <v>124</v>
      </c>
      <c r="W3435" s="2" t="s">
        <v>75</v>
      </c>
      <c r="X3435" s="2">
        <v>2</v>
      </c>
      <c r="Y3435" s="2">
        <v>69</v>
      </c>
    </row>
    <row r="3436" spans="20:25" ht="30" x14ac:dyDescent="0.25">
      <c r="T3436" s="4"/>
      <c r="U3436" s="2" t="s">
        <v>14</v>
      </c>
      <c r="V3436" s="2" t="s">
        <v>124</v>
      </c>
      <c r="W3436" s="2" t="s">
        <v>68</v>
      </c>
      <c r="X3436" s="2">
        <v>2</v>
      </c>
      <c r="Y3436" s="2">
        <v>40</v>
      </c>
    </row>
    <row r="3437" spans="20:25" ht="30" x14ac:dyDescent="0.25">
      <c r="T3437" s="4"/>
      <c r="U3437" s="2" t="s">
        <v>14</v>
      </c>
      <c r="V3437" s="2" t="s">
        <v>124</v>
      </c>
      <c r="W3437" s="2" t="s">
        <v>68</v>
      </c>
      <c r="X3437" s="2">
        <v>4</v>
      </c>
      <c r="Y3437" s="2">
        <v>66</v>
      </c>
    </row>
    <row r="3438" spans="20:25" ht="30" x14ac:dyDescent="0.25">
      <c r="T3438" s="4"/>
      <c r="U3438" s="2" t="s">
        <v>14</v>
      </c>
      <c r="V3438" s="2" t="s">
        <v>124</v>
      </c>
      <c r="W3438" s="2" t="s">
        <v>68</v>
      </c>
      <c r="X3438" s="2">
        <v>4</v>
      </c>
      <c r="Y3438" s="2">
        <v>40</v>
      </c>
    </row>
    <row r="3439" spans="20:25" ht="30" x14ac:dyDescent="0.25">
      <c r="T3439" s="4"/>
      <c r="U3439" s="2" t="s">
        <v>14</v>
      </c>
      <c r="V3439" s="2" t="s">
        <v>124</v>
      </c>
      <c r="W3439" s="2" t="s">
        <v>62</v>
      </c>
      <c r="X3439" s="2">
        <v>11</v>
      </c>
      <c r="Y3439" s="2">
        <v>60</v>
      </c>
    </row>
    <row r="3440" spans="20:25" ht="30" x14ac:dyDescent="0.25">
      <c r="T3440" s="4"/>
      <c r="U3440" s="2" t="s">
        <v>14</v>
      </c>
      <c r="V3440" s="2" t="s">
        <v>124</v>
      </c>
      <c r="W3440" s="2" t="s">
        <v>68</v>
      </c>
      <c r="X3440" s="2">
        <v>2</v>
      </c>
      <c r="Y3440" s="2">
        <v>10</v>
      </c>
    </row>
    <row r="3441" spans="20:25" ht="30" x14ac:dyDescent="0.25">
      <c r="T3441" s="4"/>
      <c r="U3441" s="2" t="s">
        <v>14</v>
      </c>
      <c r="V3441" s="2" t="s">
        <v>124</v>
      </c>
      <c r="W3441" s="2" t="s">
        <v>68</v>
      </c>
      <c r="X3441" s="2">
        <v>3</v>
      </c>
      <c r="Y3441" s="2">
        <v>40</v>
      </c>
    </row>
    <row r="3442" spans="20:25" ht="30" x14ac:dyDescent="0.25">
      <c r="T3442" s="4"/>
      <c r="U3442" s="2" t="s">
        <v>14</v>
      </c>
      <c r="V3442" s="2" t="s">
        <v>124</v>
      </c>
      <c r="W3442" s="2" t="s">
        <v>68</v>
      </c>
      <c r="X3442" s="2">
        <v>5</v>
      </c>
      <c r="Y3442" s="2">
        <v>100</v>
      </c>
    </row>
    <row r="3443" spans="20:25" ht="30" x14ac:dyDescent="0.25">
      <c r="T3443" s="4"/>
      <c r="U3443" s="2" t="s">
        <v>14</v>
      </c>
      <c r="V3443" s="2" t="s">
        <v>124</v>
      </c>
      <c r="W3443" s="2" t="s">
        <v>68</v>
      </c>
      <c r="X3443" s="2">
        <v>4</v>
      </c>
      <c r="Y3443" s="2">
        <v>100</v>
      </c>
    </row>
    <row r="3444" spans="20:25" ht="30" x14ac:dyDescent="0.25">
      <c r="T3444" s="4"/>
      <c r="U3444" s="2" t="s">
        <v>14</v>
      </c>
      <c r="V3444" s="2" t="s">
        <v>124</v>
      </c>
      <c r="W3444" s="2" t="s">
        <v>68</v>
      </c>
      <c r="X3444" s="2">
        <v>3</v>
      </c>
      <c r="Y3444" s="2">
        <v>70</v>
      </c>
    </row>
    <row r="3445" spans="20:25" ht="30" x14ac:dyDescent="0.25">
      <c r="T3445" s="4"/>
      <c r="U3445" s="2" t="s">
        <v>14</v>
      </c>
      <c r="V3445" s="2" t="s">
        <v>124</v>
      </c>
      <c r="W3445" s="2" t="s">
        <v>68</v>
      </c>
      <c r="X3445" s="2">
        <v>2</v>
      </c>
      <c r="Y3445" s="2">
        <v>340</v>
      </c>
    </row>
    <row r="3446" spans="20:25" ht="30" x14ac:dyDescent="0.25">
      <c r="T3446" s="4"/>
      <c r="U3446" s="2" t="s">
        <v>14</v>
      </c>
      <c r="V3446" s="2" t="s">
        <v>124</v>
      </c>
      <c r="W3446" s="2" t="s">
        <v>68</v>
      </c>
      <c r="X3446" s="2">
        <v>1</v>
      </c>
      <c r="Y3446" s="2">
        <v>350</v>
      </c>
    </row>
    <row r="3447" spans="20:25" ht="30" x14ac:dyDescent="0.25">
      <c r="T3447" s="4"/>
      <c r="U3447" s="2" t="s">
        <v>14</v>
      </c>
      <c r="V3447" s="2" t="s">
        <v>124</v>
      </c>
      <c r="W3447" s="2" t="s">
        <v>68</v>
      </c>
      <c r="X3447" s="2">
        <v>5</v>
      </c>
      <c r="Y3447" s="2">
        <v>80</v>
      </c>
    </row>
    <row r="3448" spans="20:25" x14ac:dyDescent="0.25">
      <c r="T3448" s="4"/>
      <c r="U3448" s="2" t="s">
        <v>14</v>
      </c>
      <c r="V3448" s="2" t="s">
        <v>127</v>
      </c>
      <c r="W3448" s="2" t="s">
        <v>63</v>
      </c>
      <c r="X3448" s="2">
        <v>5</v>
      </c>
      <c r="Y3448" s="2">
        <v>350</v>
      </c>
    </row>
    <row r="3449" spans="20:25" x14ac:dyDescent="0.25">
      <c r="T3449" s="4"/>
      <c r="U3449" s="2" t="s">
        <v>14</v>
      </c>
      <c r="V3449" s="2" t="s">
        <v>127</v>
      </c>
      <c r="W3449" s="2" t="s">
        <v>63</v>
      </c>
      <c r="X3449" s="2">
        <v>4</v>
      </c>
      <c r="Y3449" s="2">
        <v>360</v>
      </c>
    </row>
    <row r="3450" spans="20:25" x14ac:dyDescent="0.25">
      <c r="T3450" s="4"/>
      <c r="U3450" s="2" t="s">
        <v>14</v>
      </c>
      <c r="V3450" s="2" t="s">
        <v>127</v>
      </c>
      <c r="W3450" s="2" t="s">
        <v>63</v>
      </c>
      <c r="X3450" s="2">
        <v>4</v>
      </c>
      <c r="Y3450" s="2">
        <v>20</v>
      </c>
    </row>
    <row r="3451" spans="20:25" x14ac:dyDescent="0.25">
      <c r="T3451" s="4"/>
      <c r="U3451" s="2" t="s">
        <v>14</v>
      </c>
      <c r="V3451" s="2" t="s">
        <v>127</v>
      </c>
      <c r="W3451" s="2" t="s">
        <v>63</v>
      </c>
      <c r="X3451" s="2">
        <v>2</v>
      </c>
      <c r="Y3451" s="2">
        <v>36</v>
      </c>
    </row>
    <row r="3452" spans="20:25" x14ac:dyDescent="0.25">
      <c r="T3452" s="4"/>
      <c r="U3452" s="2" t="s">
        <v>14</v>
      </c>
      <c r="V3452" s="2" t="s">
        <v>127</v>
      </c>
      <c r="W3452" s="2" t="s">
        <v>63</v>
      </c>
      <c r="X3452" s="2">
        <v>5</v>
      </c>
      <c r="Y3452" s="2">
        <v>110</v>
      </c>
    </row>
    <row r="3453" spans="20:25" x14ac:dyDescent="0.25">
      <c r="T3453" s="4"/>
      <c r="U3453" s="2" t="s">
        <v>14</v>
      </c>
      <c r="V3453" s="2" t="s">
        <v>127</v>
      </c>
      <c r="W3453" s="2" t="s">
        <v>63</v>
      </c>
      <c r="X3453" s="2">
        <v>5</v>
      </c>
      <c r="Y3453" s="2">
        <v>160</v>
      </c>
    </row>
    <row r="3454" spans="20:25" x14ac:dyDescent="0.25">
      <c r="T3454" s="4"/>
      <c r="U3454" s="2" t="s">
        <v>14</v>
      </c>
      <c r="V3454" s="2" t="s">
        <v>127</v>
      </c>
      <c r="W3454" s="2" t="s">
        <v>63</v>
      </c>
      <c r="X3454" s="2">
        <v>3</v>
      </c>
      <c r="Y3454" s="2">
        <v>330</v>
      </c>
    </row>
    <row r="3455" spans="20:25" ht="30" x14ac:dyDescent="0.25">
      <c r="T3455" s="4"/>
      <c r="U3455" s="2" t="s">
        <v>14</v>
      </c>
      <c r="V3455" s="2" t="s">
        <v>127</v>
      </c>
      <c r="W3455" s="2" t="s">
        <v>68</v>
      </c>
      <c r="X3455" s="2">
        <v>2</v>
      </c>
      <c r="Y3455" s="2">
        <v>149</v>
      </c>
    </row>
    <row r="3456" spans="20:25" ht="30" x14ac:dyDescent="0.25">
      <c r="T3456" s="4"/>
      <c r="U3456" s="2" t="s">
        <v>14</v>
      </c>
      <c r="V3456" s="2" t="s">
        <v>127</v>
      </c>
      <c r="W3456" s="2" t="s">
        <v>62</v>
      </c>
      <c r="X3456" s="2">
        <v>4</v>
      </c>
      <c r="Y3456" s="2">
        <v>170</v>
      </c>
    </row>
    <row r="3457" spans="20:25" x14ac:dyDescent="0.25">
      <c r="T3457" s="4"/>
      <c r="U3457" s="2" t="s">
        <v>14</v>
      </c>
      <c r="V3457" s="2" t="s">
        <v>127</v>
      </c>
      <c r="W3457" s="2" t="s">
        <v>63</v>
      </c>
      <c r="X3457" s="2">
        <v>2</v>
      </c>
      <c r="Y3457" s="2">
        <v>210</v>
      </c>
    </row>
    <row r="3458" spans="20:25" ht="30" x14ac:dyDescent="0.25">
      <c r="T3458" s="4"/>
      <c r="U3458" s="2" t="s">
        <v>14</v>
      </c>
      <c r="V3458" s="2" t="s">
        <v>127</v>
      </c>
      <c r="W3458" s="2" t="s">
        <v>68</v>
      </c>
      <c r="X3458" s="2">
        <v>3</v>
      </c>
      <c r="Y3458" s="2">
        <v>200</v>
      </c>
    </row>
    <row r="3459" spans="20:25" x14ac:dyDescent="0.25">
      <c r="T3459" s="4"/>
      <c r="U3459" s="2" t="s">
        <v>14</v>
      </c>
      <c r="V3459" s="2" t="s">
        <v>127</v>
      </c>
      <c r="W3459" s="2" t="s">
        <v>63</v>
      </c>
      <c r="X3459" s="2">
        <v>3</v>
      </c>
      <c r="Y3459" s="2">
        <v>150</v>
      </c>
    </row>
    <row r="3460" spans="20:25" x14ac:dyDescent="0.25">
      <c r="T3460" s="4"/>
      <c r="U3460" s="2" t="s">
        <v>14</v>
      </c>
      <c r="V3460" s="2" t="s">
        <v>127</v>
      </c>
      <c r="W3460" s="2" t="s">
        <v>63</v>
      </c>
      <c r="X3460" s="2">
        <v>3</v>
      </c>
      <c r="Y3460" s="2">
        <v>210</v>
      </c>
    </row>
    <row r="3461" spans="20:25" ht="30" x14ac:dyDescent="0.25">
      <c r="T3461" s="4"/>
      <c r="U3461" s="2" t="s">
        <v>14</v>
      </c>
      <c r="V3461" s="2" t="s">
        <v>127</v>
      </c>
      <c r="W3461" s="2" t="s">
        <v>68</v>
      </c>
      <c r="X3461" s="2">
        <v>3</v>
      </c>
      <c r="Y3461" s="2">
        <v>144</v>
      </c>
    </row>
    <row r="3462" spans="20:25" x14ac:dyDescent="0.25">
      <c r="T3462" s="4"/>
      <c r="U3462" s="2" t="s">
        <v>14</v>
      </c>
      <c r="V3462" s="2" t="s">
        <v>127</v>
      </c>
      <c r="W3462" s="2" t="s">
        <v>63</v>
      </c>
      <c r="X3462" s="2">
        <v>5</v>
      </c>
      <c r="Y3462" s="2">
        <v>100</v>
      </c>
    </row>
    <row r="3463" spans="20:25" ht="30" x14ac:dyDescent="0.25">
      <c r="T3463" s="4"/>
      <c r="U3463" s="2" t="s">
        <v>14</v>
      </c>
      <c r="V3463" s="2" t="s">
        <v>127</v>
      </c>
      <c r="W3463" s="2" t="s">
        <v>68</v>
      </c>
      <c r="X3463" s="2">
        <v>3</v>
      </c>
      <c r="Y3463" s="2">
        <v>220</v>
      </c>
    </row>
    <row r="3464" spans="20:25" x14ac:dyDescent="0.25">
      <c r="T3464" s="4"/>
      <c r="U3464" s="2" t="s">
        <v>14</v>
      </c>
      <c r="V3464" s="2" t="s">
        <v>127</v>
      </c>
      <c r="W3464" s="2" t="s">
        <v>63</v>
      </c>
      <c r="X3464" s="2">
        <v>3</v>
      </c>
      <c r="Y3464" s="2">
        <v>180</v>
      </c>
    </row>
    <row r="3465" spans="20:25" ht="30" x14ac:dyDescent="0.25">
      <c r="T3465" s="4"/>
      <c r="U3465" s="2" t="s">
        <v>14</v>
      </c>
      <c r="V3465" s="2" t="s">
        <v>127</v>
      </c>
      <c r="W3465" s="2" t="s">
        <v>68</v>
      </c>
      <c r="X3465" s="2">
        <v>1</v>
      </c>
      <c r="Y3465" s="2">
        <v>180</v>
      </c>
    </row>
    <row r="3466" spans="20:25" x14ac:dyDescent="0.25">
      <c r="T3466" s="4"/>
      <c r="U3466" s="2" t="s">
        <v>14</v>
      </c>
      <c r="V3466" s="2" t="s">
        <v>127</v>
      </c>
      <c r="W3466" s="2" t="s">
        <v>63</v>
      </c>
      <c r="X3466" s="2">
        <v>1</v>
      </c>
      <c r="Y3466" s="2">
        <v>220</v>
      </c>
    </row>
    <row r="3467" spans="20:25" ht="30" x14ac:dyDescent="0.25">
      <c r="T3467" s="4"/>
      <c r="U3467" s="2" t="s">
        <v>14</v>
      </c>
      <c r="V3467" s="2" t="s">
        <v>127</v>
      </c>
      <c r="W3467" s="2" t="s">
        <v>68</v>
      </c>
      <c r="X3467" s="2">
        <v>10</v>
      </c>
      <c r="Y3467" s="2">
        <v>170</v>
      </c>
    </row>
    <row r="3468" spans="20:25" x14ac:dyDescent="0.25">
      <c r="T3468" s="4"/>
      <c r="U3468" s="2" t="s">
        <v>14</v>
      </c>
      <c r="V3468" s="2" t="s">
        <v>127</v>
      </c>
      <c r="W3468" s="2" t="s">
        <v>63</v>
      </c>
      <c r="X3468" s="2">
        <v>3</v>
      </c>
      <c r="Y3468" s="2">
        <v>149</v>
      </c>
    </row>
    <row r="3469" spans="20:25" x14ac:dyDescent="0.25">
      <c r="T3469" s="4"/>
      <c r="U3469" s="2" t="s">
        <v>14</v>
      </c>
      <c r="V3469" s="2" t="s">
        <v>127</v>
      </c>
      <c r="W3469" s="2" t="s">
        <v>63</v>
      </c>
      <c r="X3469" s="2">
        <v>2</v>
      </c>
      <c r="Y3469" s="2">
        <v>150</v>
      </c>
    </row>
    <row r="3470" spans="20:25" x14ac:dyDescent="0.25">
      <c r="T3470" s="4"/>
      <c r="U3470" s="2" t="s">
        <v>14</v>
      </c>
      <c r="V3470" s="2" t="s">
        <v>127</v>
      </c>
      <c r="W3470" s="2" t="s">
        <v>63</v>
      </c>
      <c r="X3470" s="2">
        <v>1</v>
      </c>
      <c r="Y3470" s="2">
        <v>80</v>
      </c>
    </row>
    <row r="3471" spans="20:25" x14ac:dyDescent="0.25">
      <c r="T3471" s="4"/>
      <c r="U3471" s="2" t="s">
        <v>14</v>
      </c>
      <c r="V3471" s="2" t="s">
        <v>127</v>
      </c>
      <c r="W3471" s="2" t="s">
        <v>63</v>
      </c>
      <c r="X3471" s="2">
        <v>3</v>
      </c>
      <c r="Y3471" s="2">
        <v>80</v>
      </c>
    </row>
    <row r="3472" spans="20:25" x14ac:dyDescent="0.25">
      <c r="T3472" s="4"/>
      <c r="U3472" s="2" t="s">
        <v>14</v>
      </c>
      <c r="V3472" s="2" t="s">
        <v>127</v>
      </c>
      <c r="W3472" s="2" t="s">
        <v>63</v>
      </c>
      <c r="X3472" s="2">
        <v>6</v>
      </c>
      <c r="Y3472" s="2">
        <v>320</v>
      </c>
    </row>
    <row r="3473" spans="20:25" x14ac:dyDescent="0.25">
      <c r="T3473" s="4"/>
      <c r="U3473" s="2" t="s">
        <v>14</v>
      </c>
      <c r="V3473" s="2" t="s">
        <v>127</v>
      </c>
      <c r="W3473" s="2" t="s">
        <v>63</v>
      </c>
      <c r="X3473" s="2">
        <v>3</v>
      </c>
      <c r="Y3473" s="2">
        <v>330</v>
      </c>
    </row>
    <row r="3474" spans="20:25" x14ac:dyDescent="0.25">
      <c r="T3474" s="4"/>
      <c r="U3474" s="2" t="s">
        <v>14</v>
      </c>
      <c r="V3474" s="2" t="s">
        <v>127</v>
      </c>
      <c r="W3474" s="2" t="s">
        <v>63</v>
      </c>
      <c r="X3474" s="2">
        <v>8</v>
      </c>
      <c r="Y3474" s="2">
        <v>360</v>
      </c>
    </row>
    <row r="3475" spans="20:25" x14ac:dyDescent="0.25">
      <c r="T3475" s="4"/>
      <c r="U3475" s="2" t="s">
        <v>14</v>
      </c>
      <c r="V3475" s="2" t="s">
        <v>127</v>
      </c>
      <c r="W3475" s="2" t="s">
        <v>63</v>
      </c>
      <c r="X3475" s="2">
        <v>3</v>
      </c>
      <c r="Y3475" s="2">
        <v>100</v>
      </c>
    </row>
    <row r="3476" spans="20:25" ht="30" x14ac:dyDescent="0.25">
      <c r="T3476" s="4"/>
      <c r="U3476" s="2" t="s">
        <v>14</v>
      </c>
      <c r="V3476" s="2" t="s">
        <v>127</v>
      </c>
      <c r="W3476" s="2" t="s">
        <v>68</v>
      </c>
      <c r="X3476" s="2">
        <v>1</v>
      </c>
      <c r="Y3476" s="2">
        <v>332</v>
      </c>
    </row>
    <row r="3477" spans="20:25" x14ac:dyDescent="0.25">
      <c r="T3477" s="4"/>
      <c r="U3477" s="2" t="s">
        <v>14</v>
      </c>
      <c r="V3477" s="2" t="s">
        <v>127</v>
      </c>
      <c r="W3477" s="2" t="s">
        <v>63</v>
      </c>
      <c r="X3477" s="2">
        <v>2</v>
      </c>
      <c r="Y3477" s="2">
        <v>290</v>
      </c>
    </row>
    <row r="3478" spans="20:25" ht="30" x14ac:dyDescent="0.25">
      <c r="T3478" s="4"/>
      <c r="U3478" s="2" t="s">
        <v>14</v>
      </c>
      <c r="V3478" s="2" t="s">
        <v>127</v>
      </c>
      <c r="W3478" s="2" t="s">
        <v>68</v>
      </c>
      <c r="X3478" s="2">
        <v>1</v>
      </c>
      <c r="Y3478" s="2">
        <v>332</v>
      </c>
    </row>
    <row r="3479" spans="20:25" ht="30" x14ac:dyDescent="0.25">
      <c r="T3479" s="4"/>
      <c r="U3479" s="2" t="s">
        <v>14</v>
      </c>
      <c r="V3479" s="2" t="s">
        <v>127</v>
      </c>
      <c r="W3479" s="2" t="s">
        <v>62</v>
      </c>
      <c r="X3479" s="2">
        <v>1</v>
      </c>
      <c r="Y3479" s="2">
        <v>332</v>
      </c>
    </row>
    <row r="3480" spans="20:25" ht="30" x14ac:dyDescent="0.25">
      <c r="T3480" s="4"/>
      <c r="U3480" s="2" t="s">
        <v>14</v>
      </c>
      <c r="V3480" s="2" t="s">
        <v>127</v>
      </c>
      <c r="W3480" s="2" t="s">
        <v>68</v>
      </c>
      <c r="X3480" s="2">
        <v>4</v>
      </c>
      <c r="Y3480" s="2">
        <v>60</v>
      </c>
    </row>
    <row r="3481" spans="20:25" x14ac:dyDescent="0.25">
      <c r="T3481" s="4"/>
      <c r="U3481" s="2" t="s">
        <v>14</v>
      </c>
      <c r="V3481" s="2" t="s">
        <v>127</v>
      </c>
      <c r="W3481" s="2" t="s">
        <v>63</v>
      </c>
      <c r="X3481" s="2">
        <v>4</v>
      </c>
      <c r="Y3481" s="2">
        <v>30</v>
      </c>
    </row>
    <row r="3482" spans="20:25" ht="30" x14ac:dyDescent="0.25">
      <c r="T3482" s="4"/>
      <c r="U3482" s="2" t="s">
        <v>14</v>
      </c>
      <c r="V3482" s="2" t="s">
        <v>127</v>
      </c>
      <c r="W3482" s="2" t="s">
        <v>68</v>
      </c>
      <c r="X3482" s="2">
        <v>8</v>
      </c>
      <c r="Y3482" s="2">
        <v>100</v>
      </c>
    </row>
    <row r="3483" spans="20:25" ht="30" x14ac:dyDescent="0.25">
      <c r="T3483" s="4"/>
      <c r="U3483" s="2" t="s">
        <v>14</v>
      </c>
      <c r="V3483" s="2" t="s">
        <v>127</v>
      </c>
      <c r="W3483" s="2" t="s">
        <v>68</v>
      </c>
      <c r="X3483" s="2">
        <v>6</v>
      </c>
      <c r="Y3483" s="2">
        <v>80</v>
      </c>
    </row>
    <row r="3484" spans="20:25" ht="30" x14ac:dyDescent="0.25">
      <c r="T3484" s="4"/>
      <c r="U3484" s="2" t="s">
        <v>14</v>
      </c>
      <c r="V3484" s="2" t="s">
        <v>125</v>
      </c>
      <c r="W3484" s="2" t="s">
        <v>68</v>
      </c>
      <c r="X3484" s="2">
        <v>1</v>
      </c>
      <c r="Y3484" s="2">
        <v>160</v>
      </c>
    </row>
    <row r="3485" spans="20:25" ht="30" x14ac:dyDescent="0.25">
      <c r="T3485" s="4"/>
      <c r="U3485" s="2" t="s">
        <v>14</v>
      </c>
      <c r="V3485" s="2" t="s">
        <v>125</v>
      </c>
      <c r="W3485" s="2" t="s">
        <v>68</v>
      </c>
      <c r="X3485" s="2">
        <v>2</v>
      </c>
      <c r="Y3485" s="2">
        <v>230</v>
      </c>
    </row>
    <row r="3486" spans="20:25" ht="30" x14ac:dyDescent="0.25">
      <c r="T3486" s="4"/>
      <c r="U3486" s="2" t="s">
        <v>14</v>
      </c>
      <c r="V3486" s="2" t="s">
        <v>125</v>
      </c>
      <c r="W3486" s="2" t="s">
        <v>64</v>
      </c>
      <c r="X3486" s="2">
        <v>4</v>
      </c>
      <c r="Y3486" s="2">
        <v>100</v>
      </c>
    </row>
    <row r="3487" spans="20:25" ht="30" x14ac:dyDescent="0.25">
      <c r="T3487" s="4"/>
      <c r="U3487" s="2" t="s">
        <v>14</v>
      </c>
      <c r="V3487" s="2" t="s">
        <v>125</v>
      </c>
      <c r="W3487" s="2" t="s">
        <v>68</v>
      </c>
      <c r="X3487" s="2">
        <v>5</v>
      </c>
      <c r="Y3487" s="2">
        <v>120</v>
      </c>
    </row>
    <row r="3488" spans="20:25" ht="30" x14ac:dyDescent="0.25">
      <c r="T3488" s="4"/>
      <c r="U3488" s="2" t="s">
        <v>14</v>
      </c>
      <c r="V3488" s="2" t="s">
        <v>125</v>
      </c>
      <c r="W3488" s="2" t="s">
        <v>68</v>
      </c>
      <c r="X3488" s="2">
        <v>4</v>
      </c>
      <c r="Y3488" s="2">
        <v>180</v>
      </c>
    </row>
    <row r="3489" spans="20:25" ht="30" x14ac:dyDescent="0.25">
      <c r="T3489" s="4"/>
      <c r="U3489" s="2" t="s">
        <v>14</v>
      </c>
      <c r="V3489" s="2" t="s">
        <v>125</v>
      </c>
      <c r="W3489" s="2" t="s">
        <v>68</v>
      </c>
      <c r="X3489" s="2">
        <v>5</v>
      </c>
      <c r="Y3489" s="2">
        <v>170</v>
      </c>
    </row>
    <row r="3490" spans="20:25" ht="30" x14ac:dyDescent="0.25">
      <c r="T3490" s="4"/>
      <c r="U3490" s="2" t="s">
        <v>14</v>
      </c>
      <c r="V3490" s="2" t="s">
        <v>125</v>
      </c>
      <c r="W3490" s="2" t="s">
        <v>68</v>
      </c>
      <c r="X3490" s="2">
        <v>3</v>
      </c>
      <c r="Y3490" s="2">
        <v>170</v>
      </c>
    </row>
    <row r="3491" spans="20:25" ht="30" x14ac:dyDescent="0.25">
      <c r="T3491" s="4"/>
      <c r="U3491" s="2" t="s">
        <v>14</v>
      </c>
      <c r="V3491" s="2" t="s">
        <v>125</v>
      </c>
      <c r="W3491" s="2" t="s">
        <v>68</v>
      </c>
      <c r="X3491" s="2">
        <v>2</v>
      </c>
      <c r="Y3491" s="2">
        <v>180</v>
      </c>
    </row>
    <row r="3492" spans="20:25" ht="30" x14ac:dyDescent="0.25">
      <c r="T3492" s="4"/>
      <c r="U3492" s="2" t="s">
        <v>14</v>
      </c>
      <c r="V3492" s="2" t="s">
        <v>125</v>
      </c>
      <c r="W3492" s="2" t="s">
        <v>67</v>
      </c>
      <c r="X3492" s="2">
        <v>3</v>
      </c>
      <c r="Y3492" s="2">
        <v>220</v>
      </c>
    </row>
    <row r="3493" spans="20:25" ht="30" x14ac:dyDescent="0.25">
      <c r="T3493" s="4"/>
      <c r="U3493" s="2" t="s">
        <v>14</v>
      </c>
      <c r="V3493" s="2" t="s">
        <v>125</v>
      </c>
      <c r="W3493" s="2" t="s">
        <v>68</v>
      </c>
      <c r="X3493" s="2">
        <v>5</v>
      </c>
      <c r="Y3493" s="2">
        <v>320</v>
      </c>
    </row>
    <row r="3494" spans="20:25" ht="30" x14ac:dyDescent="0.25">
      <c r="T3494" s="4"/>
      <c r="U3494" s="2" t="s">
        <v>14</v>
      </c>
      <c r="V3494" s="2" t="s">
        <v>125</v>
      </c>
      <c r="W3494" s="2" t="s">
        <v>68</v>
      </c>
      <c r="X3494" s="2">
        <v>8</v>
      </c>
      <c r="Y3494" s="2">
        <v>330</v>
      </c>
    </row>
    <row r="3495" spans="20:25" ht="30" x14ac:dyDescent="0.25">
      <c r="T3495" s="4"/>
      <c r="U3495" s="2" t="s">
        <v>14</v>
      </c>
      <c r="V3495" s="2" t="s">
        <v>128</v>
      </c>
      <c r="W3495" s="2" t="s">
        <v>68</v>
      </c>
      <c r="X3495" s="2">
        <v>6</v>
      </c>
      <c r="Y3495" s="2">
        <v>70</v>
      </c>
    </row>
    <row r="3496" spans="20:25" ht="30" x14ac:dyDescent="0.25">
      <c r="T3496" s="4"/>
      <c r="U3496" s="2" t="s">
        <v>14</v>
      </c>
      <c r="V3496" s="2" t="s">
        <v>128</v>
      </c>
      <c r="W3496" s="2" t="s">
        <v>68</v>
      </c>
      <c r="X3496" s="2">
        <v>5</v>
      </c>
      <c r="Y3496" s="2">
        <v>60</v>
      </c>
    </row>
    <row r="3497" spans="20:25" ht="45" x14ac:dyDescent="0.25">
      <c r="T3497" s="4"/>
      <c r="U3497" s="2" t="s">
        <v>14</v>
      </c>
      <c r="V3497" s="2" t="s">
        <v>128</v>
      </c>
      <c r="W3497" s="2" t="s">
        <v>70</v>
      </c>
      <c r="X3497" s="2">
        <v>6</v>
      </c>
      <c r="Y3497" s="2">
        <v>20</v>
      </c>
    </row>
    <row r="3498" spans="20:25" ht="45" x14ac:dyDescent="0.25">
      <c r="T3498" s="4"/>
      <c r="U3498" s="2" t="s">
        <v>14</v>
      </c>
      <c r="V3498" s="2" t="s">
        <v>128</v>
      </c>
      <c r="W3498" s="2" t="s">
        <v>70</v>
      </c>
      <c r="X3498" s="2">
        <v>4</v>
      </c>
      <c r="Y3498" s="2">
        <v>30</v>
      </c>
    </row>
    <row r="3499" spans="20:25" ht="30" x14ac:dyDescent="0.25">
      <c r="T3499" s="4"/>
      <c r="U3499" s="2" t="s">
        <v>14</v>
      </c>
      <c r="V3499" s="2" t="s">
        <v>128</v>
      </c>
      <c r="W3499" s="2" t="s">
        <v>68</v>
      </c>
      <c r="X3499" s="2">
        <v>4</v>
      </c>
      <c r="Y3499" s="2">
        <v>350</v>
      </c>
    </row>
    <row r="3500" spans="20:25" ht="30" x14ac:dyDescent="0.25">
      <c r="T3500" s="4"/>
      <c r="U3500" s="2" t="s">
        <v>14</v>
      </c>
      <c r="V3500" s="2" t="s">
        <v>128</v>
      </c>
      <c r="W3500" s="2" t="s">
        <v>68</v>
      </c>
      <c r="X3500" s="2">
        <v>3</v>
      </c>
      <c r="Y3500" s="2">
        <v>360</v>
      </c>
    </row>
    <row r="3501" spans="20:25" ht="30" x14ac:dyDescent="0.25">
      <c r="T3501" s="4"/>
      <c r="U3501" s="2" t="s">
        <v>14</v>
      </c>
      <c r="V3501" s="2" t="s">
        <v>128</v>
      </c>
      <c r="W3501" s="2" t="s">
        <v>68</v>
      </c>
      <c r="X3501" s="2">
        <v>4</v>
      </c>
      <c r="Y3501" s="2">
        <v>360</v>
      </c>
    </row>
    <row r="3502" spans="20:25" ht="30" x14ac:dyDescent="0.25">
      <c r="T3502" s="4"/>
      <c r="U3502" s="2" t="s">
        <v>14</v>
      </c>
      <c r="V3502" s="2" t="s">
        <v>128</v>
      </c>
      <c r="W3502" s="2" t="s">
        <v>68</v>
      </c>
      <c r="X3502" s="2">
        <v>4</v>
      </c>
      <c r="Y3502" s="2">
        <v>10</v>
      </c>
    </row>
    <row r="3503" spans="20:25" ht="30" x14ac:dyDescent="0.25">
      <c r="T3503" s="4"/>
      <c r="U3503" s="2" t="s">
        <v>14</v>
      </c>
      <c r="V3503" s="2" t="s">
        <v>123</v>
      </c>
      <c r="W3503" s="2" t="s">
        <v>68</v>
      </c>
      <c r="X3503" s="2">
        <v>6</v>
      </c>
      <c r="Y3503" s="2">
        <v>160</v>
      </c>
    </row>
    <row r="3504" spans="20:25" ht="30" x14ac:dyDescent="0.25">
      <c r="T3504" s="4"/>
      <c r="U3504" s="2" t="s">
        <v>14</v>
      </c>
      <c r="V3504" s="2" t="s">
        <v>123</v>
      </c>
      <c r="W3504" s="2" t="s">
        <v>62</v>
      </c>
      <c r="X3504" s="2">
        <v>4</v>
      </c>
      <c r="Y3504" s="2">
        <v>180</v>
      </c>
    </row>
    <row r="3505" spans="20:25" ht="30" x14ac:dyDescent="0.25">
      <c r="T3505" s="4"/>
      <c r="U3505" s="2" t="s">
        <v>14</v>
      </c>
      <c r="V3505" s="2" t="s">
        <v>123</v>
      </c>
      <c r="W3505" s="2" t="s">
        <v>76</v>
      </c>
      <c r="X3505" s="2">
        <v>8</v>
      </c>
      <c r="Y3505" s="2">
        <v>360</v>
      </c>
    </row>
    <row r="3506" spans="20:25" ht="30" x14ac:dyDescent="0.25">
      <c r="T3506" s="4"/>
      <c r="U3506" s="2" t="s">
        <v>14</v>
      </c>
      <c r="V3506" s="2" t="s">
        <v>123</v>
      </c>
      <c r="W3506" s="2" t="s">
        <v>68</v>
      </c>
      <c r="X3506" s="2">
        <v>5</v>
      </c>
      <c r="Y3506" s="2">
        <v>100</v>
      </c>
    </row>
    <row r="3507" spans="20:25" ht="30" x14ac:dyDescent="0.25">
      <c r="T3507" s="4"/>
      <c r="U3507" s="2" t="s">
        <v>14</v>
      </c>
      <c r="V3507" s="2" t="s">
        <v>123</v>
      </c>
      <c r="W3507" s="2" t="s">
        <v>68</v>
      </c>
      <c r="X3507" s="2">
        <v>3</v>
      </c>
      <c r="Y3507" s="2">
        <v>150</v>
      </c>
    </row>
    <row r="3508" spans="20:25" x14ac:dyDescent="0.25">
      <c r="T3508" s="4"/>
      <c r="U3508" s="2" t="s">
        <v>14</v>
      </c>
      <c r="V3508" s="2" t="s">
        <v>123</v>
      </c>
      <c r="W3508" s="2" t="s">
        <v>63</v>
      </c>
      <c r="X3508" s="2">
        <v>1</v>
      </c>
      <c r="Y3508" s="2">
        <v>51</v>
      </c>
    </row>
    <row r="3509" spans="20:25" ht="30" x14ac:dyDescent="0.25">
      <c r="T3509" s="4"/>
      <c r="U3509" s="2" t="s">
        <v>14</v>
      </c>
      <c r="V3509" s="2" t="s">
        <v>123</v>
      </c>
      <c r="W3509" s="2" t="s">
        <v>64</v>
      </c>
      <c r="X3509" s="2">
        <v>4</v>
      </c>
      <c r="Y3509" s="2">
        <v>150</v>
      </c>
    </row>
    <row r="3510" spans="20:25" ht="30" x14ac:dyDescent="0.25">
      <c r="T3510" s="4"/>
      <c r="U3510" s="2" t="s">
        <v>14</v>
      </c>
      <c r="V3510" s="2" t="s">
        <v>123</v>
      </c>
      <c r="W3510" s="2" t="s">
        <v>68</v>
      </c>
      <c r="X3510" s="2">
        <v>1</v>
      </c>
      <c r="Y3510" s="2">
        <v>110</v>
      </c>
    </row>
    <row r="3511" spans="20:25" ht="30" x14ac:dyDescent="0.25">
      <c r="T3511" s="4"/>
      <c r="U3511" s="2" t="s">
        <v>14</v>
      </c>
      <c r="V3511" s="2" t="s">
        <v>111</v>
      </c>
      <c r="W3511" s="2" t="s">
        <v>68</v>
      </c>
      <c r="X3511" s="2">
        <v>3</v>
      </c>
      <c r="Y3511" s="2">
        <v>100</v>
      </c>
    </row>
    <row r="3512" spans="20:25" ht="30" x14ac:dyDescent="0.25">
      <c r="T3512" s="4"/>
      <c r="U3512" s="2" t="s">
        <v>14</v>
      </c>
      <c r="V3512" s="2" t="s">
        <v>111</v>
      </c>
      <c r="W3512" s="2" t="s">
        <v>68</v>
      </c>
      <c r="X3512" s="2">
        <v>5</v>
      </c>
      <c r="Y3512" s="2">
        <v>90</v>
      </c>
    </row>
    <row r="3513" spans="20:25" ht="30" x14ac:dyDescent="0.25">
      <c r="T3513" s="4"/>
      <c r="U3513" s="2" t="s">
        <v>14</v>
      </c>
      <c r="V3513" s="2" t="s">
        <v>111</v>
      </c>
      <c r="W3513" s="2" t="s">
        <v>68</v>
      </c>
      <c r="X3513" s="2">
        <v>7</v>
      </c>
      <c r="Y3513" s="2">
        <v>90</v>
      </c>
    </row>
    <row r="3514" spans="20:25" x14ac:dyDescent="0.25">
      <c r="T3514" s="4"/>
      <c r="U3514" s="2" t="s">
        <v>14</v>
      </c>
      <c r="V3514" s="2" t="s">
        <v>111</v>
      </c>
      <c r="W3514" s="2" t="s">
        <v>63</v>
      </c>
      <c r="X3514" s="2">
        <v>2</v>
      </c>
      <c r="Y3514" s="2">
        <v>313</v>
      </c>
    </row>
    <row r="3515" spans="20:25" ht="30" x14ac:dyDescent="0.25">
      <c r="T3515" s="4"/>
      <c r="U3515" s="2" t="s">
        <v>14</v>
      </c>
      <c r="V3515" s="2" t="s">
        <v>111</v>
      </c>
      <c r="W3515" s="2" t="s">
        <v>67</v>
      </c>
      <c r="X3515" s="2">
        <v>6</v>
      </c>
      <c r="Y3515" s="2">
        <v>10</v>
      </c>
    </row>
    <row r="3516" spans="20:25" ht="30" x14ac:dyDescent="0.25">
      <c r="T3516" s="4"/>
      <c r="U3516" s="2" t="s">
        <v>14</v>
      </c>
      <c r="V3516" s="2" t="s">
        <v>111</v>
      </c>
      <c r="W3516" s="2" t="s">
        <v>68</v>
      </c>
      <c r="X3516" s="2">
        <v>9</v>
      </c>
      <c r="Y3516" s="2">
        <v>20</v>
      </c>
    </row>
    <row r="3517" spans="20:25" x14ac:dyDescent="0.25">
      <c r="T3517" s="4"/>
      <c r="U3517" s="2" t="s">
        <v>14</v>
      </c>
      <c r="V3517" s="2" t="s">
        <v>111</v>
      </c>
      <c r="W3517" s="2" t="s">
        <v>63</v>
      </c>
      <c r="X3517" s="2">
        <v>2</v>
      </c>
      <c r="Y3517" s="2">
        <v>200</v>
      </c>
    </row>
    <row r="3518" spans="20:25" ht="30" x14ac:dyDescent="0.25">
      <c r="T3518" s="4"/>
      <c r="U3518" s="2" t="s">
        <v>14</v>
      </c>
      <c r="V3518" s="2" t="s">
        <v>111</v>
      </c>
      <c r="W3518" s="2" t="s">
        <v>68</v>
      </c>
      <c r="X3518" s="2">
        <v>5</v>
      </c>
      <c r="Y3518" s="2">
        <v>250</v>
      </c>
    </row>
    <row r="3519" spans="20:25" ht="45" x14ac:dyDescent="0.25">
      <c r="T3519" s="4"/>
      <c r="U3519" s="2" t="s">
        <v>14</v>
      </c>
      <c r="V3519" s="2" t="s">
        <v>111</v>
      </c>
      <c r="W3519" s="2" t="s">
        <v>70</v>
      </c>
      <c r="X3519" s="2">
        <v>4</v>
      </c>
      <c r="Y3519" s="2">
        <v>190</v>
      </c>
    </row>
    <row r="3520" spans="20:25" ht="30" x14ac:dyDescent="0.25">
      <c r="T3520" s="4"/>
      <c r="U3520" s="2" t="s">
        <v>14</v>
      </c>
      <c r="V3520" s="2" t="s">
        <v>111</v>
      </c>
      <c r="W3520" s="2" t="s">
        <v>68</v>
      </c>
      <c r="X3520" s="2">
        <v>4</v>
      </c>
      <c r="Y3520" s="2">
        <v>110</v>
      </c>
    </row>
    <row r="3521" spans="20:25" ht="30" x14ac:dyDescent="0.25">
      <c r="T3521" s="4"/>
      <c r="U3521" s="2" t="s">
        <v>14</v>
      </c>
      <c r="V3521" s="2" t="s">
        <v>121</v>
      </c>
      <c r="W3521" s="2" t="s">
        <v>68</v>
      </c>
      <c r="X3521" s="2">
        <v>3</v>
      </c>
      <c r="Y3521" s="2">
        <v>70</v>
      </c>
    </row>
    <row r="3522" spans="20:25" x14ac:dyDescent="0.25">
      <c r="T3522" s="4"/>
      <c r="U3522" s="2" t="s">
        <v>14</v>
      </c>
      <c r="V3522" s="2" t="s">
        <v>121</v>
      </c>
      <c r="W3522" s="2" t="s">
        <v>63</v>
      </c>
      <c r="X3522" s="2">
        <v>6</v>
      </c>
      <c r="Y3522" s="2">
        <v>120</v>
      </c>
    </row>
    <row r="3523" spans="20:25" ht="30" x14ac:dyDescent="0.25">
      <c r="T3523" s="4"/>
      <c r="U3523" s="2" t="s">
        <v>14</v>
      </c>
      <c r="V3523" s="2" t="s">
        <v>121</v>
      </c>
      <c r="W3523" s="2" t="s">
        <v>68</v>
      </c>
      <c r="X3523" s="2">
        <v>7</v>
      </c>
      <c r="Y3523" s="2">
        <v>150</v>
      </c>
    </row>
    <row r="3524" spans="20:25" x14ac:dyDescent="0.25">
      <c r="T3524" s="4"/>
      <c r="U3524" s="2" t="s">
        <v>14</v>
      </c>
      <c r="V3524" s="2" t="s">
        <v>121</v>
      </c>
      <c r="W3524" s="2" t="s">
        <v>63</v>
      </c>
      <c r="X3524" s="2">
        <v>5</v>
      </c>
      <c r="Y3524" s="2">
        <v>160</v>
      </c>
    </row>
    <row r="3525" spans="20:25" ht="30" x14ac:dyDescent="0.25">
      <c r="T3525" s="4"/>
      <c r="U3525" s="2" t="s">
        <v>14</v>
      </c>
      <c r="V3525" s="2" t="s">
        <v>121</v>
      </c>
      <c r="W3525" s="2" t="s">
        <v>68</v>
      </c>
      <c r="X3525" s="2">
        <v>3</v>
      </c>
      <c r="Y3525" s="2">
        <v>20</v>
      </c>
    </row>
    <row r="3526" spans="20:25" ht="30" x14ac:dyDescent="0.25">
      <c r="T3526" s="4"/>
      <c r="U3526" s="2" t="s">
        <v>14</v>
      </c>
      <c r="V3526" s="2" t="s">
        <v>121</v>
      </c>
      <c r="W3526" s="2" t="s">
        <v>68</v>
      </c>
      <c r="X3526" s="2">
        <v>4</v>
      </c>
      <c r="Y3526" s="2">
        <v>120</v>
      </c>
    </row>
    <row r="3527" spans="20:25" ht="30" x14ac:dyDescent="0.25">
      <c r="T3527" s="4"/>
      <c r="U3527" s="2" t="s">
        <v>14</v>
      </c>
      <c r="V3527" s="2" t="s">
        <v>121</v>
      </c>
      <c r="W3527" s="2" t="s">
        <v>67</v>
      </c>
      <c r="X3527" s="2">
        <v>2</v>
      </c>
      <c r="Y3527" s="2">
        <v>80</v>
      </c>
    </row>
    <row r="3528" spans="20:25" ht="30" x14ac:dyDescent="0.25">
      <c r="T3528" s="4"/>
      <c r="U3528" s="2" t="s">
        <v>14</v>
      </c>
      <c r="V3528" s="2" t="s">
        <v>121</v>
      </c>
      <c r="W3528" s="2" t="s">
        <v>68</v>
      </c>
      <c r="X3528" s="2">
        <v>3</v>
      </c>
      <c r="Y3528" s="2">
        <v>90</v>
      </c>
    </row>
    <row r="3529" spans="20:25" ht="30" x14ac:dyDescent="0.25">
      <c r="T3529" s="4"/>
      <c r="U3529" s="2" t="s">
        <v>14</v>
      </c>
      <c r="V3529" s="2" t="s">
        <v>121</v>
      </c>
      <c r="W3529" s="2" t="s">
        <v>68</v>
      </c>
      <c r="X3529" s="2">
        <v>6</v>
      </c>
      <c r="Y3529" s="2">
        <v>140</v>
      </c>
    </row>
    <row r="3530" spans="20:25" ht="30" x14ac:dyDescent="0.25">
      <c r="T3530" s="4"/>
      <c r="U3530" s="2" t="s">
        <v>14</v>
      </c>
      <c r="V3530" s="2" t="s">
        <v>121</v>
      </c>
      <c r="W3530" s="2" t="s">
        <v>64</v>
      </c>
      <c r="X3530" s="2">
        <v>6</v>
      </c>
      <c r="Y3530" s="2">
        <v>160</v>
      </c>
    </row>
    <row r="3531" spans="20:25" ht="30" x14ac:dyDescent="0.25">
      <c r="T3531" s="4"/>
      <c r="U3531" s="2" t="s">
        <v>14</v>
      </c>
      <c r="V3531" s="2" t="s">
        <v>121</v>
      </c>
      <c r="W3531" s="2" t="s">
        <v>68</v>
      </c>
      <c r="X3531" s="2">
        <v>5</v>
      </c>
      <c r="Y3531" s="2">
        <v>170</v>
      </c>
    </row>
    <row r="3532" spans="20:25" ht="30" x14ac:dyDescent="0.25">
      <c r="T3532" s="4"/>
      <c r="U3532" s="2" t="s">
        <v>14</v>
      </c>
      <c r="V3532" s="2" t="s">
        <v>121</v>
      </c>
      <c r="W3532" s="2" t="s">
        <v>68</v>
      </c>
      <c r="X3532" s="2">
        <v>5</v>
      </c>
      <c r="Y3532" s="2">
        <v>130</v>
      </c>
    </row>
    <row r="3533" spans="20:25" ht="30" x14ac:dyDescent="0.25">
      <c r="T3533" s="4"/>
      <c r="U3533" s="2" t="s">
        <v>14</v>
      </c>
      <c r="V3533" s="2" t="s">
        <v>121</v>
      </c>
      <c r="W3533" s="2" t="s">
        <v>68</v>
      </c>
      <c r="X3533" s="2">
        <v>4</v>
      </c>
      <c r="Y3533" s="2">
        <v>140</v>
      </c>
    </row>
    <row r="3534" spans="20:25" ht="30" x14ac:dyDescent="0.25">
      <c r="T3534" s="4"/>
      <c r="U3534" s="2" t="s">
        <v>14</v>
      </c>
      <c r="V3534" s="2" t="s">
        <v>121</v>
      </c>
      <c r="W3534" s="2" t="s">
        <v>68</v>
      </c>
      <c r="X3534" s="2">
        <v>5</v>
      </c>
      <c r="Y3534" s="2">
        <v>160</v>
      </c>
    </row>
    <row r="3535" spans="20:25" ht="30" x14ac:dyDescent="0.25">
      <c r="T3535" s="4"/>
      <c r="U3535" s="2" t="s">
        <v>14</v>
      </c>
      <c r="V3535" s="2" t="s">
        <v>121</v>
      </c>
      <c r="W3535" s="2" t="s">
        <v>68</v>
      </c>
      <c r="X3535" s="2">
        <v>3</v>
      </c>
      <c r="Y3535" s="2">
        <v>360</v>
      </c>
    </row>
    <row r="3536" spans="20:25" ht="30" x14ac:dyDescent="0.25">
      <c r="T3536" s="4"/>
      <c r="U3536" s="2" t="s">
        <v>14</v>
      </c>
      <c r="V3536" s="2" t="s">
        <v>121</v>
      </c>
      <c r="W3536" s="2" t="s">
        <v>68</v>
      </c>
      <c r="X3536" s="2">
        <v>2</v>
      </c>
      <c r="Y3536" s="2">
        <v>130</v>
      </c>
    </row>
    <row r="3537" spans="20:25" ht="30" x14ac:dyDescent="0.25">
      <c r="T3537" s="4"/>
      <c r="U3537" s="2" t="s">
        <v>14</v>
      </c>
      <c r="V3537" s="2" t="s">
        <v>121</v>
      </c>
      <c r="W3537" s="2" t="s">
        <v>75</v>
      </c>
      <c r="X3537" s="2">
        <v>1</v>
      </c>
      <c r="Y3537" s="2">
        <v>100</v>
      </c>
    </row>
    <row r="3538" spans="20:25" ht="30" x14ac:dyDescent="0.25">
      <c r="T3538" s="4"/>
      <c r="U3538" s="2" t="s">
        <v>14</v>
      </c>
      <c r="V3538" s="2" t="s">
        <v>121</v>
      </c>
      <c r="W3538" s="2" t="s">
        <v>68</v>
      </c>
      <c r="X3538" s="2">
        <v>2</v>
      </c>
      <c r="Y3538" s="2">
        <v>160</v>
      </c>
    </row>
    <row r="3539" spans="20:25" ht="30" x14ac:dyDescent="0.25">
      <c r="T3539" s="4"/>
      <c r="U3539" s="2" t="s">
        <v>14</v>
      </c>
      <c r="V3539" s="2" t="s">
        <v>121</v>
      </c>
      <c r="W3539" s="2" t="s">
        <v>68</v>
      </c>
      <c r="X3539" s="2">
        <v>2</v>
      </c>
      <c r="Y3539" s="2">
        <v>89</v>
      </c>
    </row>
    <row r="3540" spans="20:25" ht="30" x14ac:dyDescent="0.25">
      <c r="T3540" s="4"/>
      <c r="U3540" s="2" t="s">
        <v>14</v>
      </c>
      <c r="V3540" s="2" t="s">
        <v>121</v>
      </c>
      <c r="W3540" s="2" t="s">
        <v>62</v>
      </c>
      <c r="X3540" s="2">
        <v>2</v>
      </c>
      <c r="Y3540" s="2">
        <v>190</v>
      </c>
    </row>
    <row r="3541" spans="20:25" ht="30" x14ac:dyDescent="0.25">
      <c r="T3541" s="4"/>
      <c r="U3541" s="2" t="s">
        <v>14</v>
      </c>
      <c r="V3541" s="2" t="s">
        <v>122</v>
      </c>
      <c r="W3541" s="2" t="s">
        <v>64</v>
      </c>
      <c r="X3541" s="2">
        <v>3</v>
      </c>
      <c r="Y3541" s="2">
        <v>10</v>
      </c>
    </row>
    <row r="3542" spans="20:25" ht="30" x14ac:dyDescent="0.25">
      <c r="T3542" s="4"/>
      <c r="U3542" s="2" t="s">
        <v>14</v>
      </c>
      <c r="V3542" s="2" t="s">
        <v>122</v>
      </c>
      <c r="W3542" s="2" t="s">
        <v>68</v>
      </c>
      <c r="X3542" s="2">
        <v>5</v>
      </c>
      <c r="Y3542" s="2">
        <v>150</v>
      </c>
    </row>
    <row r="3543" spans="20:25" ht="30" x14ac:dyDescent="0.25">
      <c r="T3543" s="4"/>
      <c r="U3543" s="2" t="s">
        <v>14</v>
      </c>
      <c r="V3543" s="2" t="s">
        <v>122</v>
      </c>
      <c r="W3543" s="2" t="s">
        <v>68</v>
      </c>
      <c r="X3543" s="2">
        <v>6</v>
      </c>
      <c r="Y3543" s="2">
        <v>190</v>
      </c>
    </row>
    <row r="3544" spans="20:25" ht="30" x14ac:dyDescent="0.25">
      <c r="T3544" s="4"/>
      <c r="U3544" s="2" t="s">
        <v>14</v>
      </c>
      <c r="V3544" s="2" t="s">
        <v>122</v>
      </c>
      <c r="W3544" s="2" t="s">
        <v>64</v>
      </c>
      <c r="X3544" s="2">
        <v>7</v>
      </c>
      <c r="Y3544" s="2">
        <v>190</v>
      </c>
    </row>
    <row r="3545" spans="20:25" ht="30" x14ac:dyDescent="0.25">
      <c r="T3545" s="4"/>
      <c r="U3545" s="2" t="s">
        <v>14</v>
      </c>
      <c r="V3545" s="2" t="s">
        <v>122</v>
      </c>
      <c r="W3545" s="2" t="s">
        <v>68</v>
      </c>
      <c r="X3545" s="2">
        <v>1</v>
      </c>
      <c r="Y3545" s="2">
        <v>140</v>
      </c>
    </row>
    <row r="3546" spans="20:25" ht="30" x14ac:dyDescent="0.25">
      <c r="T3546" s="4"/>
      <c r="U3546" s="2" t="s">
        <v>14</v>
      </c>
      <c r="V3546" s="2" t="s">
        <v>122</v>
      </c>
      <c r="W3546" s="2" t="s">
        <v>68</v>
      </c>
      <c r="X3546" s="2">
        <v>3</v>
      </c>
      <c r="Y3546" s="2">
        <v>170</v>
      </c>
    </row>
    <row r="3547" spans="20:25" x14ac:dyDescent="0.25">
      <c r="T3547" s="4"/>
      <c r="U3547" s="2" t="s">
        <v>14</v>
      </c>
      <c r="V3547" s="2" t="s">
        <v>122</v>
      </c>
      <c r="W3547" s="2" t="s">
        <v>63</v>
      </c>
      <c r="X3547" s="2">
        <v>2</v>
      </c>
      <c r="Y3547" s="2">
        <v>340</v>
      </c>
    </row>
    <row r="3548" spans="20:25" ht="30" x14ac:dyDescent="0.25">
      <c r="T3548" s="4"/>
      <c r="U3548" s="2" t="s">
        <v>14</v>
      </c>
      <c r="V3548" s="2" t="s">
        <v>122</v>
      </c>
      <c r="W3548" s="2" t="s">
        <v>68</v>
      </c>
      <c r="X3548" s="2">
        <v>2</v>
      </c>
      <c r="Y3548" s="2">
        <v>140</v>
      </c>
    </row>
    <row r="3549" spans="20:25" ht="30" x14ac:dyDescent="0.25">
      <c r="T3549" s="4"/>
      <c r="U3549" s="2" t="s">
        <v>14</v>
      </c>
      <c r="V3549" s="2" t="s">
        <v>122</v>
      </c>
      <c r="W3549" s="2" t="s">
        <v>68</v>
      </c>
      <c r="X3549" s="2">
        <v>1</v>
      </c>
      <c r="Y3549" s="2">
        <v>99</v>
      </c>
    </row>
    <row r="3550" spans="20:25" ht="30" x14ac:dyDescent="0.25">
      <c r="T3550" s="4"/>
      <c r="U3550" s="2" t="s">
        <v>14</v>
      </c>
      <c r="V3550" s="2" t="s">
        <v>122</v>
      </c>
      <c r="W3550" s="2" t="s">
        <v>68</v>
      </c>
      <c r="X3550" s="2">
        <v>1</v>
      </c>
      <c r="Y3550" s="2">
        <v>360</v>
      </c>
    </row>
    <row r="3551" spans="20:25" x14ac:dyDescent="0.25">
      <c r="T3551" s="4"/>
      <c r="U3551" s="2" t="s">
        <v>14</v>
      </c>
      <c r="V3551" s="2" t="s">
        <v>122</v>
      </c>
      <c r="W3551" s="2" t="s">
        <v>63</v>
      </c>
      <c r="X3551" s="2">
        <v>3</v>
      </c>
      <c r="Y3551" s="2">
        <v>10</v>
      </c>
    </row>
    <row r="3552" spans="20:25" ht="30" x14ac:dyDescent="0.25">
      <c r="T3552" s="4"/>
      <c r="U3552" s="2" t="s">
        <v>14</v>
      </c>
      <c r="V3552" s="2" t="s">
        <v>122</v>
      </c>
      <c r="W3552" s="2" t="s">
        <v>68</v>
      </c>
      <c r="X3552" s="2">
        <v>2</v>
      </c>
      <c r="Y3552" s="2">
        <v>0</v>
      </c>
    </row>
    <row r="3553" spans="20:25" ht="30" x14ac:dyDescent="0.25">
      <c r="T3553" s="4"/>
      <c r="U3553" s="2" t="s">
        <v>14</v>
      </c>
      <c r="V3553" s="2" t="s">
        <v>122</v>
      </c>
      <c r="W3553" s="2" t="s">
        <v>68</v>
      </c>
      <c r="X3553" s="2">
        <v>3</v>
      </c>
      <c r="Y3553" s="2">
        <v>37</v>
      </c>
    </row>
    <row r="3554" spans="20:25" ht="30" x14ac:dyDescent="0.25">
      <c r="T3554" s="4"/>
      <c r="U3554" s="2" t="s">
        <v>14</v>
      </c>
      <c r="V3554" s="2" t="s">
        <v>122</v>
      </c>
      <c r="W3554" s="2" t="s">
        <v>64</v>
      </c>
      <c r="X3554" s="2">
        <v>4</v>
      </c>
      <c r="Y3554" s="2">
        <v>40</v>
      </c>
    </row>
    <row r="3555" spans="20:25" x14ac:dyDescent="0.25">
      <c r="T3555" s="4"/>
      <c r="U3555" s="2" t="s">
        <v>14</v>
      </c>
      <c r="V3555" s="2" t="s">
        <v>122</v>
      </c>
      <c r="W3555" s="2" t="s">
        <v>63</v>
      </c>
      <c r="X3555" s="2">
        <v>4</v>
      </c>
      <c r="Y3555" s="2">
        <v>320</v>
      </c>
    </row>
    <row r="3556" spans="20:25" ht="30" x14ac:dyDescent="0.25">
      <c r="T3556" s="4"/>
      <c r="U3556" s="2" t="s">
        <v>14</v>
      </c>
      <c r="V3556" s="2" t="s">
        <v>122</v>
      </c>
      <c r="W3556" s="2" t="s">
        <v>68</v>
      </c>
      <c r="X3556" s="2">
        <v>3</v>
      </c>
      <c r="Y3556" s="2">
        <v>10</v>
      </c>
    </row>
    <row r="3557" spans="20:25" ht="30" x14ac:dyDescent="0.25">
      <c r="T3557" s="4"/>
      <c r="U3557" s="2" t="s">
        <v>14</v>
      </c>
      <c r="V3557" s="2" t="s">
        <v>122</v>
      </c>
      <c r="W3557" s="2" t="s">
        <v>68</v>
      </c>
      <c r="X3557" s="2">
        <v>5</v>
      </c>
      <c r="Y3557" s="2">
        <v>100</v>
      </c>
    </row>
    <row r="3558" spans="20:25" ht="30" x14ac:dyDescent="0.25">
      <c r="T3558" s="4"/>
      <c r="U3558" s="2" t="s">
        <v>14</v>
      </c>
      <c r="V3558" s="2" t="s">
        <v>122</v>
      </c>
      <c r="W3558" s="2" t="s">
        <v>68</v>
      </c>
      <c r="X3558" s="2">
        <v>3</v>
      </c>
      <c r="Y3558" s="2">
        <v>100</v>
      </c>
    </row>
    <row r="3559" spans="20:25" x14ac:dyDescent="0.25">
      <c r="T3559" s="4"/>
      <c r="U3559" s="2" t="s">
        <v>14</v>
      </c>
      <c r="V3559" s="2" t="s">
        <v>122</v>
      </c>
      <c r="W3559" s="2" t="s">
        <v>63</v>
      </c>
      <c r="X3559" s="2">
        <v>3</v>
      </c>
      <c r="Y3559" s="2">
        <v>110</v>
      </c>
    </row>
    <row r="3560" spans="20:25" ht="30" x14ac:dyDescent="0.25">
      <c r="T3560" s="4"/>
      <c r="U3560" s="2" t="s">
        <v>14</v>
      </c>
      <c r="V3560" s="2" t="s">
        <v>109</v>
      </c>
      <c r="W3560" s="2" t="s">
        <v>62</v>
      </c>
      <c r="X3560" s="2">
        <v>3</v>
      </c>
      <c r="Y3560" s="2">
        <v>190</v>
      </c>
    </row>
    <row r="3561" spans="20:25" ht="30" x14ac:dyDescent="0.25">
      <c r="T3561" s="4"/>
      <c r="U3561" s="2" t="s">
        <v>14</v>
      </c>
      <c r="V3561" s="2" t="s">
        <v>109</v>
      </c>
      <c r="W3561" s="2" t="s">
        <v>64</v>
      </c>
      <c r="X3561" s="2">
        <v>4</v>
      </c>
      <c r="Y3561" s="2">
        <v>190</v>
      </c>
    </row>
    <row r="3562" spans="20:25" ht="45" x14ac:dyDescent="0.25">
      <c r="T3562" s="4"/>
      <c r="U3562" s="2" t="s">
        <v>14</v>
      </c>
      <c r="V3562" s="2" t="s">
        <v>109</v>
      </c>
      <c r="W3562" s="2" t="s">
        <v>70</v>
      </c>
      <c r="X3562" s="2">
        <v>1</v>
      </c>
      <c r="Y3562" s="2">
        <v>340</v>
      </c>
    </row>
    <row r="3563" spans="20:25" ht="30" x14ac:dyDescent="0.25">
      <c r="T3563" s="4"/>
      <c r="U3563" s="2" t="s">
        <v>14</v>
      </c>
      <c r="V3563" s="2" t="s">
        <v>109</v>
      </c>
      <c r="W3563" s="2" t="s">
        <v>68</v>
      </c>
      <c r="X3563" s="2">
        <v>2</v>
      </c>
      <c r="Y3563" s="2">
        <v>50</v>
      </c>
    </row>
    <row r="3564" spans="20:25" ht="30" x14ac:dyDescent="0.25">
      <c r="T3564" s="4"/>
      <c r="U3564" s="2" t="s">
        <v>14</v>
      </c>
      <c r="V3564" s="2" t="s">
        <v>109</v>
      </c>
      <c r="W3564" s="2" t="s">
        <v>68</v>
      </c>
      <c r="X3564" s="2">
        <v>5</v>
      </c>
      <c r="Y3564" s="2">
        <v>130</v>
      </c>
    </row>
    <row r="3565" spans="20:25" ht="30" x14ac:dyDescent="0.25">
      <c r="T3565" s="4"/>
      <c r="U3565" s="2" t="s">
        <v>14</v>
      </c>
      <c r="V3565" s="2" t="s">
        <v>109</v>
      </c>
      <c r="W3565" s="2" t="s">
        <v>68</v>
      </c>
      <c r="X3565" s="2">
        <v>2</v>
      </c>
      <c r="Y3565" s="2">
        <v>105</v>
      </c>
    </row>
    <row r="3566" spans="20:25" ht="30" x14ac:dyDescent="0.25">
      <c r="T3566" s="4"/>
      <c r="U3566" s="2" t="s">
        <v>14</v>
      </c>
      <c r="V3566" s="2" t="s">
        <v>109</v>
      </c>
      <c r="W3566" s="2" t="s">
        <v>68</v>
      </c>
      <c r="X3566" s="2">
        <v>2</v>
      </c>
      <c r="Y3566" s="2">
        <v>0</v>
      </c>
    </row>
    <row r="3567" spans="20:25" ht="30" x14ac:dyDescent="0.25">
      <c r="T3567" s="4"/>
      <c r="U3567" s="2" t="s">
        <v>14</v>
      </c>
      <c r="V3567" s="2" t="s">
        <v>109</v>
      </c>
      <c r="W3567" s="2" t="s">
        <v>68</v>
      </c>
      <c r="X3567" s="2">
        <v>2</v>
      </c>
      <c r="Y3567" s="2">
        <v>114</v>
      </c>
    </row>
    <row r="3568" spans="20:25" x14ac:dyDescent="0.25">
      <c r="T3568" s="4"/>
      <c r="U3568" s="2" t="s">
        <v>14</v>
      </c>
      <c r="V3568" s="2" t="s">
        <v>109</v>
      </c>
      <c r="W3568" s="2" t="s">
        <v>63</v>
      </c>
      <c r="X3568" s="2">
        <v>3</v>
      </c>
      <c r="Y3568" s="2">
        <v>130</v>
      </c>
    </row>
    <row r="3569" spans="20:25" ht="30" x14ac:dyDescent="0.25">
      <c r="T3569" s="4"/>
      <c r="U3569" s="2" t="s">
        <v>14</v>
      </c>
      <c r="V3569" s="2" t="s">
        <v>109</v>
      </c>
      <c r="W3569" s="2" t="s">
        <v>64</v>
      </c>
      <c r="X3569" s="2">
        <v>3</v>
      </c>
      <c r="Y3569" s="2">
        <v>330</v>
      </c>
    </row>
    <row r="3570" spans="20:25" x14ac:dyDescent="0.25">
      <c r="T3570" s="4"/>
      <c r="U3570" s="2" t="s">
        <v>14</v>
      </c>
      <c r="V3570" s="2" t="s">
        <v>109</v>
      </c>
      <c r="W3570" s="2" t="s">
        <v>63</v>
      </c>
      <c r="X3570" s="2">
        <v>2</v>
      </c>
      <c r="Y3570" s="2">
        <v>118</v>
      </c>
    </row>
    <row r="3571" spans="20:25" ht="30" x14ac:dyDescent="0.25">
      <c r="T3571" s="4"/>
      <c r="U3571" s="2" t="s">
        <v>14</v>
      </c>
      <c r="V3571" s="2" t="s">
        <v>109</v>
      </c>
      <c r="W3571" s="2" t="s">
        <v>62</v>
      </c>
      <c r="X3571" s="2">
        <v>3</v>
      </c>
      <c r="Y3571" s="2">
        <v>150</v>
      </c>
    </row>
    <row r="3572" spans="20:25" ht="30" x14ac:dyDescent="0.25">
      <c r="T3572" s="4"/>
      <c r="U3572" s="2" t="s">
        <v>14</v>
      </c>
      <c r="V3572" s="2" t="s">
        <v>109</v>
      </c>
      <c r="W3572" s="2" t="s">
        <v>68</v>
      </c>
      <c r="X3572" s="2">
        <v>1</v>
      </c>
      <c r="Y3572" s="2">
        <v>120</v>
      </c>
    </row>
    <row r="3573" spans="20:25" ht="30" x14ac:dyDescent="0.25">
      <c r="T3573" s="4"/>
      <c r="U3573" s="2" t="s">
        <v>14</v>
      </c>
      <c r="V3573" s="2" t="s">
        <v>109</v>
      </c>
      <c r="W3573" s="2" t="s">
        <v>68</v>
      </c>
      <c r="X3573" s="2">
        <v>5</v>
      </c>
      <c r="Y3573" s="2">
        <v>330</v>
      </c>
    </row>
    <row r="3574" spans="20:25" ht="30" x14ac:dyDescent="0.25">
      <c r="T3574" s="4"/>
      <c r="U3574" s="2" t="s">
        <v>14</v>
      </c>
      <c r="V3574" s="2" t="s">
        <v>109</v>
      </c>
      <c r="W3574" s="2" t="s">
        <v>68</v>
      </c>
      <c r="X3574" s="2">
        <v>2</v>
      </c>
      <c r="Y3574" s="2">
        <v>330</v>
      </c>
    </row>
    <row r="3575" spans="20:25" ht="30" x14ac:dyDescent="0.25">
      <c r="T3575" s="4"/>
      <c r="U3575" s="2" t="s">
        <v>14</v>
      </c>
      <c r="V3575" s="2" t="s">
        <v>109</v>
      </c>
      <c r="W3575" s="2" t="s">
        <v>68</v>
      </c>
      <c r="X3575" s="2">
        <v>2</v>
      </c>
      <c r="Y3575" s="2">
        <v>40</v>
      </c>
    </row>
    <row r="3576" spans="20:25" x14ac:dyDescent="0.25">
      <c r="T3576" s="4"/>
      <c r="U3576" s="2" t="s">
        <v>14</v>
      </c>
      <c r="V3576" s="2" t="s">
        <v>109</v>
      </c>
      <c r="W3576" s="2" t="s">
        <v>63</v>
      </c>
      <c r="X3576" s="2">
        <v>3</v>
      </c>
      <c r="Y3576" s="2">
        <v>80</v>
      </c>
    </row>
    <row r="3577" spans="20:25" ht="30" x14ac:dyDescent="0.25">
      <c r="T3577" s="4"/>
      <c r="U3577" s="2" t="s">
        <v>14</v>
      </c>
      <c r="V3577" s="2" t="s">
        <v>109</v>
      </c>
      <c r="W3577" s="2" t="s">
        <v>68</v>
      </c>
      <c r="X3577" s="2">
        <v>2</v>
      </c>
      <c r="Y3577" s="2">
        <v>60</v>
      </c>
    </row>
    <row r="3578" spans="20:25" ht="30" x14ac:dyDescent="0.25">
      <c r="T3578" s="4"/>
      <c r="U3578" s="2" t="s">
        <v>14</v>
      </c>
      <c r="V3578" s="2" t="s">
        <v>109</v>
      </c>
      <c r="W3578" s="2" t="s">
        <v>68</v>
      </c>
      <c r="X3578" s="2">
        <v>3</v>
      </c>
      <c r="Y3578" s="2">
        <v>110</v>
      </c>
    </row>
    <row r="3579" spans="20:25" ht="30" x14ac:dyDescent="0.25">
      <c r="T3579" s="4"/>
      <c r="U3579" s="2" t="s">
        <v>14</v>
      </c>
      <c r="V3579" s="2" t="s">
        <v>109</v>
      </c>
      <c r="W3579" s="2" t="s">
        <v>68</v>
      </c>
      <c r="X3579" s="2">
        <v>5</v>
      </c>
      <c r="Y3579" s="2">
        <v>80</v>
      </c>
    </row>
    <row r="3580" spans="20:25" ht="30" x14ac:dyDescent="0.25">
      <c r="T3580" s="4"/>
      <c r="U3580" s="2" t="s">
        <v>14</v>
      </c>
      <c r="V3580" s="2" t="s">
        <v>109</v>
      </c>
      <c r="W3580" s="2" t="s">
        <v>68</v>
      </c>
      <c r="X3580" s="2">
        <v>2</v>
      </c>
      <c r="Y3580" s="2">
        <v>230</v>
      </c>
    </row>
    <row r="3581" spans="20:25" ht="30" x14ac:dyDescent="0.25">
      <c r="T3581" s="4"/>
      <c r="U3581" s="2" t="s">
        <v>14</v>
      </c>
      <c r="V3581" s="2" t="s">
        <v>109</v>
      </c>
      <c r="W3581" s="2" t="s">
        <v>68</v>
      </c>
      <c r="X3581" s="2">
        <v>2</v>
      </c>
      <c r="Y3581" s="2">
        <v>150</v>
      </c>
    </row>
    <row r="3582" spans="20:25" ht="30" x14ac:dyDescent="0.25">
      <c r="T3582" s="4"/>
      <c r="U3582" s="2" t="s">
        <v>14</v>
      </c>
      <c r="V3582" s="2" t="s">
        <v>109</v>
      </c>
      <c r="W3582" s="2" t="s">
        <v>68</v>
      </c>
      <c r="X3582" s="2">
        <v>1</v>
      </c>
      <c r="Y3582" s="2">
        <v>113</v>
      </c>
    </row>
    <row r="3583" spans="20:25" x14ac:dyDescent="0.25">
      <c r="T3583" s="4"/>
      <c r="U3583" s="2" t="s">
        <v>14</v>
      </c>
      <c r="V3583" s="2" t="s">
        <v>109</v>
      </c>
      <c r="W3583" s="2" t="s">
        <v>63</v>
      </c>
      <c r="X3583" s="2">
        <v>2</v>
      </c>
      <c r="Y3583" s="2">
        <v>300</v>
      </c>
    </row>
    <row r="3584" spans="20:25" ht="30" x14ac:dyDescent="0.25">
      <c r="T3584" s="4"/>
      <c r="U3584" s="2" t="s">
        <v>14</v>
      </c>
      <c r="V3584" s="2" t="s">
        <v>109</v>
      </c>
      <c r="W3584" s="2" t="s">
        <v>68</v>
      </c>
      <c r="X3584" s="2">
        <v>1</v>
      </c>
      <c r="Y3584" s="2">
        <v>117</v>
      </c>
    </row>
    <row r="3585" spans="20:25" ht="30" x14ac:dyDescent="0.25">
      <c r="T3585" s="4"/>
      <c r="U3585" s="2" t="s">
        <v>14</v>
      </c>
      <c r="V3585" s="2" t="s">
        <v>109</v>
      </c>
      <c r="W3585" s="2" t="s">
        <v>68</v>
      </c>
      <c r="X3585" s="2">
        <v>2</v>
      </c>
      <c r="Y3585" s="2">
        <v>130</v>
      </c>
    </row>
    <row r="3586" spans="20:25" ht="30" x14ac:dyDescent="0.25">
      <c r="T3586" s="4"/>
      <c r="U3586" s="2" t="s">
        <v>14</v>
      </c>
      <c r="V3586" s="2" t="s">
        <v>109</v>
      </c>
      <c r="W3586" s="2" t="s">
        <v>68</v>
      </c>
      <c r="X3586" s="2">
        <v>6</v>
      </c>
      <c r="Y3586" s="2">
        <v>140</v>
      </c>
    </row>
    <row r="3587" spans="20:25" x14ac:dyDescent="0.25">
      <c r="T3587" s="4"/>
      <c r="U3587" s="2" t="s">
        <v>14</v>
      </c>
      <c r="V3587" s="2" t="s">
        <v>109</v>
      </c>
      <c r="W3587" s="2" t="s">
        <v>63</v>
      </c>
      <c r="X3587" s="2">
        <v>4</v>
      </c>
      <c r="Y3587" s="2">
        <v>170</v>
      </c>
    </row>
    <row r="3588" spans="20:25" ht="30" x14ac:dyDescent="0.25">
      <c r="T3588" s="4"/>
      <c r="U3588" s="2" t="s">
        <v>14</v>
      </c>
      <c r="V3588" s="2" t="s">
        <v>109</v>
      </c>
      <c r="W3588" s="2" t="s">
        <v>68</v>
      </c>
      <c r="X3588" s="2">
        <v>3</v>
      </c>
      <c r="Y3588" s="2">
        <v>180</v>
      </c>
    </row>
    <row r="3589" spans="20:25" x14ac:dyDescent="0.25">
      <c r="T3589" s="4"/>
      <c r="U3589" s="2" t="s">
        <v>14</v>
      </c>
      <c r="V3589" s="2" t="s">
        <v>109</v>
      </c>
      <c r="W3589" s="2" t="s">
        <v>63</v>
      </c>
      <c r="X3589" s="2">
        <v>2</v>
      </c>
      <c r="Y3589" s="2">
        <v>90</v>
      </c>
    </row>
    <row r="3590" spans="20:25" ht="30" x14ac:dyDescent="0.25">
      <c r="T3590" s="4"/>
      <c r="U3590" s="2" t="s">
        <v>14</v>
      </c>
      <c r="V3590" s="2" t="s">
        <v>109</v>
      </c>
      <c r="W3590" s="2" t="s">
        <v>68</v>
      </c>
      <c r="X3590" s="2">
        <v>2</v>
      </c>
      <c r="Y3590" s="2">
        <v>300</v>
      </c>
    </row>
    <row r="3591" spans="20:25" ht="30" x14ac:dyDescent="0.25">
      <c r="T3591" s="4"/>
      <c r="U3591" s="2" t="s">
        <v>14</v>
      </c>
      <c r="V3591" s="2" t="s">
        <v>109</v>
      </c>
      <c r="W3591" s="2" t="s">
        <v>68</v>
      </c>
      <c r="X3591" s="2">
        <v>1</v>
      </c>
      <c r="Y3591" s="2">
        <v>300</v>
      </c>
    </row>
    <row r="3592" spans="20:25" x14ac:dyDescent="0.25">
      <c r="T3592" s="4"/>
      <c r="U3592" s="2" t="s">
        <v>14</v>
      </c>
      <c r="V3592" s="2" t="s">
        <v>109</v>
      </c>
      <c r="W3592" s="2" t="s">
        <v>63</v>
      </c>
      <c r="X3592" s="2">
        <v>9</v>
      </c>
      <c r="Y3592" s="2">
        <v>10</v>
      </c>
    </row>
    <row r="3593" spans="20:25" ht="45" x14ac:dyDescent="0.25">
      <c r="T3593" s="4"/>
      <c r="U3593" s="2" t="s">
        <v>14</v>
      </c>
      <c r="V3593" s="2" t="s">
        <v>109</v>
      </c>
      <c r="W3593" s="2" t="s">
        <v>70</v>
      </c>
      <c r="X3593" s="2">
        <v>2</v>
      </c>
      <c r="Y3593" s="2">
        <v>140</v>
      </c>
    </row>
    <row r="3594" spans="20:25" ht="30" x14ac:dyDescent="0.25">
      <c r="T3594" s="4"/>
      <c r="U3594" s="2" t="s">
        <v>14</v>
      </c>
      <c r="V3594" s="2" t="s">
        <v>109</v>
      </c>
      <c r="W3594" s="2" t="s">
        <v>64</v>
      </c>
      <c r="X3594" s="2">
        <v>2</v>
      </c>
      <c r="Y3594" s="2">
        <v>87</v>
      </c>
    </row>
    <row r="3595" spans="20:25" ht="30" x14ac:dyDescent="0.25">
      <c r="T3595" s="4"/>
      <c r="U3595" s="2" t="s">
        <v>14</v>
      </c>
      <c r="V3595" s="2" t="s">
        <v>109</v>
      </c>
      <c r="W3595" s="2" t="s">
        <v>62</v>
      </c>
      <c r="X3595" s="2">
        <v>1</v>
      </c>
      <c r="Y3595" s="2">
        <v>280</v>
      </c>
    </row>
    <row r="3596" spans="20:25" ht="30" x14ac:dyDescent="0.25">
      <c r="T3596" s="4"/>
      <c r="U3596" s="2" t="s">
        <v>14</v>
      </c>
      <c r="V3596" s="2" t="s">
        <v>109</v>
      </c>
      <c r="W3596" s="2" t="s">
        <v>68</v>
      </c>
      <c r="X3596" s="2">
        <v>4</v>
      </c>
      <c r="Y3596" s="2">
        <v>70</v>
      </c>
    </row>
    <row r="3597" spans="20:25" x14ac:dyDescent="0.25">
      <c r="T3597" s="4"/>
      <c r="U3597" s="2" t="s">
        <v>14</v>
      </c>
      <c r="V3597" s="2" t="s">
        <v>109</v>
      </c>
      <c r="W3597" s="2" t="s">
        <v>63</v>
      </c>
      <c r="X3597" s="2">
        <v>6</v>
      </c>
      <c r="Y3597" s="2">
        <v>150</v>
      </c>
    </row>
    <row r="3598" spans="20:25" x14ac:dyDescent="0.25">
      <c r="T3598" s="4"/>
      <c r="U3598" s="2" t="s">
        <v>14</v>
      </c>
      <c r="V3598" s="2" t="s">
        <v>109</v>
      </c>
      <c r="W3598" s="2" t="s">
        <v>63</v>
      </c>
      <c r="X3598" s="2">
        <v>4</v>
      </c>
      <c r="Y3598" s="2">
        <v>350</v>
      </c>
    </row>
    <row r="3599" spans="20:25" ht="30" x14ac:dyDescent="0.25">
      <c r="T3599" s="4"/>
      <c r="U3599" s="2" t="s">
        <v>14</v>
      </c>
      <c r="V3599" s="2" t="s">
        <v>109</v>
      </c>
      <c r="W3599" s="2" t="s">
        <v>68</v>
      </c>
      <c r="X3599" s="2">
        <v>4</v>
      </c>
      <c r="Y3599" s="2">
        <v>70</v>
      </c>
    </row>
    <row r="3600" spans="20:25" x14ac:dyDescent="0.25">
      <c r="T3600" s="4"/>
      <c r="U3600" s="2" t="s">
        <v>14</v>
      </c>
      <c r="V3600" s="2" t="s">
        <v>109</v>
      </c>
      <c r="W3600" s="2" t="s">
        <v>63</v>
      </c>
      <c r="X3600" s="2">
        <v>6</v>
      </c>
      <c r="Y3600" s="2">
        <v>110</v>
      </c>
    </row>
    <row r="3601" spans="20:25" ht="30" x14ac:dyDescent="0.25">
      <c r="T3601" s="4"/>
      <c r="U3601" s="2" t="s">
        <v>14</v>
      </c>
      <c r="V3601" s="2" t="s">
        <v>109</v>
      </c>
      <c r="W3601" s="2" t="s">
        <v>68</v>
      </c>
      <c r="X3601" s="2">
        <v>3</v>
      </c>
      <c r="Y3601" s="2">
        <v>170</v>
      </c>
    </row>
    <row r="3602" spans="20:25" ht="30" x14ac:dyDescent="0.25">
      <c r="T3602" s="4"/>
      <c r="U3602" s="2" t="s">
        <v>14</v>
      </c>
      <c r="V3602" s="2" t="s">
        <v>109</v>
      </c>
      <c r="W3602" s="2" t="s">
        <v>68</v>
      </c>
      <c r="X3602" s="2">
        <v>1</v>
      </c>
      <c r="Y3602" s="2">
        <v>18</v>
      </c>
    </row>
    <row r="3603" spans="20:25" ht="30" x14ac:dyDescent="0.25">
      <c r="T3603" s="4"/>
      <c r="U3603" s="2" t="s">
        <v>14</v>
      </c>
      <c r="V3603" s="2" t="s">
        <v>109</v>
      </c>
      <c r="W3603" s="2" t="s">
        <v>68</v>
      </c>
      <c r="X3603" s="2">
        <v>1</v>
      </c>
      <c r="Y3603" s="2">
        <v>18</v>
      </c>
    </row>
    <row r="3604" spans="20:25" ht="30" x14ac:dyDescent="0.25">
      <c r="T3604" s="4"/>
      <c r="U3604" s="2" t="s">
        <v>14</v>
      </c>
      <c r="V3604" s="2" t="s">
        <v>109</v>
      </c>
      <c r="W3604" s="2" t="s">
        <v>68</v>
      </c>
      <c r="X3604" s="2">
        <v>3</v>
      </c>
      <c r="Y3604" s="2">
        <v>220</v>
      </c>
    </row>
    <row r="3605" spans="20:25" ht="30" x14ac:dyDescent="0.25">
      <c r="T3605" s="4"/>
      <c r="U3605" s="2" t="s">
        <v>14</v>
      </c>
      <c r="V3605" s="2" t="s">
        <v>109</v>
      </c>
      <c r="W3605" s="2" t="s">
        <v>68</v>
      </c>
      <c r="X3605" s="2">
        <v>5</v>
      </c>
      <c r="Y3605" s="2">
        <v>200</v>
      </c>
    </row>
    <row r="3606" spans="20:25" ht="30" x14ac:dyDescent="0.25">
      <c r="T3606" s="4"/>
      <c r="U3606" s="2" t="s">
        <v>14</v>
      </c>
      <c r="V3606" s="2" t="s">
        <v>109</v>
      </c>
      <c r="W3606" s="2" t="s">
        <v>68</v>
      </c>
      <c r="X3606" s="2">
        <v>3</v>
      </c>
      <c r="Y3606" s="2">
        <v>220</v>
      </c>
    </row>
    <row r="3607" spans="20:25" ht="30" x14ac:dyDescent="0.25">
      <c r="T3607" s="4"/>
      <c r="U3607" s="2" t="s">
        <v>14</v>
      </c>
      <c r="V3607" s="2" t="s">
        <v>109</v>
      </c>
      <c r="W3607" s="2" t="s">
        <v>64</v>
      </c>
      <c r="X3607" s="2">
        <v>5</v>
      </c>
      <c r="Y3607" s="2">
        <v>150</v>
      </c>
    </row>
    <row r="3608" spans="20:25" ht="30" x14ac:dyDescent="0.25">
      <c r="T3608" s="4"/>
      <c r="U3608" s="2" t="s">
        <v>14</v>
      </c>
      <c r="V3608" s="2" t="s">
        <v>120</v>
      </c>
      <c r="W3608" s="2" t="s">
        <v>68</v>
      </c>
      <c r="X3608" s="2">
        <v>4</v>
      </c>
      <c r="Y3608" s="2">
        <v>130</v>
      </c>
    </row>
    <row r="3609" spans="20:25" x14ac:dyDescent="0.25">
      <c r="T3609" s="4"/>
      <c r="U3609" s="2" t="s">
        <v>14</v>
      </c>
      <c r="V3609" s="2" t="s">
        <v>120</v>
      </c>
      <c r="W3609" s="2" t="s">
        <v>63</v>
      </c>
      <c r="X3609" s="2">
        <v>5</v>
      </c>
      <c r="Y3609" s="2">
        <v>170</v>
      </c>
    </row>
    <row r="3610" spans="20:25" x14ac:dyDescent="0.25">
      <c r="T3610" s="4"/>
      <c r="U3610" s="2" t="s">
        <v>14</v>
      </c>
      <c r="V3610" s="2" t="s">
        <v>120</v>
      </c>
      <c r="W3610" s="2" t="s">
        <v>63</v>
      </c>
      <c r="X3610" s="2">
        <v>6</v>
      </c>
      <c r="Y3610" s="2">
        <v>150</v>
      </c>
    </row>
    <row r="3611" spans="20:25" ht="30" x14ac:dyDescent="0.25">
      <c r="T3611" s="4"/>
      <c r="U3611" s="2" t="s">
        <v>14</v>
      </c>
      <c r="V3611" s="2" t="s">
        <v>120</v>
      </c>
      <c r="W3611" s="2" t="s">
        <v>68</v>
      </c>
      <c r="X3611" s="2">
        <v>3</v>
      </c>
      <c r="Y3611" s="2">
        <v>160</v>
      </c>
    </row>
    <row r="3612" spans="20:25" ht="30" x14ac:dyDescent="0.25">
      <c r="T3612" s="4"/>
      <c r="U3612" s="2" t="s">
        <v>14</v>
      </c>
      <c r="V3612" s="2" t="s">
        <v>120</v>
      </c>
      <c r="W3612" s="2" t="s">
        <v>68</v>
      </c>
      <c r="X3612" s="2">
        <v>3</v>
      </c>
      <c r="Y3612" s="2">
        <v>100</v>
      </c>
    </row>
    <row r="3613" spans="20:25" ht="30" x14ac:dyDescent="0.25">
      <c r="T3613" s="4"/>
      <c r="U3613" s="2" t="s">
        <v>14</v>
      </c>
      <c r="V3613" s="2" t="s">
        <v>120</v>
      </c>
      <c r="W3613" s="2" t="s">
        <v>64</v>
      </c>
      <c r="X3613" s="2">
        <v>4</v>
      </c>
      <c r="Y3613" s="2">
        <v>150</v>
      </c>
    </row>
    <row r="3614" spans="20:25" ht="30" x14ac:dyDescent="0.25">
      <c r="T3614" s="4"/>
      <c r="U3614" s="2" t="s">
        <v>14</v>
      </c>
      <c r="V3614" s="2" t="s">
        <v>120</v>
      </c>
      <c r="W3614" s="2" t="s">
        <v>68</v>
      </c>
      <c r="X3614" s="2">
        <v>3</v>
      </c>
      <c r="Y3614" s="2">
        <v>160</v>
      </c>
    </row>
    <row r="3615" spans="20:25" ht="30" x14ac:dyDescent="0.25">
      <c r="T3615" s="4"/>
      <c r="U3615" s="2" t="s">
        <v>14</v>
      </c>
      <c r="V3615" s="2" t="s">
        <v>120</v>
      </c>
      <c r="W3615" s="2" t="s">
        <v>68</v>
      </c>
      <c r="X3615" s="2">
        <v>1</v>
      </c>
      <c r="Y3615" s="2">
        <v>178</v>
      </c>
    </row>
    <row r="3616" spans="20:25" x14ac:dyDescent="0.25">
      <c r="T3616" s="4"/>
      <c r="U3616" s="2" t="s">
        <v>14</v>
      </c>
      <c r="V3616" s="2" t="s">
        <v>120</v>
      </c>
      <c r="W3616" s="2" t="s">
        <v>63</v>
      </c>
      <c r="X3616" s="2">
        <v>4</v>
      </c>
      <c r="Y3616" s="2">
        <v>170</v>
      </c>
    </row>
    <row r="3617" spans="20:25" x14ac:dyDescent="0.25">
      <c r="T3617" s="4"/>
      <c r="U3617" s="2" t="s">
        <v>14</v>
      </c>
      <c r="V3617" s="2" t="s">
        <v>120</v>
      </c>
      <c r="W3617" s="2" t="s">
        <v>63</v>
      </c>
      <c r="X3617" s="2">
        <v>4</v>
      </c>
      <c r="Y3617" s="2">
        <v>180</v>
      </c>
    </row>
    <row r="3618" spans="20:25" x14ac:dyDescent="0.25">
      <c r="T3618" s="4"/>
      <c r="U3618" s="2" t="s">
        <v>14</v>
      </c>
      <c r="V3618" s="2" t="s">
        <v>120</v>
      </c>
      <c r="W3618" s="2" t="s">
        <v>63</v>
      </c>
      <c r="X3618" s="2">
        <v>5</v>
      </c>
      <c r="Y3618" s="2">
        <v>210</v>
      </c>
    </row>
    <row r="3619" spans="20:25" x14ac:dyDescent="0.25">
      <c r="T3619" s="4"/>
      <c r="U3619" s="2" t="s">
        <v>14</v>
      </c>
      <c r="V3619" s="2" t="s">
        <v>120</v>
      </c>
      <c r="W3619" s="2" t="s">
        <v>63</v>
      </c>
      <c r="X3619" s="2">
        <v>3</v>
      </c>
      <c r="Y3619" s="2">
        <v>220</v>
      </c>
    </row>
    <row r="3620" spans="20:25" x14ac:dyDescent="0.25">
      <c r="T3620" s="4"/>
      <c r="U3620" s="2" t="s">
        <v>14</v>
      </c>
      <c r="V3620" s="2" t="s">
        <v>120</v>
      </c>
      <c r="W3620" s="2" t="s">
        <v>63</v>
      </c>
      <c r="X3620" s="2">
        <v>4</v>
      </c>
      <c r="Y3620" s="2">
        <v>170</v>
      </c>
    </row>
    <row r="3621" spans="20:25" x14ac:dyDescent="0.25">
      <c r="T3621" s="4"/>
      <c r="U3621" s="2" t="s">
        <v>14</v>
      </c>
      <c r="V3621" s="2" t="s">
        <v>120</v>
      </c>
      <c r="W3621" s="2" t="s">
        <v>63</v>
      </c>
      <c r="X3621" s="2">
        <v>2</v>
      </c>
      <c r="Y3621" s="2">
        <v>200</v>
      </c>
    </row>
    <row r="3622" spans="20:25" ht="30" x14ac:dyDescent="0.25">
      <c r="T3622" s="4"/>
      <c r="U3622" s="2" t="s">
        <v>14</v>
      </c>
      <c r="V3622" s="2" t="s">
        <v>120</v>
      </c>
      <c r="W3622" s="2" t="s">
        <v>68</v>
      </c>
      <c r="X3622" s="2">
        <v>2</v>
      </c>
      <c r="Y3622" s="2">
        <v>190</v>
      </c>
    </row>
    <row r="3623" spans="20:25" x14ac:dyDescent="0.25">
      <c r="T3623" s="4"/>
      <c r="U3623" s="2" t="s">
        <v>14</v>
      </c>
      <c r="V3623" s="2" t="s">
        <v>120</v>
      </c>
      <c r="W3623" s="2" t="s">
        <v>63</v>
      </c>
      <c r="X3623" s="2">
        <v>3</v>
      </c>
      <c r="Y3623" s="2">
        <v>190</v>
      </c>
    </row>
    <row r="3624" spans="20:25" x14ac:dyDescent="0.25">
      <c r="T3624" s="4"/>
      <c r="U3624" s="2" t="s">
        <v>14</v>
      </c>
      <c r="V3624" s="2" t="s">
        <v>120</v>
      </c>
      <c r="W3624" s="2" t="s">
        <v>63</v>
      </c>
      <c r="X3624" s="2">
        <v>3</v>
      </c>
      <c r="Y3624" s="2">
        <v>230</v>
      </c>
    </row>
    <row r="3625" spans="20:25" x14ac:dyDescent="0.25">
      <c r="T3625" s="4"/>
      <c r="U3625" s="2" t="s">
        <v>14</v>
      </c>
      <c r="V3625" s="2" t="s">
        <v>120</v>
      </c>
      <c r="W3625" s="2" t="s">
        <v>63</v>
      </c>
      <c r="X3625" s="2">
        <v>3</v>
      </c>
      <c r="Y3625" s="2">
        <v>190</v>
      </c>
    </row>
    <row r="3626" spans="20:25" ht="30" x14ac:dyDescent="0.25">
      <c r="T3626" s="4"/>
      <c r="U3626" s="2" t="s">
        <v>14</v>
      </c>
      <c r="V3626" s="2" t="s">
        <v>120</v>
      </c>
      <c r="W3626" s="2" t="s">
        <v>67</v>
      </c>
      <c r="X3626" s="2">
        <v>2</v>
      </c>
      <c r="Y3626" s="2">
        <v>130</v>
      </c>
    </row>
    <row r="3627" spans="20:25" ht="30" x14ac:dyDescent="0.25">
      <c r="T3627" s="4"/>
      <c r="U3627" s="2" t="s">
        <v>14</v>
      </c>
      <c r="V3627" s="2" t="s">
        <v>120</v>
      </c>
      <c r="W3627" s="2" t="s">
        <v>64</v>
      </c>
      <c r="X3627" s="2">
        <v>3</v>
      </c>
      <c r="Y3627" s="2">
        <v>140</v>
      </c>
    </row>
    <row r="3628" spans="20:25" ht="30" x14ac:dyDescent="0.25">
      <c r="T3628" s="4"/>
      <c r="U3628" s="2" t="s">
        <v>14</v>
      </c>
      <c r="V3628" s="2" t="s">
        <v>120</v>
      </c>
      <c r="W3628" s="2" t="s">
        <v>68</v>
      </c>
      <c r="X3628" s="2">
        <v>2</v>
      </c>
      <c r="Y3628" s="2">
        <v>110</v>
      </c>
    </row>
    <row r="3629" spans="20:25" ht="30" x14ac:dyDescent="0.25">
      <c r="T3629" s="4"/>
      <c r="U3629" s="2" t="s">
        <v>14</v>
      </c>
      <c r="V3629" s="2" t="s">
        <v>120</v>
      </c>
      <c r="W3629" s="2" t="s">
        <v>68</v>
      </c>
      <c r="X3629" s="2">
        <v>3</v>
      </c>
      <c r="Y3629" s="2">
        <v>360</v>
      </c>
    </row>
    <row r="3630" spans="20:25" ht="30" x14ac:dyDescent="0.25">
      <c r="T3630" s="4"/>
      <c r="U3630" s="2" t="s">
        <v>14</v>
      </c>
      <c r="V3630" s="2" t="s">
        <v>120</v>
      </c>
      <c r="W3630" s="2" t="s">
        <v>68</v>
      </c>
      <c r="X3630" s="2">
        <v>4</v>
      </c>
      <c r="Y3630" s="2">
        <v>190</v>
      </c>
    </row>
    <row r="3631" spans="20:25" x14ac:dyDescent="0.25">
      <c r="T3631" s="4"/>
      <c r="U3631" s="2" t="s">
        <v>14</v>
      </c>
      <c r="V3631" s="2" t="s">
        <v>120</v>
      </c>
      <c r="W3631" s="2" t="s">
        <v>63</v>
      </c>
      <c r="X3631" s="2">
        <v>2</v>
      </c>
      <c r="Y3631" s="2">
        <v>220</v>
      </c>
    </row>
    <row r="3632" spans="20:25" x14ac:dyDescent="0.25">
      <c r="T3632" s="4"/>
      <c r="U3632" s="2" t="s">
        <v>14</v>
      </c>
      <c r="V3632" s="2" t="s">
        <v>120</v>
      </c>
      <c r="W3632" s="2" t="s">
        <v>63</v>
      </c>
      <c r="X3632" s="2">
        <v>3</v>
      </c>
      <c r="Y3632" s="2">
        <v>10</v>
      </c>
    </row>
    <row r="3633" spans="20:25" ht="30" x14ac:dyDescent="0.25">
      <c r="T3633" s="4"/>
      <c r="U3633" s="2" t="s">
        <v>14</v>
      </c>
      <c r="V3633" s="2" t="s">
        <v>120</v>
      </c>
      <c r="W3633" s="2" t="s">
        <v>76</v>
      </c>
      <c r="X3633" s="2">
        <v>6</v>
      </c>
      <c r="Y3633" s="2">
        <v>160</v>
      </c>
    </row>
    <row r="3634" spans="20:25" x14ac:dyDescent="0.25">
      <c r="T3634" s="4"/>
      <c r="U3634" s="2" t="s">
        <v>14</v>
      </c>
      <c r="V3634" s="2" t="s">
        <v>120</v>
      </c>
      <c r="W3634" s="2" t="s">
        <v>63</v>
      </c>
      <c r="X3634" s="2">
        <v>1</v>
      </c>
      <c r="Y3634" s="2">
        <v>230</v>
      </c>
    </row>
    <row r="3635" spans="20:25" ht="30" x14ac:dyDescent="0.25">
      <c r="T3635" s="4"/>
      <c r="U3635" s="2" t="s">
        <v>14</v>
      </c>
      <c r="V3635" s="2" t="s">
        <v>120</v>
      </c>
      <c r="W3635" s="2" t="s">
        <v>68</v>
      </c>
      <c r="X3635" s="2">
        <v>3</v>
      </c>
      <c r="Y3635" s="2">
        <v>155</v>
      </c>
    </row>
    <row r="3636" spans="20:25" ht="30" x14ac:dyDescent="0.25">
      <c r="T3636" s="4"/>
      <c r="U3636" s="2" t="s">
        <v>14</v>
      </c>
      <c r="V3636" s="2" t="s">
        <v>120</v>
      </c>
      <c r="W3636" s="2" t="s">
        <v>68</v>
      </c>
      <c r="X3636" s="2">
        <v>3</v>
      </c>
      <c r="Y3636" s="2">
        <v>155</v>
      </c>
    </row>
    <row r="3637" spans="20:25" x14ac:dyDescent="0.25">
      <c r="T3637" s="4"/>
      <c r="U3637" s="2" t="s">
        <v>14</v>
      </c>
      <c r="V3637" s="2" t="s">
        <v>120</v>
      </c>
      <c r="W3637" s="2" t="s">
        <v>63</v>
      </c>
      <c r="X3637" s="2">
        <v>3</v>
      </c>
      <c r="Y3637" s="2">
        <v>260</v>
      </c>
    </row>
    <row r="3638" spans="20:25" x14ac:dyDescent="0.25">
      <c r="T3638" s="4"/>
      <c r="U3638" s="2" t="s">
        <v>14</v>
      </c>
      <c r="V3638" s="2" t="s">
        <v>120</v>
      </c>
      <c r="W3638" s="2" t="s">
        <v>63</v>
      </c>
      <c r="X3638" s="2">
        <v>2</v>
      </c>
      <c r="Y3638" s="2">
        <v>120</v>
      </c>
    </row>
    <row r="3639" spans="20:25" x14ac:dyDescent="0.25">
      <c r="T3639" s="4"/>
      <c r="U3639" s="2" t="s">
        <v>14</v>
      </c>
      <c r="V3639" s="2" t="s">
        <v>120</v>
      </c>
      <c r="W3639" s="2" t="s">
        <v>63</v>
      </c>
      <c r="X3639" s="2">
        <v>2</v>
      </c>
      <c r="Y3639" s="2">
        <v>130</v>
      </c>
    </row>
    <row r="3640" spans="20:25" ht="30" x14ac:dyDescent="0.25">
      <c r="T3640" s="4"/>
      <c r="U3640" s="2" t="s">
        <v>14</v>
      </c>
      <c r="V3640" s="2" t="s">
        <v>120</v>
      </c>
      <c r="W3640" s="2" t="s">
        <v>68</v>
      </c>
      <c r="X3640" s="2">
        <v>1</v>
      </c>
      <c r="Y3640" s="2">
        <v>280</v>
      </c>
    </row>
    <row r="3641" spans="20:25" ht="30" x14ac:dyDescent="0.25">
      <c r="T3641" s="4"/>
      <c r="U3641" s="2" t="s">
        <v>14</v>
      </c>
      <c r="V3641" s="2" t="s">
        <v>120</v>
      </c>
      <c r="W3641" s="2" t="s">
        <v>68</v>
      </c>
      <c r="X3641" s="2">
        <v>1</v>
      </c>
      <c r="Y3641" s="2">
        <v>80</v>
      </c>
    </row>
    <row r="3642" spans="20:25" ht="30" x14ac:dyDescent="0.25">
      <c r="T3642" s="4"/>
      <c r="U3642" s="2" t="s">
        <v>14</v>
      </c>
      <c r="V3642" s="2" t="s">
        <v>120</v>
      </c>
      <c r="W3642" s="2" t="s">
        <v>68</v>
      </c>
      <c r="X3642" s="2">
        <v>4</v>
      </c>
      <c r="Y3642" s="2">
        <v>120</v>
      </c>
    </row>
    <row r="3643" spans="20:25" x14ac:dyDescent="0.25">
      <c r="T3643" s="4"/>
      <c r="U3643" s="2" t="s">
        <v>14</v>
      </c>
      <c r="V3643" s="2" t="s">
        <v>120</v>
      </c>
      <c r="W3643" s="2" t="s">
        <v>63</v>
      </c>
      <c r="X3643" s="2">
        <v>4</v>
      </c>
      <c r="Y3643" s="2">
        <v>140</v>
      </c>
    </row>
    <row r="3644" spans="20:25" ht="30" x14ac:dyDescent="0.25">
      <c r="T3644" s="4"/>
      <c r="U3644" s="2" t="s">
        <v>14</v>
      </c>
      <c r="V3644" s="2" t="s">
        <v>120</v>
      </c>
      <c r="W3644" s="2" t="s">
        <v>68</v>
      </c>
      <c r="X3644" s="2">
        <v>2</v>
      </c>
      <c r="Y3644" s="2">
        <v>80</v>
      </c>
    </row>
    <row r="3645" spans="20:25" ht="30" x14ac:dyDescent="0.25">
      <c r="T3645" s="4"/>
      <c r="U3645" s="2" t="s">
        <v>14</v>
      </c>
      <c r="V3645" s="2" t="s">
        <v>120</v>
      </c>
      <c r="W3645" s="2" t="s">
        <v>68</v>
      </c>
      <c r="X3645" s="2">
        <v>2</v>
      </c>
      <c r="Y3645" s="2">
        <v>103</v>
      </c>
    </row>
    <row r="3646" spans="20:25" x14ac:dyDescent="0.25">
      <c r="T3646" s="4"/>
      <c r="U3646" s="2" t="s">
        <v>14</v>
      </c>
      <c r="V3646" s="2" t="s">
        <v>120</v>
      </c>
      <c r="W3646" s="2" t="s">
        <v>63</v>
      </c>
      <c r="X3646" s="2">
        <v>1</v>
      </c>
      <c r="Y3646" s="2">
        <v>340</v>
      </c>
    </row>
    <row r="3647" spans="20:25" x14ac:dyDescent="0.25">
      <c r="T3647" s="4"/>
      <c r="U3647" s="2" t="s">
        <v>14</v>
      </c>
      <c r="V3647" s="2" t="s">
        <v>120</v>
      </c>
      <c r="W3647" s="2" t="s">
        <v>63</v>
      </c>
      <c r="X3647" s="2">
        <v>6</v>
      </c>
      <c r="Y3647" s="2">
        <v>190</v>
      </c>
    </row>
    <row r="3648" spans="20:25" ht="30" x14ac:dyDescent="0.25">
      <c r="T3648" s="4"/>
      <c r="U3648" s="2" t="s">
        <v>14</v>
      </c>
      <c r="V3648" s="2" t="s">
        <v>120</v>
      </c>
      <c r="W3648" s="2" t="s">
        <v>68</v>
      </c>
      <c r="X3648" s="2">
        <v>2</v>
      </c>
      <c r="Y3648" s="2">
        <v>350</v>
      </c>
    </row>
    <row r="3649" spans="20:25" x14ac:dyDescent="0.25">
      <c r="T3649" s="4"/>
      <c r="U3649" s="2" t="s">
        <v>14</v>
      </c>
      <c r="V3649" s="2" t="s">
        <v>120</v>
      </c>
      <c r="W3649" s="2" t="s">
        <v>63</v>
      </c>
      <c r="X3649" s="2">
        <v>1</v>
      </c>
      <c r="Y3649" s="2">
        <v>70</v>
      </c>
    </row>
    <row r="3650" spans="20:25" x14ac:dyDescent="0.25">
      <c r="T3650" s="4"/>
      <c r="U3650" s="2" t="s">
        <v>14</v>
      </c>
      <c r="V3650" s="2" t="s">
        <v>120</v>
      </c>
      <c r="W3650" s="2" t="s">
        <v>63</v>
      </c>
      <c r="X3650" s="2">
        <v>3</v>
      </c>
      <c r="Y3650" s="2">
        <v>100</v>
      </c>
    </row>
    <row r="3651" spans="20:25" x14ac:dyDescent="0.25">
      <c r="T3651" s="4"/>
      <c r="U3651" s="2" t="s">
        <v>14</v>
      </c>
      <c r="V3651" s="2" t="s">
        <v>120</v>
      </c>
      <c r="W3651" s="2" t="s">
        <v>63</v>
      </c>
      <c r="X3651" s="2">
        <v>5</v>
      </c>
      <c r="Y3651" s="2">
        <v>90</v>
      </c>
    </row>
    <row r="3652" spans="20:25" ht="30" x14ac:dyDescent="0.25">
      <c r="T3652" s="4"/>
      <c r="U3652" s="2" t="s">
        <v>14</v>
      </c>
      <c r="V3652" s="2" t="s">
        <v>120</v>
      </c>
      <c r="W3652" s="2" t="s">
        <v>64</v>
      </c>
      <c r="X3652" s="2">
        <v>3</v>
      </c>
      <c r="Y3652" s="2">
        <v>120</v>
      </c>
    </row>
    <row r="3653" spans="20:25" ht="30" x14ac:dyDescent="0.25">
      <c r="T3653" s="4"/>
      <c r="U3653" s="2" t="s">
        <v>14</v>
      </c>
      <c r="V3653" s="2" t="s">
        <v>120</v>
      </c>
      <c r="W3653" s="2" t="s">
        <v>68</v>
      </c>
      <c r="X3653" s="2">
        <v>2</v>
      </c>
      <c r="Y3653" s="2">
        <v>100</v>
      </c>
    </row>
    <row r="3654" spans="20:25" ht="30" x14ac:dyDescent="0.25">
      <c r="T3654" s="4"/>
      <c r="U3654" s="2" t="s">
        <v>14</v>
      </c>
      <c r="V3654" s="2" t="s">
        <v>120</v>
      </c>
      <c r="W3654" s="2" t="s">
        <v>68</v>
      </c>
      <c r="X3654" s="2">
        <v>3</v>
      </c>
      <c r="Y3654" s="2">
        <v>130</v>
      </c>
    </row>
    <row r="3655" spans="20:25" ht="30" x14ac:dyDescent="0.25">
      <c r="T3655" s="4"/>
      <c r="U3655" s="2" t="s">
        <v>14</v>
      </c>
      <c r="V3655" s="2" t="s">
        <v>120</v>
      </c>
      <c r="W3655" s="2" t="s">
        <v>68</v>
      </c>
      <c r="X3655" s="2">
        <v>1</v>
      </c>
      <c r="Y3655" s="2">
        <v>115</v>
      </c>
    </row>
    <row r="3656" spans="20:25" x14ac:dyDescent="0.25">
      <c r="T3656" s="4"/>
      <c r="U3656" s="2" t="s">
        <v>14</v>
      </c>
      <c r="V3656" s="2" t="s">
        <v>120</v>
      </c>
      <c r="W3656" s="2" t="s">
        <v>63</v>
      </c>
      <c r="X3656" s="2">
        <v>4</v>
      </c>
      <c r="Y3656" s="2">
        <v>120</v>
      </c>
    </row>
    <row r="3657" spans="20:25" ht="30" x14ac:dyDescent="0.25">
      <c r="T3657" s="4"/>
      <c r="U3657" s="2" t="s">
        <v>14</v>
      </c>
      <c r="V3657" s="2" t="s">
        <v>120</v>
      </c>
      <c r="W3657" s="2" t="s">
        <v>68</v>
      </c>
      <c r="X3657" s="2">
        <v>3</v>
      </c>
      <c r="Y3657" s="2">
        <v>130</v>
      </c>
    </row>
    <row r="3658" spans="20:25" x14ac:dyDescent="0.25">
      <c r="T3658" s="4"/>
      <c r="U3658" s="2" t="s">
        <v>14</v>
      </c>
      <c r="V3658" s="2" t="s">
        <v>120</v>
      </c>
      <c r="W3658" s="2" t="s">
        <v>63</v>
      </c>
      <c r="X3658" s="2">
        <v>3</v>
      </c>
      <c r="Y3658" s="2">
        <v>110</v>
      </c>
    </row>
    <row r="3659" spans="20:25" ht="30" x14ac:dyDescent="0.25">
      <c r="T3659" s="4"/>
      <c r="U3659" s="2" t="s">
        <v>14</v>
      </c>
      <c r="V3659" s="2" t="s">
        <v>120</v>
      </c>
      <c r="W3659" s="2" t="s">
        <v>68</v>
      </c>
      <c r="X3659" s="2">
        <v>1</v>
      </c>
      <c r="Y3659" s="2">
        <v>230</v>
      </c>
    </row>
    <row r="3660" spans="20:25" x14ac:dyDescent="0.25">
      <c r="T3660" s="4"/>
      <c r="U3660" s="2" t="s">
        <v>14</v>
      </c>
      <c r="V3660" s="2" t="s">
        <v>120</v>
      </c>
      <c r="W3660" s="2" t="s">
        <v>63</v>
      </c>
      <c r="X3660" s="2">
        <v>2</v>
      </c>
      <c r="Y3660" s="2">
        <v>120</v>
      </c>
    </row>
    <row r="3661" spans="20:25" ht="30" x14ac:dyDescent="0.25">
      <c r="T3661" s="4"/>
      <c r="U3661" s="2" t="s">
        <v>14</v>
      </c>
      <c r="V3661" s="2" t="s">
        <v>120</v>
      </c>
      <c r="W3661" s="2" t="s">
        <v>68</v>
      </c>
      <c r="X3661" s="2">
        <v>3</v>
      </c>
      <c r="Y3661" s="2">
        <v>170</v>
      </c>
    </row>
    <row r="3662" spans="20:25" ht="30" x14ac:dyDescent="0.25">
      <c r="T3662" s="4"/>
      <c r="U3662" s="2" t="s">
        <v>14</v>
      </c>
      <c r="V3662" s="2" t="s">
        <v>120</v>
      </c>
      <c r="W3662" s="2" t="s">
        <v>68</v>
      </c>
      <c r="X3662" s="2">
        <v>7</v>
      </c>
      <c r="Y3662" s="2">
        <v>150</v>
      </c>
    </row>
    <row r="3663" spans="20:25" x14ac:dyDescent="0.25">
      <c r="T3663" s="4"/>
      <c r="U3663" s="2" t="s">
        <v>14</v>
      </c>
      <c r="V3663" s="2" t="s">
        <v>120</v>
      </c>
      <c r="W3663" s="2" t="s">
        <v>63</v>
      </c>
      <c r="X3663" s="2">
        <v>1</v>
      </c>
      <c r="Y3663" s="2">
        <v>200</v>
      </c>
    </row>
    <row r="3664" spans="20:25" ht="30" x14ac:dyDescent="0.25">
      <c r="T3664" s="4"/>
      <c r="U3664" s="2" t="s">
        <v>14</v>
      </c>
      <c r="V3664" s="2" t="s">
        <v>120</v>
      </c>
      <c r="W3664" s="2" t="s">
        <v>68</v>
      </c>
      <c r="X3664" s="2">
        <v>4</v>
      </c>
      <c r="Y3664" s="2">
        <v>170</v>
      </c>
    </row>
    <row r="3665" spans="20:25" x14ac:dyDescent="0.25">
      <c r="T3665" s="4"/>
      <c r="U3665" s="2" t="s">
        <v>14</v>
      </c>
      <c r="V3665" s="2" t="s">
        <v>120</v>
      </c>
      <c r="W3665" s="2" t="s">
        <v>63</v>
      </c>
      <c r="X3665" s="2">
        <v>3</v>
      </c>
      <c r="Y3665" s="2">
        <v>170</v>
      </c>
    </row>
    <row r="3666" spans="20:25" x14ac:dyDescent="0.25">
      <c r="T3666" s="4"/>
      <c r="U3666" s="2" t="s">
        <v>14</v>
      </c>
      <c r="V3666" s="2" t="s">
        <v>120</v>
      </c>
      <c r="W3666" s="2" t="s">
        <v>63</v>
      </c>
      <c r="X3666" s="2">
        <v>2</v>
      </c>
      <c r="Y3666" s="2">
        <v>170</v>
      </c>
    </row>
    <row r="3667" spans="20:25" x14ac:dyDescent="0.25">
      <c r="T3667" s="4"/>
      <c r="U3667" s="2" t="s">
        <v>14</v>
      </c>
      <c r="V3667" s="2" t="s">
        <v>120</v>
      </c>
      <c r="W3667" s="2" t="s">
        <v>63</v>
      </c>
      <c r="X3667" s="2">
        <v>3</v>
      </c>
      <c r="Y3667" s="2">
        <v>200</v>
      </c>
    </row>
    <row r="3668" spans="20:25" ht="30" x14ac:dyDescent="0.25">
      <c r="T3668" s="4"/>
      <c r="U3668" s="2" t="s">
        <v>14</v>
      </c>
      <c r="V3668" s="2" t="s">
        <v>120</v>
      </c>
      <c r="W3668" s="2" t="s">
        <v>68</v>
      </c>
      <c r="X3668" s="2">
        <v>4</v>
      </c>
      <c r="Y3668" s="2">
        <v>200</v>
      </c>
    </row>
    <row r="3669" spans="20:25" ht="30" x14ac:dyDescent="0.25">
      <c r="T3669" s="4"/>
      <c r="U3669" s="2" t="s">
        <v>14</v>
      </c>
      <c r="V3669" s="2" t="s">
        <v>120</v>
      </c>
      <c r="W3669" s="2" t="s">
        <v>68</v>
      </c>
      <c r="X3669" s="2">
        <v>2</v>
      </c>
      <c r="Y3669" s="2">
        <v>0</v>
      </c>
    </row>
    <row r="3670" spans="20:25" ht="30" x14ac:dyDescent="0.25">
      <c r="T3670" s="4"/>
      <c r="U3670" s="2" t="s">
        <v>14</v>
      </c>
      <c r="V3670" s="2" t="s">
        <v>120</v>
      </c>
      <c r="W3670" s="2" t="s">
        <v>68</v>
      </c>
      <c r="X3670" s="2">
        <v>6</v>
      </c>
      <c r="Y3670" s="2">
        <v>150</v>
      </c>
    </row>
    <row r="3671" spans="20:25" x14ac:dyDescent="0.25">
      <c r="T3671" s="4"/>
      <c r="U3671" s="2" t="s">
        <v>14</v>
      </c>
      <c r="V3671" s="2" t="s">
        <v>120</v>
      </c>
      <c r="W3671" s="2" t="s">
        <v>63</v>
      </c>
      <c r="X3671" s="2">
        <v>4</v>
      </c>
      <c r="Y3671" s="2">
        <v>100</v>
      </c>
    </row>
    <row r="3672" spans="20:25" ht="30" x14ac:dyDescent="0.25">
      <c r="T3672" s="4"/>
      <c r="U3672" s="2" t="s">
        <v>14</v>
      </c>
      <c r="V3672" s="2" t="s">
        <v>120</v>
      </c>
      <c r="W3672" s="2" t="s">
        <v>68</v>
      </c>
      <c r="X3672" s="2">
        <v>3</v>
      </c>
      <c r="Y3672" s="2">
        <v>260</v>
      </c>
    </row>
    <row r="3673" spans="20:25" ht="30" x14ac:dyDescent="0.25">
      <c r="T3673" s="4"/>
      <c r="U3673" s="2" t="s">
        <v>14</v>
      </c>
      <c r="V3673" s="2" t="s">
        <v>124</v>
      </c>
      <c r="W3673" s="2" t="s">
        <v>68</v>
      </c>
      <c r="X3673" s="2">
        <v>8</v>
      </c>
      <c r="Y3673" s="2">
        <v>20</v>
      </c>
    </row>
    <row r="3674" spans="20:25" x14ac:dyDescent="0.25">
      <c r="T3674" s="4"/>
      <c r="U3674" s="2" t="s">
        <v>14</v>
      </c>
      <c r="V3674" s="2" t="s">
        <v>124</v>
      </c>
      <c r="W3674" s="2" t="s">
        <v>63</v>
      </c>
      <c r="X3674" s="2">
        <v>4</v>
      </c>
      <c r="Y3674" s="2">
        <v>60</v>
      </c>
    </row>
    <row r="3675" spans="20:25" ht="30" x14ac:dyDescent="0.25">
      <c r="T3675" s="4"/>
      <c r="U3675" s="2" t="s">
        <v>14</v>
      </c>
      <c r="V3675" s="2" t="s">
        <v>124</v>
      </c>
      <c r="W3675" s="2" t="s">
        <v>68</v>
      </c>
      <c r="X3675" s="2">
        <v>5</v>
      </c>
      <c r="Y3675" s="2">
        <v>60</v>
      </c>
    </row>
    <row r="3676" spans="20:25" ht="30" x14ac:dyDescent="0.25">
      <c r="T3676" s="4"/>
      <c r="U3676" s="2" t="s">
        <v>14</v>
      </c>
      <c r="V3676" s="2" t="s">
        <v>124</v>
      </c>
      <c r="W3676" s="2" t="s">
        <v>68</v>
      </c>
      <c r="X3676" s="2">
        <v>2</v>
      </c>
      <c r="Y3676" s="2">
        <v>150</v>
      </c>
    </row>
    <row r="3677" spans="20:25" x14ac:dyDescent="0.25">
      <c r="T3677" s="4"/>
      <c r="U3677" s="2" t="s">
        <v>14</v>
      </c>
      <c r="V3677" s="2" t="s">
        <v>124</v>
      </c>
      <c r="W3677" s="2" t="s">
        <v>63</v>
      </c>
      <c r="X3677" s="2">
        <v>4</v>
      </c>
      <c r="Y3677" s="2">
        <v>160</v>
      </c>
    </row>
    <row r="3678" spans="20:25" x14ac:dyDescent="0.25">
      <c r="T3678" s="4"/>
      <c r="U3678" s="2" t="s">
        <v>14</v>
      </c>
      <c r="V3678" s="2" t="s">
        <v>124</v>
      </c>
      <c r="W3678" s="2" t="s">
        <v>63</v>
      </c>
      <c r="X3678" s="2">
        <v>5</v>
      </c>
      <c r="Y3678" s="2">
        <v>200</v>
      </c>
    </row>
    <row r="3679" spans="20:25" ht="30" x14ac:dyDescent="0.25">
      <c r="T3679" s="4"/>
      <c r="U3679" s="2" t="s">
        <v>14</v>
      </c>
      <c r="V3679" s="2" t="s">
        <v>124</v>
      </c>
      <c r="W3679" s="2" t="s">
        <v>68</v>
      </c>
      <c r="X3679" s="2">
        <v>6</v>
      </c>
      <c r="Y3679" s="2">
        <v>160</v>
      </c>
    </row>
    <row r="3680" spans="20:25" ht="30" x14ac:dyDescent="0.25">
      <c r="T3680" s="4"/>
      <c r="U3680" s="2" t="s">
        <v>14</v>
      </c>
      <c r="V3680" s="2" t="s">
        <v>124</v>
      </c>
      <c r="W3680" s="2" t="s">
        <v>68</v>
      </c>
      <c r="X3680" s="2">
        <v>4</v>
      </c>
      <c r="Y3680" s="2">
        <v>220</v>
      </c>
    </row>
    <row r="3681" spans="20:25" ht="30" x14ac:dyDescent="0.25">
      <c r="T3681" s="4"/>
      <c r="U3681" s="2" t="s">
        <v>14</v>
      </c>
      <c r="V3681" s="2" t="s">
        <v>124</v>
      </c>
      <c r="W3681" s="2" t="s">
        <v>68</v>
      </c>
      <c r="X3681" s="2">
        <v>2</v>
      </c>
      <c r="Y3681" s="2">
        <v>155</v>
      </c>
    </row>
    <row r="3682" spans="20:25" ht="30" x14ac:dyDescent="0.25">
      <c r="T3682" s="4"/>
      <c r="U3682" s="2" t="s">
        <v>14</v>
      </c>
      <c r="V3682" s="2" t="s">
        <v>124</v>
      </c>
      <c r="W3682" s="2" t="s">
        <v>68</v>
      </c>
      <c r="X3682" s="2">
        <v>2</v>
      </c>
      <c r="Y3682" s="2">
        <v>90</v>
      </c>
    </row>
    <row r="3683" spans="20:25" ht="30" x14ac:dyDescent="0.25">
      <c r="T3683" s="4"/>
      <c r="U3683" s="2" t="s">
        <v>14</v>
      </c>
      <c r="V3683" s="2" t="s">
        <v>124</v>
      </c>
      <c r="W3683" s="2" t="s">
        <v>68</v>
      </c>
      <c r="X3683" s="2">
        <v>3</v>
      </c>
      <c r="Y3683" s="2">
        <v>30</v>
      </c>
    </row>
    <row r="3684" spans="20:25" ht="30" x14ac:dyDescent="0.25">
      <c r="T3684" s="4"/>
      <c r="U3684" s="2" t="s">
        <v>14</v>
      </c>
      <c r="V3684" s="2" t="s">
        <v>124</v>
      </c>
      <c r="W3684" s="2" t="s">
        <v>68</v>
      </c>
      <c r="X3684" s="2">
        <v>2</v>
      </c>
      <c r="Y3684" s="2">
        <v>60</v>
      </c>
    </row>
    <row r="3685" spans="20:25" ht="30" x14ac:dyDescent="0.25">
      <c r="T3685" s="4"/>
      <c r="U3685" s="2" t="s">
        <v>14</v>
      </c>
      <c r="V3685" s="2" t="s">
        <v>124</v>
      </c>
      <c r="W3685" s="2" t="s">
        <v>68</v>
      </c>
      <c r="X3685" s="2">
        <v>2</v>
      </c>
      <c r="Y3685" s="2">
        <v>40</v>
      </c>
    </row>
    <row r="3686" spans="20:25" x14ac:dyDescent="0.25">
      <c r="T3686" s="4"/>
      <c r="U3686" s="2" t="s">
        <v>14</v>
      </c>
      <c r="V3686" s="2" t="s">
        <v>124</v>
      </c>
      <c r="W3686" s="2" t="s">
        <v>63</v>
      </c>
      <c r="X3686" s="2">
        <v>1</v>
      </c>
      <c r="Y3686" s="2">
        <v>200</v>
      </c>
    </row>
    <row r="3687" spans="20:25" ht="30" x14ac:dyDescent="0.25">
      <c r="T3687" s="4"/>
      <c r="U3687" s="2" t="s">
        <v>14</v>
      </c>
      <c r="V3687" s="2" t="s">
        <v>124</v>
      </c>
      <c r="W3687" s="2" t="s">
        <v>64</v>
      </c>
      <c r="X3687" s="2">
        <v>2</v>
      </c>
      <c r="Y3687" s="2">
        <v>210</v>
      </c>
    </row>
    <row r="3688" spans="20:25" ht="30" x14ac:dyDescent="0.25">
      <c r="T3688" s="4"/>
      <c r="U3688" s="2" t="s">
        <v>14</v>
      </c>
      <c r="V3688" s="2" t="s">
        <v>124</v>
      </c>
      <c r="W3688" s="2" t="s">
        <v>68</v>
      </c>
      <c r="X3688" s="2">
        <v>6</v>
      </c>
      <c r="Y3688" s="2">
        <v>160</v>
      </c>
    </row>
    <row r="3689" spans="20:25" x14ac:dyDescent="0.25">
      <c r="T3689" s="4"/>
      <c r="U3689" s="2" t="s">
        <v>14</v>
      </c>
      <c r="V3689" s="2" t="s">
        <v>124</v>
      </c>
      <c r="W3689" s="2" t="s">
        <v>63</v>
      </c>
      <c r="X3689" s="2">
        <v>7</v>
      </c>
      <c r="Y3689" s="2">
        <v>160</v>
      </c>
    </row>
    <row r="3690" spans="20:25" ht="30" x14ac:dyDescent="0.25">
      <c r="T3690" s="4"/>
      <c r="U3690" s="2" t="s">
        <v>14</v>
      </c>
      <c r="V3690" s="2" t="s">
        <v>124</v>
      </c>
      <c r="W3690" s="2" t="s">
        <v>68</v>
      </c>
      <c r="X3690" s="2">
        <v>4</v>
      </c>
      <c r="Y3690" s="2">
        <v>130</v>
      </c>
    </row>
    <row r="3691" spans="20:25" ht="30" x14ac:dyDescent="0.25">
      <c r="T3691" s="4"/>
      <c r="U3691" s="2" t="s">
        <v>14</v>
      </c>
      <c r="V3691" s="2" t="s">
        <v>124</v>
      </c>
      <c r="W3691" s="2" t="s">
        <v>68</v>
      </c>
      <c r="X3691" s="2">
        <v>4</v>
      </c>
      <c r="Y3691" s="2">
        <v>100</v>
      </c>
    </row>
    <row r="3692" spans="20:25" x14ac:dyDescent="0.25">
      <c r="T3692" s="4"/>
      <c r="U3692" s="2" t="s">
        <v>14</v>
      </c>
      <c r="V3692" s="2" t="s">
        <v>124</v>
      </c>
      <c r="W3692" s="2" t="s">
        <v>63</v>
      </c>
      <c r="X3692" s="2">
        <v>3</v>
      </c>
      <c r="Y3692" s="2">
        <v>220</v>
      </c>
    </row>
    <row r="3693" spans="20:25" ht="30" x14ac:dyDescent="0.25">
      <c r="T3693" s="4"/>
      <c r="U3693" s="2" t="s">
        <v>14</v>
      </c>
      <c r="V3693" s="2" t="s">
        <v>124</v>
      </c>
      <c r="W3693" s="2" t="s">
        <v>68</v>
      </c>
      <c r="X3693" s="2">
        <v>1</v>
      </c>
      <c r="Y3693" s="2">
        <v>16</v>
      </c>
    </row>
    <row r="3694" spans="20:25" ht="30" x14ac:dyDescent="0.25">
      <c r="T3694" s="4"/>
      <c r="U3694" s="2" t="s">
        <v>14</v>
      </c>
      <c r="V3694" s="2" t="s">
        <v>124</v>
      </c>
      <c r="W3694" s="2" t="s">
        <v>68</v>
      </c>
      <c r="X3694" s="2">
        <v>2</v>
      </c>
      <c r="Y3694" s="2">
        <v>0</v>
      </c>
    </row>
    <row r="3695" spans="20:25" x14ac:dyDescent="0.25">
      <c r="T3695" s="4"/>
      <c r="U3695" s="2" t="s">
        <v>14</v>
      </c>
      <c r="V3695" s="2" t="s">
        <v>124</v>
      </c>
      <c r="W3695" s="2" t="s">
        <v>63</v>
      </c>
      <c r="X3695" s="2">
        <v>5</v>
      </c>
      <c r="Y3695" s="2">
        <v>80</v>
      </c>
    </row>
    <row r="3696" spans="20:25" ht="30" x14ac:dyDescent="0.25">
      <c r="T3696" s="4"/>
      <c r="U3696" s="2" t="s">
        <v>14</v>
      </c>
      <c r="V3696" s="2" t="s">
        <v>124</v>
      </c>
      <c r="W3696" s="2" t="s">
        <v>68</v>
      </c>
      <c r="X3696" s="2">
        <v>4</v>
      </c>
      <c r="Y3696" s="2">
        <v>120</v>
      </c>
    </row>
    <row r="3697" spans="20:25" x14ac:dyDescent="0.25">
      <c r="T3697" s="4"/>
      <c r="U3697" s="2" t="s">
        <v>14</v>
      </c>
      <c r="V3697" s="2" t="s">
        <v>124</v>
      </c>
      <c r="W3697" s="2" t="s">
        <v>63</v>
      </c>
      <c r="X3697" s="2">
        <v>3</v>
      </c>
      <c r="Y3697" s="2">
        <v>350</v>
      </c>
    </row>
    <row r="3698" spans="20:25" x14ac:dyDescent="0.25">
      <c r="T3698" s="4"/>
      <c r="U3698" s="2" t="s">
        <v>14</v>
      </c>
      <c r="V3698" s="2" t="s">
        <v>124</v>
      </c>
      <c r="W3698" s="2" t="s">
        <v>63</v>
      </c>
      <c r="X3698" s="2">
        <v>2</v>
      </c>
      <c r="Y3698" s="2">
        <v>360</v>
      </c>
    </row>
    <row r="3699" spans="20:25" ht="30" x14ac:dyDescent="0.25">
      <c r="T3699" s="4"/>
      <c r="U3699" s="2" t="s">
        <v>14</v>
      </c>
      <c r="V3699" s="2" t="s">
        <v>124</v>
      </c>
      <c r="W3699" s="2" t="s">
        <v>64</v>
      </c>
      <c r="X3699" s="2">
        <v>9</v>
      </c>
      <c r="Y3699" s="2">
        <v>70</v>
      </c>
    </row>
    <row r="3700" spans="20:25" ht="30" x14ac:dyDescent="0.25">
      <c r="T3700" s="4"/>
      <c r="U3700" s="2" t="s">
        <v>14</v>
      </c>
      <c r="V3700" s="2" t="s">
        <v>124</v>
      </c>
      <c r="W3700" s="2" t="s">
        <v>67</v>
      </c>
      <c r="X3700" s="2">
        <v>4</v>
      </c>
      <c r="Y3700" s="2">
        <v>80</v>
      </c>
    </row>
    <row r="3701" spans="20:25" ht="30" x14ac:dyDescent="0.25">
      <c r="T3701" s="4"/>
      <c r="U3701" s="2" t="s">
        <v>14</v>
      </c>
      <c r="V3701" s="2" t="s">
        <v>124</v>
      </c>
      <c r="W3701" s="2" t="s">
        <v>67</v>
      </c>
      <c r="X3701" s="2">
        <v>9</v>
      </c>
      <c r="Y3701" s="2">
        <v>100</v>
      </c>
    </row>
    <row r="3702" spans="20:25" ht="30" x14ac:dyDescent="0.25">
      <c r="T3702" s="4"/>
      <c r="U3702" s="2" t="s">
        <v>14</v>
      </c>
      <c r="V3702" s="2" t="s">
        <v>124</v>
      </c>
      <c r="W3702" s="2" t="s">
        <v>68</v>
      </c>
      <c r="X3702" s="2">
        <v>9</v>
      </c>
      <c r="Y3702" s="2">
        <v>130</v>
      </c>
    </row>
    <row r="3703" spans="20:25" ht="30" x14ac:dyDescent="0.25">
      <c r="T3703" s="4"/>
      <c r="U3703" s="2" t="s">
        <v>14</v>
      </c>
      <c r="V3703" s="2" t="s">
        <v>124</v>
      </c>
      <c r="W3703" s="2" t="s">
        <v>62</v>
      </c>
      <c r="X3703" s="2">
        <v>7</v>
      </c>
      <c r="Y3703" s="2">
        <v>90</v>
      </c>
    </row>
    <row r="3704" spans="20:25" ht="30" x14ac:dyDescent="0.25">
      <c r="T3704" s="4"/>
      <c r="U3704" s="2" t="s">
        <v>14</v>
      </c>
      <c r="V3704" s="2" t="s">
        <v>124</v>
      </c>
      <c r="W3704" s="2" t="s">
        <v>68</v>
      </c>
      <c r="X3704" s="2">
        <v>6</v>
      </c>
      <c r="Y3704" s="2">
        <v>150</v>
      </c>
    </row>
    <row r="3705" spans="20:25" ht="30" x14ac:dyDescent="0.25">
      <c r="T3705" s="4"/>
      <c r="U3705" s="2" t="s">
        <v>14</v>
      </c>
      <c r="V3705" s="2" t="s">
        <v>124</v>
      </c>
      <c r="W3705" s="2" t="s">
        <v>68</v>
      </c>
      <c r="X3705" s="2">
        <v>6</v>
      </c>
      <c r="Y3705" s="2">
        <v>110</v>
      </c>
    </row>
    <row r="3706" spans="20:25" ht="30" x14ac:dyDescent="0.25">
      <c r="T3706" s="4"/>
      <c r="U3706" s="2" t="s">
        <v>14</v>
      </c>
      <c r="V3706" s="2" t="s">
        <v>124</v>
      </c>
      <c r="W3706" s="2" t="s">
        <v>68</v>
      </c>
      <c r="X3706" s="2">
        <v>6</v>
      </c>
      <c r="Y3706" s="2">
        <v>110</v>
      </c>
    </row>
    <row r="3707" spans="20:25" ht="30" x14ac:dyDescent="0.25">
      <c r="T3707" s="4"/>
      <c r="U3707" s="2" t="s">
        <v>14</v>
      </c>
      <c r="V3707" s="2" t="s">
        <v>124</v>
      </c>
      <c r="W3707" s="2" t="s">
        <v>68</v>
      </c>
      <c r="X3707" s="2">
        <v>5</v>
      </c>
      <c r="Y3707" s="2">
        <v>120</v>
      </c>
    </row>
    <row r="3708" spans="20:25" ht="30" x14ac:dyDescent="0.25">
      <c r="T3708" s="4"/>
      <c r="U3708" s="2" t="s">
        <v>14</v>
      </c>
      <c r="V3708" s="2" t="s">
        <v>124</v>
      </c>
      <c r="W3708" s="2" t="s">
        <v>68</v>
      </c>
      <c r="X3708" s="2">
        <v>5</v>
      </c>
      <c r="Y3708" s="2">
        <v>120</v>
      </c>
    </row>
    <row r="3709" spans="20:25" ht="30" x14ac:dyDescent="0.25">
      <c r="T3709" s="4"/>
      <c r="U3709" s="2" t="s">
        <v>14</v>
      </c>
      <c r="V3709" s="2" t="s">
        <v>124</v>
      </c>
      <c r="W3709" s="2" t="s">
        <v>68</v>
      </c>
      <c r="X3709" s="2">
        <v>6</v>
      </c>
      <c r="Y3709" s="2">
        <v>120</v>
      </c>
    </row>
    <row r="3710" spans="20:25" ht="30" x14ac:dyDescent="0.25">
      <c r="T3710" s="4"/>
      <c r="U3710" s="2" t="s">
        <v>14</v>
      </c>
      <c r="V3710" s="2" t="s">
        <v>124</v>
      </c>
      <c r="W3710" s="2" t="s">
        <v>62</v>
      </c>
      <c r="X3710" s="2">
        <v>3</v>
      </c>
      <c r="Y3710" s="2">
        <v>130</v>
      </c>
    </row>
    <row r="3711" spans="20:25" ht="30" x14ac:dyDescent="0.25">
      <c r="T3711" s="4"/>
      <c r="U3711" s="2" t="s">
        <v>14</v>
      </c>
      <c r="V3711" s="2" t="s">
        <v>124</v>
      </c>
      <c r="W3711" s="2" t="s">
        <v>68</v>
      </c>
      <c r="X3711" s="2">
        <v>8</v>
      </c>
      <c r="Y3711" s="2">
        <v>350</v>
      </c>
    </row>
    <row r="3712" spans="20:25" ht="30" x14ac:dyDescent="0.25">
      <c r="T3712" s="4"/>
      <c r="U3712" s="2" t="s">
        <v>14</v>
      </c>
      <c r="V3712" s="2" t="s">
        <v>127</v>
      </c>
      <c r="W3712" s="2" t="s">
        <v>67</v>
      </c>
      <c r="X3712" s="2">
        <v>3</v>
      </c>
      <c r="Y3712" s="2">
        <v>240</v>
      </c>
    </row>
    <row r="3713" spans="20:25" x14ac:dyDescent="0.25">
      <c r="T3713" s="4"/>
      <c r="U3713" s="2" t="s">
        <v>14</v>
      </c>
      <c r="V3713" s="2" t="s">
        <v>127</v>
      </c>
      <c r="W3713" s="2" t="s">
        <v>63</v>
      </c>
      <c r="X3713" s="2">
        <v>3</v>
      </c>
      <c r="Y3713" s="2">
        <v>20</v>
      </c>
    </row>
    <row r="3714" spans="20:25" x14ac:dyDescent="0.25">
      <c r="T3714" s="4"/>
      <c r="U3714" s="2" t="s">
        <v>14</v>
      </c>
      <c r="V3714" s="2" t="s">
        <v>127</v>
      </c>
      <c r="W3714" s="2" t="s">
        <v>63</v>
      </c>
      <c r="X3714" s="2">
        <v>4</v>
      </c>
      <c r="Y3714" s="2">
        <v>110</v>
      </c>
    </row>
    <row r="3715" spans="20:25" x14ac:dyDescent="0.25">
      <c r="T3715" s="4"/>
      <c r="U3715" s="2" t="s">
        <v>14</v>
      </c>
      <c r="V3715" s="2" t="s">
        <v>127</v>
      </c>
      <c r="W3715" s="2" t="s">
        <v>63</v>
      </c>
      <c r="X3715" s="2">
        <v>6</v>
      </c>
      <c r="Y3715" s="2">
        <v>20</v>
      </c>
    </row>
    <row r="3716" spans="20:25" ht="30" x14ac:dyDescent="0.25">
      <c r="T3716" s="4"/>
      <c r="U3716" s="2" t="s">
        <v>14</v>
      </c>
      <c r="V3716" s="2" t="s">
        <v>127</v>
      </c>
      <c r="W3716" s="2" t="s">
        <v>68</v>
      </c>
      <c r="X3716" s="2">
        <v>3</v>
      </c>
      <c r="Y3716" s="2">
        <v>20</v>
      </c>
    </row>
    <row r="3717" spans="20:25" ht="30" x14ac:dyDescent="0.25">
      <c r="T3717" s="4"/>
      <c r="U3717" s="2" t="s">
        <v>14</v>
      </c>
      <c r="V3717" s="2" t="s">
        <v>126</v>
      </c>
      <c r="W3717" s="2" t="s">
        <v>62</v>
      </c>
      <c r="X3717" s="2">
        <v>2</v>
      </c>
      <c r="Y3717" s="2">
        <v>10</v>
      </c>
    </row>
    <row r="3718" spans="20:25" ht="30" x14ac:dyDescent="0.25">
      <c r="T3718" s="4"/>
      <c r="U3718" s="2" t="s">
        <v>14</v>
      </c>
      <c r="V3718" s="2" t="s">
        <v>126</v>
      </c>
      <c r="W3718" s="2" t="s">
        <v>68</v>
      </c>
      <c r="X3718" s="2">
        <v>1</v>
      </c>
      <c r="Y3718" s="2">
        <v>90</v>
      </c>
    </row>
    <row r="3719" spans="20:25" ht="30" x14ac:dyDescent="0.25">
      <c r="T3719" s="4"/>
      <c r="U3719" s="2" t="s">
        <v>14</v>
      </c>
      <c r="V3719" s="2" t="s">
        <v>126</v>
      </c>
      <c r="W3719" s="2" t="s">
        <v>68</v>
      </c>
      <c r="X3719" s="2">
        <v>6</v>
      </c>
      <c r="Y3719" s="2">
        <v>20</v>
      </c>
    </row>
    <row r="3720" spans="20:25" ht="30" x14ac:dyDescent="0.25">
      <c r="T3720" s="4"/>
      <c r="U3720" s="2" t="s">
        <v>14</v>
      </c>
      <c r="V3720" s="2" t="s">
        <v>126</v>
      </c>
      <c r="W3720" s="2" t="s">
        <v>68</v>
      </c>
      <c r="X3720" s="2">
        <v>2</v>
      </c>
      <c r="Y3720" s="2">
        <v>50</v>
      </c>
    </row>
    <row r="3721" spans="20:25" ht="30" x14ac:dyDescent="0.25">
      <c r="T3721" s="4"/>
      <c r="U3721" s="2" t="s">
        <v>14</v>
      </c>
      <c r="V3721" s="2" t="s">
        <v>126</v>
      </c>
      <c r="W3721" s="2" t="s">
        <v>64</v>
      </c>
      <c r="X3721" s="2">
        <v>2</v>
      </c>
      <c r="Y3721" s="2">
        <v>50</v>
      </c>
    </row>
    <row r="3722" spans="20:25" ht="30" x14ac:dyDescent="0.25">
      <c r="T3722" s="4"/>
      <c r="U3722" s="2" t="s">
        <v>14</v>
      </c>
      <c r="V3722" s="2" t="s">
        <v>126</v>
      </c>
      <c r="W3722" s="2" t="s">
        <v>68</v>
      </c>
      <c r="X3722" s="2">
        <v>1</v>
      </c>
      <c r="Y3722" s="2">
        <v>100</v>
      </c>
    </row>
    <row r="3723" spans="20:25" ht="30" x14ac:dyDescent="0.25">
      <c r="T3723" s="4"/>
      <c r="U3723" s="2" t="s">
        <v>14</v>
      </c>
      <c r="V3723" s="2" t="s">
        <v>126</v>
      </c>
      <c r="W3723" s="2" t="s">
        <v>68</v>
      </c>
      <c r="X3723" s="2">
        <v>4</v>
      </c>
      <c r="Y3723" s="2">
        <v>60</v>
      </c>
    </row>
    <row r="3724" spans="20:25" x14ac:dyDescent="0.25">
      <c r="T3724" s="4"/>
      <c r="U3724" s="2" t="s">
        <v>14</v>
      </c>
      <c r="V3724" s="2" t="s">
        <v>126</v>
      </c>
      <c r="W3724" s="2" t="s">
        <v>63</v>
      </c>
      <c r="X3724" s="2">
        <v>4</v>
      </c>
      <c r="Y3724" s="2">
        <v>120</v>
      </c>
    </row>
    <row r="3725" spans="20:25" ht="30" x14ac:dyDescent="0.25">
      <c r="T3725" s="4"/>
      <c r="U3725" s="2" t="s">
        <v>14</v>
      </c>
      <c r="V3725" s="2" t="s">
        <v>126</v>
      </c>
      <c r="W3725" s="2" t="s">
        <v>68</v>
      </c>
      <c r="X3725" s="2">
        <v>5</v>
      </c>
      <c r="Y3725" s="2">
        <v>90</v>
      </c>
    </row>
    <row r="3726" spans="20:25" ht="30" x14ac:dyDescent="0.25">
      <c r="T3726" s="4"/>
      <c r="U3726" s="2" t="s">
        <v>14</v>
      </c>
      <c r="V3726" s="2" t="s">
        <v>126</v>
      </c>
      <c r="W3726" s="2" t="s">
        <v>68</v>
      </c>
      <c r="X3726" s="2">
        <v>7</v>
      </c>
      <c r="Y3726" s="2">
        <v>90</v>
      </c>
    </row>
    <row r="3727" spans="20:25" ht="30" x14ac:dyDescent="0.25">
      <c r="T3727" s="4"/>
      <c r="U3727" s="2" t="s">
        <v>14</v>
      </c>
      <c r="V3727" s="2" t="s">
        <v>126</v>
      </c>
      <c r="W3727" s="2" t="s">
        <v>68</v>
      </c>
      <c r="X3727" s="2">
        <v>4</v>
      </c>
      <c r="Y3727" s="2">
        <v>110</v>
      </c>
    </row>
    <row r="3728" spans="20:25" ht="30" x14ac:dyDescent="0.25">
      <c r="T3728" s="4"/>
      <c r="U3728" s="2" t="s">
        <v>14</v>
      </c>
      <c r="V3728" s="2" t="s">
        <v>126</v>
      </c>
      <c r="W3728" s="2" t="s">
        <v>64</v>
      </c>
      <c r="X3728" s="2">
        <v>1</v>
      </c>
      <c r="Y3728" s="2">
        <v>330</v>
      </c>
    </row>
    <row r="3729" spans="20:25" ht="30" x14ac:dyDescent="0.25">
      <c r="T3729" s="4"/>
      <c r="U3729" s="2" t="s">
        <v>14</v>
      </c>
      <c r="V3729" s="2" t="s">
        <v>126</v>
      </c>
      <c r="W3729" s="2" t="s">
        <v>68</v>
      </c>
      <c r="X3729" s="2">
        <v>6</v>
      </c>
      <c r="Y3729" s="2">
        <v>140</v>
      </c>
    </row>
    <row r="3730" spans="20:25" ht="30" x14ac:dyDescent="0.25">
      <c r="T3730" s="4"/>
      <c r="U3730" s="2" t="s">
        <v>14</v>
      </c>
      <c r="V3730" s="2" t="s">
        <v>126</v>
      </c>
      <c r="W3730" s="2" t="s">
        <v>68</v>
      </c>
      <c r="X3730" s="2">
        <v>5</v>
      </c>
      <c r="Y3730" s="2">
        <v>150</v>
      </c>
    </row>
    <row r="3731" spans="20:25" x14ac:dyDescent="0.25">
      <c r="T3731" s="4"/>
      <c r="U3731" s="2" t="s">
        <v>14</v>
      </c>
      <c r="V3731" s="2" t="s">
        <v>126</v>
      </c>
      <c r="W3731" s="2" t="s">
        <v>63</v>
      </c>
      <c r="X3731" s="2">
        <v>6</v>
      </c>
      <c r="Y3731" s="2">
        <v>160</v>
      </c>
    </row>
    <row r="3732" spans="20:25" ht="30" x14ac:dyDescent="0.25">
      <c r="T3732" s="4"/>
      <c r="U3732" s="2" t="s">
        <v>14</v>
      </c>
      <c r="V3732" s="2" t="s">
        <v>126</v>
      </c>
      <c r="W3732" s="2" t="s">
        <v>62</v>
      </c>
      <c r="X3732" s="2">
        <v>2</v>
      </c>
      <c r="Y3732" s="2">
        <v>307</v>
      </c>
    </row>
    <row r="3733" spans="20:25" ht="30" x14ac:dyDescent="0.25">
      <c r="T3733" s="4"/>
      <c r="U3733" s="2" t="s">
        <v>14</v>
      </c>
      <c r="V3733" s="2" t="s">
        <v>126</v>
      </c>
      <c r="W3733" s="2" t="s">
        <v>68</v>
      </c>
      <c r="X3733" s="2">
        <v>2</v>
      </c>
      <c r="Y3733" s="2">
        <v>0</v>
      </c>
    </row>
    <row r="3734" spans="20:25" ht="30" x14ac:dyDescent="0.25">
      <c r="T3734" s="4"/>
      <c r="U3734" s="2" t="s">
        <v>14</v>
      </c>
      <c r="V3734" s="2" t="s">
        <v>126</v>
      </c>
      <c r="W3734" s="2" t="s">
        <v>68</v>
      </c>
      <c r="X3734" s="2">
        <v>5</v>
      </c>
      <c r="Y3734" s="2">
        <v>90</v>
      </c>
    </row>
    <row r="3735" spans="20:25" ht="30" x14ac:dyDescent="0.25">
      <c r="T3735" s="4"/>
      <c r="U3735" s="2" t="s">
        <v>14</v>
      </c>
      <c r="V3735" s="2" t="s">
        <v>126</v>
      </c>
      <c r="W3735" s="2" t="s">
        <v>68</v>
      </c>
      <c r="X3735" s="2">
        <v>9</v>
      </c>
      <c r="Y3735" s="2">
        <v>330</v>
      </c>
    </row>
    <row r="3736" spans="20:25" ht="30" x14ac:dyDescent="0.25">
      <c r="T3736" s="4"/>
      <c r="U3736" s="2" t="s">
        <v>14</v>
      </c>
      <c r="V3736" s="2" t="s">
        <v>126</v>
      </c>
      <c r="W3736" s="2" t="s">
        <v>68</v>
      </c>
      <c r="X3736" s="2">
        <v>6</v>
      </c>
      <c r="Y3736" s="2">
        <v>120</v>
      </c>
    </row>
    <row r="3737" spans="20:25" ht="45" x14ac:dyDescent="0.25">
      <c r="T3737" s="4"/>
      <c r="U3737" s="2" t="s">
        <v>14</v>
      </c>
      <c r="V3737" s="2" t="s">
        <v>125</v>
      </c>
      <c r="W3737" s="2" t="s">
        <v>70</v>
      </c>
      <c r="X3737" s="2">
        <v>4</v>
      </c>
      <c r="Y3737" s="2">
        <v>360</v>
      </c>
    </row>
    <row r="3738" spans="20:25" ht="30" x14ac:dyDescent="0.25">
      <c r="T3738" s="4"/>
      <c r="U3738" s="2" t="s">
        <v>15</v>
      </c>
      <c r="V3738" s="2" t="s">
        <v>126</v>
      </c>
      <c r="W3738" s="2" t="s">
        <v>64</v>
      </c>
      <c r="X3738" s="2">
        <v>3</v>
      </c>
      <c r="Y3738" s="2">
        <v>170</v>
      </c>
    </row>
    <row r="3739" spans="20:25" ht="30" x14ac:dyDescent="0.25">
      <c r="T3739" s="4"/>
      <c r="U3739" s="2" t="s">
        <v>15</v>
      </c>
      <c r="V3739" s="2" t="s">
        <v>126</v>
      </c>
      <c r="W3739" s="2" t="s">
        <v>64</v>
      </c>
      <c r="X3739" s="2">
        <v>7</v>
      </c>
      <c r="Y3739" s="2">
        <v>180</v>
      </c>
    </row>
    <row r="3740" spans="20:25" ht="30" x14ac:dyDescent="0.25">
      <c r="T3740" s="4"/>
      <c r="U3740" s="2" t="s">
        <v>15</v>
      </c>
      <c r="V3740" s="2" t="s">
        <v>126</v>
      </c>
      <c r="W3740" s="2" t="s">
        <v>64</v>
      </c>
      <c r="X3740" s="2">
        <v>4</v>
      </c>
      <c r="Y3740" s="2">
        <v>160</v>
      </c>
    </row>
    <row r="3741" spans="20:25" ht="30" x14ac:dyDescent="0.25">
      <c r="T3741" s="4"/>
      <c r="U3741" s="2" t="s">
        <v>15</v>
      </c>
      <c r="V3741" s="2" t="s">
        <v>126</v>
      </c>
      <c r="W3741" s="2" t="s">
        <v>63</v>
      </c>
      <c r="X3741" s="2">
        <v>3</v>
      </c>
      <c r="Y3741" s="2">
        <v>200</v>
      </c>
    </row>
    <row r="3742" spans="20:25" ht="30" x14ac:dyDescent="0.25">
      <c r="T3742" s="4"/>
      <c r="U3742" s="2" t="s">
        <v>15</v>
      </c>
      <c r="V3742" s="2" t="s">
        <v>128</v>
      </c>
      <c r="W3742" s="2" t="s">
        <v>63</v>
      </c>
      <c r="X3742" s="2">
        <v>3</v>
      </c>
      <c r="Y3742" s="2">
        <v>350</v>
      </c>
    </row>
    <row r="3743" spans="20:25" ht="30" x14ac:dyDescent="0.25">
      <c r="T3743" s="4"/>
      <c r="U3743" s="2" t="s">
        <v>15</v>
      </c>
      <c r="V3743" s="2" t="s">
        <v>121</v>
      </c>
      <c r="W3743" s="2" t="s">
        <v>64</v>
      </c>
      <c r="X3743" s="2">
        <v>4</v>
      </c>
      <c r="Y3743" s="2">
        <v>120</v>
      </c>
    </row>
    <row r="3744" spans="20:25" ht="30" x14ac:dyDescent="0.25">
      <c r="T3744" s="4"/>
      <c r="U3744" s="2" t="s">
        <v>15</v>
      </c>
      <c r="V3744" s="2" t="s">
        <v>121</v>
      </c>
      <c r="W3744" s="2" t="s">
        <v>67</v>
      </c>
      <c r="X3744" s="2">
        <v>5</v>
      </c>
      <c r="Y3744" s="2">
        <v>130</v>
      </c>
    </row>
    <row r="3745" spans="20:25" ht="30" x14ac:dyDescent="0.25">
      <c r="T3745" s="4"/>
      <c r="U3745" s="2" t="s">
        <v>15</v>
      </c>
      <c r="V3745" s="2" t="s">
        <v>121</v>
      </c>
      <c r="W3745" s="2" t="s">
        <v>68</v>
      </c>
      <c r="X3745" s="2">
        <v>6</v>
      </c>
      <c r="Y3745" s="2">
        <v>320</v>
      </c>
    </row>
    <row r="3746" spans="20:25" ht="30" x14ac:dyDescent="0.25">
      <c r="T3746" s="4"/>
      <c r="U3746" s="2" t="s">
        <v>15</v>
      </c>
      <c r="V3746" s="2" t="s">
        <v>121</v>
      </c>
      <c r="W3746" s="2" t="s">
        <v>64</v>
      </c>
      <c r="X3746" s="2">
        <v>8</v>
      </c>
      <c r="Y3746" s="2">
        <v>300</v>
      </c>
    </row>
    <row r="3747" spans="20:25" ht="30" x14ac:dyDescent="0.25">
      <c r="T3747" s="4"/>
      <c r="U3747" s="2" t="s">
        <v>15</v>
      </c>
      <c r="V3747" s="2" t="s">
        <v>121</v>
      </c>
      <c r="W3747" s="2" t="s">
        <v>68</v>
      </c>
      <c r="X3747" s="2">
        <v>1</v>
      </c>
      <c r="Y3747" s="2">
        <v>30</v>
      </c>
    </row>
    <row r="3748" spans="20:25" ht="30" x14ac:dyDescent="0.25">
      <c r="T3748" s="4"/>
      <c r="U3748" s="2" t="s">
        <v>15</v>
      </c>
      <c r="V3748" s="2" t="s">
        <v>121</v>
      </c>
      <c r="W3748" s="2" t="s">
        <v>68</v>
      </c>
      <c r="X3748" s="2">
        <v>3</v>
      </c>
      <c r="Y3748" s="2">
        <v>320</v>
      </c>
    </row>
    <row r="3749" spans="20:25" ht="30" x14ac:dyDescent="0.25">
      <c r="T3749" s="4"/>
      <c r="U3749" s="2" t="s">
        <v>15</v>
      </c>
      <c r="V3749" s="2" t="s">
        <v>122</v>
      </c>
      <c r="W3749" s="2" t="s">
        <v>68</v>
      </c>
      <c r="X3749" s="2">
        <v>6</v>
      </c>
      <c r="Y3749" s="2">
        <v>360</v>
      </c>
    </row>
    <row r="3750" spans="20:25" ht="30" x14ac:dyDescent="0.25">
      <c r="T3750" s="4"/>
      <c r="U3750" s="2" t="s">
        <v>15</v>
      </c>
      <c r="V3750" s="2" t="s">
        <v>122</v>
      </c>
      <c r="W3750" s="2" t="s">
        <v>64</v>
      </c>
      <c r="X3750" s="2">
        <v>5</v>
      </c>
      <c r="Y3750" s="2">
        <v>350</v>
      </c>
    </row>
    <row r="3751" spans="20:25" ht="30" x14ac:dyDescent="0.25">
      <c r="T3751" s="4"/>
      <c r="U3751" s="2" t="s">
        <v>15</v>
      </c>
      <c r="V3751" s="2" t="s">
        <v>122</v>
      </c>
      <c r="W3751" s="2" t="s">
        <v>63</v>
      </c>
      <c r="X3751" s="2">
        <v>2</v>
      </c>
      <c r="Y3751" s="2">
        <v>120</v>
      </c>
    </row>
    <row r="3752" spans="20:25" ht="30" x14ac:dyDescent="0.25">
      <c r="T3752" s="4"/>
      <c r="U3752" s="2" t="s">
        <v>15</v>
      </c>
      <c r="V3752" s="2" t="s">
        <v>122</v>
      </c>
      <c r="W3752" s="2" t="s">
        <v>67</v>
      </c>
      <c r="X3752" s="2">
        <v>6</v>
      </c>
      <c r="Y3752" s="2">
        <v>200</v>
      </c>
    </row>
    <row r="3753" spans="20:25" ht="30" x14ac:dyDescent="0.25">
      <c r="T3753" s="4"/>
      <c r="U3753" s="2" t="s">
        <v>15</v>
      </c>
      <c r="V3753" s="2" t="s">
        <v>122</v>
      </c>
      <c r="W3753" s="2" t="s">
        <v>64</v>
      </c>
      <c r="X3753" s="2">
        <v>0</v>
      </c>
      <c r="Y3753" s="2">
        <v>0</v>
      </c>
    </row>
    <row r="3754" spans="20:25" ht="30" x14ac:dyDescent="0.25">
      <c r="T3754" s="4"/>
      <c r="U3754" s="2" t="s">
        <v>15</v>
      </c>
      <c r="V3754" s="2" t="s">
        <v>122</v>
      </c>
      <c r="W3754" s="2" t="s">
        <v>63</v>
      </c>
      <c r="X3754" s="2">
        <v>2</v>
      </c>
      <c r="Y3754" s="2">
        <v>220</v>
      </c>
    </row>
    <row r="3755" spans="20:25" ht="30" x14ac:dyDescent="0.25">
      <c r="T3755" s="4"/>
      <c r="U3755" s="2" t="s">
        <v>15</v>
      </c>
      <c r="V3755" s="2" t="s">
        <v>122</v>
      </c>
      <c r="W3755" s="2" t="s">
        <v>64</v>
      </c>
      <c r="X3755" s="2">
        <v>5</v>
      </c>
      <c r="Y3755" s="2">
        <v>310</v>
      </c>
    </row>
    <row r="3756" spans="20:25" ht="30" x14ac:dyDescent="0.25">
      <c r="T3756" s="4"/>
      <c r="U3756" s="2" t="s">
        <v>15</v>
      </c>
      <c r="V3756" s="2" t="s">
        <v>122</v>
      </c>
      <c r="W3756" s="2" t="s">
        <v>68</v>
      </c>
      <c r="X3756" s="2">
        <v>0</v>
      </c>
      <c r="Y3756" s="2">
        <v>0</v>
      </c>
    </row>
    <row r="3757" spans="20:25" ht="30" x14ac:dyDescent="0.25">
      <c r="T3757" s="4"/>
      <c r="U3757" s="2" t="s">
        <v>15</v>
      </c>
      <c r="V3757" s="2" t="s">
        <v>122</v>
      </c>
      <c r="W3757" s="2" t="s">
        <v>64</v>
      </c>
      <c r="X3757" s="2">
        <v>0</v>
      </c>
      <c r="Y3757" s="2">
        <v>0</v>
      </c>
    </row>
    <row r="3758" spans="20:25" ht="30" x14ac:dyDescent="0.25">
      <c r="T3758" s="4"/>
      <c r="U3758" s="2" t="s">
        <v>15</v>
      </c>
      <c r="V3758" s="2" t="s">
        <v>122</v>
      </c>
      <c r="W3758" s="2" t="s">
        <v>62</v>
      </c>
      <c r="X3758" s="2">
        <v>3</v>
      </c>
      <c r="Y3758" s="2">
        <v>40</v>
      </c>
    </row>
    <row r="3759" spans="20:25" ht="30" x14ac:dyDescent="0.25">
      <c r="T3759" s="4"/>
      <c r="U3759" s="2" t="s">
        <v>15</v>
      </c>
      <c r="V3759" s="2" t="s">
        <v>122</v>
      </c>
      <c r="W3759" s="2" t="s">
        <v>64</v>
      </c>
      <c r="X3759" s="2">
        <v>5</v>
      </c>
      <c r="Y3759" s="2">
        <v>360</v>
      </c>
    </row>
    <row r="3760" spans="20:25" ht="30" x14ac:dyDescent="0.25">
      <c r="T3760" s="4"/>
      <c r="U3760" s="2" t="s">
        <v>15</v>
      </c>
      <c r="V3760" s="2" t="s">
        <v>122</v>
      </c>
      <c r="W3760" s="2" t="s">
        <v>68</v>
      </c>
      <c r="X3760" s="2">
        <v>6</v>
      </c>
      <c r="Y3760" s="2">
        <v>100</v>
      </c>
    </row>
    <row r="3761" spans="20:25" ht="30" x14ac:dyDescent="0.25">
      <c r="T3761" s="4"/>
      <c r="U3761" s="2" t="s">
        <v>15</v>
      </c>
      <c r="V3761" s="2" t="s">
        <v>122</v>
      </c>
      <c r="W3761" s="2" t="s">
        <v>68</v>
      </c>
      <c r="X3761" s="2">
        <v>6</v>
      </c>
      <c r="Y3761" s="2">
        <v>180</v>
      </c>
    </row>
    <row r="3762" spans="20:25" ht="30" x14ac:dyDescent="0.25">
      <c r="T3762" s="4"/>
      <c r="U3762" s="2" t="s">
        <v>15</v>
      </c>
      <c r="V3762" s="2" t="s">
        <v>122</v>
      </c>
      <c r="W3762" s="2" t="s">
        <v>68</v>
      </c>
      <c r="X3762" s="2">
        <v>4</v>
      </c>
      <c r="Y3762" s="2">
        <v>170</v>
      </c>
    </row>
    <row r="3763" spans="20:25" ht="30" x14ac:dyDescent="0.25">
      <c r="T3763" s="4"/>
      <c r="U3763" s="2" t="s">
        <v>15</v>
      </c>
      <c r="V3763" s="2" t="s">
        <v>122</v>
      </c>
      <c r="W3763" s="2" t="s">
        <v>67</v>
      </c>
      <c r="X3763" s="2">
        <v>2</v>
      </c>
      <c r="Y3763" s="2">
        <v>200</v>
      </c>
    </row>
    <row r="3764" spans="20:25" ht="30" x14ac:dyDescent="0.25">
      <c r="T3764" s="4"/>
      <c r="U3764" s="2" t="s">
        <v>15</v>
      </c>
      <c r="V3764" s="2" t="s">
        <v>122</v>
      </c>
      <c r="W3764" s="2" t="s">
        <v>64</v>
      </c>
      <c r="X3764" s="2">
        <v>2</v>
      </c>
      <c r="Y3764" s="2">
        <v>250</v>
      </c>
    </row>
    <row r="3765" spans="20:25" ht="30" x14ac:dyDescent="0.25">
      <c r="T3765" s="4"/>
      <c r="U3765" s="2" t="s">
        <v>15</v>
      </c>
      <c r="V3765" s="2" t="s">
        <v>122</v>
      </c>
      <c r="W3765" s="2" t="s">
        <v>68</v>
      </c>
      <c r="X3765" s="2">
        <v>0</v>
      </c>
      <c r="Y3765" s="2">
        <v>0</v>
      </c>
    </row>
    <row r="3766" spans="20:25" ht="30" x14ac:dyDescent="0.25">
      <c r="T3766" s="4"/>
      <c r="U3766" s="2" t="s">
        <v>15</v>
      </c>
      <c r="V3766" s="2" t="s">
        <v>109</v>
      </c>
      <c r="W3766" s="2" t="s">
        <v>68</v>
      </c>
      <c r="X3766" s="2">
        <v>2</v>
      </c>
      <c r="Y3766" s="2">
        <v>150</v>
      </c>
    </row>
    <row r="3767" spans="20:25" ht="30" x14ac:dyDescent="0.25">
      <c r="T3767" s="4"/>
      <c r="U3767" s="2" t="s">
        <v>15</v>
      </c>
      <c r="V3767" s="2" t="s">
        <v>109</v>
      </c>
      <c r="W3767" s="2" t="s">
        <v>68</v>
      </c>
      <c r="X3767" s="2">
        <v>2</v>
      </c>
      <c r="Y3767" s="2">
        <v>110</v>
      </c>
    </row>
    <row r="3768" spans="20:25" ht="30" x14ac:dyDescent="0.25">
      <c r="T3768" s="4"/>
      <c r="U3768" s="2" t="s">
        <v>15</v>
      </c>
      <c r="V3768" s="2" t="s">
        <v>109</v>
      </c>
      <c r="W3768" s="2" t="s">
        <v>67</v>
      </c>
      <c r="X3768" s="2">
        <v>2</v>
      </c>
      <c r="Y3768" s="2">
        <v>60</v>
      </c>
    </row>
    <row r="3769" spans="20:25" ht="30" x14ac:dyDescent="0.25">
      <c r="T3769" s="4"/>
      <c r="U3769" s="2" t="s">
        <v>15</v>
      </c>
      <c r="V3769" s="2" t="s">
        <v>109</v>
      </c>
      <c r="W3769" s="2" t="s">
        <v>68</v>
      </c>
      <c r="X3769" s="2">
        <v>1</v>
      </c>
      <c r="Y3769" s="2">
        <v>164</v>
      </c>
    </row>
    <row r="3770" spans="20:25" ht="30" x14ac:dyDescent="0.25">
      <c r="T3770" s="4"/>
      <c r="U3770" s="2" t="s">
        <v>15</v>
      </c>
      <c r="V3770" s="2" t="s">
        <v>109</v>
      </c>
      <c r="W3770" s="2" t="s">
        <v>68</v>
      </c>
      <c r="X3770" s="2">
        <v>0</v>
      </c>
      <c r="Y3770" s="2">
        <v>166</v>
      </c>
    </row>
    <row r="3771" spans="20:25" ht="30" x14ac:dyDescent="0.25">
      <c r="T3771" s="4"/>
      <c r="U3771" s="2" t="s">
        <v>15</v>
      </c>
      <c r="V3771" s="2" t="s">
        <v>109</v>
      </c>
      <c r="W3771" s="2" t="s">
        <v>68</v>
      </c>
      <c r="X3771" s="2">
        <v>1</v>
      </c>
      <c r="Y3771" s="2">
        <v>95</v>
      </c>
    </row>
    <row r="3772" spans="20:25" ht="30" x14ac:dyDescent="0.25">
      <c r="T3772" s="4"/>
      <c r="U3772" s="2" t="s">
        <v>15</v>
      </c>
      <c r="V3772" s="2" t="s">
        <v>109</v>
      </c>
      <c r="W3772" s="2" t="s">
        <v>63</v>
      </c>
      <c r="X3772" s="2">
        <v>0</v>
      </c>
      <c r="Y3772" s="2">
        <v>217</v>
      </c>
    </row>
    <row r="3773" spans="20:25" ht="30" x14ac:dyDescent="0.25">
      <c r="T3773" s="4"/>
      <c r="U3773" s="2" t="s">
        <v>15</v>
      </c>
      <c r="V3773" s="2" t="s">
        <v>109</v>
      </c>
      <c r="W3773" s="2" t="s">
        <v>64</v>
      </c>
      <c r="X3773" s="2">
        <v>1</v>
      </c>
      <c r="Y3773" s="2">
        <v>165</v>
      </c>
    </row>
    <row r="3774" spans="20:25" ht="30" x14ac:dyDescent="0.25">
      <c r="T3774" s="4"/>
      <c r="U3774" s="2" t="s">
        <v>15</v>
      </c>
      <c r="V3774" s="2" t="s">
        <v>109</v>
      </c>
      <c r="W3774" s="2" t="s">
        <v>64</v>
      </c>
      <c r="X3774" s="2">
        <v>2</v>
      </c>
      <c r="Y3774" s="2">
        <v>169</v>
      </c>
    </row>
    <row r="3775" spans="20:25" ht="30" x14ac:dyDescent="0.25">
      <c r="T3775" s="4"/>
      <c r="U3775" s="2" t="s">
        <v>15</v>
      </c>
      <c r="V3775" s="2" t="s">
        <v>109</v>
      </c>
      <c r="W3775" s="2" t="s">
        <v>68</v>
      </c>
      <c r="X3775" s="2">
        <v>1</v>
      </c>
      <c r="Y3775" s="2">
        <v>30</v>
      </c>
    </row>
    <row r="3776" spans="20:25" ht="30" x14ac:dyDescent="0.25">
      <c r="T3776" s="4"/>
      <c r="U3776" s="2" t="s">
        <v>15</v>
      </c>
      <c r="V3776" s="2" t="s">
        <v>109</v>
      </c>
      <c r="W3776" s="2" t="s">
        <v>63</v>
      </c>
      <c r="X3776" s="2">
        <v>3</v>
      </c>
      <c r="Y3776" s="2">
        <v>100</v>
      </c>
    </row>
    <row r="3777" spans="20:25" ht="30" x14ac:dyDescent="0.25">
      <c r="T3777" s="4"/>
      <c r="U3777" s="2" t="s">
        <v>15</v>
      </c>
      <c r="V3777" s="2" t="s">
        <v>109</v>
      </c>
      <c r="W3777" s="2" t="s">
        <v>64</v>
      </c>
      <c r="X3777" s="2">
        <v>2</v>
      </c>
      <c r="Y3777" s="2">
        <v>150</v>
      </c>
    </row>
    <row r="3778" spans="20:25" ht="30" x14ac:dyDescent="0.25">
      <c r="T3778" s="4"/>
      <c r="U3778" s="2" t="s">
        <v>15</v>
      </c>
      <c r="V3778" s="2" t="s">
        <v>109</v>
      </c>
      <c r="W3778" s="2" t="s">
        <v>68</v>
      </c>
      <c r="X3778" s="2">
        <v>0</v>
      </c>
      <c r="Y3778" s="2">
        <v>162</v>
      </c>
    </row>
    <row r="3779" spans="20:25" ht="30" x14ac:dyDescent="0.25">
      <c r="T3779" s="4"/>
      <c r="U3779" s="2" t="s">
        <v>15</v>
      </c>
      <c r="V3779" s="2" t="s">
        <v>109</v>
      </c>
      <c r="W3779" s="2" t="s">
        <v>63</v>
      </c>
      <c r="X3779" s="2">
        <v>1</v>
      </c>
      <c r="Y3779" s="2">
        <v>166</v>
      </c>
    </row>
    <row r="3780" spans="20:25" ht="30" x14ac:dyDescent="0.25">
      <c r="T3780" s="4"/>
      <c r="U3780" s="2" t="s">
        <v>15</v>
      </c>
      <c r="V3780" s="2" t="s">
        <v>109</v>
      </c>
      <c r="W3780" s="2" t="s">
        <v>64</v>
      </c>
      <c r="X3780" s="2">
        <v>1</v>
      </c>
      <c r="Y3780" s="2">
        <v>51</v>
      </c>
    </row>
    <row r="3781" spans="20:25" ht="30" x14ac:dyDescent="0.25">
      <c r="T3781" s="4"/>
      <c r="U3781" s="2" t="s">
        <v>15</v>
      </c>
      <c r="V3781" s="2" t="s">
        <v>109</v>
      </c>
      <c r="W3781" s="2" t="s">
        <v>68</v>
      </c>
      <c r="X3781" s="2">
        <v>3</v>
      </c>
      <c r="Y3781" s="2">
        <v>25</v>
      </c>
    </row>
    <row r="3782" spans="20:25" ht="30" x14ac:dyDescent="0.25">
      <c r="T3782" s="4"/>
      <c r="U3782" s="2" t="s">
        <v>15</v>
      </c>
      <c r="V3782" s="2" t="s">
        <v>120</v>
      </c>
      <c r="W3782" s="2" t="s">
        <v>68</v>
      </c>
      <c r="X3782" s="2">
        <v>1</v>
      </c>
      <c r="Y3782" s="2">
        <v>54</v>
      </c>
    </row>
    <row r="3783" spans="20:25" ht="30" x14ac:dyDescent="0.25">
      <c r="T3783" s="4"/>
      <c r="U3783" s="2" t="s">
        <v>15</v>
      </c>
      <c r="V3783" s="2" t="s">
        <v>120</v>
      </c>
      <c r="W3783" s="2" t="s">
        <v>68</v>
      </c>
      <c r="X3783" s="2">
        <v>1</v>
      </c>
      <c r="Y3783" s="2">
        <v>360</v>
      </c>
    </row>
    <row r="3784" spans="20:25" ht="30" x14ac:dyDescent="0.25">
      <c r="T3784" s="4"/>
      <c r="U3784" s="2" t="s">
        <v>15</v>
      </c>
      <c r="V3784" s="2" t="s">
        <v>120</v>
      </c>
      <c r="W3784" s="2" t="s">
        <v>68</v>
      </c>
      <c r="X3784" s="2">
        <v>1</v>
      </c>
      <c r="Y3784" s="2">
        <v>34</v>
      </c>
    </row>
    <row r="3785" spans="20:25" ht="30" x14ac:dyDescent="0.25">
      <c r="T3785" s="4"/>
      <c r="U3785" s="2" t="s">
        <v>15</v>
      </c>
      <c r="V3785" s="2" t="s">
        <v>120</v>
      </c>
      <c r="W3785" s="2" t="s">
        <v>63</v>
      </c>
      <c r="X3785" s="2">
        <v>4</v>
      </c>
      <c r="Y3785" s="2">
        <v>150</v>
      </c>
    </row>
    <row r="3786" spans="20:25" ht="30" x14ac:dyDescent="0.25">
      <c r="T3786" s="4"/>
      <c r="U3786" s="2" t="s">
        <v>15</v>
      </c>
      <c r="V3786" s="2" t="s">
        <v>124</v>
      </c>
      <c r="W3786" s="2" t="s">
        <v>68</v>
      </c>
      <c r="X3786" s="2">
        <v>1</v>
      </c>
      <c r="Y3786" s="2">
        <v>22</v>
      </c>
    </row>
    <row r="3787" spans="20:25" ht="30" x14ac:dyDescent="0.25">
      <c r="T3787" s="4"/>
      <c r="U3787" s="2" t="s">
        <v>15</v>
      </c>
      <c r="V3787" s="2" t="s">
        <v>124</v>
      </c>
      <c r="W3787" s="2" t="s">
        <v>62</v>
      </c>
      <c r="X3787" s="2">
        <v>5</v>
      </c>
      <c r="Y3787" s="2">
        <v>260</v>
      </c>
    </row>
    <row r="3788" spans="20:25" ht="30" x14ac:dyDescent="0.25">
      <c r="T3788" s="4"/>
      <c r="U3788" s="2" t="s">
        <v>15</v>
      </c>
      <c r="V3788" s="2" t="s">
        <v>127</v>
      </c>
      <c r="W3788" s="2" t="s">
        <v>68</v>
      </c>
      <c r="X3788" s="2">
        <v>3</v>
      </c>
      <c r="Y3788" s="2">
        <v>170</v>
      </c>
    </row>
    <row r="3789" spans="20:25" ht="30" x14ac:dyDescent="0.25">
      <c r="T3789" s="4"/>
      <c r="U3789" s="2" t="s">
        <v>15</v>
      </c>
      <c r="V3789" s="2" t="s">
        <v>126</v>
      </c>
      <c r="W3789" s="2" t="s">
        <v>64</v>
      </c>
      <c r="X3789" s="2">
        <v>4</v>
      </c>
      <c r="Y3789" s="2">
        <v>110</v>
      </c>
    </row>
    <row r="3790" spans="20:25" ht="30" x14ac:dyDescent="0.25">
      <c r="T3790" s="4"/>
      <c r="U3790" s="2" t="s">
        <v>15</v>
      </c>
      <c r="V3790" s="2" t="s">
        <v>126</v>
      </c>
      <c r="W3790" s="2" t="s">
        <v>68</v>
      </c>
      <c r="X3790" s="2">
        <v>2</v>
      </c>
      <c r="Y3790" s="2">
        <v>250</v>
      </c>
    </row>
    <row r="3791" spans="20:25" ht="30" x14ac:dyDescent="0.25">
      <c r="T3791" s="4"/>
      <c r="U3791" s="2" t="s">
        <v>15</v>
      </c>
      <c r="V3791" s="2" t="s">
        <v>126</v>
      </c>
      <c r="W3791" s="2" t="s">
        <v>68</v>
      </c>
      <c r="X3791" s="2">
        <v>5</v>
      </c>
      <c r="Y3791" s="2">
        <v>190</v>
      </c>
    </row>
    <row r="3792" spans="20:25" ht="30" x14ac:dyDescent="0.25">
      <c r="T3792" s="4"/>
      <c r="U3792" s="2" t="s">
        <v>15</v>
      </c>
      <c r="V3792" s="2" t="s">
        <v>126</v>
      </c>
      <c r="W3792" s="2" t="s">
        <v>68</v>
      </c>
      <c r="X3792" s="2">
        <v>5</v>
      </c>
      <c r="Y3792" s="2">
        <v>210</v>
      </c>
    </row>
    <row r="3793" spans="20:25" ht="30" x14ac:dyDescent="0.25">
      <c r="T3793" s="4"/>
      <c r="U3793" s="2" t="s">
        <v>15</v>
      </c>
      <c r="V3793" s="2" t="s">
        <v>125</v>
      </c>
      <c r="W3793" s="2" t="s">
        <v>64</v>
      </c>
      <c r="X3793" s="2">
        <v>4</v>
      </c>
      <c r="Y3793" s="2">
        <v>160</v>
      </c>
    </row>
    <row r="3794" spans="20:25" ht="30" x14ac:dyDescent="0.25">
      <c r="T3794" s="4"/>
      <c r="U3794" s="2" t="s">
        <v>15</v>
      </c>
      <c r="V3794" s="2" t="s">
        <v>125</v>
      </c>
      <c r="W3794" s="2" t="s">
        <v>64</v>
      </c>
      <c r="X3794" s="2">
        <v>4</v>
      </c>
      <c r="Y3794" s="2">
        <v>160</v>
      </c>
    </row>
    <row r="3795" spans="20:25" ht="30" x14ac:dyDescent="0.25">
      <c r="T3795" s="4"/>
      <c r="U3795" s="2" t="s">
        <v>15</v>
      </c>
      <c r="V3795" s="2" t="s">
        <v>125</v>
      </c>
      <c r="W3795" s="2" t="s">
        <v>68</v>
      </c>
      <c r="X3795" s="2">
        <v>4</v>
      </c>
      <c r="Y3795" s="2">
        <v>170</v>
      </c>
    </row>
    <row r="3796" spans="20:25" ht="30" x14ac:dyDescent="0.25">
      <c r="T3796" s="4"/>
      <c r="U3796" s="2" t="s">
        <v>15</v>
      </c>
      <c r="V3796" s="2" t="s">
        <v>125</v>
      </c>
      <c r="W3796" s="2" t="s">
        <v>68</v>
      </c>
      <c r="X3796" s="2">
        <v>3</v>
      </c>
      <c r="Y3796" s="2">
        <v>120</v>
      </c>
    </row>
    <row r="3797" spans="20:25" ht="30" x14ac:dyDescent="0.25">
      <c r="T3797" s="4"/>
      <c r="U3797" s="2" t="s">
        <v>15</v>
      </c>
      <c r="V3797" s="2" t="s">
        <v>125</v>
      </c>
      <c r="W3797" s="2" t="s">
        <v>67</v>
      </c>
      <c r="X3797" s="2">
        <v>4</v>
      </c>
      <c r="Y3797" s="2">
        <v>180</v>
      </c>
    </row>
    <row r="3798" spans="20:25" ht="30" x14ac:dyDescent="0.25">
      <c r="T3798" s="4"/>
      <c r="U3798" s="2" t="s">
        <v>15</v>
      </c>
      <c r="V3798" s="2" t="s">
        <v>125</v>
      </c>
      <c r="W3798" s="2" t="s">
        <v>67</v>
      </c>
      <c r="X3798" s="2">
        <v>3</v>
      </c>
      <c r="Y3798" s="2">
        <v>10</v>
      </c>
    </row>
    <row r="3799" spans="20:25" ht="30" x14ac:dyDescent="0.25">
      <c r="T3799" s="4"/>
      <c r="U3799" s="2" t="s">
        <v>15</v>
      </c>
      <c r="V3799" s="2" t="s">
        <v>125</v>
      </c>
      <c r="W3799" s="2" t="s">
        <v>62</v>
      </c>
      <c r="X3799" s="2">
        <v>2</v>
      </c>
      <c r="Y3799" s="2">
        <v>360</v>
      </c>
    </row>
    <row r="3800" spans="20:25" ht="30" x14ac:dyDescent="0.25">
      <c r="T3800" s="4"/>
      <c r="U3800" s="2" t="s">
        <v>15</v>
      </c>
      <c r="V3800" s="2" t="s">
        <v>125</v>
      </c>
      <c r="W3800" s="2" t="s">
        <v>68</v>
      </c>
      <c r="X3800" s="2">
        <v>0</v>
      </c>
      <c r="Y3800" s="2">
        <v>306</v>
      </c>
    </row>
    <row r="3801" spans="20:25" ht="30" x14ac:dyDescent="0.25">
      <c r="T3801" s="4"/>
      <c r="U3801" s="2" t="s">
        <v>15</v>
      </c>
      <c r="V3801" s="2" t="s">
        <v>123</v>
      </c>
      <c r="W3801" s="2" t="s">
        <v>68</v>
      </c>
      <c r="X3801" s="2">
        <v>7</v>
      </c>
      <c r="Y3801" s="2">
        <v>10</v>
      </c>
    </row>
    <row r="3802" spans="20:25" ht="30" x14ac:dyDescent="0.25">
      <c r="T3802" s="4"/>
      <c r="U3802" s="2" t="s">
        <v>15</v>
      </c>
      <c r="V3802" s="2" t="s">
        <v>122</v>
      </c>
      <c r="W3802" s="2" t="s">
        <v>68</v>
      </c>
      <c r="X3802" s="2">
        <v>3</v>
      </c>
      <c r="Y3802" s="2">
        <v>214</v>
      </c>
    </row>
    <row r="3803" spans="20:25" ht="30" x14ac:dyDescent="0.25">
      <c r="T3803" s="4"/>
      <c r="U3803" s="2" t="s">
        <v>15</v>
      </c>
      <c r="V3803" s="2" t="s">
        <v>122</v>
      </c>
      <c r="W3803" s="2" t="s">
        <v>64</v>
      </c>
      <c r="X3803" s="2">
        <v>4</v>
      </c>
      <c r="Y3803" s="2">
        <v>170</v>
      </c>
    </row>
    <row r="3804" spans="20:25" ht="30" x14ac:dyDescent="0.25">
      <c r="T3804" s="4"/>
      <c r="U3804" s="2" t="s">
        <v>15</v>
      </c>
      <c r="V3804" s="2" t="s">
        <v>122</v>
      </c>
      <c r="W3804" s="2" t="s">
        <v>64</v>
      </c>
      <c r="X3804" s="2">
        <v>4</v>
      </c>
      <c r="Y3804" s="2">
        <v>22</v>
      </c>
    </row>
    <row r="3805" spans="20:25" ht="30" x14ac:dyDescent="0.25">
      <c r="T3805" s="4"/>
      <c r="U3805" s="2" t="s">
        <v>15</v>
      </c>
      <c r="V3805" s="2" t="s">
        <v>122</v>
      </c>
      <c r="W3805" s="2" t="s">
        <v>63</v>
      </c>
      <c r="X3805" s="2">
        <v>6</v>
      </c>
      <c r="Y3805" s="2">
        <v>80</v>
      </c>
    </row>
    <row r="3806" spans="20:25" ht="30" x14ac:dyDescent="0.25">
      <c r="T3806" s="4"/>
      <c r="U3806" s="2" t="s">
        <v>15</v>
      </c>
      <c r="V3806" s="2" t="s">
        <v>122</v>
      </c>
      <c r="W3806" s="2" t="s">
        <v>64</v>
      </c>
      <c r="X3806" s="2">
        <v>3</v>
      </c>
      <c r="Y3806" s="2">
        <v>130</v>
      </c>
    </row>
    <row r="3807" spans="20:25" ht="30" x14ac:dyDescent="0.25">
      <c r="T3807" s="4"/>
      <c r="U3807" s="2" t="s">
        <v>15</v>
      </c>
      <c r="V3807" s="2" t="s">
        <v>122</v>
      </c>
      <c r="W3807" s="2" t="s">
        <v>68</v>
      </c>
      <c r="X3807" s="2">
        <v>3</v>
      </c>
      <c r="Y3807" s="2">
        <v>70</v>
      </c>
    </row>
    <row r="3808" spans="20:25" ht="30" x14ac:dyDescent="0.25">
      <c r="T3808" s="4"/>
      <c r="U3808" s="2" t="s">
        <v>15</v>
      </c>
      <c r="V3808" s="2" t="s">
        <v>122</v>
      </c>
      <c r="W3808" s="2" t="s">
        <v>68</v>
      </c>
      <c r="X3808" s="2">
        <v>2</v>
      </c>
      <c r="Y3808" s="2">
        <v>0</v>
      </c>
    </row>
    <row r="3809" spans="20:25" ht="30" x14ac:dyDescent="0.25">
      <c r="T3809" s="4"/>
      <c r="U3809" s="2" t="s">
        <v>15</v>
      </c>
      <c r="V3809" s="2" t="s">
        <v>109</v>
      </c>
      <c r="W3809" s="2" t="s">
        <v>68</v>
      </c>
      <c r="X3809" s="2">
        <v>2</v>
      </c>
      <c r="Y3809" s="2">
        <v>228</v>
      </c>
    </row>
    <row r="3810" spans="20:25" ht="30" x14ac:dyDescent="0.25">
      <c r="T3810" s="4"/>
      <c r="U3810" s="2" t="s">
        <v>15</v>
      </c>
      <c r="V3810" s="2" t="s">
        <v>109</v>
      </c>
      <c r="W3810" s="2" t="s">
        <v>68</v>
      </c>
      <c r="X3810" s="2">
        <v>1</v>
      </c>
      <c r="Y3810" s="2">
        <v>306</v>
      </c>
    </row>
    <row r="3811" spans="20:25" ht="30" x14ac:dyDescent="0.25">
      <c r="T3811" s="4"/>
      <c r="U3811" s="2" t="s">
        <v>15</v>
      </c>
      <c r="V3811" s="2" t="s">
        <v>109</v>
      </c>
      <c r="W3811" s="2" t="s">
        <v>68</v>
      </c>
      <c r="X3811" s="2">
        <v>1</v>
      </c>
      <c r="Y3811" s="2">
        <v>22</v>
      </c>
    </row>
    <row r="3812" spans="20:25" ht="30" x14ac:dyDescent="0.25">
      <c r="T3812" s="4"/>
      <c r="U3812" s="2" t="s">
        <v>15</v>
      </c>
      <c r="V3812" s="2" t="s">
        <v>109</v>
      </c>
      <c r="W3812" s="2" t="s">
        <v>68</v>
      </c>
      <c r="X3812" s="2">
        <v>5</v>
      </c>
      <c r="Y3812" s="2">
        <v>90</v>
      </c>
    </row>
    <row r="3813" spans="20:25" ht="30" x14ac:dyDescent="0.25">
      <c r="T3813" s="4"/>
      <c r="U3813" s="2" t="s">
        <v>15</v>
      </c>
      <c r="V3813" s="2" t="s">
        <v>120</v>
      </c>
      <c r="W3813" s="2" t="s">
        <v>63</v>
      </c>
      <c r="X3813" s="2">
        <v>4</v>
      </c>
      <c r="Y3813" s="2">
        <v>190</v>
      </c>
    </row>
    <row r="3814" spans="20:25" ht="30" x14ac:dyDescent="0.25">
      <c r="T3814" s="4"/>
      <c r="U3814" s="2" t="s">
        <v>15</v>
      </c>
      <c r="V3814" s="2" t="s">
        <v>120</v>
      </c>
      <c r="W3814" s="2" t="s">
        <v>63</v>
      </c>
      <c r="X3814" s="2">
        <v>4</v>
      </c>
      <c r="Y3814" s="2">
        <v>180</v>
      </c>
    </row>
    <row r="3815" spans="20:25" ht="30" x14ac:dyDescent="0.25">
      <c r="T3815" s="4"/>
      <c r="U3815" s="2" t="s">
        <v>15</v>
      </c>
      <c r="V3815" s="2" t="s">
        <v>120</v>
      </c>
      <c r="W3815" s="2" t="s">
        <v>68</v>
      </c>
      <c r="X3815" s="2">
        <v>5</v>
      </c>
      <c r="Y3815" s="2">
        <v>200</v>
      </c>
    </row>
    <row r="3816" spans="20:25" ht="30" x14ac:dyDescent="0.25">
      <c r="T3816" s="4"/>
      <c r="U3816" s="2" t="s">
        <v>15</v>
      </c>
      <c r="V3816" s="2" t="s">
        <v>120</v>
      </c>
      <c r="W3816" s="2" t="s">
        <v>63</v>
      </c>
      <c r="X3816" s="2">
        <v>3</v>
      </c>
      <c r="Y3816" s="2">
        <v>100</v>
      </c>
    </row>
    <row r="3817" spans="20:25" ht="30" x14ac:dyDescent="0.25">
      <c r="T3817" s="4"/>
      <c r="U3817" s="2" t="s">
        <v>15</v>
      </c>
      <c r="V3817" s="2" t="s">
        <v>120</v>
      </c>
      <c r="W3817" s="2" t="s">
        <v>64</v>
      </c>
      <c r="X3817" s="2">
        <v>4</v>
      </c>
      <c r="Y3817" s="2">
        <v>180</v>
      </c>
    </row>
    <row r="3818" spans="20:25" ht="30" x14ac:dyDescent="0.25">
      <c r="T3818" s="4"/>
      <c r="U3818" s="2" t="s">
        <v>15</v>
      </c>
      <c r="V3818" s="2" t="s">
        <v>120</v>
      </c>
      <c r="W3818" s="2" t="s">
        <v>68</v>
      </c>
      <c r="X3818" s="2">
        <v>4</v>
      </c>
      <c r="Y3818" s="2">
        <v>20</v>
      </c>
    </row>
    <row r="3819" spans="20:25" ht="30" x14ac:dyDescent="0.25">
      <c r="T3819" s="4"/>
      <c r="U3819" s="2" t="s">
        <v>15</v>
      </c>
      <c r="V3819" s="2" t="s">
        <v>120</v>
      </c>
      <c r="W3819" s="2" t="s">
        <v>68</v>
      </c>
      <c r="X3819" s="2">
        <v>2</v>
      </c>
      <c r="Y3819" s="2">
        <v>210</v>
      </c>
    </row>
    <row r="3820" spans="20:25" ht="30" x14ac:dyDescent="0.25">
      <c r="T3820" s="4"/>
      <c r="U3820" s="2" t="s">
        <v>15</v>
      </c>
      <c r="V3820" s="2" t="s">
        <v>120</v>
      </c>
      <c r="W3820" s="2" t="s">
        <v>68</v>
      </c>
      <c r="X3820" s="2">
        <v>3</v>
      </c>
      <c r="Y3820" s="2">
        <v>90</v>
      </c>
    </row>
    <row r="3821" spans="20:25" ht="30" x14ac:dyDescent="0.25">
      <c r="T3821" s="4"/>
      <c r="U3821" s="2" t="s">
        <v>15</v>
      </c>
      <c r="V3821" s="2" t="s">
        <v>124</v>
      </c>
      <c r="W3821" s="2" t="s">
        <v>62</v>
      </c>
      <c r="X3821" s="2">
        <v>5</v>
      </c>
      <c r="Y3821" s="2">
        <v>150</v>
      </c>
    </row>
    <row r="3822" spans="20:25" ht="30" x14ac:dyDescent="0.25">
      <c r="T3822" s="4"/>
      <c r="U3822" s="2" t="s">
        <v>15</v>
      </c>
      <c r="V3822" s="2" t="s">
        <v>124</v>
      </c>
      <c r="W3822" s="2" t="s">
        <v>68</v>
      </c>
      <c r="X3822" s="2">
        <v>5</v>
      </c>
      <c r="Y3822" s="2">
        <v>130</v>
      </c>
    </row>
    <row r="3823" spans="20:25" ht="30" x14ac:dyDescent="0.25">
      <c r="T3823" s="4"/>
      <c r="U3823" s="2" t="s">
        <v>15</v>
      </c>
      <c r="V3823" s="2" t="s">
        <v>124</v>
      </c>
      <c r="W3823" s="2" t="s">
        <v>62</v>
      </c>
      <c r="X3823" s="2">
        <v>3</v>
      </c>
      <c r="Y3823" s="2">
        <v>350</v>
      </c>
    </row>
    <row r="3824" spans="20:25" ht="30" x14ac:dyDescent="0.25">
      <c r="T3824" s="4"/>
      <c r="U3824" s="2" t="s">
        <v>15</v>
      </c>
      <c r="V3824" s="2" t="s">
        <v>109</v>
      </c>
      <c r="W3824" s="2" t="s">
        <v>68</v>
      </c>
      <c r="X3824" s="2">
        <v>2</v>
      </c>
      <c r="Y3824" s="2">
        <v>50</v>
      </c>
    </row>
    <row r="3825" spans="20:25" ht="30" x14ac:dyDescent="0.25">
      <c r="T3825" s="4"/>
      <c r="U3825" s="2" t="s">
        <v>15</v>
      </c>
      <c r="V3825" s="2" t="s">
        <v>109</v>
      </c>
      <c r="W3825" s="2" t="s">
        <v>68</v>
      </c>
      <c r="X3825" s="2">
        <v>7</v>
      </c>
      <c r="Y3825" s="2">
        <v>80</v>
      </c>
    </row>
    <row r="3826" spans="20:25" ht="30" x14ac:dyDescent="0.25">
      <c r="T3826" s="4"/>
      <c r="U3826" s="2" t="s">
        <v>15</v>
      </c>
      <c r="V3826" s="2" t="s">
        <v>109</v>
      </c>
      <c r="W3826" s="2" t="s">
        <v>68</v>
      </c>
      <c r="X3826" s="2">
        <v>3</v>
      </c>
      <c r="Y3826" s="2">
        <v>110</v>
      </c>
    </row>
    <row r="3827" spans="20:25" ht="30" x14ac:dyDescent="0.25">
      <c r="T3827" s="4"/>
      <c r="U3827" s="2" t="s">
        <v>15</v>
      </c>
      <c r="V3827" s="2" t="s">
        <v>120</v>
      </c>
      <c r="W3827" s="2" t="s">
        <v>64</v>
      </c>
      <c r="X3827" s="2">
        <v>2</v>
      </c>
      <c r="Y3827" s="2">
        <v>40</v>
      </c>
    </row>
    <row r="3828" spans="20:25" ht="30" x14ac:dyDescent="0.25">
      <c r="T3828" s="4"/>
      <c r="U3828" s="2" t="s">
        <v>15</v>
      </c>
      <c r="V3828" s="2" t="s">
        <v>120</v>
      </c>
      <c r="W3828" s="2" t="s">
        <v>68</v>
      </c>
      <c r="X3828" s="2">
        <v>3</v>
      </c>
      <c r="Y3828" s="2">
        <v>110</v>
      </c>
    </row>
    <row r="3829" spans="20:25" ht="30" x14ac:dyDescent="0.25">
      <c r="T3829" s="4"/>
      <c r="U3829" s="2" t="s">
        <v>15</v>
      </c>
      <c r="V3829" s="2" t="s">
        <v>120</v>
      </c>
      <c r="W3829" s="2" t="s">
        <v>68</v>
      </c>
      <c r="X3829" s="2">
        <v>3</v>
      </c>
      <c r="Y3829" s="2">
        <v>50</v>
      </c>
    </row>
    <row r="3830" spans="20:25" ht="30" x14ac:dyDescent="0.25">
      <c r="T3830" s="4"/>
      <c r="U3830" s="2" t="s">
        <v>15</v>
      </c>
      <c r="V3830" s="2" t="s">
        <v>120</v>
      </c>
      <c r="W3830" s="2" t="s">
        <v>68</v>
      </c>
      <c r="X3830" s="2">
        <v>8</v>
      </c>
      <c r="Y3830" s="2">
        <v>170</v>
      </c>
    </row>
    <row r="3831" spans="20:25" ht="30" x14ac:dyDescent="0.25">
      <c r="T3831" s="4"/>
      <c r="U3831" s="2" t="s">
        <v>15</v>
      </c>
      <c r="V3831" s="2" t="s">
        <v>120</v>
      </c>
      <c r="W3831" s="2" t="s">
        <v>68</v>
      </c>
      <c r="X3831" s="2">
        <v>3</v>
      </c>
      <c r="Y3831" s="2">
        <v>284</v>
      </c>
    </row>
    <row r="3832" spans="20:25" ht="30" x14ac:dyDescent="0.25">
      <c r="T3832" s="4"/>
      <c r="U3832" s="2" t="s">
        <v>15</v>
      </c>
      <c r="V3832" s="2" t="s">
        <v>120</v>
      </c>
      <c r="W3832" s="2" t="s">
        <v>68</v>
      </c>
      <c r="X3832" s="2">
        <v>2</v>
      </c>
      <c r="Y3832" s="2">
        <v>138</v>
      </c>
    </row>
    <row r="3833" spans="20:25" ht="30" x14ac:dyDescent="0.25">
      <c r="T3833" s="4"/>
      <c r="U3833" s="2" t="s">
        <v>15</v>
      </c>
      <c r="V3833" s="2" t="s">
        <v>120</v>
      </c>
      <c r="W3833" s="2" t="s">
        <v>68</v>
      </c>
      <c r="X3833" s="2">
        <v>2</v>
      </c>
      <c r="Y3833" s="2">
        <v>200</v>
      </c>
    </row>
    <row r="3834" spans="20:25" ht="30" x14ac:dyDescent="0.25">
      <c r="T3834" s="4"/>
      <c r="U3834" s="2" t="s">
        <v>15</v>
      </c>
      <c r="V3834" s="2" t="s">
        <v>120</v>
      </c>
      <c r="W3834" s="2" t="s">
        <v>68</v>
      </c>
      <c r="X3834" s="2">
        <v>3</v>
      </c>
      <c r="Y3834" s="2">
        <v>210</v>
      </c>
    </row>
    <row r="3835" spans="20:25" ht="30" x14ac:dyDescent="0.25">
      <c r="T3835" s="4"/>
      <c r="U3835" s="2" t="s">
        <v>15</v>
      </c>
      <c r="V3835" s="2" t="s">
        <v>120</v>
      </c>
      <c r="W3835" s="2" t="s">
        <v>63</v>
      </c>
      <c r="X3835" s="2">
        <v>4</v>
      </c>
      <c r="Y3835" s="2">
        <v>190</v>
      </c>
    </row>
    <row r="3836" spans="20:25" ht="30" x14ac:dyDescent="0.25">
      <c r="T3836" s="4"/>
      <c r="U3836" s="2" t="s">
        <v>15</v>
      </c>
      <c r="V3836" s="2" t="s">
        <v>120</v>
      </c>
      <c r="W3836" s="2" t="s">
        <v>63</v>
      </c>
      <c r="X3836" s="2">
        <v>1</v>
      </c>
      <c r="Y3836" s="2">
        <v>100</v>
      </c>
    </row>
    <row r="3837" spans="20:25" ht="30" x14ac:dyDescent="0.25">
      <c r="T3837" s="4"/>
      <c r="U3837" s="2" t="s">
        <v>15</v>
      </c>
      <c r="V3837" s="2" t="s">
        <v>120</v>
      </c>
      <c r="W3837" s="2" t="s">
        <v>68</v>
      </c>
      <c r="X3837" s="2">
        <v>6</v>
      </c>
      <c r="Y3837" s="2">
        <v>220</v>
      </c>
    </row>
    <row r="3838" spans="20:25" ht="30" x14ac:dyDescent="0.25">
      <c r="T3838" s="4"/>
      <c r="U3838" s="2" t="s">
        <v>15</v>
      </c>
      <c r="V3838" s="2" t="s">
        <v>120</v>
      </c>
      <c r="W3838" s="2" t="s">
        <v>68</v>
      </c>
      <c r="X3838" s="2">
        <v>6</v>
      </c>
      <c r="Y3838" s="2">
        <v>210</v>
      </c>
    </row>
    <row r="3839" spans="20:25" ht="30" x14ac:dyDescent="0.25">
      <c r="T3839" s="4"/>
      <c r="U3839" s="2" t="s">
        <v>15</v>
      </c>
      <c r="V3839" s="2" t="s">
        <v>120</v>
      </c>
      <c r="W3839" s="2" t="s">
        <v>64</v>
      </c>
      <c r="X3839" s="2">
        <v>8</v>
      </c>
      <c r="Y3839" s="2">
        <v>200</v>
      </c>
    </row>
    <row r="3840" spans="20:25" ht="30" x14ac:dyDescent="0.25">
      <c r="T3840" s="4"/>
      <c r="U3840" s="2" t="s">
        <v>15</v>
      </c>
      <c r="V3840" s="2" t="s">
        <v>120</v>
      </c>
      <c r="W3840" s="2" t="s">
        <v>68</v>
      </c>
      <c r="X3840" s="2">
        <v>4</v>
      </c>
      <c r="Y3840" s="2">
        <v>200</v>
      </c>
    </row>
    <row r="3841" spans="20:25" ht="30" x14ac:dyDescent="0.25">
      <c r="T3841" s="4"/>
      <c r="U3841" s="2" t="s">
        <v>15</v>
      </c>
      <c r="V3841" s="2" t="s">
        <v>120</v>
      </c>
      <c r="W3841" s="2" t="s">
        <v>64</v>
      </c>
      <c r="X3841" s="2">
        <v>5</v>
      </c>
      <c r="Y3841" s="2">
        <v>198</v>
      </c>
    </row>
    <row r="3842" spans="20:25" ht="30" x14ac:dyDescent="0.25">
      <c r="T3842" s="4"/>
      <c r="U3842" s="2" t="s">
        <v>15</v>
      </c>
      <c r="V3842" s="2" t="s">
        <v>120</v>
      </c>
      <c r="W3842" s="2" t="s">
        <v>64</v>
      </c>
      <c r="X3842" s="2">
        <v>4</v>
      </c>
      <c r="Y3842" s="2">
        <v>130</v>
      </c>
    </row>
    <row r="3843" spans="20:25" ht="30" x14ac:dyDescent="0.25">
      <c r="T3843" s="4"/>
      <c r="U3843" s="2" t="s">
        <v>15</v>
      </c>
      <c r="V3843" s="2" t="s">
        <v>120</v>
      </c>
      <c r="W3843" s="2" t="s">
        <v>68</v>
      </c>
      <c r="X3843" s="2">
        <v>2</v>
      </c>
      <c r="Y3843" s="2">
        <v>320</v>
      </c>
    </row>
    <row r="3844" spans="20:25" ht="30" x14ac:dyDescent="0.25">
      <c r="T3844" s="4"/>
      <c r="U3844" s="2" t="s">
        <v>15</v>
      </c>
      <c r="V3844" s="2" t="s">
        <v>120</v>
      </c>
      <c r="W3844" s="2" t="s">
        <v>68</v>
      </c>
      <c r="X3844" s="2">
        <v>6</v>
      </c>
      <c r="Y3844" s="2">
        <v>70</v>
      </c>
    </row>
    <row r="3845" spans="20:25" ht="30" x14ac:dyDescent="0.25">
      <c r="T3845" s="4"/>
      <c r="U3845" s="2" t="s">
        <v>15</v>
      </c>
      <c r="V3845" s="2" t="s">
        <v>120</v>
      </c>
      <c r="W3845" s="2" t="s">
        <v>63</v>
      </c>
      <c r="X3845" s="2">
        <v>2</v>
      </c>
      <c r="Y3845" s="2">
        <v>0</v>
      </c>
    </row>
    <row r="3846" spans="20:25" ht="30" x14ac:dyDescent="0.25">
      <c r="T3846" s="4"/>
      <c r="U3846" s="2" t="s">
        <v>15</v>
      </c>
      <c r="V3846" s="2" t="s">
        <v>120</v>
      </c>
      <c r="W3846" s="2" t="s">
        <v>63</v>
      </c>
      <c r="X3846" s="2">
        <v>2</v>
      </c>
      <c r="Y3846" s="2">
        <v>170</v>
      </c>
    </row>
    <row r="3847" spans="20:25" ht="30" x14ac:dyDescent="0.25">
      <c r="T3847" s="4"/>
      <c r="U3847" s="2" t="s">
        <v>15</v>
      </c>
      <c r="V3847" s="2" t="s">
        <v>120</v>
      </c>
      <c r="W3847" s="2" t="s">
        <v>68</v>
      </c>
      <c r="X3847" s="2">
        <v>3</v>
      </c>
      <c r="Y3847" s="2">
        <v>100</v>
      </c>
    </row>
    <row r="3848" spans="20:25" ht="30" x14ac:dyDescent="0.25">
      <c r="T3848" s="4"/>
      <c r="U3848" s="2" t="s">
        <v>15</v>
      </c>
      <c r="V3848" s="2" t="s">
        <v>120</v>
      </c>
      <c r="W3848" s="2" t="s">
        <v>68</v>
      </c>
      <c r="X3848" s="2">
        <v>3</v>
      </c>
      <c r="Y3848" s="2">
        <v>60</v>
      </c>
    </row>
    <row r="3849" spans="20:25" ht="30" x14ac:dyDescent="0.25">
      <c r="T3849" s="4"/>
      <c r="U3849" s="2" t="s">
        <v>15</v>
      </c>
      <c r="V3849" s="2" t="s">
        <v>120</v>
      </c>
      <c r="W3849" s="2" t="s">
        <v>64</v>
      </c>
      <c r="X3849" s="2">
        <v>3</v>
      </c>
      <c r="Y3849" s="2">
        <v>200</v>
      </c>
    </row>
    <row r="3850" spans="20:25" ht="30" x14ac:dyDescent="0.25">
      <c r="T3850" s="4"/>
      <c r="U3850" s="2" t="s">
        <v>15</v>
      </c>
      <c r="V3850" s="2" t="s">
        <v>120</v>
      </c>
      <c r="W3850" s="2" t="s">
        <v>68</v>
      </c>
      <c r="X3850" s="2">
        <v>2</v>
      </c>
      <c r="Y3850" s="2">
        <v>340</v>
      </c>
    </row>
    <row r="3851" spans="20:25" ht="30" x14ac:dyDescent="0.25">
      <c r="T3851" s="4"/>
      <c r="U3851" s="2" t="s">
        <v>15</v>
      </c>
      <c r="V3851" s="2" t="s">
        <v>120</v>
      </c>
      <c r="W3851" s="2" t="s">
        <v>68</v>
      </c>
      <c r="X3851" s="2">
        <v>3</v>
      </c>
      <c r="Y3851" s="2">
        <v>80</v>
      </c>
    </row>
    <row r="3852" spans="20:25" ht="30" x14ac:dyDescent="0.25">
      <c r="T3852" s="4"/>
      <c r="U3852" s="2" t="s">
        <v>15</v>
      </c>
      <c r="V3852" s="2" t="s">
        <v>124</v>
      </c>
      <c r="W3852" s="2" t="s">
        <v>68</v>
      </c>
      <c r="X3852" s="2">
        <v>2</v>
      </c>
      <c r="Y3852" s="2">
        <v>0</v>
      </c>
    </row>
    <row r="3853" spans="20:25" ht="30" x14ac:dyDescent="0.25">
      <c r="T3853" s="4"/>
      <c r="U3853" s="2" t="s">
        <v>15</v>
      </c>
      <c r="V3853" s="2" t="s">
        <v>124</v>
      </c>
      <c r="W3853" s="2" t="s">
        <v>68</v>
      </c>
      <c r="X3853" s="2">
        <v>2</v>
      </c>
      <c r="Y3853" s="2">
        <v>190</v>
      </c>
    </row>
    <row r="3854" spans="20:25" ht="30" x14ac:dyDescent="0.25">
      <c r="T3854" s="4"/>
      <c r="U3854" s="2" t="s">
        <v>15</v>
      </c>
      <c r="V3854" s="2" t="s">
        <v>124</v>
      </c>
      <c r="W3854" s="2" t="s">
        <v>64</v>
      </c>
      <c r="X3854" s="2">
        <v>3</v>
      </c>
      <c r="Y3854" s="2">
        <v>340</v>
      </c>
    </row>
    <row r="3855" spans="20:25" ht="30" x14ac:dyDescent="0.25">
      <c r="T3855" s="4"/>
      <c r="U3855" s="2" t="s">
        <v>15</v>
      </c>
      <c r="V3855" s="2" t="s">
        <v>124</v>
      </c>
      <c r="W3855" s="2" t="s">
        <v>63</v>
      </c>
      <c r="X3855" s="2">
        <v>4</v>
      </c>
      <c r="Y3855" s="2">
        <v>30</v>
      </c>
    </row>
    <row r="3856" spans="20:25" ht="30" x14ac:dyDescent="0.25">
      <c r="T3856" s="4"/>
      <c r="U3856" s="2" t="s">
        <v>15</v>
      </c>
      <c r="V3856" s="2" t="s">
        <v>124</v>
      </c>
      <c r="W3856" s="2" t="s">
        <v>68</v>
      </c>
      <c r="X3856" s="2">
        <v>2</v>
      </c>
      <c r="Y3856" s="2">
        <v>10</v>
      </c>
    </row>
    <row r="3857" spans="20:25" ht="30" x14ac:dyDescent="0.25">
      <c r="T3857" s="4"/>
      <c r="U3857" s="2" t="s">
        <v>15</v>
      </c>
      <c r="V3857" s="2" t="s">
        <v>124</v>
      </c>
      <c r="W3857" s="2" t="s">
        <v>64</v>
      </c>
      <c r="X3857" s="2">
        <v>3</v>
      </c>
      <c r="Y3857" s="2">
        <v>344</v>
      </c>
    </row>
    <row r="3858" spans="20:25" ht="30" x14ac:dyDescent="0.25">
      <c r="T3858" s="4"/>
      <c r="U3858" s="2" t="s">
        <v>15</v>
      </c>
      <c r="V3858" s="2" t="s">
        <v>124</v>
      </c>
      <c r="W3858" s="2" t="s">
        <v>68</v>
      </c>
      <c r="X3858" s="2">
        <v>2</v>
      </c>
      <c r="Y3858" s="2">
        <v>0</v>
      </c>
    </row>
    <row r="3859" spans="20:25" ht="30" x14ac:dyDescent="0.25">
      <c r="T3859" s="4"/>
      <c r="U3859" s="2" t="s">
        <v>15</v>
      </c>
      <c r="V3859" s="2" t="s">
        <v>124</v>
      </c>
      <c r="W3859" s="2" t="s">
        <v>68</v>
      </c>
      <c r="X3859" s="2">
        <v>1</v>
      </c>
      <c r="Y3859" s="2">
        <v>0</v>
      </c>
    </row>
    <row r="3860" spans="20:25" ht="30" x14ac:dyDescent="0.25">
      <c r="T3860" s="4"/>
      <c r="U3860" s="2" t="s">
        <v>15</v>
      </c>
      <c r="V3860" s="2" t="s">
        <v>124</v>
      </c>
      <c r="W3860" s="2" t="s">
        <v>63</v>
      </c>
      <c r="X3860" s="2">
        <v>3</v>
      </c>
      <c r="Y3860" s="2">
        <v>200</v>
      </c>
    </row>
    <row r="3861" spans="20:25" ht="30" x14ac:dyDescent="0.25">
      <c r="T3861" s="4"/>
      <c r="U3861" s="2" t="s">
        <v>15</v>
      </c>
      <c r="V3861" s="2" t="s">
        <v>124</v>
      </c>
      <c r="W3861" s="2" t="s">
        <v>68</v>
      </c>
      <c r="X3861" s="2">
        <v>3</v>
      </c>
      <c r="Y3861" s="2">
        <v>190</v>
      </c>
    </row>
    <row r="3862" spans="20:25" ht="30" x14ac:dyDescent="0.25">
      <c r="T3862" s="4"/>
      <c r="U3862" s="2" t="s">
        <v>15</v>
      </c>
      <c r="V3862" s="2" t="s">
        <v>124</v>
      </c>
      <c r="W3862" s="2" t="s">
        <v>63</v>
      </c>
      <c r="X3862" s="2">
        <v>3</v>
      </c>
      <c r="Y3862" s="2">
        <v>210</v>
      </c>
    </row>
    <row r="3863" spans="20:25" ht="30" x14ac:dyDescent="0.25">
      <c r="T3863" s="4"/>
      <c r="U3863" s="2" t="s">
        <v>15</v>
      </c>
      <c r="V3863" s="2" t="s">
        <v>124</v>
      </c>
      <c r="W3863" s="2" t="s">
        <v>64</v>
      </c>
      <c r="X3863" s="2">
        <v>2</v>
      </c>
      <c r="Y3863" s="2">
        <v>340</v>
      </c>
    </row>
    <row r="3864" spans="20:25" ht="30" x14ac:dyDescent="0.25">
      <c r="T3864" s="4"/>
      <c r="U3864" s="2" t="s">
        <v>15</v>
      </c>
      <c r="V3864" s="2" t="s">
        <v>124</v>
      </c>
      <c r="W3864" s="2" t="s">
        <v>64</v>
      </c>
      <c r="X3864" s="2">
        <v>4</v>
      </c>
      <c r="Y3864" s="2">
        <v>320</v>
      </c>
    </row>
    <row r="3865" spans="20:25" ht="30" x14ac:dyDescent="0.25">
      <c r="T3865" s="4"/>
      <c r="U3865" s="2" t="s">
        <v>15</v>
      </c>
      <c r="V3865" s="2" t="s">
        <v>124</v>
      </c>
      <c r="W3865" s="2" t="s">
        <v>68</v>
      </c>
      <c r="X3865" s="2">
        <v>3</v>
      </c>
      <c r="Y3865" s="2">
        <v>110</v>
      </c>
    </row>
    <row r="3866" spans="20:25" ht="30" x14ac:dyDescent="0.25">
      <c r="T3866" s="4"/>
      <c r="U3866" s="2" t="s">
        <v>15</v>
      </c>
      <c r="V3866" s="2" t="s">
        <v>124</v>
      </c>
      <c r="W3866" s="2" t="s">
        <v>68</v>
      </c>
      <c r="X3866" s="2">
        <v>7</v>
      </c>
      <c r="Y3866" s="2">
        <v>180</v>
      </c>
    </row>
    <row r="3867" spans="20:25" ht="30" x14ac:dyDescent="0.25">
      <c r="T3867" s="4"/>
      <c r="U3867" s="2" t="s">
        <v>15</v>
      </c>
      <c r="V3867" s="2" t="s">
        <v>124</v>
      </c>
      <c r="W3867" s="2" t="s">
        <v>68</v>
      </c>
      <c r="X3867" s="2">
        <v>3</v>
      </c>
      <c r="Y3867" s="2">
        <v>90</v>
      </c>
    </row>
    <row r="3868" spans="20:25" ht="30" x14ac:dyDescent="0.25">
      <c r="T3868" s="4"/>
      <c r="U3868" s="2" t="s">
        <v>15</v>
      </c>
      <c r="V3868" s="2" t="s">
        <v>124</v>
      </c>
      <c r="W3868" s="2" t="s">
        <v>63</v>
      </c>
      <c r="X3868" s="2">
        <v>1</v>
      </c>
      <c r="Y3868" s="2">
        <v>170</v>
      </c>
    </row>
    <row r="3869" spans="20:25" ht="30" x14ac:dyDescent="0.25">
      <c r="T3869" s="4"/>
      <c r="U3869" s="2" t="s">
        <v>15</v>
      </c>
      <c r="V3869" s="2" t="s">
        <v>124</v>
      </c>
      <c r="W3869" s="2" t="s">
        <v>68</v>
      </c>
      <c r="X3869" s="2">
        <v>5</v>
      </c>
      <c r="Y3869" s="2">
        <v>110</v>
      </c>
    </row>
    <row r="3870" spans="20:25" ht="30" x14ac:dyDescent="0.25">
      <c r="T3870" s="4"/>
      <c r="U3870" s="2" t="s">
        <v>15</v>
      </c>
      <c r="V3870" s="2" t="s">
        <v>124</v>
      </c>
      <c r="W3870" s="2" t="s">
        <v>68</v>
      </c>
      <c r="X3870" s="2">
        <v>5</v>
      </c>
      <c r="Y3870" s="2">
        <v>180</v>
      </c>
    </row>
    <row r="3871" spans="20:25" ht="30" x14ac:dyDescent="0.25">
      <c r="T3871" s="4"/>
      <c r="U3871" s="2" t="s">
        <v>15</v>
      </c>
      <c r="V3871" s="2" t="s">
        <v>127</v>
      </c>
      <c r="W3871" s="2" t="s">
        <v>68</v>
      </c>
      <c r="X3871" s="2">
        <v>1</v>
      </c>
      <c r="Y3871" s="2">
        <v>110</v>
      </c>
    </row>
    <row r="3872" spans="20:25" ht="30" x14ac:dyDescent="0.25">
      <c r="T3872" s="4"/>
      <c r="U3872" s="2" t="s">
        <v>15</v>
      </c>
      <c r="V3872" s="2" t="s">
        <v>127</v>
      </c>
      <c r="W3872" s="2" t="s">
        <v>68</v>
      </c>
      <c r="X3872" s="2">
        <v>5</v>
      </c>
      <c r="Y3872" s="2">
        <v>80</v>
      </c>
    </row>
    <row r="3873" spans="20:25" ht="30" x14ac:dyDescent="0.25">
      <c r="T3873" s="4"/>
      <c r="U3873" s="2" t="s">
        <v>15</v>
      </c>
      <c r="V3873" s="2" t="s">
        <v>127</v>
      </c>
      <c r="W3873" s="2" t="s">
        <v>68</v>
      </c>
      <c r="X3873" s="2">
        <v>3</v>
      </c>
      <c r="Y3873" s="2">
        <v>210</v>
      </c>
    </row>
    <row r="3874" spans="20:25" ht="30" x14ac:dyDescent="0.25">
      <c r="T3874" s="4"/>
      <c r="U3874" s="2" t="s">
        <v>15</v>
      </c>
      <c r="V3874" s="2" t="s">
        <v>127</v>
      </c>
      <c r="W3874" s="2" t="s">
        <v>63</v>
      </c>
      <c r="X3874" s="2">
        <v>1</v>
      </c>
      <c r="Y3874" s="2">
        <v>287</v>
      </c>
    </row>
    <row r="3875" spans="20:25" ht="30" x14ac:dyDescent="0.25">
      <c r="T3875" s="4"/>
      <c r="U3875" s="2" t="s">
        <v>15</v>
      </c>
      <c r="V3875" s="2" t="s">
        <v>127</v>
      </c>
      <c r="W3875" s="2" t="s">
        <v>63</v>
      </c>
      <c r="X3875" s="2">
        <v>4</v>
      </c>
      <c r="Y3875" s="2">
        <v>50</v>
      </c>
    </row>
    <row r="3876" spans="20:25" ht="30" x14ac:dyDescent="0.25">
      <c r="T3876" s="4"/>
      <c r="U3876" s="2" t="s">
        <v>15</v>
      </c>
      <c r="V3876" s="2" t="s">
        <v>127</v>
      </c>
      <c r="W3876" s="2" t="s">
        <v>68</v>
      </c>
      <c r="X3876" s="2">
        <v>2</v>
      </c>
      <c r="Y3876" s="2">
        <v>50</v>
      </c>
    </row>
    <row r="3877" spans="20:25" ht="30" x14ac:dyDescent="0.25">
      <c r="T3877" s="4"/>
      <c r="U3877" s="2" t="s">
        <v>15</v>
      </c>
      <c r="V3877" s="2" t="s">
        <v>127</v>
      </c>
      <c r="W3877" s="2" t="s">
        <v>68</v>
      </c>
      <c r="X3877" s="2">
        <v>3</v>
      </c>
      <c r="Y3877" s="2">
        <v>170</v>
      </c>
    </row>
    <row r="3878" spans="20:25" ht="30" x14ac:dyDescent="0.25">
      <c r="T3878" s="4"/>
      <c r="U3878" s="2" t="s">
        <v>15</v>
      </c>
      <c r="V3878" s="2" t="s">
        <v>127</v>
      </c>
      <c r="W3878" s="2" t="s">
        <v>68</v>
      </c>
      <c r="X3878" s="2">
        <v>7</v>
      </c>
      <c r="Y3878" s="2">
        <v>180</v>
      </c>
    </row>
    <row r="3879" spans="20:25" ht="30" x14ac:dyDescent="0.25">
      <c r="T3879" s="4"/>
      <c r="U3879" s="2" t="s">
        <v>15</v>
      </c>
      <c r="V3879" s="2" t="s">
        <v>127</v>
      </c>
      <c r="W3879" s="2" t="s">
        <v>63</v>
      </c>
      <c r="X3879" s="2">
        <v>4</v>
      </c>
      <c r="Y3879" s="2">
        <v>190</v>
      </c>
    </row>
    <row r="3880" spans="20:25" ht="30" x14ac:dyDescent="0.25">
      <c r="T3880" s="4"/>
      <c r="U3880" s="2" t="s">
        <v>15</v>
      </c>
      <c r="V3880" s="2" t="s">
        <v>127</v>
      </c>
      <c r="W3880" s="2" t="s">
        <v>68</v>
      </c>
      <c r="X3880" s="2">
        <v>6</v>
      </c>
      <c r="Y3880" s="2">
        <v>190</v>
      </c>
    </row>
    <row r="3881" spans="20:25" ht="30" x14ac:dyDescent="0.25">
      <c r="T3881" s="4"/>
      <c r="U3881" s="2" t="s">
        <v>15</v>
      </c>
      <c r="V3881" s="2" t="s">
        <v>127</v>
      </c>
      <c r="W3881" s="2" t="s">
        <v>64</v>
      </c>
      <c r="X3881" s="2">
        <v>5</v>
      </c>
      <c r="Y3881" s="2">
        <v>190</v>
      </c>
    </row>
    <row r="3882" spans="20:25" ht="30" x14ac:dyDescent="0.25">
      <c r="T3882" s="4"/>
      <c r="U3882" s="2" t="s">
        <v>15</v>
      </c>
      <c r="V3882" s="2" t="s">
        <v>127</v>
      </c>
      <c r="W3882" s="2" t="s">
        <v>64</v>
      </c>
      <c r="X3882" s="2">
        <v>7</v>
      </c>
      <c r="Y3882" s="2">
        <v>190</v>
      </c>
    </row>
    <row r="3883" spans="20:25" ht="30" x14ac:dyDescent="0.25">
      <c r="T3883" s="4"/>
      <c r="U3883" s="2" t="s">
        <v>15</v>
      </c>
      <c r="V3883" s="2" t="s">
        <v>127</v>
      </c>
      <c r="W3883" s="2" t="s">
        <v>68</v>
      </c>
      <c r="X3883" s="2">
        <v>4</v>
      </c>
      <c r="Y3883" s="2">
        <v>180</v>
      </c>
    </row>
    <row r="3884" spans="20:25" ht="30" x14ac:dyDescent="0.25">
      <c r="T3884" s="4"/>
      <c r="U3884" s="2" t="s">
        <v>15</v>
      </c>
      <c r="V3884" s="2" t="s">
        <v>127</v>
      </c>
      <c r="W3884" s="2" t="s">
        <v>64</v>
      </c>
      <c r="X3884" s="2">
        <v>3</v>
      </c>
      <c r="Y3884" s="2">
        <v>210</v>
      </c>
    </row>
    <row r="3885" spans="20:25" ht="30" x14ac:dyDescent="0.25">
      <c r="T3885" s="4"/>
      <c r="U3885" s="2" t="s">
        <v>15</v>
      </c>
      <c r="V3885" s="2" t="s">
        <v>127</v>
      </c>
      <c r="W3885" s="2" t="s">
        <v>68</v>
      </c>
      <c r="X3885" s="2">
        <v>1</v>
      </c>
      <c r="Y3885" s="2">
        <v>220</v>
      </c>
    </row>
    <row r="3886" spans="20:25" ht="30" x14ac:dyDescent="0.25">
      <c r="T3886" s="4"/>
      <c r="U3886" s="2" t="s">
        <v>15</v>
      </c>
      <c r="V3886" s="2" t="s">
        <v>127</v>
      </c>
      <c r="W3886" s="2" t="s">
        <v>68</v>
      </c>
      <c r="X3886" s="2">
        <v>7</v>
      </c>
      <c r="Y3886" s="2">
        <v>220</v>
      </c>
    </row>
    <row r="3887" spans="20:25" ht="30" x14ac:dyDescent="0.25">
      <c r="T3887" s="4"/>
      <c r="U3887" s="2" t="s">
        <v>15</v>
      </c>
      <c r="V3887" s="2" t="s">
        <v>127</v>
      </c>
      <c r="W3887" s="2" t="s">
        <v>64</v>
      </c>
      <c r="X3887" s="2">
        <v>3</v>
      </c>
      <c r="Y3887" s="2">
        <v>190</v>
      </c>
    </row>
    <row r="3888" spans="20:25" ht="30" x14ac:dyDescent="0.25">
      <c r="T3888" s="4"/>
      <c r="U3888" s="2" t="s">
        <v>15</v>
      </c>
      <c r="V3888" s="2" t="s">
        <v>127</v>
      </c>
      <c r="W3888" s="2" t="s">
        <v>68</v>
      </c>
      <c r="X3888" s="2">
        <v>5</v>
      </c>
      <c r="Y3888" s="2">
        <v>180</v>
      </c>
    </row>
    <row r="3889" spans="20:25" ht="30" x14ac:dyDescent="0.25">
      <c r="T3889" s="4"/>
      <c r="U3889" s="2" t="s">
        <v>15</v>
      </c>
      <c r="V3889" s="2" t="s">
        <v>127</v>
      </c>
      <c r="W3889" s="2" t="s">
        <v>68</v>
      </c>
      <c r="X3889" s="2">
        <v>3</v>
      </c>
      <c r="Y3889" s="2">
        <v>190</v>
      </c>
    </row>
    <row r="3890" spans="20:25" ht="30" x14ac:dyDescent="0.25">
      <c r="T3890" s="4"/>
      <c r="U3890" s="2" t="s">
        <v>15</v>
      </c>
      <c r="V3890" s="2" t="s">
        <v>127</v>
      </c>
      <c r="W3890" s="2" t="s">
        <v>68</v>
      </c>
      <c r="X3890" s="2">
        <v>5</v>
      </c>
      <c r="Y3890" s="2">
        <v>210</v>
      </c>
    </row>
    <row r="3891" spans="20:25" ht="30" x14ac:dyDescent="0.25">
      <c r="T3891" s="4"/>
      <c r="U3891" s="2" t="s">
        <v>15</v>
      </c>
      <c r="V3891" s="2" t="s">
        <v>127</v>
      </c>
      <c r="W3891" s="2" t="s">
        <v>63</v>
      </c>
      <c r="X3891" s="2">
        <v>6</v>
      </c>
      <c r="Y3891" s="2">
        <v>320</v>
      </c>
    </row>
    <row r="3892" spans="20:25" ht="30" x14ac:dyDescent="0.25">
      <c r="T3892" s="4"/>
      <c r="U3892" s="2" t="s">
        <v>15</v>
      </c>
      <c r="V3892" s="2" t="s">
        <v>126</v>
      </c>
      <c r="W3892" s="2" t="s">
        <v>68</v>
      </c>
      <c r="X3892" s="2">
        <v>2</v>
      </c>
      <c r="Y3892" s="2">
        <v>250</v>
      </c>
    </row>
    <row r="3893" spans="20:25" ht="30" x14ac:dyDescent="0.25">
      <c r="T3893" s="4"/>
      <c r="U3893" s="2" t="s">
        <v>15</v>
      </c>
      <c r="V3893" s="2" t="s">
        <v>125</v>
      </c>
      <c r="W3893" s="2" t="s">
        <v>68</v>
      </c>
      <c r="X3893" s="2">
        <v>6</v>
      </c>
      <c r="Y3893" s="2">
        <v>150</v>
      </c>
    </row>
    <row r="3894" spans="20:25" ht="30" x14ac:dyDescent="0.25">
      <c r="T3894" s="4"/>
      <c r="U3894" s="2" t="s">
        <v>15</v>
      </c>
      <c r="V3894" s="2" t="s">
        <v>125</v>
      </c>
      <c r="W3894" s="2" t="s">
        <v>68</v>
      </c>
      <c r="X3894" s="2">
        <v>7</v>
      </c>
      <c r="Y3894" s="2">
        <v>130</v>
      </c>
    </row>
    <row r="3895" spans="20:25" ht="30" x14ac:dyDescent="0.25">
      <c r="T3895" s="4"/>
      <c r="U3895" s="2" t="s">
        <v>15</v>
      </c>
      <c r="V3895" s="2" t="s">
        <v>128</v>
      </c>
      <c r="W3895" s="2" t="s">
        <v>68</v>
      </c>
      <c r="X3895" s="2">
        <v>4</v>
      </c>
      <c r="Y3895" s="2">
        <v>190</v>
      </c>
    </row>
    <row r="3896" spans="20:25" ht="30" x14ac:dyDescent="0.25">
      <c r="T3896" s="4"/>
      <c r="U3896" s="2" t="s">
        <v>15</v>
      </c>
      <c r="V3896" s="2" t="s">
        <v>111</v>
      </c>
      <c r="W3896" s="2" t="s">
        <v>62</v>
      </c>
      <c r="X3896" s="2">
        <v>2</v>
      </c>
      <c r="Y3896" s="2">
        <v>260</v>
      </c>
    </row>
    <row r="3897" spans="20:25" ht="30" x14ac:dyDescent="0.25">
      <c r="T3897" s="4"/>
      <c r="U3897" s="2" t="s">
        <v>15</v>
      </c>
      <c r="V3897" s="2" t="s">
        <v>111</v>
      </c>
      <c r="W3897" s="2" t="s">
        <v>68</v>
      </c>
      <c r="X3897" s="2">
        <v>3</v>
      </c>
      <c r="Y3897" s="2">
        <v>70</v>
      </c>
    </row>
    <row r="3898" spans="20:25" ht="30" x14ac:dyDescent="0.25">
      <c r="T3898" s="4"/>
      <c r="U3898" s="2" t="s">
        <v>15</v>
      </c>
      <c r="V3898" s="2" t="s">
        <v>111</v>
      </c>
      <c r="W3898" s="2" t="s">
        <v>64</v>
      </c>
      <c r="X3898" s="2">
        <v>3</v>
      </c>
      <c r="Y3898" s="2">
        <v>220</v>
      </c>
    </row>
    <row r="3899" spans="20:25" ht="30" x14ac:dyDescent="0.25">
      <c r="T3899" s="4"/>
      <c r="U3899" s="2" t="s">
        <v>15</v>
      </c>
      <c r="V3899" s="2" t="s">
        <v>111</v>
      </c>
      <c r="W3899" s="2" t="s">
        <v>68</v>
      </c>
      <c r="X3899" s="2">
        <v>3</v>
      </c>
      <c r="Y3899" s="2">
        <v>150</v>
      </c>
    </row>
    <row r="3900" spans="20:25" ht="30" x14ac:dyDescent="0.25">
      <c r="T3900" s="4"/>
      <c r="U3900" s="2" t="s">
        <v>15</v>
      </c>
      <c r="V3900" s="2" t="s">
        <v>121</v>
      </c>
      <c r="W3900" s="2" t="s">
        <v>68</v>
      </c>
      <c r="X3900" s="2">
        <v>7</v>
      </c>
      <c r="Y3900" s="2">
        <v>190</v>
      </c>
    </row>
    <row r="3901" spans="20:25" ht="30" x14ac:dyDescent="0.25">
      <c r="T3901" s="4"/>
      <c r="U3901" s="2" t="s">
        <v>15</v>
      </c>
      <c r="V3901" s="2" t="s">
        <v>121</v>
      </c>
      <c r="W3901" s="2" t="s">
        <v>63</v>
      </c>
      <c r="X3901" s="2">
        <v>2</v>
      </c>
      <c r="Y3901" s="2">
        <v>40</v>
      </c>
    </row>
    <row r="3902" spans="20:25" ht="30" x14ac:dyDescent="0.25">
      <c r="T3902" s="4"/>
      <c r="U3902" s="2" t="s">
        <v>15</v>
      </c>
      <c r="V3902" s="2" t="s">
        <v>121</v>
      </c>
      <c r="W3902" s="2" t="s">
        <v>68</v>
      </c>
      <c r="X3902" s="2">
        <v>2</v>
      </c>
      <c r="Y3902" s="2">
        <v>160</v>
      </c>
    </row>
    <row r="3903" spans="20:25" ht="30" x14ac:dyDescent="0.25">
      <c r="T3903" s="4"/>
      <c r="U3903" s="2" t="s">
        <v>15</v>
      </c>
      <c r="V3903" s="2" t="s">
        <v>121</v>
      </c>
      <c r="W3903" s="2" t="s">
        <v>63</v>
      </c>
      <c r="X3903" s="2">
        <v>8</v>
      </c>
      <c r="Y3903" s="2">
        <v>350</v>
      </c>
    </row>
    <row r="3904" spans="20:25" ht="30" x14ac:dyDescent="0.25">
      <c r="T3904" s="4"/>
      <c r="U3904" s="2" t="s">
        <v>15</v>
      </c>
      <c r="V3904" s="2" t="s">
        <v>121</v>
      </c>
      <c r="W3904" s="2" t="s">
        <v>68</v>
      </c>
      <c r="X3904" s="2">
        <v>6</v>
      </c>
      <c r="Y3904" s="2">
        <v>130</v>
      </c>
    </row>
    <row r="3905" spans="20:25" ht="30" x14ac:dyDescent="0.25">
      <c r="T3905" s="4"/>
      <c r="U3905" s="2" t="s">
        <v>15</v>
      </c>
      <c r="V3905" s="2" t="s">
        <v>121</v>
      </c>
      <c r="W3905" s="2" t="s">
        <v>68</v>
      </c>
      <c r="X3905" s="2">
        <v>5</v>
      </c>
      <c r="Y3905" s="2">
        <v>202</v>
      </c>
    </row>
    <row r="3906" spans="20:25" ht="30" x14ac:dyDescent="0.25">
      <c r="T3906" s="4"/>
      <c r="U3906" s="2" t="s">
        <v>15</v>
      </c>
      <c r="V3906" s="2" t="s">
        <v>121</v>
      </c>
      <c r="W3906" s="2" t="s">
        <v>63</v>
      </c>
      <c r="X3906" s="2">
        <v>9</v>
      </c>
      <c r="Y3906" s="2">
        <v>240</v>
      </c>
    </row>
    <row r="3907" spans="20:25" ht="30" x14ac:dyDescent="0.25">
      <c r="T3907" s="4"/>
      <c r="U3907" s="2" t="s">
        <v>15</v>
      </c>
      <c r="V3907" s="2" t="s">
        <v>121</v>
      </c>
      <c r="W3907" s="2" t="s">
        <v>63</v>
      </c>
      <c r="X3907" s="2">
        <v>6</v>
      </c>
      <c r="Y3907" s="2">
        <v>90</v>
      </c>
    </row>
    <row r="3908" spans="20:25" ht="30" x14ac:dyDescent="0.25">
      <c r="T3908" s="4"/>
      <c r="U3908" s="2" t="s">
        <v>15</v>
      </c>
      <c r="V3908" s="2" t="s">
        <v>121</v>
      </c>
      <c r="W3908" s="2" t="s">
        <v>68</v>
      </c>
      <c r="X3908" s="2">
        <v>2</v>
      </c>
      <c r="Y3908" s="2">
        <v>40</v>
      </c>
    </row>
    <row r="3909" spans="20:25" ht="30" x14ac:dyDescent="0.25">
      <c r="T3909" s="4"/>
      <c r="U3909" s="2" t="s">
        <v>15</v>
      </c>
      <c r="V3909" s="2" t="s">
        <v>122</v>
      </c>
      <c r="W3909" s="2" t="s">
        <v>63</v>
      </c>
      <c r="X3909" s="2">
        <v>4</v>
      </c>
      <c r="Y3909" s="2">
        <v>230</v>
      </c>
    </row>
    <row r="3910" spans="20:25" ht="30" x14ac:dyDescent="0.25">
      <c r="T3910" s="4"/>
      <c r="U3910" s="2" t="s">
        <v>15</v>
      </c>
      <c r="V3910" s="2" t="s">
        <v>122</v>
      </c>
      <c r="W3910" s="2" t="s">
        <v>68</v>
      </c>
      <c r="X3910" s="2">
        <v>4</v>
      </c>
      <c r="Y3910" s="2">
        <v>170</v>
      </c>
    </row>
    <row r="3911" spans="20:25" ht="30" x14ac:dyDescent="0.25">
      <c r="T3911" s="4"/>
      <c r="U3911" s="2" t="s">
        <v>15</v>
      </c>
      <c r="V3911" s="2" t="s">
        <v>122</v>
      </c>
      <c r="W3911" s="2" t="s">
        <v>62</v>
      </c>
      <c r="X3911" s="2">
        <v>5</v>
      </c>
      <c r="Y3911" s="2">
        <v>210</v>
      </c>
    </row>
    <row r="3912" spans="20:25" ht="30" x14ac:dyDescent="0.25">
      <c r="T3912" s="4"/>
      <c r="U3912" s="2" t="s">
        <v>15</v>
      </c>
      <c r="V3912" s="2" t="s">
        <v>122</v>
      </c>
      <c r="W3912" s="2" t="s">
        <v>68</v>
      </c>
      <c r="X3912" s="2">
        <v>5</v>
      </c>
      <c r="Y3912" s="2">
        <v>110</v>
      </c>
    </row>
    <row r="3913" spans="20:25" ht="30" x14ac:dyDescent="0.25">
      <c r="T3913" s="4"/>
      <c r="U3913" s="2" t="s">
        <v>15</v>
      </c>
      <c r="V3913" s="2" t="s">
        <v>122</v>
      </c>
      <c r="W3913" s="2" t="s">
        <v>63</v>
      </c>
      <c r="X3913" s="2">
        <v>5</v>
      </c>
      <c r="Y3913" s="2">
        <v>120</v>
      </c>
    </row>
    <row r="3914" spans="20:25" ht="30" x14ac:dyDescent="0.25">
      <c r="T3914" s="4"/>
      <c r="U3914" s="2" t="s">
        <v>15</v>
      </c>
      <c r="V3914" s="2" t="s">
        <v>122</v>
      </c>
      <c r="W3914" s="2" t="s">
        <v>68</v>
      </c>
      <c r="X3914" s="2">
        <v>8</v>
      </c>
      <c r="Y3914" s="2">
        <v>160</v>
      </c>
    </row>
    <row r="3915" spans="20:25" ht="30" x14ac:dyDescent="0.25">
      <c r="T3915" s="4"/>
      <c r="U3915" s="2" t="s">
        <v>15</v>
      </c>
      <c r="V3915" s="2" t="s">
        <v>122</v>
      </c>
      <c r="W3915" s="2" t="s">
        <v>68</v>
      </c>
      <c r="X3915" s="2">
        <v>4</v>
      </c>
      <c r="Y3915" s="2">
        <v>110</v>
      </c>
    </row>
    <row r="3916" spans="20:25" ht="30" x14ac:dyDescent="0.25">
      <c r="T3916" s="4"/>
      <c r="U3916" s="2" t="s">
        <v>15</v>
      </c>
      <c r="V3916" s="2" t="s">
        <v>122</v>
      </c>
      <c r="W3916" s="2" t="s">
        <v>63</v>
      </c>
      <c r="X3916" s="2">
        <v>4</v>
      </c>
      <c r="Y3916" s="2">
        <v>150</v>
      </c>
    </row>
    <row r="3917" spans="20:25" ht="30" x14ac:dyDescent="0.25">
      <c r="T3917" s="4"/>
      <c r="U3917" s="2" t="s">
        <v>15</v>
      </c>
      <c r="V3917" s="2" t="s">
        <v>122</v>
      </c>
      <c r="W3917" s="2" t="s">
        <v>68</v>
      </c>
      <c r="X3917" s="2">
        <v>3</v>
      </c>
      <c r="Y3917" s="2">
        <v>50</v>
      </c>
    </row>
    <row r="3918" spans="20:25" ht="30" x14ac:dyDescent="0.25">
      <c r="T3918" s="4"/>
      <c r="U3918" s="2" t="s">
        <v>15</v>
      </c>
      <c r="V3918" s="2" t="s">
        <v>122</v>
      </c>
      <c r="W3918" s="2" t="s">
        <v>68</v>
      </c>
      <c r="X3918" s="2">
        <v>4</v>
      </c>
      <c r="Y3918" s="2">
        <v>290</v>
      </c>
    </row>
    <row r="3919" spans="20:25" ht="30" x14ac:dyDescent="0.25">
      <c r="T3919" s="4"/>
      <c r="U3919" s="2" t="s">
        <v>15</v>
      </c>
      <c r="V3919" s="2" t="s">
        <v>122</v>
      </c>
      <c r="W3919" s="2" t="s">
        <v>68</v>
      </c>
      <c r="X3919" s="2">
        <v>4</v>
      </c>
      <c r="Y3919" s="2">
        <v>180</v>
      </c>
    </row>
    <row r="3920" spans="20:25" ht="30" x14ac:dyDescent="0.25">
      <c r="T3920" s="4"/>
      <c r="U3920" s="2" t="s">
        <v>15</v>
      </c>
      <c r="V3920" s="2" t="s">
        <v>122</v>
      </c>
      <c r="W3920" s="2" t="s">
        <v>63</v>
      </c>
      <c r="X3920" s="2">
        <v>6</v>
      </c>
      <c r="Y3920" s="2">
        <v>330</v>
      </c>
    </row>
    <row r="3921" spans="20:25" ht="30" x14ac:dyDescent="0.25">
      <c r="T3921" s="4"/>
      <c r="U3921" s="2" t="s">
        <v>15</v>
      </c>
      <c r="V3921" s="2" t="s">
        <v>122</v>
      </c>
      <c r="W3921" s="2" t="s">
        <v>63</v>
      </c>
      <c r="X3921" s="2">
        <v>3</v>
      </c>
      <c r="Y3921" s="2">
        <v>110</v>
      </c>
    </row>
    <row r="3922" spans="20:25" ht="30" x14ac:dyDescent="0.25">
      <c r="T3922" s="4"/>
      <c r="U3922" s="2" t="s">
        <v>15</v>
      </c>
      <c r="V3922" s="2" t="s">
        <v>122</v>
      </c>
      <c r="W3922" s="2" t="s">
        <v>68</v>
      </c>
      <c r="X3922" s="2">
        <v>3</v>
      </c>
      <c r="Y3922" s="2">
        <v>150</v>
      </c>
    </row>
    <row r="3923" spans="20:25" ht="30" x14ac:dyDescent="0.25">
      <c r="T3923" s="4"/>
      <c r="U3923" s="2" t="s">
        <v>15</v>
      </c>
      <c r="V3923" s="2" t="s">
        <v>122</v>
      </c>
      <c r="W3923" s="2" t="s">
        <v>64</v>
      </c>
      <c r="X3923" s="2">
        <v>2</v>
      </c>
      <c r="Y3923" s="2">
        <v>170</v>
      </c>
    </row>
    <row r="3924" spans="20:25" ht="30" x14ac:dyDescent="0.25">
      <c r="T3924" s="4"/>
      <c r="U3924" s="2" t="s">
        <v>15</v>
      </c>
      <c r="V3924" s="2" t="s">
        <v>122</v>
      </c>
      <c r="W3924" s="2" t="s">
        <v>68</v>
      </c>
      <c r="X3924" s="2">
        <v>1</v>
      </c>
      <c r="Y3924" s="2">
        <v>0</v>
      </c>
    </row>
    <row r="3925" spans="20:25" ht="30" x14ac:dyDescent="0.25">
      <c r="T3925" s="4"/>
      <c r="U3925" s="2" t="s">
        <v>15</v>
      </c>
      <c r="V3925" s="2" t="s">
        <v>122</v>
      </c>
      <c r="W3925" s="2" t="s">
        <v>68</v>
      </c>
      <c r="X3925" s="2">
        <v>2</v>
      </c>
      <c r="Y3925" s="2">
        <v>130</v>
      </c>
    </row>
    <row r="3926" spans="20:25" ht="30" x14ac:dyDescent="0.25">
      <c r="T3926" s="4"/>
      <c r="U3926" s="2" t="s">
        <v>15</v>
      </c>
      <c r="V3926" s="2" t="s">
        <v>122</v>
      </c>
      <c r="W3926" s="2" t="s">
        <v>68</v>
      </c>
      <c r="X3926" s="2">
        <v>4</v>
      </c>
      <c r="Y3926" s="2">
        <v>240</v>
      </c>
    </row>
    <row r="3927" spans="20:25" ht="30" x14ac:dyDescent="0.25">
      <c r="T3927" s="4"/>
      <c r="U3927" s="2" t="s">
        <v>15</v>
      </c>
      <c r="V3927" s="2" t="s">
        <v>122</v>
      </c>
      <c r="W3927" s="2" t="s">
        <v>68</v>
      </c>
      <c r="X3927" s="2">
        <v>3</v>
      </c>
      <c r="Y3927" s="2">
        <v>30</v>
      </c>
    </row>
    <row r="3928" spans="20:25" ht="30" x14ac:dyDescent="0.25">
      <c r="T3928" s="4"/>
      <c r="U3928" s="2" t="s">
        <v>15</v>
      </c>
      <c r="V3928" s="2" t="s">
        <v>122</v>
      </c>
      <c r="W3928" s="2" t="s">
        <v>68</v>
      </c>
      <c r="X3928" s="2">
        <v>3</v>
      </c>
      <c r="Y3928" s="2">
        <v>110</v>
      </c>
    </row>
    <row r="3929" spans="20:25" ht="30" x14ac:dyDescent="0.25">
      <c r="T3929" s="4"/>
      <c r="U3929" s="2" t="s">
        <v>15</v>
      </c>
      <c r="V3929" s="2" t="s">
        <v>122</v>
      </c>
      <c r="W3929" s="2" t="s">
        <v>68</v>
      </c>
      <c r="X3929" s="2">
        <v>4</v>
      </c>
      <c r="Y3929" s="2">
        <v>180</v>
      </c>
    </row>
    <row r="3930" spans="20:25" ht="30" x14ac:dyDescent="0.25">
      <c r="T3930" s="4"/>
      <c r="U3930" s="2" t="s">
        <v>15</v>
      </c>
      <c r="V3930" s="2" t="s">
        <v>122</v>
      </c>
      <c r="W3930" s="2" t="s">
        <v>68</v>
      </c>
      <c r="X3930" s="2">
        <v>5</v>
      </c>
      <c r="Y3930" s="2">
        <v>230</v>
      </c>
    </row>
    <row r="3931" spans="20:25" ht="30" x14ac:dyDescent="0.25">
      <c r="T3931" s="4"/>
      <c r="U3931" s="2" t="s">
        <v>15</v>
      </c>
      <c r="V3931" s="2" t="s">
        <v>122</v>
      </c>
      <c r="W3931" s="2" t="s">
        <v>63</v>
      </c>
      <c r="X3931" s="2">
        <v>8</v>
      </c>
      <c r="Y3931" s="2">
        <v>190</v>
      </c>
    </row>
    <row r="3932" spans="20:25" ht="30" x14ac:dyDescent="0.25">
      <c r="T3932" s="4"/>
      <c r="U3932" s="2" t="s">
        <v>15</v>
      </c>
      <c r="V3932" s="2" t="s">
        <v>122</v>
      </c>
      <c r="W3932" s="2" t="s">
        <v>68</v>
      </c>
      <c r="X3932" s="2">
        <v>2</v>
      </c>
      <c r="Y3932" s="2">
        <v>300</v>
      </c>
    </row>
    <row r="3933" spans="20:25" ht="30" x14ac:dyDescent="0.25">
      <c r="T3933" s="4"/>
      <c r="U3933" s="2" t="s">
        <v>15</v>
      </c>
      <c r="V3933" s="2" t="s">
        <v>122</v>
      </c>
      <c r="W3933" s="2" t="s">
        <v>68</v>
      </c>
      <c r="X3933" s="2">
        <v>7</v>
      </c>
      <c r="Y3933" s="2">
        <v>290</v>
      </c>
    </row>
    <row r="3934" spans="20:25" ht="30" x14ac:dyDescent="0.25">
      <c r="T3934" s="4"/>
      <c r="U3934" s="2" t="s">
        <v>15</v>
      </c>
      <c r="V3934" s="2" t="s">
        <v>122</v>
      </c>
      <c r="W3934" s="2" t="s">
        <v>68</v>
      </c>
      <c r="X3934" s="2">
        <v>5</v>
      </c>
      <c r="Y3934" s="2">
        <v>201</v>
      </c>
    </row>
    <row r="3935" spans="20:25" ht="30" x14ac:dyDescent="0.25">
      <c r="T3935" s="4"/>
      <c r="U3935" s="2" t="s">
        <v>15</v>
      </c>
      <c r="V3935" s="2" t="s">
        <v>122</v>
      </c>
      <c r="W3935" s="2" t="s">
        <v>68</v>
      </c>
      <c r="X3935" s="2">
        <v>3</v>
      </c>
      <c r="Y3935" s="2">
        <v>220</v>
      </c>
    </row>
    <row r="3936" spans="20:25" ht="30" x14ac:dyDescent="0.25">
      <c r="T3936" s="4"/>
      <c r="U3936" s="2" t="s">
        <v>15</v>
      </c>
      <c r="V3936" s="2" t="s">
        <v>122</v>
      </c>
      <c r="W3936" s="2" t="s">
        <v>68</v>
      </c>
      <c r="X3936" s="2">
        <v>3</v>
      </c>
      <c r="Y3936" s="2">
        <v>90</v>
      </c>
    </row>
    <row r="3937" spans="20:25" ht="30" x14ac:dyDescent="0.25">
      <c r="T3937" s="4"/>
      <c r="U3937" s="2" t="s">
        <v>15</v>
      </c>
      <c r="V3937" s="2" t="s">
        <v>122</v>
      </c>
      <c r="W3937" s="2" t="s">
        <v>63</v>
      </c>
      <c r="X3937" s="2">
        <v>5</v>
      </c>
      <c r="Y3937" s="2">
        <v>90</v>
      </c>
    </row>
    <row r="3938" spans="20:25" ht="30" x14ac:dyDescent="0.25">
      <c r="T3938" s="4"/>
      <c r="U3938" s="2" t="s">
        <v>15</v>
      </c>
      <c r="V3938" s="2" t="s">
        <v>122</v>
      </c>
      <c r="W3938" s="2" t="s">
        <v>68</v>
      </c>
      <c r="X3938" s="2">
        <v>6</v>
      </c>
      <c r="Y3938" s="2">
        <v>70</v>
      </c>
    </row>
    <row r="3939" spans="20:25" ht="30" x14ac:dyDescent="0.25">
      <c r="T3939" s="4"/>
      <c r="U3939" s="2" t="s">
        <v>15</v>
      </c>
      <c r="V3939" s="2" t="s">
        <v>122</v>
      </c>
      <c r="W3939" s="2" t="s">
        <v>68</v>
      </c>
      <c r="X3939" s="2">
        <v>1</v>
      </c>
      <c r="Y3939" s="2">
        <v>0</v>
      </c>
    </row>
    <row r="3940" spans="20:25" ht="30" x14ac:dyDescent="0.25">
      <c r="T3940" s="4"/>
      <c r="U3940" s="2" t="s">
        <v>15</v>
      </c>
      <c r="V3940" s="2" t="s">
        <v>122</v>
      </c>
      <c r="W3940" s="2" t="s">
        <v>68</v>
      </c>
      <c r="X3940" s="2">
        <v>2</v>
      </c>
      <c r="Y3940" s="2">
        <v>40</v>
      </c>
    </row>
    <row r="3941" spans="20:25" ht="30" x14ac:dyDescent="0.25">
      <c r="T3941" s="4"/>
      <c r="U3941" s="2" t="s">
        <v>15</v>
      </c>
      <c r="V3941" s="2" t="s">
        <v>122</v>
      </c>
      <c r="W3941" s="2" t="s">
        <v>68</v>
      </c>
      <c r="X3941" s="2">
        <v>5</v>
      </c>
      <c r="Y3941" s="2">
        <v>176</v>
      </c>
    </row>
    <row r="3942" spans="20:25" ht="30" x14ac:dyDescent="0.25">
      <c r="T3942" s="4"/>
      <c r="U3942" s="2" t="s">
        <v>15</v>
      </c>
      <c r="V3942" s="2" t="s">
        <v>122</v>
      </c>
      <c r="W3942" s="2" t="s">
        <v>68</v>
      </c>
      <c r="X3942" s="2">
        <v>1</v>
      </c>
      <c r="Y3942" s="2">
        <v>300</v>
      </c>
    </row>
    <row r="3943" spans="20:25" ht="30" x14ac:dyDescent="0.25">
      <c r="T3943" s="4"/>
      <c r="U3943" s="2" t="s">
        <v>15</v>
      </c>
      <c r="V3943" s="2" t="s">
        <v>122</v>
      </c>
      <c r="W3943" s="2" t="s">
        <v>64</v>
      </c>
      <c r="X3943" s="2">
        <v>4</v>
      </c>
      <c r="Y3943" s="2">
        <v>200</v>
      </c>
    </row>
    <row r="3944" spans="20:25" ht="30" x14ac:dyDescent="0.25">
      <c r="T3944" s="4"/>
      <c r="U3944" s="2" t="s">
        <v>15</v>
      </c>
      <c r="V3944" s="2" t="s">
        <v>122</v>
      </c>
      <c r="W3944" s="2" t="s">
        <v>68</v>
      </c>
      <c r="X3944" s="2">
        <v>6</v>
      </c>
      <c r="Y3944" s="2">
        <v>200</v>
      </c>
    </row>
    <row r="3945" spans="20:25" ht="30" x14ac:dyDescent="0.25">
      <c r="T3945" s="4"/>
      <c r="U3945" s="2" t="s">
        <v>15</v>
      </c>
      <c r="V3945" s="2" t="s">
        <v>109</v>
      </c>
      <c r="W3945" s="2" t="s">
        <v>68</v>
      </c>
      <c r="X3945" s="2">
        <v>3</v>
      </c>
      <c r="Y3945" s="2">
        <v>30</v>
      </c>
    </row>
    <row r="3946" spans="20:25" ht="30" x14ac:dyDescent="0.25">
      <c r="T3946" s="4"/>
      <c r="U3946" s="2" t="s">
        <v>15</v>
      </c>
      <c r="V3946" s="2" t="s">
        <v>109</v>
      </c>
      <c r="W3946" s="2" t="s">
        <v>63</v>
      </c>
      <c r="X3946" s="2">
        <v>5</v>
      </c>
      <c r="Y3946" s="2">
        <v>60</v>
      </c>
    </row>
    <row r="3947" spans="20:25" ht="30" x14ac:dyDescent="0.25">
      <c r="T3947" s="4"/>
      <c r="U3947" s="2" t="s">
        <v>15</v>
      </c>
      <c r="V3947" s="2" t="s">
        <v>109</v>
      </c>
      <c r="W3947" s="2" t="s">
        <v>63</v>
      </c>
      <c r="X3947" s="2">
        <v>5</v>
      </c>
      <c r="Y3947" s="2">
        <v>60</v>
      </c>
    </row>
    <row r="3948" spans="20:25" ht="30" x14ac:dyDescent="0.25">
      <c r="T3948" s="4"/>
      <c r="U3948" s="2" t="s">
        <v>15</v>
      </c>
      <c r="V3948" s="2" t="s">
        <v>109</v>
      </c>
      <c r="W3948" s="2" t="s">
        <v>68</v>
      </c>
      <c r="X3948" s="2">
        <v>5</v>
      </c>
      <c r="Y3948" s="2">
        <v>70</v>
      </c>
    </row>
    <row r="3949" spans="20:25" ht="30" x14ac:dyDescent="0.25">
      <c r="T3949" s="4"/>
      <c r="U3949" s="2" t="s">
        <v>15</v>
      </c>
      <c r="V3949" s="2" t="s">
        <v>109</v>
      </c>
      <c r="W3949" s="2" t="s">
        <v>68</v>
      </c>
      <c r="X3949" s="2">
        <v>5</v>
      </c>
      <c r="Y3949" s="2">
        <v>80</v>
      </c>
    </row>
    <row r="3950" spans="20:25" ht="30" x14ac:dyDescent="0.25">
      <c r="T3950" s="4"/>
      <c r="U3950" s="2" t="s">
        <v>15</v>
      </c>
      <c r="V3950" s="2" t="s">
        <v>109</v>
      </c>
      <c r="W3950" s="2" t="s">
        <v>68</v>
      </c>
      <c r="X3950" s="2">
        <v>8</v>
      </c>
      <c r="Y3950" s="2">
        <v>70</v>
      </c>
    </row>
    <row r="3951" spans="20:25" ht="30" x14ac:dyDescent="0.25">
      <c r="T3951" s="4"/>
      <c r="U3951" s="2" t="s">
        <v>15</v>
      </c>
      <c r="V3951" s="2" t="s">
        <v>109</v>
      </c>
      <c r="W3951" s="2" t="s">
        <v>68</v>
      </c>
      <c r="X3951" s="2">
        <v>2</v>
      </c>
      <c r="Y3951" s="2">
        <v>80</v>
      </c>
    </row>
    <row r="3952" spans="20:25" ht="30" x14ac:dyDescent="0.25">
      <c r="T3952" s="4"/>
      <c r="U3952" s="2" t="s">
        <v>15</v>
      </c>
      <c r="V3952" s="2" t="s">
        <v>109</v>
      </c>
      <c r="W3952" s="2" t="s">
        <v>68</v>
      </c>
      <c r="X3952" s="2">
        <v>2</v>
      </c>
      <c r="Y3952" s="2">
        <v>110</v>
      </c>
    </row>
    <row r="3953" spans="20:25" ht="30" x14ac:dyDescent="0.25">
      <c r="T3953" s="4"/>
      <c r="U3953" s="2" t="s">
        <v>15</v>
      </c>
      <c r="V3953" s="2" t="s">
        <v>109</v>
      </c>
      <c r="W3953" s="2" t="s">
        <v>68</v>
      </c>
      <c r="X3953" s="2">
        <v>4</v>
      </c>
      <c r="Y3953" s="2">
        <v>190</v>
      </c>
    </row>
    <row r="3954" spans="20:25" ht="30" x14ac:dyDescent="0.25">
      <c r="T3954" s="4"/>
      <c r="U3954" s="2" t="s">
        <v>15</v>
      </c>
      <c r="V3954" s="2" t="s">
        <v>109</v>
      </c>
      <c r="W3954" s="2" t="s">
        <v>68</v>
      </c>
      <c r="X3954" s="2">
        <v>2</v>
      </c>
      <c r="Y3954" s="2">
        <v>17</v>
      </c>
    </row>
    <row r="3955" spans="20:25" ht="30" x14ac:dyDescent="0.25">
      <c r="T3955" s="4"/>
      <c r="U3955" s="2" t="s">
        <v>15</v>
      </c>
      <c r="V3955" s="2" t="s">
        <v>109</v>
      </c>
      <c r="W3955" s="2" t="s">
        <v>68</v>
      </c>
      <c r="X3955" s="2">
        <v>2</v>
      </c>
      <c r="Y3955" s="2">
        <v>310</v>
      </c>
    </row>
    <row r="3956" spans="20:25" ht="30" x14ac:dyDescent="0.25">
      <c r="T3956" s="4"/>
      <c r="U3956" s="2" t="s">
        <v>15</v>
      </c>
      <c r="V3956" s="2" t="s">
        <v>109</v>
      </c>
      <c r="W3956" s="2" t="s">
        <v>63</v>
      </c>
      <c r="X3956" s="2">
        <v>2</v>
      </c>
      <c r="Y3956" s="2">
        <v>240</v>
      </c>
    </row>
    <row r="3957" spans="20:25" ht="30" x14ac:dyDescent="0.25">
      <c r="T3957" s="4"/>
      <c r="U3957" s="2" t="s">
        <v>15</v>
      </c>
      <c r="V3957" s="2" t="s">
        <v>109</v>
      </c>
      <c r="W3957" s="2" t="s">
        <v>68</v>
      </c>
      <c r="X3957" s="2">
        <v>1</v>
      </c>
      <c r="Y3957" s="2">
        <v>210</v>
      </c>
    </row>
    <row r="3958" spans="20:25" ht="30" x14ac:dyDescent="0.25">
      <c r="T3958" s="4"/>
      <c r="U3958" s="2" t="s">
        <v>15</v>
      </c>
      <c r="V3958" s="2" t="s">
        <v>120</v>
      </c>
      <c r="W3958" s="2" t="s">
        <v>68</v>
      </c>
      <c r="X3958" s="2">
        <v>3</v>
      </c>
      <c r="Y3958" s="2">
        <v>110</v>
      </c>
    </row>
    <row r="3959" spans="20:25" ht="30" x14ac:dyDescent="0.25">
      <c r="T3959" s="4"/>
      <c r="U3959" s="2" t="s">
        <v>15</v>
      </c>
      <c r="V3959" s="2" t="s">
        <v>120</v>
      </c>
      <c r="W3959" s="2" t="s">
        <v>64</v>
      </c>
      <c r="X3959" s="2">
        <v>4</v>
      </c>
      <c r="Y3959" s="2">
        <v>70</v>
      </c>
    </row>
    <row r="3960" spans="20:25" ht="30" x14ac:dyDescent="0.25">
      <c r="T3960" s="4"/>
      <c r="U3960" s="2" t="s">
        <v>15</v>
      </c>
      <c r="V3960" s="2" t="s">
        <v>120</v>
      </c>
      <c r="W3960" s="2" t="s">
        <v>68</v>
      </c>
      <c r="X3960" s="2">
        <v>6</v>
      </c>
      <c r="Y3960" s="2">
        <v>70</v>
      </c>
    </row>
    <row r="3961" spans="20:25" ht="30" x14ac:dyDescent="0.25">
      <c r="T3961" s="4"/>
      <c r="U3961" s="2" t="s">
        <v>15</v>
      </c>
      <c r="V3961" s="2" t="s">
        <v>120</v>
      </c>
      <c r="W3961" s="2" t="s">
        <v>64</v>
      </c>
      <c r="X3961" s="2">
        <v>5</v>
      </c>
      <c r="Y3961" s="2">
        <v>200</v>
      </c>
    </row>
    <row r="3962" spans="20:25" ht="30" x14ac:dyDescent="0.25">
      <c r="T3962" s="4"/>
      <c r="U3962" s="2" t="s">
        <v>15</v>
      </c>
      <c r="V3962" s="2" t="s">
        <v>120</v>
      </c>
      <c r="W3962" s="2" t="s">
        <v>64</v>
      </c>
      <c r="X3962" s="2">
        <v>1</v>
      </c>
      <c r="Y3962" s="2">
        <v>190</v>
      </c>
    </row>
    <row r="3963" spans="20:25" ht="30" x14ac:dyDescent="0.25">
      <c r="T3963" s="4"/>
      <c r="U3963" s="2" t="s">
        <v>15</v>
      </c>
      <c r="V3963" s="2" t="s">
        <v>120</v>
      </c>
      <c r="W3963" s="2" t="s">
        <v>68</v>
      </c>
      <c r="X3963" s="2">
        <v>7</v>
      </c>
      <c r="Y3963" s="2">
        <v>183</v>
      </c>
    </row>
    <row r="3964" spans="20:25" ht="30" x14ac:dyDescent="0.25">
      <c r="T3964" s="4"/>
      <c r="U3964" s="2" t="s">
        <v>15</v>
      </c>
      <c r="V3964" s="2" t="s">
        <v>120</v>
      </c>
      <c r="W3964" s="2" t="s">
        <v>68</v>
      </c>
      <c r="X3964" s="2">
        <v>1</v>
      </c>
      <c r="Y3964" s="2">
        <v>60</v>
      </c>
    </row>
    <row r="3965" spans="20:25" ht="30" x14ac:dyDescent="0.25">
      <c r="T3965" s="4"/>
      <c r="U3965" s="2" t="s">
        <v>15</v>
      </c>
      <c r="V3965" s="2" t="s">
        <v>120</v>
      </c>
      <c r="W3965" s="2" t="s">
        <v>68</v>
      </c>
      <c r="X3965" s="2">
        <v>4</v>
      </c>
      <c r="Y3965" s="2">
        <v>150</v>
      </c>
    </row>
    <row r="3966" spans="20:25" ht="30" x14ac:dyDescent="0.25">
      <c r="T3966" s="4"/>
      <c r="U3966" s="2" t="s">
        <v>15</v>
      </c>
      <c r="V3966" s="2" t="s">
        <v>120</v>
      </c>
      <c r="W3966" s="2" t="s">
        <v>68</v>
      </c>
      <c r="X3966" s="2">
        <v>4</v>
      </c>
      <c r="Y3966" s="2">
        <v>140</v>
      </c>
    </row>
    <row r="3967" spans="20:25" ht="30" x14ac:dyDescent="0.25">
      <c r="T3967" s="4"/>
      <c r="U3967" s="2" t="s">
        <v>15</v>
      </c>
      <c r="V3967" s="2" t="s">
        <v>120</v>
      </c>
      <c r="W3967" s="2" t="s">
        <v>68</v>
      </c>
      <c r="X3967" s="2">
        <v>4</v>
      </c>
      <c r="Y3967" s="2">
        <v>130</v>
      </c>
    </row>
    <row r="3968" spans="20:25" ht="30" x14ac:dyDescent="0.25">
      <c r="T3968" s="4"/>
      <c r="U3968" s="2" t="s">
        <v>15</v>
      </c>
      <c r="V3968" s="2" t="s">
        <v>120</v>
      </c>
      <c r="W3968" s="2" t="s">
        <v>68</v>
      </c>
      <c r="X3968" s="2">
        <v>10</v>
      </c>
      <c r="Y3968" s="2">
        <v>50</v>
      </c>
    </row>
    <row r="3969" spans="20:25" ht="30" x14ac:dyDescent="0.25">
      <c r="T3969" s="4"/>
      <c r="U3969" s="2" t="s">
        <v>15</v>
      </c>
      <c r="V3969" s="2" t="s">
        <v>120</v>
      </c>
      <c r="W3969" s="2" t="s">
        <v>68</v>
      </c>
      <c r="X3969" s="2">
        <v>4</v>
      </c>
      <c r="Y3969" s="2">
        <v>150</v>
      </c>
    </row>
    <row r="3970" spans="20:25" ht="30" x14ac:dyDescent="0.25">
      <c r="T3970" s="4"/>
      <c r="U3970" s="2" t="s">
        <v>15</v>
      </c>
      <c r="V3970" s="2" t="s">
        <v>120</v>
      </c>
      <c r="W3970" s="2" t="s">
        <v>63</v>
      </c>
      <c r="X3970" s="2">
        <v>5</v>
      </c>
      <c r="Y3970" s="2">
        <v>180</v>
      </c>
    </row>
    <row r="3971" spans="20:25" ht="30" x14ac:dyDescent="0.25">
      <c r="T3971" s="4"/>
      <c r="U3971" s="2" t="s">
        <v>15</v>
      </c>
      <c r="V3971" s="2" t="s">
        <v>120</v>
      </c>
      <c r="W3971" s="2" t="s">
        <v>68</v>
      </c>
      <c r="X3971" s="2">
        <v>3</v>
      </c>
      <c r="Y3971" s="2">
        <v>80</v>
      </c>
    </row>
    <row r="3972" spans="20:25" ht="30" x14ac:dyDescent="0.25">
      <c r="T3972" s="4"/>
      <c r="U3972" s="2" t="s">
        <v>15</v>
      </c>
      <c r="V3972" s="2" t="s">
        <v>120</v>
      </c>
      <c r="W3972" s="2" t="s">
        <v>68</v>
      </c>
      <c r="X3972" s="2">
        <v>4</v>
      </c>
      <c r="Y3972" s="2">
        <v>60</v>
      </c>
    </row>
    <row r="3973" spans="20:25" ht="30" x14ac:dyDescent="0.25">
      <c r="T3973" s="4"/>
      <c r="U3973" s="2" t="s">
        <v>15</v>
      </c>
      <c r="V3973" s="2" t="s">
        <v>120</v>
      </c>
      <c r="W3973" s="2" t="s">
        <v>68</v>
      </c>
      <c r="X3973" s="2">
        <v>3</v>
      </c>
      <c r="Y3973" s="2">
        <v>30</v>
      </c>
    </row>
    <row r="3974" spans="20:25" ht="30" x14ac:dyDescent="0.25">
      <c r="T3974" s="4"/>
      <c r="U3974" s="2" t="s">
        <v>15</v>
      </c>
      <c r="V3974" s="2" t="s">
        <v>120</v>
      </c>
      <c r="W3974" s="2" t="s">
        <v>63</v>
      </c>
      <c r="X3974" s="2">
        <v>5</v>
      </c>
      <c r="Y3974" s="2">
        <v>30</v>
      </c>
    </row>
    <row r="3975" spans="20:25" ht="30" x14ac:dyDescent="0.25">
      <c r="T3975" s="4"/>
      <c r="U3975" s="2" t="s">
        <v>15</v>
      </c>
      <c r="V3975" s="2" t="s">
        <v>120</v>
      </c>
      <c r="W3975" s="2" t="s">
        <v>68</v>
      </c>
      <c r="X3975" s="2">
        <v>4</v>
      </c>
      <c r="Y3975" s="2">
        <v>30</v>
      </c>
    </row>
    <row r="3976" spans="20:25" ht="30" x14ac:dyDescent="0.25">
      <c r="T3976" s="4"/>
      <c r="U3976" s="2" t="s">
        <v>15</v>
      </c>
      <c r="V3976" s="2" t="s">
        <v>120</v>
      </c>
      <c r="W3976" s="2" t="s">
        <v>68</v>
      </c>
      <c r="X3976" s="2">
        <v>3</v>
      </c>
      <c r="Y3976" s="2">
        <v>50</v>
      </c>
    </row>
    <row r="3977" spans="20:25" ht="30" x14ac:dyDescent="0.25">
      <c r="T3977" s="4"/>
      <c r="U3977" s="2" t="s">
        <v>15</v>
      </c>
      <c r="V3977" s="2" t="s">
        <v>120</v>
      </c>
      <c r="W3977" s="2" t="s">
        <v>68</v>
      </c>
      <c r="X3977" s="2">
        <v>2</v>
      </c>
      <c r="Y3977" s="2">
        <v>300</v>
      </c>
    </row>
    <row r="3978" spans="20:25" ht="30" x14ac:dyDescent="0.25">
      <c r="T3978" s="4"/>
      <c r="U3978" s="2" t="s">
        <v>15</v>
      </c>
      <c r="V3978" s="2" t="s">
        <v>124</v>
      </c>
      <c r="W3978" s="2" t="s">
        <v>68</v>
      </c>
      <c r="X3978" s="2">
        <v>6</v>
      </c>
      <c r="Y3978" s="2">
        <v>100</v>
      </c>
    </row>
    <row r="3979" spans="20:25" ht="30" x14ac:dyDescent="0.25">
      <c r="T3979" s="4"/>
      <c r="U3979" s="2" t="s">
        <v>15</v>
      </c>
      <c r="V3979" s="2" t="s">
        <v>124</v>
      </c>
      <c r="W3979" s="2" t="s">
        <v>64</v>
      </c>
      <c r="X3979" s="2">
        <v>6</v>
      </c>
      <c r="Y3979" s="2">
        <v>130</v>
      </c>
    </row>
    <row r="3980" spans="20:25" ht="30" x14ac:dyDescent="0.25">
      <c r="T3980" s="4"/>
      <c r="U3980" s="2" t="s">
        <v>15</v>
      </c>
      <c r="V3980" s="2" t="s">
        <v>124</v>
      </c>
      <c r="W3980" s="2" t="s">
        <v>63</v>
      </c>
      <c r="X3980" s="2">
        <v>3</v>
      </c>
      <c r="Y3980" s="2">
        <v>60</v>
      </c>
    </row>
    <row r="3981" spans="20:25" ht="30" x14ac:dyDescent="0.25">
      <c r="T3981" s="4"/>
      <c r="U3981" s="2" t="s">
        <v>15</v>
      </c>
      <c r="V3981" s="2" t="s">
        <v>124</v>
      </c>
      <c r="W3981" s="2" t="s">
        <v>68</v>
      </c>
      <c r="X3981" s="2">
        <v>6</v>
      </c>
      <c r="Y3981" s="2">
        <v>170</v>
      </c>
    </row>
    <row r="3982" spans="20:25" ht="30" x14ac:dyDescent="0.25">
      <c r="T3982" s="4"/>
      <c r="U3982" s="2" t="s">
        <v>15</v>
      </c>
      <c r="V3982" s="2" t="s">
        <v>124</v>
      </c>
      <c r="W3982" s="2" t="s">
        <v>68</v>
      </c>
      <c r="X3982" s="2">
        <v>8</v>
      </c>
      <c r="Y3982" s="2">
        <v>200</v>
      </c>
    </row>
    <row r="3983" spans="20:25" ht="30" x14ac:dyDescent="0.25">
      <c r="T3983" s="4"/>
      <c r="U3983" s="2" t="s">
        <v>15</v>
      </c>
      <c r="V3983" s="2" t="s">
        <v>124</v>
      </c>
      <c r="W3983" s="2" t="s">
        <v>68</v>
      </c>
      <c r="X3983" s="2">
        <v>3</v>
      </c>
      <c r="Y3983" s="2">
        <v>270</v>
      </c>
    </row>
    <row r="3984" spans="20:25" ht="30" x14ac:dyDescent="0.25">
      <c r="T3984" s="4"/>
      <c r="U3984" s="2" t="s">
        <v>15</v>
      </c>
      <c r="V3984" s="2" t="s">
        <v>124</v>
      </c>
      <c r="W3984" s="2" t="s">
        <v>68</v>
      </c>
      <c r="X3984" s="2">
        <v>3</v>
      </c>
      <c r="Y3984" s="2">
        <v>210</v>
      </c>
    </row>
    <row r="3985" spans="20:25" ht="30" x14ac:dyDescent="0.25">
      <c r="T3985" s="4"/>
      <c r="U3985" s="2" t="s">
        <v>15</v>
      </c>
      <c r="V3985" s="2" t="s">
        <v>124</v>
      </c>
      <c r="W3985" s="2" t="s">
        <v>68</v>
      </c>
      <c r="X3985" s="2">
        <v>2</v>
      </c>
      <c r="Y3985" s="2">
        <v>220</v>
      </c>
    </row>
    <row r="3986" spans="20:25" ht="30" x14ac:dyDescent="0.25">
      <c r="T3986" s="4"/>
      <c r="U3986" s="2" t="s">
        <v>15</v>
      </c>
      <c r="V3986" s="2" t="s">
        <v>124</v>
      </c>
      <c r="W3986" s="2" t="s">
        <v>63</v>
      </c>
      <c r="X3986" s="2">
        <v>3</v>
      </c>
      <c r="Y3986" s="2">
        <v>350</v>
      </c>
    </row>
    <row r="3987" spans="20:25" ht="30" x14ac:dyDescent="0.25">
      <c r="T3987" s="4"/>
      <c r="U3987" s="2" t="s">
        <v>15</v>
      </c>
      <c r="V3987" s="2" t="s">
        <v>124</v>
      </c>
      <c r="W3987" s="2" t="s">
        <v>68</v>
      </c>
      <c r="X3987" s="2">
        <v>3</v>
      </c>
      <c r="Y3987" s="2">
        <v>130</v>
      </c>
    </row>
    <row r="3988" spans="20:25" ht="30" x14ac:dyDescent="0.25">
      <c r="T3988" s="4"/>
      <c r="U3988" s="2" t="s">
        <v>15</v>
      </c>
      <c r="V3988" s="2" t="s">
        <v>124</v>
      </c>
      <c r="W3988" s="2" t="s">
        <v>68</v>
      </c>
      <c r="X3988" s="2">
        <v>2</v>
      </c>
      <c r="Y3988" s="2">
        <v>240</v>
      </c>
    </row>
    <row r="3989" spans="20:25" ht="30" x14ac:dyDescent="0.25">
      <c r="T3989" s="4"/>
      <c r="U3989" s="2" t="s">
        <v>15</v>
      </c>
      <c r="V3989" s="2" t="s">
        <v>124</v>
      </c>
      <c r="W3989" s="2" t="s">
        <v>68</v>
      </c>
      <c r="X3989" s="2">
        <v>2</v>
      </c>
      <c r="Y3989" s="2">
        <v>80</v>
      </c>
    </row>
    <row r="3990" spans="20:25" ht="30" x14ac:dyDescent="0.25">
      <c r="T3990" s="4"/>
      <c r="U3990" s="2" t="s">
        <v>15</v>
      </c>
      <c r="V3990" s="2" t="s">
        <v>124</v>
      </c>
      <c r="W3990" s="2" t="s">
        <v>68</v>
      </c>
      <c r="X3990" s="2">
        <v>6</v>
      </c>
      <c r="Y3990" s="2">
        <v>130</v>
      </c>
    </row>
    <row r="3991" spans="20:25" ht="30" x14ac:dyDescent="0.25">
      <c r="T3991" s="4"/>
      <c r="U3991" s="2" t="s">
        <v>15</v>
      </c>
      <c r="V3991" s="2" t="s">
        <v>124</v>
      </c>
      <c r="W3991" s="2" t="s">
        <v>63</v>
      </c>
      <c r="X3991" s="2">
        <v>3</v>
      </c>
      <c r="Y3991" s="2">
        <v>10</v>
      </c>
    </row>
    <row r="3992" spans="20:25" ht="30" x14ac:dyDescent="0.25">
      <c r="T3992" s="4"/>
      <c r="U3992" s="2" t="s">
        <v>15</v>
      </c>
      <c r="V3992" s="2" t="s">
        <v>124</v>
      </c>
      <c r="W3992" s="2" t="s">
        <v>64</v>
      </c>
      <c r="X3992" s="2">
        <v>3</v>
      </c>
      <c r="Y3992" s="2">
        <v>190</v>
      </c>
    </row>
    <row r="3993" spans="20:25" ht="30" x14ac:dyDescent="0.25">
      <c r="T3993" s="4"/>
      <c r="U3993" s="2" t="s">
        <v>15</v>
      </c>
      <c r="V3993" s="2" t="s">
        <v>124</v>
      </c>
      <c r="W3993" s="2" t="s">
        <v>68</v>
      </c>
      <c r="X3993" s="2">
        <v>4</v>
      </c>
      <c r="Y3993" s="2">
        <v>90</v>
      </c>
    </row>
    <row r="3994" spans="20:25" ht="30" x14ac:dyDescent="0.25">
      <c r="T3994" s="4"/>
      <c r="U3994" s="2" t="s">
        <v>15</v>
      </c>
      <c r="V3994" s="2" t="s">
        <v>124</v>
      </c>
      <c r="W3994" s="2" t="s">
        <v>68</v>
      </c>
      <c r="X3994" s="2">
        <v>3</v>
      </c>
      <c r="Y3994" s="2">
        <v>290</v>
      </c>
    </row>
    <row r="3995" spans="20:25" ht="30" x14ac:dyDescent="0.25">
      <c r="T3995" s="4"/>
      <c r="U3995" s="2" t="s">
        <v>15</v>
      </c>
      <c r="V3995" s="2" t="s">
        <v>124</v>
      </c>
      <c r="W3995" s="2" t="s">
        <v>63</v>
      </c>
      <c r="X3995" s="2">
        <v>1</v>
      </c>
      <c r="Y3995" s="2">
        <v>160</v>
      </c>
    </row>
    <row r="3996" spans="20:25" ht="30" x14ac:dyDescent="0.25">
      <c r="T3996" s="4"/>
      <c r="U3996" s="2" t="s">
        <v>15</v>
      </c>
      <c r="V3996" s="2" t="s">
        <v>124</v>
      </c>
      <c r="W3996" s="2" t="s">
        <v>68</v>
      </c>
      <c r="X3996" s="2">
        <v>2</v>
      </c>
      <c r="Y3996" s="2">
        <v>100</v>
      </c>
    </row>
    <row r="3997" spans="20:25" ht="30" x14ac:dyDescent="0.25">
      <c r="T3997" s="4"/>
      <c r="U3997" s="2" t="s">
        <v>15</v>
      </c>
      <c r="V3997" s="2" t="s">
        <v>124</v>
      </c>
      <c r="W3997" s="2" t="s">
        <v>63</v>
      </c>
      <c r="X3997" s="2">
        <v>4</v>
      </c>
      <c r="Y3997" s="2">
        <v>80</v>
      </c>
    </row>
    <row r="3998" spans="20:25" ht="30" x14ac:dyDescent="0.25">
      <c r="T3998" s="4"/>
      <c r="U3998" s="2" t="s">
        <v>15</v>
      </c>
      <c r="V3998" s="2" t="s">
        <v>124</v>
      </c>
      <c r="W3998" s="2" t="s">
        <v>68</v>
      </c>
      <c r="X3998" s="2">
        <v>3</v>
      </c>
      <c r="Y3998" s="2">
        <v>300</v>
      </c>
    </row>
    <row r="3999" spans="20:25" ht="30" x14ac:dyDescent="0.25">
      <c r="T3999" s="4"/>
      <c r="U3999" s="2" t="s">
        <v>15</v>
      </c>
      <c r="V3999" s="2" t="s">
        <v>124</v>
      </c>
      <c r="W3999" s="2" t="s">
        <v>68</v>
      </c>
      <c r="X3999" s="2">
        <v>1</v>
      </c>
      <c r="Y3999" s="2">
        <v>250</v>
      </c>
    </row>
    <row r="4000" spans="20:25" ht="30" x14ac:dyDescent="0.25">
      <c r="T4000" s="4"/>
      <c r="U4000" s="2" t="s">
        <v>15</v>
      </c>
      <c r="V4000" s="2" t="s">
        <v>124</v>
      </c>
      <c r="W4000" s="2" t="s">
        <v>68</v>
      </c>
      <c r="X4000" s="2">
        <v>2</v>
      </c>
      <c r="Y4000" s="2">
        <v>50</v>
      </c>
    </row>
    <row r="4001" spans="20:25" ht="30" x14ac:dyDescent="0.25">
      <c r="T4001" s="4"/>
      <c r="U4001" s="2" t="s">
        <v>15</v>
      </c>
      <c r="V4001" s="2" t="s">
        <v>124</v>
      </c>
      <c r="W4001" s="2" t="s">
        <v>68</v>
      </c>
      <c r="X4001" s="2">
        <v>3</v>
      </c>
      <c r="Y4001" s="2">
        <v>90</v>
      </c>
    </row>
    <row r="4002" spans="20:25" ht="30" x14ac:dyDescent="0.25">
      <c r="T4002" s="4"/>
      <c r="U4002" s="2" t="s">
        <v>15</v>
      </c>
      <c r="V4002" s="2" t="s">
        <v>124</v>
      </c>
      <c r="W4002" s="2" t="s">
        <v>63</v>
      </c>
      <c r="X4002" s="2">
        <v>1</v>
      </c>
      <c r="Y4002" s="2">
        <v>17</v>
      </c>
    </row>
    <row r="4003" spans="20:25" ht="30" x14ac:dyDescent="0.25">
      <c r="T4003" s="4"/>
      <c r="U4003" s="2" t="s">
        <v>15</v>
      </c>
      <c r="V4003" s="2" t="s">
        <v>124</v>
      </c>
      <c r="W4003" s="2" t="s">
        <v>63</v>
      </c>
      <c r="X4003" s="2">
        <v>3</v>
      </c>
      <c r="Y4003" s="2">
        <v>60</v>
      </c>
    </row>
    <row r="4004" spans="20:25" ht="30" x14ac:dyDescent="0.25">
      <c r="T4004" s="4"/>
      <c r="U4004" s="2" t="s">
        <v>15</v>
      </c>
      <c r="V4004" s="2" t="s">
        <v>124</v>
      </c>
      <c r="W4004" s="2" t="s">
        <v>63</v>
      </c>
      <c r="X4004" s="2">
        <v>3</v>
      </c>
      <c r="Y4004" s="2">
        <v>320</v>
      </c>
    </row>
    <row r="4005" spans="20:25" ht="30" x14ac:dyDescent="0.25">
      <c r="T4005" s="4"/>
      <c r="U4005" s="2" t="s">
        <v>15</v>
      </c>
      <c r="V4005" s="2" t="s">
        <v>127</v>
      </c>
      <c r="W4005" s="2" t="s">
        <v>68</v>
      </c>
      <c r="X4005" s="2">
        <v>6</v>
      </c>
      <c r="Y4005" s="2">
        <v>190</v>
      </c>
    </row>
    <row r="4006" spans="20:25" ht="30" x14ac:dyDescent="0.25">
      <c r="T4006" s="4"/>
      <c r="U4006" s="2" t="s">
        <v>15</v>
      </c>
      <c r="V4006" s="2" t="s">
        <v>127</v>
      </c>
      <c r="W4006" s="2" t="s">
        <v>64</v>
      </c>
      <c r="X4006" s="2">
        <v>5</v>
      </c>
      <c r="Y4006" s="2">
        <v>220</v>
      </c>
    </row>
    <row r="4007" spans="20:25" ht="30" x14ac:dyDescent="0.25">
      <c r="T4007" s="4"/>
      <c r="U4007" s="2" t="s">
        <v>15</v>
      </c>
      <c r="V4007" s="2" t="s">
        <v>127</v>
      </c>
      <c r="W4007" s="2" t="s">
        <v>68</v>
      </c>
      <c r="X4007" s="2">
        <v>2</v>
      </c>
      <c r="Y4007" s="2">
        <v>300</v>
      </c>
    </row>
    <row r="4008" spans="20:25" ht="30" x14ac:dyDescent="0.25">
      <c r="T4008" s="4"/>
      <c r="U4008" s="2" t="s">
        <v>15</v>
      </c>
      <c r="V4008" s="2" t="s">
        <v>127</v>
      </c>
      <c r="W4008" s="2" t="s">
        <v>68</v>
      </c>
      <c r="X4008" s="2">
        <v>6</v>
      </c>
      <c r="Y4008" s="2">
        <v>243</v>
      </c>
    </row>
    <row r="4009" spans="20:25" ht="30" x14ac:dyDescent="0.25">
      <c r="T4009" s="4"/>
      <c r="U4009" s="2" t="s">
        <v>15</v>
      </c>
      <c r="V4009" s="2" t="s">
        <v>127</v>
      </c>
      <c r="W4009" s="2" t="s">
        <v>64</v>
      </c>
      <c r="X4009" s="2">
        <v>3</v>
      </c>
      <c r="Y4009" s="2">
        <v>200</v>
      </c>
    </row>
    <row r="4010" spans="20:25" ht="30" x14ac:dyDescent="0.25">
      <c r="T4010" s="4"/>
      <c r="U4010" s="2" t="s">
        <v>15</v>
      </c>
      <c r="V4010" s="2" t="s">
        <v>127</v>
      </c>
      <c r="W4010" s="2" t="s">
        <v>63</v>
      </c>
      <c r="X4010" s="2">
        <v>2</v>
      </c>
      <c r="Y4010" s="2">
        <v>330</v>
      </c>
    </row>
    <row r="4011" spans="20:25" ht="30" x14ac:dyDescent="0.25">
      <c r="T4011" s="4"/>
      <c r="U4011" s="2" t="s">
        <v>15</v>
      </c>
      <c r="V4011" s="2" t="s">
        <v>127</v>
      </c>
      <c r="W4011" s="2" t="s">
        <v>68</v>
      </c>
      <c r="X4011" s="2">
        <v>2</v>
      </c>
      <c r="Y4011" s="2">
        <v>360</v>
      </c>
    </row>
    <row r="4012" spans="20:25" ht="30" x14ac:dyDescent="0.25">
      <c r="T4012" s="4"/>
      <c r="U4012" s="2" t="s">
        <v>15</v>
      </c>
      <c r="V4012" s="2" t="s">
        <v>127</v>
      </c>
      <c r="W4012" s="2" t="s">
        <v>68</v>
      </c>
      <c r="X4012" s="2">
        <v>1</v>
      </c>
      <c r="Y4012" s="2">
        <v>73</v>
      </c>
    </row>
    <row r="4013" spans="20:25" ht="30" x14ac:dyDescent="0.25">
      <c r="T4013" s="4"/>
      <c r="U4013" s="2" t="s">
        <v>15</v>
      </c>
      <c r="V4013" s="2" t="s">
        <v>127</v>
      </c>
      <c r="W4013" s="2" t="s">
        <v>68</v>
      </c>
      <c r="X4013" s="2">
        <v>2</v>
      </c>
      <c r="Y4013" s="2">
        <v>40</v>
      </c>
    </row>
    <row r="4014" spans="20:25" ht="30" x14ac:dyDescent="0.25">
      <c r="T4014" s="4"/>
      <c r="U4014" s="2" t="s">
        <v>15</v>
      </c>
      <c r="V4014" s="2" t="s">
        <v>127</v>
      </c>
      <c r="W4014" s="2" t="s">
        <v>68</v>
      </c>
      <c r="X4014" s="2">
        <v>3</v>
      </c>
      <c r="Y4014" s="2">
        <v>60</v>
      </c>
    </row>
    <row r="4015" spans="20:25" ht="30" x14ac:dyDescent="0.25">
      <c r="T4015" s="4"/>
      <c r="U4015" s="2" t="s">
        <v>15</v>
      </c>
      <c r="V4015" s="2" t="s">
        <v>127</v>
      </c>
      <c r="W4015" s="2" t="s">
        <v>68</v>
      </c>
      <c r="X4015" s="2">
        <v>3</v>
      </c>
      <c r="Y4015" s="2">
        <v>0</v>
      </c>
    </row>
    <row r="4016" spans="20:25" ht="30" x14ac:dyDescent="0.25">
      <c r="T4016" s="4"/>
      <c r="U4016" s="2" t="s">
        <v>15</v>
      </c>
      <c r="V4016" s="2" t="s">
        <v>127</v>
      </c>
      <c r="W4016" s="2" t="s">
        <v>68</v>
      </c>
      <c r="X4016" s="2">
        <v>4</v>
      </c>
      <c r="Y4016" s="2">
        <v>310</v>
      </c>
    </row>
    <row r="4017" spans="20:25" ht="30" x14ac:dyDescent="0.25">
      <c r="T4017" s="4"/>
      <c r="U4017" s="2" t="s">
        <v>15</v>
      </c>
      <c r="V4017" s="2" t="s">
        <v>127</v>
      </c>
      <c r="W4017" s="2" t="s">
        <v>68</v>
      </c>
      <c r="X4017" s="2">
        <v>2</v>
      </c>
      <c r="Y4017" s="2">
        <v>220</v>
      </c>
    </row>
    <row r="4018" spans="20:25" ht="30" x14ac:dyDescent="0.25">
      <c r="T4018" s="4"/>
      <c r="U4018" s="2" t="s">
        <v>15</v>
      </c>
      <c r="V4018" s="2" t="s">
        <v>127</v>
      </c>
      <c r="W4018" s="2" t="s">
        <v>68</v>
      </c>
      <c r="X4018" s="2">
        <v>5</v>
      </c>
      <c r="Y4018" s="2">
        <v>340</v>
      </c>
    </row>
    <row r="4019" spans="20:25" ht="30" x14ac:dyDescent="0.25">
      <c r="T4019" s="4"/>
      <c r="U4019" s="2" t="s">
        <v>15</v>
      </c>
      <c r="V4019" s="2" t="s">
        <v>127</v>
      </c>
      <c r="W4019" s="2" t="s">
        <v>68</v>
      </c>
      <c r="X4019" s="2">
        <v>3</v>
      </c>
      <c r="Y4019" s="2">
        <v>330</v>
      </c>
    </row>
    <row r="4020" spans="20:25" ht="30" x14ac:dyDescent="0.25">
      <c r="T4020" s="4"/>
      <c r="U4020" s="2" t="s">
        <v>15</v>
      </c>
      <c r="V4020" s="2" t="s">
        <v>125</v>
      </c>
      <c r="W4020" s="2" t="s">
        <v>63</v>
      </c>
      <c r="X4020" s="2">
        <v>2</v>
      </c>
      <c r="Y4020" s="2">
        <v>190</v>
      </c>
    </row>
    <row r="4021" spans="20:25" ht="30" x14ac:dyDescent="0.25">
      <c r="T4021" s="4"/>
      <c r="U4021" s="2" t="s">
        <v>15</v>
      </c>
      <c r="V4021" s="2" t="s">
        <v>125</v>
      </c>
      <c r="W4021" s="2" t="s">
        <v>63</v>
      </c>
      <c r="X4021" s="2">
        <v>3</v>
      </c>
      <c r="Y4021" s="2">
        <v>190</v>
      </c>
    </row>
    <row r="4022" spans="20:25" ht="30" x14ac:dyDescent="0.25">
      <c r="T4022" s="4"/>
      <c r="U4022" s="2" t="s">
        <v>15</v>
      </c>
      <c r="V4022" s="2" t="s">
        <v>125</v>
      </c>
      <c r="W4022" s="2" t="s">
        <v>63</v>
      </c>
      <c r="X4022" s="2">
        <v>2</v>
      </c>
      <c r="Y4022" s="2">
        <v>180</v>
      </c>
    </row>
    <row r="4023" spans="20:25" ht="30" x14ac:dyDescent="0.25">
      <c r="T4023" s="4"/>
      <c r="U4023" s="2" t="s">
        <v>15</v>
      </c>
      <c r="V4023" s="2" t="s">
        <v>125</v>
      </c>
      <c r="W4023" s="2" t="s">
        <v>63</v>
      </c>
      <c r="X4023" s="2">
        <v>4</v>
      </c>
      <c r="Y4023" s="2">
        <v>350</v>
      </c>
    </row>
    <row r="4024" spans="20:25" ht="30" x14ac:dyDescent="0.25">
      <c r="T4024" s="4"/>
      <c r="U4024" s="2" t="s">
        <v>15</v>
      </c>
      <c r="V4024" s="2" t="s">
        <v>129</v>
      </c>
      <c r="W4024" s="2" t="s">
        <v>68</v>
      </c>
      <c r="X4024" s="2">
        <v>7</v>
      </c>
      <c r="Y4024" s="2">
        <v>330</v>
      </c>
    </row>
    <row r="4025" spans="20:25" ht="30" x14ac:dyDescent="0.25">
      <c r="T4025" s="4"/>
      <c r="U4025" s="2" t="s">
        <v>15</v>
      </c>
      <c r="V4025" s="2" t="s">
        <v>111</v>
      </c>
      <c r="W4025" s="2" t="s">
        <v>63</v>
      </c>
      <c r="X4025" s="2">
        <v>7</v>
      </c>
      <c r="Y4025" s="2">
        <v>120</v>
      </c>
    </row>
    <row r="4026" spans="20:25" ht="30" x14ac:dyDescent="0.25">
      <c r="T4026" s="4"/>
      <c r="U4026" s="2" t="s">
        <v>15</v>
      </c>
      <c r="V4026" s="2" t="s">
        <v>111</v>
      </c>
      <c r="W4026" s="2" t="s">
        <v>64</v>
      </c>
      <c r="X4026" s="2">
        <v>4</v>
      </c>
      <c r="Y4026" s="2">
        <v>250</v>
      </c>
    </row>
    <row r="4027" spans="20:25" ht="30" x14ac:dyDescent="0.25">
      <c r="T4027" s="4"/>
      <c r="U4027" s="2" t="s">
        <v>15</v>
      </c>
      <c r="V4027" s="2" t="s">
        <v>111</v>
      </c>
      <c r="W4027" s="2" t="s">
        <v>68</v>
      </c>
      <c r="X4027" s="2">
        <v>6</v>
      </c>
      <c r="Y4027" s="2">
        <v>290</v>
      </c>
    </row>
    <row r="4028" spans="20:25" ht="30" x14ac:dyDescent="0.25">
      <c r="T4028" s="4"/>
      <c r="U4028" s="2" t="s">
        <v>15</v>
      </c>
      <c r="V4028" s="2" t="s">
        <v>111</v>
      </c>
      <c r="W4028" s="2" t="s">
        <v>68</v>
      </c>
      <c r="X4028" s="2">
        <v>6</v>
      </c>
      <c r="Y4028" s="2">
        <v>320</v>
      </c>
    </row>
    <row r="4029" spans="20:25" ht="30" x14ac:dyDescent="0.25">
      <c r="T4029" s="4"/>
      <c r="U4029" s="2" t="s">
        <v>15</v>
      </c>
      <c r="V4029" s="2" t="s">
        <v>111</v>
      </c>
      <c r="W4029" s="2" t="s">
        <v>68</v>
      </c>
      <c r="X4029" s="2">
        <v>11</v>
      </c>
      <c r="Y4029" s="2">
        <v>170</v>
      </c>
    </row>
    <row r="4030" spans="20:25" ht="30" x14ac:dyDescent="0.25">
      <c r="T4030" s="4"/>
      <c r="U4030" s="2" t="s">
        <v>15</v>
      </c>
      <c r="V4030" s="2" t="s">
        <v>111</v>
      </c>
      <c r="W4030" s="2" t="s">
        <v>63</v>
      </c>
      <c r="X4030" s="2">
        <v>9</v>
      </c>
      <c r="Y4030" s="2">
        <v>210</v>
      </c>
    </row>
    <row r="4031" spans="20:25" ht="30" x14ac:dyDescent="0.25">
      <c r="T4031" s="4"/>
      <c r="U4031" s="2" t="s">
        <v>15</v>
      </c>
      <c r="V4031" s="2" t="s">
        <v>111</v>
      </c>
      <c r="W4031" s="2" t="s">
        <v>67</v>
      </c>
      <c r="X4031" s="2">
        <v>4</v>
      </c>
      <c r="Y4031" s="2">
        <v>200</v>
      </c>
    </row>
    <row r="4032" spans="20:25" ht="30" x14ac:dyDescent="0.25">
      <c r="T4032" s="4"/>
      <c r="U4032" s="2" t="s">
        <v>15</v>
      </c>
      <c r="V4032" s="2" t="s">
        <v>111</v>
      </c>
      <c r="W4032" s="2" t="s">
        <v>62</v>
      </c>
      <c r="X4032" s="2">
        <v>9</v>
      </c>
      <c r="Y4032" s="2">
        <v>80</v>
      </c>
    </row>
    <row r="4033" spans="20:25" ht="30" x14ac:dyDescent="0.25">
      <c r="T4033" s="4"/>
      <c r="U4033" s="2" t="s">
        <v>15</v>
      </c>
      <c r="V4033" s="2" t="s">
        <v>111</v>
      </c>
      <c r="W4033" s="2" t="s">
        <v>64</v>
      </c>
      <c r="X4033" s="2">
        <v>2</v>
      </c>
      <c r="Y4033" s="2">
        <v>50</v>
      </c>
    </row>
    <row r="4034" spans="20:25" ht="30" x14ac:dyDescent="0.25">
      <c r="T4034" s="4"/>
      <c r="U4034" s="2" t="s">
        <v>15</v>
      </c>
      <c r="V4034" s="2" t="s">
        <v>121</v>
      </c>
      <c r="W4034" s="2" t="s">
        <v>67</v>
      </c>
      <c r="X4034" s="2">
        <v>5</v>
      </c>
      <c r="Y4034" s="2">
        <v>50</v>
      </c>
    </row>
    <row r="4035" spans="20:25" ht="30" x14ac:dyDescent="0.25">
      <c r="T4035" s="4"/>
      <c r="U4035" s="2" t="s">
        <v>15</v>
      </c>
      <c r="V4035" s="2" t="s">
        <v>121</v>
      </c>
      <c r="W4035" s="2" t="s">
        <v>68</v>
      </c>
      <c r="X4035" s="2">
        <v>7</v>
      </c>
      <c r="Y4035" s="2">
        <v>200</v>
      </c>
    </row>
    <row r="4036" spans="20:25" ht="30" x14ac:dyDescent="0.25">
      <c r="T4036" s="4"/>
      <c r="U4036" s="2" t="s">
        <v>15</v>
      </c>
      <c r="V4036" s="2" t="s">
        <v>121</v>
      </c>
      <c r="W4036" s="2" t="s">
        <v>68</v>
      </c>
      <c r="X4036" s="2">
        <v>5</v>
      </c>
      <c r="Y4036" s="2">
        <v>220</v>
      </c>
    </row>
    <row r="4037" spans="20:25" ht="30" x14ac:dyDescent="0.25">
      <c r="T4037" s="4"/>
      <c r="U4037" s="2" t="s">
        <v>15</v>
      </c>
      <c r="V4037" s="2" t="s">
        <v>121</v>
      </c>
      <c r="W4037" s="2" t="s">
        <v>64</v>
      </c>
      <c r="X4037" s="2">
        <v>2</v>
      </c>
      <c r="Y4037" s="2">
        <v>350</v>
      </c>
    </row>
    <row r="4038" spans="20:25" ht="30" x14ac:dyDescent="0.25">
      <c r="T4038" s="4"/>
      <c r="U4038" s="2" t="s">
        <v>15</v>
      </c>
      <c r="V4038" s="2" t="s">
        <v>121</v>
      </c>
      <c r="W4038" s="2" t="s">
        <v>68</v>
      </c>
      <c r="X4038" s="2">
        <v>7</v>
      </c>
      <c r="Y4038" s="2">
        <v>20</v>
      </c>
    </row>
    <row r="4039" spans="20:25" ht="30" x14ac:dyDescent="0.25">
      <c r="T4039" s="4"/>
      <c r="U4039" s="2" t="s">
        <v>15</v>
      </c>
      <c r="V4039" s="2" t="s">
        <v>121</v>
      </c>
      <c r="W4039" s="2" t="s">
        <v>68</v>
      </c>
      <c r="X4039" s="2">
        <v>6</v>
      </c>
      <c r="Y4039" s="2">
        <v>20</v>
      </c>
    </row>
    <row r="4040" spans="20:25" ht="30" x14ac:dyDescent="0.25">
      <c r="T4040" s="4"/>
      <c r="U4040" s="2" t="s">
        <v>15</v>
      </c>
      <c r="V4040" s="2" t="s">
        <v>121</v>
      </c>
      <c r="W4040" s="2" t="s">
        <v>68</v>
      </c>
      <c r="X4040" s="2">
        <v>5</v>
      </c>
      <c r="Y4040" s="2">
        <v>50</v>
      </c>
    </row>
    <row r="4041" spans="20:25" ht="30" x14ac:dyDescent="0.25">
      <c r="T4041" s="4"/>
      <c r="U4041" s="2" t="s">
        <v>15</v>
      </c>
      <c r="V4041" s="2" t="s">
        <v>121</v>
      </c>
      <c r="W4041" s="2" t="s">
        <v>68</v>
      </c>
      <c r="X4041" s="2">
        <v>5</v>
      </c>
      <c r="Y4041" s="2">
        <v>60</v>
      </c>
    </row>
    <row r="4042" spans="20:25" ht="30" x14ac:dyDescent="0.25">
      <c r="T4042" s="4"/>
      <c r="U4042" s="2" t="s">
        <v>15</v>
      </c>
      <c r="V4042" s="2" t="s">
        <v>122</v>
      </c>
      <c r="W4042" s="2" t="s">
        <v>68</v>
      </c>
      <c r="X4042" s="2">
        <v>7</v>
      </c>
      <c r="Y4042" s="2">
        <v>220</v>
      </c>
    </row>
    <row r="4043" spans="20:25" ht="30" x14ac:dyDescent="0.25">
      <c r="T4043" s="4"/>
      <c r="U4043" s="2" t="s">
        <v>15</v>
      </c>
      <c r="V4043" s="2" t="s">
        <v>122</v>
      </c>
      <c r="W4043" s="2" t="s">
        <v>63</v>
      </c>
      <c r="X4043" s="2">
        <v>6</v>
      </c>
      <c r="Y4043" s="2">
        <v>190</v>
      </c>
    </row>
    <row r="4044" spans="20:25" ht="30" x14ac:dyDescent="0.25">
      <c r="T4044" s="4"/>
      <c r="U4044" s="2" t="s">
        <v>15</v>
      </c>
      <c r="V4044" s="2" t="s">
        <v>122</v>
      </c>
      <c r="W4044" s="2" t="s">
        <v>63</v>
      </c>
      <c r="X4044" s="2">
        <v>5</v>
      </c>
      <c r="Y4044" s="2">
        <v>180</v>
      </c>
    </row>
    <row r="4045" spans="20:25" ht="30" x14ac:dyDescent="0.25">
      <c r="T4045" s="4"/>
      <c r="U4045" s="2" t="s">
        <v>15</v>
      </c>
      <c r="V4045" s="2" t="s">
        <v>122</v>
      </c>
      <c r="W4045" s="2" t="s">
        <v>68</v>
      </c>
      <c r="X4045" s="2">
        <v>4</v>
      </c>
      <c r="Y4045" s="2">
        <v>60</v>
      </c>
    </row>
    <row r="4046" spans="20:25" ht="30" x14ac:dyDescent="0.25">
      <c r="T4046" s="4"/>
      <c r="U4046" s="2" t="s">
        <v>15</v>
      </c>
      <c r="V4046" s="2" t="s">
        <v>122</v>
      </c>
      <c r="W4046" s="2" t="s">
        <v>68</v>
      </c>
      <c r="X4046" s="2">
        <v>4</v>
      </c>
      <c r="Y4046" s="2">
        <v>170</v>
      </c>
    </row>
    <row r="4047" spans="20:25" ht="30" x14ac:dyDescent="0.25">
      <c r="T4047" s="4"/>
      <c r="U4047" s="2" t="s">
        <v>15</v>
      </c>
      <c r="V4047" s="2" t="s">
        <v>122</v>
      </c>
      <c r="W4047" s="2" t="s">
        <v>68</v>
      </c>
      <c r="X4047" s="2">
        <v>2</v>
      </c>
      <c r="Y4047" s="2">
        <v>30</v>
      </c>
    </row>
    <row r="4048" spans="20:25" ht="30" x14ac:dyDescent="0.25">
      <c r="T4048" s="4"/>
      <c r="U4048" s="2" t="s">
        <v>15</v>
      </c>
      <c r="V4048" s="2" t="s">
        <v>122</v>
      </c>
      <c r="W4048" s="2" t="s">
        <v>68</v>
      </c>
      <c r="X4048" s="2">
        <v>7</v>
      </c>
      <c r="Y4048" s="2">
        <v>110</v>
      </c>
    </row>
    <row r="4049" spans="20:25" ht="30" x14ac:dyDescent="0.25">
      <c r="T4049" s="4"/>
      <c r="U4049" s="2" t="s">
        <v>15</v>
      </c>
      <c r="V4049" s="2" t="s">
        <v>122</v>
      </c>
      <c r="W4049" s="2" t="s">
        <v>64</v>
      </c>
      <c r="X4049" s="2">
        <v>4</v>
      </c>
      <c r="Y4049" s="2">
        <v>120</v>
      </c>
    </row>
    <row r="4050" spans="20:25" ht="30" x14ac:dyDescent="0.25">
      <c r="T4050" s="4"/>
      <c r="U4050" s="2" t="s">
        <v>15</v>
      </c>
      <c r="V4050" s="2" t="s">
        <v>122</v>
      </c>
      <c r="W4050" s="2" t="s">
        <v>68</v>
      </c>
      <c r="X4050" s="2">
        <v>5</v>
      </c>
      <c r="Y4050" s="2">
        <v>200</v>
      </c>
    </row>
    <row r="4051" spans="20:25" ht="30" x14ac:dyDescent="0.25">
      <c r="T4051" s="4"/>
      <c r="U4051" s="2" t="s">
        <v>15</v>
      </c>
      <c r="V4051" s="2" t="s">
        <v>122</v>
      </c>
      <c r="W4051" s="2" t="s">
        <v>63</v>
      </c>
      <c r="X4051" s="2">
        <v>11</v>
      </c>
      <c r="Y4051" s="2">
        <v>180</v>
      </c>
    </row>
    <row r="4052" spans="20:25" ht="30" x14ac:dyDescent="0.25">
      <c r="T4052" s="4"/>
      <c r="U4052" s="2" t="s">
        <v>15</v>
      </c>
      <c r="V4052" s="2" t="s">
        <v>122</v>
      </c>
      <c r="W4052" s="2" t="s">
        <v>68</v>
      </c>
      <c r="X4052" s="2">
        <v>3</v>
      </c>
      <c r="Y4052" s="2">
        <v>310</v>
      </c>
    </row>
    <row r="4053" spans="20:25" ht="30" x14ac:dyDescent="0.25">
      <c r="T4053" s="4"/>
      <c r="U4053" s="2" t="s">
        <v>15</v>
      </c>
      <c r="V4053" s="2" t="s">
        <v>122</v>
      </c>
      <c r="W4053" s="2" t="s">
        <v>63</v>
      </c>
      <c r="X4053" s="2">
        <v>3</v>
      </c>
      <c r="Y4053" s="2">
        <v>320</v>
      </c>
    </row>
    <row r="4054" spans="20:25" ht="30" x14ac:dyDescent="0.25">
      <c r="T4054" s="4"/>
      <c r="U4054" s="2" t="s">
        <v>15</v>
      </c>
      <c r="V4054" s="2" t="s">
        <v>122</v>
      </c>
      <c r="W4054" s="2" t="s">
        <v>64</v>
      </c>
      <c r="X4054" s="2">
        <v>3</v>
      </c>
      <c r="Y4054" s="2">
        <v>50</v>
      </c>
    </row>
    <row r="4055" spans="20:25" ht="30" x14ac:dyDescent="0.25">
      <c r="T4055" s="4"/>
      <c r="U4055" s="2" t="s">
        <v>15</v>
      </c>
      <c r="V4055" s="2" t="s">
        <v>122</v>
      </c>
      <c r="W4055" s="2" t="s">
        <v>68</v>
      </c>
      <c r="X4055" s="2">
        <v>7</v>
      </c>
      <c r="Y4055" s="2">
        <v>150</v>
      </c>
    </row>
    <row r="4056" spans="20:25" ht="30" x14ac:dyDescent="0.25">
      <c r="T4056" s="4"/>
      <c r="U4056" s="2" t="s">
        <v>15</v>
      </c>
      <c r="V4056" s="2" t="s">
        <v>122</v>
      </c>
      <c r="W4056" s="2" t="s">
        <v>68</v>
      </c>
      <c r="X4056" s="2">
        <v>8</v>
      </c>
      <c r="Y4056" s="2">
        <v>150</v>
      </c>
    </row>
    <row r="4057" spans="20:25" ht="30" x14ac:dyDescent="0.25">
      <c r="T4057" s="4"/>
      <c r="U4057" s="2" t="s">
        <v>15</v>
      </c>
      <c r="V4057" s="2" t="s">
        <v>122</v>
      </c>
      <c r="W4057" s="2" t="s">
        <v>68</v>
      </c>
      <c r="X4057" s="2">
        <v>7</v>
      </c>
      <c r="Y4057" s="2">
        <v>150</v>
      </c>
    </row>
    <row r="4058" spans="20:25" ht="30" x14ac:dyDescent="0.25">
      <c r="T4058" s="4"/>
      <c r="U4058" s="2" t="s">
        <v>15</v>
      </c>
      <c r="V4058" s="2" t="s">
        <v>122</v>
      </c>
      <c r="W4058" s="2" t="s">
        <v>68</v>
      </c>
      <c r="X4058" s="2">
        <v>3</v>
      </c>
      <c r="Y4058" s="2">
        <v>300</v>
      </c>
    </row>
    <row r="4059" spans="20:25" ht="30" x14ac:dyDescent="0.25">
      <c r="T4059" s="4"/>
      <c r="U4059" s="2" t="s">
        <v>15</v>
      </c>
      <c r="V4059" s="2" t="s">
        <v>122</v>
      </c>
      <c r="W4059" s="2" t="s">
        <v>68</v>
      </c>
      <c r="X4059" s="2">
        <v>7</v>
      </c>
      <c r="Y4059" s="2">
        <v>150</v>
      </c>
    </row>
    <row r="4060" spans="20:25" ht="30" x14ac:dyDescent="0.25">
      <c r="T4060" s="4"/>
      <c r="U4060" s="2" t="s">
        <v>15</v>
      </c>
      <c r="V4060" s="2" t="s">
        <v>109</v>
      </c>
      <c r="W4060" s="2" t="s">
        <v>63</v>
      </c>
      <c r="X4060" s="2">
        <v>2</v>
      </c>
      <c r="Y4060" s="2">
        <v>130</v>
      </c>
    </row>
    <row r="4061" spans="20:25" ht="30" x14ac:dyDescent="0.25">
      <c r="T4061" s="4"/>
      <c r="U4061" s="2" t="s">
        <v>15</v>
      </c>
      <c r="V4061" s="2" t="s">
        <v>109</v>
      </c>
      <c r="W4061" s="2" t="s">
        <v>64</v>
      </c>
      <c r="X4061" s="2">
        <v>1</v>
      </c>
      <c r="Y4061" s="2">
        <v>210</v>
      </c>
    </row>
    <row r="4062" spans="20:25" ht="30" x14ac:dyDescent="0.25">
      <c r="T4062" s="4"/>
      <c r="U4062" s="2" t="s">
        <v>15</v>
      </c>
      <c r="V4062" s="2" t="s">
        <v>109</v>
      </c>
      <c r="W4062" s="2" t="s">
        <v>68</v>
      </c>
      <c r="X4062" s="2">
        <v>7</v>
      </c>
      <c r="Y4062" s="2">
        <v>200</v>
      </c>
    </row>
    <row r="4063" spans="20:25" ht="30" x14ac:dyDescent="0.25">
      <c r="T4063" s="4"/>
      <c r="U4063" s="2" t="s">
        <v>15</v>
      </c>
      <c r="V4063" s="2" t="s">
        <v>109</v>
      </c>
      <c r="W4063" s="2" t="s">
        <v>68</v>
      </c>
      <c r="X4063" s="2">
        <v>7</v>
      </c>
      <c r="Y4063" s="2">
        <v>150</v>
      </c>
    </row>
    <row r="4064" spans="20:25" ht="30" x14ac:dyDescent="0.25">
      <c r="T4064" s="4"/>
      <c r="U4064" s="2" t="s">
        <v>15</v>
      </c>
      <c r="V4064" s="2" t="s">
        <v>109</v>
      </c>
      <c r="W4064" s="2" t="s">
        <v>67</v>
      </c>
      <c r="X4064" s="2">
        <v>3</v>
      </c>
      <c r="Y4064" s="2">
        <v>200</v>
      </c>
    </row>
    <row r="4065" spans="20:25" ht="30" x14ac:dyDescent="0.25">
      <c r="T4065" s="4"/>
      <c r="U4065" s="2" t="s">
        <v>15</v>
      </c>
      <c r="V4065" s="2" t="s">
        <v>109</v>
      </c>
      <c r="W4065" s="2" t="s">
        <v>64</v>
      </c>
      <c r="X4065" s="2">
        <v>4</v>
      </c>
      <c r="Y4065" s="2">
        <v>200</v>
      </c>
    </row>
    <row r="4066" spans="20:25" ht="30" x14ac:dyDescent="0.25">
      <c r="T4066" s="4"/>
      <c r="U4066" s="2" t="s">
        <v>15</v>
      </c>
      <c r="V4066" s="2" t="s">
        <v>109</v>
      </c>
      <c r="W4066" s="2" t="s">
        <v>68</v>
      </c>
      <c r="X4066" s="2">
        <v>4</v>
      </c>
      <c r="Y4066" s="2">
        <v>200</v>
      </c>
    </row>
    <row r="4067" spans="20:25" ht="30" x14ac:dyDescent="0.25">
      <c r="T4067" s="4"/>
      <c r="U4067" s="2" t="s">
        <v>15</v>
      </c>
      <c r="V4067" s="2" t="s">
        <v>109</v>
      </c>
      <c r="W4067" s="2" t="s">
        <v>68</v>
      </c>
      <c r="X4067" s="2">
        <v>7</v>
      </c>
      <c r="Y4067" s="2">
        <v>150</v>
      </c>
    </row>
    <row r="4068" spans="20:25" ht="30" x14ac:dyDescent="0.25">
      <c r="T4068" s="4"/>
      <c r="U4068" s="2" t="s">
        <v>15</v>
      </c>
      <c r="V4068" s="2" t="s">
        <v>109</v>
      </c>
      <c r="W4068" s="2" t="s">
        <v>64</v>
      </c>
      <c r="X4068" s="2">
        <v>2</v>
      </c>
      <c r="Y4068" s="2">
        <v>200</v>
      </c>
    </row>
    <row r="4069" spans="20:25" ht="30" x14ac:dyDescent="0.25">
      <c r="T4069" s="4"/>
      <c r="U4069" s="2" t="s">
        <v>15</v>
      </c>
      <c r="V4069" s="2" t="s">
        <v>109</v>
      </c>
      <c r="W4069" s="2" t="s">
        <v>68</v>
      </c>
      <c r="X4069" s="2">
        <v>4</v>
      </c>
      <c r="Y4069" s="2">
        <v>210</v>
      </c>
    </row>
    <row r="4070" spans="20:25" ht="30" x14ac:dyDescent="0.25">
      <c r="T4070" s="4"/>
      <c r="U4070" s="2" t="s">
        <v>15</v>
      </c>
      <c r="V4070" s="2" t="s">
        <v>109</v>
      </c>
      <c r="W4070" s="2" t="s">
        <v>63</v>
      </c>
      <c r="X4070" s="2">
        <v>7</v>
      </c>
      <c r="Y4070" s="2">
        <v>140</v>
      </c>
    </row>
    <row r="4071" spans="20:25" ht="30" x14ac:dyDescent="0.25">
      <c r="T4071" s="4"/>
      <c r="U4071" s="2" t="s">
        <v>15</v>
      </c>
      <c r="V4071" s="2" t="s">
        <v>109</v>
      </c>
      <c r="W4071" s="2" t="s">
        <v>68</v>
      </c>
      <c r="X4071" s="2">
        <v>2</v>
      </c>
      <c r="Y4071" s="2">
        <v>140</v>
      </c>
    </row>
    <row r="4072" spans="20:25" ht="30" x14ac:dyDescent="0.25">
      <c r="T4072" s="4"/>
      <c r="U4072" s="2" t="s">
        <v>15</v>
      </c>
      <c r="V4072" s="2" t="s">
        <v>109</v>
      </c>
      <c r="W4072" s="2" t="s">
        <v>68</v>
      </c>
      <c r="X4072" s="2">
        <v>2</v>
      </c>
      <c r="Y4072" s="2">
        <v>90</v>
      </c>
    </row>
    <row r="4073" spans="20:25" ht="30" x14ac:dyDescent="0.25">
      <c r="T4073" s="4"/>
      <c r="U4073" s="2" t="s">
        <v>15</v>
      </c>
      <c r="V4073" s="2" t="s">
        <v>109</v>
      </c>
      <c r="W4073" s="2" t="s">
        <v>68</v>
      </c>
      <c r="X4073" s="2">
        <v>2</v>
      </c>
      <c r="Y4073" s="2">
        <v>50</v>
      </c>
    </row>
    <row r="4074" spans="20:25" ht="30" x14ac:dyDescent="0.25">
      <c r="T4074" s="4"/>
      <c r="U4074" s="2" t="s">
        <v>15</v>
      </c>
      <c r="V4074" s="2" t="s">
        <v>109</v>
      </c>
      <c r="W4074" s="2" t="s">
        <v>68</v>
      </c>
      <c r="X4074" s="2">
        <v>7</v>
      </c>
      <c r="Y4074" s="2">
        <v>70</v>
      </c>
    </row>
    <row r="4075" spans="20:25" ht="30" x14ac:dyDescent="0.25">
      <c r="T4075" s="4"/>
      <c r="U4075" s="2" t="s">
        <v>15</v>
      </c>
      <c r="V4075" s="2" t="s">
        <v>109</v>
      </c>
      <c r="W4075" s="2" t="s">
        <v>68</v>
      </c>
      <c r="X4075" s="2">
        <v>6</v>
      </c>
      <c r="Y4075" s="2">
        <v>100</v>
      </c>
    </row>
    <row r="4076" spans="20:25" ht="30" x14ac:dyDescent="0.25">
      <c r="T4076" s="4"/>
      <c r="U4076" s="2" t="s">
        <v>15</v>
      </c>
      <c r="V4076" s="2" t="s">
        <v>109</v>
      </c>
      <c r="W4076" s="2" t="s">
        <v>68</v>
      </c>
      <c r="X4076" s="2">
        <v>1</v>
      </c>
      <c r="Y4076" s="2">
        <v>100</v>
      </c>
    </row>
    <row r="4077" spans="20:25" ht="30" x14ac:dyDescent="0.25">
      <c r="T4077" s="4"/>
      <c r="U4077" s="2" t="s">
        <v>15</v>
      </c>
      <c r="V4077" s="2" t="s">
        <v>109</v>
      </c>
      <c r="W4077" s="2" t="s">
        <v>68</v>
      </c>
      <c r="X4077" s="2">
        <v>5</v>
      </c>
      <c r="Y4077" s="2">
        <v>190</v>
      </c>
    </row>
    <row r="4078" spans="20:25" ht="30" x14ac:dyDescent="0.25">
      <c r="T4078" s="4"/>
      <c r="U4078" s="2" t="s">
        <v>15</v>
      </c>
      <c r="V4078" s="2" t="s">
        <v>109</v>
      </c>
      <c r="W4078" s="2" t="s">
        <v>68</v>
      </c>
      <c r="X4078" s="2">
        <v>6</v>
      </c>
      <c r="Y4078" s="2">
        <v>150</v>
      </c>
    </row>
    <row r="4079" spans="20:25" ht="30" x14ac:dyDescent="0.25">
      <c r="T4079" s="4"/>
      <c r="U4079" s="2" t="s">
        <v>15</v>
      </c>
      <c r="V4079" s="2" t="s">
        <v>109</v>
      </c>
      <c r="W4079" s="2" t="s">
        <v>63</v>
      </c>
      <c r="X4079" s="2">
        <v>7</v>
      </c>
      <c r="Y4079" s="2">
        <v>150</v>
      </c>
    </row>
    <row r="4080" spans="20:25" ht="30" x14ac:dyDescent="0.25">
      <c r="T4080" s="4"/>
      <c r="U4080" s="2" t="s">
        <v>15</v>
      </c>
      <c r="V4080" s="2" t="s">
        <v>109</v>
      </c>
      <c r="W4080" s="2" t="s">
        <v>63</v>
      </c>
      <c r="X4080" s="2">
        <v>3</v>
      </c>
      <c r="Y4080" s="2">
        <v>160</v>
      </c>
    </row>
    <row r="4081" spans="20:25" ht="30" x14ac:dyDescent="0.25">
      <c r="T4081" s="4"/>
      <c r="U4081" s="2" t="s">
        <v>15</v>
      </c>
      <c r="V4081" s="2" t="s">
        <v>109</v>
      </c>
      <c r="W4081" s="2" t="s">
        <v>68</v>
      </c>
      <c r="X4081" s="2">
        <v>3</v>
      </c>
      <c r="Y4081" s="2">
        <v>43</v>
      </c>
    </row>
    <row r="4082" spans="20:25" ht="30" x14ac:dyDescent="0.25">
      <c r="T4082" s="4"/>
      <c r="U4082" s="2" t="s">
        <v>15</v>
      </c>
      <c r="V4082" s="2" t="s">
        <v>109</v>
      </c>
      <c r="W4082" s="2" t="s">
        <v>63</v>
      </c>
      <c r="X4082" s="2">
        <v>4</v>
      </c>
      <c r="Y4082" s="2">
        <v>30</v>
      </c>
    </row>
    <row r="4083" spans="20:25" ht="30" x14ac:dyDescent="0.25">
      <c r="T4083" s="4"/>
      <c r="U4083" s="2" t="s">
        <v>15</v>
      </c>
      <c r="V4083" s="2" t="s">
        <v>120</v>
      </c>
      <c r="W4083" s="2" t="s">
        <v>68</v>
      </c>
      <c r="X4083" s="2">
        <v>4</v>
      </c>
      <c r="Y4083" s="2">
        <v>100</v>
      </c>
    </row>
    <row r="4084" spans="20:25" ht="30" x14ac:dyDescent="0.25">
      <c r="T4084" s="4"/>
      <c r="U4084" s="2" t="s">
        <v>15</v>
      </c>
      <c r="V4084" s="2" t="s">
        <v>120</v>
      </c>
      <c r="W4084" s="2" t="s">
        <v>68</v>
      </c>
      <c r="X4084" s="2">
        <v>5</v>
      </c>
      <c r="Y4084" s="2">
        <v>90</v>
      </c>
    </row>
    <row r="4085" spans="20:25" ht="30" x14ac:dyDescent="0.25">
      <c r="T4085" s="4"/>
      <c r="U4085" s="2" t="s">
        <v>15</v>
      </c>
      <c r="V4085" s="2" t="s">
        <v>120</v>
      </c>
      <c r="W4085" s="2" t="s">
        <v>68</v>
      </c>
      <c r="X4085" s="2">
        <v>7</v>
      </c>
      <c r="Y4085" s="2">
        <v>70</v>
      </c>
    </row>
    <row r="4086" spans="20:25" ht="30" x14ac:dyDescent="0.25">
      <c r="T4086" s="4"/>
      <c r="U4086" s="2" t="s">
        <v>15</v>
      </c>
      <c r="V4086" s="2" t="s">
        <v>120</v>
      </c>
      <c r="W4086" s="2" t="s">
        <v>68</v>
      </c>
      <c r="X4086" s="2">
        <v>2</v>
      </c>
      <c r="Y4086" s="2">
        <v>290</v>
      </c>
    </row>
    <row r="4087" spans="20:25" ht="30" x14ac:dyDescent="0.25">
      <c r="T4087" s="4"/>
      <c r="U4087" s="2" t="s">
        <v>15</v>
      </c>
      <c r="V4087" s="2" t="s">
        <v>120</v>
      </c>
      <c r="W4087" s="2" t="s">
        <v>68</v>
      </c>
      <c r="X4087" s="2">
        <v>6</v>
      </c>
      <c r="Y4087" s="2">
        <v>360</v>
      </c>
    </row>
    <row r="4088" spans="20:25" ht="30" x14ac:dyDescent="0.25">
      <c r="T4088" s="4"/>
      <c r="U4088" s="2" t="s">
        <v>15</v>
      </c>
      <c r="V4088" s="2" t="s">
        <v>120</v>
      </c>
      <c r="W4088" s="2" t="s">
        <v>63</v>
      </c>
      <c r="X4088" s="2">
        <v>4</v>
      </c>
      <c r="Y4088" s="2">
        <v>50</v>
      </c>
    </row>
    <row r="4089" spans="20:25" ht="30" x14ac:dyDescent="0.25">
      <c r="T4089" s="4"/>
      <c r="U4089" s="2" t="s">
        <v>15</v>
      </c>
      <c r="V4089" s="2" t="s">
        <v>120</v>
      </c>
      <c r="W4089" s="2" t="s">
        <v>63</v>
      </c>
      <c r="X4089" s="2">
        <v>3</v>
      </c>
      <c r="Y4089" s="2">
        <v>80</v>
      </c>
    </row>
    <row r="4090" spans="20:25" ht="30" x14ac:dyDescent="0.25">
      <c r="T4090" s="4"/>
      <c r="U4090" s="2" t="s">
        <v>15</v>
      </c>
      <c r="V4090" s="2" t="s">
        <v>120</v>
      </c>
      <c r="W4090" s="2" t="s">
        <v>62</v>
      </c>
      <c r="X4090" s="2">
        <v>2</v>
      </c>
      <c r="Y4090" s="2">
        <v>220</v>
      </c>
    </row>
    <row r="4091" spans="20:25" ht="30" x14ac:dyDescent="0.25">
      <c r="T4091" s="4"/>
      <c r="U4091" s="2" t="s">
        <v>15</v>
      </c>
      <c r="V4091" s="2" t="s">
        <v>120</v>
      </c>
      <c r="W4091" s="2" t="s">
        <v>68</v>
      </c>
      <c r="X4091" s="2">
        <v>1</v>
      </c>
      <c r="Y4091" s="2">
        <v>130</v>
      </c>
    </row>
    <row r="4092" spans="20:25" ht="30" x14ac:dyDescent="0.25">
      <c r="T4092" s="4"/>
      <c r="U4092" s="2" t="s">
        <v>15</v>
      </c>
      <c r="V4092" s="2" t="s">
        <v>124</v>
      </c>
      <c r="W4092" s="2" t="s">
        <v>68</v>
      </c>
      <c r="X4092" s="2">
        <v>4</v>
      </c>
      <c r="Y4092" s="2">
        <v>138</v>
      </c>
    </row>
    <row r="4093" spans="20:25" ht="30" x14ac:dyDescent="0.25">
      <c r="T4093" s="4"/>
      <c r="U4093" s="2" t="s">
        <v>15</v>
      </c>
      <c r="V4093" s="2" t="s">
        <v>124</v>
      </c>
      <c r="W4093" s="2" t="s">
        <v>68</v>
      </c>
      <c r="X4093" s="2">
        <v>8</v>
      </c>
      <c r="Y4093" s="2">
        <v>360</v>
      </c>
    </row>
    <row r="4094" spans="20:25" ht="30" x14ac:dyDescent="0.25">
      <c r="T4094" s="4"/>
      <c r="U4094" s="2" t="s">
        <v>15</v>
      </c>
      <c r="V4094" s="2" t="s">
        <v>124</v>
      </c>
      <c r="W4094" s="2" t="s">
        <v>68</v>
      </c>
      <c r="X4094" s="2">
        <v>4</v>
      </c>
      <c r="Y4094" s="2">
        <v>179</v>
      </c>
    </row>
    <row r="4095" spans="20:25" ht="30" x14ac:dyDescent="0.25">
      <c r="T4095" s="4"/>
      <c r="U4095" s="2" t="s">
        <v>15</v>
      </c>
      <c r="V4095" s="2" t="s">
        <v>124</v>
      </c>
      <c r="W4095" s="2" t="s">
        <v>62</v>
      </c>
      <c r="X4095" s="2">
        <v>2</v>
      </c>
      <c r="Y4095" s="2">
        <v>260</v>
      </c>
    </row>
    <row r="4096" spans="20:25" ht="30" x14ac:dyDescent="0.25">
      <c r="T4096" s="4"/>
      <c r="U4096" s="2" t="s">
        <v>15</v>
      </c>
      <c r="V4096" s="2" t="s">
        <v>124</v>
      </c>
      <c r="W4096" s="2" t="s">
        <v>68</v>
      </c>
      <c r="X4096" s="2">
        <v>4</v>
      </c>
      <c r="Y4096" s="2">
        <v>220</v>
      </c>
    </row>
    <row r="4097" spans="20:25" ht="30" x14ac:dyDescent="0.25">
      <c r="T4097" s="4"/>
      <c r="U4097" s="2" t="s">
        <v>15</v>
      </c>
      <c r="V4097" s="2" t="s">
        <v>124</v>
      </c>
      <c r="W4097" s="2" t="s">
        <v>68</v>
      </c>
      <c r="X4097" s="2">
        <v>4</v>
      </c>
      <c r="Y4097" s="2">
        <v>200</v>
      </c>
    </row>
    <row r="4098" spans="20:25" ht="30" x14ac:dyDescent="0.25">
      <c r="T4098" s="4"/>
      <c r="U4098" s="2" t="s">
        <v>15</v>
      </c>
      <c r="V4098" s="2" t="s">
        <v>124</v>
      </c>
      <c r="W4098" s="2" t="s">
        <v>68</v>
      </c>
      <c r="X4098" s="2">
        <v>4</v>
      </c>
      <c r="Y4098" s="2">
        <v>210</v>
      </c>
    </row>
    <row r="4099" spans="20:25" ht="30" x14ac:dyDescent="0.25">
      <c r="T4099" s="4"/>
      <c r="U4099" s="2" t="s">
        <v>15</v>
      </c>
      <c r="V4099" s="2" t="s">
        <v>124</v>
      </c>
      <c r="W4099" s="2" t="s">
        <v>68</v>
      </c>
      <c r="X4099" s="2">
        <v>3</v>
      </c>
      <c r="Y4099" s="2">
        <v>90</v>
      </c>
    </row>
    <row r="4100" spans="20:25" ht="30" x14ac:dyDescent="0.25">
      <c r="T4100" s="4"/>
      <c r="U4100" s="2" t="s">
        <v>15</v>
      </c>
      <c r="V4100" s="2" t="s">
        <v>124</v>
      </c>
      <c r="W4100" s="2" t="s">
        <v>68</v>
      </c>
      <c r="X4100" s="2">
        <v>4</v>
      </c>
      <c r="Y4100" s="2">
        <v>100</v>
      </c>
    </row>
    <row r="4101" spans="20:25" ht="30" x14ac:dyDescent="0.25">
      <c r="T4101" s="4"/>
      <c r="U4101" s="2" t="s">
        <v>15</v>
      </c>
      <c r="V4101" s="2" t="s">
        <v>124</v>
      </c>
      <c r="W4101" s="2" t="s">
        <v>63</v>
      </c>
      <c r="X4101" s="2">
        <v>4</v>
      </c>
      <c r="Y4101" s="2">
        <v>140</v>
      </c>
    </row>
    <row r="4102" spans="20:25" ht="30" x14ac:dyDescent="0.25">
      <c r="T4102" s="4"/>
      <c r="U4102" s="2" t="s">
        <v>15</v>
      </c>
      <c r="V4102" s="2" t="s">
        <v>124</v>
      </c>
      <c r="W4102" s="2" t="s">
        <v>68</v>
      </c>
      <c r="X4102" s="2">
        <v>3</v>
      </c>
      <c r="Y4102" s="2">
        <v>120</v>
      </c>
    </row>
    <row r="4103" spans="20:25" ht="30" x14ac:dyDescent="0.25">
      <c r="T4103" s="4"/>
      <c r="U4103" s="2" t="s">
        <v>15</v>
      </c>
      <c r="V4103" s="2" t="s">
        <v>124</v>
      </c>
      <c r="W4103" s="2" t="s">
        <v>68</v>
      </c>
      <c r="X4103" s="2">
        <v>3</v>
      </c>
      <c r="Y4103" s="2">
        <v>200</v>
      </c>
    </row>
    <row r="4104" spans="20:25" ht="30" x14ac:dyDescent="0.25">
      <c r="T4104" s="4"/>
      <c r="U4104" s="2" t="s">
        <v>15</v>
      </c>
      <c r="V4104" s="2" t="s">
        <v>124</v>
      </c>
      <c r="W4104" s="2" t="s">
        <v>63</v>
      </c>
      <c r="X4104" s="2">
        <v>2</v>
      </c>
      <c r="Y4104" s="2">
        <v>90</v>
      </c>
    </row>
    <row r="4105" spans="20:25" ht="30" x14ac:dyDescent="0.25">
      <c r="T4105" s="4"/>
      <c r="U4105" s="2" t="s">
        <v>15</v>
      </c>
      <c r="V4105" s="2" t="s">
        <v>124</v>
      </c>
      <c r="W4105" s="2" t="s">
        <v>68</v>
      </c>
      <c r="X4105" s="2">
        <v>3</v>
      </c>
      <c r="Y4105" s="2">
        <v>120</v>
      </c>
    </row>
    <row r="4106" spans="20:25" ht="30" x14ac:dyDescent="0.25">
      <c r="T4106" s="4"/>
      <c r="U4106" s="2" t="s">
        <v>15</v>
      </c>
      <c r="V4106" s="2" t="s">
        <v>124</v>
      </c>
      <c r="W4106" s="2" t="s">
        <v>62</v>
      </c>
      <c r="X4106" s="2">
        <v>5</v>
      </c>
      <c r="Y4106" s="2">
        <v>100</v>
      </c>
    </row>
    <row r="4107" spans="20:25" ht="30" x14ac:dyDescent="0.25">
      <c r="T4107" s="4"/>
      <c r="U4107" s="2" t="s">
        <v>15</v>
      </c>
      <c r="V4107" s="2" t="s">
        <v>124</v>
      </c>
      <c r="W4107" s="2" t="s">
        <v>68</v>
      </c>
      <c r="X4107" s="2">
        <v>3</v>
      </c>
      <c r="Y4107" s="2">
        <v>110</v>
      </c>
    </row>
    <row r="4108" spans="20:25" ht="30" x14ac:dyDescent="0.25">
      <c r="T4108" s="4"/>
      <c r="U4108" s="2" t="s">
        <v>15</v>
      </c>
      <c r="V4108" s="2" t="s">
        <v>124</v>
      </c>
      <c r="W4108" s="2" t="s">
        <v>68</v>
      </c>
      <c r="X4108" s="2">
        <v>2</v>
      </c>
      <c r="Y4108" s="2">
        <v>210</v>
      </c>
    </row>
    <row r="4109" spans="20:25" ht="30" x14ac:dyDescent="0.25">
      <c r="T4109" s="4"/>
      <c r="U4109" s="2" t="s">
        <v>15</v>
      </c>
      <c r="V4109" s="2" t="s">
        <v>124</v>
      </c>
      <c r="W4109" s="2" t="s">
        <v>68</v>
      </c>
      <c r="X4109" s="2">
        <v>3</v>
      </c>
      <c r="Y4109" s="2">
        <v>190</v>
      </c>
    </row>
    <row r="4110" spans="20:25" ht="30" x14ac:dyDescent="0.25">
      <c r="T4110" s="4"/>
      <c r="U4110" s="2" t="s">
        <v>15</v>
      </c>
      <c r="V4110" s="2" t="s">
        <v>124</v>
      </c>
      <c r="W4110" s="2" t="s">
        <v>68</v>
      </c>
      <c r="X4110" s="2">
        <v>2</v>
      </c>
      <c r="Y4110" s="2">
        <v>207</v>
      </c>
    </row>
    <row r="4111" spans="20:25" ht="30" x14ac:dyDescent="0.25">
      <c r="T4111" s="4"/>
      <c r="U4111" s="2" t="s">
        <v>15</v>
      </c>
      <c r="V4111" s="2" t="s">
        <v>124</v>
      </c>
      <c r="W4111" s="2" t="s">
        <v>64</v>
      </c>
      <c r="X4111" s="2">
        <v>2</v>
      </c>
      <c r="Y4111" s="2">
        <v>15</v>
      </c>
    </row>
    <row r="4112" spans="20:25" ht="30" x14ac:dyDescent="0.25">
      <c r="T4112" s="4"/>
      <c r="U4112" s="2" t="s">
        <v>15</v>
      </c>
      <c r="V4112" s="2" t="s">
        <v>127</v>
      </c>
      <c r="W4112" s="2" t="s">
        <v>63</v>
      </c>
      <c r="X4112" s="2">
        <v>5</v>
      </c>
      <c r="Y4112" s="2">
        <v>210</v>
      </c>
    </row>
    <row r="4113" spans="20:25" ht="30" x14ac:dyDescent="0.25">
      <c r="T4113" s="4"/>
      <c r="U4113" s="2" t="s">
        <v>15</v>
      </c>
      <c r="V4113" s="2" t="s">
        <v>127</v>
      </c>
      <c r="W4113" s="2" t="s">
        <v>68</v>
      </c>
      <c r="X4113" s="2">
        <v>3</v>
      </c>
      <c r="Y4113" s="2">
        <v>190</v>
      </c>
    </row>
    <row r="4114" spans="20:25" ht="30" x14ac:dyDescent="0.25">
      <c r="T4114" s="4"/>
      <c r="U4114" s="2" t="s">
        <v>15</v>
      </c>
      <c r="V4114" s="2" t="s">
        <v>127</v>
      </c>
      <c r="W4114" s="2" t="s">
        <v>68</v>
      </c>
      <c r="X4114" s="2">
        <v>2</v>
      </c>
      <c r="Y4114" s="2">
        <v>200</v>
      </c>
    </row>
    <row r="4115" spans="20:25" ht="30" x14ac:dyDescent="0.25">
      <c r="T4115" s="4"/>
      <c r="U4115" s="2" t="s">
        <v>15</v>
      </c>
      <c r="V4115" s="2" t="s">
        <v>127</v>
      </c>
      <c r="W4115" s="2" t="s">
        <v>68</v>
      </c>
      <c r="X4115" s="2">
        <v>2</v>
      </c>
      <c r="Y4115" s="2">
        <v>110</v>
      </c>
    </row>
    <row r="4116" spans="20:25" ht="30" x14ac:dyDescent="0.25">
      <c r="T4116" s="4"/>
      <c r="U4116" s="2" t="s">
        <v>15</v>
      </c>
      <c r="V4116" s="2" t="s">
        <v>127</v>
      </c>
      <c r="W4116" s="2" t="s">
        <v>62</v>
      </c>
      <c r="X4116" s="2">
        <v>2</v>
      </c>
      <c r="Y4116" s="2">
        <v>130</v>
      </c>
    </row>
    <row r="4117" spans="20:25" ht="30" x14ac:dyDescent="0.25">
      <c r="T4117" s="4"/>
      <c r="U4117" s="2" t="s">
        <v>15</v>
      </c>
      <c r="V4117" s="2" t="s">
        <v>127</v>
      </c>
      <c r="W4117" s="2" t="s">
        <v>68</v>
      </c>
      <c r="X4117" s="2">
        <v>1</v>
      </c>
      <c r="Y4117" s="2">
        <v>350</v>
      </c>
    </row>
    <row r="4118" spans="20:25" ht="30" x14ac:dyDescent="0.25">
      <c r="T4118" s="4"/>
      <c r="U4118" s="2" t="s">
        <v>15</v>
      </c>
      <c r="V4118" s="2" t="s">
        <v>126</v>
      </c>
      <c r="W4118" s="2" t="s">
        <v>68</v>
      </c>
      <c r="X4118" s="2">
        <v>5</v>
      </c>
      <c r="Y4118" s="2">
        <v>200</v>
      </c>
    </row>
    <row r="4119" spans="20:25" ht="30" x14ac:dyDescent="0.25">
      <c r="T4119" s="4"/>
      <c r="U4119" s="2" t="s">
        <v>15</v>
      </c>
      <c r="V4119" s="2" t="s">
        <v>126</v>
      </c>
      <c r="W4119" s="2" t="s">
        <v>64</v>
      </c>
      <c r="X4119" s="2">
        <v>3</v>
      </c>
      <c r="Y4119" s="2">
        <v>310</v>
      </c>
    </row>
    <row r="4120" spans="20:25" ht="30" x14ac:dyDescent="0.25">
      <c r="T4120" s="4"/>
      <c r="U4120" s="2" t="s">
        <v>15</v>
      </c>
      <c r="V4120" s="2" t="s">
        <v>126</v>
      </c>
      <c r="W4120" s="2" t="s">
        <v>64</v>
      </c>
      <c r="X4120" s="2">
        <v>4</v>
      </c>
      <c r="Y4120" s="2">
        <v>300</v>
      </c>
    </row>
    <row r="4121" spans="20:25" ht="30" x14ac:dyDescent="0.25">
      <c r="T4121" s="4"/>
      <c r="U4121" s="2" t="s">
        <v>15</v>
      </c>
      <c r="V4121" s="2" t="s">
        <v>126</v>
      </c>
      <c r="W4121" s="2" t="s">
        <v>68</v>
      </c>
      <c r="X4121" s="2">
        <v>6</v>
      </c>
      <c r="Y4121" s="2">
        <v>170</v>
      </c>
    </row>
    <row r="4122" spans="20:25" ht="30" x14ac:dyDescent="0.25">
      <c r="T4122" s="4"/>
      <c r="U4122" s="2" t="s">
        <v>15</v>
      </c>
      <c r="V4122" s="2" t="s">
        <v>126</v>
      </c>
      <c r="W4122" s="2" t="s">
        <v>68</v>
      </c>
      <c r="X4122" s="2">
        <v>8</v>
      </c>
      <c r="Y4122" s="2">
        <v>340</v>
      </c>
    </row>
    <row r="4123" spans="20:25" ht="30" x14ac:dyDescent="0.25">
      <c r="T4123" s="4"/>
      <c r="U4123" s="2" t="s">
        <v>15</v>
      </c>
      <c r="V4123" s="2" t="s">
        <v>126</v>
      </c>
      <c r="W4123" s="2" t="s">
        <v>68</v>
      </c>
      <c r="X4123" s="2">
        <v>2</v>
      </c>
      <c r="Y4123" s="2">
        <v>350</v>
      </c>
    </row>
    <row r="4124" spans="20:25" ht="30" x14ac:dyDescent="0.25">
      <c r="T4124" s="4"/>
      <c r="U4124" s="2" t="s">
        <v>15</v>
      </c>
      <c r="V4124" s="2" t="s">
        <v>126</v>
      </c>
      <c r="W4124" s="2" t="s">
        <v>68</v>
      </c>
      <c r="X4124" s="2">
        <v>2</v>
      </c>
      <c r="Y4124" s="2">
        <v>0</v>
      </c>
    </row>
    <row r="4125" spans="20:25" ht="30" x14ac:dyDescent="0.25">
      <c r="T4125" s="4"/>
      <c r="U4125" s="2" t="s">
        <v>16</v>
      </c>
      <c r="V4125" s="2" t="s">
        <v>126</v>
      </c>
      <c r="W4125" s="2" t="s">
        <v>68</v>
      </c>
      <c r="X4125" s="2">
        <v>5</v>
      </c>
      <c r="Y4125" s="2">
        <v>40</v>
      </c>
    </row>
    <row r="4126" spans="20:25" ht="30" x14ac:dyDescent="0.25">
      <c r="T4126" s="4"/>
      <c r="U4126" s="2" t="s">
        <v>16</v>
      </c>
      <c r="V4126" s="2" t="s">
        <v>126</v>
      </c>
      <c r="W4126" s="2" t="s">
        <v>68</v>
      </c>
      <c r="X4126" s="2">
        <v>7</v>
      </c>
      <c r="Y4126" s="2">
        <v>110</v>
      </c>
    </row>
    <row r="4127" spans="20:25" ht="30" x14ac:dyDescent="0.25">
      <c r="T4127" s="4"/>
      <c r="U4127" s="2" t="s">
        <v>16</v>
      </c>
      <c r="V4127" s="2" t="s">
        <v>126</v>
      </c>
      <c r="W4127" s="2" t="s">
        <v>68</v>
      </c>
      <c r="X4127" s="2">
        <v>4</v>
      </c>
      <c r="Y4127" s="2">
        <v>100</v>
      </c>
    </row>
    <row r="4128" spans="20:25" ht="30" x14ac:dyDescent="0.25">
      <c r="T4128" s="4"/>
      <c r="U4128" s="2" t="s">
        <v>16</v>
      </c>
      <c r="V4128" s="2" t="s">
        <v>126</v>
      </c>
      <c r="W4128" s="2" t="s">
        <v>68</v>
      </c>
      <c r="X4128" s="2">
        <v>5</v>
      </c>
      <c r="Y4128" s="2">
        <v>110</v>
      </c>
    </row>
    <row r="4129" spans="20:25" ht="30" x14ac:dyDescent="0.25">
      <c r="T4129" s="4"/>
      <c r="U4129" s="2" t="s">
        <v>16</v>
      </c>
      <c r="V4129" s="2" t="s">
        <v>126</v>
      </c>
      <c r="W4129" s="2" t="s">
        <v>68</v>
      </c>
      <c r="X4129" s="2">
        <v>4</v>
      </c>
      <c r="Y4129" s="2">
        <v>70</v>
      </c>
    </row>
    <row r="4130" spans="20:25" ht="45" x14ac:dyDescent="0.25">
      <c r="T4130" s="4"/>
      <c r="U4130" s="2" t="s">
        <v>16</v>
      </c>
      <c r="V4130" s="2" t="s">
        <v>126</v>
      </c>
      <c r="W4130" s="2" t="s">
        <v>70</v>
      </c>
      <c r="X4130" s="2">
        <v>5</v>
      </c>
      <c r="Y4130" s="2">
        <v>350</v>
      </c>
    </row>
    <row r="4131" spans="20:25" ht="30" x14ac:dyDescent="0.25">
      <c r="T4131" s="4"/>
      <c r="U4131" s="2" t="s">
        <v>16</v>
      </c>
      <c r="V4131" s="2" t="s">
        <v>125</v>
      </c>
      <c r="W4131" s="2" t="s">
        <v>68</v>
      </c>
      <c r="X4131" s="2">
        <v>7</v>
      </c>
      <c r="Y4131" s="2">
        <v>90</v>
      </c>
    </row>
    <row r="4132" spans="20:25" ht="45" x14ac:dyDescent="0.25">
      <c r="T4132" s="4"/>
      <c r="U4132" s="2" t="s">
        <v>16</v>
      </c>
      <c r="V4132" s="2" t="s">
        <v>111</v>
      </c>
      <c r="W4132" s="2" t="s">
        <v>70</v>
      </c>
      <c r="X4132" s="2">
        <v>6</v>
      </c>
      <c r="Y4132" s="2">
        <v>150</v>
      </c>
    </row>
    <row r="4133" spans="20:25" ht="30" x14ac:dyDescent="0.25">
      <c r="T4133" s="4"/>
      <c r="U4133" s="2" t="s">
        <v>16</v>
      </c>
      <c r="V4133" s="2" t="s">
        <v>111</v>
      </c>
      <c r="W4133" s="2" t="s">
        <v>68</v>
      </c>
      <c r="X4133" s="2">
        <v>5</v>
      </c>
      <c r="Y4133" s="2">
        <v>150</v>
      </c>
    </row>
    <row r="4134" spans="20:25" ht="30" x14ac:dyDescent="0.25">
      <c r="T4134" s="4"/>
      <c r="U4134" s="2" t="s">
        <v>16</v>
      </c>
      <c r="V4134" s="2" t="s">
        <v>121</v>
      </c>
      <c r="W4134" s="2" t="s">
        <v>68</v>
      </c>
      <c r="X4134" s="2">
        <v>3</v>
      </c>
      <c r="Y4134" s="2">
        <v>40</v>
      </c>
    </row>
    <row r="4135" spans="20:25" ht="30" x14ac:dyDescent="0.25">
      <c r="T4135" s="4"/>
      <c r="U4135" s="2" t="s">
        <v>16</v>
      </c>
      <c r="V4135" s="2" t="s">
        <v>121</v>
      </c>
      <c r="W4135" s="2" t="s">
        <v>68</v>
      </c>
      <c r="X4135" s="2">
        <v>8</v>
      </c>
      <c r="Y4135" s="2">
        <v>130</v>
      </c>
    </row>
    <row r="4136" spans="20:25" ht="30" x14ac:dyDescent="0.25">
      <c r="T4136" s="4"/>
      <c r="U4136" s="2" t="s">
        <v>16</v>
      </c>
      <c r="V4136" s="2" t="s">
        <v>122</v>
      </c>
      <c r="W4136" s="2" t="s">
        <v>68</v>
      </c>
      <c r="X4136" s="2">
        <v>4</v>
      </c>
      <c r="Y4136" s="2">
        <v>140</v>
      </c>
    </row>
    <row r="4137" spans="20:25" ht="30" x14ac:dyDescent="0.25">
      <c r="T4137" s="4"/>
      <c r="U4137" s="2" t="s">
        <v>16</v>
      </c>
      <c r="V4137" s="2" t="s">
        <v>122</v>
      </c>
      <c r="W4137" s="2" t="s">
        <v>68</v>
      </c>
      <c r="X4137" s="2">
        <v>4</v>
      </c>
      <c r="Y4137" s="2">
        <v>130</v>
      </c>
    </row>
    <row r="4138" spans="20:25" ht="45" x14ac:dyDescent="0.25">
      <c r="T4138" s="4"/>
      <c r="U4138" s="2" t="s">
        <v>16</v>
      </c>
      <c r="V4138" s="2" t="s">
        <v>122</v>
      </c>
      <c r="W4138" s="2" t="s">
        <v>70</v>
      </c>
      <c r="X4138" s="2">
        <v>0</v>
      </c>
      <c r="Y4138" s="2">
        <v>0</v>
      </c>
    </row>
    <row r="4139" spans="20:25" ht="30" x14ac:dyDescent="0.25">
      <c r="T4139" s="4"/>
      <c r="U4139" s="2" t="s">
        <v>16</v>
      </c>
      <c r="V4139" s="2" t="s">
        <v>122</v>
      </c>
      <c r="W4139" s="2" t="s">
        <v>62</v>
      </c>
      <c r="X4139" s="2">
        <v>3</v>
      </c>
      <c r="Y4139" s="2">
        <v>60</v>
      </c>
    </row>
    <row r="4140" spans="20:25" ht="45" x14ac:dyDescent="0.25">
      <c r="T4140" s="4"/>
      <c r="U4140" s="2" t="s">
        <v>16</v>
      </c>
      <c r="V4140" s="2" t="s">
        <v>122</v>
      </c>
      <c r="W4140" s="2" t="s">
        <v>70</v>
      </c>
      <c r="X4140" s="2">
        <v>4</v>
      </c>
      <c r="Y4140" s="2">
        <v>100</v>
      </c>
    </row>
    <row r="4141" spans="20:25" ht="30" x14ac:dyDescent="0.25">
      <c r="T4141" s="4"/>
      <c r="U4141" s="2" t="s">
        <v>16</v>
      </c>
      <c r="V4141" s="2" t="s">
        <v>122</v>
      </c>
      <c r="W4141" s="2" t="s">
        <v>62</v>
      </c>
      <c r="X4141" s="2">
        <v>0</v>
      </c>
      <c r="Y4141" s="2">
        <v>0</v>
      </c>
    </row>
    <row r="4142" spans="20:25" ht="30" x14ac:dyDescent="0.25">
      <c r="T4142" s="4"/>
      <c r="U4142" s="2" t="s">
        <v>16</v>
      </c>
      <c r="V4142" s="2" t="s">
        <v>122</v>
      </c>
      <c r="W4142" s="2" t="s">
        <v>68</v>
      </c>
      <c r="X4142" s="2">
        <v>2</v>
      </c>
      <c r="Y4142" s="2">
        <v>170</v>
      </c>
    </row>
    <row r="4143" spans="20:25" ht="30" x14ac:dyDescent="0.25">
      <c r="T4143" s="4"/>
      <c r="U4143" s="2" t="s">
        <v>16</v>
      </c>
      <c r="V4143" s="2" t="s">
        <v>122</v>
      </c>
      <c r="W4143" s="2" t="s">
        <v>67</v>
      </c>
      <c r="X4143" s="2">
        <v>10</v>
      </c>
      <c r="Y4143" s="2">
        <v>60</v>
      </c>
    </row>
    <row r="4144" spans="20:25" ht="30" x14ac:dyDescent="0.25">
      <c r="T4144" s="4"/>
      <c r="U4144" s="2" t="s">
        <v>16</v>
      </c>
      <c r="V4144" s="2" t="s">
        <v>122</v>
      </c>
      <c r="W4144" s="2" t="s">
        <v>62</v>
      </c>
      <c r="X4144" s="2">
        <v>5</v>
      </c>
      <c r="Y4144" s="2">
        <v>240</v>
      </c>
    </row>
    <row r="4145" spans="20:25" ht="30" x14ac:dyDescent="0.25">
      <c r="T4145" s="4"/>
      <c r="U4145" s="2" t="s">
        <v>16</v>
      </c>
      <c r="V4145" s="2" t="s">
        <v>122</v>
      </c>
      <c r="W4145" s="2" t="s">
        <v>64</v>
      </c>
      <c r="X4145" s="2">
        <v>3</v>
      </c>
      <c r="Y4145" s="2">
        <v>80</v>
      </c>
    </row>
    <row r="4146" spans="20:25" ht="45" x14ac:dyDescent="0.25">
      <c r="T4146" s="4"/>
      <c r="U4146" s="2" t="s">
        <v>16</v>
      </c>
      <c r="V4146" s="2" t="s">
        <v>122</v>
      </c>
      <c r="W4146" s="2" t="s">
        <v>70</v>
      </c>
      <c r="X4146" s="2">
        <v>2</v>
      </c>
      <c r="Y4146" s="2">
        <v>110</v>
      </c>
    </row>
    <row r="4147" spans="20:25" ht="30" x14ac:dyDescent="0.25">
      <c r="T4147" s="4"/>
      <c r="U4147" s="2" t="s">
        <v>16</v>
      </c>
      <c r="V4147" s="2" t="s">
        <v>122</v>
      </c>
      <c r="W4147" s="2" t="s">
        <v>68</v>
      </c>
      <c r="X4147" s="2">
        <v>7</v>
      </c>
      <c r="Y4147" s="2">
        <v>100</v>
      </c>
    </row>
    <row r="4148" spans="20:25" ht="30" x14ac:dyDescent="0.25">
      <c r="T4148" s="4"/>
      <c r="U4148" s="2" t="s">
        <v>16</v>
      </c>
      <c r="V4148" s="2" t="s">
        <v>109</v>
      </c>
      <c r="W4148" s="2" t="s">
        <v>68</v>
      </c>
      <c r="X4148" s="2">
        <v>5</v>
      </c>
      <c r="Y4148" s="2">
        <v>160</v>
      </c>
    </row>
    <row r="4149" spans="20:25" ht="30" x14ac:dyDescent="0.25">
      <c r="T4149" s="4"/>
      <c r="U4149" s="2" t="s">
        <v>16</v>
      </c>
      <c r="V4149" s="2" t="s">
        <v>109</v>
      </c>
      <c r="W4149" s="2" t="s">
        <v>64</v>
      </c>
      <c r="X4149" s="2">
        <v>2</v>
      </c>
      <c r="Y4149" s="2">
        <v>0</v>
      </c>
    </row>
    <row r="4150" spans="20:25" ht="30" x14ac:dyDescent="0.25">
      <c r="T4150" s="4"/>
      <c r="U4150" s="2" t="s">
        <v>16</v>
      </c>
      <c r="V4150" s="2" t="s">
        <v>109</v>
      </c>
      <c r="W4150" s="2" t="s">
        <v>68</v>
      </c>
      <c r="X4150" s="2">
        <v>5</v>
      </c>
      <c r="Y4150" s="2">
        <v>39</v>
      </c>
    </row>
    <row r="4151" spans="20:25" ht="30" x14ac:dyDescent="0.25">
      <c r="T4151" s="4"/>
      <c r="U4151" s="2" t="s">
        <v>16</v>
      </c>
      <c r="V4151" s="2" t="s">
        <v>109</v>
      </c>
      <c r="W4151" s="2" t="s">
        <v>68</v>
      </c>
      <c r="X4151" s="2">
        <v>2</v>
      </c>
      <c r="Y4151" s="2">
        <v>23</v>
      </c>
    </row>
    <row r="4152" spans="20:25" ht="30" x14ac:dyDescent="0.25">
      <c r="T4152" s="4"/>
      <c r="U4152" s="2" t="s">
        <v>16</v>
      </c>
      <c r="V4152" s="2" t="s">
        <v>109</v>
      </c>
      <c r="W4152" s="2" t="s">
        <v>68</v>
      </c>
      <c r="X4152" s="2">
        <v>0</v>
      </c>
      <c r="Y4152" s="2">
        <v>40</v>
      </c>
    </row>
    <row r="4153" spans="20:25" ht="30" x14ac:dyDescent="0.25">
      <c r="T4153" s="4"/>
      <c r="U4153" s="2" t="s">
        <v>16</v>
      </c>
      <c r="V4153" s="2" t="s">
        <v>109</v>
      </c>
      <c r="W4153" s="2" t="s">
        <v>68</v>
      </c>
      <c r="X4153" s="2">
        <v>4</v>
      </c>
      <c r="Y4153" s="2">
        <v>53</v>
      </c>
    </row>
    <row r="4154" spans="20:25" ht="30" x14ac:dyDescent="0.25">
      <c r="T4154" s="4"/>
      <c r="U4154" s="2" t="s">
        <v>16</v>
      </c>
      <c r="V4154" s="2" t="s">
        <v>109</v>
      </c>
      <c r="W4154" s="2" t="s">
        <v>62</v>
      </c>
      <c r="X4154" s="2">
        <v>3</v>
      </c>
      <c r="Y4154" s="2">
        <v>48</v>
      </c>
    </row>
    <row r="4155" spans="20:25" ht="45" x14ac:dyDescent="0.25">
      <c r="T4155" s="4"/>
      <c r="U4155" s="2" t="s">
        <v>16</v>
      </c>
      <c r="V4155" s="2" t="s">
        <v>109</v>
      </c>
      <c r="W4155" s="2" t="s">
        <v>70</v>
      </c>
      <c r="X4155" s="2">
        <v>2</v>
      </c>
      <c r="Y4155" s="2">
        <v>355</v>
      </c>
    </row>
    <row r="4156" spans="20:25" ht="30" x14ac:dyDescent="0.25">
      <c r="T4156" s="4"/>
      <c r="U4156" s="2" t="s">
        <v>16</v>
      </c>
      <c r="V4156" s="2" t="s">
        <v>109</v>
      </c>
      <c r="W4156" s="2" t="s">
        <v>68</v>
      </c>
      <c r="X4156" s="2">
        <v>2</v>
      </c>
      <c r="Y4156" s="2">
        <v>301</v>
      </c>
    </row>
    <row r="4157" spans="20:25" ht="30" x14ac:dyDescent="0.25">
      <c r="T4157" s="4"/>
      <c r="U4157" s="2" t="s">
        <v>16</v>
      </c>
      <c r="V4157" s="2" t="s">
        <v>109</v>
      </c>
      <c r="W4157" s="2" t="s">
        <v>68</v>
      </c>
      <c r="X4157" s="2">
        <v>4</v>
      </c>
      <c r="Y4157" s="2">
        <v>334</v>
      </c>
    </row>
    <row r="4158" spans="20:25" ht="30" x14ac:dyDescent="0.25">
      <c r="T4158" s="4"/>
      <c r="U4158" s="2" t="s">
        <v>16</v>
      </c>
      <c r="V4158" s="2" t="s">
        <v>109</v>
      </c>
      <c r="W4158" s="2" t="s">
        <v>68</v>
      </c>
      <c r="X4158" s="2">
        <v>3</v>
      </c>
      <c r="Y4158" s="2">
        <v>360</v>
      </c>
    </row>
    <row r="4159" spans="20:25" ht="30" x14ac:dyDescent="0.25">
      <c r="T4159" s="4"/>
      <c r="U4159" s="2" t="s">
        <v>16</v>
      </c>
      <c r="V4159" s="2" t="s">
        <v>109</v>
      </c>
      <c r="W4159" s="2" t="s">
        <v>68</v>
      </c>
      <c r="X4159" s="2">
        <v>1</v>
      </c>
      <c r="Y4159" s="2">
        <v>30</v>
      </c>
    </row>
    <row r="4160" spans="20:25" ht="30" x14ac:dyDescent="0.25">
      <c r="T4160" s="4"/>
      <c r="U4160" s="2" t="s">
        <v>16</v>
      </c>
      <c r="V4160" s="2" t="s">
        <v>109</v>
      </c>
      <c r="W4160" s="2" t="s">
        <v>68</v>
      </c>
      <c r="X4160" s="2">
        <v>2</v>
      </c>
      <c r="Y4160" s="2">
        <v>163</v>
      </c>
    </row>
    <row r="4161" spans="20:25" ht="30" x14ac:dyDescent="0.25">
      <c r="T4161" s="4"/>
      <c r="U4161" s="2" t="s">
        <v>16</v>
      </c>
      <c r="V4161" s="2" t="s">
        <v>109</v>
      </c>
      <c r="W4161" s="2" t="s">
        <v>76</v>
      </c>
      <c r="X4161" s="2">
        <v>0</v>
      </c>
      <c r="Y4161" s="2">
        <v>202</v>
      </c>
    </row>
    <row r="4162" spans="20:25" ht="30" x14ac:dyDescent="0.25">
      <c r="T4162" s="4"/>
      <c r="U4162" s="2" t="s">
        <v>16</v>
      </c>
      <c r="V4162" s="2" t="s">
        <v>109</v>
      </c>
      <c r="W4162" s="2" t="s">
        <v>68</v>
      </c>
      <c r="X4162" s="2">
        <v>1</v>
      </c>
      <c r="Y4162" s="2">
        <v>23</v>
      </c>
    </row>
    <row r="4163" spans="20:25" ht="30" x14ac:dyDescent="0.25">
      <c r="T4163" s="4"/>
      <c r="U4163" s="2" t="s">
        <v>16</v>
      </c>
      <c r="V4163" s="2" t="s">
        <v>109</v>
      </c>
      <c r="W4163" s="2" t="s">
        <v>68</v>
      </c>
      <c r="X4163" s="2">
        <v>4</v>
      </c>
      <c r="Y4163" s="2">
        <v>91</v>
      </c>
    </row>
    <row r="4164" spans="20:25" ht="30" x14ac:dyDescent="0.25">
      <c r="T4164" s="4"/>
      <c r="U4164" s="2" t="s">
        <v>16</v>
      </c>
      <c r="V4164" s="2" t="s">
        <v>109</v>
      </c>
      <c r="W4164" s="2" t="s">
        <v>68</v>
      </c>
      <c r="X4164" s="2">
        <v>4</v>
      </c>
      <c r="Y4164" s="2">
        <v>98</v>
      </c>
    </row>
    <row r="4165" spans="20:25" ht="30" x14ac:dyDescent="0.25">
      <c r="T4165" s="4"/>
      <c r="U4165" s="2" t="s">
        <v>16</v>
      </c>
      <c r="V4165" s="2" t="s">
        <v>109</v>
      </c>
      <c r="W4165" s="2" t="s">
        <v>63</v>
      </c>
      <c r="X4165" s="2">
        <v>4</v>
      </c>
      <c r="Y4165" s="2">
        <v>130</v>
      </c>
    </row>
    <row r="4166" spans="20:25" ht="30" x14ac:dyDescent="0.25">
      <c r="T4166" s="4"/>
      <c r="U4166" s="2" t="s">
        <v>16</v>
      </c>
      <c r="V4166" s="2" t="s">
        <v>109</v>
      </c>
      <c r="W4166" s="2" t="s">
        <v>63</v>
      </c>
      <c r="X4166" s="2">
        <v>8</v>
      </c>
      <c r="Y4166" s="2">
        <v>160</v>
      </c>
    </row>
    <row r="4167" spans="20:25" ht="30" x14ac:dyDescent="0.25">
      <c r="T4167" s="4"/>
      <c r="U4167" s="2" t="s">
        <v>16</v>
      </c>
      <c r="V4167" s="2" t="s">
        <v>109</v>
      </c>
      <c r="W4167" s="2" t="s">
        <v>68</v>
      </c>
      <c r="X4167" s="2">
        <v>0</v>
      </c>
      <c r="Y4167" s="2">
        <v>195</v>
      </c>
    </row>
    <row r="4168" spans="20:25" ht="30" x14ac:dyDescent="0.25">
      <c r="T4168" s="4"/>
      <c r="U4168" s="2" t="s">
        <v>16</v>
      </c>
      <c r="V4168" s="2" t="s">
        <v>109</v>
      </c>
      <c r="W4168" s="2" t="s">
        <v>62</v>
      </c>
      <c r="X4168" s="2">
        <v>9</v>
      </c>
      <c r="Y4168" s="2">
        <v>338</v>
      </c>
    </row>
    <row r="4169" spans="20:25" ht="30" x14ac:dyDescent="0.25">
      <c r="T4169" s="4"/>
      <c r="U4169" s="2" t="s">
        <v>16</v>
      </c>
      <c r="V4169" s="2" t="s">
        <v>109</v>
      </c>
      <c r="W4169" s="2" t="s">
        <v>68</v>
      </c>
      <c r="X4169" s="2">
        <v>4</v>
      </c>
      <c r="Y4169" s="2">
        <v>30</v>
      </c>
    </row>
    <row r="4170" spans="20:25" ht="30" x14ac:dyDescent="0.25">
      <c r="T4170" s="4"/>
      <c r="U4170" s="2" t="s">
        <v>16</v>
      </c>
      <c r="V4170" s="2" t="s">
        <v>120</v>
      </c>
      <c r="W4170" s="2" t="s">
        <v>64</v>
      </c>
      <c r="X4170" s="2">
        <v>3</v>
      </c>
      <c r="Y4170" s="2">
        <v>70</v>
      </c>
    </row>
    <row r="4171" spans="20:25" ht="30" x14ac:dyDescent="0.25">
      <c r="T4171" s="4"/>
      <c r="U4171" s="2" t="s">
        <v>16</v>
      </c>
      <c r="V4171" s="2" t="s">
        <v>120</v>
      </c>
      <c r="W4171" s="2" t="s">
        <v>68</v>
      </c>
      <c r="X4171" s="2">
        <v>2</v>
      </c>
      <c r="Y4171" s="2">
        <v>118</v>
      </c>
    </row>
    <row r="4172" spans="20:25" ht="30" x14ac:dyDescent="0.25">
      <c r="T4172" s="4"/>
      <c r="U4172" s="2" t="s">
        <v>16</v>
      </c>
      <c r="V4172" s="2" t="s">
        <v>120</v>
      </c>
      <c r="W4172" s="2" t="s">
        <v>68</v>
      </c>
      <c r="X4172" s="2">
        <v>5</v>
      </c>
      <c r="Y4172" s="2">
        <v>185</v>
      </c>
    </row>
    <row r="4173" spans="20:25" ht="30" x14ac:dyDescent="0.25">
      <c r="T4173" s="4"/>
      <c r="U4173" s="2" t="s">
        <v>16</v>
      </c>
      <c r="V4173" s="2" t="s">
        <v>120</v>
      </c>
      <c r="W4173" s="2" t="s">
        <v>62</v>
      </c>
      <c r="X4173" s="2">
        <v>1</v>
      </c>
      <c r="Y4173" s="2">
        <v>256</v>
      </c>
    </row>
    <row r="4174" spans="20:25" ht="30" x14ac:dyDescent="0.25">
      <c r="T4174" s="4"/>
      <c r="U4174" s="2" t="s">
        <v>16</v>
      </c>
      <c r="V4174" s="2" t="s">
        <v>120</v>
      </c>
      <c r="W4174" s="2" t="s">
        <v>68</v>
      </c>
      <c r="X4174" s="2">
        <v>6</v>
      </c>
      <c r="Y4174" s="2">
        <v>184</v>
      </c>
    </row>
    <row r="4175" spans="20:25" ht="30" x14ac:dyDescent="0.25">
      <c r="T4175" s="4"/>
      <c r="U4175" s="2" t="s">
        <v>16</v>
      </c>
      <c r="V4175" s="2" t="s">
        <v>120</v>
      </c>
      <c r="W4175" s="2" t="s">
        <v>68</v>
      </c>
      <c r="X4175" s="2">
        <v>6</v>
      </c>
      <c r="Y4175" s="2">
        <v>170</v>
      </c>
    </row>
    <row r="4176" spans="20:25" ht="30" x14ac:dyDescent="0.25">
      <c r="T4176" s="4"/>
      <c r="U4176" s="2" t="s">
        <v>16</v>
      </c>
      <c r="V4176" s="2" t="s">
        <v>120</v>
      </c>
      <c r="W4176" s="2" t="s">
        <v>63</v>
      </c>
      <c r="X4176" s="2">
        <v>3</v>
      </c>
      <c r="Y4176" s="2">
        <v>284</v>
      </c>
    </row>
    <row r="4177" spans="20:25" ht="30" x14ac:dyDescent="0.25">
      <c r="T4177" s="4"/>
      <c r="U4177" s="2" t="s">
        <v>16</v>
      </c>
      <c r="V4177" s="2" t="s">
        <v>120</v>
      </c>
      <c r="W4177" s="2" t="s">
        <v>68</v>
      </c>
      <c r="X4177" s="2">
        <v>3</v>
      </c>
      <c r="Y4177" s="2">
        <v>20</v>
      </c>
    </row>
    <row r="4178" spans="20:25" ht="30" x14ac:dyDescent="0.25">
      <c r="T4178" s="4"/>
      <c r="U4178" s="2" t="s">
        <v>16</v>
      </c>
      <c r="V4178" s="2" t="s">
        <v>120</v>
      </c>
      <c r="W4178" s="2" t="s">
        <v>67</v>
      </c>
      <c r="X4178" s="2">
        <v>2</v>
      </c>
      <c r="Y4178" s="2">
        <v>43</v>
      </c>
    </row>
    <row r="4179" spans="20:25" ht="30" x14ac:dyDescent="0.25">
      <c r="T4179" s="4"/>
      <c r="U4179" s="2" t="s">
        <v>16</v>
      </c>
      <c r="V4179" s="2" t="s">
        <v>120</v>
      </c>
      <c r="W4179" s="2" t="s">
        <v>68</v>
      </c>
      <c r="X4179" s="2">
        <v>1</v>
      </c>
      <c r="Y4179" s="2">
        <v>218</v>
      </c>
    </row>
    <row r="4180" spans="20:25" ht="30" x14ac:dyDescent="0.25">
      <c r="T4180" s="4"/>
      <c r="U4180" s="2" t="s">
        <v>16</v>
      </c>
      <c r="V4180" s="2" t="s">
        <v>120</v>
      </c>
      <c r="W4180" s="2" t="s">
        <v>68</v>
      </c>
      <c r="X4180" s="2">
        <v>2</v>
      </c>
      <c r="Y4180" s="2">
        <v>277</v>
      </c>
    </row>
    <row r="4181" spans="20:25" ht="45" x14ac:dyDescent="0.25">
      <c r="T4181" s="4"/>
      <c r="U4181" s="2" t="s">
        <v>16</v>
      </c>
      <c r="V4181" s="2" t="s">
        <v>124</v>
      </c>
      <c r="W4181" s="2" t="s">
        <v>70</v>
      </c>
      <c r="X4181" s="2">
        <v>4</v>
      </c>
      <c r="Y4181" s="2">
        <v>216</v>
      </c>
    </row>
    <row r="4182" spans="20:25" ht="30" x14ac:dyDescent="0.25">
      <c r="T4182" s="4"/>
      <c r="U4182" s="2" t="s">
        <v>16</v>
      </c>
      <c r="V4182" s="2" t="s">
        <v>124</v>
      </c>
      <c r="W4182" s="2" t="s">
        <v>68</v>
      </c>
      <c r="X4182" s="2">
        <v>2</v>
      </c>
      <c r="Y4182" s="2">
        <v>182</v>
      </c>
    </row>
    <row r="4183" spans="20:25" ht="30" x14ac:dyDescent="0.25">
      <c r="T4183" s="4"/>
      <c r="U4183" s="2" t="s">
        <v>16</v>
      </c>
      <c r="V4183" s="2" t="s">
        <v>124</v>
      </c>
      <c r="W4183" s="2" t="s">
        <v>68</v>
      </c>
      <c r="X4183" s="2">
        <v>3</v>
      </c>
      <c r="Y4183" s="2">
        <v>249</v>
      </c>
    </row>
    <row r="4184" spans="20:25" ht="30" x14ac:dyDescent="0.25">
      <c r="T4184" s="4"/>
      <c r="U4184" s="2" t="s">
        <v>16</v>
      </c>
      <c r="V4184" s="2" t="s">
        <v>124</v>
      </c>
      <c r="W4184" s="2" t="s">
        <v>68</v>
      </c>
      <c r="X4184" s="2">
        <v>6</v>
      </c>
      <c r="Y4184" s="2">
        <v>191</v>
      </c>
    </row>
    <row r="4185" spans="20:25" ht="30" x14ac:dyDescent="0.25">
      <c r="T4185" s="4"/>
      <c r="U4185" s="2" t="s">
        <v>16</v>
      </c>
      <c r="V4185" s="2" t="s">
        <v>124</v>
      </c>
      <c r="W4185" s="2" t="s">
        <v>68</v>
      </c>
      <c r="X4185" s="2">
        <v>2</v>
      </c>
      <c r="Y4185" s="2">
        <v>110</v>
      </c>
    </row>
    <row r="4186" spans="20:25" ht="30" x14ac:dyDescent="0.25">
      <c r="T4186" s="4"/>
      <c r="U4186" s="2" t="s">
        <v>16</v>
      </c>
      <c r="V4186" s="2" t="s">
        <v>127</v>
      </c>
      <c r="W4186" s="2" t="s">
        <v>64</v>
      </c>
      <c r="X4186" s="2">
        <v>4</v>
      </c>
      <c r="Y4186" s="2">
        <v>125</v>
      </c>
    </row>
    <row r="4187" spans="20:25" ht="30" x14ac:dyDescent="0.25">
      <c r="T4187" s="4"/>
      <c r="U4187" s="2" t="s">
        <v>16</v>
      </c>
      <c r="V4187" s="2" t="s">
        <v>127</v>
      </c>
      <c r="W4187" s="2" t="s">
        <v>68</v>
      </c>
      <c r="X4187" s="2">
        <v>0</v>
      </c>
      <c r="Y4187" s="2">
        <v>187</v>
      </c>
    </row>
    <row r="4188" spans="20:25" ht="45" x14ac:dyDescent="0.25">
      <c r="T4188" s="4"/>
      <c r="U4188" s="2" t="s">
        <v>16</v>
      </c>
      <c r="V4188" s="2" t="s">
        <v>127</v>
      </c>
      <c r="W4188" s="2" t="s">
        <v>70</v>
      </c>
      <c r="X4188" s="2">
        <v>3</v>
      </c>
      <c r="Y4188" s="2">
        <v>130</v>
      </c>
    </row>
    <row r="4189" spans="20:25" ht="30" x14ac:dyDescent="0.25">
      <c r="T4189" s="4"/>
      <c r="U4189" s="2" t="s">
        <v>16</v>
      </c>
      <c r="V4189" s="2" t="s">
        <v>126</v>
      </c>
      <c r="W4189" s="2" t="s">
        <v>68</v>
      </c>
      <c r="X4189" s="2">
        <v>1</v>
      </c>
      <c r="Y4189" s="2">
        <v>135</v>
      </c>
    </row>
    <row r="4190" spans="20:25" ht="45" x14ac:dyDescent="0.25">
      <c r="T4190" s="4"/>
      <c r="U4190" s="2" t="s">
        <v>16</v>
      </c>
      <c r="V4190" s="2" t="s">
        <v>126</v>
      </c>
      <c r="W4190" s="2" t="s">
        <v>74</v>
      </c>
      <c r="X4190" s="2">
        <v>1</v>
      </c>
      <c r="Y4190" s="2">
        <v>135</v>
      </c>
    </row>
    <row r="4191" spans="20:25" ht="30" x14ac:dyDescent="0.25">
      <c r="T4191" s="4"/>
      <c r="U4191" s="2" t="s">
        <v>16</v>
      </c>
      <c r="V4191" s="2" t="s">
        <v>126</v>
      </c>
      <c r="W4191" s="2" t="s">
        <v>68</v>
      </c>
      <c r="X4191" s="2">
        <v>2</v>
      </c>
      <c r="Y4191" s="2">
        <v>180</v>
      </c>
    </row>
    <row r="4192" spans="20:25" ht="30" x14ac:dyDescent="0.25">
      <c r="T4192" s="4"/>
      <c r="U4192" s="2" t="s">
        <v>16</v>
      </c>
      <c r="V4192" s="2" t="s">
        <v>126</v>
      </c>
      <c r="W4192" s="2" t="s">
        <v>68</v>
      </c>
      <c r="X4192" s="2">
        <v>5</v>
      </c>
      <c r="Y4192" s="2">
        <v>172</v>
      </c>
    </row>
    <row r="4193" spans="20:25" ht="30" x14ac:dyDescent="0.25">
      <c r="T4193" s="4"/>
      <c r="U4193" s="2" t="s">
        <v>16</v>
      </c>
      <c r="V4193" s="2" t="s">
        <v>122</v>
      </c>
      <c r="W4193" s="2" t="s">
        <v>63</v>
      </c>
      <c r="X4193" s="2">
        <v>1</v>
      </c>
      <c r="Y4193" s="2">
        <v>38</v>
      </c>
    </row>
    <row r="4194" spans="20:25" ht="30" x14ac:dyDescent="0.25">
      <c r="T4194" s="4"/>
      <c r="U4194" s="2" t="s">
        <v>16</v>
      </c>
      <c r="V4194" s="2" t="s">
        <v>122</v>
      </c>
      <c r="W4194" s="2" t="s">
        <v>68</v>
      </c>
      <c r="X4194" s="2">
        <v>1</v>
      </c>
      <c r="Y4194" s="2">
        <v>82</v>
      </c>
    </row>
    <row r="4195" spans="20:25" ht="30" x14ac:dyDescent="0.25">
      <c r="T4195" s="4"/>
      <c r="U4195" s="2" t="s">
        <v>16</v>
      </c>
      <c r="V4195" s="2" t="s">
        <v>122</v>
      </c>
      <c r="W4195" s="2" t="s">
        <v>68</v>
      </c>
      <c r="X4195" s="2">
        <v>2</v>
      </c>
      <c r="Y4195" s="2">
        <v>63</v>
      </c>
    </row>
    <row r="4196" spans="20:25" ht="30" x14ac:dyDescent="0.25">
      <c r="T4196" s="4"/>
      <c r="U4196" s="2" t="s">
        <v>16</v>
      </c>
      <c r="V4196" s="2" t="s">
        <v>122</v>
      </c>
      <c r="W4196" s="2" t="s">
        <v>68</v>
      </c>
      <c r="X4196" s="2">
        <v>2</v>
      </c>
      <c r="Y4196" s="2">
        <v>44</v>
      </c>
    </row>
    <row r="4197" spans="20:25" ht="30" x14ac:dyDescent="0.25">
      <c r="T4197" s="4"/>
      <c r="U4197" s="2" t="s">
        <v>16</v>
      </c>
      <c r="V4197" s="2" t="s">
        <v>122</v>
      </c>
      <c r="W4197" s="2" t="s">
        <v>68</v>
      </c>
      <c r="X4197" s="2">
        <v>4</v>
      </c>
      <c r="Y4197" s="2">
        <v>60</v>
      </c>
    </row>
    <row r="4198" spans="20:25" ht="30" x14ac:dyDescent="0.25">
      <c r="T4198" s="4"/>
      <c r="U4198" s="2" t="s">
        <v>16</v>
      </c>
      <c r="V4198" s="2" t="s">
        <v>122</v>
      </c>
      <c r="W4198" s="2" t="s">
        <v>68</v>
      </c>
      <c r="X4198" s="2">
        <v>2</v>
      </c>
      <c r="Y4198" s="2">
        <v>340</v>
      </c>
    </row>
    <row r="4199" spans="20:25" ht="30" x14ac:dyDescent="0.25">
      <c r="T4199" s="4"/>
      <c r="U4199" s="2" t="s">
        <v>16</v>
      </c>
      <c r="V4199" s="2" t="s">
        <v>122</v>
      </c>
      <c r="W4199" s="2" t="s">
        <v>68</v>
      </c>
      <c r="X4199" s="2">
        <v>4</v>
      </c>
      <c r="Y4199" s="2">
        <v>70</v>
      </c>
    </row>
    <row r="4200" spans="20:25" ht="30" x14ac:dyDescent="0.25">
      <c r="T4200" s="4"/>
      <c r="U4200" s="2" t="s">
        <v>16</v>
      </c>
      <c r="V4200" s="2" t="s">
        <v>122</v>
      </c>
      <c r="W4200" s="2" t="s">
        <v>68</v>
      </c>
      <c r="X4200" s="2">
        <v>4</v>
      </c>
      <c r="Y4200" s="2">
        <v>70</v>
      </c>
    </row>
    <row r="4201" spans="20:25" ht="30" x14ac:dyDescent="0.25">
      <c r="T4201" s="4"/>
      <c r="U4201" s="2" t="s">
        <v>16</v>
      </c>
      <c r="V4201" s="2" t="s">
        <v>122</v>
      </c>
      <c r="W4201" s="2" t="s">
        <v>63</v>
      </c>
      <c r="X4201" s="2">
        <v>3</v>
      </c>
      <c r="Y4201" s="2">
        <v>70</v>
      </c>
    </row>
    <row r="4202" spans="20:25" ht="30" x14ac:dyDescent="0.25">
      <c r="T4202" s="4"/>
      <c r="U4202" s="2" t="s">
        <v>16</v>
      </c>
      <c r="V4202" s="2" t="s">
        <v>122</v>
      </c>
      <c r="W4202" s="2" t="s">
        <v>63</v>
      </c>
      <c r="X4202" s="2">
        <v>4</v>
      </c>
      <c r="Y4202" s="2">
        <v>120</v>
      </c>
    </row>
    <row r="4203" spans="20:25" ht="30" x14ac:dyDescent="0.25">
      <c r="T4203" s="4"/>
      <c r="U4203" s="2" t="s">
        <v>16</v>
      </c>
      <c r="V4203" s="2" t="s">
        <v>122</v>
      </c>
      <c r="W4203" s="2" t="s">
        <v>68</v>
      </c>
      <c r="X4203" s="2">
        <v>5</v>
      </c>
      <c r="Y4203" s="2">
        <v>170</v>
      </c>
    </row>
    <row r="4204" spans="20:25" ht="30" x14ac:dyDescent="0.25">
      <c r="T4204" s="4"/>
      <c r="U4204" s="2" t="s">
        <v>16</v>
      </c>
      <c r="V4204" s="2" t="s">
        <v>122</v>
      </c>
      <c r="W4204" s="2" t="s">
        <v>63</v>
      </c>
      <c r="X4204" s="2">
        <v>3</v>
      </c>
      <c r="Y4204" s="2">
        <v>80</v>
      </c>
    </row>
    <row r="4205" spans="20:25" ht="30" x14ac:dyDescent="0.25">
      <c r="T4205" s="4"/>
      <c r="U4205" s="2" t="s">
        <v>16</v>
      </c>
      <c r="V4205" s="2" t="s">
        <v>122</v>
      </c>
      <c r="W4205" s="2" t="s">
        <v>68</v>
      </c>
      <c r="X4205" s="2">
        <v>4</v>
      </c>
      <c r="Y4205" s="2">
        <v>80</v>
      </c>
    </row>
    <row r="4206" spans="20:25" ht="30" x14ac:dyDescent="0.25">
      <c r="T4206" s="4"/>
      <c r="U4206" s="2" t="s">
        <v>16</v>
      </c>
      <c r="V4206" s="2" t="s">
        <v>122</v>
      </c>
      <c r="W4206" s="2" t="s">
        <v>68</v>
      </c>
      <c r="X4206" s="2">
        <v>0</v>
      </c>
      <c r="Y4206" s="2">
        <v>163</v>
      </c>
    </row>
    <row r="4207" spans="20:25" ht="30" x14ac:dyDescent="0.25">
      <c r="T4207" s="4"/>
      <c r="U4207" s="2" t="s">
        <v>16</v>
      </c>
      <c r="V4207" s="2" t="s">
        <v>122</v>
      </c>
      <c r="W4207" s="2" t="s">
        <v>68</v>
      </c>
      <c r="X4207" s="2">
        <v>1</v>
      </c>
      <c r="Y4207" s="2">
        <v>51</v>
      </c>
    </row>
    <row r="4208" spans="20:25" ht="30" x14ac:dyDescent="0.25">
      <c r="T4208" s="4"/>
      <c r="U4208" s="2" t="s">
        <v>16</v>
      </c>
      <c r="V4208" s="2" t="s">
        <v>122</v>
      </c>
      <c r="W4208" s="2" t="s">
        <v>68</v>
      </c>
      <c r="X4208" s="2">
        <v>6</v>
      </c>
      <c r="Y4208" s="2">
        <v>130</v>
      </c>
    </row>
    <row r="4209" spans="20:25" ht="30" x14ac:dyDescent="0.25">
      <c r="T4209" s="4"/>
      <c r="U4209" s="2" t="s">
        <v>16</v>
      </c>
      <c r="V4209" s="2" t="s">
        <v>109</v>
      </c>
      <c r="W4209" s="2" t="s">
        <v>68</v>
      </c>
      <c r="X4209" s="2">
        <v>4</v>
      </c>
      <c r="Y4209" s="2">
        <v>234</v>
      </c>
    </row>
    <row r="4210" spans="20:25" ht="30" x14ac:dyDescent="0.25">
      <c r="T4210" s="4"/>
      <c r="U4210" s="2" t="s">
        <v>16</v>
      </c>
      <c r="V4210" s="2" t="s">
        <v>109</v>
      </c>
      <c r="W4210" s="2" t="s">
        <v>68</v>
      </c>
      <c r="X4210" s="2">
        <v>3</v>
      </c>
      <c r="Y4210" s="2">
        <v>330</v>
      </c>
    </row>
    <row r="4211" spans="20:25" ht="30" x14ac:dyDescent="0.25">
      <c r="T4211" s="4"/>
      <c r="U4211" s="2" t="s">
        <v>16</v>
      </c>
      <c r="V4211" s="2" t="s">
        <v>109</v>
      </c>
      <c r="W4211" s="2" t="s">
        <v>64</v>
      </c>
      <c r="X4211" s="2">
        <v>1</v>
      </c>
      <c r="Y4211" s="2">
        <v>256</v>
      </c>
    </row>
    <row r="4212" spans="20:25" ht="30" x14ac:dyDescent="0.25">
      <c r="T4212" s="4"/>
      <c r="U4212" s="2" t="s">
        <v>16</v>
      </c>
      <c r="V4212" s="2" t="s">
        <v>109</v>
      </c>
      <c r="W4212" s="2" t="s">
        <v>63</v>
      </c>
      <c r="X4212" s="2">
        <v>4</v>
      </c>
      <c r="Y4212" s="2">
        <v>330</v>
      </c>
    </row>
    <row r="4213" spans="20:25" ht="30" x14ac:dyDescent="0.25">
      <c r="T4213" s="4"/>
      <c r="U4213" s="2" t="s">
        <v>16</v>
      </c>
      <c r="V4213" s="2" t="s">
        <v>109</v>
      </c>
      <c r="W4213" s="2" t="s">
        <v>63</v>
      </c>
      <c r="X4213" s="2">
        <v>7</v>
      </c>
      <c r="Y4213" s="2">
        <v>330</v>
      </c>
    </row>
    <row r="4214" spans="20:25" ht="30" x14ac:dyDescent="0.25">
      <c r="T4214" s="4"/>
      <c r="U4214" s="2" t="s">
        <v>16</v>
      </c>
      <c r="V4214" s="2" t="s">
        <v>109</v>
      </c>
      <c r="W4214" s="2" t="s">
        <v>68</v>
      </c>
      <c r="X4214" s="2">
        <v>5</v>
      </c>
      <c r="Y4214" s="2">
        <v>350</v>
      </c>
    </row>
    <row r="4215" spans="20:25" ht="30" x14ac:dyDescent="0.25">
      <c r="T4215" s="4"/>
      <c r="U4215" s="2" t="s">
        <v>16</v>
      </c>
      <c r="V4215" s="2" t="s">
        <v>109</v>
      </c>
      <c r="W4215" s="2" t="s">
        <v>64</v>
      </c>
      <c r="X4215" s="2">
        <v>1</v>
      </c>
      <c r="Y4215" s="2">
        <v>180</v>
      </c>
    </row>
    <row r="4216" spans="20:25" ht="30" x14ac:dyDescent="0.25">
      <c r="T4216" s="4"/>
      <c r="U4216" s="2" t="s">
        <v>16</v>
      </c>
      <c r="V4216" s="2" t="s">
        <v>109</v>
      </c>
      <c r="W4216" s="2" t="s">
        <v>68</v>
      </c>
      <c r="X4216" s="2">
        <v>1</v>
      </c>
      <c r="Y4216" s="2">
        <v>355</v>
      </c>
    </row>
    <row r="4217" spans="20:25" ht="30" x14ac:dyDescent="0.25">
      <c r="T4217" s="4"/>
      <c r="U4217" s="2" t="s">
        <v>16</v>
      </c>
      <c r="V4217" s="2" t="s">
        <v>109</v>
      </c>
      <c r="W4217" s="2" t="s">
        <v>68</v>
      </c>
      <c r="X4217" s="2">
        <v>2</v>
      </c>
      <c r="Y4217" s="2">
        <v>93</v>
      </c>
    </row>
    <row r="4218" spans="20:25" ht="30" x14ac:dyDescent="0.25">
      <c r="T4218" s="4"/>
      <c r="U4218" s="2" t="s">
        <v>16</v>
      </c>
      <c r="V4218" s="2" t="s">
        <v>120</v>
      </c>
      <c r="W4218" s="2" t="s">
        <v>68</v>
      </c>
      <c r="X4218" s="2">
        <v>5</v>
      </c>
      <c r="Y4218" s="2">
        <v>285</v>
      </c>
    </row>
    <row r="4219" spans="20:25" ht="30" x14ac:dyDescent="0.25">
      <c r="T4219" s="4"/>
      <c r="U4219" s="2" t="s">
        <v>16</v>
      </c>
      <c r="V4219" s="2" t="s">
        <v>120</v>
      </c>
      <c r="W4219" s="2" t="s">
        <v>62</v>
      </c>
      <c r="X4219" s="2">
        <v>4</v>
      </c>
      <c r="Y4219" s="2">
        <v>282</v>
      </c>
    </row>
    <row r="4220" spans="20:25" ht="30" x14ac:dyDescent="0.25">
      <c r="T4220" s="4"/>
      <c r="U4220" s="2" t="s">
        <v>16</v>
      </c>
      <c r="V4220" s="2" t="s">
        <v>120</v>
      </c>
      <c r="W4220" s="2" t="s">
        <v>63</v>
      </c>
      <c r="X4220" s="2">
        <v>4</v>
      </c>
      <c r="Y4220" s="2">
        <v>248</v>
      </c>
    </row>
    <row r="4221" spans="20:25" ht="30" x14ac:dyDescent="0.25">
      <c r="T4221" s="4"/>
      <c r="U4221" s="2" t="s">
        <v>16</v>
      </c>
      <c r="V4221" s="2" t="s">
        <v>120</v>
      </c>
      <c r="W4221" s="2" t="s">
        <v>68</v>
      </c>
      <c r="X4221" s="2">
        <v>4</v>
      </c>
      <c r="Y4221" s="2">
        <v>187</v>
      </c>
    </row>
    <row r="4222" spans="20:25" ht="30" x14ac:dyDescent="0.25">
      <c r="T4222" s="4"/>
      <c r="U4222" s="2" t="s">
        <v>16</v>
      </c>
      <c r="V4222" s="2" t="s">
        <v>120</v>
      </c>
      <c r="W4222" s="2" t="s">
        <v>68</v>
      </c>
      <c r="X4222" s="2">
        <v>5</v>
      </c>
      <c r="Y4222" s="2">
        <v>203</v>
      </c>
    </row>
    <row r="4223" spans="20:25" ht="30" x14ac:dyDescent="0.25">
      <c r="T4223" s="4"/>
      <c r="U4223" s="2" t="s">
        <v>16</v>
      </c>
      <c r="V4223" s="2" t="s">
        <v>120</v>
      </c>
      <c r="W4223" s="2" t="s">
        <v>62</v>
      </c>
      <c r="X4223" s="2">
        <v>5</v>
      </c>
      <c r="Y4223" s="2">
        <v>196</v>
      </c>
    </row>
    <row r="4224" spans="20:25" ht="30" x14ac:dyDescent="0.25">
      <c r="T4224" s="4"/>
      <c r="U4224" s="2" t="s">
        <v>16</v>
      </c>
      <c r="V4224" s="2" t="s">
        <v>120</v>
      </c>
      <c r="W4224" s="2" t="s">
        <v>68</v>
      </c>
      <c r="X4224" s="2">
        <v>0</v>
      </c>
      <c r="Y4224" s="2">
        <v>348</v>
      </c>
    </row>
    <row r="4225" spans="20:25" ht="30" x14ac:dyDescent="0.25">
      <c r="T4225" s="4"/>
      <c r="U4225" s="2" t="s">
        <v>16</v>
      </c>
      <c r="V4225" s="2" t="s">
        <v>120</v>
      </c>
      <c r="W4225" s="2" t="s">
        <v>68</v>
      </c>
      <c r="X4225" s="2">
        <v>4</v>
      </c>
      <c r="Y4225" s="2">
        <v>160</v>
      </c>
    </row>
    <row r="4226" spans="20:25" ht="30" x14ac:dyDescent="0.25">
      <c r="T4226" s="4"/>
      <c r="U4226" s="2" t="s">
        <v>16</v>
      </c>
      <c r="V4226" s="2" t="s">
        <v>124</v>
      </c>
      <c r="W4226" s="2" t="s">
        <v>63</v>
      </c>
      <c r="X4226" s="2">
        <v>2</v>
      </c>
      <c r="Y4226" s="2">
        <v>360</v>
      </c>
    </row>
    <row r="4227" spans="20:25" ht="30" x14ac:dyDescent="0.25">
      <c r="T4227" s="4"/>
      <c r="U4227" s="2" t="s">
        <v>16</v>
      </c>
      <c r="V4227" s="2" t="s">
        <v>124</v>
      </c>
      <c r="W4227" s="2" t="s">
        <v>68</v>
      </c>
      <c r="X4227" s="2">
        <v>1</v>
      </c>
      <c r="Y4227" s="2">
        <v>350</v>
      </c>
    </row>
    <row r="4228" spans="20:25" ht="30" x14ac:dyDescent="0.25">
      <c r="T4228" s="4"/>
      <c r="U4228" s="2" t="s">
        <v>16</v>
      </c>
      <c r="V4228" s="2" t="s">
        <v>109</v>
      </c>
      <c r="W4228" s="2" t="s">
        <v>68</v>
      </c>
      <c r="X4228" s="2">
        <v>3</v>
      </c>
      <c r="Y4228" s="2">
        <v>60</v>
      </c>
    </row>
    <row r="4229" spans="20:25" ht="30" x14ac:dyDescent="0.25">
      <c r="T4229" s="4"/>
      <c r="U4229" s="2" t="s">
        <v>16</v>
      </c>
      <c r="V4229" s="2" t="s">
        <v>109</v>
      </c>
      <c r="W4229" s="2" t="s">
        <v>68</v>
      </c>
      <c r="X4229" s="2">
        <v>4</v>
      </c>
      <c r="Y4229" s="2">
        <v>310</v>
      </c>
    </row>
    <row r="4230" spans="20:25" ht="30" x14ac:dyDescent="0.25">
      <c r="T4230" s="4"/>
      <c r="U4230" s="2" t="s">
        <v>16</v>
      </c>
      <c r="V4230" s="2" t="s">
        <v>109</v>
      </c>
      <c r="W4230" s="2" t="s">
        <v>68</v>
      </c>
      <c r="X4230" s="2">
        <v>2</v>
      </c>
      <c r="Y4230" s="2">
        <v>90</v>
      </c>
    </row>
    <row r="4231" spans="20:25" ht="30" x14ac:dyDescent="0.25">
      <c r="T4231" s="4"/>
      <c r="U4231" s="2" t="s">
        <v>16</v>
      </c>
      <c r="V4231" s="2" t="s">
        <v>109</v>
      </c>
      <c r="W4231" s="2" t="s">
        <v>68</v>
      </c>
      <c r="X4231" s="2">
        <v>1</v>
      </c>
      <c r="Y4231" s="2">
        <v>350</v>
      </c>
    </row>
    <row r="4232" spans="20:25" ht="30" x14ac:dyDescent="0.25">
      <c r="T4232" s="4"/>
      <c r="U4232" s="2" t="s">
        <v>16</v>
      </c>
      <c r="V4232" s="2" t="s">
        <v>109</v>
      </c>
      <c r="W4232" s="2" t="s">
        <v>68</v>
      </c>
      <c r="X4232" s="2">
        <v>4</v>
      </c>
      <c r="Y4232" s="2">
        <v>220</v>
      </c>
    </row>
    <row r="4233" spans="20:25" ht="30" x14ac:dyDescent="0.25">
      <c r="T4233" s="4"/>
      <c r="U4233" s="2" t="s">
        <v>16</v>
      </c>
      <c r="V4233" s="2" t="s">
        <v>109</v>
      </c>
      <c r="W4233" s="2" t="s">
        <v>68</v>
      </c>
      <c r="X4233" s="2">
        <v>4</v>
      </c>
      <c r="Y4233" s="2">
        <v>110</v>
      </c>
    </row>
    <row r="4234" spans="20:25" ht="30" x14ac:dyDescent="0.25">
      <c r="T4234" s="4"/>
      <c r="U4234" s="2" t="s">
        <v>16</v>
      </c>
      <c r="V4234" s="2" t="s">
        <v>109</v>
      </c>
      <c r="W4234" s="2" t="s">
        <v>68</v>
      </c>
      <c r="X4234" s="2">
        <v>3</v>
      </c>
      <c r="Y4234" s="2">
        <v>130</v>
      </c>
    </row>
    <row r="4235" spans="20:25" ht="30" x14ac:dyDescent="0.25">
      <c r="T4235" s="4"/>
      <c r="U4235" s="2" t="s">
        <v>16</v>
      </c>
      <c r="V4235" s="2" t="s">
        <v>109</v>
      </c>
      <c r="W4235" s="2" t="s">
        <v>68</v>
      </c>
      <c r="X4235" s="2">
        <v>4</v>
      </c>
      <c r="Y4235" s="2">
        <v>140</v>
      </c>
    </row>
    <row r="4236" spans="20:25" ht="30" x14ac:dyDescent="0.25">
      <c r="T4236" s="4"/>
      <c r="U4236" s="2" t="s">
        <v>16</v>
      </c>
      <c r="V4236" s="2" t="s">
        <v>109</v>
      </c>
      <c r="W4236" s="2" t="s">
        <v>68</v>
      </c>
      <c r="X4236" s="2">
        <v>3</v>
      </c>
      <c r="Y4236" s="2">
        <v>120</v>
      </c>
    </row>
    <row r="4237" spans="20:25" ht="30" x14ac:dyDescent="0.25">
      <c r="T4237" s="4"/>
      <c r="U4237" s="2" t="s">
        <v>16</v>
      </c>
      <c r="V4237" s="2" t="s">
        <v>109</v>
      </c>
      <c r="W4237" s="2" t="s">
        <v>63</v>
      </c>
      <c r="X4237" s="2">
        <v>1</v>
      </c>
      <c r="Y4237" s="2">
        <v>100</v>
      </c>
    </row>
    <row r="4238" spans="20:25" ht="30" x14ac:dyDescent="0.25">
      <c r="T4238" s="4"/>
      <c r="U4238" s="2" t="s">
        <v>16</v>
      </c>
      <c r="V4238" s="2" t="s">
        <v>109</v>
      </c>
      <c r="W4238" s="2" t="s">
        <v>68</v>
      </c>
      <c r="X4238" s="2">
        <v>5</v>
      </c>
      <c r="Y4238" s="2">
        <v>260</v>
      </c>
    </row>
    <row r="4239" spans="20:25" ht="30" x14ac:dyDescent="0.25">
      <c r="T4239" s="4"/>
      <c r="U4239" s="2" t="s">
        <v>16</v>
      </c>
      <c r="V4239" s="2" t="s">
        <v>109</v>
      </c>
      <c r="W4239" s="2" t="s">
        <v>68</v>
      </c>
      <c r="X4239" s="2">
        <v>3</v>
      </c>
      <c r="Y4239" s="2">
        <v>270</v>
      </c>
    </row>
    <row r="4240" spans="20:25" ht="30" x14ac:dyDescent="0.25">
      <c r="T4240" s="4"/>
      <c r="U4240" s="2" t="s">
        <v>16</v>
      </c>
      <c r="V4240" s="2" t="s">
        <v>109</v>
      </c>
      <c r="W4240" s="2" t="s">
        <v>68</v>
      </c>
      <c r="X4240" s="2">
        <v>3</v>
      </c>
      <c r="Y4240" s="2">
        <v>311</v>
      </c>
    </row>
    <row r="4241" spans="20:25" ht="30" x14ac:dyDescent="0.25">
      <c r="T4241" s="4"/>
      <c r="U4241" s="2" t="s">
        <v>16</v>
      </c>
      <c r="V4241" s="2" t="s">
        <v>109</v>
      </c>
      <c r="W4241" s="2" t="s">
        <v>62</v>
      </c>
      <c r="X4241" s="2">
        <v>2</v>
      </c>
      <c r="Y4241" s="2">
        <v>152</v>
      </c>
    </row>
    <row r="4242" spans="20:25" ht="30" x14ac:dyDescent="0.25">
      <c r="T4242" s="4"/>
      <c r="U4242" s="2" t="s">
        <v>16</v>
      </c>
      <c r="V4242" s="2" t="s">
        <v>120</v>
      </c>
      <c r="W4242" s="2" t="s">
        <v>68</v>
      </c>
      <c r="X4242" s="2">
        <v>5</v>
      </c>
      <c r="Y4242" s="2">
        <v>180</v>
      </c>
    </row>
    <row r="4243" spans="20:25" ht="30" x14ac:dyDescent="0.25">
      <c r="T4243" s="4"/>
      <c r="U4243" s="2" t="s">
        <v>16</v>
      </c>
      <c r="V4243" s="2" t="s">
        <v>120</v>
      </c>
      <c r="W4243" s="2" t="s">
        <v>68</v>
      </c>
      <c r="X4243" s="2">
        <v>7</v>
      </c>
      <c r="Y4243" s="2">
        <v>180</v>
      </c>
    </row>
    <row r="4244" spans="20:25" ht="30" x14ac:dyDescent="0.25">
      <c r="T4244" s="4"/>
      <c r="U4244" s="2" t="s">
        <v>16</v>
      </c>
      <c r="V4244" s="2" t="s">
        <v>120</v>
      </c>
      <c r="W4244" s="2" t="s">
        <v>62</v>
      </c>
      <c r="X4244" s="2">
        <v>6</v>
      </c>
      <c r="Y4244" s="2">
        <v>90</v>
      </c>
    </row>
    <row r="4245" spans="20:25" ht="30" x14ac:dyDescent="0.25">
      <c r="T4245" s="4"/>
      <c r="U4245" s="2" t="s">
        <v>16</v>
      </c>
      <c r="V4245" s="2" t="s">
        <v>120</v>
      </c>
      <c r="W4245" s="2" t="s">
        <v>68</v>
      </c>
      <c r="X4245" s="2">
        <v>4</v>
      </c>
      <c r="Y4245" s="2">
        <v>120</v>
      </c>
    </row>
    <row r="4246" spans="20:25" ht="30" x14ac:dyDescent="0.25">
      <c r="T4246" s="4"/>
      <c r="U4246" s="2" t="s">
        <v>16</v>
      </c>
      <c r="V4246" s="2" t="s">
        <v>120</v>
      </c>
      <c r="W4246" s="2" t="s">
        <v>68</v>
      </c>
      <c r="X4246" s="2">
        <v>4</v>
      </c>
      <c r="Y4246" s="2">
        <v>140</v>
      </c>
    </row>
    <row r="4247" spans="20:25" ht="30" x14ac:dyDescent="0.25">
      <c r="T4247" s="4"/>
      <c r="U4247" s="2" t="s">
        <v>16</v>
      </c>
      <c r="V4247" s="2" t="s">
        <v>120</v>
      </c>
      <c r="W4247" s="2" t="s">
        <v>68</v>
      </c>
      <c r="X4247" s="2">
        <v>6</v>
      </c>
      <c r="Y4247" s="2">
        <v>160</v>
      </c>
    </row>
    <row r="4248" spans="20:25" ht="30" x14ac:dyDescent="0.25">
      <c r="T4248" s="4"/>
      <c r="U4248" s="2" t="s">
        <v>16</v>
      </c>
      <c r="V4248" s="2" t="s">
        <v>120</v>
      </c>
      <c r="W4248" s="2" t="s">
        <v>68</v>
      </c>
      <c r="X4248" s="2">
        <v>1</v>
      </c>
      <c r="Y4248" s="2">
        <v>240</v>
      </c>
    </row>
    <row r="4249" spans="20:25" ht="30" x14ac:dyDescent="0.25">
      <c r="T4249" s="4"/>
      <c r="U4249" s="2" t="s">
        <v>16</v>
      </c>
      <c r="V4249" s="2" t="s">
        <v>120</v>
      </c>
      <c r="W4249" s="2" t="s">
        <v>68</v>
      </c>
      <c r="X4249" s="2">
        <v>4</v>
      </c>
      <c r="Y4249" s="2">
        <v>270</v>
      </c>
    </row>
    <row r="4250" spans="20:25" ht="30" x14ac:dyDescent="0.25">
      <c r="T4250" s="4"/>
      <c r="U4250" s="2" t="s">
        <v>16</v>
      </c>
      <c r="V4250" s="2" t="s">
        <v>120</v>
      </c>
      <c r="W4250" s="2" t="s">
        <v>63</v>
      </c>
      <c r="X4250" s="2">
        <v>4</v>
      </c>
      <c r="Y4250" s="2">
        <v>50</v>
      </c>
    </row>
    <row r="4251" spans="20:25" ht="30" x14ac:dyDescent="0.25">
      <c r="T4251" s="4"/>
      <c r="U4251" s="2" t="s">
        <v>16</v>
      </c>
      <c r="V4251" s="2" t="s">
        <v>120</v>
      </c>
      <c r="W4251" s="2" t="s">
        <v>68</v>
      </c>
      <c r="X4251" s="2">
        <v>3</v>
      </c>
      <c r="Y4251" s="2">
        <v>70</v>
      </c>
    </row>
    <row r="4252" spans="20:25" ht="30" x14ac:dyDescent="0.25">
      <c r="T4252" s="4"/>
      <c r="U4252" s="2" t="s">
        <v>16</v>
      </c>
      <c r="V4252" s="2" t="s">
        <v>120</v>
      </c>
      <c r="W4252" s="2" t="s">
        <v>68</v>
      </c>
      <c r="X4252" s="2">
        <v>1</v>
      </c>
      <c r="Y4252" s="2">
        <v>0</v>
      </c>
    </row>
    <row r="4253" spans="20:25" ht="30" x14ac:dyDescent="0.25">
      <c r="T4253" s="4"/>
      <c r="U4253" s="2" t="s">
        <v>16</v>
      </c>
      <c r="V4253" s="2" t="s">
        <v>120</v>
      </c>
      <c r="W4253" s="2" t="s">
        <v>64</v>
      </c>
      <c r="X4253" s="2">
        <v>5</v>
      </c>
      <c r="Y4253" s="2">
        <v>160</v>
      </c>
    </row>
    <row r="4254" spans="20:25" ht="30" x14ac:dyDescent="0.25">
      <c r="T4254" s="4"/>
      <c r="U4254" s="2" t="s">
        <v>16</v>
      </c>
      <c r="V4254" s="2" t="s">
        <v>120</v>
      </c>
      <c r="W4254" s="2" t="s">
        <v>63</v>
      </c>
      <c r="X4254" s="2">
        <v>2</v>
      </c>
      <c r="Y4254" s="2">
        <v>260</v>
      </c>
    </row>
    <row r="4255" spans="20:25" ht="45" x14ac:dyDescent="0.25">
      <c r="T4255" s="4"/>
      <c r="U4255" s="2" t="s">
        <v>16</v>
      </c>
      <c r="V4255" s="2" t="s">
        <v>120</v>
      </c>
      <c r="W4255" s="2" t="s">
        <v>74</v>
      </c>
      <c r="X4255" s="2">
        <v>2</v>
      </c>
      <c r="Y4255" s="2">
        <v>150</v>
      </c>
    </row>
    <row r="4256" spans="20:25" ht="30" x14ac:dyDescent="0.25">
      <c r="T4256" s="4"/>
      <c r="U4256" s="2" t="s">
        <v>16</v>
      </c>
      <c r="V4256" s="2" t="s">
        <v>120</v>
      </c>
      <c r="W4256" s="2" t="s">
        <v>68</v>
      </c>
      <c r="X4256" s="2">
        <v>2</v>
      </c>
      <c r="Y4256" s="2">
        <v>190</v>
      </c>
    </row>
    <row r="4257" spans="20:25" ht="30" x14ac:dyDescent="0.25">
      <c r="T4257" s="4"/>
      <c r="U4257" s="2" t="s">
        <v>16</v>
      </c>
      <c r="V4257" s="2" t="s">
        <v>120</v>
      </c>
      <c r="W4257" s="2" t="s">
        <v>63</v>
      </c>
      <c r="X4257" s="2">
        <v>2</v>
      </c>
      <c r="Y4257" s="2">
        <v>200</v>
      </c>
    </row>
    <row r="4258" spans="20:25" ht="30" x14ac:dyDescent="0.25">
      <c r="T4258" s="4"/>
      <c r="U4258" s="2" t="s">
        <v>16</v>
      </c>
      <c r="V4258" s="2" t="s">
        <v>120</v>
      </c>
      <c r="W4258" s="2" t="s">
        <v>68</v>
      </c>
      <c r="X4258" s="2">
        <v>4</v>
      </c>
      <c r="Y4258" s="2">
        <v>150</v>
      </c>
    </row>
    <row r="4259" spans="20:25" ht="30" x14ac:dyDescent="0.25">
      <c r="T4259" s="4"/>
      <c r="U4259" s="2" t="s">
        <v>16</v>
      </c>
      <c r="V4259" s="2" t="s">
        <v>120</v>
      </c>
      <c r="W4259" s="2" t="s">
        <v>76</v>
      </c>
      <c r="X4259" s="2">
        <v>6</v>
      </c>
      <c r="Y4259" s="2">
        <v>150</v>
      </c>
    </row>
    <row r="4260" spans="20:25" ht="30" x14ac:dyDescent="0.25">
      <c r="T4260" s="4"/>
      <c r="U4260" s="2" t="s">
        <v>16</v>
      </c>
      <c r="V4260" s="2" t="s">
        <v>120</v>
      </c>
      <c r="W4260" s="2" t="s">
        <v>68</v>
      </c>
      <c r="X4260" s="2">
        <v>3</v>
      </c>
      <c r="Y4260" s="2">
        <v>60</v>
      </c>
    </row>
    <row r="4261" spans="20:25" ht="30" x14ac:dyDescent="0.25">
      <c r="T4261" s="4"/>
      <c r="U4261" s="2" t="s">
        <v>16</v>
      </c>
      <c r="V4261" s="2" t="s">
        <v>124</v>
      </c>
      <c r="W4261" s="2" t="s">
        <v>68</v>
      </c>
      <c r="X4261" s="2">
        <v>5</v>
      </c>
      <c r="Y4261" s="2">
        <v>200</v>
      </c>
    </row>
    <row r="4262" spans="20:25" ht="30" x14ac:dyDescent="0.25">
      <c r="T4262" s="4"/>
      <c r="U4262" s="2" t="s">
        <v>16</v>
      </c>
      <c r="V4262" s="2" t="s">
        <v>124</v>
      </c>
      <c r="W4262" s="2" t="s">
        <v>64</v>
      </c>
      <c r="X4262" s="2">
        <v>5</v>
      </c>
      <c r="Y4262" s="2">
        <v>160</v>
      </c>
    </row>
    <row r="4263" spans="20:25" ht="30" x14ac:dyDescent="0.25">
      <c r="T4263" s="4"/>
      <c r="U4263" s="2" t="s">
        <v>16</v>
      </c>
      <c r="V4263" s="2" t="s">
        <v>124</v>
      </c>
      <c r="W4263" s="2" t="s">
        <v>67</v>
      </c>
      <c r="X4263" s="2">
        <v>3</v>
      </c>
      <c r="Y4263" s="2">
        <v>140</v>
      </c>
    </row>
    <row r="4264" spans="20:25" ht="30" x14ac:dyDescent="0.25">
      <c r="T4264" s="4"/>
      <c r="U4264" s="2" t="s">
        <v>16</v>
      </c>
      <c r="V4264" s="2" t="s">
        <v>124</v>
      </c>
      <c r="W4264" s="2" t="s">
        <v>68</v>
      </c>
      <c r="X4264" s="2">
        <v>4</v>
      </c>
      <c r="Y4264" s="2">
        <v>150</v>
      </c>
    </row>
    <row r="4265" spans="20:25" ht="30" x14ac:dyDescent="0.25">
      <c r="T4265" s="4"/>
      <c r="U4265" s="2" t="s">
        <v>16</v>
      </c>
      <c r="V4265" s="2" t="s">
        <v>124</v>
      </c>
      <c r="W4265" s="2" t="s">
        <v>64</v>
      </c>
      <c r="X4265" s="2">
        <v>5</v>
      </c>
      <c r="Y4265" s="2">
        <v>160</v>
      </c>
    </row>
    <row r="4266" spans="20:25" ht="30" x14ac:dyDescent="0.25">
      <c r="T4266" s="4"/>
      <c r="U4266" s="2" t="s">
        <v>16</v>
      </c>
      <c r="V4266" s="2" t="s">
        <v>124</v>
      </c>
      <c r="W4266" s="2" t="s">
        <v>64</v>
      </c>
      <c r="X4266" s="2">
        <v>5</v>
      </c>
      <c r="Y4266" s="2">
        <v>180</v>
      </c>
    </row>
    <row r="4267" spans="20:25" ht="30" x14ac:dyDescent="0.25">
      <c r="T4267" s="4"/>
      <c r="U4267" s="2" t="s">
        <v>16</v>
      </c>
      <c r="V4267" s="2" t="s">
        <v>124</v>
      </c>
      <c r="W4267" s="2" t="s">
        <v>68</v>
      </c>
      <c r="X4267" s="2">
        <v>4</v>
      </c>
      <c r="Y4267" s="2">
        <v>190</v>
      </c>
    </row>
    <row r="4268" spans="20:25" ht="30" x14ac:dyDescent="0.25">
      <c r="T4268" s="4"/>
      <c r="U4268" s="2" t="s">
        <v>16</v>
      </c>
      <c r="V4268" s="2" t="s">
        <v>124</v>
      </c>
      <c r="W4268" s="2" t="s">
        <v>68</v>
      </c>
      <c r="X4268" s="2">
        <v>6</v>
      </c>
      <c r="Y4268" s="2">
        <v>170</v>
      </c>
    </row>
    <row r="4269" spans="20:25" ht="30" x14ac:dyDescent="0.25">
      <c r="T4269" s="4"/>
      <c r="U4269" s="2" t="s">
        <v>16</v>
      </c>
      <c r="V4269" s="2" t="s">
        <v>124</v>
      </c>
      <c r="W4269" s="2" t="s">
        <v>62</v>
      </c>
      <c r="X4269" s="2">
        <v>3</v>
      </c>
      <c r="Y4269" s="2">
        <v>260</v>
      </c>
    </row>
    <row r="4270" spans="20:25" ht="30" x14ac:dyDescent="0.25">
      <c r="T4270" s="4"/>
      <c r="U4270" s="2" t="s">
        <v>16</v>
      </c>
      <c r="V4270" s="2" t="s">
        <v>124</v>
      </c>
      <c r="W4270" s="2" t="s">
        <v>68</v>
      </c>
      <c r="X4270" s="2">
        <v>3</v>
      </c>
      <c r="Y4270" s="2">
        <v>210</v>
      </c>
    </row>
    <row r="4271" spans="20:25" ht="30" x14ac:dyDescent="0.25">
      <c r="T4271" s="4"/>
      <c r="U4271" s="2" t="s">
        <v>16</v>
      </c>
      <c r="V4271" s="2" t="s">
        <v>124</v>
      </c>
      <c r="W4271" s="2" t="s">
        <v>63</v>
      </c>
      <c r="X4271" s="2">
        <v>2</v>
      </c>
      <c r="Y4271" s="2">
        <v>240</v>
      </c>
    </row>
    <row r="4272" spans="20:25" ht="30" x14ac:dyDescent="0.25">
      <c r="T4272" s="4"/>
      <c r="U4272" s="2" t="s">
        <v>16</v>
      </c>
      <c r="V4272" s="2" t="s">
        <v>124</v>
      </c>
      <c r="W4272" s="2" t="s">
        <v>68</v>
      </c>
      <c r="X4272" s="2">
        <v>4</v>
      </c>
      <c r="Y4272" s="2">
        <v>240</v>
      </c>
    </row>
    <row r="4273" spans="20:25" ht="30" x14ac:dyDescent="0.25">
      <c r="T4273" s="4"/>
      <c r="U4273" s="2" t="s">
        <v>16</v>
      </c>
      <c r="V4273" s="2" t="s">
        <v>124</v>
      </c>
      <c r="W4273" s="2" t="s">
        <v>68</v>
      </c>
      <c r="X4273" s="2">
        <v>2</v>
      </c>
      <c r="Y4273" s="2">
        <v>230</v>
      </c>
    </row>
    <row r="4274" spans="20:25" ht="30" x14ac:dyDescent="0.25">
      <c r="T4274" s="4"/>
      <c r="U4274" s="2" t="s">
        <v>16</v>
      </c>
      <c r="V4274" s="2" t="s">
        <v>124</v>
      </c>
      <c r="W4274" s="2" t="s">
        <v>68</v>
      </c>
      <c r="X4274" s="2">
        <v>2</v>
      </c>
      <c r="Y4274" s="2">
        <v>130</v>
      </c>
    </row>
    <row r="4275" spans="20:25" ht="45" x14ac:dyDescent="0.25">
      <c r="T4275" s="4"/>
      <c r="U4275" s="2" t="s">
        <v>16</v>
      </c>
      <c r="V4275" s="2" t="s">
        <v>124</v>
      </c>
      <c r="W4275" s="2" t="s">
        <v>74</v>
      </c>
      <c r="X4275" s="2">
        <v>2</v>
      </c>
      <c r="Y4275" s="2">
        <v>280</v>
      </c>
    </row>
    <row r="4276" spans="20:25" ht="30" x14ac:dyDescent="0.25">
      <c r="T4276" s="4"/>
      <c r="U4276" s="2" t="s">
        <v>16</v>
      </c>
      <c r="V4276" s="2" t="s">
        <v>124</v>
      </c>
      <c r="W4276" s="2" t="s">
        <v>67</v>
      </c>
      <c r="X4276" s="2">
        <v>1</v>
      </c>
      <c r="Y4276" s="2">
        <v>260</v>
      </c>
    </row>
    <row r="4277" spans="20:25" ht="30" x14ac:dyDescent="0.25">
      <c r="T4277" s="4"/>
      <c r="U4277" s="2" t="s">
        <v>16</v>
      </c>
      <c r="V4277" s="2" t="s">
        <v>124</v>
      </c>
      <c r="W4277" s="2" t="s">
        <v>68</v>
      </c>
      <c r="X4277" s="2">
        <v>2</v>
      </c>
      <c r="Y4277" s="2">
        <v>310</v>
      </c>
    </row>
    <row r="4278" spans="20:25" ht="45" x14ac:dyDescent="0.25">
      <c r="T4278" s="4"/>
      <c r="U4278" s="2" t="s">
        <v>16</v>
      </c>
      <c r="V4278" s="2" t="s">
        <v>124</v>
      </c>
      <c r="W4278" s="2" t="s">
        <v>74</v>
      </c>
      <c r="X4278" s="2">
        <v>2</v>
      </c>
      <c r="Y4278" s="2">
        <v>20</v>
      </c>
    </row>
    <row r="4279" spans="20:25" ht="30" x14ac:dyDescent="0.25">
      <c r="T4279" s="4"/>
      <c r="U4279" s="2" t="s">
        <v>16</v>
      </c>
      <c r="V4279" s="2" t="s">
        <v>124</v>
      </c>
      <c r="W4279" s="2" t="s">
        <v>68</v>
      </c>
      <c r="X4279" s="2">
        <v>3</v>
      </c>
      <c r="Y4279" s="2">
        <v>170</v>
      </c>
    </row>
    <row r="4280" spans="20:25" ht="30" x14ac:dyDescent="0.25">
      <c r="T4280" s="4"/>
      <c r="U4280" s="2" t="s">
        <v>16</v>
      </c>
      <c r="V4280" s="2" t="s">
        <v>124</v>
      </c>
      <c r="W4280" s="2" t="s">
        <v>63</v>
      </c>
      <c r="X4280" s="2">
        <v>6</v>
      </c>
      <c r="Y4280" s="2">
        <v>150</v>
      </c>
    </row>
    <row r="4281" spans="20:25" ht="30" x14ac:dyDescent="0.25">
      <c r="T4281" s="4"/>
      <c r="U4281" s="2" t="s">
        <v>16</v>
      </c>
      <c r="V4281" s="2" t="s">
        <v>124</v>
      </c>
      <c r="W4281" s="2" t="s">
        <v>63</v>
      </c>
      <c r="X4281" s="2">
        <v>8</v>
      </c>
      <c r="Y4281" s="2">
        <v>170</v>
      </c>
    </row>
    <row r="4282" spans="20:25" ht="30" x14ac:dyDescent="0.25">
      <c r="T4282" s="4"/>
      <c r="U4282" s="2" t="s">
        <v>16</v>
      </c>
      <c r="V4282" s="2" t="s">
        <v>127</v>
      </c>
      <c r="W4282" s="2" t="s">
        <v>67</v>
      </c>
      <c r="X4282" s="2">
        <v>2</v>
      </c>
      <c r="Y4282" s="2">
        <v>175</v>
      </c>
    </row>
    <row r="4283" spans="20:25" ht="30" x14ac:dyDescent="0.25">
      <c r="T4283" s="4"/>
      <c r="U4283" s="2" t="s">
        <v>16</v>
      </c>
      <c r="V4283" s="2" t="s">
        <v>127</v>
      </c>
      <c r="W4283" s="2" t="s">
        <v>68</v>
      </c>
      <c r="X4283" s="2">
        <v>1</v>
      </c>
      <c r="Y4283" s="2">
        <v>163</v>
      </c>
    </row>
    <row r="4284" spans="20:25" ht="30" x14ac:dyDescent="0.25">
      <c r="T4284" s="4"/>
      <c r="U4284" s="2" t="s">
        <v>16</v>
      </c>
      <c r="V4284" s="2" t="s">
        <v>127</v>
      </c>
      <c r="W4284" s="2" t="s">
        <v>68</v>
      </c>
      <c r="X4284" s="2">
        <v>1</v>
      </c>
      <c r="Y4284" s="2">
        <v>120</v>
      </c>
    </row>
    <row r="4285" spans="20:25" ht="30" x14ac:dyDescent="0.25">
      <c r="T4285" s="4"/>
      <c r="U4285" s="2" t="s">
        <v>16</v>
      </c>
      <c r="V4285" s="2" t="s">
        <v>127</v>
      </c>
      <c r="W4285" s="2" t="s">
        <v>68</v>
      </c>
      <c r="X4285" s="2">
        <v>3</v>
      </c>
      <c r="Y4285" s="2">
        <v>80</v>
      </c>
    </row>
    <row r="4286" spans="20:25" ht="30" x14ac:dyDescent="0.25">
      <c r="T4286" s="4"/>
      <c r="U4286" s="2" t="s">
        <v>16</v>
      </c>
      <c r="V4286" s="2" t="s">
        <v>127</v>
      </c>
      <c r="W4286" s="2" t="s">
        <v>68</v>
      </c>
      <c r="X4286" s="2">
        <v>2</v>
      </c>
      <c r="Y4286" s="2">
        <v>90</v>
      </c>
    </row>
    <row r="4287" spans="20:25" ht="30" x14ac:dyDescent="0.25">
      <c r="T4287" s="4"/>
      <c r="U4287" s="2" t="s">
        <v>16</v>
      </c>
      <c r="V4287" s="2" t="s">
        <v>127</v>
      </c>
      <c r="W4287" s="2" t="s">
        <v>68</v>
      </c>
      <c r="X4287" s="2">
        <v>4</v>
      </c>
      <c r="Y4287" s="2">
        <v>60</v>
      </c>
    </row>
    <row r="4288" spans="20:25" ht="30" x14ac:dyDescent="0.25">
      <c r="T4288" s="4"/>
      <c r="U4288" s="2" t="s">
        <v>16</v>
      </c>
      <c r="V4288" s="2" t="s">
        <v>127</v>
      </c>
      <c r="W4288" s="2" t="s">
        <v>63</v>
      </c>
      <c r="X4288" s="2">
        <v>3</v>
      </c>
      <c r="Y4288" s="2">
        <v>160</v>
      </c>
    </row>
    <row r="4289" spans="20:25" ht="30" x14ac:dyDescent="0.25">
      <c r="T4289" s="4"/>
      <c r="U4289" s="2" t="s">
        <v>16</v>
      </c>
      <c r="V4289" s="2" t="s">
        <v>127</v>
      </c>
      <c r="W4289" s="2" t="s">
        <v>63</v>
      </c>
      <c r="X4289" s="2">
        <v>2</v>
      </c>
      <c r="Y4289" s="2">
        <v>160</v>
      </c>
    </row>
    <row r="4290" spans="20:25" ht="30" x14ac:dyDescent="0.25">
      <c r="T4290" s="4"/>
      <c r="U4290" s="2" t="s">
        <v>16</v>
      </c>
      <c r="V4290" s="2" t="s">
        <v>127</v>
      </c>
      <c r="W4290" s="2" t="s">
        <v>68</v>
      </c>
      <c r="X4290" s="2">
        <v>1</v>
      </c>
      <c r="Y4290" s="2">
        <v>180</v>
      </c>
    </row>
    <row r="4291" spans="20:25" ht="30" x14ac:dyDescent="0.25">
      <c r="T4291" s="4"/>
      <c r="U4291" s="2" t="s">
        <v>16</v>
      </c>
      <c r="V4291" s="2" t="s">
        <v>127</v>
      </c>
      <c r="W4291" s="2" t="s">
        <v>63</v>
      </c>
      <c r="X4291" s="2">
        <v>4</v>
      </c>
      <c r="Y4291" s="2">
        <v>130</v>
      </c>
    </row>
    <row r="4292" spans="20:25" ht="30" x14ac:dyDescent="0.25">
      <c r="T4292" s="4"/>
      <c r="U4292" s="2" t="s">
        <v>16</v>
      </c>
      <c r="V4292" s="2" t="s">
        <v>127</v>
      </c>
      <c r="W4292" s="2" t="s">
        <v>68</v>
      </c>
      <c r="X4292" s="2">
        <v>3</v>
      </c>
      <c r="Y4292" s="2">
        <v>160</v>
      </c>
    </row>
    <row r="4293" spans="20:25" ht="30" x14ac:dyDescent="0.25">
      <c r="T4293" s="4"/>
      <c r="U4293" s="2" t="s">
        <v>16</v>
      </c>
      <c r="V4293" s="2" t="s">
        <v>127</v>
      </c>
      <c r="W4293" s="2" t="s">
        <v>68</v>
      </c>
      <c r="X4293" s="2">
        <v>2</v>
      </c>
      <c r="Y4293" s="2">
        <v>160</v>
      </c>
    </row>
    <row r="4294" spans="20:25" ht="30" x14ac:dyDescent="0.25">
      <c r="T4294" s="4"/>
      <c r="U4294" s="2" t="s">
        <v>16</v>
      </c>
      <c r="V4294" s="2" t="s">
        <v>127</v>
      </c>
      <c r="W4294" s="2" t="s">
        <v>63</v>
      </c>
      <c r="X4294" s="2">
        <v>5</v>
      </c>
      <c r="Y4294" s="2">
        <v>180</v>
      </c>
    </row>
    <row r="4295" spans="20:25" ht="30" x14ac:dyDescent="0.25">
      <c r="T4295" s="4"/>
      <c r="U4295" s="2" t="s">
        <v>16</v>
      </c>
      <c r="V4295" s="2" t="s">
        <v>127</v>
      </c>
      <c r="W4295" s="2" t="s">
        <v>63</v>
      </c>
      <c r="X4295" s="2">
        <v>4</v>
      </c>
      <c r="Y4295" s="2">
        <v>150</v>
      </c>
    </row>
    <row r="4296" spans="20:25" ht="30" x14ac:dyDescent="0.25">
      <c r="T4296" s="4"/>
      <c r="U4296" s="2" t="s">
        <v>16</v>
      </c>
      <c r="V4296" s="2" t="s">
        <v>127</v>
      </c>
      <c r="W4296" s="2" t="s">
        <v>68</v>
      </c>
      <c r="X4296" s="2">
        <v>4</v>
      </c>
      <c r="Y4296" s="2">
        <v>343</v>
      </c>
    </row>
    <row r="4297" spans="20:25" ht="30" x14ac:dyDescent="0.25">
      <c r="T4297" s="4"/>
      <c r="U4297" s="2" t="s">
        <v>16</v>
      </c>
      <c r="V4297" s="2" t="s">
        <v>127</v>
      </c>
      <c r="W4297" s="2" t="s">
        <v>67</v>
      </c>
      <c r="X4297" s="2">
        <v>1</v>
      </c>
      <c r="Y4297" s="2">
        <v>40</v>
      </c>
    </row>
    <row r="4298" spans="20:25" ht="30" x14ac:dyDescent="0.25">
      <c r="T4298" s="4"/>
      <c r="U4298" s="2" t="s">
        <v>16</v>
      </c>
      <c r="V4298" s="2" t="s">
        <v>127</v>
      </c>
      <c r="W4298" s="2" t="s">
        <v>63</v>
      </c>
      <c r="X4298" s="2">
        <v>2</v>
      </c>
      <c r="Y4298" s="2">
        <v>70</v>
      </c>
    </row>
    <row r="4299" spans="20:25" ht="30" x14ac:dyDescent="0.25">
      <c r="T4299" s="4"/>
      <c r="U4299" s="2" t="s">
        <v>16</v>
      </c>
      <c r="V4299" s="2" t="s">
        <v>127</v>
      </c>
      <c r="W4299" s="2" t="s">
        <v>68</v>
      </c>
      <c r="X4299" s="2">
        <v>8</v>
      </c>
      <c r="Y4299" s="2">
        <v>350</v>
      </c>
    </row>
    <row r="4300" spans="20:25" ht="45" x14ac:dyDescent="0.25">
      <c r="T4300" s="4"/>
      <c r="U4300" s="2" t="s">
        <v>16</v>
      </c>
      <c r="V4300" s="2" t="s">
        <v>127</v>
      </c>
      <c r="W4300" s="2" t="s">
        <v>70</v>
      </c>
      <c r="X4300" s="2">
        <v>2</v>
      </c>
      <c r="Y4300" s="2">
        <v>40</v>
      </c>
    </row>
    <row r="4301" spans="20:25" ht="30" x14ac:dyDescent="0.25">
      <c r="T4301" s="4"/>
      <c r="U4301" s="2" t="s">
        <v>16</v>
      </c>
      <c r="V4301" s="2" t="s">
        <v>127</v>
      </c>
      <c r="W4301" s="2" t="s">
        <v>68</v>
      </c>
      <c r="X4301" s="2">
        <v>7</v>
      </c>
      <c r="Y4301" s="2">
        <v>170</v>
      </c>
    </row>
    <row r="4302" spans="20:25" ht="45" x14ac:dyDescent="0.25">
      <c r="T4302" s="4"/>
      <c r="U4302" s="2" t="s">
        <v>16</v>
      </c>
      <c r="V4302" s="2" t="s">
        <v>127</v>
      </c>
      <c r="W4302" s="2" t="s">
        <v>70</v>
      </c>
      <c r="X4302" s="2">
        <v>7</v>
      </c>
      <c r="Y4302" s="2">
        <v>180</v>
      </c>
    </row>
    <row r="4303" spans="20:25" ht="30" x14ac:dyDescent="0.25">
      <c r="T4303" s="4"/>
      <c r="U4303" s="2" t="s">
        <v>16</v>
      </c>
      <c r="V4303" s="2" t="s">
        <v>127</v>
      </c>
      <c r="W4303" s="2" t="s">
        <v>68</v>
      </c>
      <c r="X4303" s="2">
        <v>3</v>
      </c>
      <c r="Y4303" s="2">
        <v>150</v>
      </c>
    </row>
    <row r="4304" spans="20:25" ht="30" x14ac:dyDescent="0.25">
      <c r="T4304" s="4"/>
      <c r="U4304" s="2" t="s">
        <v>16</v>
      </c>
      <c r="V4304" s="2" t="s">
        <v>127</v>
      </c>
      <c r="W4304" s="2" t="s">
        <v>68</v>
      </c>
      <c r="X4304" s="2">
        <v>1</v>
      </c>
      <c r="Y4304" s="2">
        <v>130</v>
      </c>
    </row>
    <row r="4305" spans="20:25" ht="30" x14ac:dyDescent="0.25">
      <c r="T4305" s="4"/>
      <c r="U4305" s="2" t="s">
        <v>16</v>
      </c>
      <c r="V4305" s="2" t="s">
        <v>127</v>
      </c>
      <c r="W4305" s="2" t="s">
        <v>68</v>
      </c>
      <c r="X4305" s="2">
        <v>3</v>
      </c>
      <c r="Y4305" s="2">
        <v>150</v>
      </c>
    </row>
    <row r="4306" spans="20:25" ht="30" x14ac:dyDescent="0.25">
      <c r="T4306" s="4"/>
      <c r="U4306" s="2" t="s">
        <v>16</v>
      </c>
      <c r="V4306" s="2" t="s">
        <v>127</v>
      </c>
      <c r="W4306" s="2" t="s">
        <v>68</v>
      </c>
      <c r="X4306" s="2">
        <v>3</v>
      </c>
      <c r="Y4306" s="2">
        <v>160</v>
      </c>
    </row>
    <row r="4307" spans="20:25" ht="45" x14ac:dyDescent="0.25">
      <c r="T4307" s="4"/>
      <c r="U4307" s="2" t="s">
        <v>16</v>
      </c>
      <c r="V4307" s="2" t="s">
        <v>127</v>
      </c>
      <c r="W4307" s="2" t="s">
        <v>70</v>
      </c>
      <c r="X4307" s="2">
        <v>9</v>
      </c>
      <c r="Y4307" s="2">
        <v>170</v>
      </c>
    </row>
    <row r="4308" spans="20:25" ht="30" x14ac:dyDescent="0.25">
      <c r="T4308" s="4"/>
      <c r="U4308" s="2" t="s">
        <v>16</v>
      </c>
      <c r="V4308" s="2" t="s">
        <v>127</v>
      </c>
      <c r="W4308" s="2" t="s">
        <v>63</v>
      </c>
      <c r="X4308" s="2">
        <v>6</v>
      </c>
      <c r="Y4308" s="2">
        <v>170</v>
      </c>
    </row>
    <row r="4309" spans="20:25" ht="30" x14ac:dyDescent="0.25">
      <c r="T4309" s="4"/>
      <c r="U4309" s="2" t="s">
        <v>16</v>
      </c>
      <c r="V4309" s="2" t="s">
        <v>127</v>
      </c>
      <c r="W4309" s="2" t="s">
        <v>63</v>
      </c>
      <c r="X4309" s="2">
        <v>6</v>
      </c>
      <c r="Y4309" s="2">
        <v>160</v>
      </c>
    </row>
    <row r="4310" spans="20:25" ht="30" x14ac:dyDescent="0.25">
      <c r="T4310" s="4"/>
      <c r="U4310" s="2" t="s">
        <v>16</v>
      </c>
      <c r="V4310" s="2" t="s">
        <v>127</v>
      </c>
      <c r="W4310" s="2" t="s">
        <v>63</v>
      </c>
      <c r="X4310" s="2">
        <v>6</v>
      </c>
      <c r="Y4310" s="2">
        <v>170</v>
      </c>
    </row>
    <row r="4311" spans="20:25" ht="30" x14ac:dyDescent="0.25">
      <c r="T4311" s="4"/>
      <c r="U4311" s="2" t="s">
        <v>16</v>
      </c>
      <c r="V4311" s="2" t="s">
        <v>127</v>
      </c>
      <c r="W4311" s="2" t="s">
        <v>68</v>
      </c>
      <c r="X4311" s="2">
        <v>4</v>
      </c>
      <c r="Y4311" s="2">
        <v>160</v>
      </c>
    </row>
    <row r="4312" spans="20:25" ht="30" x14ac:dyDescent="0.25">
      <c r="T4312" s="4"/>
      <c r="U4312" s="2" t="s">
        <v>16</v>
      </c>
      <c r="V4312" s="2" t="s">
        <v>127</v>
      </c>
      <c r="W4312" s="2" t="s">
        <v>68</v>
      </c>
      <c r="X4312" s="2">
        <v>4</v>
      </c>
      <c r="Y4312" s="2">
        <v>170</v>
      </c>
    </row>
    <row r="4313" spans="20:25" ht="30" x14ac:dyDescent="0.25">
      <c r="T4313" s="4"/>
      <c r="U4313" s="2" t="s">
        <v>16</v>
      </c>
      <c r="V4313" s="2" t="s">
        <v>127</v>
      </c>
      <c r="W4313" s="2" t="s">
        <v>63</v>
      </c>
      <c r="X4313" s="2">
        <v>5</v>
      </c>
      <c r="Y4313" s="2">
        <v>170</v>
      </c>
    </row>
    <row r="4314" spans="20:25" ht="30" x14ac:dyDescent="0.25">
      <c r="T4314" s="4"/>
      <c r="U4314" s="2" t="s">
        <v>16</v>
      </c>
      <c r="V4314" s="2" t="s">
        <v>127</v>
      </c>
      <c r="W4314" s="2" t="s">
        <v>68</v>
      </c>
      <c r="X4314" s="2">
        <v>3</v>
      </c>
      <c r="Y4314" s="2">
        <v>190</v>
      </c>
    </row>
    <row r="4315" spans="20:25" ht="30" x14ac:dyDescent="0.25">
      <c r="T4315" s="4"/>
      <c r="U4315" s="2" t="s">
        <v>16</v>
      </c>
      <c r="V4315" s="2" t="s">
        <v>127</v>
      </c>
      <c r="W4315" s="2" t="s">
        <v>68</v>
      </c>
      <c r="X4315" s="2">
        <v>3</v>
      </c>
      <c r="Y4315" s="2">
        <v>180</v>
      </c>
    </row>
    <row r="4316" spans="20:25" ht="30" x14ac:dyDescent="0.25">
      <c r="T4316" s="4"/>
      <c r="U4316" s="2" t="s">
        <v>16</v>
      </c>
      <c r="V4316" s="2" t="s">
        <v>127</v>
      </c>
      <c r="W4316" s="2" t="s">
        <v>68</v>
      </c>
      <c r="X4316" s="2">
        <v>4</v>
      </c>
      <c r="Y4316" s="2">
        <v>160</v>
      </c>
    </row>
    <row r="4317" spans="20:25" ht="30" x14ac:dyDescent="0.25">
      <c r="T4317" s="4"/>
      <c r="U4317" s="2" t="s">
        <v>16</v>
      </c>
      <c r="V4317" s="2" t="s">
        <v>127</v>
      </c>
      <c r="W4317" s="2" t="s">
        <v>68</v>
      </c>
      <c r="X4317" s="2">
        <v>2</v>
      </c>
      <c r="Y4317" s="2">
        <v>190</v>
      </c>
    </row>
    <row r="4318" spans="20:25" ht="30" x14ac:dyDescent="0.25">
      <c r="T4318" s="4"/>
      <c r="U4318" s="2" t="s">
        <v>16</v>
      </c>
      <c r="V4318" s="2" t="s">
        <v>127</v>
      </c>
      <c r="W4318" s="2" t="s">
        <v>67</v>
      </c>
      <c r="X4318" s="2">
        <v>2</v>
      </c>
      <c r="Y4318" s="2">
        <v>120</v>
      </c>
    </row>
    <row r="4319" spans="20:25" ht="30" x14ac:dyDescent="0.25">
      <c r="T4319" s="4"/>
      <c r="U4319" s="2" t="s">
        <v>16</v>
      </c>
      <c r="V4319" s="2" t="s">
        <v>127</v>
      </c>
      <c r="W4319" s="2" t="s">
        <v>68</v>
      </c>
      <c r="X4319" s="2">
        <v>4</v>
      </c>
      <c r="Y4319" s="2">
        <v>130</v>
      </c>
    </row>
    <row r="4320" spans="20:25" ht="30" x14ac:dyDescent="0.25">
      <c r="T4320" s="4"/>
      <c r="U4320" s="2" t="s">
        <v>16</v>
      </c>
      <c r="V4320" s="2" t="s">
        <v>127</v>
      </c>
      <c r="W4320" s="2" t="s">
        <v>68</v>
      </c>
      <c r="X4320" s="2">
        <v>3</v>
      </c>
      <c r="Y4320" s="2">
        <v>100</v>
      </c>
    </row>
    <row r="4321" spans="20:25" ht="30" x14ac:dyDescent="0.25">
      <c r="T4321" s="4"/>
      <c r="U4321" s="2" t="s">
        <v>16</v>
      </c>
      <c r="V4321" s="2" t="s">
        <v>127</v>
      </c>
      <c r="W4321" s="2" t="s">
        <v>63</v>
      </c>
      <c r="X4321" s="2">
        <v>3</v>
      </c>
      <c r="Y4321" s="2">
        <v>30</v>
      </c>
    </row>
    <row r="4322" spans="20:25" ht="30" x14ac:dyDescent="0.25">
      <c r="T4322" s="4"/>
      <c r="U4322" s="2" t="s">
        <v>16</v>
      </c>
      <c r="V4322" s="2" t="s">
        <v>127</v>
      </c>
      <c r="W4322" s="2" t="s">
        <v>63</v>
      </c>
      <c r="X4322" s="2">
        <v>2</v>
      </c>
      <c r="Y4322" s="2">
        <v>340</v>
      </c>
    </row>
    <row r="4323" spans="20:25" ht="30" x14ac:dyDescent="0.25">
      <c r="T4323" s="4"/>
      <c r="U4323" s="2" t="s">
        <v>16</v>
      </c>
      <c r="V4323" s="2" t="s">
        <v>127</v>
      </c>
      <c r="W4323" s="2" t="s">
        <v>68</v>
      </c>
      <c r="X4323" s="2">
        <v>4</v>
      </c>
      <c r="Y4323" s="2">
        <v>350</v>
      </c>
    </row>
    <row r="4324" spans="20:25" ht="45" x14ac:dyDescent="0.25">
      <c r="T4324" s="4"/>
      <c r="U4324" s="2" t="s">
        <v>16</v>
      </c>
      <c r="V4324" s="2" t="s">
        <v>126</v>
      </c>
      <c r="W4324" s="2" t="s">
        <v>70</v>
      </c>
      <c r="X4324" s="2">
        <v>4</v>
      </c>
      <c r="Y4324" s="2">
        <v>90</v>
      </c>
    </row>
    <row r="4325" spans="20:25" ht="30" x14ac:dyDescent="0.25">
      <c r="T4325" s="4"/>
      <c r="U4325" s="2" t="s">
        <v>16</v>
      </c>
      <c r="V4325" s="2" t="s">
        <v>126</v>
      </c>
      <c r="W4325" s="2" t="s">
        <v>63</v>
      </c>
      <c r="X4325" s="2">
        <v>5</v>
      </c>
      <c r="Y4325" s="2">
        <v>239</v>
      </c>
    </row>
    <row r="4326" spans="20:25" ht="30" x14ac:dyDescent="0.25">
      <c r="T4326" s="4"/>
      <c r="U4326" s="2" t="s">
        <v>16</v>
      </c>
      <c r="V4326" s="2" t="s">
        <v>125</v>
      </c>
      <c r="W4326" s="2" t="s">
        <v>68</v>
      </c>
      <c r="X4326" s="2">
        <v>4</v>
      </c>
      <c r="Y4326" s="2">
        <v>70</v>
      </c>
    </row>
    <row r="4327" spans="20:25" ht="30" x14ac:dyDescent="0.25">
      <c r="T4327" s="4"/>
      <c r="U4327" s="2" t="s">
        <v>16</v>
      </c>
      <c r="V4327" s="2" t="s">
        <v>125</v>
      </c>
      <c r="W4327" s="2" t="s">
        <v>68</v>
      </c>
      <c r="X4327" s="2">
        <v>3</v>
      </c>
      <c r="Y4327" s="2">
        <v>10</v>
      </c>
    </row>
    <row r="4328" spans="20:25" ht="30" x14ac:dyDescent="0.25">
      <c r="T4328" s="4"/>
      <c r="U4328" s="2" t="s">
        <v>16</v>
      </c>
      <c r="V4328" s="2" t="s">
        <v>125</v>
      </c>
      <c r="W4328" s="2" t="s">
        <v>67</v>
      </c>
      <c r="X4328" s="2">
        <v>7</v>
      </c>
      <c r="Y4328" s="2">
        <v>20</v>
      </c>
    </row>
    <row r="4329" spans="20:25" ht="45" x14ac:dyDescent="0.25">
      <c r="T4329" s="4"/>
      <c r="U4329" s="2" t="s">
        <v>16</v>
      </c>
      <c r="V4329" s="2" t="s">
        <v>125</v>
      </c>
      <c r="W4329" s="2" t="s">
        <v>70</v>
      </c>
      <c r="X4329" s="2">
        <v>8</v>
      </c>
      <c r="Y4329" s="2">
        <v>110</v>
      </c>
    </row>
    <row r="4330" spans="20:25" ht="30" x14ac:dyDescent="0.25">
      <c r="T4330" s="4"/>
      <c r="U4330" s="2" t="s">
        <v>16</v>
      </c>
      <c r="V4330" s="2" t="s">
        <v>129</v>
      </c>
      <c r="W4330" s="2" t="s">
        <v>68</v>
      </c>
      <c r="X4330" s="2">
        <v>4</v>
      </c>
      <c r="Y4330" s="2">
        <v>250</v>
      </c>
    </row>
    <row r="4331" spans="20:25" ht="30" x14ac:dyDescent="0.25">
      <c r="T4331" s="4"/>
      <c r="U4331" s="2" t="s">
        <v>16</v>
      </c>
      <c r="V4331" s="2" t="s">
        <v>111</v>
      </c>
      <c r="W4331" s="2" t="s">
        <v>68</v>
      </c>
      <c r="X4331" s="2">
        <v>3</v>
      </c>
      <c r="Y4331" s="2">
        <v>140</v>
      </c>
    </row>
    <row r="4332" spans="20:25" ht="30" x14ac:dyDescent="0.25">
      <c r="T4332" s="4"/>
      <c r="U4332" s="2" t="s">
        <v>16</v>
      </c>
      <c r="V4332" s="2" t="s">
        <v>111</v>
      </c>
      <c r="W4332" s="2" t="s">
        <v>68</v>
      </c>
      <c r="X4332" s="2">
        <v>5</v>
      </c>
      <c r="Y4332" s="2">
        <v>150</v>
      </c>
    </row>
    <row r="4333" spans="20:25" ht="30" x14ac:dyDescent="0.25">
      <c r="T4333" s="4"/>
      <c r="U4333" s="2" t="s">
        <v>16</v>
      </c>
      <c r="V4333" s="2" t="s">
        <v>121</v>
      </c>
      <c r="W4333" s="2" t="s">
        <v>68</v>
      </c>
      <c r="X4333" s="2">
        <v>3</v>
      </c>
      <c r="Y4333" s="2">
        <v>50</v>
      </c>
    </row>
    <row r="4334" spans="20:25" ht="30" x14ac:dyDescent="0.25">
      <c r="T4334" s="4"/>
      <c r="U4334" s="2" t="s">
        <v>16</v>
      </c>
      <c r="V4334" s="2" t="s">
        <v>121</v>
      </c>
      <c r="W4334" s="2" t="s">
        <v>63</v>
      </c>
      <c r="X4334" s="2">
        <v>3</v>
      </c>
      <c r="Y4334" s="2">
        <v>100</v>
      </c>
    </row>
    <row r="4335" spans="20:25" ht="30" x14ac:dyDescent="0.25">
      <c r="T4335" s="4"/>
      <c r="U4335" s="2" t="s">
        <v>16</v>
      </c>
      <c r="V4335" s="2" t="s">
        <v>121</v>
      </c>
      <c r="W4335" s="2" t="s">
        <v>68</v>
      </c>
      <c r="X4335" s="2">
        <v>6</v>
      </c>
      <c r="Y4335" s="2">
        <v>70</v>
      </c>
    </row>
    <row r="4336" spans="20:25" ht="30" x14ac:dyDescent="0.25">
      <c r="T4336" s="4"/>
      <c r="U4336" s="2" t="s">
        <v>16</v>
      </c>
      <c r="V4336" s="2" t="s">
        <v>121</v>
      </c>
      <c r="W4336" s="2" t="s">
        <v>68</v>
      </c>
      <c r="X4336" s="2">
        <v>5</v>
      </c>
      <c r="Y4336" s="2">
        <v>70</v>
      </c>
    </row>
    <row r="4337" spans="20:25" ht="30" x14ac:dyDescent="0.25">
      <c r="T4337" s="4"/>
      <c r="U4337" s="2" t="s">
        <v>16</v>
      </c>
      <c r="V4337" s="2" t="s">
        <v>121</v>
      </c>
      <c r="W4337" s="2" t="s">
        <v>62</v>
      </c>
      <c r="X4337" s="2">
        <v>6</v>
      </c>
      <c r="Y4337" s="2">
        <v>80</v>
      </c>
    </row>
    <row r="4338" spans="20:25" ht="30" x14ac:dyDescent="0.25">
      <c r="T4338" s="4"/>
      <c r="U4338" s="2" t="s">
        <v>16</v>
      </c>
      <c r="V4338" s="2" t="s">
        <v>121</v>
      </c>
      <c r="W4338" s="2" t="s">
        <v>68</v>
      </c>
      <c r="X4338" s="2">
        <v>5</v>
      </c>
      <c r="Y4338" s="2">
        <v>60</v>
      </c>
    </row>
    <row r="4339" spans="20:25" ht="30" x14ac:dyDescent="0.25">
      <c r="T4339" s="4"/>
      <c r="U4339" s="2" t="s">
        <v>16</v>
      </c>
      <c r="V4339" s="2" t="s">
        <v>121</v>
      </c>
      <c r="W4339" s="2" t="s">
        <v>68</v>
      </c>
      <c r="X4339" s="2">
        <v>5</v>
      </c>
      <c r="Y4339" s="2">
        <v>60</v>
      </c>
    </row>
    <row r="4340" spans="20:25" ht="30" x14ac:dyDescent="0.25">
      <c r="T4340" s="4"/>
      <c r="U4340" s="2" t="s">
        <v>16</v>
      </c>
      <c r="V4340" s="2" t="s">
        <v>121</v>
      </c>
      <c r="W4340" s="2" t="s">
        <v>68</v>
      </c>
      <c r="X4340" s="2">
        <v>6</v>
      </c>
      <c r="Y4340" s="2">
        <v>95</v>
      </c>
    </row>
    <row r="4341" spans="20:25" ht="30" x14ac:dyDescent="0.25">
      <c r="T4341" s="4"/>
      <c r="U4341" s="2" t="s">
        <v>16</v>
      </c>
      <c r="V4341" s="2" t="s">
        <v>122</v>
      </c>
      <c r="W4341" s="2" t="s">
        <v>63</v>
      </c>
      <c r="X4341" s="2">
        <v>3</v>
      </c>
      <c r="Y4341" s="2">
        <v>50</v>
      </c>
    </row>
    <row r="4342" spans="20:25" ht="30" x14ac:dyDescent="0.25">
      <c r="T4342" s="4"/>
      <c r="U4342" s="2" t="s">
        <v>16</v>
      </c>
      <c r="V4342" s="2" t="s">
        <v>122</v>
      </c>
      <c r="W4342" s="2" t="s">
        <v>68</v>
      </c>
      <c r="X4342" s="2">
        <v>6</v>
      </c>
      <c r="Y4342" s="2">
        <v>180</v>
      </c>
    </row>
    <row r="4343" spans="20:25" ht="30" x14ac:dyDescent="0.25">
      <c r="T4343" s="4"/>
      <c r="U4343" s="2" t="s">
        <v>16</v>
      </c>
      <c r="V4343" s="2" t="s">
        <v>122</v>
      </c>
      <c r="W4343" s="2" t="s">
        <v>68</v>
      </c>
      <c r="X4343" s="2">
        <v>7</v>
      </c>
      <c r="Y4343" s="2">
        <v>300</v>
      </c>
    </row>
    <row r="4344" spans="20:25" ht="30" x14ac:dyDescent="0.25">
      <c r="T4344" s="4"/>
      <c r="U4344" s="2" t="s">
        <v>16</v>
      </c>
      <c r="V4344" s="2" t="s">
        <v>122</v>
      </c>
      <c r="W4344" s="2" t="s">
        <v>68</v>
      </c>
      <c r="X4344" s="2">
        <v>3</v>
      </c>
      <c r="Y4344" s="2">
        <v>210</v>
      </c>
    </row>
    <row r="4345" spans="20:25" ht="30" x14ac:dyDescent="0.25">
      <c r="T4345" s="4"/>
      <c r="U4345" s="2" t="s">
        <v>16</v>
      </c>
      <c r="V4345" s="2" t="s">
        <v>122</v>
      </c>
      <c r="W4345" s="2" t="s">
        <v>68</v>
      </c>
      <c r="X4345" s="2">
        <v>2</v>
      </c>
      <c r="Y4345" s="2">
        <v>210</v>
      </c>
    </row>
    <row r="4346" spans="20:25" ht="30" x14ac:dyDescent="0.25">
      <c r="T4346" s="4"/>
      <c r="U4346" s="2" t="s">
        <v>16</v>
      </c>
      <c r="V4346" s="2" t="s">
        <v>122</v>
      </c>
      <c r="W4346" s="2" t="s">
        <v>68</v>
      </c>
      <c r="X4346" s="2">
        <v>3</v>
      </c>
      <c r="Y4346" s="2">
        <v>266</v>
      </c>
    </row>
    <row r="4347" spans="20:25" ht="30" x14ac:dyDescent="0.25">
      <c r="T4347" s="4"/>
      <c r="U4347" s="2" t="s">
        <v>16</v>
      </c>
      <c r="V4347" s="2" t="s">
        <v>122</v>
      </c>
      <c r="W4347" s="2" t="s">
        <v>62</v>
      </c>
      <c r="X4347" s="2">
        <v>6</v>
      </c>
      <c r="Y4347" s="2">
        <v>126</v>
      </c>
    </row>
    <row r="4348" spans="20:25" ht="30" x14ac:dyDescent="0.25">
      <c r="T4348" s="4"/>
      <c r="U4348" s="2" t="s">
        <v>16</v>
      </c>
      <c r="V4348" s="2" t="s">
        <v>122</v>
      </c>
      <c r="W4348" s="2" t="s">
        <v>68</v>
      </c>
      <c r="X4348" s="2">
        <v>3</v>
      </c>
      <c r="Y4348" s="2">
        <v>70</v>
      </c>
    </row>
    <row r="4349" spans="20:25" ht="30" x14ac:dyDescent="0.25">
      <c r="T4349" s="4"/>
      <c r="U4349" s="2" t="s">
        <v>16</v>
      </c>
      <c r="V4349" s="2" t="s">
        <v>122</v>
      </c>
      <c r="W4349" s="2" t="s">
        <v>63</v>
      </c>
      <c r="X4349" s="2">
        <v>2</v>
      </c>
      <c r="Y4349" s="2">
        <v>90</v>
      </c>
    </row>
    <row r="4350" spans="20:25" ht="30" x14ac:dyDescent="0.25">
      <c r="T4350" s="4"/>
      <c r="U4350" s="2" t="s">
        <v>16</v>
      </c>
      <c r="V4350" s="2" t="s">
        <v>122</v>
      </c>
      <c r="W4350" s="2" t="s">
        <v>68</v>
      </c>
      <c r="X4350" s="2">
        <v>8</v>
      </c>
      <c r="Y4350" s="2">
        <v>150</v>
      </c>
    </row>
    <row r="4351" spans="20:25" ht="30" x14ac:dyDescent="0.25">
      <c r="T4351" s="4"/>
      <c r="U4351" s="2" t="s">
        <v>16</v>
      </c>
      <c r="V4351" s="2" t="s">
        <v>109</v>
      </c>
      <c r="W4351" s="2" t="s">
        <v>68</v>
      </c>
      <c r="X4351" s="2">
        <v>6</v>
      </c>
      <c r="Y4351" s="2">
        <v>220</v>
      </c>
    </row>
    <row r="4352" spans="20:25" ht="30" x14ac:dyDescent="0.25">
      <c r="T4352" s="4"/>
      <c r="U4352" s="2" t="s">
        <v>16</v>
      </c>
      <c r="V4352" s="2" t="s">
        <v>109</v>
      </c>
      <c r="W4352" s="2" t="s">
        <v>68</v>
      </c>
      <c r="X4352" s="2">
        <v>3</v>
      </c>
      <c r="Y4352" s="2">
        <v>290</v>
      </c>
    </row>
    <row r="4353" spans="20:25" ht="30" x14ac:dyDescent="0.25">
      <c r="T4353" s="4"/>
      <c r="U4353" s="2" t="s">
        <v>16</v>
      </c>
      <c r="V4353" s="2" t="s">
        <v>109</v>
      </c>
      <c r="W4353" s="2" t="s">
        <v>68</v>
      </c>
      <c r="X4353" s="2">
        <v>5</v>
      </c>
      <c r="Y4353" s="2">
        <v>320</v>
      </c>
    </row>
    <row r="4354" spans="20:25" ht="30" x14ac:dyDescent="0.25">
      <c r="T4354" s="4"/>
      <c r="U4354" s="2" t="s">
        <v>16</v>
      </c>
      <c r="V4354" s="2" t="s">
        <v>109</v>
      </c>
      <c r="W4354" s="2" t="s">
        <v>68</v>
      </c>
      <c r="X4354" s="2">
        <v>10</v>
      </c>
      <c r="Y4354" s="2">
        <v>200</v>
      </c>
    </row>
    <row r="4355" spans="20:25" ht="30" x14ac:dyDescent="0.25">
      <c r="T4355" s="4"/>
      <c r="U4355" s="2" t="s">
        <v>16</v>
      </c>
      <c r="V4355" s="2" t="s">
        <v>109</v>
      </c>
      <c r="W4355" s="2" t="s">
        <v>68</v>
      </c>
      <c r="X4355" s="2">
        <v>13</v>
      </c>
      <c r="Y4355" s="2">
        <v>210</v>
      </c>
    </row>
    <row r="4356" spans="20:25" ht="30" x14ac:dyDescent="0.25">
      <c r="T4356" s="4"/>
      <c r="U4356" s="2" t="s">
        <v>16</v>
      </c>
      <c r="V4356" s="2" t="s">
        <v>109</v>
      </c>
      <c r="W4356" s="2" t="s">
        <v>63</v>
      </c>
      <c r="X4356" s="2">
        <v>12</v>
      </c>
      <c r="Y4356" s="2">
        <v>220</v>
      </c>
    </row>
    <row r="4357" spans="20:25" ht="30" x14ac:dyDescent="0.25">
      <c r="T4357" s="4"/>
      <c r="U4357" s="2" t="s">
        <v>16</v>
      </c>
      <c r="V4357" s="2" t="s">
        <v>109</v>
      </c>
      <c r="W4357" s="2" t="s">
        <v>68</v>
      </c>
      <c r="X4357" s="2">
        <v>6</v>
      </c>
      <c r="Y4357" s="2">
        <v>280</v>
      </c>
    </row>
    <row r="4358" spans="20:25" ht="30" x14ac:dyDescent="0.25">
      <c r="T4358" s="4"/>
      <c r="U4358" s="2" t="s">
        <v>16</v>
      </c>
      <c r="V4358" s="2" t="s">
        <v>109</v>
      </c>
      <c r="W4358" s="2" t="s">
        <v>68</v>
      </c>
      <c r="X4358" s="2">
        <v>2</v>
      </c>
      <c r="Y4358" s="2">
        <v>0</v>
      </c>
    </row>
    <row r="4359" spans="20:25" ht="30" x14ac:dyDescent="0.25">
      <c r="T4359" s="4"/>
      <c r="U4359" s="2" t="s">
        <v>16</v>
      </c>
      <c r="V4359" s="2" t="s">
        <v>109</v>
      </c>
      <c r="W4359" s="2" t="s">
        <v>63</v>
      </c>
      <c r="X4359" s="2">
        <v>3</v>
      </c>
      <c r="Y4359" s="2">
        <v>330</v>
      </c>
    </row>
    <row r="4360" spans="20:25" ht="30" x14ac:dyDescent="0.25">
      <c r="T4360" s="4"/>
      <c r="U4360" s="2" t="s">
        <v>16</v>
      </c>
      <c r="V4360" s="2" t="s">
        <v>120</v>
      </c>
      <c r="W4360" s="2" t="s">
        <v>68</v>
      </c>
      <c r="X4360" s="2">
        <v>1</v>
      </c>
      <c r="Y4360" s="2">
        <v>320</v>
      </c>
    </row>
    <row r="4361" spans="20:25" ht="30" x14ac:dyDescent="0.25">
      <c r="T4361" s="4"/>
      <c r="U4361" s="2" t="s">
        <v>16</v>
      </c>
      <c r="V4361" s="2" t="s">
        <v>120</v>
      </c>
      <c r="W4361" s="2" t="s">
        <v>68</v>
      </c>
      <c r="X4361" s="2">
        <v>2</v>
      </c>
      <c r="Y4361" s="2">
        <v>190</v>
      </c>
    </row>
    <row r="4362" spans="20:25" ht="45" x14ac:dyDescent="0.25">
      <c r="T4362" s="4"/>
      <c r="U4362" s="2" t="s">
        <v>16</v>
      </c>
      <c r="V4362" s="2" t="s">
        <v>120</v>
      </c>
      <c r="W4362" s="2" t="s">
        <v>70</v>
      </c>
      <c r="X4362" s="2">
        <v>9</v>
      </c>
      <c r="Y4362" s="2">
        <v>130</v>
      </c>
    </row>
    <row r="4363" spans="20:25" ht="30" x14ac:dyDescent="0.25">
      <c r="T4363" s="4"/>
      <c r="U4363" s="2" t="s">
        <v>16</v>
      </c>
      <c r="V4363" s="2" t="s">
        <v>120</v>
      </c>
      <c r="W4363" s="2" t="s">
        <v>68</v>
      </c>
      <c r="X4363" s="2">
        <v>3</v>
      </c>
      <c r="Y4363" s="2">
        <v>190</v>
      </c>
    </row>
    <row r="4364" spans="20:25" ht="30" x14ac:dyDescent="0.25">
      <c r="T4364" s="4"/>
      <c r="U4364" s="2" t="s">
        <v>16</v>
      </c>
      <c r="V4364" s="2" t="s">
        <v>120</v>
      </c>
      <c r="W4364" s="2" t="s">
        <v>68</v>
      </c>
      <c r="X4364" s="2">
        <v>3</v>
      </c>
      <c r="Y4364" s="2">
        <v>250</v>
      </c>
    </row>
    <row r="4365" spans="20:25" ht="30" x14ac:dyDescent="0.25">
      <c r="T4365" s="4"/>
      <c r="U4365" s="2" t="s">
        <v>16</v>
      </c>
      <c r="V4365" s="2" t="s">
        <v>120</v>
      </c>
      <c r="W4365" s="2" t="s">
        <v>64</v>
      </c>
      <c r="X4365" s="2">
        <v>5</v>
      </c>
      <c r="Y4365" s="2">
        <v>240</v>
      </c>
    </row>
    <row r="4366" spans="20:25" ht="30" x14ac:dyDescent="0.25">
      <c r="T4366" s="4"/>
      <c r="U4366" s="2" t="s">
        <v>16</v>
      </c>
      <c r="V4366" s="2" t="s">
        <v>120</v>
      </c>
      <c r="W4366" s="2" t="s">
        <v>68</v>
      </c>
      <c r="X4366" s="2">
        <v>5</v>
      </c>
      <c r="Y4366" s="2">
        <v>260</v>
      </c>
    </row>
    <row r="4367" spans="20:25" ht="30" x14ac:dyDescent="0.25">
      <c r="T4367" s="4"/>
      <c r="U4367" s="2" t="s">
        <v>16</v>
      </c>
      <c r="V4367" s="2" t="s">
        <v>120</v>
      </c>
      <c r="W4367" s="2" t="s">
        <v>68</v>
      </c>
      <c r="X4367" s="2">
        <v>4</v>
      </c>
      <c r="Y4367" s="2">
        <v>160</v>
      </c>
    </row>
    <row r="4368" spans="20:25" ht="45" x14ac:dyDescent="0.25">
      <c r="T4368" s="4"/>
      <c r="U4368" s="2" t="s">
        <v>16</v>
      </c>
      <c r="V4368" s="2" t="s">
        <v>120</v>
      </c>
      <c r="W4368" s="2" t="s">
        <v>70</v>
      </c>
      <c r="X4368" s="2">
        <v>6</v>
      </c>
      <c r="Y4368" s="2">
        <v>170</v>
      </c>
    </row>
    <row r="4369" spans="20:25" ht="45" x14ac:dyDescent="0.25">
      <c r="T4369" s="4"/>
      <c r="U4369" s="2" t="s">
        <v>16</v>
      </c>
      <c r="V4369" s="2" t="s">
        <v>120</v>
      </c>
      <c r="W4369" s="2" t="s">
        <v>70</v>
      </c>
      <c r="X4369" s="2">
        <v>5</v>
      </c>
      <c r="Y4369" s="2">
        <v>170</v>
      </c>
    </row>
    <row r="4370" spans="20:25" ht="30" x14ac:dyDescent="0.25">
      <c r="T4370" s="4"/>
      <c r="U4370" s="2" t="s">
        <v>16</v>
      </c>
      <c r="V4370" s="2" t="s">
        <v>120</v>
      </c>
      <c r="W4370" s="2" t="s">
        <v>68</v>
      </c>
      <c r="X4370" s="2">
        <v>4</v>
      </c>
      <c r="Y4370" s="2">
        <v>180</v>
      </c>
    </row>
    <row r="4371" spans="20:25" ht="30" x14ac:dyDescent="0.25">
      <c r="T4371" s="4"/>
      <c r="U4371" s="2" t="s">
        <v>16</v>
      </c>
      <c r="V4371" s="2" t="s">
        <v>120</v>
      </c>
      <c r="W4371" s="2" t="s">
        <v>68</v>
      </c>
      <c r="X4371" s="2">
        <v>5</v>
      </c>
      <c r="Y4371" s="2">
        <v>90</v>
      </c>
    </row>
    <row r="4372" spans="20:25" ht="30" x14ac:dyDescent="0.25">
      <c r="T4372" s="4"/>
      <c r="U4372" s="2" t="s">
        <v>16</v>
      </c>
      <c r="V4372" s="2" t="s">
        <v>120</v>
      </c>
      <c r="W4372" s="2" t="s">
        <v>68</v>
      </c>
      <c r="X4372" s="2">
        <v>5</v>
      </c>
      <c r="Y4372" s="2">
        <v>110</v>
      </c>
    </row>
    <row r="4373" spans="20:25" ht="30" x14ac:dyDescent="0.25">
      <c r="T4373" s="4"/>
      <c r="U4373" s="2" t="s">
        <v>16</v>
      </c>
      <c r="V4373" s="2" t="s">
        <v>120</v>
      </c>
      <c r="W4373" s="2" t="s">
        <v>68</v>
      </c>
      <c r="X4373" s="2">
        <v>3</v>
      </c>
      <c r="Y4373" s="2">
        <v>120</v>
      </c>
    </row>
    <row r="4374" spans="20:25" ht="30" x14ac:dyDescent="0.25">
      <c r="T4374" s="4"/>
      <c r="U4374" s="2" t="s">
        <v>16</v>
      </c>
      <c r="V4374" s="2" t="s">
        <v>120</v>
      </c>
      <c r="W4374" s="2" t="s">
        <v>68</v>
      </c>
      <c r="X4374" s="2">
        <v>7</v>
      </c>
      <c r="Y4374" s="2">
        <v>150</v>
      </c>
    </row>
    <row r="4375" spans="20:25" ht="30" x14ac:dyDescent="0.25">
      <c r="T4375" s="4"/>
      <c r="U4375" s="2" t="s">
        <v>16</v>
      </c>
      <c r="V4375" s="2" t="s">
        <v>120</v>
      </c>
      <c r="W4375" s="2" t="s">
        <v>68</v>
      </c>
      <c r="X4375" s="2">
        <v>9</v>
      </c>
      <c r="Y4375" s="2">
        <v>170</v>
      </c>
    </row>
    <row r="4376" spans="20:25" ht="30" x14ac:dyDescent="0.25">
      <c r="T4376" s="4"/>
      <c r="U4376" s="2" t="s">
        <v>16</v>
      </c>
      <c r="V4376" s="2" t="s">
        <v>120</v>
      </c>
      <c r="W4376" s="2" t="s">
        <v>68</v>
      </c>
      <c r="X4376" s="2">
        <v>10</v>
      </c>
      <c r="Y4376" s="2">
        <v>180</v>
      </c>
    </row>
    <row r="4377" spans="20:25" ht="30" x14ac:dyDescent="0.25">
      <c r="T4377" s="4"/>
      <c r="U4377" s="2" t="s">
        <v>16</v>
      </c>
      <c r="V4377" s="2" t="s">
        <v>120</v>
      </c>
      <c r="W4377" s="2" t="s">
        <v>63</v>
      </c>
      <c r="X4377" s="2">
        <v>9</v>
      </c>
      <c r="Y4377" s="2">
        <v>180</v>
      </c>
    </row>
    <row r="4378" spans="20:25" ht="30" x14ac:dyDescent="0.25">
      <c r="T4378" s="4"/>
      <c r="U4378" s="2" t="s">
        <v>16</v>
      </c>
      <c r="V4378" s="2" t="s">
        <v>120</v>
      </c>
      <c r="W4378" s="2" t="s">
        <v>64</v>
      </c>
      <c r="X4378" s="2">
        <v>7</v>
      </c>
      <c r="Y4378" s="2">
        <v>180</v>
      </c>
    </row>
    <row r="4379" spans="20:25" ht="30" x14ac:dyDescent="0.25">
      <c r="T4379" s="4"/>
      <c r="U4379" s="2" t="s">
        <v>16</v>
      </c>
      <c r="V4379" s="2" t="s">
        <v>120</v>
      </c>
      <c r="W4379" s="2" t="s">
        <v>64</v>
      </c>
      <c r="X4379" s="2">
        <v>4</v>
      </c>
      <c r="Y4379" s="2">
        <v>248</v>
      </c>
    </row>
    <row r="4380" spans="20:25" ht="30" x14ac:dyDescent="0.25">
      <c r="T4380" s="4"/>
      <c r="U4380" s="2" t="s">
        <v>16</v>
      </c>
      <c r="V4380" s="2" t="s">
        <v>120</v>
      </c>
      <c r="W4380" s="2" t="s">
        <v>68</v>
      </c>
      <c r="X4380" s="2">
        <v>2</v>
      </c>
      <c r="Y4380" s="2">
        <v>70</v>
      </c>
    </row>
    <row r="4381" spans="20:25" ht="30" x14ac:dyDescent="0.25">
      <c r="T4381" s="4"/>
      <c r="U4381" s="2" t="s">
        <v>16</v>
      </c>
      <c r="V4381" s="2" t="s">
        <v>120</v>
      </c>
      <c r="W4381" s="2" t="s">
        <v>62</v>
      </c>
      <c r="X4381" s="2">
        <v>3</v>
      </c>
      <c r="Y4381" s="2">
        <v>220</v>
      </c>
    </row>
    <row r="4382" spans="20:25" ht="30" x14ac:dyDescent="0.25">
      <c r="T4382" s="4"/>
      <c r="U4382" s="2" t="s">
        <v>16</v>
      </c>
      <c r="V4382" s="2" t="s">
        <v>120</v>
      </c>
      <c r="W4382" s="2" t="s">
        <v>68</v>
      </c>
      <c r="X4382" s="2">
        <v>4</v>
      </c>
      <c r="Y4382" s="2">
        <v>90</v>
      </c>
    </row>
    <row r="4383" spans="20:25" ht="30" x14ac:dyDescent="0.25">
      <c r="T4383" s="4"/>
      <c r="U4383" s="2" t="s">
        <v>16</v>
      </c>
      <c r="V4383" s="2" t="s">
        <v>120</v>
      </c>
      <c r="W4383" s="2" t="s">
        <v>67</v>
      </c>
      <c r="X4383" s="2">
        <v>2</v>
      </c>
      <c r="Y4383" s="2">
        <v>0</v>
      </c>
    </row>
    <row r="4384" spans="20:25" ht="30" x14ac:dyDescent="0.25">
      <c r="T4384" s="4"/>
      <c r="U4384" s="2" t="s">
        <v>16</v>
      </c>
      <c r="V4384" s="2" t="s">
        <v>120</v>
      </c>
      <c r="W4384" s="2" t="s">
        <v>68</v>
      </c>
      <c r="X4384" s="2">
        <v>6</v>
      </c>
      <c r="Y4384" s="2">
        <v>130</v>
      </c>
    </row>
    <row r="4385" spans="20:25" ht="30" x14ac:dyDescent="0.25">
      <c r="T4385" s="4"/>
      <c r="U4385" s="2" t="s">
        <v>16</v>
      </c>
      <c r="V4385" s="2" t="s">
        <v>120</v>
      </c>
      <c r="W4385" s="2" t="s">
        <v>64</v>
      </c>
      <c r="X4385" s="2">
        <v>3</v>
      </c>
      <c r="Y4385" s="2">
        <v>180</v>
      </c>
    </row>
    <row r="4386" spans="20:25" ht="30" x14ac:dyDescent="0.25">
      <c r="T4386" s="4"/>
      <c r="U4386" s="2" t="s">
        <v>16</v>
      </c>
      <c r="V4386" s="2" t="s">
        <v>120</v>
      </c>
      <c r="W4386" s="2" t="s">
        <v>68</v>
      </c>
      <c r="X4386" s="2">
        <v>3</v>
      </c>
      <c r="Y4386" s="2">
        <v>230</v>
      </c>
    </row>
    <row r="4387" spans="20:25" ht="30" x14ac:dyDescent="0.25">
      <c r="T4387" s="4"/>
      <c r="U4387" s="2" t="s">
        <v>16</v>
      </c>
      <c r="V4387" s="2" t="s">
        <v>120</v>
      </c>
      <c r="W4387" s="2" t="s">
        <v>68</v>
      </c>
      <c r="X4387" s="2">
        <v>2</v>
      </c>
      <c r="Y4387" s="2">
        <v>140</v>
      </c>
    </row>
    <row r="4388" spans="20:25" ht="30" x14ac:dyDescent="0.25">
      <c r="T4388" s="4"/>
      <c r="U4388" s="2" t="s">
        <v>16</v>
      </c>
      <c r="V4388" s="2" t="s">
        <v>120</v>
      </c>
      <c r="W4388" s="2" t="s">
        <v>68</v>
      </c>
      <c r="X4388" s="2">
        <v>2</v>
      </c>
      <c r="Y4388" s="2">
        <v>110</v>
      </c>
    </row>
    <row r="4389" spans="20:25" ht="30" x14ac:dyDescent="0.25">
      <c r="T4389" s="4"/>
      <c r="U4389" s="2" t="s">
        <v>16</v>
      </c>
      <c r="V4389" s="2" t="s">
        <v>124</v>
      </c>
      <c r="W4389" s="2" t="s">
        <v>63</v>
      </c>
      <c r="X4389" s="2">
        <v>1</v>
      </c>
      <c r="Y4389" s="2">
        <v>210</v>
      </c>
    </row>
    <row r="4390" spans="20:25" ht="30" x14ac:dyDescent="0.25">
      <c r="T4390" s="4"/>
      <c r="U4390" s="2" t="s">
        <v>16</v>
      </c>
      <c r="V4390" s="2" t="s">
        <v>124</v>
      </c>
      <c r="W4390" s="2" t="s">
        <v>62</v>
      </c>
      <c r="X4390" s="2">
        <v>7</v>
      </c>
      <c r="Y4390" s="2">
        <v>300</v>
      </c>
    </row>
    <row r="4391" spans="20:25" ht="30" x14ac:dyDescent="0.25">
      <c r="T4391" s="4"/>
      <c r="U4391" s="2" t="s">
        <v>16</v>
      </c>
      <c r="V4391" s="2" t="s">
        <v>124</v>
      </c>
      <c r="W4391" s="2" t="s">
        <v>68</v>
      </c>
      <c r="X4391" s="2">
        <v>3</v>
      </c>
      <c r="Y4391" s="2">
        <v>160</v>
      </c>
    </row>
    <row r="4392" spans="20:25" ht="30" x14ac:dyDescent="0.25">
      <c r="T4392" s="4"/>
      <c r="U4392" s="2" t="s">
        <v>16</v>
      </c>
      <c r="V4392" s="2" t="s">
        <v>124</v>
      </c>
      <c r="W4392" s="2" t="s">
        <v>68</v>
      </c>
      <c r="X4392" s="2">
        <v>4</v>
      </c>
      <c r="Y4392" s="2">
        <v>140</v>
      </c>
    </row>
    <row r="4393" spans="20:25" ht="30" x14ac:dyDescent="0.25">
      <c r="T4393" s="4"/>
      <c r="U4393" s="2" t="s">
        <v>16</v>
      </c>
      <c r="V4393" s="2" t="s">
        <v>124</v>
      </c>
      <c r="W4393" s="2" t="s">
        <v>68</v>
      </c>
      <c r="X4393" s="2">
        <v>3</v>
      </c>
      <c r="Y4393" s="2">
        <v>175</v>
      </c>
    </row>
    <row r="4394" spans="20:25" ht="30" x14ac:dyDescent="0.25">
      <c r="T4394" s="4"/>
      <c r="U4394" s="2" t="s">
        <v>16</v>
      </c>
      <c r="V4394" s="2" t="s">
        <v>124</v>
      </c>
      <c r="W4394" s="2" t="s">
        <v>68</v>
      </c>
      <c r="X4394" s="2">
        <v>2</v>
      </c>
      <c r="Y4394" s="2">
        <v>210</v>
      </c>
    </row>
    <row r="4395" spans="20:25" ht="30" x14ac:dyDescent="0.25">
      <c r="T4395" s="4"/>
      <c r="U4395" s="2" t="s">
        <v>16</v>
      </c>
      <c r="V4395" s="2" t="s">
        <v>124</v>
      </c>
      <c r="W4395" s="2" t="s">
        <v>68</v>
      </c>
      <c r="X4395" s="2">
        <v>3</v>
      </c>
      <c r="Y4395" s="2">
        <v>221</v>
      </c>
    </row>
    <row r="4396" spans="20:25" ht="30" x14ac:dyDescent="0.25">
      <c r="T4396" s="4"/>
      <c r="U4396" s="2" t="s">
        <v>16</v>
      </c>
      <c r="V4396" s="2" t="s">
        <v>124</v>
      </c>
      <c r="W4396" s="2" t="s">
        <v>63</v>
      </c>
      <c r="X4396" s="2">
        <v>3</v>
      </c>
      <c r="Y4396" s="2">
        <v>221</v>
      </c>
    </row>
    <row r="4397" spans="20:25" ht="30" x14ac:dyDescent="0.25">
      <c r="T4397" s="4"/>
      <c r="U4397" s="2" t="s">
        <v>16</v>
      </c>
      <c r="V4397" s="2" t="s">
        <v>124</v>
      </c>
      <c r="W4397" s="2" t="s">
        <v>68</v>
      </c>
      <c r="X4397" s="2">
        <v>3</v>
      </c>
      <c r="Y4397" s="2">
        <v>200</v>
      </c>
    </row>
    <row r="4398" spans="20:25" ht="30" x14ac:dyDescent="0.25">
      <c r="T4398" s="4"/>
      <c r="U4398" s="2" t="s">
        <v>16</v>
      </c>
      <c r="V4398" s="2" t="s">
        <v>124</v>
      </c>
      <c r="W4398" s="2" t="s">
        <v>63</v>
      </c>
      <c r="X4398" s="2">
        <v>2</v>
      </c>
      <c r="Y4398" s="2">
        <v>10</v>
      </c>
    </row>
    <row r="4399" spans="20:25" ht="30" x14ac:dyDescent="0.25">
      <c r="T4399" s="4"/>
      <c r="U4399" s="2" t="s">
        <v>16</v>
      </c>
      <c r="V4399" s="2" t="s">
        <v>127</v>
      </c>
      <c r="W4399" s="2" t="s">
        <v>68</v>
      </c>
      <c r="X4399" s="2">
        <v>5</v>
      </c>
      <c r="Y4399" s="2">
        <v>150</v>
      </c>
    </row>
    <row r="4400" spans="20:25" ht="30" x14ac:dyDescent="0.25">
      <c r="T4400" s="4"/>
      <c r="U4400" s="2" t="s">
        <v>16</v>
      </c>
      <c r="V4400" s="2" t="s">
        <v>127</v>
      </c>
      <c r="W4400" s="2" t="s">
        <v>68</v>
      </c>
      <c r="X4400" s="2">
        <v>5</v>
      </c>
      <c r="Y4400" s="2">
        <v>150</v>
      </c>
    </row>
    <row r="4401" spans="20:25" ht="30" x14ac:dyDescent="0.25">
      <c r="T4401" s="4"/>
      <c r="U4401" s="2" t="s">
        <v>16</v>
      </c>
      <c r="V4401" s="2" t="s">
        <v>127</v>
      </c>
      <c r="W4401" s="2" t="s">
        <v>68</v>
      </c>
      <c r="X4401" s="2">
        <v>4</v>
      </c>
      <c r="Y4401" s="2">
        <v>140</v>
      </c>
    </row>
    <row r="4402" spans="20:25" ht="30" x14ac:dyDescent="0.25">
      <c r="T4402" s="4"/>
      <c r="U4402" s="2" t="s">
        <v>16</v>
      </c>
      <c r="V4402" s="2" t="s">
        <v>127</v>
      </c>
      <c r="W4402" s="2" t="s">
        <v>68</v>
      </c>
      <c r="X4402" s="2">
        <v>4</v>
      </c>
      <c r="Y4402" s="2">
        <v>150</v>
      </c>
    </row>
    <row r="4403" spans="20:25" ht="30" x14ac:dyDescent="0.25">
      <c r="T4403" s="4"/>
      <c r="U4403" s="2" t="s">
        <v>16</v>
      </c>
      <c r="V4403" s="2" t="s">
        <v>127</v>
      </c>
      <c r="W4403" s="2" t="s">
        <v>68</v>
      </c>
      <c r="X4403" s="2">
        <v>2</v>
      </c>
      <c r="Y4403" s="2">
        <v>160</v>
      </c>
    </row>
    <row r="4404" spans="20:25" ht="30" x14ac:dyDescent="0.25">
      <c r="T4404" s="4"/>
      <c r="U4404" s="2" t="s">
        <v>16</v>
      </c>
      <c r="V4404" s="2" t="s">
        <v>127</v>
      </c>
      <c r="W4404" s="2" t="s">
        <v>68</v>
      </c>
      <c r="X4404" s="2">
        <v>6</v>
      </c>
      <c r="Y4404" s="2">
        <v>203</v>
      </c>
    </row>
    <row r="4405" spans="20:25" ht="30" x14ac:dyDescent="0.25">
      <c r="T4405" s="4"/>
      <c r="U4405" s="2" t="s">
        <v>16</v>
      </c>
      <c r="V4405" s="2" t="s">
        <v>127</v>
      </c>
      <c r="W4405" s="2" t="s">
        <v>68</v>
      </c>
      <c r="X4405" s="2">
        <v>2</v>
      </c>
      <c r="Y4405" s="2">
        <v>350</v>
      </c>
    </row>
    <row r="4406" spans="20:25" ht="30" x14ac:dyDescent="0.25">
      <c r="T4406" s="4"/>
      <c r="U4406" s="2" t="s">
        <v>16</v>
      </c>
      <c r="V4406" s="2" t="s">
        <v>127</v>
      </c>
      <c r="W4406" s="2" t="s">
        <v>68</v>
      </c>
      <c r="X4406" s="2">
        <v>1</v>
      </c>
      <c r="Y4406" s="2">
        <v>240</v>
      </c>
    </row>
    <row r="4407" spans="20:25" ht="30" x14ac:dyDescent="0.25">
      <c r="T4407" s="4"/>
      <c r="U4407" s="2" t="s">
        <v>16</v>
      </c>
      <c r="V4407" s="2" t="s">
        <v>127</v>
      </c>
      <c r="W4407" s="2" t="s">
        <v>67</v>
      </c>
      <c r="X4407" s="2">
        <v>2</v>
      </c>
      <c r="Y4407" s="2">
        <v>0</v>
      </c>
    </row>
    <row r="4408" spans="20:25" ht="30" x14ac:dyDescent="0.25">
      <c r="T4408" s="4"/>
      <c r="U4408" s="2" t="s">
        <v>16</v>
      </c>
      <c r="V4408" s="2" t="s">
        <v>127</v>
      </c>
      <c r="W4408" s="2" t="s">
        <v>68</v>
      </c>
      <c r="X4408" s="2">
        <v>3</v>
      </c>
      <c r="Y4408" s="2">
        <v>200</v>
      </c>
    </row>
    <row r="4409" spans="20:25" ht="30" x14ac:dyDescent="0.25">
      <c r="T4409" s="4"/>
      <c r="U4409" s="2" t="s">
        <v>16</v>
      </c>
      <c r="V4409" s="2" t="s">
        <v>127</v>
      </c>
      <c r="W4409" s="2" t="s">
        <v>68</v>
      </c>
      <c r="X4409" s="2">
        <v>3</v>
      </c>
      <c r="Y4409" s="2">
        <v>140</v>
      </c>
    </row>
    <row r="4410" spans="20:25" ht="30" x14ac:dyDescent="0.25">
      <c r="T4410" s="4"/>
      <c r="U4410" s="2" t="s">
        <v>16</v>
      </c>
      <c r="V4410" s="2" t="s">
        <v>127</v>
      </c>
      <c r="W4410" s="2" t="s">
        <v>68</v>
      </c>
      <c r="X4410" s="2">
        <v>5</v>
      </c>
      <c r="Y4410" s="2">
        <v>150</v>
      </c>
    </row>
    <row r="4411" spans="20:25" ht="30" x14ac:dyDescent="0.25">
      <c r="T4411" s="4"/>
      <c r="U4411" s="2" t="s">
        <v>16</v>
      </c>
      <c r="V4411" s="2" t="s">
        <v>127</v>
      </c>
      <c r="W4411" s="2" t="s">
        <v>68</v>
      </c>
      <c r="X4411" s="2">
        <v>2</v>
      </c>
      <c r="Y4411" s="2">
        <v>290</v>
      </c>
    </row>
    <row r="4412" spans="20:25" ht="30" x14ac:dyDescent="0.25">
      <c r="T4412" s="4"/>
      <c r="U4412" s="2" t="s">
        <v>16</v>
      </c>
      <c r="V4412" s="2" t="s">
        <v>127</v>
      </c>
      <c r="W4412" s="2" t="s">
        <v>68</v>
      </c>
      <c r="X4412" s="2">
        <v>2</v>
      </c>
      <c r="Y4412" s="2">
        <v>320</v>
      </c>
    </row>
    <row r="4413" spans="20:25" ht="30" x14ac:dyDescent="0.25">
      <c r="T4413" s="4"/>
      <c r="U4413" s="2" t="s">
        <v>16</v>
      </c>
      <c r="V4413" s="2" t="s">
        <v>127</v>
      </c>
      <c r="W4413" s="2" t="s">
        <v>68</v>
      </c>
      <c r="X4413" s="2">
        <v>2</v>
      </c>
      <c r="Y4413" s="2">
        <v>140</v>
      </c>
    </row>
    <row r="4414" spans="20:25" ht="30" x14ac:dyDescent="0.25">
      <c r="T4414" s="4"/>
      <c r="U4414" s="2" t="s">
        <v>16</v>
      </c>
      <c r="V4414" s="2" t="s">
        <v>127</v>
      </c>
      <c r="W4414" s="2" t="s">
        <v>63</v>
      </c>
      <c r="X4414" s="2">
        <v>3</v>
      </c>
      <c r="Y4414" s="2">
        <v>180</v>
      </c>
    </row>
    <row r="4415" spans="20:25" ht="30" x14ac:dyDescent="0.25">
      <c r="T4415" s="4"/>
      <c r="U4415" s="2" t="s">
        <v>16</v>
      </c>
      <c r="V4415" s="2" t="s">
        <v>127</v>
      </c>
      <c r="W4415" s="2" t="s">
        <v>62</v>
      </c>
      <c r="X4415" s="2">
        <v>1</v>
      </c>
      <c r="Y4415" s="2">
        <v>150</v>
      </c>
    </row>
    <row r="4416" spans="20:25" ht="45" x14ac:dyDescent="0.25">
      <c r="T4416" s="4"/>
      <c r="U4416" s="2" t="s">
        <v>16</v>
      </c>
      <c r="V4416" s="2" t="s">
        <v>127</v>
      </c>
      <c r="W4416" s="2" t="s">
        <v>70</v>
      </c>
      <c r="X4416" s="2">
        <v>1</v>
      </c>
      <c r="Y4416" s="2">
        <v>170</v>
      </c>
    </row>
    <row r="4417" spans="20:25" ht="30" x14ac:dyDescent="0.25">
      <c r="T4417" s="4"/>
      <c r="U4417" s="2" t="s">
        <v>16</v>
      </c>
      <c r="V4417" s="2" t="s">
        <v>127</v>
      </c>
      <c r="W4417" s="2" t="s">
        <v>68</v>
      </c>
      <c r="X4417" s="2">
        <v>3</v>
      </c>
      <c r="Y4417" s="2">
        <v>210</v>
      </c>
    </row>
    <row r="4418" spans="20:25" ht="30" x14ac:dyDescent="0.25">
      <c r="T4418" s="4"/>
      <c r="U4418" s="2" t="s">
        <v>16</v>
      </c>
      <c r="V4418" s="2" t="s">
        <v>127</v>
      </c>
      <c r="W4418" s="2" t="s">
        <v>68</v>
      </c>
      <c r="X4418" s="2">
        <v>3</v>
      </c>
      <c r="Y4418" s="2">
        <v>180</v>
      </c>
    </row>
    <row r="4419" spans="20:25" ht="45" x14ac:dyDescent="0.25">
      <c r="T4419" s="4"/>
      <c r="U4419" s="2" t="s">
        <v>16</v>
      </c>
      <c r="V4419" s="2" t="s">
        <v>125</v>
      </c>
      <c r="W4419" s="2" t="s">
        <v>74</v>
      </c>
      <c r="X4419" s="2">
        <v>5</v>
      </c>
      <c r="Y4419" s="2">
        <v>10</v>
      </c>
    </row>
    <row r="4420" spans="20:25" ht="30" x14ac:dyDescent="0.25">
      <c r="T4420" s="4"/>
      <c r="U4420" s="2" t="s">
        <v>16</v>
      </c>
      <c r="V4420" s="2" t="s">
        <v>125</v>
      </c>
      <c r="W4420" s="2" t="s">
        <v>63</v>
      </c>
      <c r="X4420" s="2">
        <v>3</v>
      </c>
      <c r="Y4420" s="2">
        <v>220</v>
      </c>
    </row>
    <row r="4421" spans="20:25" ht="30" x14ac:dyDescent="0.25">
      <c r="T4421" s="4"/>
      <c r="U4421" s="2" t="s">
        <v>16</v>
      </c>
      <c r="V4421" s="2" t="s">
        <v>111</v>
      </c>
      <c r="W4421" s="2" t="s">
        <v>68</v>
      </c>
      <c r="X4421" s="2">
        <v>5</v>
      </c>
      <c r="Y4421" s="2">
        <v>130</v>
      </c>
    </row>
    <row r="4422" spans="20:25" ht="30" x14ac:dyDescent="0.25">
      <c r="T4422" s="4"/>
      <c r="U4422" s="2" t="s">
        <v>16</v>
      </c>
      <c r="V4422" s="2" t="s">
        <v>111</v>
      </c>
      <c r="W4422" s="2" t="s">
        <v>68</v>
      </c>
      <c r="X4422" s="2">
        <v>3</v>
      </c>
      <c r="Y4422" s="2">
        <v>210</v>
      </c>
    </row>
    <row r="4423" spans="20:25" ht="30" x14ac:dyDescent="0.25">
      <c r="T4423" s="4"/>
      <c r="U4423" s="2" t="s">
        <v>16</v>
      </c>
      <c r="V4423" s="2" t="s">
        <v>111</v>
      </c>
      <c r="W4423" s="2" t="s">
        <v>64</v>
      </c>
      <c r="X4423" s="2">
        <v>8</v>
      </c>
      <c r="Y4423" s="2">
        <v>270</v>
      </c>
    </row>
    <row r="4424" spans="20:25" ht="30" x14ac:dyDescent="0.25">
      <c r="T4424" s="4"/>
      <c r="U4424" s="2" t="s">
        <v>16</v>
      </c>
      <c r="V4424" s="2" t="s">
        <v>111</v>
      </c>
      <c r="W4424" s="2" t="s">
        <v>68</v>
      </c>
      <c r="X4424" s="2">
        <v>8</v>
      </c>
      <c r="Y4424" s="2">
        <v>150</v>
      </c>
    </row>
    <row r="4425" spans="20:25" ht="30" x14ac:dyDescent="0.25">
      <c r="T4425" s="4"/>
      <c r="U4425" s="2" t="s">
        <v>16</v>
      </c>
      <c r="V4425" s="2" t="s">
        <v>121</v>
      </c>
      <c r="W4425" s="2" t="s">
        <v>68</v>
      </c>
      <c r="X4425" s="2">
        <v>5</v>
      </c>
      <c r="Y4425" s="2">
        <v>30</v>
      </c>
    </row>
    <row r="4426" spans="20:25" ht="30" x14ac:dyDescent="0.25">
      <c r="T4426" s="4"/>
      <c r="U4426" s="2" t="s">
        <v>16</v>
      </c>
      <c r="V4426" s="2" t="s">
        <v>121</v>
      </c>
      <c r="W4426" s="2" t="s">
        <v>68</v>
      </c>
      <c r="X4426" s="2">
        <v>5</v>
      </c>
      <c r="Y4426" s="2">
        <v>20</v>
      </c>
    </row>
    <row r="4427" spans="20:25" ht="30" x14ac:dyDescent="0.25">
      <c r="T4427" s="4"/>
      <c r="U4427" s="2" t="s">
        <v>16</v>
      </c>
      <c r="V4427" s="2" t="s">
        <v>121</v>
      </c>
      <c r="W4427" s="2" t="s">
        <v>68</v>
      </c>
      <c r="X4427" s="2">
        <v>5</v>
      </c>
      <c r="Y4427" s="2">
        <v>10</v>
      </c>
    </row>
    <row r="4428" spans="20:25" ht="30" x14ac:dyDescent="0.25">
      <c r="T4428" s="4"/>
      <c r="U4428" s="2" t="s">
        <v>16</v>
      </c>
      <c r="V4428" s="2" t="s">
        <v>121</v>
      </c>
      <c r="W4428" s="2" t="s">
        <v>68</v>
      </c>
      <c r="X4428" s="2">
        <v>7</v>
      </c>
      <c r="Y4428" s="2">
        <v>20</v>
      </c>
    </row>
    <row r="4429" spans="20:25" ht="45" x14ac:dyDescent="0.25">
      <c r="T4429" s="4"/>
      <c r="U4429" s="2" t="s">
        <v>16</v>
      </c>
      <c r="V4429" s="2" t="s">
        <v>121</v>
      </c>
      <c r="W4429" s="2" t="s">
        <v>70</v>
      </c>
      <c r="X4429" s="2">
        <v>6</v>
      </c>
      <c r="Y4429" s="2">
        <v>140</v>
      </c>
    </row>
    <row r="4430" spans="20:25" ht="30" x14ac:dyDescent="0.25">
      <c r="T4430" s="4"/>
      <c r="U4430" s="2" t="s">
        <v>16</v>
      </c>
      <c r="V4430" s="2" t="s">
        <v>121</v>
      </c>
      <c r="W4430" s="2" t="s">
        <v>64</v>
      </c>
      <c r="X4430" s="2">
        <v>3</v>
      </c>
      <c r="Y4430" s="2">
        <v>130</v>
      </c>
    </row>
    <row r="4431" spans="20:25" ht="45" x14ac:dyDescent="0.25">
      <c r="T4431" s="4"/>
      <c r="U4431" s="2" t="s">
        <v>16</v>
      </c>
      <c r="V4431" s="2" t="s">
        <v>121</v>
      </c>
      <c r="W4431" s="2" t="s">
        <v>74</v>
      </c>
      <c r="X4431" s="2">
        <v>2</v>
      </c>
      <c r="Y4431" s="2">
        <v>120</v>
      </c>
    </row>
    <row r="4432" spans="20:25" ht="45" x14ac:dyDescent="0.25">
      <c r="T4432" s="4"/>
      <c r="U4432" s="2" t="s">
        <v>16</v>
      </c>
      <c r="V4432" s="2" t="s">
        <v>121</v>
      </c>
      <c r="W4432" s="2" t="s">
        <v>70</v>
      </c>
      <c r="X4432" s="2">
        <v>3</v>
      </c>
      <c r="Y4432" s="2">
        <v>240</v>
      </c>
    </row>
    <row r="4433" spans="20:25" ht="30" x14ac:dyDescent="0.25">
      <c r="T4433" s="4"/>
      <c r="U4433" s="2" t="s">
        <v>16</v>
      </c>
      <c r="V4433" s="2" t="s">
        <v>121</v>
      </c>
      <c r="W4433" s="2" t="s">
        <v>63</v>
      </c>
      <c r="X4433" s="2">
        <v>3</v>
      </c>
      <c r="Y4433" s="2">
        <v>20</v>
      </c>
    </row>
    <row r="4434" spans="20:25" ht="30" x14ac:dyDescent="0.25">
      <c r="T4434" s="4"/>
      <c r="U4434" s="2" t="s">
        <v>16</v>
      </c>
      <c r="V4434" s="2" t="s">
        <v>121</v>
      </c>
      <c r="W4434" s="2" t="s">
        <v>68</v>
      </c>
      <c r="X4434" s="2">
        <v>2</v>
      </c>
      <c r="Y4434" s="2">
        <v>10</v>
      </c>
    </row>
    <row r="4435" spans="20:25" ht="45" x14ac:dyDescent="0.25">
      <c r="T4435" s="4"/>
      <c r="U4435" s="2" t="s">
        <v>16</v>
      </c>
      <c r="V4435" s="2" t="s">
        <v>121</v>
      </c>
      <c r="W4435" s="2" t="s">
        <v>70</v>
      </c>
      <c r="X4435" s="2">
        <v>3</v>
      </c>
      <c r="Y4435" s="2">
        <v>30</v>
      </c>
    </row>
    <row r="4436" spans="20:25" ht="45" x14ac:dyDescent="0.25">
      <c r="T4436" s="4"/>
      <c r="U4436" s="2" t="s">
        <v>16</v>
      </c>
      <c r="V4436" s="2" t="s">
        <v>121</v>
      </c>
      <c r="W4436" s="2" t="s">
        <v>74</v>
      </c>
      <c r="X4436" s="2">
        <v>6</v>
      </c>
      <c r="Y4436" s="2">
        <v>20</v>
      </c>
    </row>
    <row r="4437" spans="20:25" ht="45" x14ac:dyDescent="0.25">
      <c r="T4437" s="4"/>
      <c r="U4437" s="2" t="s">
        <v>16</v>
      </c>
      <c r="V4437" s="2" t="s">
        <v>121</v>
      </c>
      <c r="W4437" s="2" t="s">
        <v>74</v>
      </c>
      <c r="X4437" s="2">
        <v>5</v>
      </c>
      <c r="Y4437" s="2">
        <v>10</v>
      </c>
    </row>
    <row r="4438" spans="20:25" ht="30" x14ac:dyDescent="0.25">
      <c r="T4438" s="4"/>
      <c r="U4438" s="2" t="s">
        <v>16</v>
      </c>
      <c r="V4438" s="2" t="s">
        <v>121</v>
      </c>
      <c r="W4438" s="2" t="s">
        <v>68</v>
      </c>
      <c r="X4438" s="2">
        <v>3</v>
      </c>
      <c r="Y4438" s="2">
        <v>360</v>
      </c>
    </row>
    <row r="4439" spans="20:25" ht="30" x14ac:dyDescent="0.25">
      <c r="T4439" s="4"/>
      <c r="U4439" s="2" t="s">
        <v>16</v>
      </c>
      <c r="V4439" s="2" t="s">
        <v>122</v>
      </c>
      <c r="W4439" s="2" t="s">
        <v>68</v>
      </c>
      <c r="X4439" s="2">
        <v>4</v>
      </c>
      <c r="Y4439" s="2">
        <v>40</v>
      </c>
    </row>
    <row r="4440" spans="20:25" ht="30" x14ac:dyDescent="0.25">
      <c r="T4440" s="4"/>
      <c r="U4440" s="2" t="s">
        <v>16</v>
      </c>
      <c r="V4440" s="2" t="s">
        <v>122</v>
      </c>
      <c r="W4440" s="2" t="s">
        <v>63</v>
      </c>
      <c r="X4440" s="2">
        <v>4</v>
      </c>
      <c r="Y4440" s="2">
        <v>70</v>
      </c>
    </row>
    <row r="4441" spans="20:25" ht="30" x14ac:dyDescent="0.25">
      <c r="T4441" s="4"/>
      <c r="U4441" s="2" t="s">
        <v>16</v>
      </c>
      <c r="V4441" s="2" t="s">
        <v>122</v>
      </c>
      <c r="W4441" s="2" t="s">
        <v>68</v>
      </c>
      <c r="X4441" s="2">
        <v>2</v>
      </c>
      <c r="Y4441" s="2">
        <v>60</v>
      </c>
    </row>
    <row r="4442" spans="20:25" ht="30" x14ac:dyDescent="0.25">
      <c r="T4442" s="4"/>
      <c r="U4442" s="2" t="s">
        <v>16</v>
      </c>
      <c r="V4442" s="2" t="s">
        <v>122</v>
      </c>
      <c r="W4442" s="2" t="s">
        <v>68</v>
      </c>
      <c r="X4442" s="2">
        <v>3</v>
      </c>
      <c r="Y4442" s="2">
        <v>70</v>
      </c>
    </row>
    <row r="4443" spans="20:25" ht="45" x14ac:dyDescent="0.25">
      <c r="T4443" s="4"/>
      <c r="U4443" s="2" t="s">
        <v>16</v>
      </c>
      <c r="V4443" s="2" t="s">
        <v>122</v>
      </c>
      <c r="W4443" s="2" t="s">
        <v>70</v>
      </c>
      <c r="X4443" s="2">
        <v>3</v>
      </c>
      <c r="Y4443" s="2">
        <v>50</v>
      </c>
    </row>
    <row r="4444" spans="20:25" ht="30" x14ac:dyDescent="0.25">
      <c r="T4444" s="4"/>
      <c r="U4444" s="2" t="s">
        <v>16</v>
      </c>
      <c r="V4444" s="2" t="s">
        <v>122</v>
      </c>
      <c r="W4444" s="2" t="s">
        <v>68</v>
      </c>
      <c r="X4444" s="2">
        <v>2</v>
      </c>
      <c r="Y4444" s="2">
        <v>60</v>
      </c>
    </row>
    <row r="4445" spans="20:25" ht="30" x14ac:dyDescent="0.25">
      <c r="T4445" s="4"/>
      <c r="U4445" s="2" t="s">
        <v>16</v>
      </c>
      <c r="V4445" s="2" t="s">
        <v>122</v>
      </c>
      <c r="W4445" s="2" t="s">
        <v>76</v>
      </c>
      <c r="X4445" s="2">
        <v>5</v>
      </c>
      <c r="Y4445" s="2">
        <v>150</v>
      </c>
    </row>
    <row r="4446" spans="20:25" ht="30" x14ac:dyDescent="0.25">
      <c r="T4446" s="4"/>
      <c r="U4446" s="2" t="s">
        <v>16</v>
      </c>
      <c r="V4446" s="2" t="s">
        <v>122</v>
      </c>
      <c r="W4446" s="2" t="s">
        <v>68</v>
      </c>
      <c r="X4446" s="2">
        <v>4</v>
      </c>
      <c r="Y4446" s="2">
        <v>220</v>
      </c>
    </row>
    <row r="4447" spans="20:25" ht="45" x14ac:dyDescent="0.25">
      <c r="T4447" s="4"/>
      <c r="U4447" s="2" t="s">
        <v>16</v>
      </c>
      <c r="V4447" s="2" t="s">
        <v>122</v>
      </c>
      <c r="W4447" s="2" t="s">
        <v>70</v>
      </c>
      <c r="X4447" s="2">
        <v>3</v>
      </c>
      <c r="Y4447" s="2">
        <v>170</v>
      </c>
    </row>
    <row r="4448" spans="20:25" ht="30" x14ac:dyDescent="0.25">
      <c r="T4448" s="4"/>
      <c r="U4448" s="2" t="s">
        <v>16</v>
      </c>
      <c r="V4448" s="2" t="s">
        <v>122</v>
      </c>
      <c r="W4448" s="2" t="s">
        <v>68</v>
      </c>
      <c r="X4448" s="2">
        <v>3</v>
      </c>
      <c r="Y4448" s="2">
        <v>30</v>
      </c>
    </row>
    <row r="4449" spans="20:25" ht="30" x14ac:dyDescent="0.25">
      <c r="T4449" s="4"/>
      <c r="U4449" s="2" t="s">
        <v>16</v>
      </c>
      <c r="V4449" s="2" t="s">
        <v>122</v>
      </c>
      <c r="W4449" s="2" t="s">
        <v>68</v>
      </c>
      <c r="X4449" s="2">
        <v>3</v>
      </c>
      <c r="Y4449" s="2">
        <v>270</v>
      </c>
    </row>
    <row r="4450" spans="20:25" ht="30" x14ac:dyDescent="0.25">
      <c r="T4450" s="4"/>
      <c r="U4450" s="2" t="s">
        <v>16</v>
      </c>
      <c r="V4450" s="2" t="s">
        <v>109</v>
      </c>
      <c r="W4450" s="2" t="s">
        <v>68</v>
      </c>
      <c r="X4450" s="2">
        <v>3</v>
      </c>
      <c r="Y4450" s="2">
        <v>130</v>
      </c>
    </row>
    <row r="4451" spans="20:25" ht="30" x14ac:dyDescent="0.25">
      <c r="T4451" s="4"/>
      <c r="U4451" s="2" t="s">
        <v>16</v>
      </c>
      <c r="V4451" s="2" t="s">
        <v>109</v>
      </c>
      <c r="W4451" s="2" t="s">
        <v>68</v>
      </c>
      <c r="X4451" s="2">
        <v>4</v>
      </c>
      <c r="Y4451" s="2">
        <v>260</v>
      </c>
    </row>
    <row r="4452" spans="20:25" ht="30" x14ac:dyDescent="0.25">
      <c r="T4452" s="4"/>
      <c r="U4452" s="2" t="s">
        <v>16</v>
      </c>
      <c r="V4452" s="2" t="s">
        <v>109</v>
      </c>
      <c r="W4452" s="2" t="s">
        <v>68</v>
      </c>
      <c r="X4452" s="2">
        <v>8</v>
      </c>
      <c r="Y4452" s="2">
        <v>330</v>
      </c>
    </row>
    <row r="4453" spans="20:25" ht="30" x14ac:dyDescent="0.25">
      <c r="T4453" s="4"/>
      <c r="U4453" s="2" t="s">
        <v>16</v>
      </c>
      <c r="V4453" s="2" t="s">
        <v>109</v>
      </c>
      <c r="W4453" s="2" t="s">
        <v>68</v>
      </c>
      <c r="X4453" s="2">
        <v>4</v>
      </c>
      <c r="Y4453" s="2">
        <v>110</v>
      </c>
    </row>
    <row r="4454" spans="20:25" ht="30" x14ac:dyDescent="0.25">
      <c r="T4454" s="4"/>
      <c r="U4454" s="2" t="s">
        <v>16</v>
      </c>
      <c r="V4454" s="2" t="s">
        <v>109</v>
      </c>
      <c r="W4454" s="2" t="s">
        <v>68</v>
      </c>
      <c r="X4454" s="2">
        <v>7</v>
      </c>
      <c r="Y4454" s="2">
        <v>120</v>
      </c>
    </row>
    <row r="4455" spans="20:25" ht="30" x14ac:dyDescent="0.25">
      <c r="T4455" s="4"/>
      <c r="U4455" s="2" t="s">
        <v>16</v>
      </c>
      <c r="V4455" s="2" t="s">
        <v>109</v>
      </c>
      <c r="W4455" s="2" t="s">
        <v>68</v>
      </c>
      <c r="X4455" s="2">
        <v>4</v>
      </c>
      <c r="Y4455" s="2">
        <v>110</v>
      </c>
    </row>
    <row r="4456" spans="20:25" ht="30" x14ac:dyDescent="0.25">
      <c r="T4456" s="4"/>
      <c r="U4456" s="2" t="s">
        <v>16</v>
      </c>
      <c r="V4456" s="2" t="s">
        <v>109</v>
      </c>
      <c r="W4456" s="2" t="s">
        <v>68</v>
      </c>
      <c r="X4456" s="2">
        <v>4</v>
      </c>
      <c r="Y4456" s="2">
        <v>110</v>
      </c>
    </row>
    <row r="4457" spans="20:25" ht="30" x14ac:dyDescent="0.25">
      <c r="T4457" s="4"/>
      <c r="U4457" s="2" t="s">
        <v>16</v>
      </c>
      <c r="V4457" s="2" t="s">
        <v>109</v>
      </c>
      <c r="W4457" s="2" t="s">
        <v>63</v>
      </c>
      <c r="X4457" s="2">
        <v>3</v>
      </c>
      <c r="Y4457" s="2">
        <v>20</v>
      </c>
    </row>
    <row r="4458" spans="20:25" ht="30" x14ac:dyDescent="0.25">
      <c r="T4458" s="4"/>
      <c r="U4458" s="2" t="s">
        <v>16</v>
      </c>
      <c r="V4458" s="2" t="s">
        <v>109</v>
      </c>
      <c r="W4458" s="2" t="s">
        <v>68</v>
      </c>
      <c r="X4458" s="2">
        <v>3</v>
      </c>
      <c r="Y4458" s="2">
        <v>10</v>
      </c>
    </row>
    <row r="4459" spans="20:25" ht="30" x14ac:dyDescent="0.25">
      <c r="T4459" s="4"/>
      <c r="U4459" s="2" t="s">
        <v>16</v>
      </c>
      <c r="V4459" s="2" t="s">
        <v>109</v>
      </c>
      <c r="W4459" s="2" t="s">
        <v>68</v>
      </c>
      <c r="X4459" s="2">
        <v>5</v>
      </c>
      <c r="Y4459" s="2">
        <v>50</v>
      </c>
    </row>
    <row r="4460" spans="20:25" ht="30" x14ac:dyDescent="0.25">
      <c r="T4460" s="4"/>
      <c r="U4460" s="2" t="s">
        <v>16</v>
      </c>
      <c r="V4460" s="2" t="s">
        <v>109</v>
      </c>
      <c r="W4460" s="2" t="s">
        <v>67</v>
      </c>
      <c r="X4460" s="2">
        <v>3</v>
      </c>
      <c r="Y4460" s="2">
        <v>230</v>
      </c>
    </row>
    <row r="4461" spans="20:25" ht="30" x14ac:dyDescent="0.25">
      <c r="T4461" s="4"/>
      <c r="U4461" s="2" t="s">
        <v>16</v>
      </c>
      <c r="V4461" s="2" t="s">
        <v>109</v>
      </c>
      <c r="W4461" s="2" t="s">
        <v>68</v>
      </c>
      <c r="X4461" s="2">
        <v>4</v>
      </c>
      <c r="Y4461" s="2">
        <v>270</v>
      </c>
    </row>
    <row r="4462" spans="20:25" ht="30" x14ac:dyDescent="0.25">
      <c r="T4462" s="4"/>
      <c r="U4462" s="2" t="s">
        <v>16</v>
      </c>
      <c r="V4462" s="2" t="s">
        <v>109</v>
      </c>
      <c r="W4462" s="2" t="s">
        <v>63</v>
      </c>
      <c r="X4462" s="2">
        <v>2</v>
      </c>
      <c r="Y4462" s="2">
        <v>240</v>
      </c>
    </row>
    <row r="4463" spans="20:25" ht="30" x14ac:dyDescent="0.25">
      <c r="T4463" s="4"/>
      <c r="U4463" s="2" t="s">
        <v>16</v>
      </c>
      <c r="V4463" s="2" t="s">
        <v>109</v>
      </c>
      <c r="W4463" s="2" t="s">
        <v>68</v>
      </c>
      <c r="X4463" s="2">
        <v>5</v>
      </c>
      <c r="Y4463" s="2">
        <v>290</v>
      </c>
    </row>
    <row r="4464" spans="20:25" ht="30" x14ac:dyDescent="0.25">
      <c r="T4464" s="4"/>
      <c r="U4464" s="2" t="s">
        <v>16</v>
      </c>
      <c r="V4464" s="2" t="s">
        <v>109</v>
      </c>
      <c r="W4464" s="2" t="s">
        <v>68</v>
      </c>
      <c r="X4464" s="2">
        <v>3</v>
      </c>
      <c r="Y4464" s="2">
        <v>290</v>
      </c>
    </row>
    <row r="4465" spans="20:25" ht="30" x14ac:dyDescent="0.25">
      <c r="T4465" s="4"/>
      <c r="U4465" s="2" t="s">
        <v>16</v>
      </c>
      <c r="V4465" s="2" t="s">
        <v>109</v>
      </c>
      <c r="W4465" s="2" t="s">
        <v>68</v>
      </c>
      <c r="X4465" s="2">
        <v>3</v>
      </c>
      <c r="Y4465" s="2">
        <v>140</v>
      </c>
    </row>
    <row r="4466" spans="20:25" ht="30" x14ac:dyDescent="0.25">
      <c r="T4466" s="4"/>
      <c r="U4466" s="2" t="s">
        <v>16</v>
      </c>
      <c r="V4466" s="2" t="s">
        <v>109</v>
      </c>
      <c r="W4466" s="2" t="s">
        <v>68</v>
      </c>
      <c r="X4466" s="2">
        <v>3</v>
      </c>
      <c r="Y4466" s="2">
        <v>324</v>
      </c>
    </row>
    <row r="4467" spans="20:25" ht="30" x14ac:dyDescent="0.25">
      <c r="T4467" s="4"/>
      <c r="U4467" s="2" t="s">
        <v>16</v>
      </c>
      <c r="V4467" s="2" t="s">
        <v>109</v>
      </c>
      <c r="W4467" s="2" t="s">
        <v>62</v>
      </c>
      <c r="X4467" s="2">
        <v>3</v>
      </c>
      <c r="Y4467" s="2">
        <v>60</v>
      </c>
    </row>
    <row r="4468" spans="20:25" ht="45" x14ac:dyDescent="0.25">
      <c r="T4468" s="4"/>
      <c r="U4468" s="2" t="s">
        <v>16</v>
      </c>
      <c r="V4468" s="2" t="s">
        <v>109</v>
      </c>
      <c r="W4468" s="2" t="s">
        <v>70</v>
      </c>
      <c r="X4468" s="2">
        <v>1</v>
      </c>
      <c r="Y4468" s="2">
        <v>30</v>
      </c>
    </row>
    <row r="4469" spans="20:25" ht="30" x14ac:dyDescent="0.25">
      <c r="T4469" s="4"/>
      <c r="U4469" s="2" t="s">
        <v>16</v>
      </c>
      <c r="V4469" s="2" t="s">
        <v>109</v>
      </c>
      <c r="W4469" s="2" t="s">
        <v>63</v>
      </c>
      <c r="X4469" s="2">
        <v>2</v>
      </c>
      <c r="Y4469" s="2">
        <v>270</v>
      </c>
    </row>
    <row r="4470" spans="20:25" ht="30" x14ac:dyDescent="0.25">
      <c r="T4470" s="4"/>
      <c r="U4470" s="2" t="s">
        <v>16</v>
      </c>
      <c r="V4470" s="2" t="s">
        <v>109</v>
      </c>
      <c r="W4470" s="2" t="s">
        <v>64</v>
      </c>
      <c r="X4470" s="2">
        <v>8</v>
      </c>
      <c r="Y4470" s="2">
        <v>270</v>
      </c>
    </row>
    <row r="4471" spans="20:25" ht="30" x14ac:dyDescent="0.25">
      <c r="T4471" s="4"/>
      <c r="U4471" s="2" t="s">
        <v>16</v>
      </c>
      <c r="V4471" s="2" t="s">
        <v>109</v>
      </c>
      <c r="W4471" s="2" t="s">
        <v>68</v>
      </c>
      <c r="X4471" s="2">
        <v>5</v>
      </c>
      <c r="Y4471" s="2">
        <v>180</v>
      </c>
    </row>
    <row r="4472" spans="20:25" ht="30" x14ac:dyDescent="0.25">
      <c r="T4472" s="4"/>
      <c r="U4472" s="2" t="s">
        <v>16</v>
      </c>
      <c r="V4472" s="2" t="s">
        <v>109</v>
      </c>
      <c r="W4472" s="2" t="s">
        <v>68</v>
      </c>
      <c r="X4472" s="2">
        <v>5</v>
      </c>
      <c r="Y4472" s="2">
        <v>180</v>
      </c>
    </row>
    <row r="4473" spans="20:25" ht="30" x14ac:dyDescent="0.25">
      <c r="T4473" s="4"/>
      <c r="U4473" s="2" t="s">
        <v>16</v>
      </c>
      <c r="V4473" s="2" t="s">
        <v>109</v>
      </c>
      <c r="W4473" s="2" t="s">
        <v>67</v>
      </c>
      <c r="X4473" s="2">
        <v>5</v>
      </c>
      <c r="Y4473" s="2">
        <v>150</v>
      </c>
    </row>
    <row r="4474" spans="20:25" ht="30" x14ac:dyDescent="0.25">
      <c r="T4474" s="4"/>
      <c r="U4474" s="2" t="s">
        <v>16</v>
      </c>
      <c r="V4474" s="2" t="s">
        <v>109</v>
      </c>
      <c r="W4474" s="2" t="s">
        <v>68</v>
      </c>
      <c r="X4474" s="2">
        <v>5</v>
      </c>
      <c r="Y4474" s="2">
        <v>150</v>
      </c>
    </row>
    <row r="4475" spans="20:25" ht="30" x14ac:dyDescent="0.25">
      <c r="T4475" s="4"/>
      <c r="U4475" s="2" t="s">
        <v>16</v>
      </c>
      <c r="V4475" s="2" t="s">
        <v>109</v>
      </c>
      <c r="W4475" s="2" t="s">
        <v>68</v>
      </c>
      <c r="X4475" s="2">
        <v>3</v>
      </c>
      <c r="Y4475" s="2">
        <v>330</v>
      </c>
    </row>
    <row r="4476" spans="20:25" ht="30" x14ac:dyDescent="0.25">
      <c r="T4476" s="4"/>
      <c r="U4476" s="2" t="s">
        <v>16</v>
      </c>
      <c r="V4476" s="2" t="s">
        <v>109</v>
      </c>
      <c r="W4476" s="2" t="s">
        <v>68</v>
      </c>
      <c r="X4476" s="2">
        <v>2</v>
      </c>
      <c r="Y4476" s="2">
        <v>345</v>
      </c>
    </row>
    <row r="4477" spans="20:25" ht="45" x14ac:dyDescent="0.25">
      <c r="T4477" s="4"/>
      <c r="U4477" s="2" t="s">
        <v>16</v>
      </c>
      <c r="V4477" s="2" t="s">
        <v>109</v>
      </c>
      <c r="W4477" s="2" t="s">
        <v>70</v>
      </c>
      <c r="X4477" s="2">
        <v>1</v>
      </c>
      <c r="Y4477" s="2">
        <v>270</v>
      </c>
    </row>
    <row r="4478" spans="20:25" ht="30" x14ac:dyDescent="0.25">
      <c r="T4478" s="4"/>
      <c r="U4478" s="2" t="s">
        <v>16</v>
      </c>
      <c r="V4478" s="2" t="s">
        <v>109</v>
      </c>
      <c r="W4478" s="2" t="s">
        <v>68</v>
      </c>
      <c r="X4478" s="2">
        <v>3</v>
      </c>
      <c r="Y4478" s="2">
        <v>20</v>
      </c>
    </row>
    <row r="4479" spans="20:25" ht="30" x14ac:dyDescent="0.25">
      <c r="T4479" s="4"/>
      <c r="U4479" s="2" t="s">
        <v>16</v>
      </c>
      <c r="V4479" s="2" t="s">
        <v>109</v>
      </c>
      <c r="W4479" s="2" t="s">
        <v>63</v>
      </c>
      <c r="X4479" s="2">
        <v>4</v>
      </c>
      <c r="Y4479" s="2">
        <v>310</v>
      </c>
    </row>
    <row r="4480" spans="20:25" ht="30" x14ac:dyDescent="0.25">
      <c r="T4480" s="4"/>
      <c r="U4480" s="2" t="s">
        <v>16</v>
      </c>
      <c r="V4480" s="2" t="s">
        <v>109</v>
      </c>
      <c r="W4480" s="2" t="s">
        <v>68</v>
      </c>
      <c r="X4480" s="2">
        <v>4</v>
      </c>
      <c r="Y4480" s="2">
        <v>299</v>
      </c>
    </row>
    <row r="4481" spans="20:25" ht="30" x14ac:dyDescent="0.25">
      <c r="T4481" s="4"/>
      <c r="U4481" s="2" t="s">
        <v>16</v>
      </c>
      <c r="V4481" s="2" t="s">
        <v>120</v>
      </c>
      <c r="W4481" s="2" t="s">
        <v>68</v>
      </c>
      <c r="X4481" s="2">
        <v>2</v>
      </c>
      <c r="Y4481" s="2">
        <v>344</v>
      </c>
    </row>
    <row r="4482" spans="20:25" ht="30" x14ac:dyDescent="0.25">
      <c r="T4482" s="4"/>
      <c r="U4482" s="2" t="s">
        <v>16</v>
      </c>
      <c r="V4482" s="2" t="s">
        <v>120</v>
      </c>
      <c r="W4482" s="2" t="s">
        <v>68</v>
      </c>
      <c r="X4482" s="2">
        <v>2</v>
      </c>
      <c r="Y4482" s="2">
        <v>344</v>
      </c>
    </row>
    <row r="4483" spans="20:25" ht="30" x14ac:dyDescent="0.25">
      <c r="T4483" s="4"/>
      <c r="U4483" s="2" t="s">
        <v>16</v>
      </c>
      <c r="V4483" s="2" t="s">
        <v>120</v>
      </c>
      <c r="W4483" s="2" t="s">
        <v>63</v>
      </c>
      <c r="X4483" s="2">
        <v>5</v>
      </c>
      <c r="Y4483" s="2">
        <v>280</v>
      </c>
    </row>
    <row r="4484" spans="20:25" ht="30" x14ac:dyDescent="0.25">
      <c r="T4484" s="4"/>
      <c r="U4484" s="2" t="s">
        <v>16</v>
      </c>
      <c r="V4484" s="2" t="s">
        <v>120</v>
      </c>
      <c r="W4484" s="2" t="s">
        <v>62</v>
      </c>
      <c r="X4484" s="2">
        <v>2</v>
      </c>
      <c r="Y4484" s="2">
        <v>270</v>
      </c>
    </row>
    <row r="4485" spans="20:25" ht="30" x14ac:dyDescent="0.25">
      <c r="T4485" s="4"/>
      <c r="U4485" s="2" t="s">
        <v>16</v>
      </c>
      <c r="V4485" s="2" t="s">
        <v>120</v>
      </c>
      <c r="W4485" s="2" t="s">
        <v>68</v>
      </c>
      <c r="X4485" s="2">
        <v>2</v>
      </c>
      <c r="Y4485" s="2">
        <v>290</v>
      </c>
    </row>
    <row r="4486" spans="20:25" ht="30" x14ac:dyDescent="0.25">
      <c r="T4486" s="4"/>
      <c r="U4486" s="2" t="s">
        <v>16</v>
      </c>
      <c r="V4486" s="2" t="s">
        <v>120</v>
      </c>
      <c r="W4486" s="2" t="s">
        <v>68</v>
      </c>
      <c r="X4486" s="2">
        <v>2</v>
      </c>
      <c r="Y4486" s="2">
        <v>310</v>
      </c>
    </row>
    <row r="4487" spans="20:25" ht="30" x14ac:dyDescent="0.25">
      <c r="T4487" s="4"/>
      <c r="U4487" s="2" t="s">
        <v>16</v>
      </c>
      <c r="V4487" s="2" t="s">
        <v>120</v>
      </c>
      <c r="W4487" s="2" t="s">
        <v>68</v>
      </c>
      <c r="X4487" s="2">
        <v>3</v>
      </c>
      <c r="Y4487" s="2">
        <v>140</v>
      </c>
    </row>
    <row r="4488" spans="20:25" ht="30" x14ac:dyDescent="0.25">
      <c r="T4488" s="4"/>
      <c r="U4488" s="2" t="s">
        <v>16</v>
      </c>
      <c r="V4488" s="2" t="s">
        <v>120</v>
      </c>
      <c r="W4488" s="2" t="s">
        <v>68</v>
      </c>
      <c r="X4488" s="2">
        <v>3</v>
      </c>
      <c r="Y4488" s="2">
        <v>160</v>
      </c>
    </row>
    <row r="4489" spans="20:25" ht="30" x14ac:dyDescent="0.25">
      <c r="T4489" s="4"/>
      <c r="U4489" s="2" t="s">
        <v>16</v>
      </c>
      <c r="V4489" s="2" t="s">
        <v>120</v>
      </c>
      <c r="W4489" s="2" t="s">
        <v>68</v>
      </c>
      <c r="X4489" s="2">
        <v>3</v>
      </c>
      <c r="Y4489" s="2">
        <v>200</v>
      </c>
    </row>
    <row r="4490" spans="20:25" ht="30" x14ac:dyDescent="0.25">
      <c r="T4490" s="4"/>
      <c r="U4490" s="2" t="s">
        <v>16</v>
      </c>
      <c r="V4490" s="2" t="s">
        <v>120</v>
      </c>
      <c r="W4490" s="2" t="s">
        <v>68</v>
      </c>
      <c r="X4490" s="2">
        <v>3</v>
      </c>
      <c r="Y4490" s="2">
        <v>200</v>
      </c>
    </row>
    <row r="4491" spans="20:25" ht="30" x14ac:dyDescent="0.25">
      <c r="T4491" s="4"/>
      <c r="U4491" s="2" t="s">
        <v>16</v>
      </c>
      <c r="V4491" s="2" t="s">
        <v>120</v>
      </c>
      <c r="W4491" s="2" t="s">
        <v>68</v>
      </c>
      <c r="X4491" s="2">
        <v>3</v>
      </c>
      <c r="Y4491" s="2">
        <v>200</v>
      </c>
    </row>
    <row r="4492" spans="20:25" ht="30" x14ac:dyDescent="0.25">
      <c r="T4492" s="4"/>
      <c r="U4492" s="2" t="s">
        <v>16</v>
      </c>
      <c r="V4492" s="2" t="s">
        <v>120</v>
      </c>
      <c r="W4492" s="2" t="s">
        <v>68</v>
      </c>
      <c r="X4492" s="2">
        <v>3</v>
      </c>
      <c r="Y4492" s="2">
        <v>200</v>
      </c>
    </row>
    <row r="4493" spans="20:25" ht="30" x14ac:dyDescent="0.25">
      <c r="T4493" s="4"/>
      <c r="U4493" s="2" t="s">
        <v>16</v>
      </c>
      <c r="V4493" s="2" t="s">
        <v>120</v>
      </c>
      <c r="W4493" s="2" t="s">
        <v>63</v>
      </c>
      <c r="X4493" s="2">
        <v>2</v>
      </c>
      <c r="Y4493" s="2">
        <v>270</v>
      </c>
    </row>
    <row r="4494" spans="20:25" ht="30" x14ac:dyDescent="0.25">
      <c r="T4494" s="4"/>
      <c r="U4494" s="2" t="s">
        <v>16</v>
      </c>
      <c r="V4494" s="2" t="s">
        <v>120</v>
      </c>
      <c r="W4494" s="2" t="s">
        <v>68</v>
      </c>
      <c r="X4494" s="2">
        <v>3</v>
      </c>
      <c r="Y4494" s="2">
        <v>130</v>
      </c>
    </row>
    <row r="4495" spans="20:25" ht="30" x14ac:dyDescent="0.25">
      <c r="T4495" s="4"/>
      <c r="U4495" s="2" t="s">
        <v>16</v>
      </c>
      <c r="V4495" s="2" t="s">
        <v>120</v>
      </c>
      <c r="W4495" s="2" t="s">
        <v>68</v>
      </c>
      <c r="X4495" s="2">
        <v>4</v>
      </c>
      <c r="Y4495" s="2">
        <v>340</v>
      </c>
    </row>
    <row r="4496" spans="20:25" ht="30" x14ac:dyDescent="0.25">
      <c r="T4496" s="4"/>
      <c r="U4496" s="2" t="s">
        <v>16</v>
      </c>
      <c r="V4496" s="2" t="s">
        <v>120</v>
      </c>
      <c r="W4496" s="2" t="s">
        <v>68</v>
      </c>
      <c r="X4496" s="2">
        <v>2</v>
      </c>
      <c r="Y4496" s="2">
        <v>70</v>
      </c>
    </row>
    <row r="4497" spans="20:25" ht="30" x14ac:dyDescent="0.25">
      <c r="T4497" s="4"/>
      <c r="U4497" s="2" t="s">
        <v>16</v>
      </c>
      <c r="V4497" s="2" t="s">
        <v>120</v>
      </c>
      <c r="W4497" s="2" t="s">
        <v>68</v>
      </c>
      <c r="X4497" s="2">
        <v>4</v>
      </c>
      <c r="Y4497" s="2">
        <v>90</v>
      </c>
    </row>
    <row r="4498" spans="20:25" ht="30" x14ac:dyDescent="0.25">
      <c r="T4498" s="4"/>
      <c r="U4498" s="2" t="s">
        <v>16</v>
      </c>
      <c r="V4498" s="2" t="s">
        <v>120</v>
      </c>
      <c r="W4498" s="2" t="s">
        <v>68</v>
      </c>
      <c r="X4498" s="2">
        <v>3</v>
      </c>
      <c r="Y4498" s="2">
        <v>140</v>
      </c>
    </row>
    <row r="4499" spans="20:25" ht="30" x14ac:dyDescent="0.25">
      <c r="T4499" s="4"/>
      <c r="U4499" s="2" t="s">
        <v>16</v>
      </c>
      <c r="V4499" s="2" t="s">
        <v>120</v>
      </c>
      <c r="W4499" s="2" t="s">
        <v>62</v>
      </c>
      <c r="X4499" s="2">
        <v>5</v>
      </c>
      <c r="Y4499" s="2">
        <v>140</v>
      </c>
    </row>
    <row r="4500" spans="20:25" ht="30" x14ac:dyDescent="0.25">
      <c r="T4500" s="4"/>
      <c r="U4500" s="2" t="s">
        <v>16</v>
      </c>
      <c r="V4500" s="2" t="s">
        <v>120</v>
      </c>
      <c r="W4500" s="2" t="s">
        <v>68</v>
      </c>
      <c r="X4500" s="2">
        <v>3</v>
      </c>
      <c r="Y4500" s="2">
        <v>170</v>
      </c>
    </row>
    <row r="4501" spans="20:25" ht="30" x14ac:dyDescent="0.25">
      <c r="T4501" s="4"/>
      <c r="U4501" s="2" t="s">
        <v>16</v>
      </c>
      <c r="V4501" s="2" t="s">
        <v>120</v>
      </c>
      <c r="W4501" s="2" t="s">
        <v>68</v>
      </c>
      <c r="X4501" s="2">
        <v>7</v>
      </c>
      <c r="Y4501" s="2">
        <v>150</v>
      </c>
    </row>
    <row r="4502" spans="20:25" ht="30" x14ac:dyDescent="0.25">
      <c r="T4502" s="4"/>
      <c r="U4502" s="2" t="s">
        <v>16</v>
      </c>
      <c r="V4502" s="2" t="s">
        <v>120</v>
      </c>
      <c r="W4502" s="2" t="s">
        <v>62</v>
      </c>
      <c r="X4502" s="2">
        <v>5</v>
      </c>
      <c r="Y4502" s="2">
        <v>130</v>
      </c>
    </row>
    <row r="4503" spans="20:25" ht="30" x14ac:dyDescent="0.25">
      <c r="T4503" s="4"/>
      <c r="U4503" s="2" t="s">
        <v>16</v>
      </c>
      <c r="V4503" s="2" t="s">
        <v>120</v>
      </c>
      <c r="W4503" s="2" t="s">
        <v>68</v>
      </c>
      <c r="X4503" s="2">
        <v>4</v>
      </c>
      <c r="Y4503" s="2">
        <v>150</v>
      </c>
    </row>
    <row r="4504" spans="20:25" ht="30" x14ac:dyDescent="0.25">
      <c r="T4504" s="4"/>
      <c r="U4504" s="2" t="s">
        <v>16</v>
      </c>
      <c r="V4504" s="2" t="s">
        <v>120</v>
      </c>
      <c r="W4504" s="2" t="s">
        <v>63</v>
      </c>
      <c r="X4504" s="2">
        <v>4</v>
      </c>
      <c r="Y4504" s="2">
        <v>125</v>
      </c>
    </row>
    <row r="4505" spans="20:25" ht="45" x14ac:dyDescent="0.25">
      <c r="T4505" s="4"/>
      <c r="U4505" s="2" t="s">
        <v>16</v>
      </c>
      <c r="V4505" s="2" t="s">
        <v>120</v>
      </c>
      <c r="W4505" s="2" t="s">
        <v>70</v>
      </c>
      <c r="X4505" s="2">
        <v>3</v>
      </c>
      <c r="Y4505" s="2">
        <v>150</v>
      </c>
    </row>
    <row r="4506" spans="20:25" ht="45" x14ac:dyDescent="0.25">
      <c r="T4506" s="4"/>
      <c r="U4506" s="2" t="s">
        <v>16</v>
      </c>
      <c r="V4506" s="2" t="s">
        <v>120</v>
      </c>
      <c r="W4506" s="2" t="s">
        <v>70</v>
      </c>
      <c r="X4506" s="2">
        <v>6</v>
      </c>
      <c r="Y4506" s="2">
        <v>140</v>
      </c>
    </row>
    <row r="4507" spans="20:25" ht="30" x14ac:dyDescent="0.25">
      <c r="T4507" s="4"/>
      <c r="U4507" s="2" t="s">
        <v>16</v>
      </c>
      <c r="V4507" s="2" t="s">
        <v>120</v>
      </c>
      <c r="W4507" s="2" t="s">
        <v>63</v>
      </c>
      <c r="X4507" s="2">
        <v>6</v>
      </c>
      <c r="Y4507" s="2">
        <v>160</v>
      </c>
    </row>
    <row r="4508" spans="20:25" ht="30" x14ac:dyDescent="0.25">
      <c r="T4508" s="4"/>
      <c r="U4508" s="2" t="s">
        <v>16</v>
      </c>
      <c r="V4508" s="2" t="s">
        <v>120</v>
      </c>
      <c r="W4508" s="2" t="s">
        <v>68</v>
      </c>
      <c r="X4508" s="2">
        <v>3</v>
      </c>
      <c r="Y4508" s="2">
        <v>120</v>
      </c>
    </row>
    <row r="4509" spans="20:25" ht="30" x14ac:dyDescent="0.25">
      <c r="T4509" s="4"/>
      <c r="U4509" s="2" t="s">
        <v>16</v>
      </c>
      <c r="V4509" s="2" t="s">
        <v>124</v>
      </c>
      <c r="W4509" s="2" t="s">
        <v>68</v>
      </c>
      <c r="X4509" s="2">
        <v>6</v>
      </c>
      <c r="Y4509" s="2">
        <v>340</v>
      </c>
    </row>
    <row r="4510" spans="20:25" ht="30" x14ac:dyDescent="0.25">
      <c r="T4510" s="4"/>
      <c r="U4510" s="2" t="s">
        <v>16</v>
      </c>
      <c r="V4510" s="2" t="s">
        <v>124</v>
      </c>
      <c r="W4510" s="2" t="s">
        <v>68</v>
      </c>
      <c r="X4510" s="2">
        <v>5</v>
      </c>
      <c r="Y4510" s="2">
        <v>80</v>
      </c>
    </row>
    <row r="4511" spans="20:25" ht="30" x14ac:dyDescent="0.25">
      <c r="T4511" s="4"/>
      <c r="U4511" s="2" t="s">
        <v>16</v>
      </c>
      <c r="V4511" s="2" t="s">
        <v>124</v>
      </c>
      <c r="W4511" s="2" t="s">
        <v>64</v>
      </c>
      <c r="X4511" s="2">
        <v>3</v>
      </c>
      <c r="Y4511" s="2">
        <v>200</v>
      </c>
    </row>
    <row r="4512" spans="20:25" ht="30" x14ac:dyDescent="0.25">
      <c r="T4512" s="4"/>
      <c r="U4512" s="2" t="s">
        <v>16</v>
      </c>
      <c r="V4512" s="2" t="s">
        <v>124</v>
      </c>
      <c r="W4512" s="2" t="s">
        <v>68</v>
      </c>
      <c r="X4512" s="2">
        <v>5</v>
      </c>
      <c r="Y4512" s="2">
        <v>50</v>
      </c>
    </row>
    <row r="4513" spans="20:25" ht="30" x14ac:dyDescent="0.25">
      <c r="T4513" s="4"/>
      <c r="U4513" s="2" t="s">
        <v>16</v>
      </c>
      <c r="V4513" s="2" t="s">
        <v>124</v>
      </c>
      <c r="W4513" s="2" t="s">
        <v>68</v>
      </c>
      <c r="X4513" s="2">
        <v>0</v>
      </c>
      <c r="Y4513" s="2">
        <v>338</v>
      </c>
    </row>
    <row r="4514" spans="20:25" ht="30" x14ac:dyDescent="0.25">
      <c r="T4514" s="4"/>
      <c r="U4514" s="2" t="s">
        <v>16</v>
      </c>
      <c r="V4514" s="2" t="s">
        <v>124</v>
      </c>
      <c r="W4514" s="2" t="s">
        <v>67</v>
      </c>
      <c r="X4514" s="2">
        <v>5</v>
      </c>
      <c r="Y4514" s="2">
        <v>150</v>
      </c>
    </row>
    <row r="4515" spans="20:25" ht="30" x14ac:dyDescent="0.25">
      <c r="T4515" s="4"/>
      <c r="U4515" s="2" t="s">
        <v>16</v>
      </c>
      <c r="V4515" s="2" t="s">
        <v>124</v>
      </c>
      <c r="W4515" s="2" t="s">
        <v>68</v>
      </c>
      <c r="X4515" s="2">
        <v>4</v>
      </c>
      <c r="Y4515" s="2">
        <v>180</v>
      </c>
    </row>
    <row r="4516" spans="20:25" ht="45" x14ac:dyDescent="0.25">
      <c r="T4516" s="4"/>
      <c r="U4516" s="2" t="s">
        <v>16</v>
      </c>
      <c r="V4516" s="2" t="s">
        <v>124</v>
      </c>
      <c r="W4516" s="2" t="s">
        <v>70</v>
      </c>
      <c r="X4516" s="2">
        <v>2</v>
      </c>
      <c r="Y4516" s="2">
        <v>150</v>
      </c>
    </row>
    <row r="4517" spans="20:25" ht="30" x14ac:dyDescent="0.25">
      <c r="T4517" s="4"/>
      <c r="U4517" s="2" t="s">
        <v>16</v>
      </c>
      <c r="V4517" s="2" t="s">
        <v>124</v>
      </c>
      <c r="W4517" s="2" t="s">
        <v>62</v>
      </c>
      <c r="X4517" s="2">
        <v>2</v>
      </c>
      <c r="Y4517" s="2">
        <v>150</v>
      </c>
    </row>
    <row r="4518" spans="20:25" ht="30" x14ac:dyDescent="0.25">
      <c r="T4518" s="4"/>
      <c r="U4518" s="2" t="s">
        <v>16</v>
      </c>
      <c r="V4518" s="2" t="s">
        <v>124</v>
      </c>
      <c r="W4518" s="2" t="s">
        <v>68</v>
      </c>
      <c r="X4518" s="2">
        <v>6</v>
      </c>
      <c r="Y4518" s="2">
        <v>120</v>
      </c>
    </row>
    <row r="4519" spans="20:25" ht="30" x14ac:dyDescent="0.25">
      <c r="T4519" s="4"/>
      <c r="U4519" s="2" t="s">
        <v>16</v>
      </c>
      <c r="V4519" s="2" t="s">
        <v>124</v>
      </c>
      <c r="W4519" s="2" t="s">
        <v>76</v>
      </c>
      <c r="X4519" s="2">
        <v>1</v>
      </c>
      <c r="Y4519" s="2">
        <v>140</v>
      </c>
    </row>
    <row r="4520" spans="20:25" ht="30" x14ac:dyDescent="0.25">
      <c r="T4520" s="4"/>
      <c r="U4520" s="2" t="s">
        <v>16</v>
      </c>
      <c r="V4520" s="2" t="s">
        <v>124</v>
      </c>
      <c r="W4520" s="2" t="s">
        <v>68</v>
      </c>
      <c r="X4520" s="2">
        <v>2</v>
      </c>
      <c r="Y4520" s="2">
        <v>140</v>
      </c>
    </row>
    <row r="4521" spans="20:25" ht="30" x14ac:dyDescent="0.25">
      <c r="T4521" s="4"/>
      <c r="U4521" s="2" t="s">
        <v>16</v>
      </c>
      <c r="V4521" s="2" t="s">
        <v>124</v>
      </c>
      <c r="W4521" s="2" t="s">
        <v>68</v>
      </c>
      <c r="X4521" s="2">
        <v>4</v>
      </c>
      <c r="Y4521" s="2">
        <v>120</v>
      </c>
    </row>
    <row r="4522" spans="20:25" ht="45" x14ac:dyDescent="0.25">
      <c r="T4522" s="4"/>
      <c r="U4522" s="2" t="s">
        <v>16</v>
      </c>
      <c r="V4522" s="2" t="s">
        <v>124</v>
      </c>
      <c r="W4522" s="2" t="s">
        <v>70</v>
      </c>
      <c r="X4522" s="2">
        <v>3</v>
      </c>
      <c r="Y4522" s="2">
        <v>110</v>
      </c>
    </row>
    <row r="4523" spans="20:25" ht="30" x14ac:dyDescent="0.25">
      <c r="T4523" s="4"/>
      <c r="U4523" s="2" t="s">
        <v>16</v>
      </c>
      <c r="V4523" s="2" t="s">
        <v>124</v>
      </c>
      <c r="W4523" s="2" t="s">
        <v>68</v>
      </c>
      <c r="X4523" s="2">
        <v>2</v>
      </c>
      <c r="Y4523" s="2">
        <v>120</v>
      </c>
    </row>
    <row r="4524" spans="20:25" ht="30" x14ac:dyDescent="0.25">
      <c r="T4524" s="4"/>
      <c r="U4524" s="2" t="s">
        <v>16</v>
      </c>
      <c r="V4524" s="2" t="s">
        <v>124</v>
      </c>
      <c r="W4524" s="2" t="s">
        <v>68</v>
      </c>
      <c r="X4524" s="2">
        <v>1</v>
      </c>
      <c r="Y4524" s="2">
        <v>150</v>
      </c>
    </row>
    <row r="4525" spans="20:25" ht="30" x14ac:dyDescent="0.25">
      <c r="T4525" s="4"/>
      <c r="U4525" s="2" t="s">
        <v>16</v>
      </c>
      <c r="V4525" s="2" t="s">
        <v>124</v>
      </c>
      <c r="W4525" s="2" t="s">
        <v>62</v>
      </c>
      <c r="X4525" s="2">
        <v>2</v>
      </c>
      <c r="Y4525" s="2">
        <v>120</v>
      </c>
    </row>
    <row r="4526" spans="20:25" ht="30" x14ac:dyDescent="0.25">
      <c r="T4526" s="4"/>
      <c r="U4526" s="2" t="s">
        <v>16</v>
      </c>
      <c r="V4526" s="2" t="s">
        <v>124</v>
      </c>
      <c r="W4526" s="2" t="s">
        <v>62</v>
      </c>
      <c r="X4526" s="2">
        <v>3</v>
      </c>
      <c r="Y4526" s="2">
        <v>110</v>
      </c>
    </row>
    <row r="4527" spans="20:25" ht="30" x14ac:dyDescent="0.25">
      <c r="T4527" s="4"/>
      <c r="U4527" s="2" t="s">
        <v>16</v>
      </c>
      <c r="V4527" s="2" t="s">
        <v>124</v>
      </c>
      <c r="W4527" s="2" t="s">
        <v>68</v>
      </c>
      <c r="X4527" s="2">
        <v>3</v>
      </c>
      <c r="Y4527" s="2">
        <v>110</v>
      </c>
    </row>
    <row r="4528" spans="20:25" ht="30" x14ac:dyDescent="0.25">
      <c r="T4528" s="4"/>
      <c r="U4528" s="2" t="s">
        <v>16</v>
      </c>
      <c r="V4528" s="2" t="s">
        <v>124</v>
      </c>
      <c r="W4528" s="2" t="s">
        <v>63</v>
      </c>
      <c r="X4528" s="2">
        <v>1</v>
      </c>
      <c r="Y4528" s="2">
        <v>120</v>
      </c>
    </row>
    <row r="4529" spans="20:25" ht="45" x14ac:dyDescent="0.25">
      <c r="T4529" s="4"/>
      <c r="U4529" s="2" t="s">
        <v>16</v>
      </c>
      <c r="V4529" s="2" t="s">
        <v>124</v>
      </c>
      <c r="W4529" s="2" t="s">
        <v>70</v>
      </c>
      <c r="X4529" s="2">
        <v>2</v>
      </c>
      <c r="Y4529" s="2">
        <v>80</v>
      </c>
    </row>
    <row r="4530" spans="20:25" ht="30" x14ac:dyDescent="0.25">
      <c r="T4530" s="4"/>
      <c r="U4530" s="2" t="s">
        <v>16</v>
      </c>
      <c r="V4530" s="2" t="s">
        <v>124</v>
      </c>
      <c r="W4530" s="2" t="s">
        <v>62</v>
      </c>
      <c r="X4530" s="2">
        <v>5</v>
      </c>
      <c r="Y4530" s="2">
        <v>100</v>
      </c>
    </row>
    <row r="4531" spans="20:25" ht="30" x14ac:dyDescent="0.25">
      <c r="T4531" s="4"/>
      <c r="U4531" s="2" t="s">
        <v>16</v>
      </c>
      <c r="V4531" s="2" t="s">
        <v>124</v>
      </c>
      <c r="W4531" s="2" t="s">
        <v>68</v>
      </c>
      <c r="X4531" s="2">
        <v>4</v>
      </c>
      <c r="Y4531" s="2">
        <v>330</v>
      </c>
    </row>
    <row r="4532" spans="20:25" ht="30" x14ac:dyDescent="0.25">
      <c r="T4532" s="4"/>
      <c r="U4532" s="2" t="s">
        <v>16</v>
      </c>
      <c r="V4532" s="2" t="s">
        <v>124</v>
      </c>
      <c r="W4532" s="2" t="s">
        <v>68</v>
      </c>
      <c r="X4532" s="2">
        <v>4</v>
      </c>
      <c r="Y4532" s="2">
        <v>320</v>
      </c>
    </row>
    <row r="4533" spans="20:25" ht="30" x14ac:dyDescent="0.25">
      <c r="T4533" s="4"/>
      <c r="U4533" s="2" t="s">
        <v>16</v>
      </c>
      <c r="V4533" s="2" t="s">
        <v>124</v>
      </c>
      <c r="W4533" s="2" t="s">
        <v>68</v>
      </c>
      <c r="X4533" s="2">
        <v>1</v>
      </c>
      <c r="Y4533" s="2">
        <v>63</v>
      </c>
    </row>
    <row r="4534" spans="20:25" ht="45" x14ac:dyDescent="0.25">
      <c r="T4534" s="4"/>
      <c r="U4534" s="2" t="s">
        <v>16</v>
      </c>
      <c r="V4534" s="2" t="s">
        <v>124</v>
      </c>
      <c r="W4534" s="2" t="s">
        <v>70</v>
      </c>
      <c r="X4534" s="2">
        <v>4</v>
      </c>
      <c r="Y4534" s="2">
        <v>120</v>
      </c>
    </row>
    <row r="4535" spans="20:25" ht="30" x14ac:dyDescent="0.25">
      <c r="T4535" s="4"/>
      <c r="U4535" s="2" t="s">
        <v>16</v>
      </c>
      <c r="V4535" s="2" t="s">
        <v>124</v>
      </c>
      <c r="W4535" s="2" t="s">
        <v>68</v>
      </c>
      <c r="X4535" s="2">
        <v>4</v>
      </c>
      <c r="Y4535" s="2">
        <v>110</v>
      </c>
    </row>
    <row r="4536" spans="20:25" ht="30" x14ac:dyDescent="0.25">
      <c r="T4536" s="4"/>
      <c r="U4536" s="2" t="s">
        <v>16</v>
      </c>
      <c r="V4536" s="2" t="s">
        <v>124</v>
      </c>
      <c r="W4536" s="2" t="s">
        <v>68</v>
      </c>
      <c r="X4536" s="2">
        <v>5</v>
      </c>
      <c r="Y4536" s="2">
        <v>110</v>
      </c>
    </row>
    <row r="4537" spans="20:25" ht="45" x14ac:dyDescent="0.25">
      <c r="T4537" s="4"/>
      <c r="U4537" s="2" t="s">
        <v>16</v>
      </c>
      <c r="V4537" s="2" t="s">
        <v>124</v>
      </c>
      <c r="W4537" s="2" t="s">
        <v>70</v>
      </c>
      <c r="X4537" s="2">
        <v>5</v>
      </c>
      <c r="Y4537" s="2">
        <v>140</v>
      </c>
    </row>
    <row r="4538" spans="20:25" ht="30" x14ac:dyDescent="0.25">
      <c r="T4538" s="4"/>
      <c r="U4538" s="2" t="s">
        <v>16</v>
      </c>
      <c r="V4538" s="2" t="s">
        <v>124</v>
      </c>
      <c r="W4538" s="2" t="s">
        <v>68</v>
      </c>
      <c r="X4538" s="2">
        <v>5</v>
      </c>
      <c r="Y4538" s="2">
        <v>140</v>
      </c>
    </row>
    <row r="4539" spans="20:25" ht="30" x14ac:dyDescent="0.25">
      <c r="T4539" s="4"/>
      <c r="U4539" s="2" t="s">
        <v>16</v>
      </c>
      <c r="V4539" s="2" t="s">
        <v>124</v>
      </c>
      <c r="W4539" s="2" t="s">
        <v>76</v>
      </c>
      <c r="X4539" s="2">
        <v>7</v>
      </c>
      <c r="Y4539" s="2">
        <v>120</v>
      </c>
    </row>
    <row r="4540" spans="20:25" ht="30" x14ac:dyDescent="0.25">
      <c r="T4540" s="4"/>
      <c r="U4540" s="2" t="s">
        <v>16</v>
      </c>
      <c r="V4540" s="2" t="s">
        <v>124</v>
      </c>
      <c r="W4540" s="2" t="s">
        <v>68</v>
      </c>
      <c r="X4540" s="2">
        <v>4</v>
      </c>
      <c r="Y4540" s="2">
        <v>40</v>
      </c>
    </row>
    <row r="4541" spans="20:25" ht="30" x14ac:dyDescent="0.25">
      <c r="T4541" s="4"/>
      <c r="U4541" s="2" t="s">
        <v>16</v>
      </c>
      <c r="V4541" s="2" t="s">
        <v>127</v>
      </c>
      <c r="W4541" s="2" t="s">
        <v>64</v>
      </c>
      <c r="X4541" s="2">
        <v>9</v>
      </c>
      <c r="Y4541" s="2">
        <v>350</v>
      </c>
    </row>
    <row r="4542" spans="20:25" ht="30" x14ac:dyDescent="0.25">
      <c r="T4542" s="4"/>
      <c r="U4542" s="2" t="s">
        <v>16</v>
      </c>
      <c r="V4542" s="2" t="s">
        <v>127</v>
      </c>
      <c r="W4542" s="2" t="s">
        <v>64</v>
      </c>
      <c r="X4542" s="2">
        <v>1</v>
      </c>
      <c r="Y4542" s="2">
        <v>0</v>
      </c>
    </row>
    <row r="4543" spans="20:25" ht="30" x14ac:dyDescent="0.25">
      <c r="T4543" s="4"/>
      <c r="U4543" s="2" t="s">
        <v>16</v>
      </c>
      <c r="V4543" s="2" t="s">
        <v>127</v>
      </c>
      <c r="W4543" s="2" t="s">
        <v>68</v>
      </c>
      <c r="X4543" s="2">
        <v>2</v>
      </c>
      <c r="Y4543" s="2">
        <v>270</v>
      </c>
    </row>
    <row r="4544" spans="20:25" ht="30" x14ac:dyDescent="0.25">
      <c r="T4544" s="4"/>
      <c r="U4544" s="2" t="s">
        <v>16</v>
      </c>
      <c r="V4544" s="2" t="s">
        <v>127</v>
      </c>
      <c r="W4544" s="2" t="s">
        <v>68</v>
      </c>
      <c r="X4544" s="2">
        <v>2</v>
      </c>
      <c r="Y4544" s="2">
        <v>220</v>
      </c>
    </row>
    <row r="4545" spans="20:25" ht="30" x14ac:dyDescent="0.25">
      <c r="T4545" s="4"/>
      <c r="U4545" s="2" t="s">
        <v>16</v>
      </c>
      <c r="V4545" s="2" t="s">
        <v>127</v>
      </c>
      <c r="W4545" s="2" t="s">
        <v>68</v>
      </c>
      <c r="X4545" s="2">
        <v>3</v>
      </c>
      <c r="Y4545" s="2">
        <v>80</v>
      </c>
    </row>
    <row r="4546" spans="20:25" ht="30" x14ac:dyDescent="0.25">
      <c r="T4546" s="4"/>
      <c r="U4546" s="2" t="s">
        <v>16</v>
      </c>
      <c r="V4546" s="2" t="s">
        <v>127</v>
      </c>
      <c r="W4546" s="2" t="s">
        <v>68</v>
      </c>
      <c r="X4546" s="2">
        <v>4</v>
      </c>
      <c r="Y4546" s="2">
        <v>100</v>
      </c>
    </row>
    <row r="4547" spans="20:25" ht="30" x14ac:dyDescent="0.25">
      <c r="T4547" s="4"/>
      <c r="U4547" s="2" t="s">
        <v>16</v>
      </c>
      <c r="V4547" s="2" t="s">
        <v>127</v>
      </c>
      <c r="W4547" s="2" t="s">
        <v>68</v>
      </c>
      <c r="X4547" s="2">
        <v>4</v>
      </c>
      <c r="Y4547" s="2">
        <v>170</v>
      </c>
    </row>
    <row r="4548" spans="20:25" ht="30" x14ac:dyDescent="0.25">
      <c r="T4548" s="4"/>
      <c r="U4548" s="2" t="s">
        <v>16</v>
      </c>
      <c r="V4548" s="2" t="s">
        <v>127</v>
      </c>
      <c r="W4548" s="2" t="s">
        <v>68</v>
      </c>
      <c r="X4548" s="2">
        <v>8</v>
      </c>
      <c r="Y4548" s="2">
        <v>170</v>
      </c>
    </row>
    <row r="4549" spans="20:25" ht="30" x14ac:dyDescent="0.25">
      <c r="T4549" s="4"/>
      <c r="U4549" s="2" t="s">
        <v>16</v>
      </c>
      <c r="V4549" s="2" t="s">
        <v>127</v>
      </c>
      <c r="W4549" s="2" t="s">
        <v>68</v>
      </c>
      <c r="X4549" s="2">
        <v>3</v>
      </c>
      <c r="Y4549" s="2">
        <v>190</v>
      </c>
    </row>
    <row r="4550" spans="20:25" ht="30" x14ac:dyDescent="0.25">
      <c r="T4550" s="4"/>
      <c r="U4550" s="2" t="s">
        <v>16</v>
      </c>
      <c r="V4550" s="2" t="s">
        <v>127</v>
      </c>
      <c r="W4550" s="2" t="s">
        <v>68</v>
      </c>
      <c r="X4550" s="2">
        <v>3</v>
      </c>
      <c r="Y4550" s="2">
        <v>300</v>
      </c>
    </row>
    <row r="4551" spans="20:25" ht="30" x14ac:dyDescent="0.25">
      <c r="T4551" s="4"/>
      <c r="U4551" s="2" t="s">
        <v>16</v>
      </c>
      <c r="V4551" s="2" t="s">
        <v>127</v>
      </c>
      <c r="W4551" s="2" t="s">
        <v>68</v>
      </c>
      <c r="X4551" s="2">
        <v>4</v>
      </c>
      <c r="Y4551" s="2">
        <v>280</v>
      </c>
    </row>
    <row r="4552" spans="20:25" ht="30" x14ac:dyDescent="0.25">
      <c r="T4552" s="4"/>
      <c r="U4552" s="2" t="s">
        <v>16</v>
      </c>
      <c r="V4552" s="2" t="s">
        <v>127</v>
      </c>
      <c r="W4552" s="2" t="s">
        <v>68</v>
      </c>
      <c r="X4552" s="2">
        <v>3</v>
      </c>
      <c r="Y4552" s="2">
        <v>290</v>
      </c>
    </row>
    <row r="4553" spans="20:25" ht="30" x14ac:dyDescent="0.25">
      <c r="T4553" s="4"/>
      <c r="U4553" s="2" t="s">
        <v>16</v>
      </c>
      <c r="V4553" s="2" t="s">
        <v>127</v>
      </c>
      <c r="W4553" s="2" t="s">
        <v>68</v>
      </c>
      <c r="X4553" s="2">
        <v>3</v>
      </c>
      <c r="Y4553" s="2">
        <v>290</v>
      </c>
    </row>
    <row r="4554" spans="20:25" ht="30" x14ac:dyDescent="0.25">
      <c r="T4554" s="4"/>
      <c r="U4554" s="2" t="s">
        <v>16</v>
      </c>
      <c r="V4554" s="2" t="s">
        <v>127</v>
      </c>
      <c r="W4554" s="2" t="s">
        <v>63</v>
      </c>
      <c r="X4554" s="2">
        <v>6</v>
      </c>
      <c r="Y4554" s="2">
        <v>170</v>
      </c>
    </row>
    <row r="4555" spans="20:25" ht="30" x14ac:dyDescent="0.25">
      <c r="T4555" s="4"/>
      <c r="U4555" s="2" t="s">
        <v>16</v>
      </c>
      <c r="V4555" s="2" t="s">
        <v>127</v>
      </c>
      <c r="W4555" s="2" t="s">
        <v>68</v>
      </c>
      <c r="X4555" s="2">
        <v>5</v>
      </c>
      <c r="Y4555" s="2">
        <v>150</v>
      </c>
    </row>
    <row r="4556" spans="20:25" ht="30" x14ac:dyDescent="0.25">
      <c r="T4556" s="4"/>
      <c r="U4556" s="2" t="s">
        <v>16</v>
      </c>
      <c r="V4556" s="2" t="s">
        <v>127</v>
      </c>
      <c r="W4556" s="2" t="s">
        <v>63</v>
      </c>
      <c r="X4556" s="2">
        <v>6</v>
      </c>
      <c r="Y4556" s="2">
        <v>150</v>
      </c>
    </row>
    <row r="4557" spans="20:25" ht="30" x14ac:dyDescent="0.25">
      <c r="T4557" s="4"/>
      <c r="U4557" s="2" t="s">
        <v>16</v>
      </c>
      <c r="V4557" s="2" t="s">
        <v>127</v>
      </c>
      <c r="W4557" s="2" t="s">
        <v>67</v>
      </c>
      <c r="X4557" s="2">
        <v>4</v>
      </c>
      <c r="Y4557" s="2">
        <v>150</v>
      </c>
    </row>
    <row r="4558" spans="20:25" ht="30" x14ac:dyDescent="0.25">
      <c r="T4558" s="4"/>
      <c r="U4558" s="2" t="s">
        <v>16</v>
      </c>
      <c r="V4558" s="2" t="s">
        <v>127</v>
      </c>
      <c r="W4558" s="2" t="s">
        <v>68</v>
      </c>
      <c r="X4558" s="2">
        <v>4</v>
      </c>
      <c r="Y4558" s="2">
        <v>160</v>
      </c>
    </row>
    <row r="4559" spans="20:25" ht="30" x14ac:dyDescent="0.25">
      <c r="T4559" s="4"/>
      <c r="U4559" s="2" t="s">
        <v>16</v>
      </c>
      <c r="V4559" s="2" t="s">
        <v>127</v>
      </c>
      <c r="W4559" s="2" t="s">
        <v>63</v>
      </c>
      <c r="X4559" s="2">
        <v>2</v>
      </c>
      <c r="Y4559" s="2">
        <v>330</v>
      </c>
    </row>
    <row r="4560" spans="20:25" ht="45" x14ac:dyDescent="0.25">
      <c r="T4560" s="4"/>
      <c r="U4560" s="2" t="s">
        <v>16</v>
      </c>
      <c r="V4560" s="2" t="s">
        <v>127</v>
      </c>
      <c r="W4560" s="2" t="s">
        <v>70</v>
      </c>
      <c r="X4560" s="2">
        <v>4</v>
      </c>
      <c r="Y4560" s="2">
        <v>340</v>
      </c>
    </row>
    <row r="4561" spans="20:25" ht="30" x14ac:dyDescent="0.25">
      <c r="T4561" s="4"/>
      <c r="U4561" s="2" t="s">
        <v>16</v>
      </c>
      <c r="V4561" s="2" t="s">
        <v>126</v>
      </c>
      <c r="W4561" s="2" t="s">
        <v>68</v>
      </c>
      <c r="X4561" s="2">
        <v>7</v>
      </c>
      <c r="Y4561" s="2">
        <v>150</v>
      </c>
    </row>
    <row r="4562" spans="20:25" ht="30" x14ac:dyDescent="0.25">
      <c r="T4562" s="4"/>
      <c r="U4562" s="2" t="s">
        <v>16</v>
      </c>
      <c r="V4562" s="2" t="s">
        <v>126</v>
      </c>
      <c r="W4562" s="2" t="s">
        <v>68</v>
      </c>
      <c r="X4562" s="2">
        <v>8</v>
      </c>
      <c r="Y4562" s="2">
        <v>150</v>
      </c>
    </row>
    <row r="4563" spans="20:25" ht="30" x14ac:dyDescent="0.25">
      <c r="T4563" s="4"/>
      <c r="U4563" s="2" t="s">
        <v>16</v>
      </c>
      <c r="V4563" s="2" t="s">
        <v>126</v>
      </c>
      <c r="W4563" s="2" t="s">
        <v>68</v>
      </c>
      <c r="X4563" s="2">
        <v>3</v>
      </c>
      <c r="Y4563" s="2">
        <v>130</v>
      </c>
    </row>
    <row r="4564" spans="20:25" ht="45" x14ac:dyDescent="0.25">
      <c r="T4564" s="4"/>
      <c r="U4564" s="2" t="s">
        <v>16</v>
      </c>
      <c r="V4564" s="2" t="s">
        <v>126</v>
      </c>
      <c r="W4564" s="2" t="s">
        <v>70</v>
      </c>
      <c r="X4564" s="2">
        <v>4</v>
      </c>
      <c r="Y4564" s="2">
        <v>120</v>
      </c>
    </row>
    <row r="4565" spans="20:25" ht="30" x14ac:dyDescent="0.25">
      <c r="T4565" s="4"/>
      <c r="U4565" s="2" t="s">
        <v>16</v>
      </c>
      <c r="V4565" s="2" t="s">
        <v>126</v>
      </c>
      <c r="W4565" s="2" t="s">
        <v>68</v>
      </c>
      <c r="X4565" s="2">
        <v>2</v>
      </c>
      <c r="Y4565" s="2">
        <v>130</v>
      </c>
    </row>
    <row r="4566" spans="20:25" ht="30" x14ac:dyDescent="0.25">
      <c r="T4566" s="4"/>
      <c r="U4566" s="2" t="s">
        <v>16</v>
      </c>
      <c r="V4566" s="2" t="s">
        <v>126</v>
      </c>
      <c r="W4566" s="2" t="s">
        <v>62</v>
      </c>
      <c r="X4566" s="2">
        <v>1</v>
      </c>
      <c r="Y4566" s="2">
        <v>97</v>
      </c>
    </row>
    <row r="4567" spans="20:25" ht="30" x14ac:dyDescent="0.25">
      <c r="T4567" s="4"/>
      <c r="U4567" s="2" t="s">
        <v>16</v>
      </c>
      <c r="V4567" s="2" t="s">
        <v>126</v>
      </c>
      <c r="W4567" s="2" t="s">
        <v>68</v>
      </c>
      <c r="X4567" s="2">
        <v>1</v>
      </c>
      <c r="Y4567" s="2">
        <v>97</v>
      </c>
    </row>
    <row r="4568" spans="20:25" ht="30" x14ac:dyDescent="0.25">
      <c r="T4568" s="4"/>
      <c r="U4568" s="2" t="s">
        <v>16</v>
      </c>
      <c r="V4568" s="2" t="s">
        <v>126</v>
      </c>
      <c r="W4568" s="2" t="s">
        <v>68</v>
      </c>
      <c r="X4568" s="2">
        <v>1</v>
      </c>
      <c r="Y4568" s="2">
        <v>240</v>
      </c>
    </row>
    <row r="4569" spans="20:25" ht="30" x14ac:dyDescent="0.25">
      <c r="T4569" s="4"/>
      <c r="U4569" s="2" t="s">
        <v>16</v>
      </c>
      <c r="V4569" s="2" t="s">
        <v>126</v>
      </c>
      <c r="W4569" s="2" t="s">
        <v>68</v>
      </c>
      <c r="X4569" s="2">
        <v>2</v>
      </c>
      <c r="Y4569" s="2">
        <v>146</v>
      </c>
    </row>
    <row r="4570" spans="20:25" ht="30" x14ac:dyDescent="0.25">
      <c r="T4570" s="4"/>
      <c r="U4570" s="2" t="s">
        <v>16</v>
      </c>
      <c r="V4570" s="2" t="s">
        <v>126</v>
      </c>
      <c r="W4570" s="2" t="s">
        <v>68</v>
      </c>
      <c r="X4570" s="2">
        <v>3</v>
      </c>
      <c r="Y4570" s="2">
        <v>310</v>
      </c>
    </row>
    <row r="4571" spans="20:25" ht="30" x14ac:dyDescent="0.25">
      <c r="T4571" s="4"/>
      <c r="U4571" s="2" t="s">
        <v>16</v>
      </c>
      <c r="V4571" s="2" t="s">
        <v>126</v>
      </c>
      <c r="W4571" s="2" t="s">
        <v>62</v>
      </c>
      <c r="X4571" s="2">
        <v>5</v>
      </c>
      <c r="Y4571" s="2">
        <v>190</v>
      </c>
    </row>
    <row r="4572" spans="20:25" ht="30" x14ac:dyDescent="0.25">
      <c r="T4572" s="4"/>
      <c r="U4572" s="2" t="s">
        <v>16</v>
      </c>
      <c r="V4572" s="2" t="s">
        <v>126</v>
      </c>
      <c r="W4572" s="2" t="s">
        <v>68</v>
      </c>
      <c r="X4572" s="2">
        <v>2</v>
      </c>
      <c r="Y4572" s="2">
        <v>244</v>
      </c>
    </row>
    <row r="4573" spans="20:25" ht="30" x14ac:dyDescent="0.25">
      <c r="T4573" s="4"/>
      <c r="U4573" s="2" t="s">
        <v>16</v>
      </c>
      <c r="V4573" s="2" t="s">
        <v>126</v>
      </c>
      <c r="W4573" s="2" t="s">
        <v>68</v>
      </c>
      <c r="X4573" s="2">
        <v>2</v>
      </c>
      <c r="Y4573" s="2">
        <v>244</v>
      </c>
    </row>
    <row r="4574" spans="20:25" ht="30" x14ac:dyDescent="0.25">
      <c r="T4574" s="4"/>
      <c r="U4574" s="2" t="s">
        <v>16</v>
      </c>
      <c r="V4574" s="2" t="s">
        <v>126</v>
      </c>
      <c r="W4574" s="2" t="s">
        <v>68</v>
      </c>
      <c r="X4574" s="2">
        <v>1</v>
      </c>
      <c r="Y4574" s="2">
        <v>120</v>
      </c>
    </row>
    <row r="4575" spans="20:25" ht="30" x14ac:dyDescent="0.25">
      <c r="T4575" s="4"/>
      <c r="U4575" s="2" t="s">
        <v>16</v>
      </c>
      <c r="V4575" s="2" t="s">
        <v>126</v>
      </c>
      <c r="W4575" s="2" t="s">
        <v>68</v>
      </c>
      <c r="X4575" s="2">
        <v>5</v>
      </c>
      <c r="Y4575" s="2">
        <v>80</v>
      </c>
    </row>
    <row r="4576" spans="20:25" ht="30" x14ac:dyDescent="0.25">
      <c r="T4576" s="4"/>
      <c r="U4576" s="2" t="s">
        <v>16</v>
      </c>
      <c r="V4576" s="2" t="s">
        <v>126</v>
      </c>
      <c r="W4576" s="2" t="s">
        <v>68</v>
      </c>
      <c r="X4576" s="2">
        <v>5</v>
      </c>
      <c r="Y4576" s="2">
        <v>50</v>
      </c>
    </row>
    <row r="4577" spans="20:25" ht="30" x14ac:dyDescent="0.25">
      <c r="T4577" s="4"/>
      <c r="U4577" s="2" t="s">
        <v>16</v>
      </c>
      <c r="V4577" s="2" t="s">
        <v>126</v>
      </c>
      <c r="W4577" s="2" t="s">
        <v>68</v>
      </c>
      <c r="X4577" s="2">
        <v>3</v>
      </c>
      <c r="Y4577" s="2">
        <v>310</v>
      </c>
    </row>
    <row r="4578" spans="20:25" ht="30" x14ac:dyDescent="0.25">
      <c r="T4578" s="4"/>
      <c r="U4578" s="2" t="s">
        <v>16</v>
      </c>
      <c r="V4578" s="2" t="s">
        <v>126</v>
      </c>
      <c r="W4578" s="2" t="s">
        <v>68</v>
      </c>
      <c r="X4578" s="2">
        <v>6</v>
      </c>
      <c r="Y4578" s="2">
        <v>160</v>
      </c>
    </row>
    <row r="4579" spans="20:25" ht="45" x14ac:dyDescent="0.25">
      <c r="T4579" s="4"/>
      <c r="U4579" s="2" t="s">
        <v>16</v>
      </c>
      <c r="V4579" s="2" t="s">
        <v>126</v>
      </c>
      <c r="W4579" s="2" t="s">
        <v>70</v>
      </c>
      <c r="X4579" s="2">
        <v>8</v>
      </c>
      <c r="Y4579" s="2">
        <v>160</v>
      </c>
    </row>
    <row r="4580" spans="20:25" ht="30" x14ac:dyDescent="0.25">
      <c r="T4580" s="4"/>
      <c r="U4580" s="2" t="s">
        <v>16</v>
      </c>
      <c r="V4580" s="2" t="s">
        <v>126</v>
      </c>
      <c r="W4580" s="2" t="s">
        <v>68</v>
      </c>
      <c r="X4580" s="2">
        <v>5</v>
      </c>
      <c r="Y4580" s="2">
        <v>150</v>
      </c>
    </row>
    <row r="4581" spans="20:25" ht="30" x14ac:dyDescent="0.25">
      <c r="T4581" s="4"/>
      <c r="U4581" s="2" t="s">
        <v>16</v>
      </c>
      <c r="V4581" s="2" t="s">
        <v>126</v>
      </c>
      <c r="W4581" s="2" t="s">
        <v>68</v>
      </c>
      <c r="X4581" s="2">
        <v>7</v>
      </c>
      <c r="Y4581" s="2">
        <v>160</v>
      </c>
    </row>
    <row r="4582" spans="20:25" ht="30" x14ac:dyDescent="0.25">
      <c r="T4582" s="4"/>
      <c r="U4582" s="2" t="s">
        <v>16</v>
      </c>
      <c r="V4582" s="2" t="s">
        <v>125</v>
      </c>
      <c r="W4582" s="2" t="s">
        <v>68</v>
      </c>
      <c r="X4582" s="2">
        <v>3</v>
      </c>
      <c r="Y4582" s="2">
        <v>330</v>
      </c>
    </row>
    <row r="4583" spans="20:25" ht="30" x14ac:dyDescent="0.25">
      <c r="T4583" s="4"/>
      <c r="U4583" s="2" t="s">
        <v>17</v>
      </c>
      <c r="V4583" s="2" t="s">
        <v>126</v>
      </c>
      <c r="W4583" s="2" t="s">
        <v>68</v>
      </c>
      <c r="X4583" s="2">
        <v>3</v>
      </c>
      <c r="Y4583" s="2">
        <v>320</v>
      </c>
    </row>
    <row r="4584" spans="20:25" ht="30" x14ac:dyDescent="0.25">
      <c r="T4584" s="4"/>
      <c r="U4584" s="2" t="s">
        <v>17</v>
      </c>
      <c r="V4584" s="2" t="s">
        <v>126</v>
      </c>
      <c r="W4584" s="2" t="s">
        <v>68</v>
      </c>
      <c r="X4584" s="2">
        <v>0</v>
      </c>
      <c r="Y4584" s="2">
        <v>0</v>
      </c>
    </row>
    <row r="4585" spans="20:25" ht="30" x14ac:dyDescent="0.25">
      <c r="T4585" s="4"/>
      <c r="U4585" s="2" t="s">
        <v>17</v>
      </c>
      <c r="V4585" s="2" t="s">
        <v>126</v>
      </c>
      <c r="W4585" s="2" t="s">
        <v>68</v>
      </c>
      <c r="X4585" s="2">
        <v>2</v>
      </c>
      <c r="Y4585" s="2">
        <v>150</v>
      </c>
    </row>
    <row r="4586" spans="20:25" ht="30" x14ac:dyDescent="0.25">
      <c r="T4586" s="4"/>
      <c r="U4586" s="2" t="s">
        <v>17</v>
      </c>
      <c r="V4586" s="2" t="s">
        <v>126</v>
      </c>
      <c r="W4586" s="2" t="s">
        <v>68</v>
      </c>
      <c r="X4586" s="2">
        <v>3</v>
      </c>
      <c r="Y4586" s="2">
        <v>160</v>
      </c>
    </row>
    <row r="4587" spans="20:25" ht="30" x14ac:dyDescent="0.25">
      <c r="T4587" s="4"/>
      <c r="U4587" s="2" t="s">
        <v>17</v>
      </c>
      <c r="V4587" s="2" t="s">
        <v>126</v>
      </c>
      <c r="W4587" s="2" t="s">
        <v>64</v>
      </c>
      <c r="X4587" s="2">
        <v>3</v>
      </c>
      <c r="Y4587" s="2">
        <v>170</v>
      </c>
    </row>
    <row r="4588" spans="20:25" ht="30" x14ac:dyDescent="0.25">
      <c r="T4588" s="4"/>
      <c r="U4588" s="2" t="s">
        <v>17</v>
      </c>
      <c r="V4588" s="2" t="s">
        <v>126</v>
      </c>
      <c r="W4588" s="2" t="s">
        <v>64</v>
      </c>
      <c r="X4588" s="2">
        <v>3</v>
      </c>
      <c r="Y4588" s="2">
        <v>160</v>
      </c>
    </row>
    <row r="4589" spans="20:25" ht="30" x14ac:dyDescent="0.25">
      <c r="T4589" s="4"/>
      <c r="U4589" s="2" t="s">
        <v>17</v>
      </c>
      <c r="V4589" s="2" t="s">
        <v>126</v>
      </c>
      <c r="W4589" s="2" t="s">
        <v>68</v>
      </c>
      <c r="X4589" s="2">
        <v>1</v>
      </c>
      <c r="Y4589" s="2">
        <v>180</v>
      </c>
    </row>
    <row r="4590" spans="20:25" ht="30" x14ac:dyDescent="0.25">
      <c r="T4590" s="4"/>
      <c r="U4590" s="2" t="s">
        <v>17</v>
      </c>
      <c r="V4590" s="2" t="s">
        <v>125</v>
      </c>
      <c r="W4590" s="2" t="s">
        <v>64</v>
      </c>
      <c r="X4590" s="2">
        <v>2</v>
      </c>
      <c r="Y4590" s="2">
        <v>230</v>
      </c>
    </row>
    <row r="4591" spans="20:25" ht="30" x14ac:dyDescent="0.25">
      <c r="T4591" s="4"/>
      <c r="U4591" s="2" t="s">
        <v>17</v>
      </c>
      <c r="V4591" s="2" t="s">
        <v>128</v>
      </c>
      <c r="W4591" s="2" t="s">
        <v>62</v>
      </c>
      <c r="X4591" s="2">
        <v>4</v>
      </c>
      <c r="Y4591" s="2">
        <v>160</v>
      </c>
    </row>
    <row r="4592" spans="20:25" ht="30" x14ac:dyDescent="0.25">
      <c r="T4592" s="4"/>
      <c r="U4592" s="2" t="s">
        <v>17</v>
      </c>
      <c r="V4592" s="2" t="s">
        <v>128</v>
      </c>
      <c r="W4592" s="2" t="s">
        <v>64</v>
      </c>
      <c r="X4592" s="2">
        <v>2</v>
      </c>
      <c r="Y4592" s="2">
        <v>170</v>
      </c>
    </row>
    <row r="4593" spans="20:25" ht="30" x14ac:dyDescent="0.25">
      <c r="T4593" s="4"/>
      <c r="U4593" s="2" t="s">
        <v>17</v>
      </c>
      <c r="V4593" s="2" t="s">
        <v>128</v>
      </c>
      <c r="W4593" s="2" t="s">
        <v>67</v>
      </c>
      <c r="X4593" s="2">
        <v>1</v>
      </c>
      <c r="Y4593" s="2">
        <v>140</v>
      </c>
    </row>
    <row r="4594" spans="20:25" ht="30" x14ac:dyDescent="0.25">
      <c r="T4594" s="4"/>
      <c r="U4594" s="2" t="s">
        <v>17</v>
      </c>
      <c r="V4594" s="2" t="s">
        <v>123</v>
      </c>
      <c r="W4594" s="2" t="s">
        <v>68</v>
      </c>
      <c r="X4594" s="2">
        <v>9</v>
      </c>
      <c r="Y4594" s="2">
        <v>290</v>
      </c>
    </row>
    <row r="4595" spans="20:25" ht="30" x14ac:dyDescent="0.25">
      <c r="T4595" s="4"/>
      <c r="U4595" s="2" t="s">
        <v>17</v>
      </c>
      <c r="V4595" s="2" t="s">
        <v>123</v>
      </c>
      <c r="W4595" s="2" t="s">
        <v>67</v>
      </c>
      <c r="X4595" s="2">
        <v>3</v>
      </c>
      <c r="Y4595" s="2">
        <v>360</v>
      </c>
    </row>
    <row r="4596" spans="20:25" ht="30" x14ac:dyDescent="0.25">
      <c r="T4596" s="4"/>
      <c r="U4596" s="2" t="s">
        <v>17</v>
      </c>
      <c r="V4596" s="2" t="s">
        <v>129</v>
      </c>
      <c r="W4596" s="2" t="s">
        <v>63</v>
      </c>
      <c r="X4596" s="2">
        <v>4</v>
      </c>
      <c r="Y4596" s="2">
        <v>320</v>
      </c>
    </row>
    <row r="4597" spans="20:25" ht="30" x14ac:dyDescent="0.25">
      <c r="T4597" s="4"/>
      <c r="U4597" s="2" t="s">
        <v>17</v>
      </c>
      <c r="V4597" s="2" t="s">
        <v>129</v>
      </c>
      <c r="W4597" s="2" t="s">
        <v>63</v>
      </c>
      <c r="X4597" s="2">
        <v>4</v>
      </c>
      <c r="Y4597" s="2">
        <v>330</v>
      </c>
    </row>
    <row r="4598" spans="20:25" ht="30" x14ac:dyDescent="0.25">
      <c r="T4598" s="4"/>
      <c r="U4598" s="2" t="s">
        <v>17</v>
      </c>
      <c r="V4598" s="2" t="s">
        <v>129</v>
      </c>
      <c r="W4598" s="2" t="s">
        <v>63</v>
      </c>
      <c r="X4598" s="2">
        <v>3</v>
      </c>
      <c r="Y4598" s="2">
        <v>330</v>
      </c>
    </row>
    <row r="4599" spans="20:25" ht="30" x14ac:dyDescent="0.25">
      <c r="T4599" s="4"/>
      <c r="U4599" s="2" t="s">
        <v>17</v>
      </c>
      <c r="V4599" s="2" t="s">
        <v>129</v>
      </c>
      <c r="W4599" s="2" t="s">
        <v>63</v>
      </c>
      <c r="X4599" s="2">
        <v>0</v>
      </c>
      <c r="Y4599" s="2">
        <v>0</v>
      </c>
    </row>
    <row r="4600" spans="20:25" ht="30" x14ac:dyDescent="0.25">
      <c r="T4600" s="4"/>
      <c r="U4600" s="2" t="s">
        <v>17</v>
      </c>
      <c r="V4600" s="2" t="s">
        <v>129</v>
      </c>
      <c r="W4600" s="2" t="s">
        <v>63</v>
      </c>
      <c r="X4600" s="2">
        <v>0</v>
      </c>
      <c r="Y4600" s="2">
        <v>0</v>
      </c>
    </row>
    <row r="4601" spans="20:25" ht="30" x14ac:dyDescent="0.25">
      <c r="T4601" s="4"/>
      <c r="U4601" s="2" t="s">
        <v>17</v>
      </c>
      <c r="V4601" s="2" t="s">
        <v>129</v>
      </c>
      <c r="W4601" s="2" t="s">
        <v>63</v>
      </c>
      <c r="X4601" s="2">
        <v>0</v>
      </c>
      <c r="Y4601" s="2">
        <v>0</v>
      </c>
    </row>
    <row r="4602" spans="20:25" ht="30" x14ac:dyDescent="0.25">
      <c r="T4602" s="4"/>
      <c r="U4602" s="2" t="s">
        <v>17</v>
      </c>
      <c r="V4602" s="2" t="s">
        <v>129</v>
      </c>
      <c r="W4602" s="2" t="s">
        <v>63</v>
      </c>
      <c r="X4602" s="2">
        <v>0</v>
      </c>
      <c r="Y4602" s="2">
        <v>0</v>
      </c>
    </row>
    <row r="4603" spans="20:25" ht="30" x14ac:dyDescent="0.25">
      <c r="T4603" s="4"/>
      <c r="U4603" s="2" t="s">
        <v>17</v>
      </c>
      <c r="V4603" s="2" t="s">
        <v>129</v>
      </c>
      <c r="W4603" s="2" t="s">
        <v>63</v>
      </c>
      <c r="X4603" s="2">
        <v>0</v>
      </c>
      <c r="Y4603" s="2">
        <v>0</v>
      </c>
    </row>
    <row r="4604" spans="20:25" ht="30" x14ac:dyDescent="0.25">
      <c r="T4604" s="4"/>
      <c r="U4604" s="2" t="s">
        <v>17</v>
      </c>
      <c r="V4604" s="2" t="s">
        <v>129</v>
      </c>
      <c r="W4604" s="2" t="s">
        <v>63</v>
      </c>
      <c r="X4604" s="2">
        <v>1</v>
      </c>
      <c r="Y4604" s="2">
        <v>50</v>
      </c>
    </row>
    <row r="4605" spans="20:25" ht="30" x14ac:dyDescent="0.25">
      <c r="T4605" s="4"/>
      <c r="U4605" s="2" t="s">
        <v>17</v>
      </c>
      <c r="V4605" s="2" t="s">
        <v>129</v>
      </c>
      <c r="W4605" s="2" t="s">
        <v>63</v>
      </c>
      <c r="X4605" s="2">
        <v>5</v>
      </c>
      <c r="Y4605" s="2">
        <v>260</v>
      </c>
    </row>
    <row r="4606" spans="20:25" ht="30" x14ac:dyDescent="0.25">
      <c r="T4606" s="4"/>
      <c r="U4606" s="2" t="s">
        <v>17</v>
      </c>
      <c r="V4606" s="2" t="s">
        <v>129</v>
      </c>
      <c r="W4606" s="2" t="s">
        <v>63</v>
      </c>
      <c r="X4606" s="2">
        <v>5</v>
      </c>
      <c r="Y4606" s="2">
        <v>300</v>
      </c>
    </row>
    <row r="4607" spans="20:25" ht="30" x14ac:dyDescent="0.25">
      <c r="T4607" s="4"/>
      <c r="U4607" s="2" t="s">
        <v>17</v>
      </c>
      <c r="V4607" s="2" t="s">
        <v>129</v>
      </c>
      <c r="W4607" s="2" t="s">
        <v>63</v>
      </c>
      <c r="X4607" s="2">
        <v>5</v>
      </c>
      <c r="Y4607" s="2">
        <v>320</v>
      </c>
    </row>
    <row r="4608" spans="20:25" ht="30" x14ac:dyDescent="0.25">
      <c r="T4608" s="4"/>
      <c r="U4608" s="2" t="s">
        <v>17</v>
      </c>
      <c r="V4608" s="2" t="s">
        <v>129</v>
      </c>
      <c r="W4608" s="2" t="s">
        <v>63</v>
      </c>
      <c r="X4608" s="2">
        <v>5</v>
      </c>
      <c r="Y4608" s="2">
        <v>320</v>
      </c>
    </row>
    <row r="4609" spans="20:25" ht="30" x14ac:dyDescent="0.25">
      <c r="T4609" s="4"/>
      <c r="U4609" s="2" t="s">
        <v>17</v>
      </c>
      <c r="V4609" s="2" t="s">
        <v>129</v>
      </c>
      <c r="W4609" s="2" t="s">
        <v>63</v>
      </c>
      <c r="X4609" s="2">
        <v>6</v>
      </c>
      <c r="Y4609" s="2">
        <v>350</v>
      </c>
    </row>
    <row r="4610" spans="20:25" ht="30" x14ac:dyDescent="0.25">
      <c r="T4610" s="4"/>
      <c r="U4610" s="2" t="s">
        <v>17</v>
      </c>
      <c r="V4610" s="2" t="s">
        <v>129</v>
      </c>
      <c r="W4610" s="2" t="s">
        <v>63</v>
      </c>
      <c r="X4610" s="2">
        <v>2</v>
      </c>
      <c r="Y4610" s="2">
        <v>340</v>
      </c>
    </row>
    <row r="4611" spans="20:25" ht="30" x14ac:dyDescent="0.25">
      <c r="T4611" s="4"/>
      <c r="U4611" s="2" t="s">
        <v>17</v>
      </c>
      <c r="V4611" s="2" t="s">
        <v>129</v>
      </c>
      <c r="W4611" s="2" t="s">
        <v>63</v>
      </c>
      <c r="X4611" s="2">
        <v>2</v>
      </c>
      <c r="Y4611" s="2">
        <v>10</v>
      </c>
    </row>
    <row r="4612" spans="20:25" ht="30" x14ac:dyDescent="0.25">
      <c r="T4612" s="4"/>
      <c r="U4612" s="2" t="s">
        <v>17</v>
      </c>
      <c r="V4612" s="2" t="s">
        <v>111</v>
      </c>
      <c r="W4612" s="2" t="s">
        <v>62</v>
      </c>
      <c r="X4612" s="2">
        <v>5</v>
      </c>
      <c r="Y4612" s="2">
        <v>70</v>
      </c>
    </row>
    <row r="4613" spans="20:25" ht="30" x14ac:dyDescent="0.25">
      <c r="T4613" s="4"/>
      <c r="U4613" s="2" t="s">
        <v>17</v>
      </c>
      <c r="V4613" s="2" t="s">
        <v>111</v>
      </c>
      <c r="W4613" s="2" t="s">
        <v>62</v>
      </c>
      <c r="X4613" s="2">
        <v>5</v>
      </c>
      <c r="Y4613" s="2">
        <v>360</v>
      </c>
    </row>
    <row r="4614" spans="20:25" ht="30" x14ac:dyDescent="0.25">
      <c r="T4614" s="4"/>
      <c r="U4614" s="2" t="s">
        <v>17</v>
      </c>
      <c r="V4614" s="2" t="s">
        <v>121</v>
      </c>
      <c r="W4614" s="2" t="s">
        <v>68</v>
      </c>
      <c r="X4614" s="2">
        <v>7</v>
      </c>
      <c r="Y4614" s="2">
        <v>140</v>
      </c>
    </row>
    <row r="4615" spans="20:25" ht="30" x14ac:dyDescent="0.25">
      <c r="T4615" s="4"/>
      <c r="U4615" s="2" t="s">
        <v>17</v>
      </c>
      <c r="V4615" s="2" t="s">
        <v>121</v>
      </c>
      <c r="W4615" s="2" t="s">
        <v>64</v>
      </c>
      <c r="X4615" s="2">
        <v>8</v>
      </c>
      <c r="Y4615" s="2">
        <v>160</v>
      </c>
    </row>
    <row r="4616" spans="20:25" ht="30" x14ac:dyDescent="0.25">
      <c r="T4616" s="4"/>
      <c r="U4616" s="2" t="s">
        <v>17</v>
      </c>
      <c r="V4616" s="2" t="s">
        <v>121</v>
      </c>
      <c r="W4616" s="2" t="s">
        <v>68</v>
      </c>
      <c r="X4616" s="2">
        <v>1</v>
      </c>
      <c r="Y4616" s="2">
        <v>110</v>
      </c>
    </row>
    <row r="4617" spans="20:25" ht="30" x14ac:dyDescent="0.25">
      <c r="T4617" s="4"/>
      <c r="U4617" s="2" t="s">
        <v>17</v>
      </c>
      <c r="V4617" s="2" t="s">
        <v>121</v>
      </c>
      <c r="W4617" s="2" t="s">
        <v>68</v>
      </c>
      <c r="X4617" s="2">
        <v>8</v>
      </c>
      <c r="Y4617" s="2">
        <v>190</v>
      </c>
    </row>
    <row r="4618" spans="20:25" ht="30" x14ac:dyDescent="0.25">
      <c r="T4618" s="4"/>
      <c r="U4618" s="2" t="s">
        <v>17</v>
      </c>
      <c r="V4618" s="2" t="s">
        <v>121</v>
      </c>
      <c r="W4618" s="2" t="s">
        <v>63</v>
      </c>
      <c r="X4618" s="2">
        <v>9</v>
      </c>
      <c r="Y4618" s="2">
        <v>180</v>
      </c>
    </row>
    <row r="4619" spans="20:25" ht="30" x14ac:dyDescent="0.25">
      <c r="T4619" s="4"/>
      <c r="U4619" s="2" t="s">
        <v>17</v>
      </c>
      <c r="V4619" s="2" t="s">
        <v>121</v>
      </c>
      <c r="W4619" s="2" t="s">
        <v>67</v>
      </c>
      <c r="X4619" s="2">
        <v>0</v>
      </c>
      <c r="Y4619" s="2">
        <v>0</v>
      </c>
    </row>
    <row r="4620" spans="20:25" ht="30" x14ac:dyDescent="0.25">
      <c r="T4620" s="4"/>
      <c r="U4620" s="2" t="s">
        <v>17</v>
      </c>
      <c r="V4620" s="2" t="s">
        <v>121</v>
      </c>
      <c r="W4620" s="2" t="s">
        <v>67</v>
      </c>
      <c r="X4620" s="2">
        <v>0</v>
      </c>
      <c r="Y4620" s="2">
        <v>0</v>
      </c>
    </row>
    <row r="4621" spans="20:25" ht="30" x14ac:dyDescent="0.25">
      <c r="T4621" s="4"/>
      <c r="U4621" s="2" t="s">
        <v>17</v>
      </c>
      <c r="V4621" s="2" t="s">
        <v>121</v>
      </c>
      <c r="W4621" s="2" t="s">
        <v>64</v>
      </c>
      <c r="X4621" s="2">
        <v>3</v>
      </c>
      <c r="Y4621" s="2">
        <v>150</v>
      </c>
    </row>
    <row r="4622" spans="20:25" ht="30" x14ac:dyDescent="0.25">
      <c r="T4622" s="4"/>
      <c r="U4622" s="2" t="s">
        <v>17</v>
      </c>
      <c r="V4622" s="2" t="s">
        <v>121</v>
      </c>
      <c r="W4622" s="2" t="s">
        <v>68</v>
      </c>
      <c r="X4622" s="2">
        <v>3</v>
      </c>
      <c r="Y4622" s="2">
        <v>360</v>
      </c>
    </row>
    <row r="4623" spans="20:25" ht="30" x14ac:dyDescent="0.25">
      <c r="T4623" s="4"/>
      <c r="U4623" s="2" t="s">
        <v>17</v>
      </c>
      <c r="V4623" s="2" t="s">
        <v>121</v>
      </c>
      <c r="W4623" s="2" t="s">
        <v>62</v>
      </c>
      <c r="X4623" s="2">
        <v>4</v>
      </c>
      <c r="Y4623" s="2">
        <v>360</v>
      </c>
    </row>
    <row r="4624" spans="20:25" ht="30" x14ac:dyDescent="0.25">
      <c r="T4624" s="4"/>
      <c r="U4624" s="2" t="s">
        <v>17</v>
      </c>
      <c r="V4624" s="2" t="s">
        <v>121</v>
      </c>
      <c r="W4624" s="2" t="s">
        <v>64</v>
      </c>
      <c r="X4624" s="2">
        <v>5</v>
      </c>
      <c r="Y4624" s="2">
        <v>360</v>
      </c>
    </row>
    <row r="4625" spans="20:25" ht="30" x14ac:dyDescent="0.25">
      <c r="T4625" s="4"/>
      <c r="U4625" s="2" t="s">
        <v>17</v>
      </c>
      <c r="V4625" s="2" t="s">
        <v>121</v>
      </c>
      <c r="W4625" s="2" t="s">
        <v>68</v>
      </c>
      <c r="X4625" s="2">
        <v>3</v>
      </c>
      <c r="Y4625" s="2">
        <v>340</v>
      </c>
    </row>
    <row r="4626" spans="20:25" ht="30" x14ac:dyDescent="0.25">
      <c r="T4626" s="4"/>
      <c r="U4626" s="2" t="s">
        <v>17</v>
      </c>
      <c r="V4626" s="2" t="s">
        <v>121</v>
      </c>
      <c r="W4626" s="2" t="s">
        <v>64</v>
      </c>
      <c r="X4626" s="2">
        <v>5</v>
      </c>
      <c r="Y4626" s="2">
        <v>20</v>
      </c>
    </row>
    <row r="4627" spans="20:25" ht="30" x14ac:dyDescent="0.25">
      <c r="T4627" s="4"/>
      <c r="U4627" s="2" t="s">
        <v>17</v>
      </c>
      <c r="V4627" s="2" t="s">
        <v>121</v>
      </c>
      <c r="W4627" s="2" t="s">
        <v>64</v>
      </c>
      <c r="X4627" s="2">
        <v>9</v>
      </c>
      <c r="Y4627" s="2">
        <v>190</v>
      </c>
    </row>
    <row r="4628" spans="20:25" ht="30" x14ac:dyDescent="0.25">
      <c r="T4628" s="4"/>
      <c r="U4628" s="2" t="s">
        <v>17</v>
      </c>
      <c r="V4628" s="2" t="s">
        <v>121</v>
      </c>
      <c r="W4628" s="2" t="s">
        <v>64</v>
      </c>
      <c r="X4628" s="2">
        <v>4</v>
      </c>
      <c r="Y4628" s="2">
        <v>140</v>
      </c>
    </row>
    <row r="4629" spans="20:25" ht="30" x14ac:dyDescent="0.25">
      <c r="T4629" s="4"/>
      <c r="U4629" s="2" t="s">
        <v>17</v>
      </c>
      <c r="V4629" s="2" t="s">
        <v>121</v>
      </c>
      <c r="W4629" s="2" t="s">
        <v>64</v>
      </c>
      <c r="X4629" s="2">
        <v>6</v>
      </c>
      <c r="Y4629" s="2">
        <v>130</v>
      </c>
    </row>
    <row r="4630" spans="20:25" ht="30" x14ac:dyDescent="0.25">
      <c r="T4630" s="4"/>
      <c r="U4630" s="2" t="s">
        <v>17</v>
      </c>
      <c r="V4630" s="2" t="s">
        <v>121</v>
      </c>
      <c r="W4630" s="2" t="s">
        <v>68</v>
      </c>
      <c r="X4630" s="2">
        <v>2</v>
      </c>
      <c r="Y4630" s="2">
        <v>310</v>
      </c>
    </row>
    <row r="4631" spans="20:25" ht="30" x14ac:dyDescent="0.25">
      <c r="T4631" s="4"/>
      <c r="U4631" s="2" t="s">
        <v>17</v>
      </c>
      <c r="V4631" s="2" t="s">
        <v>121</v>
      </c>
      <c r="W4631" s="2" t="s">
        <v>64</v>
      </c>
      <c r="X4631" s="2">
        <v>6</v>
      </c>
      <c r="Y4631" s="2">
        <v>340</v>
      </c>
    </row>
    <row r="4632" spans="20:25" ht="30" x14ac:dyDescent="0.25">
      <c r="T4632" s="4"/>
      <c r="U4632" s="2" t="s">
        <v>17</v>
      </c>
      <c r="V4632" s="2" t="s">
        <v>121</v>
      </c>
      <c r="W4632" s="2" t="s">
        <v>67</v>
      </c>
      <c r="X4632" s="2">
        <v>5</v>
      </c>
      <c r="Y4632" s="2">
        <v>360</v>
      </c>
    </row>
    <row r="4633" spans="20:25" ht="30" x14ac:dyDescent="0.25">
      <c r="T4633" s="4"/>
      <c r="U4633" s="2" t="s">
        <v>17</v>
      </c>
      <c r="V4633" s="2" t="s">
        <v>121</v>
      </c>
      <c r="W4633" s="2" t="s">
        <v>68</v>
      </c>
      <c r="X4633" s="2">
        <v>5</v>
      </c>
      <c r="Y4633" s="2">
        <v>340</v>
      </c>
    </row>
    <row r="4634" spans="20:25" ht="30" x14ac:dyDescent="0.25">
      <c r="T4634" s="4"/>
      <c r="U4634" s="2" t="s">
        <v>17</v>
      </c>
      <c r="V4634" s="2" t="s">
        <v>122</v>
      </c>
      <c r="W4634" s="2" t="s">
        <v>68</v>
      </c>
      <c r="X4634" s="2">
        <v>0</v>
      </c>
      <c r="Y4634" s="2">
        <v>0</v>
      </c>
    </row>
    <row r="4635" spans="20:25" ht="30" x14ac:dyDescent="0.25">
      <c r="T4635" s="4"/>
      <c r="U4635" s="2" t="s">
        <v>17</v>
      </c>
      <c r="V4635" s="2" t="s">
        <v>122</v>
      </c>
      <c r="W4635" s="2" t="s">
        <v>68</v>
      </c>
      <c r="X4635" s="2">
        <v>3</v>
      </c>
      <c r="Y4635" s="2">
        <v>110</v>
      </c>
    </row>
    <row r="4636" spans="20:25" ht="30" x14ac:dyDescent="0.25">
      <c r="T4636" s="4"/>
      <c r="U4636" s="2" t="s">
        <v>17</v>
      </c>
      <c r="V4636" s="2" t="s">
        <v>122</v>
      </c>
      <c r="W4636" s="2" t="s">
        <v>63</v>
      </c>
      <c r="X4636" s="2">
        <v>4</v>
      </c>
      <c r="Y4636" s="2">
        <v>220</v>
      </c>
    </row>
    <row r="4637" spans="20:25" ht="30" x14ac:dyDescent="0.25">
      <c r="T4637" s="4"/>
      <c r="U4637" s="2" t="s">
        <v>17</v>
      </c>
      <c r="V4637" s="2" t="s">
        <v>122</v>
      </c>
      <c r="W4637" s="2" t="s">
        <v>68</v>
      </c>
      <c r="X4637" s="2">
        <v>1</v>
      </c>
      <c r="Y4637" s="2">
        <v>180</v>
      </c>
    </row>
    <row r="4638" spans="20:25" ht="30" x14ac:dyDescent="0.25">
      <c r="T4638" s="4"/>
      <c r="U4638" s="2" t="s">
        <v>17</v>
      </c>
      <c r="V4638" s="2" t="s">
        <v>122</v>
      </c>
      <c r="W4638" s="2" t="s">
        <v>68</v>
      </c>
      <c r="X4638" s="2">
        <v>3</v>
      </c>
      <c r="Y4638" s="2">
        <v>240</v>
      </c>
    </row>
    <row r="4639" spans="20:25" ht="30" x14ac:dyDescent="0.25">
      <c r="T4639" s="4"/>
      <c r="U4639" s="2" t="s">
        <v>17</v>
      </c>
      <c r="V4639" s="2" t="s">
        <v>122</v>
      </c>
      <c r="W4639" s="2" t="s">
        <v>68</v>
      </c>
      <c r="X4639" s="2">
        <v>3</v>
      </c>
      <c r="Y4639" s="2">
        <v>230</v>
      </c>
    </row>
    <row r="4640" spans="20:25" ht="30" x14ac:dyDescent="0.25">
      <c r="T4640" s="4"/>
      <c r="U4640" s="2" t="s">
        <v>17</v>
      </c>
      <c r="V4640" s="2" t="s">
        <v>122</v>
      </c>
      <c r="W4640" s="2" t="s">
        <v>64</v>
      </c>
      <c r="X4640" s="2">
        <v>11</v>
      </c>
      <c r="Y4640" s="2">
        <v>300</v>
      </c>
    </row>
    <row r="4641" spans="20:25" ht="30" x14ac:dyDescent="0.25">
      <c r="T4641" s="4"/>
      <c r="U4641" s="2" t="s">
        <v>17</v>
      </c>
      <c r="V4641" s="2" t="s">
        <v>122</v>
      </c>
      <c r="W4641" s="2" t="s">
        <v>64</v>
      </c>
      <c r="X4641" s="2">
        <v>2</v>
      </c>
      <c r="Y4641" s="2">
        <v>160</v>
      </c>
    </row>
    <row r="4642" spans="20:25" ht="30" x14ac:dyDescent="0.25">
      <c r="T4642" s="4"/>
      <c r="U4642" s="2" t="s">
        <v>17</v>
      </c>
      <c r="V4642" s="2" t="s">
        <v>122</v>
      </c>
      <c r="W4642" s="2" t="s">
        <v>68</v>
      </c>
      <c r="X4642" s="2">
        <v>4</v>
      </c>
      <c r="Y4642" s="2">
        <v>170</v>
      </c>
    </row>
    <row r="4643" spans="20:25" ht="30" x14ac:dyDescent="0.25">
      <c r="T4643" s="4"/>
      <c r="U4643" s="2" t="s">
        <v>17</v>
      </c>
      <c r="V4643" s="2" t="s">
        <v>122</v>
      </c>
      <c r="W4643" s="2" t="s">
        <v>64</v>
      </c>
      <c r="X4643" s="2">
        <v>5</v>
      </c>
      <c r="Y4643" s="2">
        <v>160</v>
      </c>
    </row>
    <row r="4644" spans="20:25" ht="30" x14ac:dyDescent="0.25">
      <c r="T4644" s="4"/>
      <c r="U4644" s="2" t="s">
        <v>17</v>
      </c>
      <c r="V4644" s="2" t="s">
        <v>122</v>
      </c>
      <c r="W4644" s="2" t="s">
        <v>62</v>
      </c>
      <c r="X4644" s="2">
        <v>5</v>
      </c>
      <c r="Y4644" s="2">
        <v>260</v>
      </c>
    </row>
    <row r="4645" spans="20:25" ht="30" x14ac:dyDescent="0.25">
      <c r="T4645" s="4"/>
      <c r="U4645" s="2" t="s">
        <v>17</v>
      </c>
      <c r="V4645" s="2" t="s">
        <v>122</v>
      </c>
      <c r="W4645" s="2" t="s">
        <v>64</v>
      </c>
      <c r="X4645" s="2">
        <v>3</v>
      </c>
      <c r="Y4645" s="2">
        <v>230</v>
      </c>
    </row>
    <row r="4646" spans="20:25" ht="30" x14ac:dyDescent="0.25">
      <c r="T4646" s="4"/>
      <c r="U4646" s="2" t="s">
        <v>17</v>
      </c>
      <c r="V4646" s="2" t="s">
        <v>122</v>
      </c>
      <c r="W4646" s="2" t="s">
        <v>68</v>
      </c>
      <c r="X4646" s="2">
        <v>6</v>
      </c>
      <c r="Y4646" s="2">
        <v>130</v>
      </c>
    </row>
    <row r="4647" spans="20:25" ht="30" x14ac:dyDescent="0.25">
      <c r="T4647" s="4"/>
      <c r="U4647" s="2" t="s">
        <v>17</v>
      </c>
      <c r="V4647" s="2" t="s">
        <v>122</v>
      </c>
      <c r="W4647" s="2" t="s">
        <v>68</v>
      </c>
      <c r="X4647" s="2">
        <v>4</v>
      </c>
      <c r="Y4647" s="2">
        <v>140</v>
      </c>
    </row>
    <row r="4648" spans="20:25" ht="30" x14ac:dyDescent="0.25">
      <c r="T4648" s="4"/>
      <c r="U4648" s="2" t="s">
        <v>17</v>
      </c>
      <c r="V4648" s="2" t="s">
        <v>122</v>
      </c>
      <c r="W4648" s="2" t="s">
        <v>64</v>
      </c>
      <c r="X4648" s="2">
        <v>4</v>
      </c>
      <c r="Y4648" s="2">
        <v>60</v>
      </c>
    </row>
    <row r="4649" spans="20:25" ht="30" x14ac:dyDescent="0.25">
      <c r="T4649" s="4"/>
      <c r="U4649" s="2" t="s">
        <v>17</v>
      </c>
      <c r="V4649" s="2" t="s">
        <v>122</v>
      </c>
      <c r="W4649" s="2" t="s">
        <v>64</v>
      </c>
      <c r="X4649" s="2">
        <v>4</v>
      </c>
      <c r="Y4649" s="2">
        <v>270</v>
      </c>
    </row>
    <row r="4650" spans="20:25" ht="30" x14ac:dyDescent="0.25">
      <c r="T4650" s="4"/>
      <c r="U4650" s="2" t="s">
        <v>17</v>
      </c>
      <c r="V4650" s="2" t="s">
        <v>122</v>
      </c>
      <c r="W4650" s="2" t="s">
        <v>63</v>
      </c>
      <c r="X4650" s="2">
        <v>5</v>
      </c>
      <c r="Y4650" s="2">
        <v>220</v>
      </c>
    </row>
    <row r="4651" spans="20:25" ht="30" x14ac:dyDescent="0.25">
      <c r="T4651" s="4"/>
      <c r="U4651" s="2" t="s">
        <v>17</v>
      </c>
      <c r="V4651" s="2" t="s">
        <v>122</v>
      </c>
      <c r="W4651" s="2" t="s">
        <v>68</v>
      </c>
      <c r="X4651" s="2">
        <v>4</v>
      </c>
      <c r="Y4651" s="2">
        <v>180</v>
      </c>
    </row>
    <row r="4652" spans="20:25" ht="30" x14ac:dyDescent="0.25">
      <c r="T4652" s="4"/>
      <c r="U4652" s="2" t="s">
        <v>17</v>
      </c>
      <c r="V4652" s="2" t="s">
        <v>122</v>
      </c>
      <c r="W4652" s="2" t="s">
        <v>68</v>
      </c>
      <c r="X4652" s="2">
        <v>9</v>
      </c>
      <c r="Y4652" s="2">
        <v>330</v>
      </c>
    </row>
    <row r="4653" spans="20:25" ht="30" x14ac:dyDescent="0.25">
      <c r="T4653" s="4"/>
      <c r="U4653" s="2" t="s">
        <v>17</v>
      </c>
      <c r="V4653" s="2" t="s">
        <v>122</v>
      </c>
      <c r="W4653" s="2" t="s">
        <v>62</v>
      </c>
      <c r="X4653" s="2">
        <v>2</v>
      </c>
      <c r="Y4653" s="2">
        <v>290</v>
      </c>
    </row>
    <row r="4654" spans="20:25" ht="30" x14ac:dyDescent="0.25">
      <c r="T4654" s="4"/>
      <c r="U4654" s="2" t="s">
        <v>17</v>
      </c>
      <c r="V4654" s="2" t="s">
        <v>122</v>
      </c>
      <c r="W4654" s="2" t="s">
        <v>64</v>
      </c>
      <c r="X4654" s="2">
        <v>10</v>
      </c>
      <c r="Y4654" s="2">
        <v>160</v>
      </c>
    </row>
    <row r="4655" spans="20:25" ht="30" x14ac:dyDescent="0.25">
      <c r="T4655" s="4"/>
      <c r="U4655" s="2" t="s">
        <v>17</v>
      </c>
      <c r="V4655" s="2" t="s">
        <v>122</v>
      </c>
      <c r="W4655" s="2" t="s">
        <v>64</v>
      </c>
      <c r="X4655" s="2">
        <v>2</v>
      </c>
      <c r="Y4655" s="2">
        <v>170</v>
      </c>
    </row>
    <row r="4656" spans="20:25" ht="30" x14ac:dyDescent="0.25">
      <c r="T4656" s="4"/>
      <c r="U4656" s="2" t="s">
        <v>17</v>
      </c>
      <c r="V4656" s="2" t="s">
        <v>122</v>
      </c>
      <c r="W4656" s="2" t="s">
        <v>64</v>
      </c>
      <c r="X4656" s="2">
        <v>3</v>
      </c>
      <c r="Y4656" s="2">
        <v>210</v>
      </c>
    </row>
    <row r="4657" spans="20:25" ht="30" x14ac:dyDescent="0.25">
      <c r="T4657" s="4"/>
      <c r="U4657" s="2" t="s">
        <v>17</v>
      </c>
      <c r="V4657" s="2" t="s">
        <v>122</v>
      </c>
      <c r="W4657" s="2" t="s">
        <v>68</v>
      </c>
      <c r="X4657" s="2">
        <v>9</v>
      </c>
      <c r="Y4657" s="2">
        <v>160</v>
      </c>
    </row>
    <row r="4658" spans="20:25" ht="30" x14ac:dyDescent="0.25">
      <c r="T4658" s="4"/>
      <c r="U4658" s="2" t="s">
        <v>17</v>
      </c>
      <c r="V4658" s="2" t="s">
        <v>122</v>
      </c>
      <c r="W4658" s="2" t="s">
        <v>63</v>
      </c>
      <c r="X4658" s="2">
        <v>4</v>
      </c>
      <c r="Y4658" s="2">
        <v>190</v>
      </c>
    </row>
    <row r="4659" spans="20:25" ht="30" x14ac:dyDescent="0.25">
      <c r="T4659" s="4"/>
      <c r="U4659" s="2" t="s">
        <v>17</v>
      </c>
      <c r="V4659" s="2" t="s">
        <v>109</v>
      </c>
      <c r="W4659" s="2" t="s">
        <v>64</v>
      </c>
      <c r="X4659" s="2">
        <v>9</v>
      </c>
      <c r="Y4659" s="2">
        <v>190</v>
      </c>
    </row>
    <row r="4660" spans="20:25" ht="30" x14ac:dyDescent="0.25">
      <c r="T4660" s="4"/>
      <c r="U4660" s="2" t="s">
        <v>17</v>
      </c>
      <c r="V4660" s="2" t="s">
        <v>109</v>
      </c>
      <c r="W4660" s="2" t="s">
        <v>68</v>
      </c>
      <c r="X4660" s="2">
        <v>3</v>
      </c>
      <c r="Y4660" s="2">
        <v>170</v>
      </c>
    </row>
    <row r="4661" spans="20:25" ht="30" x14ac:dyDescent="0.25">
      <c r="T4661" s="4"/>
      <c r="U4661" s="2" t="s">
        <v>17</v>
      </c>
      <c r="V4661" s="2" t="s">
        <v>109</v>
      </c>
      <c r="W4661" s="2" t="s">
        <v>64</v>
      </c>
      <c r="X4661" s="2">
        <v>2</v>
      </c>
      <c r="Y4661" s="2">
        <v>200</v>
      </c>
    </row>
    <row r="4662" spans="20:25" ht="30" x14ac:dyDescent="0.25">
      <c r="T4662" s="4"/>
      <c r="U4662" s="2" t="s">
        <v>17</v>
      </c>
      <c r="V4662" s="2" t="s">
        <v>109</v>
      </c>
      <c r="W4662" s="2" t="s">
        <v>64</v>
      </c>
      <c r="X4662" s="2">
        <v>4</v>
      </c>
      <c r="Y4662" s="2">
        <v>180</v>
      </c>
    </row>
    <row r="4663" spans="20:25" ht="30" x14ac:dyDescent="0.25">
      <c r="T4663" s="4"/>
      <c r="U4663" s="2" t="s">
        <v>17</v>
      </c>
      <c r="V4663" s="2" t="s">
        <v>109</v>
      </c>
      <c r="W4663" s="2" t="s">
        <v>62</v>
      </c>
      <c r="X4663" s="2">
        <v>1</v>
      </c>
      <c r="Y4663" s="2">
        <v>170</v>
      </c>
    </row>
    <row r="4664" spans="20:25" ht="30" x14ac:dyDescent="0.25">
      <c r="T4664" s="4"/>
      <c r="U4664" s="2" t="s">
        <v>17</v>
      </c>
      <c r="V4664" s="2" t="s">
        <v>109</v>
      </c>
      <c r="W4664" s="2" t="s">
        <v>68</v>
      </c>
      <c r="X4664" s="2">
        <v>0</v>
      </c>
      <c r="Y4664" s="2">
        <v>0</v>
      </c>
    </row>
    <row r="4665" spans="20:25" ht="30" x14ac:dyDescent="0.25">
      <c r="T4665" s="4"/>
      <c r="U4665" s="2" t="s">
        <v>17</v>
      </c>
      <c r="V4665" s="2" t="s">
        <v>109</v>
      </c>
      <c r="W4665" s="2" t="s">
        <v>64</v>
      </c>
      <c r="X4665" s="2">
        <v>6</v>
      </c>
      <c r="Y4665" s="2">
        <v>140</v>
      </c>
    </row>
    <row r="4666" spans="20:25" ht="30" x14ac:dyDescent="0.25">
      <c r="T4666" s="4"/>
      <c r="U4666" s="2" t="s">
        <v>17</v>
      </c>
      <c r="V4666" s="2" t="s">
        <v>109</v>
      </c>
      <c r="W4666" s="2" t="s">
        <v>68</v>
      </c>
      <c r="X4666" s="2">
        <v>3</v>
      </c>
      <c r="Y4666" s="2">
        <v>257</v>
      </c>
    </row>
    <row r="4667" spans="20:25" ht="30" x14ac:dyDescent="0.25">
      <c r="T4667" s="4"/>
      <c r="U4667" s="2" t="s">
        <v>17</v>
      </c>
      <c r="V4667" s="2" t="s">
        <v>109</v>
      </c>
      <c r="W4667" s="2" t="s">
        <v>68</v>
      </c>
      <c r="X4667" s="2">
        <v>6</v>
      </c>
      <c r="Y4667" s="2">
        <v>195</v>
      </c>
    </row>
    <row r="4668" spans="20:25" ht="30" x14ac:dyDescent="0.25">
      <c r="T4668" s="4"/>
      <c r="U4668" s="2" t="s">
        <v>17</v>
      </c>
      <c r="V4668" s="2" t="s">
        <v>109</v>
      </c>
      <c r="W4668" s="2" t="s">
        <v>68</v>
      </c>
      <c r="X4668" s="2">
        <v>1</v>
      </c>
      <c r="Y4668" s="2">
        <v>223</v>
      </c>
    </row>
    <row r="4669" spans="20:25" ht="30" x14ac:dyDescent="0.25">
      <c r="T4669" s="4"/>
      <c r="U4669" s="2" t="s">
        <v>17</v>
      </c>
      <c r="V4669" s="2" t="s">
        <v>109</v>
      </c>
      <c r="W4669" s="2" t="s">
        <v>68</v>
      </c>
      <c r="X4669" s="2">
        <v>4</v>
      </c>
      <c r="Y4669" s="2">
        <v>187</v>
      </c>
    </row>
    <row r="4670" spans="20:25" ht="30" x14ac:dyDescent="0.25">
      <c r="T4670" s="4"/>
      <c r="U4670" s="2" t="s">
        <v>17</v>
      </c>
      <c r="V4670" s="2" t="s">
        <v>109</v>
      </c>
      <c r="W4670" s="2" t="s">
        <v>68</v>
      </c>
      <c r="X4670" s="2">
        <v>1</v>
      </c>
      <c r="Y4670" s="2">
        <v>164</v>
      </c>
    </row>
    <row r="4671" spans="20:25" ht="30" x14ac:dyDescent="0.25">
      <c r="T4671" s="4"/>
      <c r="U4671" s="2" t="s">
        <v>17</v>
      </c>
      <c r="V4671" s="2" t="s">
        <v>109</v>
      </c>
      <c r="W4671" s="2" t="s">
        <v>68</v>
      </c>
      <c r="X4671" s="2">
        <v>1</v>
      </c>
      <c r="Y4671" s="2">
        <v>164</v>
      </c>
    </row>
    <row r="4672" spans="20:25" ht="30" x14ac:dyDescent="0.25">
      <c r="T4672" s="4"/>
      <c r="U4672" s="2" t="s">
        <v>17</v>
      </c>
      <c r="V4672" s="2" t="s">
        <v>109</v>
      </c>
      <c r="W4672" s="2" t="s">
        <v>63</v>
      </c>
      <c r="X4672" s="2">
        <v>2</v>
      </c>
      <c r="Y4672" s="2">
        <v>100</v>
      </c>
    </row>
    <row r="4673" spans="20:25" ht="30" x14ac:dyDescent="0.25">
      <c r="T4673" s="4"/>
      <c r="U4673" s="2" t="s">
        <v>17</v>
      </c>
      <c r="V4673" s="2" t="s">
        <v>109</v>
      </c>
      <c r="W4673" s="2" t="s">
        <v>64</v>
      </c>
      <c r="X4673" s="2">
        <v>1</v>
      </c>
      <c r="Y4673" s="2">
        <v>139</v>
      </c>
    </row>
    <row r="4674" spans="20:25" ht="30" x14ac:dyDescent="0.25">
      <c r="T4674" s="4"/>
      <c r="U4674" s="2" t="s">
        <v>17</v>
      </c>
      <c r="V4674" s="2" t="s">
        <v>109</v>
      </c>
      <c r="W4674" s="2" t="s">
        <v>68</v>
      </c>
      <c r="X4674" s="2">
        <v>4</v>
      </c>
      <c r="Y4674" s="2">
        <v>193</v>
      </c>
    </row>
    <row r="4675" spans="20:25" ht="30" x14ac:dyDescent="0.25">
      <c r="T4675" s="4"/>
      <c r="U4675" s="2" t="s">
        <v>17</v>
      </c>
      <c r="V4675" s="2" t="s">
        <v>109</v>
      </c>
      <c r="W4675" s="2" t="s">
        <v>68</v>
      </c>
      <c r="X4675" s="2">
        <v>4</v>
      </c>
      <c r="Y4675" s="2">
        <v>150</v>
      </c>
    </row>
    <row r="4676" spans="20:25" ht="30" x14ac:dyDescent="0.25">
      <c r="T4676" s="4"/>
      <c r="U4676" s="2" t="s">
        <v>17</v>
      </c>
      <c r="V4676" s="2" t="s">
        <v>109</v>
      </c>
      <c r="W4676" s="2" t="s">
        <v>64</v>
      </c>
      <c r="X4676" s="2">
        <v>0</v>
      </c>
      <c r="Y4676" s="2">
        <v>180</v>
      </c>
    </row>
    <row r="4677" spans="20:25" ht="30" x14ac:dyDescent="0.25">
      <c r="T4677" s="4"/>
      <c r="U4677" s="2" t="s">
        <v>17</v>
      </c>
      <c r="V4677" s="2" t="s">
        <v>109</v>
      </c>
      <c r="W4677" s="2" t="s">
        <v>63</v>
      </c>
      <c r="X4677" s="2">
        <v>0</v>
      </c>
      <c r="Y4677" s="2">
        <v>45</v>
      </c>
    </row>
    <row r="4678" spans="20:25" ht="30" x14ac:dyDescent="0.25">
      <c r="T4678" s="4"/>
      <c r="U4678" s="2" t="s">
        <v>17</v>
      </c>
      <c r="V4678" s="2" t="s">
        <v>109</v>
      </c>
      <c r="W4678" s="2" t="s">
        <v>68</v>
      </c>
      <c r="X4678" s="2">
        <v>2</v>
      </c>
      <c r="Y4678" s="2">
        <v>41</v>
      </c>
    </row>
    <row r="4679" spans="20:25" ht="30" x14ac:dyDescent="0.25">
      <c r="T4679" s="4"/>
      <c r="U4679" s="2" t="s">
        <v>17</v>
      </c>
      <c r="V4679" s="2" t="s">
        <v>109</v>
      </c>
      <c r="W4679" s="2" t="s">
        <v>68</v>
      </c>
      <c r="X4679" s="2">
        <v>7</v>
      </c>
      <c r="Y4679" s="2">
        <v>328</v>
      </c>
    </row>
    <row r="4680" spans="20:25" ht="30" x14ac:dyDescent="0.25">
      <c r="T4680" s="4"/>
      <c r="U4680" s="2" t="s">
        <v>17</v>
      </c>
      <c r="V4680" s="2" t="s">
        <v>109</v>
      </c>
      <c r="W4680" s="2" t="s">
        <v>67</v>
      </c>
      <c r="X4680" s="2">
        <v>0</v>
      </c>
      <c r="Y4680" s="2">
        <v>135</v>
      </c>
    </row>
    <row r="4681" spans="20:25" ht="30" x14ac:dyDescent="0.25">
      <c r="T4681" s="4"/>
      <c r="U4681" s="2" t="s">
        <v>17</v>
      </c>
      <c r="V4681" s="2" t="s">
        <v>120</v>
      </c>
      <c r="W4681" s="2" t="s">
        <v>68</v>
      </c>
      <c r="X4681" s="2">
        <v>0</v>
      </c>
      <c r="Y4681" s="2">
        <v>232</v>
      </c>
    </row>
    <row r="4682" spans="20:25" ht="30" x14ac:dyDescent="0.25">
      <c r="T4682" s="4"/>
      <c r="U4682" s="2" t="s">
        <v>17</v>
      </c>
      <c r="V4682" s="2" t="s">
        <v>120</v>
      </c>
      <c r="W4682" s="2" t="s">
        <v>63</v>
      </c>
      <c r="X4682" s="2">
        <v>0</v>
      </c>
      <c r="Y4682" s="2">
        <v>241</v>
      </c>
    </row>
    <row r="4683" spans="20:25" ht="30" x14ac:dyDescent="0.25">
      <c r="T4683" s="4"/>
      <c r="U4683" s="2" t="s">
        <v>17</v>
      </c>
      <c r="V4683" s="2" t="s">
        <v>120</v>
      </c>
      <c r="W4683" s="2" t="s">
        <v>63</v>
      </c>
      <c r="X4683" s="2">
        <v>4</v>
      </c>
      <c r="Y4683" s="2">
        <v>210</v>
      </c>
    </row>
    <row r="4684" spans="20:25" ht="30" x14ac:dyDescent="0.25">
      <c r="T4684" s="4"/>
      <c r="U4684" s="2" t="s">
        <v>17</v>
      </c>
      <c r="V4684" s="2" t="s">
        <v>120</v>
      </c>
      <c r="W4684" s="2" t="s">
        <v>64</v>
      </c>
      <c r="X4684" s="2">
        <v>1</v>
      </c>
      <c r="Y4684" s="2">
        <v>252</v>
      </c>
    </row>
    <row r="4685" spans="20:25" ht="30" x14ac:dyDescent="0.25">
      <c r="T4685" s="4"/>
      <c r="U4685" s="2" t="s">
        <v>17</v>
      </c>
      <c r="V4685" s="2" t="s">
        <v>120</v>
      </c>
      <c r="W4685" s="2" t="s">
        <v>68</v>
      </c>
      <c r="X4685" s="2">
        <v>1</v>
      </c>
      <c r="Y4685" s="2">
        <v>135</v>
      </c>
    </row>
    <row r="4686" spans="20:25" ht="30" x14ac:dyDescent="0.25">
      <c r="T4686" s="4"/>
      <c r="U4686" s="2" t="s">
        <v>17</v>
      </c>
      <c r="V4686" s="2" t="s">
        <v>120</v>
      </c>
      <c r="W4686" s="2" t="s">
        <v>62</v>
      </c>
      <c r="X4686" s="2">
        <v>2</v>
      </c>
      <c r="Y4686" s="2">
        <v>207</v>
      </c>
    </row>
    <row r="4687" spans="20:25" ht="30" x14ac:dyDescent="0.25">
      <c r="T4687" s="4"/>
      <c r="U4687" s="2" t="s">
        <v>17</v>
      </c>
      <c r="V4687" s="2" t="s">
        <v>120</v>
      </c>
      <c r="W4687" s="2" t="s">
        <v>68</v>
      </c>
      <c r="X4687" s="2">
        <v>2</v>
      </c>
      <c r="Y4687" s="2">
        <v>151</v>
      </c>
    </row>
    <row r="4688" spans="20:25" ht="30" x14ac:dyDescent="0.25">
      <c r="T4688" s="4"/>
      <c r="U4688" s="2" t="s">
        <v>17</v>
      </c>
      <c r="V4688" s="2" t="s">
        <v>124</v>
      </c>
      <c r="W4688" s="2" t="s">
        <v>67</v>
      </c>
      <c r="X4688" s="2">
        <v>2</v>
      </c>
      <c r="Y4688" s="2">
        <v>287</v>
      </c>
    </row>
    <row r="4689" spans="20:25" ht="30" x14ac:dyDescent="0.25">
      <c r="T4689" s="4"/>
      <c r="U4689" s="2" t="s">
        <v>17</v>
      </c>
      <c r="V4689" s="2" t="s">
        <v>124</v>
      </c>
      <c r="W4689" s="2" t="s">
        <v>62</v>
      </c>
      <c r="X4689" s="2">
        <v>2</v>
      </c>
      <c r="Y4689" s="2">
        <v>287</v>
      </c>
    </row>
    <row r="4690" spans="20:25" ht="30" x14ac:dyDescent="0.25">
      <c r="T4690" s="4"/>
      <c r="U4690" s="2" t="s">
        <v>17</v>
      </c>
      <c r="V4690" s="2" t="s">
        <v>124</v>
      </c>
      <c r="W4690" s="2" t="s">
        <v>68</v>
      </c>
      <c r="X4690" s="2">
        <v>2</v>
      </c>
      <c r="Y4690" s="2">
        <v>289</v>
      </c>
    </row>
    <row r="4691" spans="20:25" ht="30" x14ac:dyDescent="0.25">
      <c r="T4691" s="4"/>
      <c r="U4691" s="2" t="s">
        <v>17</v>
      </c>
      <c r="V4691" s="2" t="s">
        <v>124</v>
      </c>
      <c r="W4691" s="2" t="s">
        <v>68</v>
      </c>
      <c r="X4691" s="2">
        <v>1</v>
      </c>
      <c r="Y4691" s="2">
        <v>351</v>
      </c>
    </row>
    <row r="4692" spans="20:25" ht="30" x14ac:dyDescent="0.25">
      <c r="T4692" s="4"/>
      <c r="U4692" s="2" t="s">
        <v>17</v>
      </c>
      <c r="V4692" s="2" t="s">
        <v>127</v>
      </c>
      <c r="W4692" s="2" t="s">
        <v>67</v>
      </c>
      <c r="X4692" s="2">
        <v>1</v>
      </c>
      <c r="Y4692" s="2">
        <v>56</v>
      </c>
    </row>
    <row r="4693" spans="20:25" ht="30" x14ac:dyDescent="0.25">
      <c r="T4693" s="4"/>
      <c r="U4693" s="2" t="s">
        <v>17</v>
      </c>
      <c r="V4693" s="2" t="s">
        <v>127</v>
      </c>
      <c r="W4693" s="2" t="s">
        <v>68</v>
      </c>
      <c r="X4693" s="2">
        <v>6</v>
      </c>
      <c r="Y4693" s="2">
        <v>130</v>
      </c>
    </row>
    <row r="4694" spans="20:25" ht="30" x14ac:dyDescent="0.25">
      <c r="T4694" s="4"/>
      <c r="U4694" s="2" t="s">
        <v>17</v>
      </c>
      <c r="V4694" s="2" t="s">
        <v>127</v>
      </c>
      <c r="W4694" s="2" t="s">
        <v>68</v>
      </c>
      <c r="X4694" s="2">
        <v>4</v>
      </c>
      <c r="Y4694" s="2">
        <v>190</v>
      </c>
    </row>
    <row r="4695" spans="20:25" ht="30" x14ac:dyDescent="0.25">
      <c r="T4695" s="4"/>
      <c r="U4695" s="2" t="s">
        <v>17</v>
      </c>
      <c r="V4695" s="2" t="s">
        <v>127</v>
      </c>
      <c r="W4695" s="2" t="s">
        <v>63</v>
      </c>
      <c r="X4695" s="2">
        <v>4</v>
      </c>
      <c r="Y4695" s="2">
        <v>132</v>
      </c>
    </row>
    <row r="4696" spans="20:25" ht="30" x14ac:dyDescent="0.25">
      <c r="T4696" s="4"/>
      <c r="U4696" s="2" t="s">
        <v>17</v>
      </c>
      <c r="V4696" s="2" t="s">
        <v>126</v>
      </c>
      <c r="W4696" s="2" t="s">
        <v>68</v>
      </c>
      <c r="X4696" s="2">
        <v>2</v>
      </c>
      <c r="Y4696" s="2">
        <v>150</v>
      </c>
    </row>
    <row r="4697" spans="20:25" ht="30" x14ac:dyDescent="0.25">
      <c r="T4697" s="4"/>
      <c r="U4697" s="2" t="s">
        <v>17</v>
      </c>
      <c r="V4697" s="2" t="s">
        <v>122</v>
      </c>
      <c r="W4697" s="2" t="s">
        <v>68</v>
      </c>
      <c r="X4697" s="2">
        <v>0</v>
      </c>
      <c r="Y4697" s="2">
        <v>135</v>
      </c>
    </row>
    <row r="4698" spans="20:25" ht="30" x14ac:dyDescent="0.25">
      <c r="T4698" s="4"/>
      <c r="U4698" s="2" t="s">
        <v>17</v>
      </c>
      <c r="V4698" s="2" t="s">
        <v>122</v>
      </c>
      <c r="W4698" s="2" t="s">
        <v>68</v>
      </c>
      <c r="X4698" s="2">
        <v>2</v>
      </c>
      <c r="Y4698" s="2">
        <v>20</v>
      </c>
    </row>
    <row r="4699" spans="20:25" ht="30" x14ac:dyDescent="0.25">
      <c r="T4699" s="4"/>
      <c r="U4699" s="2" t="s">
        <v>17</v>
      </c>
      <c r="V4699" s="2" t="s">
        <v>122</v>
      </c>
      <c r="W4699" s="2" t="s">
        <v>68</v>
      </c>
      <c r="X4699" s="2">
        <v>4</v>
      </c>
      <c r="Y4699" s="2">
        <v>70</v>
      </c>
    </row>
    <row r="4700" spans="20:25" ht="30" x14ac:dyDescent="0.25">
      <c r="T4700" s="4"/>
      <c r="U4700" s="2" t="s">
        <v>17</v>
      </c>
      <c r="V4700" s="2" t="s">
        <v>122</v>
      </c>
      <c r="W4700" s="2" t="s">
        <v>68</v>
      </c>
      <c r="X4700" s="2">
        <v>2</v>
      </c>
      <c r="Y4700" s="2">
        <v>173</v>
      </c>
    </row>
    <row r="4701" spans="20:25" ht="30" x14ac:dyDescent="0.25">
      <c r="T4701" s="4"/>
      <c r="U4701" s="2" t="s">
        <v>17</v>
      </c>
      <c r="V4701" s="2" t="s">
        <v>122</v>
      </c>
      <c r="W4701" s="2" t="s">
        <v>68</v>
      </c>
      <c r="X4701" s="2">
        <v>2</v>
      </c>
      <c r="Y4701" s="2">
        <v>173</v>
      </c>
    </row>
    <row r="4702" spans="20:25" ht="30" x14ac:dyDescent="0.25">
      <c r="T4702" s="4"/>
      <c r="U4702" s="2" t="s">
        <v>17</v>
      </c>
      <c r="V4702" s="2" t="s">
        <v>122</v>
      </c>
      <c r="W4702" s="2" t="s">
        <v>68</v>
      </c>
      <c r="X4702" s="2">
        <v>0</v>
      </c>
      <c r="Y4702" s="2">
        <v>225</v>
      </c>
    </row>
    <row r="4703" spans="20:25" ht="30" x14ac:dyDescent="0.25">
      <c r="T4703" s="4"/>
      <c r="U4703" s="2" t="s">
        <v>17</v>
      </c>
      <c r="V4703" s="2" t="s">
        <v>122</v>
      </c>
      <c r="W4703" s="2" t="s">
        <v>64</v>
      </c>
      <c r="X4703" s="2">
        <v>1</v>
      </c>
      <c r="Y4703" s="2">
        <v>135</v>
      </c>
    </row>
    <row r="4704" spans="20:25" ht="30" x14ac:dyDescent="0.25">
      <c r="T4704" s="4"/>
      <c r="U4704" s="2" t="s">
        <v>17</v>
      </c>
      <c r="V4704" s="2" t="s">
        <v>122</v>
      </c>
      <c r="W4704" s="2" t="s">
        <v>68</v>
      </c>
      <c r="X4704" s="2">
        <v>2</v>
      </c>
      <c r="Y4704" s="2">
        <v>360</v>
      </c>
    </row>
    <row r="4705" spans="20:25" ht="30" x14ac:dyDescent="0.25">
      <c r="T4705" s="4"/>
      <c r="U4705" s="2" t="s">
        <v>17</v>
      </c>
      <c r="V4705" s="2" t="s">
        <v>122</v>
      </c>
      <c r="W4705" s="2" t="s">
        <v>68</v>
      </c>
      <c r="X4705" s="2">
        <v>2</v>
      </c>
      <c r="Y4705" s="2">
        <v>200</v>
      </c>
    </row>
    <row r="4706" spans="20:25" ht="30" x14ac:dyDescent="0.25">
      <c r="T4706" s="4"/>
      <c r="U4706" s="2" t="s">
        <v>17</v>
      </c>
      <c r="V4706" s="2" t="s">
        <v>122</v>
      </c>
      <c r="W4706" s="2" t="s">
        <v>68</v>
      </c>
      <c r="X4706" s="2">
        <v>2</v>
      </c>
      <c r="Y4706" s="2">
        <v>360</v>
      </c>
    </row>
    <row r="4707" spans="20:25" ht="30" x14ac:dyDescent="0.25">
      <c r="T4707" s="4"/>
      <c r="U4707" s="2" t="s">
        <v>17</v>
      </c>
      <c r="V4707" s="2" t="s">
        <v>109</v>
      </c>
      <c r="W4707" s="2" t="s">
        <v>68</v>
      </c>
      <c r="X4707" s="2">
        <v>4</v>
      </c>
      <c r="Y4707" s="2">
        <v>200</v>
      </c>
    </row>
    <row r="4708" spans="20:25" ht="30" x14ac:dyDescent="0.25">
      <c r="T4708" s="4"/>
      <c r="U4708" s="2" t="s">
        <v>17</v>
      </c>
      <c r="V4708" s="2" t="s">
        <v>109</v>
      </c>
      <c r="W4708" s="2" t="s">
        <v>68</v>
      </c>
      <c r="X4708" s="2">
        <v>4</v>
      </c>
      <c r="Y4708" s="2">
        <v>208</v>
      </c>
    </row>
    <row r="4709" spans="20:25" ht="30" x14ac:dyDescent="0.25">
      <c r="T4709" s="4"/>
      <c r="U4709" s="2" t="s">
        <v>17</v>
      </c>
      <c r="V4709" s="2" t="s">
        <v>109</v>
      </c>
      <c r="W4709" s="2" t="s">
        <v>68</v>
      </c>
      <c r="X4709" s="2">
        <v>5</v>
      </c>
      <c r="Y4709" s="2">
        <v>247</v>
      </c>
    </row>
    <row r="4710" spans="20:25" ht="30" x14ac:dyDescent="0.25">
      <c r="T4710" s="4"/>
      <c r="U4710" s="2" t="s">
        <v>17</v>
      </c>
      <c r="V4710" s="2" t="s">
        <v>109</v>
      </c>
      <c r="W4710" s="2" t="s">
        <v>68</v>
      </c>
      <c r="X4710" s="2">
        <v>4</v>
      </c>
      <c r="Y4710" s="2">
        <v>255</v>
      </c>
    </row>
    <row r="4711" spans="20:25" ht="30" x14ac:dyDescent="0.25">
      <c r="T4711" s="4"/>
      <c r="U4711" s="2" t="s">
        <v>17</v>
      </c>
      <c r="V4711" s="2" t="s">
        <v>109</v>
      </c>
      <c r="W4711" s="2" t="s">
        <v>68</v>
      </c>
      <c r="X4711" s="2">
        <v>4</v>
      </c>
      <c r="Y4711" s="2">
        <v>255</v>
      </c>
    </row>
    <row r="4712" spans="20:25" ht="30" x14ac:dyDescent="0.25">
      <c r="T4712" s="4"/>
      <c r="U4712" s="2" t="s">
        <v>17</v>
      </c>
      <c r="V4712" s="2" t="s">
        <v>109</v>
      </c>
      <c r="W4712" s="2" t="s">
        <v>68</v>
      </c>
      <c r="X4712" s="2">
        <v>4</v>
      </c>
      <c r="Y4712" s="2">
        <v>70</v>
      </c>
    </row>
    <row r="4713" spans="20:25" ht="30" x14ac:dyDescent="0.25">
      <c r="T4713" s="4"/>
      <c r="U4713" s="2" t="s">
        <v>17</v>
      </c>
      <c r="V4713" s="2" t="s">
        <v>109</v>
      </c>
      <c r="W4713" s="2" t="s">
        <v>63</v>
      </c>
      <c r="X4713" s="2">
        <v>2</v>
      </c>
      <c r="Y4713" s="2">
        <v>269</v>
      </c>
    </row>
    <row r="4714" spans="20:25" ht="30" x14ac:dyDescent="0.25">
      <c r="T4714" s="4"/>
      <c r="U4714" s="2" t="s">
        <v>17</v>
      </c>
      <c r="V4714" s="2" t="s">
        <v>109</v>
      </c>
      <c r="W4714" s="2" t="s">
        <v>63</v>
      </c>
      <c r="X4714" s="2">
        <v>0</v>
      </c>
      <c r="Y4714" s="2">
        <v>202</v>
      </c>
    </row>
    <row r="4715" spans="20:25" ht="30" x14ac:dyDescent="0.25">
      <c r="T4715" s="4"/>
      <c r="U4715" s="2" t="s">
        <v>17</v>
      </c>
      <c r="V4715" s="2" t="s">
        <v>109</v>
      </c>
      <c r="W4715" s="2" t="s">
        <v>68</v>
      </c>
      <c r="X4715" s="2">
        <v>1</v>
      </c>
      <c r="Y4715" s="2">
        <v>202</v>
      </c>
    </row>
    <row r="4716" spans="20:25" ht="30" x14ac:dyDescent="0.25">
      <c r="T4716" s="4"/>
      <c r="U4716" s="2" t="s">
        <v>17</v>
      </c>
      <c r="V4716" s="2" t="s">
        <v>109</v>
      </c>
      <c r="W4716" s="2" t="s">
        <v>68</v>
      </c>
      <c r="X4716" s="2">
        <v>0</v>
      </c>
      <c r="Y4716" s="2">
        <v>134</v>
      </c>
    </row>
    <row r="4717" spans="20:25" ht="30" x14ac:dyDescent="0.25">
      <c r="T4717" s="4"/>
      <c r="U4717" s="2" t="s">
        <v>17</v>
      </c>
      <c r="V4717" s="2" t="s">
        <v>120</v>
      </c>
      <c r="W4717" s="2" t="s">
        <v>68</v>
      </c>
      <c r="X4717" s="2">
        <v>1</v>
      </c>
      <c r="Y4717" s="2">
        <v>170</v>
      </c>
    </row>
    <row r="4718" spans="20:25" ht="30" x14ac:dyDescent="0.25">
      <c r="T4718" s="4"/>
      <c r="U4718" s="2" t="s">
        <v>17</v>
      </c>
      <c r="V4718" s="2" t="s">
        <v>120</v>
      </c>
      <c r="W4718" s="2" t="s">
        <v>63</v>
      </c>
      <c r="X4718" s="2">
        <v>3</v>
      </c>
      <c r="Y4718" s="2">
        <v>300</v>
      </c>
    </row>
    <row r="4719" spans="20:25" ht="30" x14ac:dyDescent="0.25">
      <c r="T4719" s="4"/>
      <c r="U4719" s="2" t="s">
        <v>17</v>
      </c>
      <c r="V4719" s="2" t="s">
        <v>120</v>
      </c>
      <c r="W4719" s="2" t="s">
        <v>63</v>
      </c>
      <c r="X4719" s="2">
        <v>3</v>
      </c>
      <c r="Y4719" s="2">
        <v>220</v>
      </c>
    </row>
    <row r="4720" spans="20:25" ht="30" x14ac:dyDescent="0.25">
      <c r="T4720" s="4"/>
      <c r="U4720" s="2" t="s">
        <v>17</v>
      </c>
      <c r="V4720" s="2" t="s">
        <v>120</v>
      </c>
      <c r="W4720" s="2" t="s">
        <v>68</v>
      </c>
      <c r="X4720" s="2">
        <v>4</v>
      </c>
      <c r="Y4720" s="2">
        <v>360</v>
      </c>
    </row>
    <row r="4721" spans="20:25" ht="30" x14ac:dyDescent="0.25">
      <c r="T4721" s="4"/>
      <c r="U4721" s="2" t="s">
        <v>17</v>
      </c>
      <c r="V4721" s="2" t="s">
        <v>120</v>
      </c>
      <c r="W4721" s="2" t="s">
        <v>68</v>
      </c>
      <c r="X4721" s="2">
        <v>1</v>
      </c>
      <c r="Y4721" s="2">
        <v>60</v>
      </c>
    </row>
    <row r="4722" spans="20:25" ht="30" x14ac:dyDescent="0.25">
      <c r="T4722" s="4"/>
      <c r="U4722" s="2" t="s">
        <v>17</v>
      </c>
      <c r="V4722" s="2" t="s">
        <v>120</v>
      </c>
      <c r="W4722" s="2" t="s">
        <v>68</v>
      </c>
      <c r="X4722" s="2">
        <v>3</v>
      </c>
      <c r="Y4722" s="2">
        <v>90</v>
      </c>
    </row>
    <row r="4723" spans="20:25" ht="30" x14ac:dyDescent="0.25">
      <c r="T4723" s="4"/>
      <c r="U4723" s="2" t="s">
        <v>17</v>
      </c>
      <c r="V4723" s="2" t="s">
        <v>120</v>
      </c>
      <c r="W4723" s="2" t="s">
        <v>68</v>
      </c>
      <c r="X4723" s="2">
        <v>1</v>
      </c>
      <c r="Y4723" s="2">
        <v>0</v>
      </c>
    </row>
    <row r="4724" spans="20:25" ht="30" x14ac:dyDescent="0.25">
      <c r="T4724" s="4"/>
      <c r="U4724" s="2" t="s">
        <v>17</v>
      </c>
      <c r="V4724" s="2" t="s">
        <v>120</v>
      </c>
      <c r="W4724" s="2" t="s">
        <v>68</v>
      </c>
      <c r="X4724" s="2">
        <v>4</v>
      </c>
      <c r="Y4724" s="2">
        <v>330</v>
      </c>
    </row>
    <row r="4725" spans="20:25" ht="30" x14ac:dyDescent="0.25">
      <c r="T4725" s="4"/>
      <c r="U4725" s="2" t="s">
        <v>17</v>
      </c>
      <c r="V4725" s="2" t="s">
        <v>120</v>
      </c>
      <c r="W4725" s="2" t="s">
        <v>63</v>
      </c>
      <c r="X4725" s="2">
        <v>4</v>
      </c>
      <c r="Y4725" s="2">
        <v>20</v>
      </c>
    </row>
    <row r="4726" spans="20:25" ht="30" x14ac:dyDescent="0.25">
      <c r="T4726" s="4"/>
      <c r="U4726" s="2" t="s">
        <v>17</v>
      </c>
      <c r="V4726" s="2" t="s">
        <v>120</v>
      </c>
      <c r="W4726" s="2" t="s">
        <v>64</v>
      </c>
      <c r="X4726" s="2">
        <v>4</v>
      </c>
      <c r="Y4726" s="2">
        <v>150</v>
      </c>
    </row>
    <row r="4727" spans="20:25" ht="30" x14ac:dyDescent="0.25">
      <c r="T4727" s="4"/>
      <c r="U4727" s="2" t="s">
        <v>17</v>
      </c>
      <c r="V4727" s="2" t="s">
        <v>124</v>
      </c>
      <c r="W4727" s="2" t="s">
        <v>63</v>
      </c>
      <c r="X4727" s="2">
        <v>2</v>
      </c>
      <c r="Y4727" s="2">
        <v>100</v>
      </c>
    </row>
    <row r="4728" spans="20:25" ht="30" x14ac:dyDescent="0.25">
      <c r="T4728" s="4"/>
      <c r="U4728" s="2" t="s">
        <v>17</v>
      </c>
      <c r="V4728" s="2" t="s">
        <v>124</v>
      </c>
      <c r="W4728" s="2" t="s">
        <v>68</v>
      </c>
      <c r="X4728" s="2">
        <v>2</v>
      </c>
      <c r="Y4728" s="2">
        <v>150</v>
      </c>
    </row>
    <row r="4729" spans="20:25" ht="30" x14ac:dyDescent="0.25">
      <c r="T4729" s="4"/>
      <c r="U4729" s="2" t="s">
        <v>17</v>
      </c>
      <c r="V4729" s="2" t="s">
        <v>124</v>
      </c>
      <c r="W4729" s="2" t="s">
        <v>68</v>
      </c>
      <c r="X4729" s="2">
        <v>3</v>
      </c>
      <c r="Y4729" s="2">
        <v>260</v>
      </c>
    </row>
    <row r="4730" spans="20:25" ht="30" x14ac:dyDescent="0.25">
      <c r="T4730" s="4"/>
      <c r="U4730" s="2" t="s">
        <v>17</v>
      </c>
      <c r="V4730" s="2" t="s">
        <v>109</v>
      </c>
      <c r="W4730" s="2" t="s">
        <v>68</v>
      </c>
      <c r="X4730" s="2">
        <v>2</v>
      </c>
      <c r="Y4730" s="2">
        <v>300</v>
      </c>
    </row>
    <row r="4731" spans="20:25" ht="30" x14ac:dyDescent="0.25">
      <c r="T4731" s="4"/>
      <c r="U4731" s="2" t="s">
        <v>17</v>
      </c>
      <c r="V4731" s="2" t="s">
        <v>109</v>
      </c>
      <c r="W4731" s="2" t="s">
        <v>68</v>
      </c>
      <c r="X4731" s="2">
        <v>4</v>
      </c>
      <c r="Y4731" s="2">
        <v>210</v>
      </c>
    </row>
    <row r="4732" spans="20:25" ht="30" x14ac:dyDescent="0.25">
      <c r="T4732" s="4"/>
      <c r="U4732" s="2" t="s">
        <v>17</v>
      </c>
      <c r="V4732" s="2" t="s">
        <v>109</v>
      </c>
      <c r="W4732" s="2" t="s">
        <v>68</v>
      </c>
      <c r="X4732" s="2">
        <v>7</v>
      </c>
      <c r="Y4732" s="2">
        <v>130</v>
      </c>
    </row>
    <row r="4733" spans="20:25" ht="30" x14ac:dyDescent="0.25">
      <c r="T4733" s="4"/>
      <c r="U4733" s="2" t="s">
        <v>17</v>
      </c>
      <c r="V4733" s="2" t="s">
        <v>109</v>
      </c>
      <c r="W4733" s="2" t="s">
        <v>63</v>
      </c>
      <c r="X4733" s="2">
        <v>5</v>
      </c>
      <c r="Y4733" s="2">
        <v>180</v>
      </c>
    </row>
    <row r="4734" spans="20:25" ht="30" x14ac:dyDescent="0.25">
      <c r="T4734" s="4"/>
      <c r="U4734" s="2" t="s">
        <v>17</v>
      </c>
      <c r="V4734" s="2" t="s">
        <v>109</v>
      </c>
      <c r="W4734" s="2" t="s">
        <v>63</v>
      </c>
      <c r="X4734" s="2">
        <v>5</v>
      </c>
      <c r="Y4734" s="2">
        <v>180</v>
      </c>
    </row>
    <row r="4735" spans="20:25" ht="30" x14ac:dyDescent="0.25">
      <c r="T4735" s="4"/>
      <c r="U4735" s="2" t="s">
        <v>17</v>
      </c>
      <c r="V4735" s="2" t="s">
        <v>109</v>
      </c>
      <c r="W4735" s="2" t="s">
        <v>64</v>
      </c>
      <c r="X4735" s="2">
        <v>5</v>
      </c>
      <c r="Y4735" s="2">
        <v>190</v>
      </c>
    </row>
    <row r="4736" spans="20:25" ht="30" x14ac:dyDescent="0.25">
      <c r="T4736" s="4"/>
      <c r="U4736" s="2" t="s">
        <v>17</v>
      </c>
      <c r="V4736" s="2" t="s">
        <v>109</v>
      </c>
      <c r="W4736" s="2" t="s">
        <v>68</v>
      </c>
      <c r="X4736" s="2">
        <v>1</v>
      </c>
      <c r="Y4736" s="2">
        <v>190</v>
      </c>
    </row>
    <row r="4737" spans="20:25" ht="30" x14ac:dyDescent="0.25">
      <c r="T4737" s="4"/>
      <c r="U4737" s="2" t="s">
        <v>17</v>
      </c>
      <c r="V4737" s="2" t="s">
        <v>109</v>
      </c>
      <c r="W4737" s="2" t="s">
        <v>68</v>
      </c>
      <c r="X4737" s="2">
        <v>2</v>
      </c>
      <c r="Y4737" s="2">
        <v>220</v>
      </c>
    </row>
    <row r="4738" spans="20:25" ht="30" x14ac:dyDescent="0.25">
      <c r="T4738" s="4"/>
      <c r="U4738" s="2" t="s">
        <v>17</v>
      </c>
      <c r="V4738" s="2" t="s">
        <v>109</v>
      </c>
      <c r="W4738" s="2" t="s">
        <v>63</v>
      </c>
      <c r="X4738" s="2">
        <v>2</v>
      </c>
      <c r="Y4738" s="2">
        <v>320</v>
      </c>
    </row>
    <row r="4739" spans="20:25" ht="30" x14ac:dyDescent="0.25">
      <c r="T4739" s="4"/>
      <c r="U4739" s="2" t="s">
        <v>17</v>
      </c>
      <c r="V4739" s="2" t="s">
        <v>109</v>
      </c>
      <c r="W4739" s="2" t="s">
        <v>68</v>
      </c>
      <c r="X4739" s="2">
        <v>4</v>
      </c>
      <c r="Y4739" s="2">
        <v>305</v>
      </c>
    </row>
    <row r="4740" spans="20:25" ht="30" x14ac:dyDescent="0.25">
      <c r="T4740" s="4"/>
      <c r="U4740" s="2" t="s">
        <v>17</v>
      </c>
      <c r="V4740" s="2" t="s">
        <v>109</v>
      </c>
      <c r="W4740" s="2" t="s">
        <v>62</v>
      </c>
      <c r="X4740" s="2">
        <v>4</v>
      </c>
      <c r="Y4740" s="2">
        <v>180</v>
      </c>
    </row>
    <row r="4741" spans="20:25" ht="30" x14ac:dyDescent="0.25">
      <c r="T4741" s="4"/>
      <c r="U4741" s="2" t="s">
        <v>17</v>
      </c>
      <c r="V4741" s="2" t="s">
        <v>109</v>
      </c>
      <c r="W4741" s="2" t="s">
        <v>68</v>
      </c>
      <c r="X4741" s="2">
        <v>2</v>
      </c>
      <c r="Y4741" s="2">
        <v>210</v>
      </c>
    </row>
    <row r="4742" spans="20:25" ht="30" x14ac:dyDescent="0.25">
      <c r="T4742" s="4"/>
      <c r="U4742" s="2" t="s">
        <v>17</v>
      </c>
      <c r="V4742" s="2" t="s">
        <v>120</v>
      </c>
      <c r="W4742" s="2" t="s">
        <v>68</v>
      </c>
      <c r="X4742" s="2">
        <v>2</v>
      </c>
      <c r="Y4742" s="2">
        <v>30</v>
      </c>
    </row>
    <row r="4743" spans="20:25" ht="30" x14ac:dyDescent="0.25">
      <c r="T4743" s="4"/>
      <c r="U4743" s="2" t="s">
        <v>17</v>
      </c>
      <c r="V4743" s="2" t="s">
        <v>120</v>
      </c>
      <c r="W4743" s="2" t="s">
        <v>68</v>
      </c>
      <c r="X4743" s="2">
        <v>1</v>
      </c>
      <c r="Y4743" s="2">
        <v>120</v>
      </c>
    </row>
    <row r="4744" spans="20:25" ht="30" x14ac:dyDescent="0.25">
      <c r="T4744" s="4"/>
      <c r="U4744" s="2" t="s">
        <v>17</v>
      </c>
      <c r="V4744" s="2" t="s">
        <v>120</v>
      </c>
      <c r="W4744" s="2" t="s">
        <v>68</v>
      </c>
      <c r="X4744" s="2">
        <v>1</v>
      </c>
      <c r="Y4744" s="2">
        <v>170</v>
      </c>
    </row>
    <row r="4745" spans="20:25" ht="30" x14ac:dyDescent="0.25">
      <c r="T4745" s="4"/>
      <c r="U4745" s="2" t="s">
        <v>17</v>
      </c>
      <c r="V4745" s="2" t="s">
        <v>120</v>
      </c>
      <c r="W4745" s="2" t="s">
        <v>64</v>
      </c>
      <c r="X4745" s="2">
        <v>3</v>
      </c>
      <c r="Y4745" s="2">
        <v>240</v>
      </c>
    </row>
    <row r="4746" spans="20:25" ht="30" x14ac:dyDescent="0.25">
      <c r="T4746" s="4"/>
      <c r="U4746" s="2" t="s">
        <v>17</v>
      </c>
      <c r="V4746" s="2" t="s">
        <v>120</v>
      </c>
      <c r="W4746" s="2" t="s">
        <v>68</v>
      </c>
      <c r="X4746" s="2">
        <v>3</v>
      </c>
      <c r="Y4746" s="2">
        <v>150</v>
      </c>
    </row>
    <row r="4747" spans="20:25" ht="30" x14ac:dyDescent="0.25">
      <c r="T4747" s="4"/>
      <c r="U4747" s="2" t="s">
        <v>17</v>
      </c>
      <c r="V4747" s="2" t="s">
        <v>120</v>
      </c>
      <c r="W4747" s="2" t="s">
        <v>64</v>
      </c>
      <c r="X4747" s="2">
        <v>6</v>
      </c>
      <c r="Y4747" s="2">
        <v>270</v>
      </c>
    </row>
    <row r="4748" spans="20:25" ht="30" x14ac:dyDescent="0.25">
      <c r="T4748" s="4"/>
      <c r="U4748" s="2" t="s">
        <v>17</v>
      </c>
      <c r="V4748" s="2" t="s">
        <v>120</v>
      </c>
      <c r="W4748" s="2" t="s">
        <v>62</v>
      </c>
      <c r="X4748" s="2">
        <v>4</v>
      </c>
      <c r="Y4748" s="2">
        <v>91</v>
      </c>
    </row>
    <row r="4749" spans="20:25" ht="30" x14ac:dyDescent="0.25">
      <c r="T4749" s="4"/>
      <c r="U4749" s="2" t="s">
        <v>17</v>
      </c>
      <c r="V4749" s="2" t="s">
        <v>120</v>
      </c>
      <c r="W4749" s="2" t="s">
        <v>64</v>
      </c>
      <c r="X4749" s="2">
        <v>2</v>
      </c>
      <c r="Y4749" s="2">
        <v>0</v>
      </c>
    </row>
    <row r="4750" spans="20:25" ht="30" x14ac:dyDescent="0.25">
      <c r="T4750" s="4"/>
      <c r="U4750" s="2" t="s">
        <v>17</v>
      </c>
      <c r="V4750" s="2" t="s">
        <v>120</v>
      </c>
      <c r="W4750" s="2" t="s">
        <v>68</v>
      </c>
      <c r="X4750" s="2">
        <v>2</v>
      </c>
      <c r="Y4750" s="2">
        <v>340</v>
      </c>
    </row>
    <row r="4751" spans="20:25" ht="30" x14ac:dyDescent="0.25">
      <c r="T4751" s="4"/>
      <c r="U4751" s="2" t="s">
        <v>17</v>
      </c>
      <c r="V4751" s="2" t="s">
        <v>120</v>
      </c>
      <c r="W4751" s="2" t="s">
        <v>68</v>
      </c>
      <c r="X4751" s="2">
        <v>2</v>
      </c>
      <c r="Y4751" s="2">
        <v>161</v>
      </c>
    </row>
    <row r="4752" spans="20:25" ht="30" x14ac:dyDescent="0.25">
      <c r="T4752" s="4"/>
      <c r="U4752" s="2" t="s">
        <v>17</v>
      </c>
      <c r="V4752" s="2" t="s">
        <v>120</v>
      </c>
      <c r="W4752" s="2" t="s">
        <v>68</v>
      </c>
      <c r="X4752" s="2">
        <v>4</v>
      </c>
      <c r="Y4752" s="2">
        <v>360</v>
      </c>
    </row>
    <row r="4753" spans="20:25" ht="30" x14ac:dyDescent="0.25">
      <c r="T4753" s="4"/>
      <c r="U4753" s="2" t="s">
        <v>17</v>
      </c>
      <c r="V4753" s="2" t="s">
        <v>120</v>
      </c>
      <c r="W4753" s="2" t="s">
        <v>68</v>
      </c>
      <c r="X4753" s="2">
        <v>7</v>
      </c>
      <c r="Y4753" s="2">
        <v>300</v>
      </c>
    </row>
    <row r="4754" spans="20:25" ht="30" x14ac:dyDescent="0.25">
      <c r="T4754" s="4"/>
      <c r="U4754" s="2" t="s">
        <v>17</v>
      </c>
      <c r="V4754" s="2" t="s">
        <v>120</v>
      </c>
      <c r="W4754" s="2" t="s">
        <v>63</v>
      </c>
      <c r="X4754" s="2">
        <v>4</v>
      </c>
      <c r="Y4754" s="2">
        <v>240</v>
      </c>
    </row>
    <row r="4755" spans="20:25" ht="30" x14ac:dyDescent="0.25">
      <c r="T4755" s="4"/>
      <c r="U4755" s="2" t="s">
        <v>17</v>
      </c>
      <c r="V4755" s="2" t="s">
        <v>120</v>
      </c>
      <c r="W4755" s="2" t="s">
        <v>68</v>
      </c>
      <c r="X4755" s="2">
        <v>2</v>
      </c>
      <c r="Y4755" s="2">
        <v>0</v>
      </c>
    </row>
    <row r="4756" spans="20:25" ht="30" x14ac:dyDescent="0.25">
      <c r="T4756" s="4"/>
      <c r="U4756" s="2" t="s">
        <v>17</v>
      </c>
      <c r="V4756" s="2" t="s">
        <v>120</v>
      </c>
      <c r="W4756" s="2" t="s">
        <v>68</v>
      </c>
      <c r="X4756" s="2">
        <v>3</v>
      </c>
      <c r="Y4756" s="2">
        <v>200</v>
      </c>
    </row>
    <row r="4757" spans="20:25" ht="30" x14ac:dyDescent="0.25">
      <c r="T4757" s="4"/>
      <c r="U4757" s="2" t="s">
        <v>17</v>
      </c>
      <c r="V4757" s="2" t="s">
        <v>120</v>
      </c>
      <c r="W4757" s="2" t="s">
        <v>68</v>
      </c>
      <c r="X4757" s="2">
        <v>8</v>
      </c>
      <c r="Y4757" s="2">
        <v>20</v>
      </c>
    </row>
    <row r="4758" spans="20:25" ht="30" x14ac:dyDescent="0.25">
      <c r="T4758" s="4"/>
      <c r="U4758" s="2" t="s">
        <v>17</v>
      </c>
      <c r="V4758" s="2" t="s">
        <v>120</v>
      </c>
      <c r="W4758" s="2" t="s">
        <v>64</v>
      </c>
      <c r="X4758" s="2">
        <v>1</v>
      </c>
      <c r="Y4758" s="2">
        <v>70</v>
      </c>
    </row>
    <row r="4759" spans="20:25" ht="30" x14ac:dyDescent="0.25">
      <c r="T4759" s="4"/>
      <c r="U4759" s="2" t="s">
        <v>17</v>
      </c>
      <c r="V4759" s="2" t="s">
        <v>120</v>
      </c>
      <c r="W4759" s="2" t="s">
        <v>68</v>
      </c>
      <c r="X4759" s="2">
        <v>1</v>
      </c>
      <c r="Y4759" s="2">
        <v>150</v>
      </c>
    </row>
    <row r="4760" spans="20:25" ht="30" x14ac:dyDescent="0.25">
      <c r="T4760" s="4"/>
      <c r="U4760" s="2" t="s">
        <v>17</v>
      </c>
      <c r="V4760" s="2" t="s">
        <v>120</v>
      </c>
      <c r="W4760" s="2" t="s">
        <v>68</v>
      </c>
      <c r="X4760" s="2">
        <v>7</v>
      </c>
      <c r="Y4760" s="2">
        <v>270</v>
      </c>
    </row>
    <row r="4761" spans="20:25" ht="30" x14ac:dyDescent="0.25">
      <c r="T4761" s="4"/>
      <c r="U4761" s="2" t="s">
        <v>17</v>
      </c>
      <c r="V4761" s="2" t="s">
        <v>120</v>
      </c>
      <c r="W4761" s="2" t="s">
        <v>68</v>
      </c>
      <c r="X4761" s="2">
        <v>2</v>
      </c>
      <c r="Y4761" s="2">
        <v>30</v>
      </c>
    </row>
    <row r="4762" spans="20:25" ht="30" x14ac:dyDescent="0.25">
      <c r="T4762" s="4"/>
      <c r="U4762" s="2" t="s">
        <v>17</v>
      </c>
      <c r="V4762" s="2" t="s">
        <v>120</v>
      </c>
      <c r="W4762" s="2" t="s">
        <v>62</v>
      </c>
      <c r="X4762" s="2">
        <v>5</v>
      </c>
      <c r="Y4762" s="2">
        <v>300</v>
      </c>
    </row>
    <row r="4763" spans="20:25" ht="30" x14ac:dyDescent="0.25">
      <c r="T4763" s="4"/>
      <c r="U4763" s="2" t="s">
        <v>17</v>
      </c>
      <c r="V4763" s="2" t="s">
        <v>120</v>
      </c>
      <c r="W4763" s="2" t="s">
        <v>68</v>
      </c>
      <c r="X4763" s="2">
        <v>3</v>
      </c>
      <c r="Y4763" s="2">
        <v>360</v>
      </c>
    </row>
    <row r="4764" spans="20:25" ht="30" x14ac:dyDescent="0.25">
      <c r="T4764" s="4"/>
      <c r="U4764" s="2" t="s">
        <v>17</v>
      </c>
      <c r="V4764" s="2" t="s">
        <v>120</v>
      </c>
      <c r="W4764" s="2" t="s">
        <v>68</v>
      </c>
      <c r="X4764" s="2">
        <v>1</v>
      </c>
      <c r="Y4764" s="2">
        <v>140</v>
      </c>
    </row>
    <row r="4765" spans="20:25" ht="30" x14ac:dyDescent="0.25">
      <c r="T4765" s="4"/>
      <c r="U4765" s="2" t="s">
        <v>17</v>
      </c>
      <c r="V4765" s="2" t="s">
        <v>120</v>
      </c>
      <c r="W4765" s="2" t="s">
        <v>68</v>
      </c>
      <c r="X4765" s="2">
        <v>1</v>
      </c>
      <c r="Y4765" s="2">
        <v>180</v>
      </c>
    </row>
    <row r="4766" spans="20:25" ht="30" x14ac:dyDescent="0.25">
      <c r="T4766" s="4"/>
      <c r="U4766" s="2" t="s">
        <v>17</v>
      </c>
      <c r="V4766" s="2" t="s">
        <v>120</v>
      </c>
      <c r="W4766" s="2" t="s">
        <v>63</v>
      </c>
      <c r="X4766" s="2">
        <v>2</v>
      </c>
      <c r="Y4766" s="2">
        <v>90</v>
      </c>
    </row>
    <row r="4767" spans="20:25" ht="30" x14ac:dyDescent="0.25">
      <c r="T4767" s="4"/>
      <c r="U4767" s="2" t="s">
        <v>17</v>
      </c>
      <c r="V4767" s="2" t="s">
        <v>120</v>
      </c>
      <c r="W4767" s="2" t="s">
        <v>63</v>
      </c>
      <c r="X4767" s="2">
        <v>5</v>
      </c>
      <c r="Y4767" s="2">
        <v>140</v>
      </c>
    </row>
    <row r="4768" spans="20:25" ht="30" x14ac:dyDescent="0.25">
      <c r="T4768" s="4"/>
      <c r="U4768" s="2" t="s">
        <v>17</v>
      </c>
      <c r="V4768" s="2" t="s">
        <v>120</v>
      </c>
      <c r="W4768" s="2" t="s">
        <v>68</v>
      </c>
      <c r="X4768" s="2">
        <v>2</v>
      </c>
      <c r="Y4768" s="2">
        <v>0</v>
      </c>
    </row>
    <row r="4769" spans="20:25" ht="30" x14ac:dyDescent="0.25">
      <c r="T4769" s="4"/>
      <c r="U4769" s="2" t="s">
        <v>17</v>
      </c>
      <c r="V4769" s="2" t="s">
        <v>120</v>
      </c>
      <c r="W4769" s="2" t="s">
        <v>68</v>
      </c>
      <c r="X4769" s="2">
        <v>2</v>
      </c>
      <c r="Y4769" s="2">
        <v>80</v>
      </c>
    </row>
    <row r="4770" spans="20:25" ht="30" x14ac:dyDescent="0.25">
      <c r="T4770" s="4"/>
      <c r="U4770" s="2" t="s">
        <v>17</v>
      </c>
      <c r="V4770" s="2" t="s">
        <v>120</v>
      </c>
      <c r="W4770" s="2" t="s">
        <v>64</v>
      </c>
      <c r="X4770" s="2">
        <v>1</v>
      </c>
      <c r="Y4770" s="2">
        <v>230</v>
      </c>
    </row>
    <row r="4771" spans="20:25" ht="30" x14ac:dyDescent="0.25">
      <c r="T4771" s="4"/>
      <c r="U4771" s="2" t="s">
        <v>17</v>
      </c>
      <c r="V4771" s="2" t="s">
        <v>120</v>
      </c>
      <c r="W4771" s="2" t="s">
        <v>63</v>
      </c>
      <c r="X4771" s="2">
        <v>10</v>
      </c>
      <c r="Y4771" s="2">
        <v>310</v>
      </c>
    </row>
    <row r="4772" spans="20:25" ht="30" x14ac:dyDescent="0.25">
      <c r="T4772" s="4"/>
      <c r="U4772" s="2" t="s">
        <v>17</v>
      </c>
      <c r="V4772" s="2" t="s">
        <v>120</v>
      </c>
      <c r="W4772" s="2" t="s">
        <v>63</v>
      </c>
      <c r="X4772" s="2">
        <v>9</v>
      </c>
      <c r="Y4772" s="2">
        <v>10</v>
      </c>
    </row>
    <row r="4773" spans="20:25" ht="30" x14ac:dyDescent="0.25">
      <c r="T4773" s="4"/>
      <c r="U4773" s="2" t="s">
        <v>17</v>
      </c>
      <c r="V4773" s="2" t="s">
        <v>120</v>
      </c>
      <c r="W4773" s="2" t="s">
        <v>68</v>
      </c>
      <c r="X4773" s="2">
        <v>1</v>
      </c>
      <c r="Y4773" s="2">
        <v>20</v>
      </c>
    </row>
    <row r="4774" spans="20:25" ht="30" x14ac:dyDescent="0.25">
      <c r="T4774" s="4"/>
      <c r="U4774" s="2" t="s">
        <v>17</v>
      </c>
      <c r="V4774" s="2" t="s">
        <v>120</v>
      </c>
      <c r="W4774" s="2" t="s">
        <v>68</v>
      </c>
      <c r="X4774" s="2">
        <v>5</v>
      </c>
      <c r="Y4774" s="2">
        <v>100</v>
      </c>
    </row>
    <row r="4775" spans="20:25" ht="30" x14ac:dyDescent="0.25">
      <c r="T4775" s="4"/>
      <c r="U4775" s="2" t="s">
        <v>17</v>
      </c>
      <c r="V4775" s="2" t="s">
        <v>124</v>
      </c>
      <c r="W4775" s="2" t="s">
        <v>64</v>
      </c>
      <c r="X4775" s="2">
        <v>3</v>
      </c>
      <c r="Y4775" s="2">
        <v>69</v>
      </c>
    </row>
    <row r="4776" spans="20:25" ht="30" x14ac:dyDescent="0.25">
      <c r="T4776" s="4"/>
      <c r="U4776" s="2" t="s">
        <v>17</v>
      </c>
      <c r="V4776" s="2" t="s">
        <v>124</v>
      </c>
      <c r="W4776" s="2" t="s">
        <v>68</v>
      </c>
      <c r="X4776" s="2">
        <v>6</v>
      </c>
      <c r="Y4776" s="2">
        <v>350</v>
      </c>
    </row>
    <row r="4777" spans="20:25" ht="30" x14ac:dyDescent="0.25">
      <c r="T4777" s="4"/>
      <c r="U4777" s="2" t="s">
        <v>17</v>
      </c>
      <c r="V4777" s="2" t="s">
        <v>124</v>
      </c>
      <c r="W4777" s="2" t="s">
        <v>68</v>
      </c>
      <c r="X4777" s="2">
        <v>3</v>
      </c>
      <c r="Y4777" s="2">
        <v>140</v>
      </c>
    </row>
    <row r="4778" spans="20:25" ht="30" x14ac:dyDescent="0.25">
      <c r="T4778" s="4"/>
      <c r="U4778" s="2" t="s">
        <v>17</v>
      </c>
      <c r="V4778" s="2" t="s">
        <v>124</v>
      </c>
      <c r="W4778" s="2" t="s">
        <v>68</v>
      </c>
      <c r="X4778" s="2">
        <v>4</v>
      </c>
      <c r="Y4778" s="2">
        <v>70</v>
      </c>
    </row>
    <row r="4779" spans="20:25" ht="30" x14ac:dyDescent="0.25">
      <c r="T4779" s="4"/>
      <c r="U4779" s="2" t="s">
        <v>17</v>
      </c>
      <c r="V4779" s="2" t="s">
        <v>124</v>
      </c>
      <c r="W4779" s="2" t="s">
        <v>63</v>
      </c>
      <c r="X4779" s="2">
        <v>2</v>
      </c>
      <c r="Y4779" s="2">
        <v>130</v>
      </c>
    </row>
    <row r="4780" spans="20:25" ht="30" x14ac:dyDescent="0.25">
      <c r="T4780" s="4"/>
      <c r="U4780" s="2" t="s">
        <v>17</v>
      </c>
      <c r="V4780" s="2" t="s">
        <v>124</v>
      </c>
      <c r="W4780" s="2" t="s">
        <v>63</v>
      </c>
      <c r="X4780" s="2">
        <v>5</v>
      </c>
      <c r="Y4780" s="2">
        <v>186</v>
      </c>
    </row>
    <row r="4781" spans="20:25" ht="30" x14ac:dyDescent="0.25">
      <c r="T4781" s="4"/>
      <c r="U4781" s="2" t="s">
        <v>17</v>
      </c>
      <c r="V4781" s="2" t="s">
        <v>124</v>
      </c>
      <c r="W4781" s="2" t="s">
        <v>68</v>
      </c>
      <c r="X4781" s="2">
        <v>4</v>
      </c>
      <c r="Y4781" s="2">
        <v>270</v>
      </c>
    </row>
    <row r="4782" spans="20:25" ht="30" x14ac:dyDescent="0.25">
      <c r="T4782" s="4"/>
      <c r="U4782" s="2" t="s">
        <v>17</v>
      </c>
      <c r="V4782" s="2" t="s">
        <v>124</v>
      </c>
      <c r="W4782" s="2" t="s">
        <v>68</v>
      </c>
      <c r="X4782" s="2">
        <v>2</v>
      </c>
      <c r="Y4782" s="2">
        <v>150</v>
      </c>
    </row>
    <row r="4783" spans="20:25" ht="30" x14ac:dyDescent="0.25">
      <c r="T4783" s="4"/>
      <c r="U4783" s="2" t="s">
        <v>17</v>
      </c>
      <c r="V4783" s="2" t="s">
        <v>124</v>
      </c>
      <c r="W4783" s="2" t="s">
        <v>63</v>
      </c>
      <c r="X4783" s="2">
        <v>2</v>
      </c>
      <c r="Y4783" s="2">
        <v>150</v>
      </c>
    </row>
    <row r="4784" spans="20:25" ht="30" x14ac:dyDescent="0.25">
      <c r="T4784" s="4"/>
      <c r="U4784" s="2" t="s">
        <v>17</v>
      </c>
      <c r="V4784" s="2" t="s">
        <v>124</v>
      </c>
      <c r="W4784" s="2" t="s">
        <v>63</v>
      </c>
      <c r="X4784" s="2">
        <v>7</v>
      </c>
      <c r="Y4784" s="2">
        <v>160</v>
      </c>
    </row>
    <row r="4785" spans="20:25" ht="30" x14ac:dyDescent="0.25">
      <c r="T4785" s="4"/>
      <c r="U4785" s="2" t="s">
        <v>17</v>
      </c>
      <c r="V4785" s="2" t="s">
        <v>124</v>
      </c>
      <c r="W4785" s="2" t="s">
        <v>63</v>
      </c>
      <c r="X4785" s="2">
        <v>5</v>
      </c>
      <c r="Y4785" s="2">
        <v>250</v>
      </c>
    </row>
    <row r="4786" spans="20:25" ht="30" x14ac:dyDescent="0.25">
      <c r="T4786" s="4"/>
      <c r="U4786" s="2" t="s">
        <v>17</v>
      </c>
      <c r="V4786" s="2" t="s">
        <v>124</v>
      </c>
      <c r="W4786" s="2" t="s">
        <v>68</v>
      </c>
      <c r="X4786" s="2">
        <v>6</v>
      </c>
      <c r="Y4786" s="2">
        <v>200</v>
      </c>
    </row>
    <row r="4787" spans="20:25" ht="30" x14ac:dyDescent="0.25">
      <c r="T4787" s="4"/>
      <c r="U4787" s="2" t="s">
        <v>17</v>
      </c>
      <c r="V4787" s="2" t="s">
        <v>124</v>
      </c>
      <c r="W4787" s="2" t="s">
        <v>63</v>
      </c>
      <c r="X4787" s="2">
        <v>3</v>
      </c>
      <c r="Y4787" s="2">
        <v>160</v>
      </c>
    </row>
    <row r="4788" spans="20:25" ht="30" x14ac:dyDescent="0.25">
      <c r="T4788" s="4"/>
      <c r="U4788" s="2" t="s">
        <v>17</v>
      </c>
      <c r="V4788" s="2" t="s">
        <v>124</v>
      </c>
      <c r="W4788" s="2" t="s">
        <v>68</v>
      </c>
      <c r="X4788" s="2">
        <v>1</v>
      </c>
      <c r="Y4788" s="2">
        <v>190</v>
      </c>
    </row>
    <row r="4789" spans="20:25" ht="30" x14ac:dyDescent="0.25">
      <c r="T4789" s="4"/>
      <c r="U4789" s="2" t="s">
        <v>17</v>
      </c>
      <c r="V4789" s="2" t="s">
        <v>124</v>
      </c>
      <c r="W4789" s="2" t="s">
        <v>63</v>
      </c>
      <c r="X4789" s="2">
        <v>3</v>
      </c>
      <c r="Y4789" s="2">
        <v>130</v>
      </c>
    </row>
    <row r="4790" spans="20:25" ht="30" x14ac:dyDescent="0.25">
      <c r="T4790" s="4"/>
      <c r="U4790" s="2" t="s">
        <v>17</v>
      </c>
      <c r="V4790" s="2" t="s">
        <v>124</v>
      </c>
      <c r="W4790" s="2" t="s">
        <v>63</v>
      </c>
      <c r="X4790" s="2">
        <v>4</v>
      </c>
      <c r="Y4790" s="2">
        <v>130</v>
      </c>
    </row>
    <row r="4791" spans="20:25" ht="30" x14ac:dyDescent="0.25">
      <c r="T4791" s="4"/>
      <c r="U4791" s="2" t="s">
        <v>17</v>
      </c>
      <c r="V4791" s="2" t="s">
        <v>124</v>
      </c>
      <c r="W4791" s="2" t="s">
        <v>62</v>
      </c>
      <c r="X4791" s="2">
        <v>4</v>
      </c>
      <c r="Y4791" s="2">
        <v>30</v>
      </c>
    </row>
    <row r="4792" spans="20:25" ht="30" x14ac:dyDescent="0.25">
      <c r="T4792" s="4"/>
      <c r="U4792" s="2" t="s">
        <v>17</v>
      </c>
      <c r="V4792" s="2" t="s">
        <v>124</v>
      </c>
      <c r="W4792" s="2" t="s">
        <v>68</v>
      </c>
      <c r="X4792" s="2">
        <v>2</v>
      </c>
      <c r="Y4792" s="2">
        <v>150</v>
      </c>
    </row>
    <row r="4793" spans="20:25" ht="30" x14ac:dyDescent="0.25">
      <c r="T4793" s="4"/>
      <c r="U4793" s="2" t="s">
        <v>17</v>
      </c>
      <c r="V4793" s="2" t="s">
        <v>124</v>
      </c>
      <c r="W4793" s="2" t="s">
        <v>63</v>
      </c>
      <c r="X4793" s="2">
        <v>3</v>
      </c>
      <c r="Y4793" s="2">
        <v>130</v>
      </c>
    </row>
    <row r="4794" spans="20:25" ht="30" x14ac:dyDescent="0.25">
      <c r="T4794" s="4"/>
      <c r="U4794" s="2" t="s">
        <v>17</v>
      </c>
      <c r="V4794" s="2" t="s">
        <v>124</v>
      </c>
      <c r="W4794" s="2" t="s">
        <v>63</v>
      </c>
      <c r="X4794" s="2">
        <v>2</v>
      </c>
      <c r="Y4794" s="2">
        <v>360</v>
      </c>
    </row>
    <row r="4795" spans="20:25" ht="30" x14ac:dyDescent="0.25">
      <c r="T4795" s="4"/>
      <c r="U4795" s="2" t="s">
        <v>17</v>
      </c>
      <c r="V4795" s="2" t="s">
        <v>127</v>
      </c>
      <c r="W4795" s="2" t="s">
        <v>68</v>
      </c>
      <c r="X4795" s="2">
        <v>2</v>
      </c>
      <c r="Y4795" s="2">
        <v>110</v>
      </c>
    </row>
    <row r="4796" spans="20:25" ht="30" x14ac:dyDescent="0.25">
      <c r="T4796" s="4"/>
      <c r="U4796" s="2" t="s">
        <v>17</v>
      </c>
      <c r="V4796" s="2" t="s">
        <v>127</v>
      </c>
      <c r="W4796" s="2" t="s">
        <v>68</v>
      </c>
      <c r="X4796" s="2">
        <v>3</v>
      </c>
      <c r="Y4796" s="2">
        <v>250</v>
      </c>
    </row>
    <row r="4797" spans="20:25" ht="30" x14ac:dyDescent="0.25">
      <c r="T4797" s="4"/>
      <c r="U4797" s="2" t="s">
        <v>17</v>
      </c>
      <c r="V4797" s="2" t="s">
        <v>127</v>
      </c>
      <c r="W4797" s="2" t="s">
        <v>63</v>
      </c>
      <c r="X4797" s="2">
        <v>5</v>
      </c>
      <c r="Y4797" s="2">
        <v>70</v>
      </c>
    </row>
    <row r="4798" spans="20:25" ht="30" x14ac:dyDescent="0.25">
      <c r="T4798" s="4"/>
      <c r="U4798" s="2" t="s">
        <v>17</v>
      </c>
      <c r="V4798" s="2" t="s">
        <v>127</v>
      </c>
      <c r="W4798" s="2" t="s">
        <v>64</v>
      </c>
      <c r="X4798" s="2">
        <v>5</v>
      </c>
      <c r="Y4798" s="2">
        <v>70</v>
      </c>
    </row>
    <row r="4799" spans="20:25" ht="30" x14ac:dyDescent="0.25">
      <c r="T4799" s="4"/>
      <c r="U4799" s="2" t="s">
        <v>17</v>
      </c>
      <c r="V4799" s="2" t="s">
        <v>127</v>
      </c>
      <c r="W4799" s="2" t="s">
        <v>63</v>
      </c>
      <c r="X4799" s="2">
        <v>4</v>
      </c>
      <c r="Y4799" s="2">
        <v>193</v>
      </c>
    </row>
    <row r="4800" spans="20:25" ht="30" x14ac:dyDescent="0.25">
      <c r="T4800" s="4"/>
      <c r="U4800" s="2" t="s">
        <v>17</v>
      </c>
      <c r="V4800" s="2" t="s">
        <v>127</v>
      </c>
      <c r="W4800" s="2" t="s">
        <v>68</v>
      </c>
      <c r="X4800" s="2">
        <v>3</v>
      </c>
      <c r="Y4800" s="2">
        <v>0</v>
      </c>
    </row>
    <row r="4801" spans="20:25" ht="30" x14ac:dyDescent="0.25">
      <c r="T4801" s="4"/>
      <c r="U4801" s="2" t="s">
        <v>17</v>
      </c>
      <c r="V4801" s="2" t="s">
        <v>127</v>
      </c>
      <c r="W4801" s="2" t="s">
        <v>68</v>
      </c>
      <c r="X4801" s="2">
        <v>5</v>
      </c>
      <c r="Y4801" s="2">
        <v>290</v>
      </c>
    </row>
    <row r="4802" spans="20:25" ht="30" x14ac:dyDescent="0.25">
      <c r="T4802" s="4"/>
      <c r="U4802" s="2" t="s">
        <v>17</v>
      </c>
      <c r="V4802" s="2" t="s">
        <v>127</v>
      </c>
      <c r="W4802" s="2" t="s">
        <v>68</v>
      </c>
      <c r="X4802" s="2">
        <v>4</v>
      </c>
      <c r="Y4802" s="2">
        <v>50</v>
      </c>
    </row>
    <row r="4803" spans="20:25" ht="30" x14ac:dyDescent="0.25">
      <c r="T4803" s="4"/>
      <c r="U4803" s="2" t="s">
        <v>17</v>
      </c>
      <c r="V4803" s="2" t="s">
        <v>126</v>
      </c>
      <c r="W4803" s="2" t="s">
        <v>68</v>
      </c>
      <c r="X4803" s="2">
        <v>1</v>
      </c>
      <c r="Y4803" s="2">
        <v>0</v>
      </c>
    </row>
    <row r="4804" spans="20:25" ht="30" x14ac:dyDescent="0.25">
      <c r="T4804" s="4"/>
      <c r="U4804" s="2" t="s">
        <v>17</v>
      </c>
      <c r="V4804" s="2" t="s">
        <v>125</v>
      </c>
      <c r="W4804" s="2" t="s">
        <v>62</v>
      </c>
      <c r="X4804" s="2">
        <v>7</v>
      </c>
      <c r="Y4804" s="2">
        <v>130</v>
      </c>
    </row>
    <row r="4805" spans="20:25" ht="30" x14ac:dyDescent="0.25">
      <c r="T4805" s="4"/>
      <c r="U4805" s="2" t="s">
        <v>17</v>
      </c>
      <c r="V4805" s="2" t="s">
        <v>128</v>
      </c>
      <c r="W4805" s="2" t="s">
        <v>67</v>
      </c>
      <c r="X4805" s="2">
        <v>6</v>
      </c>
      <c r="Y4805" s="2">
        <v>160</v>
      </c>
    </row>
    <row r="4806" spans="20:25" ht="30" x14ac:dyDescent="0.25">
      <c r="T4806" s="4"/>
      <c r="U4806" s="2" t="s">
        <v>17</v>
      </c>
      <c r="V4806" s="2" t="s">
        <v>128</v>
      </c>
      <c r="W4806" s="2" t="s">
        <v>62</v>
      </c>
      <c r="X4806" s="2">
        <v>2</v>
      </c>
      <c r="Y4806" s="2">
        <v>60</v>
      </c>
    </row>
    <row r="4807" spans="20:25" ht="30" x14ac:dyDescent="0.25">
      <c r="T4807" s="4"/>
      <c r="U4807" s="2" t="s">
        <v>17</v>
      </c>
      <c r="V4807" s="2" t="s">
        <v>128</v>
      </c>
      <c r="W4807" s="2" t="s">
        <v>67</v>
      </c>
      <c r="X4807" s="2">
        <v>2</v>
      </c>
      <c r="Y4807" s="2">
        <v>70</v>
      </c>
    </row>
    <row r="4808" spans="20:25" ht="30" x14ac:dyDescent="0.25">
      <c r="T4808" s="4"/>
      <c r="U4808" s="2" t="s">
        <v>17</v>
      </c>
      <c r="V4808" s="2" t="s">
        <v>128</v>
      </c>
      <c r="W4808" s="2" t="s">
        <v>68</v>
      </c>
      <c r="X4808" s="2">
        <v>1</v>
      </c>
      <c r="Y4808" s="2">
        <v>80</v>
      </c>
    </row>
    <row r="4809" spans="20:25" ht="30" x14ac:dyDescent="0.25">
      <c r="T4809" s="4"/>
      <c r="U4809" s="2" t="s">
        <v>17</v>
      </c>
      <c r="V4809" s="2" t="s">
        <v>128</v>
      </c>
      <c r="W4809" s="2" t="s">
        <v>67</v>
      </c>
      <c r="X4809" s="2">
        <v>8</v>
      </c>
      <c r="Y4809" s="2">
        <v>290</v>
      </c>
    </row>
    <row r="4810" spans="20:25" ht="30" x14ac:dyDescent="0.25">
      <c r="T4810" s="4"/>
      <c r="U4810" s="2" t="s">
        <v>17</v>
      </c>
      <c r="V4810" s="2" t="s">
        <v>128</v>
      </c>
      <c r="W4810" s="2" t="s">
        <v>62</v>
      </c>
      <c r="X4810" s="2">
        <v>8</v>
      </c>
      <c r="Y4810" s="2">
        <v>350</v>
      </c>
    </row>
    <row r="4811" spans="20:25" ht="30" x14ac:dyDescent="0.25">
      <c r="T4811" s="4"/>
      <c r="U4811" s="2" t="s">
        <v>17</v>
      </c>
      <c r="V4811" s="2" t="s">
        <v>129</v>
      </c>
      <c r="W4811" s="2" t="s">
        <v>68</v>
      </c>
      <c r="X4811" s="2">
        <v>3</v>
      </c>
      <c r="Y4811" s="2">
        <v>150</v>
      </c>
    </row>
    <row r="4812" spans="20:25" ht="30" x14ac:dyDescent="0.25">
      <c r="T4812" s="4"/>
      <c r="U4812" s="2" t="s">
        <v>17</v>
      </c>
      <c r="V4812" s="2" t="s">
        <v>129</v>
      </c>
      <c r="W4812" s="2" t="s">
        <v>68</v>
      </c>
      <c r="X4812" s="2">
        <v>7</v>
      </c>
      <c r="Y4812" s="2">
        <v>40</v>
      </c>
    </row>
    <row r="4813" spans="20:25" ht="30" x14ac:dyDescent="0.25">
      <c r="T4813" s="4"/>
      <c r="U4813" s="2" t="s">
        <v>17</v>
      </c>
      <c r="V4813" s="2" t="s">
        <v>111</v>
      </c>
      <c r="W4813" s="2" t="s">
        <v>62</v>
      </c>
      <c r="X4813" s="2">
        <v>4</v>
      </c>
      <c r="Y4813" s="2">
        <v>170</v>
      </c>
    </row>
    <row r="4814" spans="20:25" ht="30" x14ac:dyDescent="0.25">
      <c r="T4814" s="4"/>
      <c r="U4814" s="2" t="s">
        <v>17</v>
      </c>
      <c r="V4814" s="2" t="s">
        <v>111</v>
      </c>
      <c r="W4814" s="2" t="s">
        <v>63</v>
      </c>
      <c r="X4814" s="2">
        <v>10</v>
      </c>
      <c r="Y4814" s="2">
        <v>190</v>
      </c>
    </row>
    <row r="4815" spans="20:25" ht="30" x14ac:dyDescent="0.25">
      <c r="T4815" s="4"/>
      <c r="U4815" s="2" t="s">
        <v>17</v>
      </c>
      <c r="V4815" s="2" t="s">
        <v>111</v>
      </c>
      <c r="W4815" s="2" t="s">
        <v>68</v>
      </c>
      <c r="X4815" s="2">
        <v>6</v>
      </c>
      <c r="Y4815" s="2">
        <v>170</v>
      </c>
    </row>
    <row r="4816" spans="20:25" ht="30" x14ac:dyDescent="0.25">
      <c r="T4816" s="4"/>
      <c r="U4816" s="2" t="s">
        <v>17</v>
      </c>
      <c r="V4816" s="2" t="s">
        <v>111</v>
      </c>
      <c r="W4816" s="2" t="s">
        <v>68</v>
      </c>
      <c r="X4816" s="2">
        <v>9</v>
      </c>
      <c r="Y4816" s="2">
        <v>194</v>
      </c>
    </row>
    <row r="4817" spans="20:25" ht="30" x14ac:dyDescent="0.25">
      <c r="T4817" s="4"/>
      <c r="U4817" s="2" t="s">
        <v>17</v>
      </c>
      <c r="V4817" s="2" t="s">
        <v>121</v>
      </c>
      <c r="W4817" s="2" t="s">
        <v>68</v>
      </c>
      <c r="X4817" s="2">
        <v>9</v>
      </c>
      <c r="Y4817" s="2">
        <v>160</v>
      </c>
    </row>
    <row r="4818" spans="20:25" ht="45" x14ac:dyDescent="0.25">
      <c r="T4818" s="4"/>
      <c r="U4818" s="2" t="s">
        <v>17</v>
      </c>
      <c r="V4818" s="2" t="s">
        <v>121</v>
      </c>
      <c r="W4818" s="2" t="s">
        <v>70</v>
      </c>
      <c r="X4818" s="2">
        <v>6</v>
      </c>
      <c r="Y4818" s="2">
        <v>200</v>
      </c>
    </row>
    <row r="4819" spans="20:25" ht="30" x14ac:dyDescent="0.25">
      <c r="T4819" s="4"/>
      <c r="U4819" s="2" t="s">
        <v>17</v>
      </c>
      <c r="V4819" s="2" t="s">
        <v>121</v>
      </c>
      <c r="W4819" s="2" t="s">
        <v>62</v>
      </c>
      <c r="X4819" s="2">
        <v>6</v>
      </c>
      <c r="Y4819" s="2">
        <v>122</v>
      </c>
    </row>
    <row r="4820" spans="20:25" ht="30" x14ac:dyDescent="0.25">
      <c r="T4820" s="4"/>
      <c r="U4820" s="2" t="s">
        <v>17</v>
      </c>
      <c r="V4820" s="2" t="s">
        <v>121</v>
      </c>
      <c r="W4820" s="2" t="s">
        <v>63</v>
      </c>
      <c r="X4820" s="2">
        <v>6</v>
      </c>
      <c r="Y4820" s="2">
        <v>150</v>
      </c>
    </row>
    <row r="4821" spans="20:25" ht="30" x14ac:dyDescent="0.25">
      <c r="T4821" s="4"/>
      <c r="U4821" s="2" t="s">
        <v>17</v>
      </c>
      <c r="V4821" s="2" t="s">
        <v>121</v>
      </c>
      <c r="W4821" s="2" t="s">
        <v>67</v>
      </c>
      <c r="X4821" s="2">
        <v>5</v>
      </c>
      <c r="Y4821" s="2">
        <v>80</v>
      </c>
    </row>
    <row r="4822" spans="20:25" ht="30" x14ac:dyDescent="0.25">
      <c r="T4822" s="4"/>
      <c r="U4822" s="2" t="s">
        <v>17</v>
      </c>
      <c r="V4822" s="2" t="s">
        <v>121</v>
      </c>
      <c r="W4822" s="2" t="s">
        <v>63</v>
      </c>
      <c r="X4822" s="2">
        <v>4</v>
      </c>
      <c r="Y4822" s="2">
        <v>20</v>
      </c>
    </row>
    <row r="4823" spans="20:25" ht="30" x14ac:dyDescent="0.25">
      <c r="T4823" s="4"/>
      <c r="U4823" s="2" t="s">
        <v>17</v>
      </c>
      <c r="V4823" s="2" t="s">
        <v>122</v>
      </c>
      <c r="W4823" s="2" t="s">
        <v>67</v>
      </c>
      <c r="X4823" s="2">
        <v>2</v>
      </c>
      <c r="Y4823" s="2">
        <v>130</v>
      </c>
    </row>
    <row r="4824" spans="20:25" ht="30" x14ac:dyDescent="0.25">
      <c r="T4824" s="4"/>
      <c r="U4824" s="2" t="s">
        <v>17</v>
      </c>
      <c r="V4824" s="2" t="s">
        <v>122</v>
      </c>
      <c r="W4824" s="2" t="s">
        <v>68</v>
      </c>
      <c r="X4824" s="2">
        <v>4</v>
      </c>
      <c r="Y4824" s="2">
        <v>20</v>
      </c>
    </row>
    <row r="4825" spans="20:25" ht="30" x14ac:dyDescent="0.25">
      <c r="T4825" s="4"/>
      <c r="U4825" s="2" t="s">
        <v>17</v>
      </c>
      <c r="V4825" s="2" t="s">
        <v>122</v>
      </c>
      <c r="W4825" s="2" t="s">
        <v>68</v>
      </c>
      <c r="X4825" s="2">
        <v>1</v>
      </c>
      <c r="Y4825" s="2">
        <v>60</v>
      </c>
    </row>
    <row r="4826" spans="20:25" ht="30" x14ac:dyDescent="0.25">
      <c r="T4826" s="4"/>
      <c r="U4826" s="2" t="s">
        <v>17</v>
      </c>
      <c r="V4826" s="2" t="s">
        <v>122</v>
      </c>
      <c r="W4826" s="2" t="s">
        <v>63</v>
      </c>
      <c r="X4826" s="2">
        <v>3</v>
      </c>
      <c r="Y4826" s="2">
        <v>40</v>
      </c>
    </row>
    <row r="4827" spans="20:25" ht="30" x14ac:dyDescent="0.25">
      <c r="T4827" s="4"/>
      <c r="U4827" s="2" t="s">
        <v>17</v>
      </c>
      <c r="V4827" s="2" t="s">
        <v>122</v>
      </c>
      <c r="W4827" s="2" t="s">
        <v>64</v>
      </c>
      <c r="X4827" s="2">
        <v>5</v>
      </c>
      <c r="Y4827" s="2">
        <v>220</v>
      </c>
    </row>
    <row r="4828" spans="20:25" ht="30" x14ac:dyDescent="0.25">
      <c r="T4828" s="4"/>
      <c r="U4828" s="2" t="s">
        <v>17</v>
      </c>
      <c r="V4828" s="2" t="s">
        <v>122</v>
      </c>
      <c r="W4828" s="2" t="s">
        <v>68</v>
      </c>
      <c r="X4828" s="2">
        <v>1</v>
      </c>
      <c r="Y4828" s="2">
        <v>180</v>
      </c>
    </row>
    <row r="4829" spans="20:25" ht="30" x14ac:dyDescent="0.25">
      <c r="T4829" s="4"/>
      <c r="U4829" s="2" t="s">
        <v>17</v>
      </c>
      <c r="V4829" s="2" t="s">
        <v>122</v>
      </c>
      <c r="W4829" s="2" t="s">
        <v>68</v>
      </c>
      <c r="X4829" s="2">
        <v>3</v>
      </c>
      <c r="Y4829" s="2">
        <v>170</v>
      </c>
    </row>
    <row r="4830" spans="20:25" ht="30" x14ac:dyDescent="0.25">
      <c r="T4830" s="4"/>
      <c r="U4830" s="2" t="s">
        <v>17</v>
      </c>
      <c r="V4830" s="2" t="s">
        <v>122</v>
      </c>
      <c r="W4830" s="2" t="s">
        <v>68</v>
      </c>
      <c r="X4830" s="2">
        <v>3</v>
      </c>
      <c r="Y4830" s="2">
        <v>210</v>
      </c>
    </row>
    <row r="4831" spans="20:25" ht="30" x14ac:dyDescent="0.25">
      <c r="T4831" s="4"/>
      <c r="U4831" s="2" t="s">
        <v>17</v>
      </c>
      <c r="V4831" s="2" t="s">
        <v>122</v>
      </c>
      <c r="W4831" s="2" t="s">
        <v>68</v>
      </c>
      <c r="X4831" s="2">
        <v>3</v>
      </c>
      <c r="Y4831" s="2">
        <v>160</v>
      </c>
    </row>
    <row r="4832" spans="20:25" ht="30" x14ac:dyDescent="0.25">
      <c r="T4832" s="4"/>
      <c r="U4832" s="2" t="s">
        <v>17</v>
      </c>
      <c r="V4832" s="2" t="s">
        <v>122</v>
      </c>
      <c r="W4832" s="2" t="s">
        <v>68</v>
      </c>
      <c r="X4832" s="2">
        <v>3</v>
      </c>
      <c r="Y4832" s="2">
        <v>160</v>
      </c>
    </row>
    <row r="4833" spans="20:25" ht="30" x14ac:dyDescent="0.25">
      <c r="T4833" s="4"/>
      <c r="U4833" s="2" t="s">
        <v>17</v>
      </c>
      <c r="V4833" s="2" t="s">
        <v>122</v>
      </c>
      <c r="W4833" s="2" t="s">
        <v>63</v>
      </c>
      <c r="X4833" s="2">
        <v>3</v>
      </c>
      <c r="Y4833" s="2">
        <v>110</v>
      </c>
    </row>
    <row r="4834" spans="20:25" ht="30" x14ac:dyDescent="0.25">
      <c r="T4834" s="4"/>
      <c r="U4834" s="2" t="s">
        <v>17</v>
      </c>
      <c r="V4834" s="2" t="s">
        <v>122</v>
      </c>
      <c r="W4834" s="2" t="s">
        <v>68</v>
      </c>
      <c r="X4834" s="2">
        <v>2</v>
      </c>
      <c r="Y4834" s="2">
        <v>260</v>
      </c>
    </row>
    <row r="4835" spans="20:25" ht="30" x14ac:dyDescent="0.25">
      <c r="T4835" s="4"/>
      <c r="U4835" s="2" t="s">
        <v>17</v>
      </c>
      <c r="V4835" s="2" t="s">
        <v>122</v>
      </c>
      <c r="W4835" s="2" t="s">
        <v>68</v>
      </c>
      <c r="X4835" s="2">
        <v>3</v>
      </c>
      <c r="Y4835" s="2">
        <v>350</v>
      </c>
    </row>
    <row r="4836" spans="20:25" ht="30" x14ac:dyDescent="0.25">
      <c r="T4836" s="4"/>
      <c r="U4836" s="2" t="s">
        <v>17</v>
      </c>
      <c r="V4836" s="2" t="s">
        <v>122</v>
      </c>
      <c r="W4836" s="2" t="s">
        <v>68</v>
      </c>
      <c r="X4836" s="2">
        <v>2</v>
      </c>
      <c r="Y4836" s="2">
        <v>150</v>
      </c>
    </row>
    <row r="4837" spans="20:25" ht="30" x14ac:dyDescent="0.25">
      <c r="T4837" s="4"/>
      <c r="U4837" s="2" t="s">
        <v>17</v>
      </c>
      <c r="V4837" s="2" t="s">
        <v>122</v>
      </c>
      <c r="W4837" s="2" t="s">
        <v>62</v>
      </c>
      <c r="X4837" s="2">
        <v>5</v>
      </c>
      <c r="Y4837" s="2">
        <v>310</v>
      </c>
    </row>
    <row r="4838" spans="20:25" ht="30" x14ac:dyDescent="0.25">
      <c r="T4838" s="4"/>
      <c r="U4838" s="2" t="s">
        <v>17</v>
      </c>
      <c r="V4838" s="2" t="s">
        <v>122</v>
      </c>
      <c r="W4838" s="2" t="s">
        <v>62</v>
      </c>
      <c r="X4838" s="2">
        <v>9</v>
      </c>
      <c r="Y4838" s="2">
        <v>300</v>
      </c>
    </row>
    <row r="4839" spans="20:25" ht="30" x14ac:dyDescent="0.25">
      <c r="T4839" s="4"/>
      <c r="U4839" s="2" t="s">
        <v>17</v>
      </c>
      <c r="V4839" s="2" t="s">
        <v>122</v>
      </c>
      <c r="W4839" s="2" t="s">
        <v>68</v>
      </c>
      <c r="X4839" s="2">
        <v>10</v>
      </c>
      <c r="Y4839" s="2">
        <v>320</v>
      </c>
    </row>
    <row r="4840" spans="20:25" ht="30" x14ac:dyDescent="0.25">
      <c r="T4840" s="4"/>
      <c r="U4840" s="2" t="s">
        <v>17</v>
      </c>
      <c r="V4840" s="2" t="s">
        <v>122</v>
      </c>
      <c r="W4840" s="2" t="s">
        <v>63</v>
      </c>
      <c r="X4840" s="2">
        <v>5</v>
      </c>
      <c r="Y4840" s="2">
        <v>160</v>
      </c>
    </row>
    <row r="4841" spans="20:25" ht="30" x14ac:dyDescent="0.25">
      <c r="T4841" s="4"/>
      <c r="U4841" s="2" t="s">
        <v>17</v>
      </c>
      <c r="V4841" s="2" t="s">
        <v>122</v>
      </c>
      <c r="W4841" s="2" t="s">
        <v>63</v>
      </c>
      <c r="X4841" s="2">
        <v>3</v>
      </c>
      <c r="Y4841" s="2">
        <v>130</v>
      </c>
    </row>
    <row r="4842" spans="20:25" ht="30" x14ac:dyDescent="0.25">
      <c r="T4842" s="4"/>
      <c r="U4842" s="2" t="s">
        <v>17</v>
      </c>
      <c r="V4842" s="2" t="s">
        <v>122</v>
      </c>
      <c r="W4842" s="2" t="s">
        <v>68</v>
      </c>
      <c r="X4842" s="2">
        <v>2</v>
      </c>
      <c r="Y4842" s="2">
        <v>170</v>
      </c>
    </row>
    <row r="4843" spans="20:25" ht="30" x14ac:dyDescent="0.25">
      <c r="T4843" s="4"/>
      <c r="U4843" s="2" t="s">
        <v>17</v>
      </c>
      <c r="V4843" s="2" t="s">
        <v>122</v>
      </c>
      <c r="W4843" s="2" t="s">
        <v>63</v>
      </c>
      <c r="X4843" s="2">
        <v>3</v>
      </c>
      <c r="Y4843" s="2">
        <v>163</v>
      </c>
    </row>
    <row r="4844" spans="20:25" ht="30" x14ac:dyDescent="0.25">
      <c r="T4844" s="4"/>
      <c r="U4844" s="2" t="s">
        <v>17</v>
      </c>
      <c r="V4844" s="2" t="s">
        <v>109</v>
      </c>
      <c r="W4844" s="2" t="s">
        <v>64</v>
      </c>
      <c r="X4844" s="2">
        <v>4</v>
      </c>
      <c r="Y4844" s="2">
        <v>278</v>
      </c>
    </row>
    <row r="4845" spans="20:25" ht="30" x14ac:dyDescent="0.25">
      <c r="T4845" s="4"/>
      <c r="U4845" s="2" t="s">
        <v>17</v>
      </c>
      <c r="V4845" s="2" t="s">
        <v>109</v>
      </c>
      <c r="W4845" s="2" t="s">
        <v>63</v>
      </c>
      <c r="X4845" s="2">
        <v>10</v>
      </c>
      <c r="Y4845" s="2">
        <v>190</v>
      </c>
    </row>
    <row r="4846" spans="20:25" ht="30" x14ac:dyDescent="0.25">
      <c r="T4846" s="4"/>
      <c r="U4846" s="2" t="s">
        <v>17</v>
      </c>
      <c r="V4846" s="2" t="s">
        <v>109</v>
      </c>
      <c r="W4846" s="2" t="s">
        <v>63</v>
      </c>
      <c r="X4846" s="2">
        <v>3</v>
      </c>
      <c r="Y4846" s="2">
        <v>310</v>
      </c>
    </row>
    <row r="4847" spans="20:25" ht="30" x14ac:dyDescent="0.25">
      <c r="T4847" s="4"/>
      <c r="U4847" s="2" t="s">
        <v>17</v>
      </c>
      <c r="V4847" s="2" t="s">
        <v>109</v>
      </c>
      <c r="W4847" s="2" t="s">
        <v>68</v>
      </c>
      <c r="X4847" s="2">
        <v>1</v>
      </c>
      <c r="Y4847" s="2">
        <v>200</v>
      </c>
    </row>
    <row r="4848" spans="20:25" ht="30" x14ac:dyDescent="0.25">
      <c r="T4848" s="4"/>
      <c r="U4848" s="2" t="s">
        <v>17</v>
      </c>
      <c r="V4848" s="2" t="s">
        <v>109</v>
      </c>
      <c r="W4848" s="2" t="s">
        <v>68</v>
      </c>
      <c r="X4848" s="2">
        <v>2</v>
      </c>
      <c r="Y4848" s="2">
        <v>290</v>
      </c>
    </row>
    <row r="4849" spans="20:25" ht="30" x14ac:dyDescent="0.25">
      <c r="T4849" s="4"/>
      <c r="U4849" s="2" t="s">
        <v>17</v>
      </c>
      <c r="V4849" s="2" t="s">
        <v>109</v>
      </c>
      <c r="W4849" s="2" t="s">
        <v>68</v>
      </c>
      <c r="X4849" s="2">
        <v>3</v>
      </c>
      <c r="Y4849" s="2">
        <v>160</v>
      </c>
    </row>
    <row r="4850" spans="20:25" ht="30" x14ac:dyDescent="0.25">
      <c r="T4850" s="4"/>
      <c r="U4850" s="2" t="s">
        <v>17</v>
      </c>
      <c r="V4850" s="2" t="s">
        <v>109</v>
      </c>
      <c r="W4850" s="2" t="s">
        <v>64</v>
      </c>
      <c r="X4850" s="2">
        <v>3</v>
      </c>
      <c r="Y4850" s="2">
        <v>150</v>
      </c>
    </row>
    <row r="4851" spans="20:25" ht="30" x14ac:dyDescent="0.25">
      <c r="T4851" s="4"/>
      <c r="U4851" s="2" t="s">
        <v>17</v>
      </c>
      <c r="V4851" s="2" t="s">
        <v>120</v>
      </c>
      <c r="W4851" s="2" t="s">
        <v>63</v>
      </c>
      <c r="X4851" s="2">
        <v>2</v>
      </c>
      <c r="Y4851" s="2">
        <v>40</v>
      </c>
    </row>
    <row r="4852" spans="20:25" ht="30" x14ac:dyDescent="0.25">
      <c r="T4852" s="4"/>
      <c r="U4852" s="2" t="s">
        <v>17</v>
      </c>
      <c r="V4852" s="2" t="s">
        <v>120</v>
      </c>
      <c r="W4852" s="2" t="s">
        <v>64</v>
      </c>
      <c r="X4852" s="2">
        <v>3</v>
      </c>
      <c r="Y4852" s="2">
        <v>110</v>
      </c>
    </row>
    <row r="4853" spans="20:25" ht="30" x14ac:dyDescent="0.25">
      <c r="T4853" s="4"/>
      <c r="U4853" s="2" t="s">
        <v>17</v>
      </c>
      <c r="V4853" s="2" t="s">
        <v>120</v>
      </c>
      <c r="W4853" s="2" t="s">
        <v>64</v>
      </c>
      <c r="X4853" s="2">
        <v>2</v>
      </c>
      <c r="Y4853" s="2">
        <v>60</v>
      </c>
    </row>
    <row r="4854" spans="20:25" ht="30" x14ac:dyDescent="0.25">
      <c r="T4854" s="4"/>
      <c r="U4854" s="2" t="s">
        <v>17</v>
      </c>
      <c r="V4854" s="2" t="s">
        <v>120</v>
      </c>
      <c r="W4854" s="2" t="s">
        <v>63</v>
      </c>
      <c r="X4854" s="2">
        <v>3</v>
      </c>
      <c r="Y4854" s="2">
        <v>100</v>
      </c>
    </row>
    <row r="4855" spans="20:25" ht="30" x14ac:dyDescent="0.25">
      <c r="T4855" s="4"/>
      <c r="U4855" s="2" t="s">
        <v>17</v>
      </c>
      <c r="V4855" s="2" t="s">
        <v>120</v>
      </c>
      <c r="W4855" s="2" t="s">
        <v>63</v>
      </c>
      <c r="X4855" s="2">
        <v>2</v>
      </c>
      <c r="Y4855" s="2">
        <v>90</v>
      </c>
    </row>
    <row r="4856" spans="20:25" ht="30" x14ac:dyDescent="0.25">
      <c r="T4856" s="4"/>
      <c r="U4856" s="2" t="s">
        <v>17</v>
      </c>
      <c r="V4856" s="2" t="s">
        <v>120</v>
      </c>
      <c r="W4856" s="2" t="s">
        <v>67</v>
      </c>
      <c r="X4856" s="2">
        <v>4</v>
      </c>
      <c r="Y4856" s="2">
        <v>330</v>
      </c>
    </row>
    <row r="4857" spans="20:25" ht="30" x14ac:dyDescent="0.25">
      <c r="T4857" s="4"/>
      <c r="U4857" s="2" t="s">
        <v>17</v>
      </c>
      <c r="V4857" s="2" t="s">
        <v>120</v>
      </c>
      <c r="W4857" s="2" t="s">
        <v>64</v>
      </c>
      <c r="X4857" s="2">
        <v>3</v>
      </c>
      <c r="Y4857" s="2">
        <v>110</v>
      </c>
    </row>
    <row r="4858" spans="20:25" ht="30" x14ac:dyDescent="0.25">
      <c r="T4858" s="4"/>
      <c r="U4858" s="2" t="s">
        <v>17</v>
      </c>
      <c r="V4858" s="2" t="s">
        <v>120</v>
      </c>
      <c r="W4858" s="2" t="s">
        <v>68</v>
      </c>
      <c r="X4858" s="2">
        <v>6</v>
      </c>
      <c r="Y4858" s="2">
        <v>20</v>
      </c>
    </row>
    <row r="4859" spans="20:25" ht="30" x14ac:dyDescent="0.25">
      <c r="T4859" s="4"/>
      <c r="U4859" s="2" t="s">
        <v>17</v>
      </c>
      <c r="V4859" s="2" t="s">
        <v>120</v>
      </c>
      <c r="W4859" s="2" t="s">
        <v>68</v>
      </c>
      <c r="X4859" s="2">
        <v>2</v>
      </c>
      <c r="Y4859" s="2">
        <v>80</v>
      </c>
    </row>
    <row r="4860" spans="20:25" ht="30" x14ac:dyDescent="0.25">
      <c r="T4860" s="4"/>
      <c r="U4860" s="2" t="s">
        <v>17</v>
      </c>
      <c r="V4860" s="2" t="s">
        <v>120</v>
      </c>
      <c r="W4860" s="2" t="s">
        <v>68</v>
      </c>
      <c r="X4860" s="2">
        <v>10</v>
      </c>
      <c r="Y4860" s="2">
        <v>50</v>
      </c>
    </row>
    <row r="4861" spans="20:25" ht="30" x14ac:dyDescent="0.25">
      <c r="T4861" s="4"/>
      <c r="U4861" s="2" t="s">
        <v>17</v>
      </c>
      <c r="V4861" s="2" t="s">
        <v>120</v>
      </c>
      <c r="W4861" s="2" t="s">
        <v>64</v>
      </c>
      <c r="X4861" s="2">
        <v>3</v>
      </c>
      <c r="Y4861" s="2">
        <v>170</v>
      </c>
    </row>
    <row r="4862" spans="20:25" ht="30" x14ac:dyDescent="0.25">
      <c r="T4862" s="4"/>
      <c r="U4862" s="2" t="s">
        <v>17</v>
      </c>
      <c r="V4862" s="2" t="s">
        <v>120</v>
      </c>
      <c r="W4862" s="2" t="s">
        <v>68</v>
      </c>
      <c r="X4862" s="2">
        <v>3</v>
      </c>
      <c r="Y4862" s="2">
        <v>210</v>
      </c>
    </row>
    <row r="4863" spans="20:25" ht="30" x14ac:dyDescent="0.25">
      <c r="T4863" s="4"/>
      <c r="U4863" s="2" t="s">
        <v>17</v>
      </c>
      <c r="V4863" s="2" t="s">
        <v>120</v>
      </c>
      <c r="W4863" s="2" t="s">
        <v>68</v>
      </c>
      <c r="X4863" s="2">
        <v>4</v>
      </c>
      <c r="Y4863" s="2">
        <v>214</v>
      </c>
    </row>
    <row r="4864" spans="20:25" ht="30" x14ac:dyDescent="0.25">
      <c r="T4864" s="4"/>
      <c r="U4864" s="2" t="s">
        <v>17</v>
      </c>
      <c r="V4864" s="2" t="s">
        <v>120</v>
      </c>
      <c r="W4864" s="2" t="s">
        <v>68</v>
      </c>
      <c r="X4864" s="2">
        <v>3</v>
      </c>
      <c r="Y4864" s="2">
        <v>190</v>
      </c>
    </row>
    <row r="4865" spans="20:25" ht="30" x14ac:dyDescent="0.25">
      <c r="T4865" s="4"/>
      <c r="U4865" s="2" t="s">
        <v>17</v>
      </c>
      <c r="V4865" s="2" t="s">
        <v>120</v>
      </c>
      <c r="W4865" s="2" t="s">
        <v>63</v>
      </c>
      <c r="X4865" s="2">
        <v>1</v>
      </c>
      <c r="Y4865" s="2">
        <v>290</v>
      </c>
    </row>
    <row r="4866" spans="20:25" ht="30" x14ac:dyDescent="0.25">
      <c r="T4866" s="4"/>
      <c r="U4866" s="2" t="s">
        <v>17</v>
      </c>
      <c r="V4866" s="2" t="s">
        <v>120</v>
      </c>
      <c r="W4866" s="2" t="s">
        <v>68</v>
      </c>
      <c r="X4866" s="2">
        <v>4</v>
      </c>
      <c r="Y4866" s="2">
        <v>90</v>
      </c>
    </row>
    <row r="4867" spans="20:25" ht="30" x14ac:dyDescent="0.25">
      <c r="T4867" s="4"/>
      <c r="U4867" s="2" t="s">
        <v>17</v>
      </c>
      <c r="V4867" s="2" t="s">
        <v>120</v>
      </c>
      <c r="W4867" s="2" t="s">
        <v>68</v>
      </c>
      <c r="X4867" s="2">
        <v>2</v>
      </c>
      <c r="Y4867" s="2">
        <v>150</v>
      </c>
    </row>
    <row r="4868" spans="20:25" ht="30" x14ac:dyDescent="0.25">
      <c r="T4868" s="4"/>
      <c r="U4868" s="2" t="s">
        <v>17</v>
      </c>
      <c r="V4868" s="2" t="s">
        <v>120</v>
      </c>
      <c r="W4868" s="2" t="s">
        <v>68</v>
      </c>
      <c r="X4868" s="2">
        <v>5</v>
      </c>
      <c r="Y4868" s="2">
        <v>190</v>
      </c>
    </row>
    <row r="4869" spans="20:25" ht="30" x14ac:dyDescent="0.25">
      <c r="T4869" s="4"/>
      <c r="U4869" s="2" t="s">
        <v>17</v>
      </c>
      <c r="V4869" s="2" t="s">
        <v>120</v>
      </c>
      <c r="W4869" s="2" t="s">
        <v>68</v>
      </c>
      <c r="X4869" s="2">
        <v>6</v>
      </c>
      <c r="Y4869" s="2">
        <v>210</v>
      </c>
    </row>
    <row r="4870" spans="20:25" ht="30" x14ac:dyDescent="0.25">
      <c r="T4870" s="4"/>
      <c r="U4870" s="2" t="s">
        <v>17</v>
      </c>
      <c r="V4870" s="2" t="s">
        <v>120</v>
      </c>
      <c r="W4870" s="2" t="s">
        <v>68</v>
      </c>
      <c r="X4870" s="2">
        <v>3</v>
      </c>
      <c r="Y4870" s="2">
        <v>180</v>
      </c>
    </row>
    <row r="4871" spans="20:25" ht="30" x14ac:dyDescent="0.25">
      <c r="T4871" s="4"/>
      <c r="U4871" s="2" t="s">
        <v>17</v>
      </c>
      <c r="V4871" s="2" t="s">
        <v>120</v>
      </c>
      <c r="W4871" s="2" t="s">
        <v>63</v>
      </c>
      <c r="X4871" s="2">
        <v>2</v>
      </c>
      <c r="Y4871" s="2">
        <v>180</v>
      </c>
    </row>
    <row r="4872" spans="20:25" ht="30" x14ac:dyDescent="0.25">
      <c r="T4872" s="4"/>
      <c r="U4872" s="2" t="s">
        <v>17</v>
      </c>
      <c r="V4872" s="2" t="s">
        <v>120</v>
      </c>
      <c r="W4872" s="2" t="s">
        <v>68</v>
      </c>
      <c r="X4872" s="2">
        <v>2</v>
      </c>
      <c r="Y4872" s="2">
        <v>180</v>
      </c>
    </row>
    <row r="4873" spans="20:25" ht="30" x14ac:dyDescent="0.25">
      <c r="T4873" s="4"/>
      <c r="U4873" s="2" t="s">
        <v>17</v>
      </c>
      <c r="V4873" s="2" t="s">
        <v>120</v>
      </c>
      <c r="W4873" s="2" t="s">
        <v>68</v>
      </c>
      <c r="X4873" s="2">
        <v>2</v>
      </c>
      <c r="Y4873" s="2">
        <v>0</v>
      </c>
    </row>
    <row r="4874" spans="20:25" ht="30" x14ac:dyDescent="0.25">
      <c r="T4874" s="4"/>
      <c r="U4874" s="2" t="s">
        <v>17</v>
      </c>
      <c r="V4874" s="2" t="s">
        <v>120</v>
      </c>
      <c r="W4874" s="2" t="s">
        <v>68</v>
      </c>
      <c r="X4874" s="2">
        <v>4</v>
      </c>
      <c r="Y4874" s="2">
        <v>360</v>
      </c>
    </row>
    <row r="4875" spans="20:25" ht="30" x14ac:dyDescent="0.25">
      <c r="T4875" s="4"/>
      <c r="U4875" s="2" t="s">
        <v>17</v>
      </c>
      <c r="V4875" s="2" t="s">
        <v>120</v>
      </c>
      <c r="W4875" s="2" t="s">
        <v>68</v>
      </c>
      <c r="X4875" s="2">
        <v>1</v>
      </c>
      <c r="Y4875" s="2">
        <v>101</v>
      </c>
    </row>
    <row r="4876" spans="20:25" ht="30" x14ac:dyDescent="0.25">
      <c r="T4876" s="4"/>
      <c r="U4876" s="2" t="s">
        <v>17</v>
      </c>
      <c r="V4876" s="2" t="s">
        <v>120</v>
      </c>
      <c r="W4876" s="2" t="s">
        <v>63</v>
      </c>
      <c r="X4876" s="2">
        <v>2</v>
      </c>
      <c r="Y4876" s="2">
        <v>110</v>
      </c>
    </row>
    <row r="4877" spans="20:25" ht="30" x14ac:dyDescent="0.25">
      <c r="T4877" s="4"/>
      <c r="U4877" s="2" t="s">
        <v>17</v>
      </c>
      <c r="V4877" s="2" t="s">
        <v>124</v>
      </c>
      <c r="W4877" s="2" t="s">
        <v>67</v>
      </c>
      <c r="X4877" s="2">
        <v>3</v>
      </c>
      <c r="Y4877" s="2">
        <v>270</v>
      </c>
    </row>
    <row r="4878" spans="20:25" ht="30" x14ac:dyDescent="0.25">
      <c r="T4878" s="4"/>
      <c r="U4878" s="2" t="s">
        <v>17</v>
      </c>
      <c r="V4878" s="2" t="s">
        <v>124</v>
      </c>
      <c r="W4878" s="2" t="s">
        <v>68</v>
      </c>
      <c r="X4878" s="2">
        <v>2</v>
      </c>
      <c r="Y4878" s="2">
        <v>240</v>
      </c>
    </row>
    <row r="4879" spans="20:25" ht="30" x14ac:dyDescent="0.25">
      <c r="T4879" s="4"/>
      <c r="U4879" s="2" t="s">
        <v>17</v>
      </c>
      <c r="V4879" s="2" t="s">
        <v>124</v>
      </c>
      <c r="W4879" s="2" t="s">
        <v>68</v>
      </c>
      <c r="X4879" s="2">
        <v>1</v>
      </c>
      <c r="Y4879" s="2">
        <v>0</v>
      </c>
    </row>
    <row r="4880" spans="20:25" ht="30" x14ac:dyDescent="0.25">
      <c r="T4880" s="4"/>
      <c r="U4880" s="2" t="s">
        <v>17</v>
      </c>
      <c r="V4880" s="2" t="s">
        <v>124</v>
      </c>
      <c r="W4880" s="2" t="s">
        <v>68</v>
      </c>
      <c r="X4880" s="2">
        <v>2</v>
      </c>
      <c r="Y4880" s="2">
        <v>96</v>
      </c>
    </row>
    <row r="4881" spans="20:25" ht="30" x14ac:dyDescent="0.25">
      <c r="T4881" s="4"/>
      <c r="U4881" s="2" t="s">
        <v>17</v>
      </c>
      <c r="V4881" s="2" t="s">
        <v>124</v>
      </c>
      <c r="W4881" s="2" t="s">
        <v>63</v>
      </c>
      <c r="X4881" s="2">
        <v>2</v>
      </c>
      <c r="Y4881" s="2">
        <v>150</v>
      </c>
    </row>
    <row r="4882" spans="20:25" ht="30" x14ac:dyDescent="0.25">
      <c r="T4882" s="4"/>
      <c r="U4882" s="2" t="s">
        <v>17</v>
      </c>
      <c r="V4882" s="2" t="s">
        <v>124</v>
      </c>
      <c r="W4882" s="2" t="s">
        <v>64</v>
      </c>
      <c r="X4882" s="2">
        <v>3</v>
      </c>
      <c r="Y4882" s="2">
        <v>161</v>
      </c>
    </row>
    <row r="4883" spans="20:25" ht="30" x14ac:dyDescent="0.25">
      <c r="T4883" s="4"/>
      <c r="U4883" s="2" t="s">
        <v>17</v>
      </c>
      <c r="V4883" s="2" t="s">
        <v>124</v>
      </c>
      <c r="W4883" s="2" t="s">
        <v>64</v>
      </c>
      <c r="X4883" s="2">
        <v>3</v>
      </c>
      <c r="Y4883" s="2">
        <v>290</v>
      </c>
    </row>
    <row r="4884" spans="20:25" ht="30" x14ac:dyDescent="0.25">
      <c r="T4884" s="4"/>
      <c r="U4884" s="2" t="s">
        <v>17</v>
      </c>
      <c r="V4884" s="2" t="s">
        <v>124</v>
      </c>
      <c r="W4884" s="2" t="s">
        <v>64</v>
      </c>
      <c r="X4884" s="2">
        <v>3</v>
      </c>
      <c r="Y4884" s="2">
        <v>161</v>
      </c>
    </row>
    <row r="4885" spans="20:25" ht="30" x14ac:dyDescent="0.25">
      <c r="T4885" s="4"/>
      <c r="U4885" s="2" t="s">
        <v>17</v>
      </c>
      <c r="V4885" s="2" t="s">
        <v>124</v>
      </c>
      <c r="W4885" s="2" t="s">
        <v>64</v>
      </c>
      <c r="X4885" s="2">
        <v>3</v>
      </c>
      <c r="Y4885" s="2">
        <v>280</v>
      </c>
    </row>
    <row r="4886" spans="20:25" ht="30" x14ac:dyDescent="0.25">
      <c r="T4886" s="4"/>
      <c r="U4886" s="2" t="s">
        <v>17</v>
      </c>
      <c r="V4886" s="2" t="s">
        <v>124</v>
      </c>
      <c r="W4886" s="2" t="s">
        <v>64</v>
      </c>
      <c r="X4886" s="2">
        <v>1</v>
      </c>
      <c r="Y4886" s="2">
        <v>152</v>
      </c>
    </row>
    <row r="4887" spans="20:25" ht="30" x14ac:dyDescent="0.25">
      <c r="T4887" s="4"/>
      <c r="U4887" s="2" t="s">
        <v>17</v>
      </c>
      <c r="V4887" s="2" t="s">
        <v>124</v>
      </c>
      <c r="W4887" s="2" t="s">
        <v>68</v>
      </c>
      <c r="X4887" s="2">
        <v>1</v>
      </c>
      <c r="Y4887" s="2">
        <v>210</v>
      </c>
    </row>
    <row r="4888" spans="20:25" ht="30" x14ac:dyDescent="0.25">
      <c r="T4888" s="4"/>
      <c r="U4888" s="2" t="s">
        <v>17</v>
      </c>
      <c r="V4888" s="2" t="s">
        <v>124</v>
      </c>
      <c r="W4888" s="2" t="s">
        <v>68</v>
      </c>
      <c r="X4888" s="2">
        <v>1</v>
      </c>
      <c r="Y4888" s="2">
        <v>210</v>
      </c>
    </row>
    <row r="4889" spans="20:25" ht="30" x14ac:dyDescent="0.25">
      <c r="T4889" s="4"/>
      <c r="U4889" s="2" t="s">
        <v>17</v>
      </c>
      <c r="V4889" s="2" t="s">
        <v>124</v>
      </c>
      <c r="W4889" s="2" t="s">
        <v>68</v>
      </c>
      <c r="X4889" s="2">
        <v>1</v>
      </c>
      <c r="Y4889" s="2">
        <v>140</v>
      </c>
    </row>
    <row r="4890" spans="20:25" ht="30" x14ac:dyDescent="0.25">
      <c r="T4890" s="4"/>
      <c r="U4890" s="2" t="s">
        <v>17</v>
      </c>
      <c r="V4890" s="2" t="s">
        <v>124</v>
      </c>
      <c r="W4890" s="2" t="s">
        <v>68</v>
      </c>
      <c r="X4890" s="2">
        <v>2</v>
      </c>
      <c r="Y4890" s="2">
        <v>187</v>
      </c>
    </row>
    <row r="4891" spans="20:25" ht="30" x14ac:dyDescent="0.25">
      <c r="T4891" s="4"/>
      <c r="U4891" s="2" t="s">
        <v>17</v>
      </c>
      <c r="V4891" s="2" t="s">
        <v>124</v>
      </c>
      <c r="W4891" s="2" t="s">
        <v>68</v>
      </c>
      <c r="X4891" s="2">
        <v>2</v>
      </c>
      <c r="Y4891" s="2">
        <v>187</v>
      </c>
    </row>
    <row r="4892" spans="20:25" ht="30" x14ac:dyDescent="0.25">
      <c r="T4892" s="4"/>
      <c r="U4892" s="2" t="s">
        <v>17</v>
      </c>
      <c r="V4892" s="2" t="s">
        <v>124</v>
      </c>
      <c r="W4892" s="2" t="s">
        <v>63</v>
      </c>
      <c r="X4892" s="2">
        <v>4</v>
      </c>
      <c r="Y4892" s="2">
        <v>90</v>
      </c>
    </row>
    <row r="4893" spans="20:25" ht="30" x14ac:dyDescent="0.25">
      <c r="T4893" s="4"/>
      <c r="U4893" s="2" t="s">
        <v>17</v>
      </c>
      <c r="V4893" s="2" t="s">
        <v>124</v>
      </c>
      <c r="W4893" s="2" t="s">
        <v>68</v>
      </c>
      <c r="X4893" s="2">
        <v>3</v>
      </c>
      <c r="Y4893" s="2">
        <v>120</v>
      </c>
    </row>
    <row r="4894" spans="20:25" ht="30" x14ac:dyDescent="0.25">
      <c r="T4894" s="4"/>
      <c r="U4894" s="2" t="s">
        <v>17</v>
      </c>
      <c r="V4894" s="2" t="s">
        <v>124</v>
      </c>
      <c r="W4894" s="2" t="s">
        <v>68</v>
      </c>
      <c r="X4894" s="2">
        <v>3</v>
      </c>
      <c r="Y4894" s="2">
        <v>150</v>
      </c>
    </row>
    <row r="4895" spans="20:25" ht="30" x14ac:dyDescent="0.25">
      <c r="T4895" s="4"/>
      <c r="U4895" s="2" t="s">
        <v>17</v>
      </c>
      <c r="V4895" s="2" t="s">
        <v>124</v>
      </c>
      <c r="W4895" s="2" t="s">
        <v>68</v>
      </c>
      <c r="X4895" s="2">
        <v>2</v>
      </c>
      <c r="Y4895" s="2">
        <v>170</v>
      </c>
    </row>
    <row r="4896" spans="20:25" ht="30" x14ac:dyDescent="0.25">
      <c r="T4896" s="4"/>
      <c r="U4896" s="2" t="s">
        <v>17</v>
      </c>
      <c r="V4896" s="2" t="s">
        <v>124</v>
      </c>
      <c r="W4896" s="2" t="s">
        <v>63</v>
      </c>
      <c r="X4896" s="2">
        <v>2</v>
      </c>
      <c r="Y4896" s="2">
        <v>120</v>
      </c>
    </row>
    <row r="4897" spans="20:25" ht="30" x14ac:dyDescent="0.25">
      <c r="T4897" s="4"/>
      <c r="U4897" s="2" t="s">
        <v>17</v>
      </c>
      <c r="V4897" s="2" t="s">
        <v>124</v>
      </c>
      <c r="W4897" s="2" t="s">
        <v>63</v>
      </c>
      <c r="X4897" s="2">
        <v>3</v>
      </c>
      <c r="Y4897" s="2">
        <v>158</v>
      </c>
    </row>
    <row r="4898" spans="20:25" ht="30" x14ac:dyDescent="0.25">
      <c r="T4898" s="4"/>
      <c r="U4898" s="2" t="s">
        <v>17</v>
      </c>
      <c r="V4898" s="2" t="s">
        <v>124</v>
      </c>
      <c r="W4898" s="2" t="s">
        <v>63</v>
      </c>
      <c r="X4898" s="2">
        <v>3</v>
      </c>
      <c r="Y4898" s="2">
        <v>158</v>
      </c>
    </row>
    <row r="4899" spans="20:25" ht="30" x14ac:dyDescent="0.25">
      <c r="T4899" s="4"/>
      <c r="U4899" s="2" t="s">
        <v>17</v>
      </c>
      <c r="V4899" s="2" t="s">
        <v>124</v>
      </c>
      <c r="W4899" s="2" t="s">
        <v>63</v>
      </c>
      <c r="X4899" s="2">
        <v>2</v>
      </c>
      <c r="Y4899" s="2">
        <v>80</v>
      </c>
    </row>
    <row r="4900" spans="20:25" ht="30" x14ac:dyDescent="0.25">
      <c r="T4900" s="4"/>
      <c r="U4900" s="2" t="s">
        <v>17</v>
      </c>
      <c r="V4900" s="2" t="s">
        <v>124</v>
      </c>
      <c r="W4900" s="2" t="s">
        <v>68</v>
      </c>
      <c r="X4900" s="2">
        <v>1</v>
      </c>
      <c r="Y4900" s="2">
        <v>150</v>
      </c>
    </row>
    <row r="4901" spans="20:25" ht="30" x14ac:dyDescent="0.25">
      <c r="T4901" s="4"/>
      <c r="U4901" s="2" t="s">
        <v>17</v>
      </c>
      <c r="V4901" s="2" t="s">
        <v>124</v>
      </c>
      <c r="W4901" s="2" t="s">
        <v>68</v>
      </c>
      <c r="X4901" s="2">
        <v>2</v>
      </c>
      <c r="Y4901" s="2">
        <v>30</v>
      </c>
    </row>
    <row r="4902" spans="20:25" ht="30" x14ac:dyDescent="0.25">
      <c r="T4902" s="4"/>
      <c r="U4902" s="2" t="s">
        <v>17</v>
      </c>
      <c r="V4902" s="2" t="s">
        <v>124</v>
      </c>
      <c r="W4902" s="2" t="s">
        <v>67</v>
      </c>
      <c r="X4902" s="2">
        <v>3</v>
      </c>
      <c r="Y4902" s="2">
        <v>280</v>
      </c>
    </row>
    <row r="4903" spans="20:25" ht="30" x14ac:dyDescent="0.25">
      <c r="T4903" s="4"/>
      <c r="U4903" s="2" t="s">
        <v>17</v>
      </c>
      <c r="V4903" s="2" t="s">
        <v>127</v>
      </c>
      <c r="W4903" s="2" t="s">
        <v>68</v>
      </c>
      <c r="X4903" s="2">
        <v>1</v>
      </c>
      <c r="Y4903" s="2">
        <v>71</v>
      </c>
    </row>
    <row r="4904" spans="20:25" ht="30" x14ac:dyDescent="0.25">
      <c r="T4904" s="4"/>
      <c r="U4904" s="2" t="s">
        <v>17</v>
      </c>
      <c r="V4904" s="2" t="s">
        <v>127</v>
      </c>
      <c r="W4904" s="2" t="s">
        <v>68</v>
      </c>
      <c r="X4904" s="2">
        <v>2</v>
      </c>
      <c r="Y4904" s="2">
        <v>180</v>
      </c>
    </row>
    <row r="4905" spans="20:25" ht="30" x14ac:dyDescent="0.25">
      <c r="T4905" s="4"/>
      <c r="U4905" s="2" t="s">
        <v>17</v>
      </c>
      <c r="V4905" s="2" t="s">
        <v>127</v>
      </c>
      <c r="W4905" s="2" t="s">
        <v>62</v>
      </c>
      <c r="X4905" s="2">
        <v>2</v>
      </c>
      <c r="Y4905" s="2">
        <v>172</v>
      </c>
    </row>
    <row r="4906" spans="20:25" ht="30" x14ac:dyDescent="0.25">
      <c r="T4906" s="4"/>
      <c r="U4906" s="2" t="s">
        <v>17</v>
      </c>
      <c r="V4906" s="2" t="s">
        <v>127</v>
      </c>
      <c r="W4906" s="2" t="s">
        <v>68</v>
      </c>
      <c r="X4906" s="2">
        <v>4</v>
      </c>
      <c r="Y4906" s="2">
        <v>210</v>
      </c>
    </row>
    <row r="4907" spans="20:25" ht="30" x14ac:dyDescent="0.25">
      <c r="T4907" s="4"/>
      <c r="U4907" s="2" t="s">
        <v>17</v>
      </c>
      <c r="V4907" s="2" t="s">
        <v>127</v>
      </c>
      <c r="W4907" s="2" t="s">
        <v>68</v>
      </c>
      <c r="X4907" s="2">
        <v>2</v>
      </c>
      <c r="Y4907" s="2">
        <v>160</v>
      </c>
    </row>
    <row r="4908" spans="20:25" ht="30" x14ac:dyDescent="0.25">
      <c r="T4908" s="4"/>
      <c r="U4908" s="2" t="s">
        <v>17</v>
      </c>
      <c r="V4908" s="2" t="s">
        <v>127</v>
      </c>
      <c r="W4908" s="2" t="s">
        <v>68</v>
      </c>
      <c r="X4908" s="2">
        <v>2</v>
      </c>
      <c r="Y4908" s="2">
        <v>190</v>
      </c>
    </row>
    <row r="4909" spans="20:25" ht="30" x14ac:dyDescent="0.25">
      <c r="T4909" s="4"/>
      <c r="U4909" s="2" t="s">
        <v>17</v>
      </c>
      <c r="V4909" s="2" t="s">
        <v>127</v>
      </c>
      <c r="W4909" s="2" t="s">
        <v>68</v>
      </c>
      <c r="X4909" s="2">
        <v>2</v>
      </c>
      <c r="Y4909" s="2">
        <v>0</v>
      </c>
    </row>
    <row r="4910" spans="20:25" ht="30" x14ac:dyDescent="0.25">
      <c r="T4910" s="4"/>
      <c r="U4910" s="2" t="s">
        <v>17</v>
      </c>
      <c r="V4910" s="2" t="s">
        <v>127</v>
      </c>
      <c r="W4910" s="2" t="s">
        <v>68</v>
      </c>
      <c r="X4910" s="2">
        <v>2</v>
      </c>
      <c r="Y4910" s="2">
        <v>170</v>
      </c>
    </row>
    <row r="4911" spans="20:25" ht="30" x14ac:dyDescent="0.25">
      <c r="T4911" s="4"/>
      <c r="U4911" s="2" t="s">
        <v>17</v>
      </c>
      <c r="V4911" s="2" t="s">
        <v>127</v>
      </c>
      <c r="W4911" s="2" t="s">
        <v>68</v>
      </c>
      <c r="X4911" s="2">
        <v>4</v>
      </c>
      <c r="Y4911" s="2">
        <v>203</v>
      </c>
    </row>
    <row r="4912" spans="20:25" ht="30" x14ac:dyDescent="0.25">
      <c r="T4912" s="4"/>
      <c r="U4912" s="2" t="s">
        <v>17</v>
      </c>
      <c r="V4912" s="2" t="s">
        <v>127</v>
      </c>
      <c r="W4912" s="2" t="s">
        <v>68</v>
      </c>
      <c r="X4912" s="2">
        <v>3</v>
      </c>
      <c r="Y4912" s="2">
        <v>230</v>
      </c>
    </row>
    <row r="4913" spans="20:25" ht="30" x14ac:dyDescent="0.25">
      <c r="T4913" s="4"/>
      <c r="U4913" s="2" t="s">
        <v>17</v>
      </c>
      <c r="V4913" s="2" t="s">
        <v>127</v>
      </c>
      <c r="W4913" s="2" t="s">
        <v>62</v>
      </c>
      <c r="X4913" s="2">
        <v>1</v>
      </c>
      <c r="Y4913" s="2">
        <v>280</v>
      </c>
    </row>
    <row r="4914" spans="20:25" ht="30" x14ac:dyDescent="0.25">
      <c r="T4914" s="4"/>
      <c r="U4914" s="2" t="s">
        <v>17</v>
      </c>
      <c r="V4914" s="2" t="s">
        <v>127</v>
      </c>
      <c r="W4914" s="2" t="s">
        <v>68</v>
      </c>
      <c r="X4914" s="2">
        <v>2</v>
      </c>
      <c r="Y4914" s="2">
        <v>100</v>
      </c>
    </row>
    <row r="4915" spans="20:25" ht="30" x14ac:dyDescent="0.25">
      <c r="T4915" s="4"/>
      <c r="U4915" s="2" t="s">
        <v>17</v>
      </c>
      <c r="V4915" s="2" t="s">
        <v>127</v>
      </c>
      <c r="W4915" s="2" t="s">
        <v>63</v>
      </c>
      <c r="X4915" s="2">
        <v>3</v>
      </c>
      <c r="Y4915" s="2">
        <v>160</v>
      </c>
    </row>
    <row r="4916" spans="20:25" ht="30" x14ac:dyDescent="0.25">
      <c r="T4916" s="4"/>
      <c r="U4916" s="2" t="s">
        <v>17</v>
      </c>
      <c r="V4916" s="2" t="s">
        <v>127</v>
      </c>
      <c r="W4916" s="2" t="s">
        <v>63</v>
      </c>
      <c r="X4916" s="2">
        <v>1</v>
      </c>
      <c r="Y4916" s="2">
        <v>117</v>
      </c>
    </row>
    <row r="4917" spans="20:25" ht="30" x14ac:dyDescent="0.25">
      <c r="T4917" s="4"/>
      <c r="U4917" s="2" t="s">
        <v>17</v>
      </c>
      <c r="V4917" s="2" t="s">
        <v>127</v>
      </c>
      <c r="W4917" s="2" t="s">
        <v>64</v>
      </c>
      <c r="X4917" s="2">
        <v>2</v>
      </c>
      <c r="Y4917" s="2">
        <v>60</v>
      </c>
    </row>
    <row r="4918" spans="20:25" ht="30" x14ac:dyDescent="0.25">
      <c r="T4918" s="4"/>
      <c r="U4918" s="2" t="s">
        <v>17</v>
      </c>
      <c r="V4918" s="2" t="s">
        <v>127</v>
      </c>
      <c r="W4918" s="2" t="s">
        <v>64</v>
      </c>
      <c r="X4918" s="2">
        <v>2</v>
      </c>
      <c r="Y4918" s="2">
        <v>150</v>
      </c>
    </row>
    <row r="4919" spans="20:25" ht="30" x14ac:dyDescent="0.25">
      <c r="T4919" s="4"/>
      <c r="U4919" s="2" t="s">
        <v>17</v>
      </c>
      <c r="V4919" s="2" t="s">
        <v>127</v>
      </c>
      <c r="W4919" s="2" t="s">
        <v>64</v>
      </c>
      <c r="X4919" s="2">
        <v>3</v>
      </c>
      <c r="Y4919" s="2">
        <v>140</v>
      </c>
    </row>
    <row r="4920" spans="20:25" ht="30" x14ac:dyDescent="0.25">
      <c r="T4920" s="4"/>
      <c r="U4920" s="2" t="s">
        <v>17</v>
      </c>
      <c r="V4920" s="2" t="s">
        <v>127</v>
      </c>
      <c r="W4920" s="2" t="s">
        <v>68</v>
      </c>
      <c r="X4920" s="2">
        <v>1</v>
      </c>
      <c r="Y4920" s="2">
        <v>200</v>
      </c>
    </row>
    <row r="4921" spans="20:25" ht="30" x14ac:dyDescent="0.25">
      <c r="T4921" s="4"/>
      <c r="U4921" s="2" t="s">
        <v>17</v>
      </c>
      <c r="V4921" s="2" t="s">
        <v>127</v>
      </c>
      <c r="W4921" s="2" t="s">
        <v>68</v>
      </c>
      <c r="X4921" s="2">
        <v>1</v>
      </c>
      <c r="Y4921" s="2">
        <v>168</v>
      </c>
    </row>
    <row r="4922" spans="20:25" ht="30" x14ac:dyDescent="0.25">
      <c r="T4922" s="4"/>
      <c r="U4922" s="2" t="s">
        <v>17</v>
      </c>
      <c r="V4922" s="2" t="s">
        <v>125</v>
      </c>
      <c r="W4922" s="2" t="s">
        <v>62</v>
      </c>
      <c r="X4922" s="2">
        <v>4</v>
      </c>
      <c r="Y4922" s="2">
        <v>180</v>
      </c>
    </row>
    <row r="4923" spans="20:25" ht="30" x14ac:dyDescent="0.25">
      <c r="T4923" s="4"/>
      <c r="U4923" s="2" t="s">
        <v>17</v>
      </c>
      <c r="V4923" s="2" t="s">
        <v>125</v>
      </c>
      <c r="W4923" s="2" t="s">
        <v>68</v>
      </c>
      <c r="X4923" s="2">
        <v>3</v>
      </c>
      <c r="Y4923" s="2">
        <v>140</v>
      </c>
    </row>
    <row r="4924" spans="20:25" ht="30" x14ac:dyDescent="0.25">
      <c r="T4924" s="4"/>
      <c r="U4924" s="2" t="s">
        <v>17</v>
      </c>
      <c r="V4924" s="2" t="s">
        <v>125</v>
      </c>
      <c r="W4924" s="2" t="s">
        <v>64</v>
      </c>
      <c r="X4924" s="2">
        <v>3</v>
      </c>
      <c r="Y4924" s="2">
        <v>240</v>
      </c>
    </row>
    <row r="4925" spans="20:25" ht="30" x14ac:dyDescent="0.25">
      <c r="T4925" s="4"/>
      <c r="U4925" s="2" t="s">
        <v>17</v>
      </c>
      <c r="V4925" s="2" t="s">
        <v>125</v>
      </c>
      <c r="W4925" s="2" t="s">
        <v>67</v>
      </c>
      <c r="X4925" s="2">
        <v>1</v>
      </c>
      <c r="Y4925" s="2">
        <v>220</v>
      </c>
    </row>
    <row r="4926" spans="20:25" ht="30" x14ac:dyDescent="0.25">
      <c r="T4926" s="4"/>
      <c r="U4926" s="2" t="s">
        <v>17</v>
      </c>
      <c r="V4926" s="2" t="s">
        <v>125</v>
      </c>
      <c r="W4926" s="2" t="s">
        <v>68</v>
      </c>
      <c r="X4926" s="2">
        <v>2</v>
      </c>
      <c r="Y4926" s="2">
        <v>220</v>
      </c>
    </row>
    <row r="4927" spans="20:25" ht="30" x14ac:dyDescent="0.25">
      <c r="T4927" s="4"/>
      <c r="U4927" s="2" t="s">
        <v>17</v>
      </c>
      <c r="V4927" s="2" t="s">
        <v>125</v>
      </c>
      <c r="W4927" s="2" t="s">
        <v>68</v>
      </c>
      <c r="X4927" s="2">
        <v>5</v>
      </c>
      <c r="Y4927" s="2">
        <v>270</v>
      </c>
    </row>
    <row r="4928" spans="20:25" ht="30" x14ac:dyDescent="0.25">
      <c r="T4928" s="4"/>
      <c r="U4928" s="2" t="s">
        <v>17</v>
      </c>
      <c r="V4928" s="2" t="s">
        <v>125</v>
      </c>
      <c r="W4928" s="2" t="s">
        <v>67</v>
      </c>
      <c r="X4928" s="2">
        <v>4</v>
      </c>
      <c r="Y4928" s="2">
        <v>170</v>
      </c>
    </row>
    <row r="4929" spans="20:25" ht="30" x14ac:dyDescent="0.25">
      <c r="T4929" s="4"/>
      <c r="U4929" s="2" t="s">
        <v>17</v>
      </c>
      <c r="V4929" s="2" t="s">
        <v>128</v>
      </c>
      <c r="W4929" s="2" t="s">
        <v>68</v>
      </c>
      <c r="X4929" s="2">
        <v>4</v>
      </c>
      <c r="Y4929" s="2">
        <v>200</v>
      </c>
    </row>
    <row r="4930" spans="20:25" ht="30" x14ac:dyDescent="0.25">
      <c r="T4930" s="4"/>
      <c r="U4930" s="2" t="s">
        <v>17</v>
      </c>
      <c r="V4930" s="2" t="s">
        <v>128</v>
      </c>
      <c r="W4930" s="2" t="s">
        <v>68</v>
      </c>
      <c r="X4930" s="2">
        <v>1</v>
      </c>
      <c r="Y4930" s="2">
        <v>260</v>
      </c>
    </row>
    <row r="4931" spans="20:25" ht="30" x14ac:dyDescent="0.25">
      <c r="T4931" s="4"/>
      <c r="U4931" s="2" t="s">
        <v>17</v>
      </c>
      <c r="V4931" s="2" t="s">
        <v>128</v>
      </c>
      <c r="W4931" s="2" t="s">
        <v>68</v>
      </c>
      <c r="X4931" s="2">
        <v>5</v>
      </c>
      <c r="Y4931" s="2">
        <v>180</v>
      </c>
    </row>
    <row r="4932" spans="20:25" ht="30" x14ac:dyDescent="0.25">
      <c r="T4932" s="4"/>
      <c r="U4932" s="2" t="s">
        <v>17</v>
      </c>
      <c r="V4932" s="2" t="s">
        <v>123</v>
      </c>
      <c r="W4932" s="2" t="s">
        <v>68</v>
      </c>
      <c r="X4932" s="2">
        <v>5</v>
      </c>
      <c r="Y4932" s="2">
        <v>200</v>
      </c>
    </row>
    <row r="4933" spans="20:25" ht="30" x14ac:dyDescent="0.25">
      <c r="T4933" s="4"/>
      <c r="U4933" s="2" t="s">
        <v>17</v>
      </c>
      <c r="V4933" s="2" t="s">
        <v>123</v>
      </c>
      <c r="W4933" s="2" t="s">
        <v>67</v>
      </c>
      <c r="X4933" s="2">
        <v>3</v>
      </c>
      <c r="Y4933" s="2">
        <v>160</v>
      </c>
    </row>
    <row r="4934" spans="20:25" ht="30" x14ac:dyDescent="0.25">
      <c r="T4934" s="4"/>
      <c r="U4934" s="2" t="s">
        <v>17</v>
      </c>
      <c r="V4934" s="2" t="s">
        <v>123</v>
      </c>
      <c r="W4934" s="2" t="s">
        <v>67</v>
      </c>
      <c r="X4934" s="2">
        <v>3</v>
      </c>
      <c r="Y4934" s="2">
        <v>80</v>
      </c>
    </row>
    <row r="4935" spans="20:25" ht="30" x14ac:dyDescent="0.25">
      <c r="T4935" s="4"/>
      <c r="U4935" s="2" t="s">
        <v>17</v>
      </c>
      <c r="V4935" s="2" t="s">
        <v>123</v>
      </c>
      <c r="W4935" s="2" t="s">
        <v>68</v>
      </c>
      <c r="X4935" s="2">
        <v>2</v>
      </c>
      <c r="Y4935" s="2">
        <v>90</v>
      </c>
    </row>
    <row r="4936" spans="20:25" ht="30" x14ac:dyDescent="0.25">
      <c r="T4936" s="4"/>
      <c r="U4936" s="2" t="s">
        <v>17</v>
      </c>
      <c r="V4936" s="2" t="s">
        <v>123</v>
      </c>
      <c r="W4936" s="2" t="s">
        <v>68</v>
      </c>
      <c r="X4936" s="2">
        <v>1</v>
      </c>
      <c r="Y4936" s="2">
        <v>104</v>
      </c>
    </row>
    <row r="4937" spans="20:25" ht="30" x14ac:dyDescent="0.25">
      <c r="T4937" s="4"/>
      <c r="U4937" s="2" t="s">
        <v>17</v>
      </c>
      <c r="V4937" s="2" t="s">
        <v>123</v>
      </c>
      <c r="W4937" s="2" t="s">
        <v>63</v>
      </c>
      <c r="X4937" s="2">
        <v>1</v>
      </c>
      <c r="Y4937" s="2">
        <v>104</v>
      </c>
    </row>
    <row r="4938" spans="20:25" ht="30" x14ac:dyDescent="0.25">
      <c r="T4938" s="4"/>
      <c r="U4938" s="2" t="s">
        <v>17</v>
      </c>
      <c r="V4938" s="2" t="s">
        <v>129</v>
      </c>
      <c r="W4938" s="2" t="s">
        <v>68</v>
      </c>
      <c r="X4938" s="2">
        <v>4</v>
      </c>
      <c r="Y4938" s="2">
        <v>170</v>
      </c>
    </row>
    <row r="4939" spans="20:25" ht="30" x14ac:dyDescent="0.25">
      <c r="T4939" s="4"/>
      <c r="U4939" s="2" t="s">
        <v>17</v>
      </c>
      <c r="V4939" s="2" t="s">
        <v>129</v>
      </c>
      <c r="W4939" s="2" t="s">
        <v>63</v>
      </c>
      <c r="X4939" s="2">
        <v>2</v>
      </c>
      <c r="Y4939" s="2">
        <v>150</v>
      </c>
    </row>
    <row r="4940" spans="20:25" ht="30" x14ac:dyDescent="0.25">
      <c r="T4940" s="4"/>
      <c r="U4940" s="2" t="s">
        <v>17</v>
      </c>
      <c r="V4940" s="2" t="s">
        <v>129</v>
      </c>
      <c r="W4940" s="2" t="s">
        <v>68</v>
      </c>
      <c r="X4940" s="2">
        <v>4</v>
      </c>
      <c r="Y4940" s="2">
        <v>160</v>
      </c>
    </row>
    <row r="4941" spans="20:25" ht="30" x14ac:dyDescent="0.25">
      <c r="T4941" s="4"/>
      <c r="U4941" s="2" t="s">
        <v>17</v>
      </c>
      <c r="V4941" s="2" t="s">
        <v>129</v>
      </c>
      <c r="W4941" s="2" t="s">
        <v>68</v>
      </c>
      <c r="X4941" s="2">
        <v>4</v>
      </c>
      <c r="Y4941" s="2">
        <v>160</v>
      </c>
    </row>
    <row r="4942" spans="20:25" ht="30" x14ac:dyDescent="0.25">
      <c r="T4942" s="4"/>
      <c r="U4942" s="2" t="s">
        <v>17</v>
      </c>
      <c r="V4942" s="2" t="s">
        <v>129</v>
      </c>
      <c r="W4942" s="2" t="s">
        <v>68</v>
      </c>
      <c r="X4942" s="2">
        <v>3</v>
      </c>
      <c r="Y4942" s="2">
        <v>160</v>
      </c>
    </row>
    <row r="4943" spans="20:25" ht="30" x14ac:dyDescent="0.25">
      <c r="T4943" s="4"/>
      <c r="U4943" s="2" t="s">
        <v>17</v>
      </c>
      <c r="V4943" s="2" t="s">
        <v>111</v>
      </c>
      <c r="W4943" s="2" t="s">
        <v>64</v>
      </c>
      <c r="X4943" s="2">
        <v>4</v>
      </c>
      <c r="Y4943" s="2">
        <v>120</v>
      </c>
    </row>
    <row r="4944" spans="20:25" ht="30" x14ac:dyDescent="0.25">
      <c r="T4944" s="4"/>
      <c r="U4944" s="2" t="s">
        <v>17</v>
      </c>
      <c r="V4944" s="2" t="s">
        <v>111</v>
      </c>
      <c r="W4944" s="2" t="s">
        <v>64</v>
      </c>
      <c r="X4944" s="2">
        <v>5</v>
      </c>
      <c r="Y4944" s="2">
        <v>160</v>
      </c>
    </row>
    <row r="4945" spans="20:25" ht="30" x14ac:dyDescent="0.25">
      <c r="T4945" s="4"/>
      <c r="U4945" s="2" t="s">
        <v>17</v>
      </c>
      <c r="V4945" s="2" t="s">
        <v>111</v>
      </c>
      <c r="W4945" s="2" t="s">
        <v>63</v>
      </c>
      <c r="X4945" s="2">
        <v>4</v>
      </c>
      <c r="Y4945" s="2">
        <v>180</v>
      </c>
    </row>
    <row r="4946" spans="20:25" ht="30" x14ac:dyDescent="0.25">
      <c r="T4946" s="4"/>
      <c r="U4946" s="2" t="s">
        <v>17</v>
      </c>
      <c r="V4946" s="2" t="s">
        <v>111</v>
      </c>
      <c r="W4946" s="2" t="s">
        <v>68</v>
      </c>
      <c r="X4946" s="2">
        <v>5</v>
      </c>
      <c r="Y4946" s="2">
        <v>190</v>
      </c>
    </row>
    <row r="4947" spans="20:25" ht="30" x14ac:dyDescent="0.25">
      <c r="T4947" s="4"/>
      <c r="U4947" s="2" t="s">
        <v>17</v>
      </c>
      <c r="V4947" s="2" t="s">
        <v>111</v>
      </c>
      <c r="W4947" s="2" t="s">
        <v>68</v>
      </c>
      <c r="X4947" s="2">
        <v>8</v>
      </c>
      <c r="Y4947" s="2">
        <v>330</v>
      </c>
    </row>
    <row r="4948" spans="20:25" ht="30" x14ac:dyDescent="0.25">
      <c r="T4948" s="4"/>
      <c r="U4948" s="2" t="s">
        <v>17</v>
      </c>
      <c r="V4948" s="2" t="s">
        <v>111</v>
      </c>
      <c r="W4948" s="2" t="s">
        <v>67</v>
      </c>
      <c r="X4948" s="2">
        <v>3</v>
      </c>
      <c r="Y4948" s="2">
        <v>260</v>
      </c>
    </row>
    <row r="4949" spans="20:25" ht="30" x14ac:dyDescent="0.25">
      <c r="T4949" s="4"/>
      <c r="U4949" s="2" t="s">
        <v>17</v>
      </c>
      <c r="V4949" s="2" t="s">
        <v>111</v>
      </c>
      <c r="W4949" s="2" t="s">
        <v>67</v>
      </c>
      <c r="X4949" s="2">
        <v>4</v>
      </c>
      <c r="Y4949" s="2">
        <v>250</v>
      </c>
    </row>
    <row r="4950" spans="20:25" ht="30" x14ac:dyDescent="0.25">
      <c r="T4950" s="4"/>
      <c r="U4950" s="2" t="s">
        <v>17</v>
      </c>
      <c r="V4950" s="2" t="s">
        <v>111</v>
      </c>
      <c r="W4950" s="2" t="s">
        <v>68</v>
      </c>
      <c r="X4950" s="2">
        <v>8</v>
      </c>
      <c r="Y4950" s="2">
        <v>300</v>
      </c>
    </row>
    <row r="4951" spans="20:25" ht="30" x14ac:dyDescent="0.25">
      <c r="T4951" s="4"/>
      <c r="U4951" s="2" t="s">
        <v>17</v>
      </c>
      <c r="V4951" s="2" t="s">
        <v>111</v>
      </c>
      <c r="W4951" s="2" t="s">
        <v>63</v>
      </c>
      <c r="X4951" s="2">
        <v>9</v>
      </c>
      <c r="Y4951" s="2">
        <v>20</v>
      </c>
    </row>
    <row r="4952" spans="20:25" ht="30" x14ac:dyDescent="0.25">
      <c r="T4952" s="4"/>
      <c r="U4952" s="2" t="s">
        <v>17</v>
      </c>
      <c r="V4952" s="2" t="s">
        <v>111</v>
      </c>
      <c r="W4952" s="2" t="s">
        <v>68</v>
      </c>
      <c r="X4952" s="2">
        <v>2</v>
      </c>
      <c r="Y4952" s="2">
        <v>180</v>
      </c>
    </row>
    <row r="4953" spans="20:25" ht="30" x14ac:dyDescent="0.25">
      <c r="T4953" s="4"/>
      <c r="U4953" s="2" t="s">
        <v>17</v>
      </c>
      <c r="V4953" s="2" t="s">
        <v>111</v>
      </c>
      <c r="W4953" s="2" t="s">
        <v>63</v>
      </c>
      <c r="X4953" s="2">
        <v>2</v>
      </c>
      <c r="Y4953" s="2">
        <v>10</v>
      </c>
    </row>
    <row r="4954" spans="20:25" ht="30" x14ac:dyDescent="0.25">
      <c r="T4954" s="4"/>
      <c r="U4954" s="2" t="s">
        <v>17</v>
      </c>
      <c r="V4954" s="2" t="s">
        <v>111</v>
      </c>
      <c r="W4954" s="2" t="s">
        <v>68</v>
      </c>
      <c r="X4954" s="2">
        <v>5</v>
      </c>
      <c r="Y4954" s="2">
        <v>120</v>
      </c>
    </row>
    <row r="4955" spans="20:25" ht="30" x14ac:dyDescent="0.25">
      <c r="T4955" s="4"/>
      <c r="U4955" s="2" t="s">
        <v>17</v>
      </c>
      <c r="V4955" s="2" t="s">
        <v>111</v>
      </c>
      <c r="W4955" s="2" t="s">
        <v>68</v>
      </c>
      <c r="X4955" s="2">
        <v>3</v>
      </c>
      <c r="Y4955" s="2">
        <v>100</v>
      </c>
    </row>
    <row r="4956" spans="20:25" ht="30" x14ac:dyDescent="0.25">
      <c r="T4956" s="4"/>
      <c r="U4956" s="2" t="s">
        <v>17</v>
      </c>
      <c r="V4956" s="2" t="s">
        <v>111</v>
      </c>
      <c r="W4956" s="2" t="s">
        <v>68</v>
      </c>
      <c r="X4956" s="2">
        <v>3</v>
      </c>
      <c r="Y4956" s="2">
        <v>80</v>
      </c>
    </row>
    <row r="4957" spans="20:25" ht="30" x14ac:dyDescent="0.25">
      <c r="T4957" s="4"/>
      <c r="U4957" s="2" t="s">
        <v>17</v>
      </c>
      <c r="V4957" s="2" t="s">
        <v>111</v>
      </c>
      <c r="W4957" s="2" t="s">
        <v>67</v>
      </c>
      <c r="X4957" s="2">
        <v>3</v>
      </c>
      <c r="Y4957" s="2">
        <v>110</v>
      </c>
    </row>
    <row r="4958" spans="20:25" ht="30" x14ac:dyDescent="0.25">
      <c r="T4958" s="4"/>
      <c r="U4958" s="2" t="s">
        <v>17</v>
      </c>
      <c r="V4958" s="2" t="s">
        <v>111</v>
      </c>
      <c r="W4958" s="2" t="s">
        <v>63</v>
      </c>
      <c r="X4958" s="2">
        <v>4</v>
      </c>
      <c r="Y4958" s="2">
        <v>140</v>
      </c>
    </row>
    <row r="4959" spans="20:25" ht="30" x14ac:dyDescent="0.25">
      <c r="T4959" s="4"/>
      <c r="U4959" s="2" t="s">
        <v>17</v>
      </c>
      <c r="V4959" s="2" t="s">
        <v>111</v>
      </c>
      <c r="W4959" s="2" t="s">
        <v>63</v>
      </c>
      <c r="X4959" s="2">
        <v>5</v>
      </c>
      <c r="Y4959" s="2">
        <v>110</v>
      </c>
    </row>
    <row r="4960" spans="20:25" ht="30" x14ac:dyDescent="0.25">
      <c r="T4960" s="4"/>
      <c r="U4960" s="2" t="s">
        <v>17</v>
      </c>
      <c r="V4960" s="2" t="s">
        <v>111</v>
      </c>
      <c r="W4960" s="2" t="s">
        <v>63</v>
      </c>
      <c r="X4960" s="2">
        <v>5</v>
      </c>
      <c r="Y4960" s="2">
        <v>110</v>
      </c>
    </row>
    <row r="4961" spans="20:25" ht="30" x14ac:dyDescent="0.25">
      <c r="T4961" s="4"/>
      <c r="U4961" s="2" t="s">
        <v>17</v>
      </c>
      <c r="V4961" s="2" t="s">
        <v>111</v>
      </c>
      <c r="W4961" s="2" t="s">
        <v>68</v>
      </c>
      <c r="X4961" s="2">
        <v>5</v>
      </c>
      <c r="Y4961" s="2">
        <v>179</v>
      </c>
    </row>
    <row r="4962" spans="20:25" ht="30" x14ac:dyDescent="0.25">
      <c r="T4962" s="4"/>
      <c r="U4962" s="2" t="s">
        <v>17</v>
      </c>
      <c r="V4962" s="2" t="s">
        <v>111</v>
      </c>
      <c r="W4962" s="2" t="s">
        <v>62</v>
      </c>
      <c r="X4962" s="2">
        <v>2</v>
      </c>
      <c r="Y4962" s="2">
        <v>130</v>
      </c>
    </row>
    <row r="4963" spans="20:25" ht="30" x14ac:dyDescent="0.25">
      <c r="T4963" s="4"/>
      <c r="U4963" s="2" t="s">
        <v>17</v>
      </c>
      <c r="V4963" s="2" t="s">
        <v>111</v>
      </c>
      <c r="W4963" s="2" t="s">
        <v>64</v>
      </c>
      <c r="X4963" s="2">
        <v>4</v>
      </c>
      <c r="Y4963" s="2">
        <v>160</v>
      </c>
    </row>
    <row r="4964" spans="20:25" ht="30" x14ac:dyDescent="0.25">
      <c r="T4964" s="4"/>
      <c r="U4964" s="2" t="s">
        <v>17</v>
      </c>
      <c r="V4964" s="2" t="s">
        <v>121</v>
      </c>
      <c r="W4964" s="2" t="s">
        <v>63</v>
      </c>
      <c r="X4964" s="2">
        <v>5</v>
      </c>
      <c r="Y4964" s="2">
        <v>290</v>
      </c>
    </row>
    <row r="4965" spans="20:25" ht="30" x14ac:dyDescent="0.25">
      <c r="T4965" s="4"/>
      <c r="U4965" s="2" t="s">
        <v>17</v>
      </c>
      <c r="V4965" s="2" t="s">
        <v>121</v>
      </c>
      <c r="W4965" s="2" t="s">
        <v>68</v>
      </c>
      <c r="X4965" s="2">
        <v>7</v>
      </c>
      <c r="Y4965" s="2">
        <v>70</v>
      </c>
    </row>
    <row r="4966" spans="20:25" ht="30" x14ac:dyDescent="0.25">
      <c r="T4966" s="4"/>
      <c r="U4966" s="2" t="s">
        <v>17</v>
      </c>
      <c r="V4966" s="2" t="s">
        <v>121</v>
      </c>
      <c r="W4966" s="2" t="s">
        <v>68</v>
      </c>
      <c r="X4966" s="2">
        <v>3</v>
      </c>
      <c r="Y4966" s="2">
        <v>30</v>
      </c>
    </row>
    <row r="4967" spans="20:25" ht="30" x14ac:dyDescent="0.25">
      <c r="T4967" s="4"/>
      <c r="U4967" s="2" t="s">
        <v>17</v>
      </c>
      <c r="V4967" s="2" t="s">
        <v>121</v>
      </c>
      <c r="W4967" s="2" t="s">
        <v>68</v>
      </c>
      <c r="X4967" s="2">
        <v>4</v>
      </c>
      <c r="Y4967" s="2">
        <v>80</v>
      </c>
    </row>
    <row r="4968" spans="20:25" ht="30" x14ac:dyDescent="0.25">
      <c r="T4968" s="4"/>
      <c r="U4968" s="2" t="s">
        <v>17</v>
      </c>
      <c r="V4968" s="2" t="s">
        <v>121</v>
      </c>
      <c r="W4968" s="2" t="s">
        <v>63</v>
      </c>
      <c r="X4968" s="2">
        <v>5</v>
      </c>
      <c r="Y4968" s="2">
        <v>170</v>
      </c>
    </row>
    <row r="4969" spans="20:25" ht="30" x14ac:dyDescent="0.25">
      <c r="T4969" s="4"/>
      <c r="U4969" s="2" t="s">
        <v>17</v>
      </c>
      <c r="V4969" s="2" t="s">
        <v>121</v>
      </c>
      <c r="W4969" s="2" t="s">
        <v>68</v>
      </c>
      <c r="X4969" s="2">
        <v>4</v>
      </c>
      <c r="Y4969" s="2">
        <v>170</v>
      </c>
    </row>
    <row r="4970" spans="20:25" ht="30" x14ac:dyDescent="0.25">
      <c r="T4970" s="4"/>
      <c r="U4970" s="2" t="s">
        <v>17</v>
      </c>
      <c r="V4970" s="2" t="s">
        <v>121</v>
      </c>
      <c r="W4970" s="2" t="s">
        <v>63</v>
      </c>
      <c r="X4970" s="2">
        <v>2</v>
      </c>
      <c r="Y4970" s="2">
        <v>140</v>
      </c>
    </row>
    <row r="4971" spans="20:25" ht="30" x14ac:dyDescent="0.25">
      <c r="T4971" s="4"/>
      <c r="U4971" s="2" t="s">
        <v>17</v>
      </c>
      <c r="V4971" s="2" t="s">
        <v>121</v>
      </c>
      <c r="W4971" s="2" t="s">
        <v>68</v>
      </c>
      <c r="X4971" s="2">
        <v>5</v>
      </c>
      <c r="Y4971" s="2">
        <v>190</v>
      </c>
    </row>
    <row r="4972" spans="20:25" ht="30" x14ac:dyDescent="0.25">
      <c r="T4972" s="4"/>
      <c r="U4972" s="2" t="s">
        <v>17</v>
      </c>
      <c r="V4972" s="2" t="s">
        <v>121</v>
      </c>
      <c r="W4972" s="2" t="s">
        <v>68</v>
      </c>
      <c r="X4972" s="2">
        <v>3</v>
      </c>
      <c r="Y4972" s="2">
        <v>170</v>
      </c>
    </row>
    <row r="4973" spans="20:25" ht="30" x14ac:dyDescent="0.25">
      <c r="T4973" s="4"/>
      <c r="U4973" s="2" t="s">
        <v>17</v>
      </c>
      <c r="V4973" s="2" t="s">
        <v>121</v>
      </c>
      <c r="W4973" s="2" t="s">
        <v>63</v>
      </c>
      <c r="X4973" s="2">
        <v>7</v>
      </c>
      <c r="Y4973" s="2">
        <v>200</v>
      </c>
    </row>
    <row r="4974" spans="20:25" ht="30" x14ac:dyDescent="0.25">
      <c r="T4974" s="4"/>
      <c r="U4974" s="2" t="s">
        <v>17</v>
      </c>
      <c r="V4974" s="2" t="s">
        <v>121</v>
      </c>
      <c r="W4974" s="2" t="s">
        <v>68</v>
      </c>
      <c r="X4974" s="2">
        <v>2</v>
      </c>
      <c r="Y4974" s="2">
        <v>340</v>
      </c>
    </row>
    <row r="4975" spans="20:25" ht="30" x14ac:dyDescent="0.25">
      <c r="T4975" s="4"/>
      <c r="U4975" s="2" t="s">
        <v>17</v>
      </c>
      <c r="V4975" s="2" t="s">
        <v>121</v>
      </c>
      <c r="W4975" s="2" t="s">
        <v>68</v>
      </c>
      <c r="X4975" s="2">
        <v>4</v>
      </c>
      <c r="Y4975" s="2">
        <v>320</v>
      </c>
    </row>
    <row r="4976" spans="20:25" ht="30" x14ac:dyDescent="0.25">
      <c r="T4976" s="4"/>
      <c r="U4976" s="2" t="s">
        <v>17</v>
      </c>
      <c r="V4976" s="2" t="s">
        <v>121</v>
      </c>
      <c r="W4976" s="2" t="s">
        <v>64</v>
      </c>
      <c r="X4976" s="2">
        <v>2</v>
      </c>
      <c r="Y4976" s="2">
        <v>150</v>
      </c>
    </row>
    <row r="4977" spans="20:25" ht="30" x14ac:dyDescent="0.25">
      <c r="T4977" s="4"/>
      <c r="U4977" s="2" t="s">
        <v>17</v>
      </c>
      <c r="V4977" s="2" t="s">
        <v>121</v>
      </c>
      <c r="W4977" s="2" t="s">
        <v>67</v>
      </c>
      <c r="X4977" s="2">
        <v>9</v>
      </c>
      <c r="Y4977" s="2">
        <v>120</v>
      </c>
    </row>
    <row r="4978" spans="20:25" ht="30" x14ac:dyDescent="0.25">
      <c r="T4978" s="4"/>
      <c r="U4978" s="2" t="s">
        <v>17</v>
      </c>
      <c r="V4978" s="2" t="s">
        <v>121</v>
      </c>
      <c r="W4978" s="2" t="s">
        <v>64</v>
      </c>
      <c r="X4978" s="2">
        <v>4</v>
      </c>
      <c r="Y4978" s="2">
        <v>320</v>
      </c>
    </row>
    <row r="4979" spans="20:25" ht="30" x14ac:dyDescent="0.25">
      <c r="T4979" s="4"/>
      <c r="U4979" s="2" t="s">
        <v>17</v>
      </c>
      <c r="V4979" s="2" t="s">
        <v>121</v>
      </c>
      <c r="W4979" s="2" t="s">
        <v>67</v>
      </c>
      <c r="X4979" s="2">
        <v>5</v>
      </c>
      <c r="Y4979" s="2">
        <v>130</v>
      </c>
    </row>
    <row r="4980" spans="20:25" ht="30" x14ac:dyDescent="0.25">
      <c r="T4980" s="4"/>
      <c r="U4980" s="2" t="s">
        <v>17</v>
      </c>
      <c r="V4980" s="2" t="s">
        <v>121</v>
      </c>
      <c r="W4980" s="2" t="s">
        <v>67</v>
      </c>
      <c r="X4980" s="2">
        <v>4</v>
      </c>
      <c r="Y4980" s="2">
        <v>80</v>
      </c>
    </row>
    <row r="4981" spans="20:25" ht="30" x14ac:dyDescent="0.25">
      <c r="T4981" s="4"/>
      <c r="U4981" s="2" t="s">
        <v>17</v>
      </c>
      <c r="V4981" s="2" t="s">
        <v>121</v>
      </c>
      <c r="W4981" s="2" t="s">
        <v>76</v>
      </c>
      <c r="X4981" s="2">
        <v>1</v>
      </c>
      <c r="Y4981" s="2">
        <v>350</v>
      </c>
    </row>
    <row r="4982" spans="20:25" ht="30" x14ac:dyDescent="0.25">
      <c r="T4982" s="4"/>
      <c r="U4982" s="2" t="s">
        <v>17</v>
      </c>
      <c r="V4982" s="2" t="s">
        <v>121</v>
      </c>
      <c r="W4982" s="2" t="s">
        <v>63</v>
      </c>
      <c r="X4982" s="2">
        <v>7</v>
      </c>
      <c r="Y4982" s="2">
        <v>100</v>
      </c>
    </row>
    <row r="4983" spans="20:25" ht="30" x14ac:dyDescent="0.25">
      <c r="T4983" s="4"/>
      <c r="U4983" s="2" t="s">
        <v>17</v>
      </c>
      <c r="V4983" s="2" t="s">
        <v>121</v>
      </c>
      <c r="W4983" s="2" t="s">
        <v>67</v>
      </c>
      <c r="X4983" s="2">
        <v>2</v>
      </c>
      <c r="Y4983" s="2">
        <v>50</v>
      </c>
    </row>
    <row r="4984" spans="20:25" ht="30" x14ac:dyDescent="0.25">
      <c r="T4984" s="4"/>
      <c r="U4984" s="2" t="s">
        <v>17</v>
      </c>
      <c r="V4984" s="2" t="s">
        <v>121</v>
      </c>
      <c r="W4984" s="2" t="s">
        <v>62</v>
      </c>
      <c r="X4984" s="2">
        <v>3</v>
      </c>
      <c r="Y4984" s="2">
        <v>290</v>
      </c>
    </row>
    <row r="4985" spans="20:25" ht="30" x14ac:dyDescent="0.25">
      <c r="T4985" s="4"/>
      <c r="U4985" s="2" t="s">
        <v>17</v>
      </c>
      <c r="V4985" s="2" t="s">
        <v>121</v>
      </c>
      <c r="W4985" s="2" t="s">
        <v>67</v>
      </c>
      <c r="X4985" s="2">
        <v>9</v>
      </c>
      <c r="Y4985" s="2">
        <v>180</v>
      </c>
    </row>
    <row r="4986" spans="20:25" ht="45" x14ac:dyDescent="0.25">
      <c r="T4986" s="4"/>
      <c r="U4986" s="2" t="s">
        <v>17</v>
      </c>
      <c r="V4986" s="2" t="s">
        <v>122</v>
      </c>
      <c r="W4986" s="2" t="s">
        <v>70</v>
      </c>
      <c r="X4986" s="2">
        <v>6</v>
      </c>
      <c r="Y4986" s="2">
        <v>90</v>
      </c>
    </row>
    <row r="4987" spans="20:25" ht="30" x14ac:dyDescent="0.25">
      <c r="T4987" s="4"/>
      <c r="U4987" s="2" t="s">
        <v>17</v>
      </c>
      <c r="V4987" s="2" t="s">
        <v>122</v>
      </c>
      <c r="W4987" s="2" t="s">
        <v>63</v>
      </c>
      <c r="X4987" s="2">
        <v>3</v>
      </c>
      <c r="Y4987" s="2">
        <v>290</v>
      </c>
    </row>
    <row r="4988" spans="20:25" ht="30" x14ac:dyDescent="0.25">
      <c r="T4988" s="4"/>
      <c r="U4988" s="2" t="s">
        <v>17</v>
      </c>
      <c r="V4988" s="2" t="s">
        <v>122</v>
      </c>
      <c r="W4988" s="2" t="s">
        <v>64</v>
      </c>
      <c r="X4988" s="2">
        <v>10</v>
      </c>
      <c r="Y4988" s="2">
        <v>180</v>
      </c>
    </row>
    <row r="4989" spans="20:25" ht="30" x14ac:dyDescent="0.25">
      <c r="T4989" s="4"/>
      <c r="U4989" s="2" t="s">
        <v>17</v>
      </c>
      <c r="V4989" s="2" t="s">
        <v>122</v>
      </c>
      <c r="W4989" s="2" t="s">
        <v>68</v>
      </c>
      <c r="X4989" s="2">
        <v>8</v>
      </c>
      <c r="Y4989" s="2">
        <v>190</v>
      </c>
    </row>
    <row r="4990" spans="20:25" ht="30" x14ac:dyDescent="0.25">
      <c r="T4990" s="4"/>
      <c r="U4990" s="2" t="s">
        <v>17</v>
      </c>
      <c r="V4990" s="2" t="s">
        <v>122</v>
      </c>
      <c r="W4990" s="2" t="s">
        <v>68</v>
      </c>
      <c r="X4990" s="2">
        <v>5</v>
      </c>
      <c r="Y4990" s="2">
        <v>190</v>
      </c>
    </row>
    <row r="4991" spans="20:25" ht="30" x14ac:dyDescent="0.25">
      <c r="T4991" s="4"/>
      <c r="U4991" s="2" t="s">
        <v>17</v>
      </c>
      <c r="V4991" s="2" t="s">
        <v>122</v>
      </c>
      <c r="W4991" s="2" t="s">
        <v>68</v>
      </c>
      <c r="X4991" s="2">
        <v>5</v>
      </c>
      <c r="Y4991" s="2">
        <v>160</v>
      </c>
    </row>
    <row r="4992" spans="20:25" ht="30" x14ac:dyDescent="0.25">
      <c r="T4992" s="4"/>
      <c r="U4992" s="2" t="s">
        <v>17</v>
      </c>
      <c r="V4992" s="2" t="s">
        <v>122</v>
      </c>
      <c r="W4992" s="2" t="s">
        <v>68</v>
      </c>
      <c r="X4992" s="2">
        <v>1</v>
      </c>
      <c r="Y4992" s="2">
        <v>120</v>
      </c>
    </row>
    <row r="4993" spans="20:25" ht="30" x14ac:dyDescent="0.25">
      <c r="T4993" s="4"/>
      <c r="U4993" s="2" t="s">
        <v>17</v>
      </c>
      <c r="V4993" s="2" t="s">
        <v>122</v>
      </c>
      <c r="W4993" s="2" t="s">
        <v>63</v>
      </c>
      <c r="X4993" s="2">
        <v>9</v>
      </c>
      <c r="Y4993" s="2">
        <v>320</v>
      </c>
    </row>
    <row r="4994" spans="20:25" ht="30" x14ac:dyDescent="0.25">
      <c r="T4994" s="4"/>
      <c r="U4994" s="2" t="s">
        <v>17</v>
      </c>
      <c r="V4994" s="2" t="s">
        <v>122</v>
      </c>
      <c r="W4994" s="2" t="s">
        <v>63</v>
      </c>
      <c r="X4994" s="2">
        <v>3</v>
      </c>
      <c r="Y4994" s="2">
        <v>243</v>
      </c>
    </row>
    <row r="4995" spans="20:25" ht="30" x14ac:dyDescent="0.25">
      <c r="T4995" s="4"/>
      <c r="U4995" s="2" t="s">
        <v>17</v>
      </c>
      <c r="V4995" s="2" t="s">
        <v>122</v>
      </c>
      <c r="W4995" s="2" t="s">
        <v>68</v>
      </c>
      <c r="X4995" s="2">
        <v>6</v>
      </c>
      <c r="Y4995" s="2">
        <v>330</v>
      </c>
    </row>
    <row r="4996" spans="20:25" ht="30" x14ac:dyDescent="0.25">
      <c r="T4996" s="4"/>
      <c r="U4996" s="2" t="s">
        <v>17</v>
      </c>
      <c r="V4996" s="2" t="s">
        <v>122</v>
      </c>
      <c r="W4996" s="2" t="s">
        <v>68</v>
      </c>
      <c r="X4996" s="2">
        <v>3</v>
      </c>
      <c r="Y4996" s="2">
        <v>140</v>
      </c>
    </row>
    <row r="4997" spans="20:25" ht="30" x14ac:dyDescent="0.25">
      <c r="T4997" s="4"/>
      <c r="U4997" s="2" t="s">
        <v>17</v>
      </c>
      <c r="V4997" s="2" t="s">
        <v>122</v>
      </c>
      <c r="W4997" s="2" t="s">
        <v>63</v>
      </c>
      <c r="X4997" s="2">
        <v>2</v>
      </c>
      <c r="Y4997" s="2">
        <v>210</v>
      </c>
    </row>
    <row r="4998" spans="20:25" ht="30" x14ac:dyDescent="0.25">
      <c r="T4998" s="4"/>
      <c r="U4998" s="2" t="s">
        <v>17</v>
      </c>
      <c r="V4998" s="2" t="s">
        <v>122</v>
      </c>
      <c r="W4998" s="2" t="s">
        <v>64</v>
      </c>
      <c r="X4998" s="2">
        <v>4</v>
      </c>
      <c r="Y4998" s="2">
        <v>270</v>
      </c>
    </row>
    <row r="4999" spans="20:25" ht="30" x14ac:dyDescent="0.25">
      <c r="T4999" s="4"/>
      <c r="U4999" s="2" t="s">
        <v>17</v>
      </c>
      <c r="V4999" s="2" t="s">
        <v>122</v>
      </c>
      <c r="W4999" s="2" t="s">
        <v>64</v>
      </c>
      <c r="X4999" s="2">
        <v>4</v>
      </c>
      <c r="Y4999" s="2">
        <v>299</v>
      </c>
    </row>
    <row r="5000" spans="20:25" ht="30" x14ac:dyDescent="0.25">
      <c r="T5000" s="4"/>
      <c r="U5000" s="2" t="s">
        <v>17</v>
      </c>
      <c r="V5000" s="2" t="s">
        <v>109</v>
      </c>
      <c r="W5000" s="2" t="s">
        <v>68</v>
      </c>
      <c r="X5000" s="2">
        <v>2</v>
      </c>
      <c r="Y5000" s="2">
        <v>189</v>
      </c>
    </row>
    <row r="5001" spans="20:25" ht="30" x14ac:dyDescent="0.25">
      <c r="T5001" s="4"/>
      <c r="U5001" s="2" t="s">
        <v>17</v>
      </c>
      <c r="V5001" s="2" t="s">
        <v>109</v>
      </c>
      <c r="W5001" s="2" t="s">
        <v>68</v>
      </c>
      <c r="X5001" s="2">
        <v>6</v>
      </c>
      <c r="Y5001" s="2">
        <v>90</v>
      </c>
    </row>
    <row r="5002" spans="20:25" ht="30" x14ac:dyDescent="0.25">
      <c r="T5002" s="4"/>
      <c r="U5002" s="2" t="s">
        <v>17</v>
      </c>
      <c r="V5002" s="2" t="s">
        <v>109</v>
      </c>
      <c r="W5002" s="2" t="s">
        <v>64</v>
      </c>
      <c r="X5002" s="2">
        <v>1</v>
      </c>
      <c r="Y5002" s="2">
        <v>170</v>
      </c>
    </row>
    <row r="5003" spans="20:25" ht="30" x14ac:dyDescent="0.25">
      <c r="T5003" s="4"/>
      <c r="U5003" s="2" t="s">
        <v>17</v>
      </c>
      <c r="V5003" s="2" t="s">
        <v>109</v>
      </c>
      <c r="W5003" s="2" t="s">
        <v>68</v>
      </c>
      <c r="X5003" s="2">
        <v>4</v>
      </c>
      <c r="Y5003" s="2">
        <v>100</v>
      </c>
    </row>
    <row r="5004" spans="20:25" ht="30" x14ac:dyDescent="0.25">
      <c r="T5004" s="4"/>
      <c r="U5004" s="2" t="s">
        <v>17</v>
      </c>
      <c r="V5004" s="2" t="s">
        <v>109</v>
      </c>
      <c r="W5004" s="2" t="s">
        <v>68</v>
      </c>
      <c r="X5004" s="2">
        <v>4</v>
      </c>
      <c r="Y5004" s="2">
        <v>180</v>
      </c>
    </row>
    <row r="5005" spans="20:25" ht="30" x14ac:dyDescent="0.25">
      <c r="T5005" s="4"/>
      <c r="U5005" s="2" t="s">
        <v>17</v>
      </c>
      <c r="V5005" s="2" t="s">
        <v>109</v>
      </c>
      <c r="W5005" s="2" t="s">
        <v>68</v>
      </c>
      <c r="X5005" s="2">
        <v>4</v>
      </c>
      <c r="Y5005" s="2">
        <v>120</v>
      </c>
    </row>
    <row r="5006" spans="20:25" ht="30" x14ac:dyDescent="0.25">
      <c r="T5006" s="4"/>
      <c r="U5006" s="2" t="s">
        <v>17</v>
      </c>
      <c r="V5006" s="2" t="s">
        <v>109</v>
      </c>
      <c r="W5006" s="2" t="s">
        <v>68</v>
      </c>
      <c r="X5006" s="2">
        <v>2</v>
      </c>
      <c r="Y5006" s="2">
        <v>10</v>
      </c>
    </row>
    <row r="5007" spans="20:25" ht="30" x14ac:dyDescent="0.25">
      <c r="T5007" s="4"/>
      <c r="U5007" s="2" t="s">
        <v>17</v>
      </c>
      <c r="V5007" s="2" t="s">
        <v>109</v>
      </c>
      <c r="W5007" s="2" t="s">
        <v>68</v>
      </c>
      <c r="X5007" s="2">
        <v>1</v>
      </c>
      <c r="Y5007" s="2">
        <v>30</v>
      </c>
    </row>
    <row r="5008" spans="20:25" ht="30" x14ac:dyDescent="0.25">
      <c r="T5008" s="4"/>
      <c r="U5008" s="2" t="s">
        <v>17</v>
      </c>
      <c r="V5008" s="2" t="s">
        <v>109</v>
      </c>
      <c r="W5008" s="2" t="s">
        <v>63</v>
      </c>
      <c r="X5008" s="2">
        <v>1</v>
      </c>
      <c r="Y5008" s="2">
        <v>150</v>
      </c>
    </row>
    <row r="5009" spans="20:25" ht="30" x14ac:dyDescent="0.25">
      <c r="T5009" s="4"/>
      <c r="U5009" s="2" t="s">
        <v>17</v>
      </c>
      <c r="V5009" s="2" t="s">
        <v>109</v>
      </c>
      <c r="W5009" s="2" t="s">
        <v>68</v>
      </c>
      <c r="X5009" s="2">
        <v>4</v>
      </c>
      <c r="Y5009" s="2">
        <v>216</v>
      </c>
    </row>
    <row r="5010" spans="20:25" ht="30" x14ac:dyDescent="0.25">
      <c r="T5010" s="4"/>
      <c r="U5010" s="2" t="s">
        <v>17</v>
      </c>
      <c r="V5010" s="2" t="s">
        <v>109</v>
      </c>
      <c r="W5010" s="2" t="s">
        <v>68</v>
      </c>
      <c r="X5010" s="2">
        <v>5</v>
      </c>
      <c r="Y5010" s="2">
        <v>310</v>
      </c>
    </row>
    <row r="5011" spans="20:25" ht="30" x14ac:dyDescent="0.25">
      <c r="T5011" s="4"/>
      <c r="U5011" s="2" t="s">
        <v>17</v>
      </c>
      <c r="V5011" s="2" t="s">
        <v>109</v>
      </c>
      <c r="W5011" s="2" t="s">
        <v>68</v>
      </c>
      <c r="X5011" s="2">
        <v>1</v>
      </c>
      <c r="Y5011" s="2">
        <v>276</v>
      </c>
    </row>
    <row r="5012" spans="20:25" ht="30" x14ac:dyDescent="0.25">
      <c r="T5012" s="4"/>
      <c r="U5012" s="2" t="s">
        <v>17</v>
      </c>
      <c r="V5012" s="2" t="s">
        <v>109</v>
      </c>
      <c r="W5012" s="2" t="s">
        <v>68</v>
      </c>
      <c r="X5012" s="2">
        <v>3</v>
      </c>
      <c r="Y5012" s="2">
        <v>210</v>
      </c>
    </row>
    <row r="5013" spans="20:25" ht="30" x14ac:dyDescent="0.25">
      <c r="T5013" s="4"/>
      <c r="U5013" s="2" t="s">
        <v>17</v>
      </c>
      <c r="V5013" s="2" t="s">
        <v>109</v>
      </c>
      <c r="W5013" s="2" t="s">
        <v>68</v>
      </c>
      <c r="X5013" s="2">
        <v>1</v>
      </c>
      <c r="Y5013" s="2">
        <v>298</v>
      </c>
    </row>
    <row r="5014" spans="20:25" ht="30" x14ac:dyDescent="0.25">
      <c r="T5014" s="4"/>
      <c r="U5014" s="2" t="s">
        <v>17</v>
      </c>
      <c r="V5014" s="2" t="s">
        <v>109</v>
      </c>
      <c r="W5014" s="2" t="s">
        <v>62</v>
      </c>
      <c r="X5014" s="2">
        <v>5</v>
      </c>
      <c r="Y5014" s="2">
        <v>190</v>
      </c>
    </row>
    <row r="5015" spans="20:25" ht="30" x14ac:dyDescent="0.25">
      <c r="T5015" s="4"/>
      <c r="U5015" s="2" t="s">
        <v>17</v>
      </c>
      <c r="V5015" s="2" t="s">
        <v>109</v>
      </c>
      <c r="W5015" s="2" t="s">
        <v>64</v>
      </c>
      <c r="X5015" s="2">
        <v>4</v>
      </c>
      <c r="Y5015" s="2">
        <v>280</v>
      </c>
    </row>
    <row r="5016" spans="20:25" ht="30" x14ac:dyDescent="0.25">
      <c r="T5016" s="4"/>
      <c r="U5016" s="2" t="s">
        <v>17</v>
      </c>
      <c r="V5016" s="2" t="s">
        <v>109</v>
      </c>
      <c r="W5016" s="2" t="s">
        <v>68</v>
      </c>
      <c r="X5016" s="2">
        <v>2</v>
      </c>
      <c r="Y5016" s="2">
        <v>110</v>
      </c>
    </row>
    <row r="5017" spans="20:25" ht="30" x14ac:dyDescent="0.25">
      <c r="T5017" s="4"/>
      <c r="U5017" s="2" t="s">
        <v>17</v>
      </c>
      <c r="V5017" s="2" t="s">
        <v>109</v>
      </c>
      <c r="W5017" s="2" t="s">
        <v>68</v>
      </c>
      <c r="X5017" s="2">
        <v>2</v>
      </c>
      <c r="Y5017" s="2">
        <v>30</v>
      </c>
    </row>
    <row r="5018" spans="20:25" ht="30" x14ac:dyDescent="0.25">
      <c r="T5018" s="4"/>
      <c r="U5018" s="2" t="s">
        <v>17</v>
      </c>
      <c r="V5018" s="2" t="s">
        <v>120</v>
      </c>
      <c r="W5018" s="2" t="s">
        <v>64</v>
      </c>
      <c r="X5018" s="2">
        <v>3</v>
      </c>
      <c r="Y5018" s="2">
        <v>70</v>
      </c>
    </row>
    <row r="5019" spans="20:25" ht="30" x14ac:dyDescent="0.25">
      <c r="T5019" s="4"/>
      <c r="U5019" s="2" t="s">
        <v>17</v>
      </c>
      <c r="V5019" s="2" t="s">
        <v>120</v>
      </c>
      <c r="W5019" s="2" t="s">
        <v>68</v>
      </c>
      <c r="X5019" s="2">
        <v>2</v>
      </c>
      <c r="Y5019" s="2">
        <v>130</v>
      </c>
    </row>
    <row r="5020" spans="20:25" ht="30" x14ac:dyDescent="0.25">
      <c r="T5020" s="4"/>
      <c r="U5020" s="2" t="s">
        <v>17</v>
      </c>
      <c r="V5020" s="2" t="s">
        <v>120</v>
      </c>
      <c r="W5020" s="2" t="s">
        <v>63</v>
      </c>
      <c r="X5020" s="2">
        <v>2</v>
      </c>
      <c r="Y5020" s="2">
        <v>120</v>
      </c>
    </row>
    <row r="5021" spans="20:25" ht="30" x14ac:dyDescent="0.25">
      <c r="T5021" s="4"/>
      <c r="U5021" s="2" t="s">
        <v>17</v>
      </c>
      <c r="V5021" s="2" t="s">
        <v>120</v>
      </c>
      <c r="W5021" s="2" t="s">
        <v>68</v>
      </c>
      <c r="X5021" s="2">
        <v>6</v>
      </c>
      <c r="Y5021" s="2">
        <v>160</v>
      </c>
    </row>
    <row r="5022" spans="20:25" ht="30" x14ac:dyDescent="0.25">
      <c r="T5022" s="4"/>
      <c r="U5022" s="2" t="s">
        <v>17</v>
      </c>
      <c r="V5022" s="2" t="s">
        <v>120</v>
      </c>
      <c r="W5022" s="2" t="s">
        <v>63</v>
      </c>
      <c r="X5022" s="2">
        <v>2</v>
      </c>
      <c r="Y5022" s="2">
        <v>360</v>
      </c>
    </row>
    <row r="5023" spans="20:25" ht="30" x14ac:dyDescent="0.25">
      <c r="T5023" s="4"/>
      <c r="U5023" s="2" t="s">
        <v>17</v>
      </c>
      <c r="V5023" s="2" t="s">
        <v>120</v>
      </c>
      <c r="W5023" s="2" t="s">
        <v>63</v>
      </c>
      <c r="X5023" s="2">
        <v>4</v>
      </c>
      <c r="Y5023" s="2">
        <v>350</v>
      </c>
    </row>
    <row r="5024" spans="20:25" ht="30" x14ac:dyDescent="0.25">
      <c r="T5024" s="4"/>
      <c r="U5024" s="2" t="s">
        <v>17</v>
      </c>
      <c r="V5024" s="2" t="s">
        <v>120</v>
      </c>
      <c r="W5024" s="2" t="s">
        <v>63</v>
      </c>
      <c r="X5024" s="2">
        <v>8</v>
      </c>
      <c r="Y5024" s="2">
        <v>350</v>
      </c>
    </row>
    <row r="5025" spans="20:25" ht="30" x14ac:dyDescent="0.25">
      <c r="T5025" s="4"/>
      <c r="U5025" s="2" t="s">
        <v>17</v>
      </c>
      <c r="V5025" s="2" t="s">
        <v>120</v>
      </c>
      <c r="W5025" s="2" t="s">
        <v>62</v>
      </c>
      <c r="X5025" s="2">
        <v>3</v>
      </c>
      <c r="Y5025" s="2">
        <v>360</v>
      </c>
    </row>
    <row r="5026" spans="20:25" ht="30" x14ac:dyDescent="0.25">
      <c r="T5026" s="4"/>
      <c r="U5026" s="2" t="s">
        <v>17</v>
      </c>
      <c r="V5026" s="2" t="s">
        <v>120</v>
      </c>
      <c r="W5026" s="2" t="s">
        <v>68</v>
      </c>
      <c r="X5026" s="2">
        <v>2</v>
      </c>
      <c r="Y5026" s="2">
        <v>130</v>
      </c>
    </row>
    <row r="5027" spans="20:25" ht="30" x14ac:dyDescent="0.25">
      <c r="T5027" s="4"/>
      <c r="U5027" s="2" t="s">
        <v>17</v>
      </c>
      <c r="V5027" s="2" t="s">
        <v>120</v>
      </c>
      <c r="W5027" s="2" t="s">
        <v>63</v>
      </c>
      <c r="X5027" s="2">
        <v>0</v>
      </c>
      <c r="Y5027" s="2">
        <v>57</v>
      </c>
    </row>
    <row r="5028" spans="20:25" ht="30" x14ac:dyDescent="0.25">
      <c r="T5028" s="4"/>
      <c r="U5028" s="2" t="s">
        <v>17</v>
      </c>
      <c r="V5028" s="2" t="s">
        <v>120</v>
      </c>
      <c r="W5028" s="2" t="s">
        <v>63</v>
      </c>
      <c r="X5028" s="2">
        <v>4</v>
      </c>
      <c r="Y5028" s="2">
        <v>250</v>
      </c>
    </row>
    <row r="5029" spans="20:25" ht="45" x14ac:dyDescent="0.25">
      <c r="T5029" s="4"/>
      <c r="U5029" s="2" t="s">
        <v>17</v>
      </c>
      <c r="V5029" s="2" t="s">
        <v>120</v>
      </c>
      <c r="W5029" s="2" t="s">
        <v>70</v>
      </c>
      <c r="X5029" s="2">
        <v>1</v>
      </c>
      <c r="Y5029" s="2">
        <v>311</v>
      </c>
    </row>
    <row r="5030" spans="20:25" ht="30" x14ac:dyDescent="0.25">
      <c r="T5030" s="4"/>
      <c r="U5030" s="2" t="s">
        <v>17</v>
      </c>
      <c r="V5030" s="2" t="s">
        <v>120</v>
      </c>
      <c r="W5030" s="2" t="s">
        <v>68</v>
      </c>
      <c r="X5030" s="2">
        <v>2</v>
      </c>
      <c r="Y5030" s="2">
        <v>10</v>
      </c>
    </row>
    <row r="5031" spans="20:25" ht="30" x14ac:dyDescent="0.25">
      <c r="T5031" s="4"/>
      <c r="U5031" s="2" t="s">
        <v>17</v>
      </c>
      <c r="V5031" s="2" t="s">
        <v>120</v>
      </c>
      <c r="W5031" s="2" t="s">
        <v>62</v>
      </c>
      <c r="X5031" s="2">
        <v>2</v>
      </c>
      <c r="Y5031" s="2">
        <v>272</v>
      </c>
    </row>
    <row r="5032" spans="20:25" ht="30" x14ac:dyDescent="0.25">
      <c r="T5032" s="4"/>
      <c r="U5032" s="2" t="s">
        <v>17</v>
      </c>
      <c r="V5032" s="2" t="s">
        <v>120</v>
      </c>
      <c r="W5032" s="2" t="s">
        <v>63</v>
      </c>
      <c r="X5032" s="2">
        <v>6</v>
      </c>
      <c r="Y5032" s="2">
        <v>150</v>
      </c>
    </row>
    <row r="5033" spans="20:25" ht="30" x14ac:dyDescent="0.25">
      <c r="T5033" s="4"/>
      <c r="U5033" s="2" t="s">
        <v>17</v>
      </c>
      <c r="V5033" s="2" t="s">
        <v>120</v>
      </c>
      <c r="W5033" s="2" t="s">
        <v>68</v>
      </c>
      <c r="X5033" s="2">
        <v>4</v>
      </c>
      <c r="Y5033" s="2">
        <v>210</v>
      </c>
    </row>
    <row r="5034" spans="20:25" ht="30" x14ac:dyDescent="0.25">
      <c r="T5034" s="4"/>
      <c r="U5034" s="2" t="s">
        <v>17</v>
      </c>
      <c r="V5034" s="2" t="s">
        <v>120</v>
      </c>
      <c r="W5034" s="2" t="s">
        <v>63</v>
      </c>
      <c r="X5034" s="2">
        <v>2</v>
      </c>
      <c r="Y5034" s="2">
        <v>222</v>
      </c>
    </row>
    <row r="5035" spans="20:25" ht="30" x14ac:dyDescent="0.25">
      <c r="T5035" s="4"/>
      <c r="U5035" s="2" t="s">
        <v>17</v>
      </c>
      <c r="V5035" s="2" t="s">
        <v>120</v>
      </c>
      <c r="W5035" s="2" t="s">
        <v>64</v>
      </c>
      <c r="X5035" s="2">
        <v>4</v>
      </c>
      <c r="Y5035" s="2">
        <v>200</v>
      </c>
    </row>
    <row r="5036" spans="20:25" ht="30" x14ac:dyDescent="0.25">
      <c r="T5036" s="4"/>
      <c r="U5036" s="2" t="s">
        <v>17</v>
      </c>
      <c r="V5036" s="2" t="s">
        <v>120</v>
      </c>
      <c r="W5036" s="2" t="s">
        <v>67</v>
      </c>
      <c r="X5036" s="2">
        <v>2</v>
      </c>
      <c r="Y5036" s="2">
        <v>210</v>
      </c>
    </row>
    <row r="5037" spans="20:25" ht="30" x14ac:dyDescent="0.25">
      <c r="T5037" s="4"/>
      <c r="U5037" s="2" t="s">
        <v>17</v>
      </c>
      <c r="V5037" s="2" t="s">
        <v>120</v>
      </c>
      <c r="W5037" s="2" t="s">
        <v>63</v>
      </c>
      <c r="X5037" s="2">
        <v>2</v>
      </c>
      <c r="Y5037" s="2">
        <v>290</v>
      </c>
    </row>
    <row r="5038" spans="20:25" ht="30" x14ac:dyDescent="0.25">
      <c r="T5038" s="4"/>
      <c r="U5038" s="2" t="s">
        <v>17</v>
      </c>
      <c r="V5038" s="2" t="s">
        <v>120</v>
      </c>
      <c r="W5038" s="2" t="s">
        <v>68</v>
      </c>
      <c r="X5038" s="2">
        <v>2</v>
      </c>
      <c r="Y5038" s="2">
        <v>360</v>
      </c>
    </row>
    <row r="5039" spans="20:25" ht="30" x14ac:dyDescent="0.25">
      <c r="T5039" s="4"/>
      <c r="U5039" s="2" t="s">
        <v>17</v>
      </c>
      <c r="V5039" s="2" t="s">
        <v>120</v>
      </c>
      <c r="W5039" s="2" t="s">
        <v>68</v>
      </c>
      <c r="X5039" s="2">
        <v>4</v>
      </c>
      <c r="Y5039" s="2">
        <v>110</v>
      </c>
    </row>
    <row r="5040" spans="20:25" ht="30" x14ac:dyDescent="0.25">
      <c r="T5040" s="4"/>
      <c r="U5040" s="2" t="s">
        <v>17</v>
      </c>
      <c r="V5040" s="2" t="s">
        <v>120</v>
      </c>
      <c r="W5040" s="2" t="s">
        <v>68</v>
      </c>
      <c r="X5040" s="2">
        <v>5</v>
      </c>
      <c r="Y5040" s="2">
        <v>120</v>
      </c>
    </row>
    <row r="5041" spans="20:25" ht="30" x14ac:dyDescent="0.25">
      <c r="T5041" s="4"/>
      <c r="U5041" s="2" t="s">
        <v>17</v>
      </c>
      <c r="V5041" s="2" t="s">
        <v>120</v>
      </c>
      <c r="W5041" s="2" t="s">
        <v>68</v>
      </c>
      <c r="X5041" s="2">
        <v>1</v>
      </c>
      <c r="Y5041" s="2">
        <v>80</v>
      </c>
    </row>
    <row r="5042" spans="20:25" ht="30" x14ac:dyDescent="0.25">
      <c r="T5042" s="4"/>
      <c r="U5042" s="2" t="s">
        <v>17</v>
      </c>
      <c r="V5042" s="2" t="s">
        <v>120</v>
      </c>
      <c r="W5042" s="2" t="s">
        <v>68</v>
      </c>
      <c r="X5042" s="2">
        <v>1</v>
      </c>
      <c r="Y5042" s="2">
        <v>150</v>
      </c>
    </row>
    <row r="5043" spans="20:25" ht="30" x14ac:dyDescent="0.25">
      <c r="T5043" s="4"/>
      <c r="U5043" s="2" t="s">
        <v>17</v>
      </c>
      <c r="V5043" s="2" t="s">
        <v>120</v>
      </c>
      <c r="W5043" s="2" t="s">
        <v>62</v>
      </c>
      <c r="X5043" s="2">
        <v>2</v>
      </c>
      <c r="Y5043" s="2">
        <v>60</v>
      </c>
    </row>
    <row r="5044" spans="20:25" ht="30" x14ac:dyDescent="0.25">
      <c r="T5044" s="4"/>
      <c r="U5044" s="2" t="s">
        <v>17</v>
      </c>
      <c r="V5044" s="2" t="s">
        <v>124</v>
      </c>
      <c r="W5044" s="2" t="s">
        <v>68</v>
      </c>
      <c r="X5044" s="2">
        <v>3</v>
      </c>
      <c r="Y5044" s="2">
        <v>0</v>
      </c>
    </row>
    <row r="5045" spans="20:25" ht="30" x14ac:dyDescent="0.25">
      <c r="T5045" s="4"/>
      <c r="U5045" s="2" t="s">
        <v>17</v>
      </c>
      <c r="V5045" s="2" t="s">
        <v>124</v>
      </c>
      <c r="W5045" s="2" t="s">
        <v>68</v>
      </c>
      <c r="X5045" s="2">
        <v>3</v>
      </c>
      <c r="Y5045" s="2">
        <v>170</v>
      </c>
    </row>
    <row r="5046" spans="20:25" ht="30" x14ac:dyDescent="0.25">
      <c r="T5046" s="4"/>
      <c r="U5046" s="2" t="s">
        <v>17</v>
      </c>
      <c r="V5046" s="2" t="s">
        <v>124</v>
      </c>
      <c r="W5046" s="2" t="s">
        <v>68</v>
      </c>
      <c r="X5046" s="2">
        <v>1</v>
      </c>
      <c r="Y5046" s="2">
        <v>96</v>
      </c>
    </row>
    <row r="5047" spans="20:25" ht="30" x14ac:dyDescent="0.25">
      <c r="T5047" s="4"/>
      <c r="U5047" s="2" t="s">
        <v>17</v>
      </c>
      <c r="V5047" s="2" t="s">
        <v>124</v>
      </c>
      <c r="W5047" s="2" t="s">
        <v>68</v>
      </c>
      <c r="X5047" s="2">
        <v>3</v>
      </c>
      <c r="Y5047" s="2">
        <v>110</v>
      </c>
    </row>
    <row r="5048" spans="20:25" ht="30" x14ac:dyDescent="0.25">
      <c r="T5048" s="4"/>
      <c r="U5048" s="2" t="s">
        <v>17</v>
      </c>
      <c r="V5048" s="2" t="s">
        <v>124</v>
      </c>
      <c r="W5048" s="2" t="s">
        <v>68</v>
      </c>
      <c r="X5048" s="2">
        <v>5</v>
      </c>
      <c r="Y5048" s="2">
        <v>260</v>
      </c>
    </row>
    <row r="5049" spans="20:25" ht="30" x14ac:dyDescent="0.25">
      <c r="T5049" s="4"/>
      <c r="U5049" s="2" t="s">
        <v>17</v>
      </c>
      <c r="V5049" s="2" t="s">
        <v>124</v>
      </c>
      <c r="W5049" s="2" t="s">
        <v>68</v>
      </c>
      <c r="X5049" s="2">
        <v>8</v>
      </c>
      <c r="Y5049" s="2">
        <v>250</v>
      </c>
    </row>
    <row r="5050" spans="20:25" ht="30" x14ac:dyDescent="0.25">
      <c r="T5050" s="4"/>
      <c r="U5050" s="2" t="s">
        <v>17</v>
      </c>
      <c r="V5050" s="2" t="s">
        <v>124</v>
      </c>
      <c r="W5050" s="2" t="s">
        <v>68</v>
      </c>
      <c r="X5050" s="2">
        <v>4</v>
      </c>
      <c r="Y5050" s="2">
        <v>160</v>
      </c>
    </row>
    <row r="5051" spans="20:25" ht="30" x14ac:dyDescent="0.25">
      <c r="T5051" s="4"/>
      <c r="U5051" s="2" t="s">
        <v>17</v>
      </c>
      <c r="V5051" s="2" t="s">
        <v>124</v>
      </c>
      <c r="W5051" s="2" t="s">
        <v>68</v>
      </c>
      <c r="X5051" s="2">
        <v>4</v>
      </c>
      <c r="Y5051" s="2">
        <v>180</v>
      </c>
    </row>
    <row r="5052" spans="20:25" ht="30" x14ac:dyDescent="0.25">
      <c r="T5052" s="4"/>
      <c r="U5052" s="2" t="s">
        <v>17</v>
      </c>
      <c r="V5052" s="2" t="s">
        <v>124</v>
      </c>
      <c r="W5052" s="2" t="s">
        <v>67</v>
      </c>
      <c r="X5052" s="2">
        <v>4</v>
      </c>
      <c r="Y5052" s="2">
        <v>170</v>
      </c>
    </row>
    <row r="5053" spans="20:25" ht="30" x14ac:dyDescent="0.25">
      <c r="T5053" s="4"/>
      <c r="U5053" s="2" t="s">
        <v>17</v>
      </c>
      <c r="V5053" s="2" t="s">
        <v>124</v>
      </c>
      <c r="W5053" s="2" t="s">
        <v>68</v>
      </c>
      <c r="X5053" s="2">
        <v>2</v>
      </c>
      <c r="Y5053" s="2">
        <v>210</v>
      </c>
    </row>
    <row r="5054" spans="20:25" ht="30" x14ac:dyDescent="0.25">
      <c r="T5054" s="4"/>
      <c r="U5054" s="2" t="s">
        <v>17</v>
      </c>
      <c r="V5054" s="2" t="s">
        <v>124</v>
      </c>
      <c r="W5054" s="2" t="s">
        <v>67</v>
      </c>
      <c r="X5054" s="2">
        <v>3</v>
      </c>
      <c r="Y5054" s="2">
        <v>170</v>
      </c>
    </row>
    <row r="5055" spans="20:25" ht="30" x14ac:dyDescent="0.25">
      <c r="T5055" s="4"/>
      <c r="U5055" s="2" t="s">
        <v>17</v>
      </c>
      <c r="V5055" s="2" t="s">
        <v>124</v>
      </c>
      <c r="W5055" s="2" t="s">
        <v>68</v>
      </c>
      <c r="X5055" s="2">
        <v>6</v>
      </c>
      <c r="Y5055" s="2">
        <v>130</v>
      </c>
    </row>
    <row r="5056" spans="20:25" ht="30" x14ac:dyDescent="0.25">
      <c r="T5056" s="4"/>
      <c r="U5056" s="2" t="s">
        <v>17</v>
      </c>
      <c r="V5056" s="2" t="s">
        <v>124</v>
      </c>
      <c r="W5056" s="2" t="s">
        <v>68</v>
      </c>
      <c r="X5056" s="2">
        <v>3</v>
      </c>
      <c r="Y5056" s="2">
        <v>30</v>
      </c>
    </row>
    <row r="5057" spans="20:25" ht="30" x14ac:dyDescent="0.25">
      <c r="T5057" s="4"/>
      <c r="U5057" s="2" t="s">
        <v>17</v>
      </c>
      <c r="V5057" s="2" t="s">
        <v>124</v>
      </c>
      <c r="W5057" s="2" t="s">
        <v>68</v>
      </c>
      <c r="X5057" s="2">
        <v>2</v>
      </c>
      <c r="Y5057" s="2">
        <v>110</v>
      </c>
    </row>
    <row r="5058" spans="20:25" ht="30" x14ac:dyDescent="0.25">
      <c r="T5058" s="4"/>
      <c r="U5058" s="2" t="s">
        <v>17</v>
      </c>
      <c r="V5058" s="2" t="s">
        <v>124</v>
      </c>
      <c r="W5058" s="2" t="s">
        <v>68</v>
      </c>
      <c r="X5058" s="2">
        <v>2</v>
      </c>
      <c r="Y5058" s="2">
        <v>10</v>
      </c>
    </row>
    <row r="5059" spans="20:25" ht="30" x14ac:dyDescent="0.25">
      <c r="T5059" s="4"/>
      <c r="U5059" s="2" t="s">
        <v>17</v>
      </c>
      <c r="V5059" s="2" t="s">
        <v>124</v>
      </c>
      <c r="W5059" s="2" t="s">
        <v>63</v>
      </c>
      <c r="X5059" s="2">
        <v>4</v>
      </c>
      <c r="Y5059" s="2">
        <v>260</v>
      </c>
    </row>
    <row r="5060" spans="20:25" ht="30" x14ac:dyDescent="0.25">
      <c r="T5060" s="4"/>
      <c r="U5060" s="2" t="s">
        <v>17</v>
      </c>
      <c r="V5060" s="2" t="s">
        <v>124</v>
      </c>
      <c r="W5060" s="2" t="s">
        <v>63</v>
      </c>
      <c r="X5060" s="2">
        <v>5</v>
      </c>
      <c r="Y5060" s="2">
        <v>220</v>
      </c>
    </row>
    <row r="5061" spans="20:25" ht="30" x14ac:dyDescent="0.25">
      <c r="T5061" s="4"/>
      <c r="U5061" s="2" t="s">
        <v>17</v>
      </c>
      <c r="V5061" s="2" t="s">
        <v>127</v>
      </c>
      <c r="W5061" s="2" t="s">
        <v>68</v>
      </c>
      <c r="X5061" s="2">
        <v>4</v>
      </c>
      <c r="Y5061" s="2">
        <v>350</v>
      </c>
    </row>
    <row r="5062" spans="20:25" ht="30" x14ac:dyDescent="0.25">
      <c r="T5062" s="4"/>
      <c r="U5062" s="2" t="s">
        <v>17</v>
      </c>
      <c r="V5062" s="2" t="s">
        <v>127</v>
      </c>
      <c r="W5062" s="2" t="s">
        <v>62</v>
      </c>
      <c r="X5062" s="2">
        <v>3</v>
      </c>
      <c r="Y5062" s="2">
        <v>350</v>
      </c>
    </row>
    <row r="5063" spans="20:25" ht="30" x14ac:dyDescent="0.25">
      <c r="T5063" s="4"/>
      <c r="U5063" s="2" t="s">
        <v>17</v>
      </c>
      <c r="V5063" s="2" t="s">
        <v>127</v>
      </c>
      <c r="W5063" s="2" t="s">
        <v>68</v>
      </c>
      <c r="X5063" s="2">
        <v>7</v>
      </c>
      <c r="Y5063" s="2">
        <v>330</v>
      </c>
    </row>
    <row r="5064" spans="20:25" ht="30" x14ac:dyDescent="0.25">
      <c r="T5064" s="4"/>
      <c r="U5064" s="2" t="s">
        <v>17</v>
      </c>
      <c r="V5064" s="2" t="s">
        <v>127</v>
      </c>
      <c r="W5064" s="2" t="s">
        <v>63</v>
      </c>
      <c r="X5064" s="2">
        <v>2</v>
      </c>
      <c r="Y5064" s="2">
        <v>280</v>
      </c>
    </row>
    <row r="5065" spans="20:25" ht="30" x14ac:dyDescent="0.25">
      <c r="T5065" s="4"/>
      <c r="U5065" s="2" t="s">
        <v>17</v>
      </c>
      <c r="V5065" s="2" t="s">
        <v>127</v>
      </c>
      <c r="W5065" s="2" t="s">
        <v>64</v>
      </c>
      <c r="X5065" s="2">
        <v>1</v>
      </c>
      <c r="Y5065" s="2">
        <v>0</v>
      </c>
    </row>
    <row r="5066" spans="20:25" ht="30" x14ac:dyDescent="0.25">
      <c r="T5066" s="4"/>
      <c r="U5066" s="2" t="s">
        <v>17</v>
      </c>
      <c r="V5066" s="2" t="s">
        <v>127</v>
      </c>
      <c r="W5066" s="2" t="s">
        <v>68</v>
      </c>
      <c r="X5066" s="2">
        <v>2</v>
      </c>
      <c r="Y5066" s="2">
        <v>280</v>
      </c>
    </row>
    <row r="5067" spans="20:25" ht="30" x14ac:dyDescent="0.25">
      <c r="T5067" s="4"/>
      <c r="U5067" s="2" t="s">
        <v>17</v>
      </c>
      <c r="V5067" s="2" t="s">
        <v>126</v>
      </c>
      <c r="W5067" s="2" t="s">
        <v>68</v>
      </c>
      <c r="X5067" s="2">
        <v>7</v>
      </c>
      <c r="Y5067" s="2">
        <v>130</v>
      </c>
    </row>
    <row r="5068" spans="20:25" ht="30" x14ac:dyDescent="0.25">
      <c r="T5068" s="4"/>
      <c r="U5068" s="2" t="s">
        <v>17</v>
      </c>
      <c r="V5068" s="2" t="s">
        <v>126</v>
      </c>
      <c r="W5068" s="2" t="s">
        <v>68</v>
      </c>
      <c r="X5068" s="2">
        <v>4</v>
      </c>
      <c r="Y5068" s="2">
        <v>300</v>
      </c>
    </row>
    <row r="5069" spans="20:25" ht="30" x14ac:dyDescent="0.25">
      <c r="T5069" s="4"/>
      <c r="U5069" s="2" t="s">
        <v>17</v>
      </c>
      <c r="V5069" s="2" t="s">
        <v>126</v>
      </c>
      <c r="W5069" s="2" t="s">
        <v>62</v>
      </c>
      <c r="X5069" s="2">
        <v>7</v>
      </c>
      <c r="Y5069" s="2">
        <v>290</v>
      </c>
    </row>
    <row r="5070" spans="20:25" ht="30" x14ac:dyDescent="0.25">
      <c r="T5070" s="4"/>
      <c r="U5070" s="2" t="s">
        <v>17</v>
      </c>
      <c r="V5070" s="2" t="s">
        <v>125</v>
      </c>
      <c r="W5070" s="2" t="s">
        <v>68</v>
      </c>
      <c r="X5070" s="2">
        <v>7</v>
      </c>
      <c r="Y5070" s="2">
        <v>360</v>
      </c>
    </row>
    <row r="5071" spans="20:25" ht="30" x14ac:dyDescent="0.25">
      <c r="T5071" s="4"/>
      <c r="U5071" s="2" t="s">
        <v>17</v>
      </c>
      <c r="V5071" s="2" t="s">
        <v>125</v>
      </c>
      <c r="W5071" s="2" t="s">
        <v>68</v>
      </c>
      <c r="X5071" s="2">
        <v>5</v>
      </c>
      <c r="Y5071" s="2">
        <v>360</v>
      </c>
    </row>
    <row r="5072" spans="20:25" ht="30" x14ac:dyDescent="0.25">
      <c r="T5072" s="4"/>
      <c r="U5072" s="2" t="s">
        <v>17</v>
      </c>
      <c r="V5072" s="2" t="s">
        <v>125</v>
      </c>
      <c r="W5072" s="2" t="s">
        <v>62</v>
      </c>
      <c r="X5072" s="2">
        <v>5</v>
      </c>
      <c r="Y5072" s="2">
        <v>360</v>
      </c>
    </row>
    <row r="5073" spans="20:25" ht="30" x14ac:dyDescent="0.25">
      <c r="T5073" s="4"/>
      <c r="U5073" s="2" t="s">
        <v>17</v>
      </c>
      <c r="V5073" s="2" t="s">
        <v>125</v>
      </c>
      <c r="W5073" s="2" t="s">
        <v>68</v>
      </c>
      <c r="X5073" s="2">
        <v>3</v>
      </c>
      <c r="Y5073" s="2">
        <v>210</v>
      </c>
    </row>
    <row r="5074" spans="20:25" ht="30" x14ac:dyDescent="0.25">
      <c r="T5074" s="4"/>
      <c r="U5074" s="2" t="s">
        <v>17</v>
      </c>
      <c r="V5074" s="2" t="s">
        <v>125</v>
      </c>
      <c r="W5074" s="2" t="s">
        <v>68</v>
      </c>
      <c r="X5074" s="2">
        <v>7</v>
      </c>
      <c r="Y5074" s="2">
        <v>360</v>
      </c>
    </row>
    <row r="5075" spans="20:25" ht="30" x14ac:dyDescent="0.25">
      <c r="T5075" s="4"/>
      <c r="U5075" s="2" t="s">
        <v>17</v>
      </c>
      <c r="V5075" s="2" t="s">
        <v>125</v>
      </c>
      <c r="W5075" s="2" t="s">
        <v>68</v>
      </c>
      <c r="X5075" s="2">
        <v>5</v>
      </c>
      <c r="Y5075" s="2">
        <v>350</v>
      </c>
    </row>
    <row r="5076" spans="20:25" ht="30" x14ac:dyDescent="0.25">
      <c r="T5076" s="4"/>
      <c r="U5076" s="2" t="s">
        <v>17</v>
      </c>
      <c r="V5076" s="2" t="s">
        <v>125</v>
      </c>
      <c r="W5076" s="2" t="s">
        <v>68</v>
      </c>
      <c r="X5076" s="2">
        <v>2</v>
      </c>
      <c r="Y5076" s="2">
        <v>20</v>
      </c>
    </row>
    <row r="5077" spans="20:25" ht="30" x14ac:dyDescent="0.25">
      <c r="T5077" s="4"/>
      <c r="U5077" s="2" t="s">
        <v>17</v>
      </c>
      <c r="V5077" s="2" t="s">
        <v>125</v>
      </c>
      <c r="W5077" s="2" t="s">
        <v>68</v>
      </c>
      <c r="X5077" s="2">
        <v>3</v>
      </c>
      <c r="Y5077" s="2">
        <v>170</v>
      </c>
    </row>
    <row r="5078" spans="20:25" ht="30" x14ac:dyDescent="0.25">
      <c r="T5078" s="4"/>
      <c r="U5078" s="2" t="s">
        <v>17</v>
      </c>
      <c r="V5078" s="2" t="s">
        <v>125</v>
      </c>
      <c r="W5078" s="2" t="s">
        <v>68</v>
      </c>
      <c r="X5078" s="2">
        <v>6</v>
      </c>
      <c r="Y5078" s="2">
        <v>240</v>
      </c>
    </row>
    <row r="5079" spans="20:25" ht="30" x14ac:dyDescent="0.25">
      <c r="T5079" s="4"/>
      <c r="U5079" s="2" t="s">
        <v>17</v>
      </c>
      <c r="V5079" s="2" t="s">
        <v>125</v>
      </c>
      <c r="W5079" s="2" t="s">
        <v>62</v>
      </c>
      <c r="X5079" s="2">
        <v>11</v>
      </c>
      <c r="Y5079" s="2">
        <v>330</v>
      </c>
    </row>
    <row r="5080" spans="20:25" ht="30" x14ac:dyDescent="0.25">
      <c r="T5080" s="4"/>
      <c r="U5080" s="2" t="s">
        <v>18</v>
      </c>
      <c r="V5080" s="2" t="s">
        <v>126</v>
      </c>
      <c r="W5080" s="2" t="s">
        <v>67</v>
      </c>
      <c r="X5080" s="2">
        <v>10</v>
      </c>
      <c r="Y5080" s="2">
        <v>220</v>
      </c>
    </row>
    <row r="5081" spans="20:25" ht="30" x14ac:dyDescent="0.25">
      <c r="T5081" s="4"/>
      <c r="U5081" s="2" t="s">
        <v>18</v>
      </c>
      <c r="V5081" s="2" t="s">
        <v>126</v>
      </c>
      <c r="W5081" s="2" t="s">
        <v>68</v>
      </c>
      <c r="X5081" s="2">
        <v>3</v>
      </c>
      <c r="Y5081" s="2">
        <v>190</v>
      </c>
    </row>
    <row r="5082" spans="20:25" ht="30" x14ac:dyDescent="0.25">
      <c r="T5082" s="4"/>
      <c r="U5082" s="2" t="s">
        <v>18</v>
      </c>
      <c r="V5082" s="2" t="s">
        <v>126</v>
      </c>
      <c r="W5082" s="2" t="s">
        <v>68</v>
      </c>
      <c r="X5082" s="2">
        <v>0</v>
      </c>
      <c r="Y5082" s="2">
        <v>0</v>
      </c>
    </row>
    <row r="5083" spans="20:25" ht="30" x14ac:dyDescent="0.25">
      <c r="T5083" s="4"/>
      <c r="U5083" s="2" t="s">
        <v>18</v>
      </c>
      <c r="V5083" s="2" t="s">
        <v>126</v>
      </c>
      <c r="W5083" s="2" t="s">
        <v>68</v>
      </c>
      <c r="X5083" s="2">
        <v>0</v>
      </c>
      <c r="Y5083" s="2">
        <v>0</v>
      </c>
    </row>
    <row r="5084" spans="20:25" ht="30" x14ac:dyDescent="0.25">
      <c r="T5084" s="4"/>
      <c r="U5084" s="2" t="s">
        <v>18</v>
      </c>
      <c r="V5084" s="2" t="s">
        <v>125</v>
      </c>
      <c r="W5084" s="2" t="s">
        <v>64</v>
      </c>
      <c r="X5084" s="2">
        <v>3</v>
      </c>
      <c r="Y5084" s="2">
        <v>170</v>
      </c>
    </row>
    <row r="5085" spans="20:25" ht="30" x14ac:dyDescent="0.25">
      <c r="T5085" s="4"/>
      <c r="U5085" s="2" t="s">
        <v>18</v>
      </c>
      <c r="V5085" s="2" t="s">
        <v>121</v>
      </c>
      <c r="W5085" s="2" t="s">
        <v>67</v>
      </c>
      <c r="X5085" s="2">
        <v>4</v>
      </c>
      <c r="Y5085" s="2">
        <v>170</v>
      </c>
    </row>
    <row r="5086" spans="20:25" ht="30" x14ac:dyDescent="0.25">
      <c r="T5086" s="4"/>
      <c r="U5086" s="2" t="s">
        <v>18</v>
      </c>
      <c r="V5086" s="2" t="s">
        <v>121</v>
      </c>
      <c r="W5086" s="2" t="s">
        <v>64</v>
      </c>
      <c r="X5086" s="2">
        <v>4</v>
      </c>
      <c r="Y5086" s="2">
        <v>30</v>
      </c>
    </row>
    <row r="5087" spans="20:25" ht="30" x14ac:dyDescent="0.25">
      <c r="T5087" s="4"/>
      <c r="U5087" s="2" t="s">
        <v>18</v>
      </c>
      <c r="V5087" s="2" t="s">
        <v>121</v>
      </c>
      <c r="W5087" s="2" t="s">
        <v>64</v>
      </c>
      <c r="X5087" s="2">
        <v>7</v>
      </c>
      <c r="Y5087" s="2">
        <v>30</v>
      </c>
    </row>
    <row r="5088" spans="20:25" ht="30" x14ac:dyDescent="0.25">
      <c r="T5088" s="4"/>
      <c r="U5088" s="2" t="s">
        <v>18</v>
      </c>
      <c r="V5088" s="2" t="s">
        <v>121</v>
      </c>
      <c r="W5088" s="2" t="s">
        <v>64</v>
      </c>
      <c r="X5088" s="2">
        <v>3</v>
      </c>
      <c r="Y5088" s="2">
        <v>70</v>
      </c>
    </row>
    <row r="5089" spans="20:25" ht="30" x14ac:dyDescent="0.25">
      <c r="T5089" s="4"/>
      <c r="U5089" s="2" t="s">
        <v>18</v>
      </c>
      <c r="V5089" s="2" t="s">
        <v>121</v>
      </c>
      <c r="W5089" s="2" t="s">
        <v>64</v>
      </c>
      <c r="X5089" s="2">
        <v>7</v>
      </c>
      <c r="Y5089" s="2">
        <v>60</v>
      </c>
    </row>
    <row r="5090" spans="20:25" ht="30" x14ac:dyDescent="0.25">
      <c r="T5090" s="4"/>
      <c r="U5090" s="2" t="s">
        <v>18</v>
      </c>
      <c r="V5090" s="2" t="s">
        <v>121</v>
      </c>
      <c r="W5090" s="2" t="s">
        <v>64</v>
      </c>
      <c r="X5090" s="2">
        <v>5</v>
      </c>
      <c r="Y5090" s="2">
        <v>40</v>
      </c>
    </row>
    <row r="5091" spans="20:25" ht="30" x14ac:dyDescent="0.25">
      <c r="T5091" s="4"/>
      <c r="U5091" s="2" t="s">
        <v>18</v>
      </c>
      <c r="V5091" s="2" t="s">
        <v>121</v>
      </c>
      <c r="W5091" s="2" t="s">
        <v>68</v>
      </c>
      <c r="X5091" s="2">
        <v>4</v>
      </c>
      <c r="Y5091" s="2">
        <v>60</v>
      </c>
    </row>
    <row r="5092" spans="20:25" ht="30" x14ac:dyDescent="0.25">
      <c r="T5092" s="4"/>
      <c r="U5092" s="2" t="s">
        <v>18</v>
      </c>
      <c r="V5092" s="2" t="s">
        <v>121</v>
      </c>
      <c r="W5092" s="2" t="s">
        <v>64</v>
      </c>
      <c r="X5092" s="2">
        <v>4</v>
      </c>
      <c r="Y5092" s="2">
        <v>60</v>
      </c>
    </row>
    <row r="5093" spans="20:25" ht="30" x14ac:dyDescent="0.25">
      <c r="T5093" s="4"/>
      <c r="U5093" s="2" t="s">
        <v>18</v>
      </c>
      <c r="V5093" s="2" t="s">
        <v>121</v>
      </c>
      <c r="W5093" s="2" t="s">
        <v>64</v>
      </c>
      <c r="X5093" s="2">
        <v>6</v>
      </c>
      <c r="Y5093" s="2">
        <v>80</v>
      </c>
    </row>
    <row r="5094" spans="20:25" ht="30" x14ac:dyDescent="0.25">
      <c r="T5094" s="4"/>
      <c r="U5094" s="2" t="s">
        <v>18</v>
      </c>
      <c r="V5094" s="2" t="s">
        <v>121</v>
      </c>
      <c r="W5094" s="2" t="s">
        <v>64</v>
      </c>
      <c r="X5094" s="2">
        <v>5</v>
      </c>
      <c r="Y5094" s="2">
        <v>40</v>
      </c>
    </row>
    <row r="5095" spans="20:25" ht="30" x14ac:dyDescent="0.25">
      <c r="T5095" s="4"/>
      <c r="U5095" s="2" t="s">
        <v>18</v>
      </c>
      <c r="V5095" s="2" t="s">
        <v>121</v>
      </c>
      <c r="W5095" s="2" t="s">
        <v>68</v>
      </c>
      <c r="X5095" s="2">
        <v>7</v>
      </c>
      <c r="Y5095" s="2">
        <v>20</v>
      </c>
    </row>
    <row r="5096" spans="20:25" ht="30" x14ac:dyDescent="0.25">
      <c r="T5096" s="4"/>
      <c r="U5096" s="2" t="s">
        <v>18</v>
      </c>
      <c r="V5096" s="2" t="s">
        <v>121</v>
      </c>
      <c r="W5096" s="2" t="s">
        <v>62</v>
      </c>
      <c r="X5096" s="2">
        <v>0</v>
      </c>
      <c r="Y5096" s="2">
        <v>0</v>
      </c>
    </row>
    <row r="5097" spans="20:25" ht="30" x14ac:dyDescent="0.25">
      <c r="T5097" s="4"/>
      <c r="U5097" s="2" t="s">
        <v>18</v>
      </c>
      <c r="V5097" s="2" t="s">
        <v>121</v>
      </c>
      <c r="W5097" s="2" t="s">
        <v>67</v>
      </c>
      <c r="X5097" s="2">
        <v>3</v>
      </c>
      <c r="Y5097" s="2">
        <v>40</v>
      </c>
    </row>
    <row r="5098" spans="20:25" ht="30" x14ac:dyDescent="0.25">
      <c r="T5098" s="4"/>
      <c r="U5098" s="2" t="s">
        <v>18</v>
      </c>
      <c r="V5098" s="2" t="s">
        <v>121</v>
      </c>
      <c r="W5098" s="2" t="s">
        <v>67</v>
      </c>
      <c r="X5098" s="2">
        <v>8</v>
      </c>
      <c r="Y5098" s="2">
        <v>110</v>
      </c>
    </row>
    <row r="5099" spans="20:25" ht="30" x14ac:dyDescent="0.25">
      <c r="T5099" s="4"/>
      <c r="U5099" s="2" t="s">
        <v>18</v>
      </c>
      <c r="V5099" s="2" t="s">
        <v>121</v>
      </c>
      <c r="W5099" s="2" t="s">
        <v>67</v>
      </c>
      <c r="X5099" s="2">
        <v>5</v>
      </c>
      <c r="Y5099" s="2">
        <v>330</v>
      </c>
    </row>
    <row r="5100" spans="20:25" ht="30" x14ac:dyDescent="0.25">
      <c r="T5100" s="4"/>
      <c r="U5100" s="2" t="s">
        <v>18</v>
      </c>
      <c r="V5100" s="2" t="s">
        <v>122</v>
      </c>
      <c r="W5100" s="2" t="s">
        <v>64</v>
      </c>
      <c r="X5100" s="2">
        <v>7</v>
      </c>
      <c r="Y5100" s="2">
        <v>30</v>
      </c>
    </row>
    <row r="5101" spans="20:25" ht="30" x14ac:dyDescent="0.25">
      <c r="T5101" s="4"/>
      <c r="U5101" s="2" t="s">
        <v>18</v>
      </c>
      <c r="V5101" s="2" t="s">
        <v>122</v>
      </c>
      <c r="W5101" s="2" t="s">
        <v>68</v>
      </c>
      <c r="X5101" s="2">
        <v>2</v>
      </c>
      <c r="Y5101" s="2">
        <v>270</v>
      </c>
    </row>
    <row r="5102" spans="20:25" ht="30" x14ac:dyDescent="0.25">
      <c r="T5102" s="4"/>
      <c r="U5102" s="2" t="s">
        <v>18</v>
      </c>
      <c r="V5102" s="2" t="s">
        <v>122</v>
      </c>
      <c r="W5102" s="2" t="s">
        <v>67</v>
      </c>
      <c r="X5102" s="2">
        <v>6</v>
      </c>
      <c r="Y5102" s="2">
        <v>170</v>
      </c>
    </row>
    <row r="5103" spans="20:25" x14ac:dyDescent="0.25">
      <c r="T5103" s="4"/>
      <c r="U5103" s="2" t="s">
        <v>18</v>
      </c>
      <c r="V5103" s="2" t="s">
        <v>122</v>
      </c>
      <c r="W5103" s="2" t="s">
        <v>63</v>
      </c>
      <c r="X5103" s="2">
        <v>2</v>
      </c>
      <c r="Y5103" s="2">
        <v>200</v>
      </c>
    </row>
    <row r="5104" spans="20:25" ht="30" x14ac:dyDescent="0.25">
      <c r="T5104" s="4"/>
      <c r="U5104" s="2" t="s">
        <v>18</v>
      </c>
      <c r="V5104" s="2" t="s">
        <v>122</v>
      </c>
      <c r="W5104" s="2" t="s">
        <v>68</v>
      </c>
      <c r="X5104" s="2">
        <v>4</v>
      </c>
      <c r="Y5104" s="2">
        <v>220</v>
      </c>
    </row>
    <row r="5105" spans="20:25" ht="30" x14ac:dyDescent="0.25">
      <c r="T5105" s="4"/>
      <c r="U5105" s="2" t="s">
        <v>18</v>
      </c>
      <c r="V5105" s="2" t="s">
        <v>122</v>
      </c>
      <c r="W5105" s="2" t="s">
        <v>64</v>
      </c>
      <c r="X5105" s="2">
        <v>6</v>
      </c>
      <c r="Y5105" s="2">
        <v>220</v>
      </c>
    </row>
    <row r="5106" spans="20:25" x14ac:dyDescent="0.25">
      <c r="T5106" s="4"/>
      <c r="U5106" s="2" t="s">
        <v>18</v>
      </c>
      <c r="V5106" s="2" t="s">
        <v>122</v>
      </c>
      <c r="W5106" s="2" t="s">
        <v>63</v>
      </c>
      <c r="X5106" s="2">
        <v>6</v>
      </c>
      <c r="Y5106" s="2">
        <v>240</v>
      </c>
    </row>
    <row r="5107" spans="20:25" ht="30" x14ac:dyDescent="0.25">
      <c r="T5107" s="4"/>
      <c r="U5107" s="2" t="s">
        <v>18</v>
      </c>
      <c r="V5107" s="2" t="s">
        <v>122</v>
      </c>
      <c r="W5107" s="2" t="s">
        <v>68</v>
      </c>
      <c r="X5107" s="2">
        <v>5</v>
      </c>
      <c r="Y5107" s="2">
        <v>180</v>
      </c>
    </row>
    <row r="5108" spans="20:25" ht="30" x14ac:dyDescent="0.25">
      <c r="T5108" s="4"/>
      <c r="U5108" s="2" t="s">
        <v>18</v>
      </c>
      <c r="V5108" s="2" t="s">
        <v>122</v>
      </c>
      <c r="W5108" s="2" t="s">
        <v>64</v>
      </c>
      <c r="X5108" s="2">
        <v>3</v>
      </c>
      <c r="Y5108" s="2">
        <v>120</v>
      </c>
    </row>
    <row r="5109" spans="20:25" ht="30" x14ac:dyDescent="0.25">
      <c r="T5109" s="4"/>
      <c r="U5109" s="2" t="s">
        <v>18</v>
      </c>
      <c r="V5109" s="2" t="s">
        <v>122</v>
      </c>
      <c r="W5109" s="2" t="s">
        <v>64</v>
      </c>
      <c r="X5109" s="2">
        <v>4</v>
      </c>
      <c r="Y5109" s="2">
        <v>160</v>
      </c>
    </row>
    <row r="5110" spans="20:25" ht="30" x14ac:dyDescent="0.25">
      <c r="T5110" s="4"/>
      <c r="U5110" s="2" t="s">
        <v>18</v>
      </c>
      <c r="V5110" s="2" t="s">
        <v>109</v>
      </c>
      <c r="W5110" s="2" t="s">
        <v>64</v>
      </c>
      <c r="X5110" s="2">
        <v>3</v>
      </c>
      <c r="Y5110" s="2">
        <v>210</v>
      </c>
    </row>
    <row r="5111" spans="20:25" ht="30" x14ac:dyDescent="0.25">
      <c r="T5111" s="4"/>
      <c r="U5111" s="2" t="s">
        <v>18</v>
      </c>
      <c r="V5111" s="2" t="s">
        <v>109</v>
      </c>
      <c r="W5111" s="2" t="s">
        <v>62</v>
      </c>
      <c r="X5111" s="2">
        <v>5</v>
      </c>
      <c r="Y5111" s="2">
        <v>170</v>
      </c>
    </row>
    <row r="5112" spans="20:25" ht="30" x14ac:dyDescent="0.25">
      <c r="T5112" s="4"/>
      <c r="U5112" s="2" t="s">
        <v>18</v>
      </c>
      <c r="V5112" s="2" t="s">
        <v>109</v>
      </c>
      <c r="W5112" s="2" t="s">
        <v>68</v>
      </c>
      <c r="X5112" s="2">
        <v>6</v>
      </c>
      <c r="Y5112" s="2">
        <v>290</v>
      </c>
    </row>
    <row r="5113" spans="20:25" ht="30" x14ac:dyDescent="0.25">
      <c r="T5113" s="4"/>
      <c r="U5113" s="2" t="s">
        <v>18</v>
      </c>
      <c r="V5113" s="2" t="s">
        <v>109</v>
      </c>
      <c r="W5113" s="2" t="s">
        <v>64</v>
      </c>
      <c r="X5113" s="2">
        <v>2</v>
      </c>
      <c r="Y5113" s="2">
        <v>156</v>
      </c>
    </row>
    <row r="5114" spans="20:25" x14ac:dyDescent="0.25">
      <c r="T5114" s="4"/>
      <c r="U5114" s="2" t="s">
        <v>18</v>
      </c>
      <c r="V5114" s="2" t="s">
        <v>109</v>
      </c>
      <c r="W5114" s="2" t="s">
        <v>63</v>
      </c>
      <c r="X5114" s="2">
        <v>2</v>
      </c>
      <c r="Y5114" s="2">
        <v>233</v>
      </c>
    </row>
    <row r="5115" spans="20:25" ht="30" x14ac:dyDescent="0.25">
      <c r="T5115" s="4"/>
      <c r="U5115" s="2" t="s">
        <v>18</v>
      </c>
      <c r="V5115" s="2" t="s">
        <v>109</v>
      </c>
      <c r="W5115" s="2" t="s">
        <v>68</v>
      </c>
      <c r="X5115" s="2">
        <v>2</v>
      </c>
      <c r="Y5115" s="2">
        <v>32</v>
      </c>
    </row>
    <row r="5116" spans="20:25" ht="30" x14ac:dyDescent="0.25">
      <c r="T5116" s="4"/>
      <c r="U5116" s="2" t="s">
        <v>18</v>
      </c>
      <c r="V5116" s="2" t="s">
        <v>109</v>
      </c>
      <c r="W5116" s="2" t="s">
        <v>68</v>
      </c>
      <c r="X5116" s="2">
        <v>6</v>
      </c>
      <c r="Y5116" s="2">
        <v>45</v>
      </c>
    </row>
    <row r="5117" spans="20:25" ht="30" x14ac:dyDescent="0.25">
      <c r="T5117" s="4"/>
      <c r="U5117" s="2" t="s">
        <v>18</v>
      </c>
      <c r="V5117" s="2" t="s">
        <v>109</v>
      </c>
      <c r="W5117" s="2" t="s">
        <v>64</v>
      </c>
      <c r="X5117" s="2">
        <v>0</v>
      </c>
      <c r="Y5117" s="2">
        <v>95</v>
      </c>
    </row>
    <row r="5118" spans="20:25" ht="30" x14ac:dyDescent="0.25">
      <c r="T5118" s="4"/>
      <c r="U5118" s="2" t="s">
        <v>18</v>
      </c>
      <c r="V5118" s="2" t="s">
        <v>109</v>
      </c>
      <c r="W5118" s="2" t="s">
        <v>64</v>
      </c>
      <c r="X5118" s="2">
        <v>2</v>
      </c>
      <c r="Y5118" s="2">
        <v>227</v>
      </c>
    </row>
    <row r="5119" spans="20:25" x14ac:dyDescent="0.25">
      <c r="T5119" s="4"/>
      <c r="U5119" s="2" t="s">
        <v>18</v>
      </c>
      <c r="V5119" s="2" t="s">
        <v>109</v>
      </c>
      <c r="W5119" s="2" t="s">
        <v>63</v>
      </c>
      <c r="X5119" s="2">
        <v>2</v>
      </c>
      <c r="Y5119" s="2">
        <v>184</v>
      </c>
    </row>
    <row r="5120" spans="20:25" x14ac:dyDescent="0.25">
      <c r="T5120" s="4"/>
      <c r="U5120" s="2" t="s">
        <v>18</v>
      </c>
      <c r="V5120" s="2" t="s">
        <v>109</v>
      </c>
      <c r="W5120" s="2" t="s">
        <v>63</v>
      </c>
      <c r="X5120" s="2">
        <v>4</v>
      </c>
      <c r="Y5120" s="2">
        <v>190</v>
      </c>
    </row>
    <row r="5121" spans="20:25" ht="30" x14ac:dyDescent="0.25">
      <c r="T5121" s="4"/>
      <c r="U5121" s="2" t="s">
        <v>18</v>
      </c>
      <c r="V5121" s="2" t="s">
        <v>109</v>
      </c>
      <c r="W5121" s="2" t="s">
        <v>64</v>
      </c>
      <c r="X5121" s="2">
        <v>2</v>
      </c>
      <c r="Y5121" s="2">
        <v>216</v>
      </c>
    </row>
    <row r="5122" spans="20:25" ht="30" x14ac:dyDescent="0.25">
      <c r="T5122" s="4"/>
      <c r="U5122" s="2" t="s">
        <v>18</v>
      </c>
      <c r="V5122" s="2" t="s">
        <v>109</v>
      </c>
      <c r="W5122" s="2" t="s">
        <v>68</v>
      </c>
      <c r="X5122" s="2">
        <v>3</v>
      </c>
      <c r="Y5122" s="2">
        <v>129</v>
      </c>
    </row>
    <row r="5123" spans="20:25" ht="30" x14ac:dyDescent="0.25">
      <c r="T5123" s="4"/>
      <c r="U5123" s="2" t="s">
        <v>18</v>
      </c>
      <c r="V5123" s="2" t="s">
        <v>109</v>
      </c>
      <c r="W5123" s="2" t="s">
        <v>64</v>
      </c>
      <c r="X5123" s="2">
        <v>1</v>
      </c>
      <c r="Y5123" s="2">
        <v>130</v>
      </c>
    </row>
    <row r="5124" spans="20:25" x14ac:dyDescent="0.25">
      <c r="T5124" s="4"/>
      <c r="U5124" s="2" t="s">
        <v>18</v>
      </c>
      <c r="V5124" s="2" t="s">
        <v>109</v>
      </c>
      <c r="W5124" s="2" t="s">
        <v>63</v>
      </c>
      <c r="X5124" s="2">
        <v>1</v>
      </c>
      <c r="Y5124" s="2">
        <v>221</v>
      </c>
    </row>
    <row r="5125" spans="20:25" x14ac:dyDescent="0.25">
      <c r="T5125" s="4"/>
      <c r="U5125" s="2" t="s">
        <v>18</v>
      </c>
      <c r="V5125" s="2" t="s">
        <v>109</v>
      </c>
      <c r="W5125" s="2" t="s">
        <v>63</v>
      </c>
      <c r="X5125" s="2">
        <v>1</v>
      </c>
      <c r="Y5125" s="2">
        <v>248</v>
      </c>
    </row>
    <row r="5126" spans="20:25" x14ac:dyDescent="0.25">
      <c r="T5126" s="4"/>
      <c r="U5126" s="2" t="s">
        <v>18</v>
      </c>
      <c r="V5126" s="2" t="s">
        <v>109</v>
      </c>
      <c r="W5126" s="2" t="s">
        <v>63</v>
      </c>
      <c r="X5126" s="2">
        <v>0</v>
      </c>
      <c r="Y5126" s="2">
        <v>161</v>
      </c>
    </row>
    <row r="5127" spans="20:25" ht="30" x14ac:dyDescent="0.25">
      <c r="T5127" s="4"/>
      <c r="U5127" s="2" t="s">
        <v>18</v>
      </c>
      <c r="V5127" s="2" t="s">
        <v>109</v>
      </c>
      <c r="W5127" s="2" t="s">
        <v>67</v>
      </c>
      <c r="X5127" s="2">
        <v>6</v>
      </c>
      <c r="Y5127" s="2">
        <v>110</v>
      </c>
    </row>
    <row r="5128" spans="20:25" ht="30" x14ac:dyDescent="0.25">
      <c r="T5128" s="4"/>
      <c r="U5128" s="2" t="s">
        <v>18</v>
      </c>
      <c r="V5128" s="2" t="s">
        <v>109</v>
      </c>
      <c r="W5128" s="2" t="s">
        <v>68</v>
      </c>
      <c r="X5128" s="2">
        <v>1</v>
      </c>
      <c r="Y5128" s="2">
        <v>260</v>
      </c>
    </row>
    <row r="5129" spans="20:25" ht="30" x14ac:dyDescent="0.25">
      <c r="T5129" s="4"/>
      <c r="U5129" s="2" t="s">
        <v>18</v>
      </c>
      <c r="V5129" s="2" t="s">
        <v>109</v>
      </c>
      <c r="W5129" s="2" t="s">
        <v>67</v>
      </c>
      <c r="X5129" s="2">
        <v>2</v>
      </c>
      <c r="Y5129" s="2">
        <v>320</v>
      </c>
    </row>
    <row r="5130" spans="20:25" ht="30" x14ac:dyDescent="0.25">
      <c r="T5130" s="4"/>
      <c r="U5130" s="2" t="s">
        <v>18</v>
      </c>
      <c r="V5130" s="2" t="s">
        <v>120</v>
      </c>
      <c r="W5130" s="2" t="s">
        <v>64</v>
      </c>
      <c r="X5130" s="2">
        <v>2</v>
      </c>
      <c r="Y5130" s="2">
        <v>110</v>
      </c>
    </row>
    <row r="5131" spans="20:25" ht="30" x14ac:dyDescent="0.25">
      <c r="T5131" s="4"/>
      <c r="U5131" s="2" t="s">
        <v>18</v>
      </c>
      <c r="V5131" s="2" t="s">
        <v>120</v>
      </c>
      <c r="W5131" s="2" t="s">
        <v>62</v>
      </c>
      <c r="X5131" s="2">
        <v>1</v>
      </c>
      <c r="Y5131" s="2">
        <v>196</v>
      </c>
    </row>
    <row r="5132" spans="20:25" ht="30" x14ac:dyDescent="0.25">
      <c r="T5132" s="4"/>
      <c r="U5132" s="2" t="s">
        <v>18</v>
      </c>
      <c r="V5132" s="2" t="s">
        <v>120</v>
      </c>
      <c r="W5132" s="2" t="s">
        <v>64</v>
      </c>
      <c r="X5132" s="2">
        <v>2</v>
      </c>
      <c r="Y5132" s="2">
        <v>211</v>
      </c>
    </row>
    <row r="5133" spans="20:25" ht="30" x14ac:dyDescent="0.25">
      <c r="T5133" s="4"/>
      <c r="U5133" s="2" t="s">
        <v>18</v>
      </c>
      <c r="V5133" s="2" t="s">
        <v>120</v>
      </c>
      <c r="W5133" s="2" t="s">
        <v>68</v>
      </c>
      <c r="X5133" s="2">
        <v>1</v>
      </c>
      <c r="Y5133" s="2">
        <v>247</v>
      </c>
    </row>
    <row r="5134" spans="20:25" ht="30" x14ac:dyDescent="0.25">
      <c r="T5134" s="4"/>
      <c r="U5134" s="2" t="s">
        <v>18</v>
      </c>
      <c r="V5134" s="2" t="s">
        <v>120</v>
      </c>
      <c r="W5134" s="2" t="s">
        <v>68</v>
      </c>
      <c r="X5134" s="2">
        <v>1</v>
      </c>
      <c r="Y5134" s="2">
        <v>235</v>
      </c>
    </row>
    <row r="5135" spans="20:25" ht="30" x14ac:dyDescent="0.25">
      <c r="T5135" s="4"/>
      <c r="U5135" s="2" t="s">
        <v>18</v>
      </c>
      <c r="V5135" s="2" t="s">
        <v>120</v>
      </c>
      <c r="W5135" s="2" t="s">
        <v>62</v>
      </c>
      <c r="X5135" s="2">
        <v>2</v>
      </c>
      <c r="Y5135" s="2">
        <v>221</v>
      </c>
    </row>
    <row r="5136" spans="20:25" x14ac:dyDescent="0.25">
      <c r="T5136" s="4"/>
      <c r="U5136" s="2" t="s">
        <v>18</v>
      </c>
      <c r="V5136" s="2" t="s">
        <v>120</v>
      </c>
      <c r="W5136" s="2" t="s">
        <v>63</v>
      </c>
      <c r="X5136" s="2">
        <v>0</v>
      </c>
      <c r="Y5136" s="2">
        <v>229</v>
      </c>
    </row>
    <row r="5137" spans="20:25" x14ac:dyDescent="0.25">
      <c r="T5137" s="4"/>
      <c r="U5137" s="2" t="s">
        <v>18</v>
      </c>
      <c r="V5137" s="2" t="s">
        <v>120</v>
      </c>
      <c r="W5137" s="2" t="s">
        <v>63</v>
      </c>
      <c r="X5137" s="2">
        <v>0</v>
      </c>
      <c r="Y5137" s="2">
        <v>263</v>
      </c>
    </row>
    <row r="5138" spans="20:25" ht="30" x14ac:dyDescent="0.25">
      <c r="T5138" s="4"/>
      <c r="U5138" s="2" t="s">
        <v>18</v>
      </c>
      <c r="V5138" s="2" t="s">
        <v>120</v>
      </c>
      <c r="W5138" s="2" t="s">
        <v>68</v>
      </c>
      <c r="X5138" s="2">
        <v>0</v>
      </c>
      <c r="Y5138" s="2">
        <v>118</v>
      </c>
    </row>
    <row r="5139" spans="20:25" ht="30" x14ac:dyDescent="0.25">
      <c r="T5139" s="4"/>
      <c r="U5139" s="2" t="s">
        <v>18</v>
      </c>
      <c r="V5139" s="2" t="s">
        <v>120</v>
      </c>
      <c r="W5139" s="2" t="s">
        <v>67</v>
      </c>
      <c r="X5139" s="2">
        <v>5</v>
      </c>
      <c r="Y5139" s="2">
        <v>274</v>
      </c>
    </row>
    <row r="5140" spans="20:25" x14ac:dyDescent="0.25">
      <c r="T5140" s="4"/>
      <c r="U5140" s="2" t="s">
        <v>18</v>
      </c>
      <c r="V5140" s="2" t="s">
        <v>124</v>
      </c>
      <c r="W5140" s="2" t="s">
        <v>63</v>
      </c>
      <c r="X5140" s="2">
        <v>2</v>
      </c>
      <c r="Y5140" s="2">
        <v>250</v>
      </c>
    </row>
    <row r="5141" spans="20:25" ht="30" x14ac:dyDescent="0.25">
      <c r="T5141" s="4"/>
      <c r="U5141" s="2" t="s">
        <v>18</v>
      </c>
      <c r="V5141" s="2" t="s">
        <v>124</v>
      </c>
      <c r="W5141" s="2" t="s">
        <v>68</v>
      </c>
      <c r="X5141" s="2">
        <v>4</v>
      </c>
      <c r="Y5141" s="2">
        <v>230</v>
      </c>
    </row>
    <row r="5142" spans="20:25" ht="30" x14ac:dyDescent="0.25">
      <c r="T5142" s="4"/>
      <c r="U5142" s="2" t="s">
        <v>18</v>
      </c>
      <c r="V5142" s="2" t="s">
        <v>127</v>
      </c>
      <c r="W5142" s="2" t="s">
        <v>68</v>
      </c>
      <c r="X5142" s="2">
        <v>3</v>
      </c>
      <c r="Y5142" s="2">
        <v>313</v>
      </c>
    </row>
    <row r="5143" spans="20:25" ht="30" x14ac:dyDescent="0.25">
      <c r="T5143" s="4"/>
      <c r="U5143" s="2" t="s">
        <v>18</v>
      </c>
      <c r="V5143" s="2" t="s">
        <v>127</v>
      </c>
      <c r="W5143" s="2" t="s">
        <v>62</v>
      </c>
      <c r="X5143" s="2">
        <v>5</v>
      </c>
      <c r="Y5143" s="2">
        <v>150</v>
      </c>
    </row>
    <row r="5144" spans="20:25" ht="30" x14ac:dyDescent="0.25">
      <c r="T5144" s="4"/>
      <c r="U5144" s="2" t="s">
        <v>18</v>
      </c>
      <c r="V5144" s="2" t="s">
        <v>127</v>
      </c>
      <c r="W5144" s="2" t="s">
        <v>68</v>
      </c>
      <c r="X5144" s="2">
        <v>3</v>
      </c>
      <c r="Y5144" s="2">
        <v>150</v>
      </c>
    </row>
    <row r="5145" spans="20:25" ht="30" x14ac:dyDescent="0.25">
      <c r="T5145" s="4"/>
      <c r="U5145" s="2" t="s">
        <v>18</v>
      </c>
      <c r="V5145" s="2" t="s">
        <v>127</v>
      </c>
      <c r="W5145" s="2" t="s">
        <v>64</v>
      </c>
      <c r="X5145" s="2">
        <v>2</v>
      </c>
      <c r="Y5145" s="2">
        <v>200</v>
      </c>
    </row>
    <row r="5146" spans="20:25" ht="30" x14ac:dyDescent="0.25">
      <c r="T5146" s="4"/>
      <c r="U5146" s="2" t="s">
        <v>18</v>
      </c>
      <c r="V5146" s="2" t="s">
        <v>126</v>
      </c>
      <c r="W5146" s="2" t="s">
        <v>67</v>
      </c>
      <c r="X5146" s="2">
        <v>1</v>
      </c>
      <c r="Y5146" s="2">
        <v>245</v>
      </c>
    </row>
    <row r="5147" spans="20:25" x14ac:dyDescent="0.25">
      <c r="T5147" s="4"/>
      <c r="U5147" s="2" t="s">
        <v>18</v>
      </c>
      <c r="V5147" s="2" t="s">
        <v>126</v>
      </c>
      <c r="W5147" s="2" t="s">
        <v>63</v>
      </c>
      <c r="X5147" s="2">
        <v>4</v>
      </c>
      <c r="Y5147" s="2">
        <v>204</v>
      </c>
    </row>
    <row r="5148" spans="20:25" x14ac:dyDescent="0.25">
      <c r="T5148" s="4"/>
      <c r="U5148" s="2" t="s">
        <v>18</v>
      </c>
      <c r="V5148" s="2" t="s">
        <v>126</v>
      </c>
      <c r="W5148" s="2" t="s">
        <v>63</v>
      </c>
      <c r="X5148" s="2">
        <v>1</v>
      </c>
      <c r="Y5148" s="2">
        <v>256</v>
      </c>
    </row>
    <row r="5149" spans="20:25" ht="30" x14ac:dyDescent="0.25">
      <c r="T5149" s="4"/>
      <c r="U5149" s="2" t="s">
        <v>18</v>
      </c>
      <c r="V5149" s="2" t="s">
        <v>126</v>
      </c>
      <c r="W5149" s="2" t="s">
        <v>64</v>
      </c>
      <c r="X5149" s="2">
        <v>0</v>
      </c>
      <c r="Y5149" s="2">
        <v>232</v>
      </c>
    </row>
    <row r="5150" spans="20:25" ht="30" x14ac:dyDescent="0.25">
      <c r="T5150" s="4"/>
      <c r="U5150" s="2" t="s">
        <v>18</v>
      </c>
      <c r="V5150" s="2" t="s">
        <v>126</v>
      </c>
      <c r="W5150" s="2" t="s">
        <v>68</v>
      </c>
      <c r="X5150" s="2">
        <v>5</v>
      </c>
      <c r="Y5150" s="2">
        <v>160</v>
      </c>
    </row>
    <row r="5151" spans="20:25" ht="30" x14ac:dyDescent="0.25">
      <c r="T5151" s="4"/>
      <c r="U5151" s="2" t="s">
        <v>18</v>
      </c>
      <c r="V5151" s="2" t="s">
        <v>125</v>
      </c>
      <c r="W5151" s="2" t="s">
        <v>68</v>
      </c>
      <c r="X5151" s="2">
        <v>6</v>
      </c>
      <c r="Y5151" s="2">
        <v>170</v>
      </c>
    </row>
    <row r="5152" spans="20:25" ht="30" x14ac:dyDescent="0.25">
      <c r="T5152" s="4"/>
      <c r="U5152" s="2" t="s">
        <v>18</v>
      </c>
      <c r="V5152" s="2" t="s">
        <v>122</v>
      </c>
      <c r="W5152" s="2" t="s">
        <v>64</v>
      </c>
      <c r="X5152" s="2">
        <v>0</v>
      </c>
      <c r="Y5152" s="2">
        <v>96</v>
      </c>
    </row>
    <row r="5153" spans="20:25" ht="30" x14ac:dyDescent="0.25">
      <c r="T5153" s="4"/>
      <c r="U5153" s="2" t="s">
        <v>18</v>
      </c>
      <c r="V5153" s="2" t="s">
        <v>122</v>
      </c>
      <c r="W5153" s="2" t="s">
        <v>64</v>
      </c>
      <c r="X5153" s="2">
        <v>0</v>
      </c>
      <c r="Y5153" s="2">
        <v>98</v>
      </c>
    </row>
    <row r="5154" spans="20:25" ht="30" x14ac:dyDescent="0.25">
      <c r="T5154" s="4"/>
      <c r="U5154" s="2" t="s">
        <v>18</v>
      </c>
      <c r="V5154" s="2" t="s">
        <v>122</v>
      </c>
      <c r="W5154" s="2" t="s">
        <v>62</v>
      </c>
      <c r="X5154" s="2">
        <v>10</v>
      </c>
      <c r="Y5154" s="2">
        <v>170</v>
      </c>
    </row>
    <row r="5155" spans="20:25" ht="30" x14ac:dyDescent="0.25">
      <c r="T5155" s="4"/>
      <c r="U5155" s="2" t="s">
        <v>18</v>
      </c>
      <c r="V5155" s="2" t="s">
        <v>122</v>
      </c>
      <c r="W5155" s="2" t="s">
        <v>64</v>
      </c>
      <c r="X5155" s="2">
        <v>2</v>
      </c>
      <c r="Y5155" s="2">
        <v>163</v>
      </c>
    </row>
    <row r="5156" spans="20:25" ht="30" x14ac:dyDescent="0.25">
      <c r="T5156" s="4"/>
      <c r="U5156" s="2" t="s">
        <v>18</v>
      </c>
      <c r="V5156" s="2" t="s">
        <v>122</v>
      </c>
      <c r="W5156" s="2" t="s">
        <v>64</v>
      </c>
      <c r="X5156" s="2">
        <v>3</v>
      </c>
      <c r="Y5156" s="2">
        <v>195</v>
      </c>
    </row>
    <row r="5157" spans="20:25" ht="30" x14ac:dyDescent="0.25">
      <c r="T5157" s="4"/>
      <c r="U5157" s="2" t="s">
        <v>18</v>
      </c>
      <c r="V5157" s="2" t="s">
        <v>122</v>
      </c>
      <c r="W5157" s="2" t="s">
        <v>68</v>
      </c>
      <c r="X5157" s="2">
        <v>8</v>
      </c>
      <c r="Y5157" s="2">
        <v>212</v>
      </c>
    </row>
    <row r="5158" spans="20:25" ht="30" x14ac:dyDescent="0.25">
      <c r="T5158" s="4"/>
      <c r="U5158" s="2" t="s">
        <v>18</v>
      </c>
      <c r="V5158" s="2" t="s">
        <v>122</v>
      </c>
      <c r="W5158" s="2" t="s">
        <v>64</v>
      </c>
      <c r="X5158" s="2">
        <v>1</v>
      </c>
      <c r="Y5158" s="2">
        <v>200</v>
      </c>
    </row>
    <row r="5159" spans="20:25" ht="30" x14ac:dyDescent="0.25">
      <c r="T5159" s="4"/>
      <c r="U5159" s="2" t="s">
        <v>18</v>
      </c>
      <c r="V5159" s="2" t="s">
        <v>122</v>
      </c>
      <c r="W5159" s="2" t="s">
        <v>68</v>
      </c>
      <c r="X5159" s="2">
        <v>4</v>
      </c>
      <c r="Y5159" s="2">
        <v>160</v>
      </c>
    </row>
    <row r="5160" spans="20:25" ht="30" x14ac:dyDescent="0.25">
      <c r="T5160" s="4"/>
      <c r="U5160" s="2" t="s">
        <v>18</v>
      </c>
      <c r="V5160" s="2" t="s">
        <v>122</v>
      </c>
      <c r="W5160" s="2" t="s">
        <v>68</v>
      </c>
      <c r="X5160" s="2">
        <v>0</v>
      </c>
      <c r="Y5160" s="2">
        <v>103</v>
      </c>
    </row>
    <row r="5161" spans="20:25" ht="30" x14ac:dyDescent="0.25">
      <c r="T5161" s="4"/>
      <c r="U5161" s="2" t="s">
        <v>18</v>
      </c>
      <c r="V5161" s="2" t="s">
        <v>122</v>
      </c>
      <c r="W5161" s="2" t="s">
        <v>67</v>
      </c>
      <c r="X5161" s="2">
        <v>1</v>
      </c>
      <c r="Y5161" s="2">
        <v>238</v>
      </c>
    </row>
    <row r="5162" spans="20:25" x14ac:dyDescent="0.25">
      <c r="T5162" s="4"/>
      <c r="U5162" s="2" t="s">
        <v>18</v>
      </c>
      <c r="V5162" s="2" t="s">
        <v>122</v>
      </c>
      <c r="W5162" s="2" t="s">
        <v>63</v>
      </c>
      <c r="X5162" s="2">
        <v>0</v>
      </c>
      <c r="Y5162" s="2">
        <v>63</v>
      </c>
    </row>
    <row r="5163" spans="20:25" x14ac:dyDescent="0.25">
      <c r="T5163" s="4"/>
      <c r="U5163" s="2" t="s">
        <v>18</v>
      </c>
      <c r="V5163" s="2" t="s">
        <v>109</v>
      </c>
      <c r="W5163" s="2" t="s">
        <v>63</v>
      </c>
      <c r="X5163" s="2">
        <v>2</v>
      </c>
      <c r="Y5163" s="2">
        <v>65</v>
      </c>
    </row>
    <row r="5164" spans="20:25" ht="30" x14ac:dyDescent="0.25">
      <c r="T5164" s="4"/>
      <c r="U5164" s="2" t="s">
        <v>18</v>
      </c>
      <c r="V5164" s="2" t="s">
        <v>109</v>
      </c>
      <c r="W5164" s="2" t="s">
        <v>67</v>
      </c>
      <c r="X5164" s="2">
        <v>1</v>
      </c>
      <c r="Y5164" s="2">
        <v>190</v>
      </c>
    </row>
    <row r="5165" spans="20:25" x14ac:dyDescent="0.25">
      <c r="T5165" s="4"/>
      <c r="U5165" s="2" t="s">
        <v>18</v>
      </c>
      <c r="V5165" s="2" t="s">
        <v>109</v>
      </c>
      <c r="W5165" s="2" t="s">
        <v>63</v>
      </c>
      <c r="X5165" s="2">
        <v>1</v>
      </c>
      <c r="Y5165" s="2">
        <v>335</v>
      </c>
    </row>
    <row r="5166" spans="20:25" x14ac:dyDescent="0.25">
      <c r="T5166" s="4"/>
      <c r="U5166" s="2" t="s">
        <v>18</v>
      </c>
      <c r="V5166" s="2" t="s">
        <v>109</v>
      </c>
      <c r="W5166" s="2" t="s">
        <v>63</v>
      </c>
      <c r="X5166" s="2">
        <v>4</v>
      </c>
      <c r="Y5166" s="2">
        <v>4</v>
      </c>
    </row>
    <row r="5167" spans="20:25" x14ac:dyDescent="0.25">
      <c r="T5167" s="4"/>
      <c r="U5167" s="2" t="s">
        <v>18</v>
      </c>
      <c r="V5167" s="2" t="s">
        <v>109</v>
      </c>
      <c r="W5167" s="2" t="s">
        <v>63</v>
      </c>
      <c r="X5167" s="2">
        <v>4</v>
      </c>
      <c r="Y5167" s="2">
        <v>4</v>
      </c>
    </row>
    <row r="5168" spans="20:25" ht="30" x14ac:dyDescent="0.25">
      <c r="T5168" s="4"/>
      <c r="U5168" s="2" t="s">
        <v>18</v>
      </c>
      <c r="V5168" s="2" t="s">
        <v>120</v>
      </c>
      <c r="W5168" s="2" t="s">
        <v>75</v>
      </c>
      <c r="X5168" s="2">
        <v>5</v>
      </c>
      <c r="Y5168" s="2">
        <v>240</v>
      </c>
    </row>
    <row r="5169" spans="20:25" ht="30" x14ac:dyDescent="0.25">
      <c r="T5169" s="4"/>
      <c r="U5169" s="2" t="s">
        <v>18</v>
      </c>
      <c r="V5169" s="2" t="s">
        <v>120</v>
      </c>
      <c r="W5169" s="2" t="s">
        <v>64</v>
      </c>
      <c r="X5169" s="2">
        <v>5</v>
      </c>
      <c r="Y5169" s="2">
        <v>220</v>
      </c>
    </row>
    <row r="5170" spans="20:25" ht="30" x14ac:dyDescent="0.25">
      <c r="T5170" s="4"/>
      <c r="U5170" s="2" t="s">
        <v>18</v>
      </c>
      <c r="V5170" s="2" t="s">
        <v>120</v>
      </c>
      <c r="W5170" s="2" t="s">
        <v>62</v>
      </c>
      <c r="X5170" s="2">
        <v>5</v>
      </c>
      <c r="Y5170" s="2">
        <v>330</v>
      </c>
    </row>
    <row r="5171" spans="20:25" ht="45" x14ac:dyDescent="0.25">
      <c r="T5171" s="4"/>
      <c r="U5171" s="2" t="s">
        <v>18</v>
      </c>
      <c r="V5171" s="2" t="s">
        <v>120</v>
      </c>
      <c r="W5171" s="2" t="s">
        <v>70</v>
      </c>
      <c r="X5171" s="2">
        <v>4</v>
      </c>
      <c r="Y5171" s="2">
        <v>180</v>
      </c>
    </row>
    <row r="5172" spans="20:25" ht="30" x14ac:dyDescent="0.25">
      <c r="T5172" s="4"/>
      <c r="U5172" s="2" t="s">
        <v>18</v>
      </c>
      <c r="V5172" s="2" t="s">
        <v>120</v>
      </c>
      <c r="W5172" s="2" t="s">
        <v>67</v>
      </c>
      <c r="X5172" s="2">
        <v>11</v>
      </c>
      <c r="Y5172" s="2">
        <v>280</v>
      </c>
    </row>
    <row r="5173" spans="20:25" ht="30" x14ac:dyDescent="0.25">
      <c r="T5173" s="4"/>
      <c r="U5173" s="2" t="s">
        <v>18</v>
      </c>
      <c r="V5173" s="2" t="s">
        <v>120</v>
      </c>
      <c r="W5173" s="2" t="s">
        <v>64</v>
      </c>
      <c r="X5173" s="2">
        <v>6</v>
      </c>
      <c r="Y5173" s="2">
        <v>230</v>
      </c>
    </row>
    <row r="5174" spans="20:25" ht="45" x14ac:dyDescent="0.25">
      <c r="T5174" s="4"/>
      <c r="U5174" s="2" t="s">
        <v>18</v>
      </c>
      <c r="V5174" s="2" t="s">
        <v>120</v>
      </c>
      <c r="W5174" s="2" t="s">
        <v>70</v>
      </c>
      <c r="X5174" s="2">
        <v>4</v>
      </c>
      <c r="Y5174" s="2">
        <v>42</v>
      </c>
    </row>
    <row r="5175" spans="20:25" x14ac:dyDescent="0.25">
      <c r="T5175" s="4"/>
      <c r="U5175" s="2" t="s">
        <v>18</v>
      </c>
      <c r="V5175" s="2" t="s">
        <v>124</v>
      </c>
      <c r="W5175" s="2" t="s">
        <v>63</v>
      </c>
      <c r="X5175" s="2">
        <v>1</v>
      </c>
      <c r="Y5175" s="2">
        <v>219</v>
      </c>
    </row>
    <row r="5176" spans="20:25" ht="30" x14ac:dyDescent="0.25">
      <c r="T5176" s="4"/>
      <c r="U5176" s="2" t="s">
        <v>18</v>
      </c>
      <c r="V5176" s="2" t="s">
        <v>124</v>
      </c>
      <c r="W5176" s="2" t="s">
        <v>68</v>
      </c>
      <c r="X5176" s="2">
        <v>2</v>
      </c>
      <c r="Y5176" s="2">
        <v>213</v>
      </c>
    </row>
    <row r="5177" spans="20:25" ht="30" x14ac:dyDescent="0.25">
      <c r="T5177" s="4"/>
      <c r="U5177" s="2" t="s">
        <v>18</v>
      </c>
      <c r="V5177" s="2" t="s">
        <v>124</v>
      </c>
      <c r="W5177" s="2" t="s">
        <v>68</v>
      </c>
      <c r="X5177" s="2">
        <v>5</v>
      </c>
      <c r="Y5177" s="2">
        <v>230</v>
      </c>
    </row>
    <row r="5178" spans="20:25" x14ac:dyDescent="0.25">
      <c r="T5178" s="4"/>
      <c r="U5178" s="2" t="s">
        <v>18</v>
      </c>
      <c r="V5178" s="2" t="s">
        <v>124</v>
      </c>
      <c r="W5178" s="2" t="s">
        <v>63</v>
      </c>
      <c r="X5178" s="2">
        <v>6</v>
      </c>
      <c r="Y5178" s="2">
        <v>50</v>
      </c>
    </row>
    <row r="5179" spans="20:25" ht="30" x14ac:dyDescent="0.25">
      <c r="T5179" s="4"/>
      <c r="U5179" s="2" t="s">
        <v>18</v>
      </c>
      <c r="V5179" s="2" t="s">
        <v>124</v>
      </c>
      <c r="W5179" s="2" t="s">
        <v>68</v>
      </c>
      <c r="X5179" s="2">
        <v>4</v>
      </c>
      <c r="Y5179" s="2">
        <v>240</v>
      </c>
    </row>
    <row r="5180" spans="20:25" ht="30" x14ac:dyDescent="0.25">
      <c r="T5180" s="4"/>
      <c r="U5180" s="2" t="s">
        <v>18</v>
      </c>
      <c r="V5180" s="2" t="s">
        <v>124</v>
      </c>
      <c r="W5180" s="2" t="s">
        <v>68</v>
      </c>
      <c r="X5180" s="2">
        <v>4</v>
      </c>
      <c r="Y5180" s="2">
        <v>240</v>
      </c>
    </row>
    <row r="5181" spans="20:25" ht="30" x14ac:dyDescent="0.25">
      <c r="T5181" s="4"/>
      <c r="U5181" s="2" t="s">
        <v>18</v>
      </c>
      <c r="V5181" s="2" t="s">
        <v>124</v>
      </c>
      <c r="W5181" s="2" t="s">
        <v>62</v>
      </c>
      <c r="X5181" s="2">
        <v>4</v>
      </c>
      <c r="Y5181" s="2">
        <v>290</v>
      </c>
    </row>
    <row r="5182" spans="20:25" x14ac:dyDescent="0.25">
      <c r="T5182" s="4"/>
      <c r="U5182" s="2" t="s">
        <v>18</v>
      </c>
      <c r="V5182" s="2" t="s">
        <v>109</v>
      </c>
      <c r="W5182" s="2" t="s">
        <v>63</v>
      </c>
      <c r="X5182" s="2">
        <v>4</v>
      </c>
      <c r="Y5182" s="2">
        <v>90</v>
      </c>
    </row>
    <row r="5183" spans="20:25" ht="30" x14ac:dyDescent="0.25">
      <c r="T5183" s="4"/>
      <c r="U5183" s="2" t="s">
        <v>18</v>
      </c>
      <c r="V5183" s="2" t="s">
        <v>120</v>
      </c>
      <c r="W5183" s="2" t="s">
        <v>68</v>
      </c>
      <c r="X5183" s="2">
        <v>4</v>
      </c>
      <c r="Y5183" s="2">
        <v>80</v>
      </c>
    </row>
    <row r="5184" spans="20:25" ht="30" x14ac:dyDescent="0.25">
      <c r="T5184" s="4"/>
      <c r="U5184" s="2" t="s">
        <v>18</v>
      </c>
      <c r="V5184" s="2" t="s">
        <v>120</v>
      </c>
      <c r="W5184" s="2" t="s">
        <v>67</v>
      </c>
      <c r="X5184" s="2">
        <v>3</v>
      </c>
      <c r="Y5184" s="2">
        <v>220</v>
      </c>
    </row>
    <row r="5185" spans="20:25" x14ac:dyDescent="0.25">
      <c r="T5185" s="4"/>
      <c r="U5185" s="2" t="s">
        <v>18</v>
      </c>
      <c r="V5185" s="2" t="s">
        <v>120</v>
      </c>
      <c r="W5185" s="2" t="s">
        <v>63</v>
      </c>
      <c r="X5185" s="2">
        <v>5</v>
      </c>
      <c r="Y5185" s="2">
        <v>200</v>
      </c>
    </row>
    <row r="5186" spans="20:25" ht="30" x14ac:dyDescent="0.25">
      <c r="T5186" s="4"/>
      <c r="U5186" s="2" t="s">
        <v>18</v>
      </c>
      <c r="V5186" s="2" t="s">
        <v>120</v>
      </c>
      <c r="W5186" s="2" t="s">
        <v>68</v>
      </c>
      <c r="X5186" s="2">
        <v>4</v>
      </c>
      <c r="Y5186" s="2">
        <v>170</v>
      </c>
    </row>
    <row r="5187" spans="20:25" ht="30" x14ac:dyDescent="0.25">
      <c r="T5187" s="4"/>
      <c r="U5187" s="2" t="s">
        <v>18</v>
      </c>
      <c r="V5187" s="2" t="s">
        <v>120</v>
      </c>
      <c r="W5187" s="2" t="s">
        <v>62</v>
      </c>
      <c r="X5187" s="2">
        <v>3</v>
      </c>
      <c r="Y5187" s="2">
        <v>0</v>
      </c>
    </row>
    <row r="5188" spans="20:25" ht="30" x14ac:dyDescent="0.25">
      <c r="T5188" s="4"/>
      <c r="U5188" s="2" t="s">
        <v>18</v>
      </c>
      <c r="V5188" s="2" t="s">
        <v>120</v>
      </c>
      <c r="W5188" s="2" t="s">
        <v>68</v>
      </c>
      <c r="X5188" s="2">
        <v>4</v>
      </c>
      <c r="Y5188" s="2">
        <v>200</v>
      </c>
    </row>
    <row r="5189" spans="20:25" ht="30" x14ac:dyDescent="0.25">
      <c r="T5189" s="4"/>
      <c r="U5189" s="2" t="s">
        <v>18</v>
      </c>
      <c r="V5189" s="2" t="s">
        <v>120</v>
      </c>
      <c r="W5189" s="2" t="s">
        <v>64</v>
      </c>
      <c r="X5189" s="2">
        <v>3</v>
      </c>
      <c r="Y5189" s="2">
        <v>340</v>
      </c>
    </row>
    <row r="5190" spans="20:25" ht="30" x14ac:dyDescent="0.25">
      <c r="T5190" s="4"/>
      <c r="U5190" s="2" t="s">
        <v>18</v>
      </c>
      <c r="V5190" s="2" t="s">
        <v>120</v>
      </c>
      <c r="W5190" s="2" t="s">
        <v>68</v>
      </c>
      <c r="X5190" s="2">
        <v>2</v>
      </c>
      <c r="Y5190" s="2">
        <v>280</v>
      </c>
    </row>
    <row r="5191" spans="20:25" ht="30" x14ac:dyDescent="0.25">
      <c r="T5191" s="4"/>
      <c r="U5191" s="2" t="s">
        <v>18</v>
      </c>
      <c r="V5191" s="2" t="s">
        <v>120</v>
      </c>
      <c r="W5191" s="2" t="s">
        <v>64</v>
      </c>
      <c r="X5191" s="2">
        <v>6</v>
      </c>
      <c r="Y5191" s="2">
        <v>280</v>
      </c>
    </row>
    <row r="5192" spans="20:25" x14ac:dyDescent="0.25">
      <c r="T5192" s="4"/>
      <c r="U5192" s="2" t="s">
        <v>18</v>
      </c>
      <c r="V5192" s="2" t="s">
        <v>120</v>
      </c>
      <c r="W5192" s="2" t="s">
        <v>63</v>
      </c>
      <c r="X5192" s="2">
        <v>5</v>
      </c>
      <c r="Y5192" s="2">
        <v>110</v>
      </c>
    </row>
    <row r="5193" spans="20:25" ht="30" x14ac:dyDescent="0.25">
      <c r="T5193" s="4"/>
      <c r="U5193" s="2" t="s">
        <v>18</v>
      </c>
      <c r="V5193" s="2" t="s">
        <v>120</v>
      </c>
      <c r="W5193" s="2" t="s">
        <v>68</v>
      </c>
      <c r="X5193" s="2">
        <v>5</v>
      </c>
      <c r="Y5193" s="2">
        <v>180</v>
      </c>
    </row>
    <row r="5194" spans="20:25" x14ac:dyDescent="0.25">
      <c r="T5194" s="4"/>
      <c r="U5194" s="2" t="s">
        <v>18</v>
      </c>
      <c r="V5194" s="2" t="s">
        <v>120</v>
      </c>
      <c r="W5194" s="2" t="s">
        <v>63</v>
      </c>
      <c r="X5194" s="2">
        <v>5</v>
      </c>
      <c r="Y5194" s="2">
        <v>220</v>
      </c>
    </row>
    <row r="5195" spans="20:25" x14ac:dyDescent="0.25">
      <c r="T5195" s="4"/>
      <c r="U5195" s="2" t="s">
        <v>18</v>
      </c>
      <c r="V5195" s="2" t="s">
        <v>120</v>
      </c>
      <c r="W5195" s="2" t="s">
        <v>63</v>
      </c>
      <c r="X5195" s="2">
        <v>2</v>
      </c>
      <c r="Y5195" s="2">
        <v>0</v>
      </c>
    </row>
    <row r="5196" spans="20:25" x14ac:dyDescent="0.25">
      <c r="T5196" s="4"/>
      <c r="U5196" s="2" t="s">
        <v>18</v>
      </c>
      <c r="V5196" s="2" t="s">
        <v>120</v>
      </c>
      <c r="W5196" s="2" t="s">
        <v>63</v>
      </c>
      <c r="X5196" s="2">
        <v>6</v>
      </c>
      <c r="Y5196" s="2">
        <v>190</v>
      </c>
    </row>
    <row r="5197" spans="20:25" x14ac:dyDescent="0.25">
      <c r="T5197" s="4"/>
      <c r="U5197" s="2" t="s">
        <v>18</v>
      </c>
      <c r="V5197" s="2" t="s">
        <v>120</v>
      </c>
      <c r="W5197" s="2" t="s">
        <v>63</v>
      </c>
      <c r="X5197" s="2">
        <v>8</v>
      </c>
      <c r="Y5197" s="2">
        <v>360</v>
      </c>
    </row>
    <row r="5198" spans="20:25" ht="30" x14ac:dyDescent="0.25">
      <c r="T5198" s="4"/>
      <c r="U5198" s="2" t="s">
        <v>18</v>
      </c>
      <c r="V5198" s="2" t="s">
        <v>120</v>
      </c>
      <c r="W5198" s="2" t="s">
        <v>68</v>
      </c>
      <c r="X5198" s="2">
        <v>4</v>
      </c>
      <c r="Y5198" s="2">
        <v>220</v>
      </c>
    </row>
    <row r="5199" spans="20:25" x14ac:dyDescent="0.25">
      <c r="T5199" s="4"/>
      <c r="U5199" s="2" t="s">
        <v>18</v>
      </c>
      <c r="V5199" s="2" t="s">
        <v>124</v>
      </c>
      <c r="W5199" s="2" t="s">
        <v>63</v>
      </c>
      <c r="X5199" s="2">
        <v>9</v>
      </c>
      <c r="Y5199" s="2">
        <v>240</v>
      </c>
    </row>
    <row r="5200" spans="20:25" ht="30" x14ac:dyDescent="0.25">
      <c r="T5200" s="4"/>
      <c r="U5200" s="2" t="s">
        <v>18</v>
      </c>
      <c r="V5200" s="2" t="s">
        <v>124</v>
      </c>
      <c r="W5200" s="2" t="s">
        <v>68</v>
      </c>
      <c r="X5200" s="2">
        <v>8</v>
      </c>
      <c r="Y5200" s="2">
        <v>220</v>
      </c>
    </row>
    <row r="5201" spans="20:25" ht="30" x14ac:dyDescent="0.25">
      <c r="T5201" s="4"/>
      <c r="U5201" s="2" t="s">
        <v>18</v>
      </c>
      <c r="V5201" s="2" t="s">
        <v>124</v>
      </c>
      <c r="W5201" s="2" t="s">
        <v>68</v>
      </c>
      <c r="X5201" s="2">
        <v>8</v>
      </c>
      <c r="Y5201" s="2">
        <v>220</v>
      </c>
    </row>
    <row r="5202" spans="20:25" ht="30" x14ac:dyDescent="0.25">
      <c r="T5202" s="4"/>
      <c r="U5202" s="2" t="s">
        <v>18</v>
      </c>
      <c r="V5202" s="2" t="s">
        <v>124</v>
      </c>
      <c r="W5202" s="2" t="s">
        <v>68</v>
      </c>
      <c r="X5202" s="2">
        <v>1</v>
      </c>
      <c r="Y5202" s="2">
        <v>250</v>
      </c>
    </row>
    <row r="5203" spans="20:25" x14ac:dyDescent="0.25">
      <c r="T5203" s="4"/>
      <c r="U5203" s="2" t="s">
        <v>18</v>
      </c>
      <c r="V5203" s="2" t="s">
        <v>124</v>
      </c>
      <c r="W5203" s="2" t="s">
        <v>63</v>
      </c>
      <c r="X5203" s="2">
        <v>3</v>
      </c>
      <c r="Y5203" s="2">
        <v>350</v>
      </c>
    </row>
    <row r="5204" spans="20:25" ht="30" x14ac:dyDescent="0.25">
      <c r="T5204" s="4"/>
      <c r="U5204" s="2" t="s">
        <v>18</v>
      </c>
      <c r="V5204" s="2" t="s">
        <v>124</v>
      </c>
      <c r="W5204" s="2" t="s">
        <v>68</v>
      </c>
      <c r="X5204" s="2">
        <v>8</v>
      </c>
      <c r="Y5204" s="2">
        <v>80</v>
      </c>
    </row>
    <row r="5205" spans="20:25" ht="30" x14ac:dyDescent="0.25">
      <c r="T5205" s="4"/>
      <c r="U5205" s="2" t="s">
        <v>18</v>
      </c>
      <c r="V5205" s="2" t="s">
        <v>124</v>
      </c>
      <c r="W5205" s="2" t="s">
        <v>68</v>
      </c>
      <c r="X5205" s="2">
        <v>3</v>
      </c>
      <c r="Y5205" s="2">
        <v>330</v>
      </c>
    </row>
    <row r="5206" spans="20:25" x14ac:dyDescent="0.25">
      <c r="T5206" s="4"/>
      <c r="U5206" s="2" t="s">
        <v>18</v>
      </c>
      <c r="V5206" s="2" t="s">
        <v>124</v>
      </c>
      <c r="W5206" s="2" t="s">
        <v>63</v>
      </c>
      <c r="X5206" s="2">
        <v>2</v>
      </c>
      <c r="Y5206" s="2">
        <v>240</v>
      </c>
    </row>
    <row r="5207" spans="20:25" ht="30" x14ac:dyDescent="0.25">
      <c r="T5207" s="4"/>
      <c r="U5207" s="2" t="s">
        <v>18</v>
      </c>
      <c r="V5207" s="2" t="s">
        <v>124</v>
      </c>
      <c r="W5207" s="2" t="s">
        <v>68</v>
      </c>
      <c r="X5207" s="2">
        <v>2</v>
      </c>
      <c r="Y5207" s="2">
        <v>330</v>
      </c>
    </row>
    <row r="5208" spans="20:25" x14ac:dyDescent="0.25">
      <c r="T5208" s="4"/>
      <c r="U5208" s="2" t="s">
        <v>18</v>
      </c>
      <c r="V5208" s="2" t="s">
        <v>124</v>
      </c>
      <c r="W5208" s="2" t="s">
        <v>63</v>
      </c>
      <c r="X5208" s="2">
        <v>4</v>
      </c>
      <c r="Y5208" s="2">
        <v>260</v>
      </c>
    </row>
    <row r="5209" spans="20:25" x14ac:dyDescent="0.25">
      <c r="T5209" s="4"/>
      <c r="U5209" s="2" t="s">
        <v>18</v>
      </c>
      <c r="V5209" s="2" t="s">
        <v>124</v>
      </c>
      <c r="W5209" s="2" t="s">
        <v>63</v>
      </c>
      <c r="X5209" s="2">
        <v>3</v>
      </c>
      <c r="Y5209" s="2">
        <v>266</v>
      </c>
    </row>
    <row r="5210" spans="20:25" ht="45" x14ac:dyDescent="0.25">
      <c r="T5210" s="4"/>
      <c r="U5210" s="2" t="s">
        <v>18</v>
      </c>
      <c r="V5210" s="2" t="s">
        <v>124</v>
      </c>
      <c r="W5210" s="2" t="s">
        <v>70</v>
      </c>
      <c r="X5210" s="2">
        <v>4</v>
      </c>
      <c r="Y5210" s="2">
        <v>190</v>
      </c>
    </row>
    <row r="5211" spans="20:25" ht="30" x14ac:dyDescent="0.25">
      <c r="T5211" s="4"/>
      <c r="U5211" s="2" t="s">
        <v>18</v>
      </c>
      <c r="V5211" s="2" t="s">
        <v>124</v>
      </c>
      <c r="W5211" s="2" t="s">
        <v>68</v>
      </c>
      <c r="X5211" s="2">
        <v>2</v>
      </c>
      <c r="Y5211" s="2">
        <v>130</v>
      </c>
    </row>
    <row r="5212" spans="20:25" x14ac:dyDescent="0.25">
      <c r="T5212" s="4"/>
      <c r="U5212" s="2" t="s">
        <v>18</v>
      </c>
      <c r="V5212" s="2" t="s">
        <v>124</v>
      </c>
      <c r="W5212" s="2" t="s">
        <v>63</v>
      </c>
      <c r="X5212" s="2">
        <v>4</v>
      </c>
      <c r="Y5212" s="2">
        <v>20</v>
      </c>
    </row>
    <row r="5213" spans="20:25" x14ac:dyDescent="0.25">
      <c r="T5213" s="4"/>
      <c r="U5213" s="2" t="s">
        <v>18</v>
      </c>
      <c r="V5213" s="2" t="s">
        <v>124</v>
      </c>
      <c r="W5213" s="2" t="s">
        <v>63</v>
      </c>
      <c r="X5213" s="2">
        <v>4</v>
      </c>
      <c r="Y5213" s="2">
        <v>340</v>
      </c>
    </row>
    <row r="5214" spans="20:25" ht="30" x14ac:dyDescent="0.25">
      <c r="T5214" s="4"/>
      <c r="U5214" s="2" t="s">
        <v>18</v>
      </c>
      <c r="V5214" s="2" t="s">
        <v>124</v>
      </c>
      <c r="W5214" s="2" t="s">
        <v>68</v>
      </c>
      <c r="X5214" s="2">
        <v>1</v>
      </c>
      <c r="Y5214" s="2">
        <v>190</v>
      </c>
    </row>
    <row r="5215" spans="20:25" x14ac:dyDescent="0.25">
      <c r="T5215" s="4"/>
      <c r="U5215" s="2" t="s">
        <v>18</v>
      </c>
      <c r="V5215" s="2" t="s">
        <v>124</v>
      </c>
      <c r="W5215" s="2" t="s">
        <v>63</v>
      </c>
      <c r="X5215" s="2">
        <v>6</v>
      </c>
      <c r="Y5215" s="2">
        <v>200</v>
      </c>
    </row>
    <row r="5216" spans="20:25" x14ac:dyDescent="0.25">
      <c r="T5216" s="4"/>
      <c r="U5216" s="2" t="s">
        <v>18</v>
      </c>
      <c r="V5216" s="2" t="s">
        <v>124</v>
      </c>
      <c r="W5216" s="2" t="s">
        <v>63</v>
      </c>
      <c r="X5216" s="2">
        <v>4</v>
      </c>
      <c r="Y5216" s="2">
        <v>200</v>
      </c>
    </row>
    <row r="5217" spans="20:25" ht="30" x14ac:dyDescent="0.25">
      <c r="T5217" s="4"/>
      <c r="U5217" s="2" t="s">
        <v>18</v>
      </c>
      <c r="V5217" s="2" t="s">
        <v>124</v>
      </c>
      <c r="W5217" s="2" t="s">
        <v>64</v>
      </c>
      <c r="X5217" s="2">
        <v>9</v>
      </c>
      <c r="Y5217" s="2">
        <v>360</v>
      </c>
    </row>
    <row r="5218" spans="20:25" ht="30" x14ac:dyDescent="0.25">
      <c r="T5218" s="4"/>
      <c r="U5218" s="2" t="s">
        <v>18</v>
      </c>
      <c r="V5218" s="2" t="s">
        <v>124</v>
      </c>
      <c r="W5218" s="2" t="s">
        <v>68</v>
      </c>
      <c r="X5218" s="2">
        <v>3</v>
      </c>
      <c r="Y5218" s="2">
        <v>20</v>
      </c>
    </row>
    <row r="5219" spans="20:25" ht="30" x14ac:dyDescent="0.25">
      <c r="T5219" s="4"/>
      <c r="U5219" s="2" t="s">
        <v>18</v>
      </c>
      <c r="V5219" s="2" t="s">
        <v>124</v>
      </c>
      <c r="W5219" s="2" t="s">
        <v>68</v>
      </c>
      <c r="X5219" s="2">
        <v>3</v>
      </c>
      <c r="Y5219" s="2">
        <v>150</v>
      </c>
    </row>
    <row r="5220" spans="20:25" ht="30" x14ac:dyDescent="0.25">
      <c r="T5220" s="4"/>
      <c r="U5220" s="2" t="s">
        <v>18</v>
      </c>
      <c r="V5220" s="2" t="s">
        <v>124</v>
      </c>
      <c r="W5220" s="2" t="s">
        <v>64</v>
      </c>
      <c r="X5220" s="2">
        <v>2</v>
      </c>
      <c r="Y5220" s="2">
        <v>110</v>
      </c>
    </row>
    <row r="5221" spans="20:25" ht="30" x14ac:dyDescent="0.25">
      <c r="T5221" s="4"/>
      <c r="U5221" s="2" t="s">
        <v>18</v>
      </c>
      <c r="V5221" s="2" t="s">
        <v>124</v>
      </c>
      <c r="W5221" s="2" t="s">
        <v>68</v>
      </c>
      <c r="X5221" s="2">
        <v>2</v>
      </c>
      <c r="Y5221" s="2">
        <v>80</v>
      </c>
    </row>
    <row r="5222" spans="20:25" ht="30" x14ac:dyDescent="0.25">
      <c r="T5222" s="4"/>
      <c r="U5222" s="2" t="s">
        <v>18</v>
      </c>
      <c r="V5222" s="2" t="s">
        <v>124</v>
      </c>
      <c r="W5222" s="2" t="s">
        <v>68</v>
      </c>
      <c r="X5222" s="2">
        <v>4</v>
      </c>
      <c r="Y5222" s="2">
        <v>170</v>
      </c>
    </row>
    <row r="5223" spans="20:25" ht="30" x14ac:dyDescent="0.25">
      <c r="T5223" s="4"/>
      <c r="U5223" s="2" t="s">
        <v>18</v>
      </c>
      <c r="V5223" s="2" t="s">
        <v>127</v>
      </c>
      <c r="W5223" s="2" t="s">
        <v>68</v>
      </c>
      <c r="X5223" s="2">
        <v>3</v>
      </c>
      <c r="Y5223" s="2">
        <v>270</v>
      </c>
    </row>
    <row r="5224" spans="20:25" ht="30" x14ac:dyDescent="0.25">
      <c r="T5224" s="4"/>
      <c r="U5224" s="2" t="s">
        <v>18</v>
      </c>
      <c r="V5224" s="2" t="s">
        <v>127</v>
      </c>
      <c r="W5224" s="2" t="s">
        <v>67</v>
      </c>
      <c r="X5224" s="2">
        <v>5</v>
      </c>
      <c r="Y5224" s="2">
        <v>140</v>
      </c>
    </row>
    <row r="5225" spans="20:25" ht="30" x14ac:dyDescent="0.25">
      <c r="T5225" s="4"/>
      <c r="U5225" s="2" t="s">
        <v>18</v>
      </c>
      <c r="V5225" s="2" t="s">
        <v>127</v>
      </c>
      <c r="W5225" s="2" t="s">
        <v>68</v>
      </c>
      <c r="X5225" s="2">
        <v>5</v>
      </c>
      <c r="Y5225" s="2">
        <v>160</v>
      </c>
    </row>
    <row r="5226" spans="20:25" ht="30" x14ac:dyDescent="0.25">
      <c r="T5226" s="4"/>
      <c r="U5226" s="2" t="s">
        <v>18</v>
      </c>
      <c r="V5226" s="2" t="s">
        <v>127</v>
      </c>
      <c r="W5226" s="2" t="s">
        <v>68</v>
      </c>
      <c r="X5226" s="2">
        <v>4</v>
      </c>
      <c r="Y5226" s="2">
        <v>170</v>
      </c>
    </row>
    <row r="5227" spans="20:25" ht="30" x14ac:dyDescent="0.25">
      <c r="T5227" s="4"/>
      <c r="U5227" s="2" t="s">
        <v>18</v>
      </c>
      <c r="V5227" s="2" t="s">
        <v>127</v>
      </c>
      <c r="W5227" s="2" t="s">
        <v>68</v>
      </c>
      <c r="X5227" s="2">
        <v>2</v>
      </c>
      <c r="Y5227" s="2">
        <v>320</v>
      </c>
    </row>
    <row r="5228" spans="20:25" ht="30" x14ac:dyDescent="0.25">
      <c r="T5228" s="4"/>
      <c r="U5228" s="2" t="s">
        <v>18</v>
      </c>
      <c r="V5228" s="2" t="s">
        <v>127</v>
      </c>
      <c r="W5228" s="2" t="s">
        <v>64</v>
      </c>
      <c r="X5228" s="2">
        <v>2</v>
      </c>
      <c r="Y5228" s="2">
        <v>360</v>
      </c>
    </row>
    <row r="5229" spans="20:25" ht="30" x14ac:dyDescent="0.25">
      <c r="T5229" s="4"/>
      <c r="U5229" s="2" t="s">
        <v>18</v>
      </c>
      <c r="V5229" s="2" t="s">
        <v>127</v>
      </c>
      <c r="W5229" s="2" t="s">
        <v>62</v>
      </c>
      <c r="X5229" s="2">
        <v>5</v>
      </c>
      <c r="Y5229" s="2">
        <v>150</v>
      </c>
    </row>
    <row r="5230" spans="20:25" ht="30" x14ac:dyDescent="0.25">
      <c r="T5230" s="4"/>
      <c r="U5230" s="2" t="s">
        <v>18</v>
      </c>
      <c r="V5230" s="2" t="s">
        <v>127</v>
      </c>
      <c r="W5230" s="2" t="s">
        <v>68</v>
      </c>
      <c r="X5230" s="2">
        <v>9</v>
      </c>
      <c r="Y5230" s="2">
        <v>30</v>
      </c>
    </row>
    <row r="5231" spans="20:25" ht="30" x14ac:dyDescent="0.25">
      <c r="T5231" s="4"/>
      <c r="U5231" s="2" t="s">
        <v>18</v>
      </c>
      <c r="V5231" s="2" t="s">
        <v>127</v>
      </c>
      <c r="W5231" s="2" t="s">
        <v>64</v>
      </c>
      <c r="X5231" s="2">
        <v>5</v>
      </c>
      <c r="Y5231" s="2">
        <v>200</v>
      </c>
    </row>
    <row r="5232" spans="20:25" ht="30" x14ac:dyDescent="0.25">
      <c r="T5232" s="4"/>
      <c r="U5232" s="2" t="s">
        <v>18</v>
      </c>
      <c r="V5232" s="2" t="s">
        <v>127</v>
      </c>
      <c r="W5232" s="2" t="s">
        <v>68</v>
      </c>
      <c r="X5232" s="2">
        <v>6</v>
      </c>
      <c r="Y5232" s="2">
        <v>170</v>
      </c>
    </row>
    <row r="5233" spans="20:25" ht="30" x14ac:dyDescent="0.25">
      <c r="T5233" s="4"/>
      <c r="U5233" s="2" t="s">
        <v>18</v>
      </c>
      <c r="V5233" s="2" t="s">
        <v>127</v>
      </c>
      <c r="W5233" s="2" t="s">
        <v>68</v>
      </c>
      <c r="X5233" s="2">
        <v>7</v>
      </c>
      <c r="Y5233" s="2">
        <v>190</v>
      </c>
    </row>
    <row r="5234" spans="20:25" ht="30" x14ac:dyDescent="0.25">
      <c r="T5234" s="4"/>
      <c r="U5234" s="2" t="s">
        <v>18</v>
      </c>
      <c r="V5234" s="2" t="s">
        <v>127</v>
      </c>
      <c r="W5234" s="2" t="s">
        <v>68</v>
      </c>
      <c r="X5234" s="2">
        <v>5</v>
      </c>
      <c r="Y5234" s="2">
        <v>210</v>
      </c>
    </row>
    <row r="5235" spans="20:25" x14ac:dyDescent="0.25">
      <c r="T5235" s="4"/>
      <c r="U5235" s="2" t="s">
        <v>18</v>
      </c>
      <c r="V5235" s="2" t="s">
        <v>127</v>
      </c>
      <c r="W5235" s="2" t="s">
        <v>63</v>
      </c>
      <c r="X5235" s="2">
        <v>8</v>
      </c>
      <c r="Y5235" s="2">
        <v>243</v>
      </c>
    </row>
    <row r="5236" spans="20:25" ht="30" x14ac:dyDescent="0.25">
      <c r="T5236" s="4"/>
      <c r="U5236" s="2" t="s">
        <v>18</v>
      </c>
      <c r="V5236" s="2" t="s">
        <v>126</v>
      </c>
      <c r="W5236" s="2" t="s">
        <v>64</v>
      </c>
      <c r="X5236" s="2">
        <v>4</v>
      </c>
      <c r="Y5236" s="2">
        <v>200</v>
      </c>
    </row>
    <row r="5237" spans="20:25" x14ac:dyDescent="0.25">
      <c r="T5237" s="4"/>
      <c r="U5237" s="2" t="s">
        <v>18</v>
      </c>
      <c r="V5237" s="2" t="s">
        <v>126</v>
      </c>
      <c r="W5237" s="2" t="s">
        <v>63</v>
      </c>
      <c r="X5237" s="2">
        <v>5</v>
      </c>
      <c r="Y5237" s="2">
        <v>220</v>
      </c>
    </row>
    <row r="5238" spans="20:25" x14ac:dyDescent="0.25">
      <c r="T5238" s="4"/>
      <c r="U5238" s="2" t="s">
        <v>18</v>
      </c>
      <c r="V5238" s="2" t="s">
        <v>125</v>
      </c>
      <c r="W5238" s="2" t="s">
        <v>63</v>
      </c>
      <c r="X5238" s="2">
        <v>10</v>
      </c>
      <c r="Y5238" s="2">
        <v>150</v>
      </c>
    </row>
    <row r="5239" spans="20:25" ht="45" x14ac:dyDescent="0.25">
      <c r="T5239" s="4"/>
      <c r="U5239" s="2" t="s">
        <v>18</v>
      </c>
      <c r="V5239" s="2" t="s">
        <v>128</v>
      </c>
      <c r="W5239" s="2" t="s">
        <v>74</v>
      </c>
      <c r="X5239" s="2">
        <v>1</v>
      </c>
      <c r="Y5239" s="2">
        <v>0</v>
      </c>
    </row>
    <row r="5240" spans="20:25" ht="45" x14ac:dyDescent="0.25">
      <c r="T5240" s="4"/>
      <c r="U5240" s="2" t="s">
        <v>18</v>
      </c>
      <c r="V5240" s="2" t="s">
        <v>128</v>
      </c>
      <c r="W5240" s="2" t="s">
        <v>74</v>
      </c>
      <c r="X5240" s="2">
        <v>3</v>
      </c>
      <c r="Y5240" s="2">
        <v>160</v>
      </c>
    </row>
    <row r="5241" spans="20:25" ht="30" x14ac:dyDescent="0.25">
      <c r="T5241" s="4"/>
      <c r="U5241" s="2" t="s">
        <v>18</v>
      </c>
      <c r="V5241" s="2" t="s">
        <v>128</v>
      </c>
      <c r="W5241" s="2" t="s">
        <v>67</v>
      </c>
      <c r="X5241" s="2">
        <v>6</v>
      </c>
      <c r="Y5241" s="2">
        <v>140</v>
      </c>
    </row>
    <row r="5242" spans="20:25" ht="30" x14ac:dyDescent="0.25">
      <c r="T5242" s="4"/>
      <c r="U5242" s="2" t="s">
        <v>18</v>
      </c>
      <c r="V5242" s="2" t="s">
        <v>129</v>
      </c>
      <c r="W5242" s="2" t="s">
        <v>62</v>
      </c>
      <c r="X5242" s="2">
        <v>4</v>
      </c>
      <c r="Y5242" s="2">
        <v>40</v>
      </c>
    </row>
    <row r="5243" spans="20:25" ht="30" x14ac:dyDescent="0.25">
      <c r="T5243" s="4"/>
      <c r="U5243" s="2" t="s">
        <v>18</v>
      </c>
      <c r="V5243" s="2" t="s">
        <v>129</v>
      </c>
      <c r="W5243" s="2" t="s">
        <v>68</v>
      </c>
      <c r="X5243" s="2">
        <v>6</v>
      </c>
      <c r="Y5243" s="2">
        <v>40</v>
      </c>
    </row>
    <row r="5244" spans="20:25" ht="30" x14ac:dyDescent="0.25">
      <c r="T5244" s="4"/>
      <c r="U5244" s="2" t="s">
        <v>18</v>
      </c>
      <c r="V5244" s="2" t="s">
        <v>129</v>
      </c>
      <c r="W5244" s="2" t="s">
        <v>68</v>
      </c>
      <c r="X5244" s="2">
        <v>3</v>
      </c>
      <c r="Y5244" s="2">
        <v>70</v>
      </c>
    </row>
    <row r="5245" spans="20:25" x14ac:dyDescent="0.25">
      <c r="T5245" s="4"/>
      <c r="U5245" s="2" t="s">
        <v>18</v>
      </c>
      <c r="V5245" s="2" t="s">
        <v>111</v>
      </c>
      <c r="W5245" s="2" t="s">
        <v>63</v>
      </c>
      <c r="X5245" s="2">
        <v>9</v>
      </c>
      <c r="Y5245" s="2">
        <v>120</v>
      </c>
    </row>
    <row r="5246" spans="20:25" ht="30" x14ac:dyDescent="0.25">
      <c r="T5246" s="4"/>
      <c r="U5246" s="2" t="s">
        <v>18</v>
      </c>
      <c r="V5246" s="2" t="s">
        <v>111</v>
      </c>
      <c r="W5246" s="2" t="s">
        <v>68</v>
      </c>
      <c r="X5246" s="2">
        <v>11</v>
      </c>
      <c r="Y5246" s="2">
        <v>120</v>
      </c>
    </row>
    <row r="5247" spans="20:25" ht="30" x14ac:dyDescent="0.25">
      <c r="T5247" s="4"/>
      <c r="U5247" s="2" t="s">
        <v>18</v>
      </c>
      <c r="V5247" s="2" t="s">
        <v>111</v>
      </c>
      <c r="W5247" s="2" t="s">
        <v>68</v>
      </c>
      <c r="X5247" s="2">
        <v>8</v>
      </c>
      <c r="Y5247" s="2">
        <v>130</v>
      </c>
    </row>
    <row r="5248" spans="20:25" ht="30" x14ac:dyDescent="0.25">
      <c r="T5248" s="4"/>
      <c r="U5248" s="2" t="s">
        <v>18</v>
      </c>
      <c r="V5248" s="2" t="s">
        <v>111</v>
      </c>
      <c r="W5248" s="2" t="s">
        <v>67</v>
      </c>
      <c r="X5248" s="2">
        <v>5</v>
      </c>
      <c r="Y5248" s="2">
        <v>20</v>
      </c>
    </row>
    <row r="5249" spans="20:25" ht="45" x14ac:dyDescent="0.25">
      <c r="T5249" s="4"/>
      <c r="U5249" s="2" t="s">
        <v>18</v>
      </c>
      <c r="V5249" s="2" t="s">
        <v>111</v>
      </c>
      <c r="W5249" s="2" t="s">
        <v>70</v>
      </c>
      <c r="X5249" s="2">
        <v>11</v>
      </c>
      <c r="Y5249" s="2">
        <v>200</v>
      </c>
    </row>
    <row r="5250" spans="20:25" ht="30" x14ac:dyDescent="0.25">
      <c r="T5250" s="4"/>
      <c r="U5250" s="2" t="s">
        <v>18</v>
      </c>
      <c r="V5250" s="2" t="s">
        <v>111</v>
      </c>
      <c r="W5250" s="2" t="s">
        <v>64</v>
      </c>
      <c r="X5250" s="2">
        <v>9</v>
      </c>
      <c r="Y5250" s="2">
        <v>190</v>
      </c>
    </row>
    <row r="5251" spans="20:25" x14ac:dyDescent="0.25">
      <c r="T5251" s="4"/>
      <c r="U5251" s="2" t="s">
        <v>18</v>
      </c>
      <c r="V5251" s="2" t="s">
        <v>111</v>
      </c>
      <c r="W5251" s="2" t="s">
        <v>63</v>
      </c>
      <c r="X5251" s="2">
        <v>10</v>
      </c>
      <c r="Y5251" s="2">
        <v>270</v>
      </c>
    </row>
    <row r="5252" spans="20:25" ht="30" x14ac:dyDescent="0.25">
      <c r="T5252" s="4"/>
      <c r="U5252" s="2" t="s">
        <v>18</v>
      </c>
      <c r="V5252" s="2" t="s">
        <v>121</v>
      </c>
      <c r="W5252" s="2" t="s">
        <v>68</v>
      </c>
      <c r="X5252" s="2">
        <v>6</v>
      </c>
      <c r="Y5252" s="2">
        <v>150</v>
      </c>
    </row>
    <row r="5253" spans="20:25" ht="30" x14ac:dyDescent="0.25">
      <c r="T5253" s="4"/>
      <c r="U5253" s="2" t="s">
        <v>18</v>
      </c>
      <c r="V5253" s="2" t="s">
        <v>121</v>
      </c>
      <c r="W5253" s="2" t="s">
        <v>68</v>
      </c>
      <c r="X5253" s="2">
        <v>5</v>
      </c>
      <c r="Y5253" s="2">
        <v>160</v>
      </c>
    </row>
    <row r="5254" spans="20:25" ht="30" x14ac:dyDescent="0.25">
      <c r="T5254" s="4"/>
      <c r="U5254" s="2" t="s">
        <v>18</v>
      </c>
      <c r="V5254" s="2" t="s">
        <v>121</v>
      </c>
      <c r="W5254" s="2" t="s">
        <v>68</v>
      </c>
      <c r="X5254" s="2">
        <v>1</v>
      </c>
      <c r="Y5254" s="2">
        <v>290</v>
      </c>
    </row>
    <row r="5255" spans="20:25" ht="30" x14ac:dyDescent="0.25">
      <c r="T5255" s="4"/>
      <c r="U5255" s="2" t="s">
        <v>18</v>
      </c>
      <c r="V5255" s="2" t="s">
        <v>121</v>
      </c>
      <c r="W5255" s="2" t="s">
        <v>64</v>
      </c>
      <c r="X5255" s="2">
        <v>2</v>
      </c>
      <c r="Y5255" s="2">
        <v>250</v>
      </c>
    </row>
    <row r="5256" spans="20:25" ht="30" x14ac:dyDescent="0.25">
      <c r="T5256" s="4"/>
      <c r="U5256" s="2" t="s">
        <v>18</v>
      </c>
      <c r="V5256" s="2" t="s">
        <v>121</v>
      </c>
      <c r="W5256" s="2" t="s">
        <v>68</v>
      </c>
      <c r="X5256" s="2">
        <v>7</v>
      </c>
      <c r="Y5256" s="2">
        <v>180</v>
      </c>
    </row>
    <row r="5257" spans="20:25" ht="30" x14ac:dyDescent="0.25">
      <c r="T5257" s="4"/>
      <c r="U5257" s="2" t="s">
        <v>18</v>
      </c>
      <c r="V5257" s="2" t="s">
        <v>121</v>
      </c>
      <c r="W5257" s="2" t="s">
        <v>68</v>
      </c>
      <c r="X5257" s="2">
        <v>7</v>
      </c>
      <c r="Y5257" s="2">
        <v>180</v>
      </c>
    </row>
    <row r="5258" spans="20:25" ht="30" x14ac:dyDescent="0.25">
      <c r="T5258" s="4"/>
      <c r="U5258" s="2" t="s">
        <v>18</v>
      </c>
      <c r="V5258" s="2" t="s">
        <v>121</v>
      </c>
      <c r="W5258" s="2" t="s">
        <v>64</v>
      </c>
      <c r="X5258" s="2">
        <v>9</v>
      </c>
      <c r="Y5258" s="2">
        <v>210</v>
      </c>
    </row>
    <row r="5259" spans="20:25" x14ac:dyDescent="0.25">
      <c r="T5259" s="4"/>
      <c r="U5259" s="2" t="s">
        <v>18</v>
      </c>
      <c r="V5259" s="2" t="s">
        <v>121</v>
      </c>
      <c r="W5259" s="2" t="s">
        <v>63</v>
      </c>
      <c r="X5259" s="2">
        <v>7</v>
      </c>
      <c r="Y5259" s="2">
        <v>230</v>
      </c>
    </row>
    <row r="5260" spans="20:25" ht="30" x14ac:dyDescent="0.25">
      <c r="T5260" s="4"/>
      <c r="U5260" s="2" t="s">
        <v>18</v>
      </c>
      <c r="V5260" s="2" t="s">
        <v>121</v>
      </c>
      <c r="W5260" s="2" t="s">
        <v>68</v>
      </c>
      <c r="X5260" s="2">
        <v>7</v>
      </c>
      <c r="Y5260" s="2">
        <v>210</v>
      </c>
    </row>
    <row r="5261" spans="20:25" x14ac:dyDescent="0.25">
      <c r="T5261" s="4"/>
      <c r="U5261" s="2" t="s">
        <v>18</v>
      </c>
      <c r="V5261" s="2" t="s">
        <v>121</v>
      </c>
      <c r="W5261" s="2" t="s">
        <v>63</v>
      </c>
      <c r="X5261" s="2">
        <v>6</v>
      </c>
      <c r="Y5261" s="2">
        <v>240</v>
      </c>
    </row>
    <row r="5262" spans="20:25" x14ac:dyDescent="0.25">
      <c r="T5262" s="4"/>
      <c r="U5262" s="2" t="s">
        <v>18</v>
      </c>
      <c r="V5262" s="2" t="s">
        <v>121</v>
      </c>
      <c r="W5262" s="2" t="s">
        <v>63</v>
      </c>
      <c r="X5262" s="2">
        <v>3</v>
      </c>
      <c r="Y5262" s="2">
        <v>270</v>
      </c>
    </row>
    <row r="5263" spans="20:25" ht="45" x14ac:dyDescent="0.25">
      <c r="T5263" s="4"/>
      <c r="U5263" s="2" t="s">
        <v>18</v>
      </c>
      <c r="V5263" s="2" t="s">
        <v>121</v>
      </c>
      <c r="W5263" s="2" t="s">
        <v>74</v>
      </c>
      <c r="X5263" s="2">
        <v>7</v>
      </c>
      <c r="Y5263" s="2">
        <v>40</v>
      </c>
    </row>
    <row r="5264" spans="20:25" ht="30" x14ac:dyDescent="0.25">
      <c r="T5264" s="4"/>
      <c r="U5264" s="2" t="s">
        <v>18</v>
      </c>
      <c r="V5264" s="2" t="s">
        <v>121</v>
      </c>
      <c r="W5264" s="2" t="s">
        <v>68</v>
      </c>
      <c r="X5264" s="2">
        <v>6</v>
      </c>
      <c r="Y5264" s="2">
        <v>80</v>
      </c>
    </row>
    <row r="5265" spans="20:25" ht="30" x14ac:dyDescent="0.25">
      <c r="T5265" s="4"/>
      <c r="U5265" s="2" t="s">
        <v>18</v>
      </c>
      <c r="V5265" s="2" t="s">
        <v>122</v>
      </c>
      <c r="W5265" s="2" t="s">
        <v>68</v>
      </c>
      <c r="X5265" s="2">
        <v>7</v>
      </c>
      <c r="Y5265" s="2">
        <v>20</v>
      </c>
    </row>
    <row r="5266" spans="20:25" ht="30" x14ac:dyDescent="0.25">
      <c r="T5266" s="4"/>
      <c r="U5266" s="2" t="s">
        <v>18</v>
      </c>
      <c r="V5266" s="2" t="s">
        <v>122</v>
      </c>
      <c r="W5266" s="2" t="s">
        <v>62</v>
      </c>
      <c r="X5266" s="2">
        <v>5</v>
      </c>
      <c r="Y5266" s="2">
        <v>300</v>
      </c>
    </row>
    <row r="5267" spans="20:25" ht="30" x14ac:dyDescent="0.25">
      <c r="T5267" s="4"/>
      <c r="U5267" s="2" t="s">
        <v>18</v>
      </c>
      <c r="V5267" s="2" t="s">
        <v>122</v>
      </c>
      <c r="W5267" s="2" t="s">
        <v>68</v>
      </c>
      <c r="X5267" s="2">
        <v>3</v>
      </c>
      <c r="Y5267" s="2">
        <v>30</v>
      </c>
    </row>
    <row r="5268" spans="20:25" ht="30" x14ac:dyDescent="0.25">
      <c r="T5268" s="4"/>
      <c r="U5268" s="2" t="s">
        <v>18</v>
      </c>
      <c r="V5268" s="2" t="s">
        <v>122</v>
      </c>
      <c r="W5268" s="2" t="s">
        <v>67</v>
      </c>
      <c r="X5268" s="2">
        <v>7</v>
      </c>
      <c r="Y5268" s="2">
        <v>230</v>
      </c>
    </row>
    <row r="5269" spans="20:25" ht="30" x14ac:dyDescent="0.25">
      <c r="T5269" s="4"/>
      <c r="U5269" s="2" t="s">
        <v>18</v>
      </c>
      <c r="V5269" s="2" t="s">
        <v>122</v>
      </c>
      <c r="W5269" s="2" t="s">
        <v>68</v>
      </c>
      <c r="X5269" s="2">
        <v>6</v>
      </c>
      <c r="Y5269" s="2">
        <v>250</v>
      </c>
    </row>
    <row r="5270" spans="20:25" ht="30" x14ac:dyDescent="0.25">
      <c r="T5270" s="4"/>
      <c r="U5270" s="2" t="s">
        <v>18</v>
      </c>
      <c r="V5270" s="2" t="s">
        <v>122</v>
      </c>
      <c r="W5270" s="2" t="s">
        <v>64</v>
      </c>
      <c r="X5270" s="2">
        <v>4</v>
      </c>
      <c r="Y5270" s="2">
        <v>300</v>
      </c>
    </row>
    <row r="5271" spans="20:25" ht="30" x14ac:dyDescent="0.25">
      <c r="T5271" s="4"/>
      <c r="U5271" s="2" t="s">
        <v>18</v>
      </c>
      <c r="V5271" s="2" t="s">
        <v>122</v>
      </c>
      <c r="W5271" s="2" t="s">
        <v>64</v>
      </c>
      <c r="X5271" s="2">
        <v>10</v>
      </c>
      <c r="Y5271" s="2">
        <v>10</v>
      </c>
    </row>
    <row r="5272" spans="20:25" ht="30" x14ac:dyDescent="0.25">
      <c r="T5272" s="4"/>
      <c r="U5272" s="2" t="s">
        <v>18</v>
      </c>
      <c r="V5272" s="2" t="s">
        <v>122</v>
      </c>
      <c r="W5272" s="2" t="s">
        <v>68</v>
      </c>
      <c r="X5272" s="2">
        <v>5</v>
      </c>
      <c r="Y5272" s="2">
        <v>90</v>
      </c>
    </row>
    <row r="5273" spans="20:25" ht="30" x14ac:dyDescent="0.25">
      <c r="T5273" s="4"/>
      <c r="U5273" s="2" t="s">
        <v>18</v>
      </c>
      <c r="V5273" s="2" t="s">
        <v>122</v>
      </c>
      <c r="W5273" s="2" t="s">
        <v>68</v>
      </c>
      <c r="X5273" s="2">
        <v>5</v>
      </c>
      <c r="Y5273" s="2">
        <v>70</v>
      </c>
    </row>
    <row r="5274" spans="20:25" ht="30" x14ac:dyDescent="0.25">
      <c r="T5274" s="4"/>
      <c r="U5274" s="2" t="s">
        <v>18</v>
      </c>
      <c r="V5274" s="2" t="s">
        <v>122</v>
      </c>
      <c r="W5274" s="2" t="s">
        <v>67</v>
      </c>
      <c r="X5274" s="2">
        <v>5</v>
      </c>
      <c r="Y5274" s="2">
        <v>140</v>
      </c>
    </row>
    <row r="5275" spans="20:25" ht="45" x14ac:dyDescent="0.25">
      <c r="T5275" s="4"/>
      <c r="U5275" s="2" t="s">
        <v>18</v>
      </c>
      <c r="V5275" s="2" t="s">
        <v>122</v>
      </c>
      <c r="W5275" s="2" t="s">
        <v>70</v>
      </c>
      <c r="X5275" s="2">
        <v>2</v>
      </c>
      <c r="Y5275" s="2">
        <v>80</v>
      </c>
    </row>
    <row r="5276" spans="20:25" ht="30" x14ac:dyDescent="0.25">
      <c r="T5276" s="4"/>
      <c r="U5276" s="2" t="s">
        <v>18</v>
      </c>
      <c r="V5276" s="2" t="s">
        <v>122</v>
      </c>
      <c r="W5276" s="2" t="s">
        <v>68</v>
      </c>
      <c r="X5276" s="2">
        <v>3</v>
      </c>
      <c r="Y5276" s="2">
        <v>60</v>
      </c>
    </row>
    <row r="5277" spans="20:25" ht="30" x14ac:dyDescent="0.25">
      <c r="T5277" s="4"/>
      <c r="U5277" s="2" t="s">
        <v>18</v>
      </c>
      <c r="V5277" s="2" t="s">
        <v>122</v>
      </c>
      <c r="W5277" s="2" t="s">
        <v>68</v>
      </c>
      <c r="X5277" s="2">
        <v>4</v>
      </c>
      <c r="Y5277" s="2">
        <v>80</v>
      </c>
    </row>
    <row r="5278" spans="20:25" ht="30" x14ac:dyDescent="0.25">
      <c r="T5278" s="4"/>
      <c r="U5278" s="2" t="s">
        <v>18</v>
      </c>
      <c r="V5278" s="2" t="s">
        <v>122</v>
      </c>
      <c r="W5278" s="2" t="s">
        <v>68</v>
      </c>
      <c r="X5278" s="2">
        <v>2</v>
      </c>
      <c r="Y5278" s="2">
        <v>60</v>
      </c>
    </row>
    <row r="5279" spans="20:25" x14ac:dyDescent="0.25">
      <c r="T5279" s="4"/>
      <c r="U5279" s="2" t="s">
        <v>18</v>
      </c>
      <c r="V5279" s="2" t="s">
        <v>122</v>
      </c>
      <c r="W5279" s="2" t="s">
        <v>63</v>
      </c>
      <c r="X5279" s="2">
        <v>3</v>
      </c>
      <c r="Y5279" s="2">
        <v>160</v>
      </c>
    </row>
    <row r="5280" spans="20:25" ht="30" x14ac:dyDescent="0.25">
      <c r="T5280" s="4"/>
      <c r="U5280" s="2" t="s">
        <v>18</v>
      </c>
      <c r="V5280" s="2" t="s">
        <v>122</v>
      </c>
      <c r="W5280" s="2" t="s">
        <v>64</v>
      </c>
      <c r="X5280" s="2">
        <v>5</v>
      </c>
      <c r="Y5280" s="2">
        <v>170</v>
      </c>
    </row>
    <row r="5281" spans="20:25" ht="30" x14ac:dyDescent="0.25">
      <c r="T5281" s="4"/>
      <c r="U5281" s="2" t="s">
        <v>18</v>
      </c>
      <c r="V5281" s="2" t="s">
        <v>122</v>
      </c>
      <c r="W5281" s="2" t="s">
        <v>68</v>
      </c>
      <c r="X5281" s="2">
        <v>4</v>
      </c>
      <c r="Y5281" s="2">
        <v>190</v>
      </c>
    </row>
    <row r="5282" spans="20:25" ht="30" x14ac:dyDescent="0.25">
      <c r="T5282" s="4"/>
      <c r="U5282" s="2" t="s">
        <v>18</v>
      </c>
      <c r="V5282" s="2" t="s">
        <v>122</v>
      </c>
      <c r="W5282" s="2" t="s">
        <v>68</v>
      </c>
      <c r="X5282" s="2">
        <v>6</v>
      </c>
      <c r="Y5282" s="2">
        <v>200</v>
      </c>
    </row>
    <row r="5283" spans="20:25" ht="30" x14ac:dyDescent="0.25">
      <c r="T5283" s="4"/>
      <c r="U5283" s="2" t="s">
        <v>18</v>
      </c>
      <c r="V5283" s="2" t="s">
        <v>122</v>
      </c>
      <c r="W5283" s="2" t="s">
        <v>64</v>
      </c>
      <c r="X5283" s="2">
        <v>7</v>
      </c>
      <c r="Y5283" s="2">
        <v>280</v>
      </c>
    </row>
    <row r="5284" spans="20:25" ht="30" x14ac:dyDescent="0.25">
      <c r="T5284" s="4"/>
      <c r="U5284" s="2" t="s">
        <v>18</v>
      </c>
      <c r="V5284" s="2" t="s">
        <v>122</v>
      </c>
      <c r="W5284" s="2" t="s">
        <v>68</v>
      </c>
      <c r="X5284" s="2">
        <v>5</v>
      </c>
      <c r="Y5284" s="2">
        <v>210</v>
      </c>
    </row>
    <row r="5285" spans="20:25" ht="30" x14ac:dyDescent="0.25">
      <c r="T5285" s="4"/>
      <c r="U5285" s="2" t="s">
        <v>18</v>
      </c>
      <c r="V5285" s="2" t="s">
        <v>122</v>
      </c>
      <c r="W5285" s="2" t="s">
        <v>68</v>
      </c>
      <c r="X5285" s="2">
        <v>5</v>
      </c>
      <c r="Y5285" s="2">
        <v>80</v>
      </c>
    </row>
    <row r="5286" spans="20:25" ht="30" x14ac:dyDescent="0.25">
      <c r="T5286" s="4"/>
      <c r="U5286" s="2" t="s">
        <v>18</v>
      </c>
      <c r="V5286" s="2" t="s">
        <v>109</v>
      </c>
      <c r="W5286" s="2" t="s">
        <v>68</v>
      </c>
      <c r="X5286" s="2">
        <v>4</v>
      </c>
      <c r="Y5286" s="2">
        <v>210</v>
      </c>
    </row>
    <row r="5287" spans="20:25" ht="30" x14ac:dyDescent="0.25">
      <c r="T5287" s="4"/>
      <c r="U5287" s="2" t="s">
        <v>18</v>
      </c>
      <c r="V5287" s="2" t="s">
        <v>109</v>
      </c>
      <c r="W5287" s="2" t="s">
        <v>62</v>
      </c>
      <c r="X5287" s="2">
        <v>4</v>
      </c>
      <c r="Y5287" s="2">
        <v>250</v>
      </c>
    </row>
    <row r="5288" spans="20:25" ht="30" x14ac:dyDescent="0.25">
      <c r="T5288" s="4"/>
      <c r="U5288" s="2" t="s">
        <v>18</v>
      </c>
      <c r="V5288" s="2" t="s">
        <v>120</v>
      </c>
      <c r="W5288" s="2" t="s">
        <v>64</v>
      </c>
      <c r="X5288" s="2">
        <v>2</v>
      </c>
      <c r="Y5288" s="2">
        <v>290</v>
      </c>
    </row>
    <row r="5289" spans="20:25" x14ac:dyDescent="0.25">
      <c r="T5289" s="4"/>
      <c r="U5289" s="2" t="s">
        <v>18</v>
      </c>
      <c r="V5289" s="2" t="s">
        <v>120</v>
      </c>
      <c r="W5289" s="2" t="s">
        <v>63</v>
      </c>
      <c r="X5289" s="2">
        <v>6</v>
      </c>
      <c r="Y5289" s="2">
        <v>250</v>
      </c>
    </row>
    <row r="5290" spans="20:25" x14ac:dyDescent="0.25">
      <c r="T5290" s="4"/>
      <c r="U5290" s="2" t="s">
        <v>18</v>
      </c>
      <c r="V5290" s="2" t="s">
        <v>120</v>
      </c>
      <c r="W5290" s="2" t="s">
        <v>63</v>
      </c>
      <c r="X5290" s="2">
        <v>5</v>
      </c>
      <c r="Y5290" s="2">
        <v>210</v>
      </c>
    </row>
    <row r="5291" spans="20:25" x14ac:dyDescent="0.25">
      <c r="T5291" s="4"/>
      <c r="U5291" s="2" t="s">
        <v>18</v>
      </c>
      <c r="V5291" s="2" t="s">
        <v>120</v>
      </c>
      <c r="W5291" s="2" t="s">
        <v>63</v>
      </c>
      <c r="X5291" s="2">
        <v>4</v>
      </c>
      <c r="Y5291" s="2">
        <v>200</v>
      </c>
    </row>
    <row r="5292" spans="20:25" ht="30" x14ac:dyDescent="0.25">
      <c r="T5292" s="4"/>
      <c r="U5292" s="2" t="s">
        <v>18</v>
      </c>
      <c r="V5292" s="2" t="s">
        <v>120</v>
      </c>
      <c r="W5292" s="2" t="s">
        <v>68</v>
      </c>
      <c r="X5292" s="2">
        <v>12</v>
      </c>
      <c r="Y5292" s="2">
        <v>250</v>
      </c>
    </row>
    <row r="5293" spans="20:25" ht="30" x14ac:dyDescent="0.25">
      <c r="T5293" s="4"/>
      <c r="U5293" s="2" t="s">
        <v>18</v>
      </c>
      <c r="V5293" s="2" t="s">
        <v>120</v>
      </c>
      <c r="W5293" s="2" t="s">
        <v>68</v>
      </c>
      <c r="X5293" s="2">
        <v>6</v>
      </c>
      <c r="Y5293" s="2">
        <v>90</v>
      </c>
    </row>
    <row r="5294" spans="20:25" ht="30" x14ac:dyDescent="0.25">
      <c r="T5294" s="4"/>
      <c r="U5294" s="2" t="s">
        <v>18</v>
      </c>
      <c r="V5294" s="2" t="s">
        <v>120</v>
      </c>
      <c r="W5294" s="2" t="s">
        <v>68</v>
      </c>
      <c r="X5294" s="2">
        <v>3</v>
      </c>
      <c r="Y5294" s="2">
        <v>240</v>
      </c>
    </row>
    <row r="5295" spans="20:25" x14ac:dyDescent="0.25">
      <c r="T5295" s="4"/>
      <c r="U5295" s="2" t="s">
        <v>18</v>
      </c>
      <c r="V5295" s="2" t="s">
        <v>120</v>
      </c>
      <c r="W5295" s="2" t="s">
        <v>63</v>
      </c>
      <c r="X5295" s="2">
        <v>5</v>
      </c>
      <c r="Y5295" s="2">
        <v>120</v>
      </c>
    </row>
    <row r="5296" spans="20:25" ht="30" x14ac:dyDescent="0.25">
      <c r="T5296" s="4"/>
      <c r="U5296" s="2" t="s">
        <v>18</v>
      </c>
      <c r="V5296" s="2" t="s">
        <v>120</v>
      </c>
      <c r="W5296" s="2" t="s">
        <v>68</v>
      </c>
      <c r="X5296" s="2">
        <v>5</v>
      </c>
      <c r="Y5296" s="2">
        <v>110</v>
      </c>
    </row>
    <row r="5297" spans="20:25" ht="30" x14ac:dyDescent="0.25">
      <c r="T5297" s="4"/>
      <c r="U5297" s="2" t="s">
        <v>18</v>
      </c>
      <c r="V5297" s="2" t="s">
        <v>120</v>
      </c>
      <c r="W5297" s="2" t="s">
        <v>68</v>
      </c>
      <c r="X5297" s="2">
        <v>7</v>
      </c>
      <c r="Y5297" s="2">
        <v>210</v>
      </c>
    </row>
    <row r="5298" spans="20:25" ht="30" x14ac:dyDescent="0.25">
      <c r="T5298" s="4"/>
      <c r="U5298" s="2" t="s">
        <v>18</v>
      </c>
      <c r="V5298" s="2" t="s">
        <v>120</v>
      </c>
      <c r="W5298" s="2" t="s">
        <v>68</v>
      </c>
      <c r="X5298" s="2">
        <v>8</v>
      </c>
      <c r="Y5298" s="2">
        <v>220</v>
      </c>
    </row>
    <row r="5299" spans="20:25" x14ac:dyDescent="0.25">
      <c r="T5299" s="4"/>
      <c r="U5299" s="2" t="s">
        <v>18</v>
      </c>
      <c r="V5299" s="2" t="s">
        <v>120</v>
      </c>
      <c r="W5299" s="2" t="s">
        <v>63</v>
      </c>
      <c r="X5299" s="2">
        <v>5</v>
      </c>
      <c r="Y5299" s="2">
        <v>200</v>
      </c>
    </row>
    <row r="5300" spans="20:25" x14ac:dyDescent="0.25">
      <c r="T5300" s="4"/>
      <c r="U5300" s="2" t="s">
        <v>18</v>
      </c>
      <c r="V5300" s="2" t="s">
        <v>120</v>
      </c>
      <c r="W5300" s="2" t="s">
        <v>63</v>
      </c>
      <c r="X5300" s="2">
        <v>11</v>
      </c>
      <c r="Y5300" s="2">
        <v>340</v>
      </c>
    </row>
    <row r="5301" spans="20:25" x14ac:dyDescent="0.25">
      <c r="T5301" s="4"/>
      <c r="U5301" s="2" t="s">
        <v>18</v>
      </c>
      <c r="V5301" s="2" t="s">
        <v>120</v>
      </c>
      <c r="W5301" s="2" t="s">
        <v>63</v>
      </c>
      <c r="X5301" s="2">
        <v>4</v>
      </c>
      <c r="Y5301" s="2">
        <v>160</v>
      </c>
    </row>
    <row r="5302" spans="20:25" ht="30" x14ac:dyDescent="0.25">
      <c r="T5302" s="4"/>
      <c r="U5302" s="2" t="s">
        <v>18</v>
      </c>
      <c r="V5302" s="2" t="s">
        <v>120</v>
      </c>
      <c r="W5302" s="2" t="s">
        <v>76</v>
      </c>
      <c r="X5302" s="2">
        <v>2</v>
      </c>
      <c r="Y5302" s="2">
        <v>260</v>
      </c>
    </row>
    <row r="5303" spans="20:25" ht="30" x14ac:dyDescent="0.25">
      <c r="T5303" s="4"/>
      <c r="U5303" s="2" t="s">
        <v>18</v>
      </c>
      <c r="V5303" s="2" t="s">
        <v>120</v>
      </c>
      <c r="W5303" s="2" t="s">
        <v>68</v>
      </c>
      <c r="X5303" s="2">
        <v>4</v>
      </c>
      <c r="Y5303" s="2">
        <v>180</v>
      </c>
    </row>
    <row r="5304" spans="20:25" ht="30" x14ac:dyDescent="0.25">
      <c r="T5304" s="4"/>
      <c r="U5304" s="2" t="s">
        <v>18</v>
      </c>
      <c r="V5304" s="2" t="s">
        <v>120</v>
      </c>
      <c r="W5304" s="2" t="s">
        <v>68</v>
      </c>
      <c r="X5304" s="2">
        <v>3</v>
      </c>
      <c r="Y5304" s="2">
        <v>100</v>
      </c>
    </row>
    <row r="5305" spans="20:25" ht="30" x14ac:dyDescent="0.25">
      <c r="T5305" s="4"/>
      <c r="U5305" s="2" t="s">
        <v>18</v>
      </c>
      <c r="V5305" s="2" t="s">
        <v>120</v>
      </c>
      <c r="W5305" s="2" t="s">
        <v>64</v>
      </c>
      <c r="X5305" s="2">
        <v>3</v>
      </c>
      <c r="Y5305" s="2">
        <v>320</v>
      </c>
    </row>
    <row r="5306" spans="20:25" ht="30" x14ac:dyDescent="0.25">
      <c r="T5306" s="4"/>
      <c r="U5306" s="2" t="s">
        <v>18</v>
      </c>
      <c r="V5306" s="2" t="s">
        <v>120</v>
      </c>
      <c r="W5306" s="2" t="s">
        <v>64</v>
      </c>
      <c r="X5306" s="2">
        <v>2</v>
      </c>
      <c r="Y5306" s="2">
        <v>100</v>
      </c>
    </row>
    <row r="5307" spans="20:25" ht="30" x14ac:dyDescent="0.25">
      <c r="T5307" s="4"/>
      <c r="U5307" s="2" t="s">
        <v>18</v>
      </c>
      <c r="V5307" s="2" t="s">
        <v>120</v>
      </c>
      <c r="W5307" s="2" t="s">
        <v>68</v>
      </c>
      <c r="X5307" s="2">
        <v>2</v>
      </c>
      <c r="Y5307" s="2">
        <v>60</v>
      </c>
    </row>
    <row r="5308" spans="20:25" x14ac:dyDescent="0.25">
      <c r="T5308" s="4"/>
      <c r="U5308" s="2" t="s">
        <v>18</v>
      </c>
      <c r="V5308" s="2" t="s">
        <v>120</v>
      </c>
      <c r="W5308" s="2" t="s">
        <v>63</v>
      </c>
      <c r="X5308" s="2">
        <v>2</v>
      </c>
      <c r="Y5308" s="2">
        <v>230</v>
      </c>
    </row>
    <row r="5309" spans="20:25" ht="30" x14ac:dyDescent="0.25">
      <c r="T5309" s="4"/>
      <c r="U5309" s="2" t="s">
        <v>18</v>
      </c>
      <c r="V5309" s="2" t="s">
        <v>120</v>
      </c>
      <c r="W5309" s="2" t="s">
        <v>68</v>
      </c>
      <c r="X5309" s="2">
        <v>4</v>
      </c>
      <c r="Y5309" s="2">
        <v>60</v>
      </c>
    </row>
    <row r="5310" spans="20:25" ht="30" x14ac:dyDescent="0.25">
      <c r="T5310" s="4"/>
      <c r="U5310" s="2" t="s">
        <v>18</v>
      </c>
      <c r="V5310" s="2" t="s">
        <v>120</v>
      </c>
      <c r="W5310" s="2" t="s">
        <v>68</v>
      </c>
      <c r="X5310" s="2">
        <v>4</v>
      </c>
      <c r="Y5310" s="2">
        <v>30</v>
      </c>
    </row>
    <row r="5311" spans="20:25" ht="30" x14ac:dyDescent="0.25">
      <c r="T5311" s="4"/>
      <c r="U5311" s="2" t="s">
        <v>18</v>
      </c>
      <c r="V5311" s="2" t="s">
        <v>124</v>
      </c>
      <c r="W5311" s="2" t="s">
        <v>68</v>
      </c>
      <c r="X5311" s="2">
        <v>6</v>
      </c>
      <c r="Y5311" s="2">
        <v>170</v>
      </c>
    </row>
    <row r="5312" spans="20:25" ht="30" x14ac:dyDescent="0.25">
      <c r="T5312" s="4"/>
      <c r="U5312" s="2" t="s">
        <v>18</v>
      </c>
      <c r="V5312" s="2" t="s">
        <v>124</v>
      </c>
      <c r="W5312" s="2" t="s">
        <v>67</v>
      </c>
      <c r="X5312" s="2">
        <v>3</v>
      </c>
      <c r="Y5312" s="2">
        <v>210</v>
      </c>
    </row>
    <row r="5313" spans="20:25" ht="30" x14ac:dyDescent="0.25">
      <c r="T5313" s="4"/>
      <c r="U5313" s="2" t="s">
        <v>18</v>
      </c>
      <c r="V5313" s="2" t="s">
        <v>124</v>
      </c>
      <c r="W5313" s="2" t="s">
        <v>68</v>
      </c>
      <c r="X5313" s="2">
        <v>3</v>
      </c>
      <c r="Y5313" s="2">
        <v>230</v>
      </c>
    </row>
    <row r="5314" spans="20:25" ht="30" x14ac:dyDescent="0.25">
      <c r="T5314" s="4"/>
      <c r="U5314" s="2" t="s">
        <v>18</v>
      </c>
      <c r="V5314" s="2" t="s">
        <v>124</v>
      </c>
      <c r="W5314" s="2" t="s">
        <v>62</v>
      </c>
      <c r="X5314" s="2">
        <v>4</v>
      </c>
      <c r="Y5314" s="2">
        <v>220</v>
      </c>
    </row>
    <row r="5315" spans="20:25" ht="30" x14ac:dyDescent="0.25">
      <c r="T5315" s="4"/>
      <c r="U5315" s="2" t="s">
        <v>18</v>
      </c>
      <c r="V5315" s="2" t="s">
        <v>124</v>
      </c>
      <c r="W5315" s="2" t="s">
        <v>68</v>
      </c>
      <c r="X5315" s="2">
        <v>5</v>
      </c>
      <c r="Y5315" s="2">
        <v>70</v>
      </c>
    </row>
    <row r="5316" spans="20:25" ht="30" x14ac:dyDescent="0.25">
      <c r="T5316" s="4"/>
      <c r="U5316" s="2" t="s">
        <v>18</v>
      </c>
      <c r="V5316" s="2" t="s">
        <v>124</v>
      </c>
      <c r="W5316" s="2" t="s">
        <v>68</v>
      </c>
      <c r="X5316" s="2">
        <v>4</v>
      </c>
      <c r="Y5316" s="2">
        <v>70</v>
      </c>
    </row>
    <row r="5317" spans="20:25" ht="30" x14ac:dyDescent="0.25">
      <c r="T5317" s="4"/>
      <c r="U5317" s="2" t="s">
        <v>18</v>
      </c>
      <c r="V5317" s="2" t="s">
        <v>124</v>
      </c>
      <c r="W5317" s="2" t="s">
        <v>68</v>
      </c>
      <c r="X5317" s="2">
        <v>2</v>
      </c>
      <c r="Y5317" s="2">
        <v>260</v>
      </c>
    </row>
    <row r="5318" spans="20:25" ht="30" x14ac:dyDescent="0.25">
      <c r="T5318" s="4"/>
      <c r="U5318" s="2" t="s">
        <v>18</v>
      </c>
      <c r="V5318" s="2" t="s">
        <v>124</v>
      </c>
      <c r="W5318" s="2" t="s">
        <v>68</v>
      </c>
      <c r="X5318" s="2">
        <v>3</v>
      </c>
      <c r="Y5318" s="2">
        <v>80</v>
      </c>
    </row>
    <row r="5319" spans="20:25" ht="30" x14ac:dyDescent="0.25">
      <c r="T5319" s="4"/>
      <c r="U5319" s="2" t="s">
        <v>18</v>
      </c>
      <c r="V5319" s="2" t="s">
        <v>124</v>
      </c>
      <c r="W5319" s="2" t="s">
        <v>64</v>
      </c>
      <c r="X5319" s="2">
        <v>4</v>
      </c>
      <c r="Y5319" s="2">
        <v>80</v>
      </c>
    </row>
    <row r="5320" spans="20:25" x14ac:dyDescent="0.25">
      <c r="T5320" s="4"/>
      <c r="U5320" s="2" t="s">
        <v>18</v>
      </c>
      <c r="V5320" s="2" t="s">
        <v>124</v>
      </c>
      <c r="W5320" s="2" t="s">
        <v>63</v>
      </c>
      <c r="X5320" s="2">
        <v>4</v>
      </c>
      <c r="Y5320" s="2">
        <v>90</v>
      </c>
    </row>
    <row r="5321" spans="20:25" ht="30" x14ac:dyDescent="0.25">
      <c r="T5321" s="4"/>
      <c r="U5321" s="2" t="s">
        <v>18</v>
      </c>
      <c r="V5321" s="2" t="s">
        <v>124</v>
      </c>
      <c r="W5321" s="2" t="s">
        <v>68</v>
      </c>
      <c r="X5321" s="2">
        <v>4</v>
      </c>
      <c r="Y5321" s="2">
        <v>80</v>
      </c>
    </row>
    <row r="5322" spans="20:25" x14ac:dyDescent="0.25">
      <c r="T5322" s="4"/>
      <c r="U5322" s="2" t="s">
        <v>18</v>
      </c>
      <c r="V5322" s="2" t="s">
        <v>124</v>
      </c>
      <c r="W5322" s="2" t="s">
        <v>63</v>
      </c>
      <c r="X5322" s="2">
        <v>5</v>
      </c>
      <c r="Y5322" s="2">
        <v>30</v>
      </c>
    </row>
    <row r="5323" spans="20:25" ht="30" x14ac:dyDescent="0.25">
      <c r="T5323" s="4"/>
      <c r="U5323" s="2" t="s">
        <v>18</v>
      </c>
      <c r="V5323" s="2" t="s">
        <v>124</v>
      </c>
      <c r="W5323" s="2" t="s">
        <v>62</v>
      </c>
      <c r="X5323" s="2">
        <v>5</v>
      </c>
      <c r="Y5323" s="2">
        <v>80</v>
      </c>
    </row>
    <row r="5324" spans="20:25" x14ac:dyDescent="0.25">
      <c r="T5324" s="4"/>
      <c r="U5324" s="2" t="s">
        <v>18</v>
      </c>
      <c r="V5324" s="2" t="s">
        <v>124</v>
      </c>
      <c r="W5324" s="2" t="s">
        <v>63</v>
      </c>
      <c r="X5324" s="2">
        <v>4</v>
      </c>
      <c r="Y5324" s="2">
        <v>60</v>
      </c>
    </row>
    <row r="5325" spans="20:25" ht="30" x14ac:dyDescent="0.25">
      <c r="T5325" s="4"/>
      <c r="U5325" s="2" t="s">
        <v>18</v>
      </c>
      <c r="V5325" s="2" t="s">
        <v>124</v>
      </c>
      <c r="W5325" s="2" t="s">
        <v>67</v>
      </c>
      <c r="X5325" s="2">
        <v>3</v>
      </c>
      <c r="Y5325" s="2">
        <v>360</v>
      </c>
    </row>
    <row r="5326" spans="20:25" ht="30" x14ac:dyDescent="0.25">
      <c r="T5326" s="4"/>
      <c r="U5326" s="2" t="s">
        <v>18</v>
      </c>
      <c r="V5326" s="2" t="s">
        <v>124</v>
      </c>
      <c r="W5326" s="2" t="s">
        <v>64</v>
      </c>
      <c r="X5326" s="2">
        <v>1</v>
      </c>
      <c r="Y5326" s="2">
        <v>236</v>
      </c>
    </row>
    <row r="5327" spans="20:25" ht="30" x14ac:dyDescent="0.25">
      <c r="T5327" s="4"/>
      <c r="U5327" s="2" t="s">
        <v>18</v>
      </c>
      <c r="V5327" s="2" t="s">
        <v>127</v>
      </c>
      <c r="W5327" s="2" t="s">
        <v>68</v>
      </c>
      <c r="X5327" s="2">
        <v>3</v>
      </c>
      <c r="Y5327" s="2">
        <v>170</v>
      </c>
    </row>
    <row r="5328" spans="20:25" ht="30" x14ac:dyDescent="0.25">
      <c r="T5328" s="4"/>
      <c r="U5328" s="2" t="s">
        <v>18</v>
      </c>
      <c r="V5328" s="2" t="s">
        <v>127</v>
      </c>
      <c r="W5328" s="2" t="s">
        <v>68</v>
      </c>
      <c r="X5328" s="2">
        <v>3</v>
      </c>
      <c r="Y5328" s="2">
        <v>170</v>
      </c>
    </row>
    <row r="5329" spans="20:25" ht="30" x14ac:dyDescent="0.25">
      <c r="T5329" s="4"/>
      <c r="U5329" s="2" t="s">
        <v>18</v>
      </c>
      <c r="V5329" s="2" t="s">
        <v>127</v>
      </c>
      <c r="W5329" s="2" t="s">
        <v>68</v>
      </c>
      <c r="X5329" s="2">
        <v>2</v>
      </c>
      <c r="Y5329" s="2">
        <v>220</v>
      </c>
    </row>
    <row r="5330" spans="20:25" ht="30" x14ac:dyDescent="0.25">
      <c r="T5330" s="4"/>
      <c r="U5330" s="2" t="s">
        <v>18</v>
      </c>
      <c r="V5330" s="2" t="s">
        <v>125</v>
      </c>
      <c r="W5330" s="2" t="s">
        <v>64</v>
      </c>
      <c r="X5330" s="2">
        <v>3</v>
      </c>
      <c r="Y5330" s="2">
        <v>210</v>
      </c>
    </row>
    <row r="5331" spans="20:25" ht="30" x14ac:dyDescent="0.25">
      <c r="T5331" s="4"/>
      <c r="U5331" s="2" t="s">
        <v>18</v>
      </c>
      <c r="V5331" s="2" t="s">
        <v>125</v>
      </c>
      <c r="W5331" s="2" t="s">
        <v>68</v>
      </c>
      <c r="X5331" s="2">
        <v>3</v>
      </c>
      <c r="Y5331" s="2">
        <v>50</v>
      </c>
    </row>
    <row r="5332" spans="20:25" ht="30" x14ac:dyDescent="0.25">
      <c r="T5332" s="4"/>
      <c r="U5332" s="2" t="s">
        <v>18</v>
      </c>
      <c r="V5332" s="2" t="s">
        <v>125</v>
      </c>
      <c r="W5332" s="2" t="s">
        <v>62</v>
      </c>
      <c r="X5332" s="2">
        <v>8</v>
      </c>
      <c r="Y5332" s="2">
        <v>190</v>
      </c>
    </row>
    <row r="5333" spans="20:25" ht="30" x14ac:dyDescent="0.25">
      <c r="T5333" s="4"/>
      <c r="U5333" s="2" t="s">
        <v>18</v>
      </c>
      <c r="V5333" s="2" t="s">
        <v>129</v>
      </c>
      <c r="W5333" s="2" t="s">
        <v>68</v>
      </c>
      <c r="X5333" s="2">
        <v>2</v>
      </c>
      <c r="Y5333" s="2">
        <v>100</v>
      </c>
    </row>
    <row r="5334" spans="20:25" ht="30" x14ac:dyDescent="0.25">
      <c r="T5334" s="4"/>
      <c r="U5334" s="2" t="s">
        <v>18</v>
      </c>
      <c r="V5334" s="2" t="s">
        <v>129</v>
      </c>
      <c r="W5334" s="2" t="s">
        <v>68</v>
      </c>
      <c r="X5334" s="2">
        <v>3</v>
      </c>
      <c r="Y5334" s="2">
        <v>90</v>
      </c>
    </row>
    <row r="5335" spans="20:25" ht="45" x14ac:dyDescent="0.25">
      <c r="T5335" s="4"/>
      <c r="U5335" s="2" t="s">
        <v>18</v>
      </c>
      <c r="V5335" s="2" t="s">
        <v>129</v>
      </c>
      <c r="W5335" s="2" t="s">
        <v>74</v>
      </c>
      <c r="X5335" s="2">
        <v>4</v>
      </c>
      <c r="Y5335" s="2">
        <v>60</v>
      </c>
    </row>
    <row r="5336" spans="20:25" ht="30" x14ac:dyDescent="0.25">
      <c r="T5336" s="4"/>
      <c r="U5336" s="2" t="s">
        <v>18</v>
      </c>
      <c r="V5336" s="2" t="s">
        <v>129</v>
      </c>
      <c r="W5336" s="2" t="s">
        <v>68</v>
      </c>
      <c r="X5336" s="2">
        <v>2</v>
      </c>
      <c r="Y5336" s="2">
        <v>180</v>
      </c>
    </row>
    <row r="5337" spans="20:25" ht="30" x14ac:dyDescent="0.25">
      <c r="T5337" s="4"/>
      <c r="U5337" s="2" t="s">
        <v>18</v>
      </c>
      <c r="V5337" s="2" t="s">
        <v>129</v>
      </c>
      <c r="W5337" s="2" t="s">
        <v>68</v>
      </c>
      <c r="X5337" s="2">
        <v>4</v>
      </c>
      <c r="Y5337" s="2">
        <v>40</v>
      </c>
    </row>
    <row r="5338" spans="20:25" ht="30" x14ac:dyDescent="0.25">
      <c r="T5338" s="4"/>
      <c r="U5338" s="2" t="s">
        <v>18</v>
      </c>
      <c r="V5338" s="2" t="s">
        <v>129</v>
      </c>
      <c r="W5338" s="2" t="s">
        <v>68</v>
      </c>
      <c r="X5338" s="2">
        <v>2</v>
      </c>
      <c r="Y5338" s="2">
        <v>0</v>
      </c>
    </row>
    <row r="5339" spans="20:25" ht="30" x14ac:dyDescent="0.25">
      <c r="T5339" s="4"/>
      <c r="U5339" s="2" t="s">
        <v>18</v>
      </c>
      <c r="V5339" s="2" t="s">
        <v>129</v>
      </c>
      <c r="W5339" s="2" t="s">
        <v>68</v>
      </c>
      <c r="X5339" s="2">
        <v>2</v>
      </c>
      <c r="Y5339" s="2">
        <v>0</v>
      </c>
    </row>
    <row r="5340" spans="20:25" ht="30" x14ac:dyDescent="0.25">
      <c r="T5340" s="4"/>
      <c r="U5340" s="2" t="s">
        <v>18</v>
      </c>
      <c r="V5340" s="2" t="s">
        <v>129</v>
      </c>
      <c r="W5340" s="2" t="s">
        <v>68</v>
      </c>
      <c r="X5340" s="2">
        <v>5</v>
      </c>
      <c r="Y5340" s="2">
        <v>140</v>
      </c>
    </row>
    <row r="5341" spans="20:25" ht="30" x14ac:dyDescent="0.25">
      <c r="T5341" s="4"/>
      <c r="U5341" s="2" t="s">
        <v>18</v>
      </c>
      <c r="V5341" s="2" t="s">
        <v>111</v>
      </c>
      <c r="W5341" s="2" t="s">
        <v>67</v>
      </c>
      <c r="X5341" s="2">
        <v>3</v>
      </c>
      <c r="Y5341" s="2">
        <v>210</v>
      </c>
    </row>
    <row r="5342" spans="20:25" ht="30" x14ac:dyDescent="0.25">
      <c r="T5342" s="4"/>
      <c r="U5342" s="2" t="s">
        <v>18</v>
      </c>
      <c r="V5342" s="2" t="s">
        <v>111</v>
      </c>
      <c r="W5342" s="2" t="s">
        <v>68</v>
      </c>
      <c r="X5342" s="2">
        <v>3</v>
      </c>
      <c r="Y5342" s="2">
        <v>120</v>
      </c>
    </row>
    <row r="5343" spans="20:25" ht="30" x14ac:dyDescent="0.25">
      <c r="T5343" s="4"/>
      <c r="U5343" s="2" t="s">
        <v>18</v>
      </c>
      <c r="V5343" s="2" t="s">
        <v>111</v>
      </c>
      <c r="W5343" s="2" t="s">
        <v>68</v>
      </c>
      <c r="X5343" s="2">
        <v>6</v>
      </c>
      <c r="Y5343" s="2">
        <v>190</v>
      </c>
    </row>
    <row r="5344" spans="20:25" x14ac:dyDescent="0.25">
      <c r="T5344" s="4"/>
      <c r="U5344" s="2" t="s">
        <v>18</v>
      </c>
      <c r="V5344" s="2" t="s">
        <v>111</v>
      </c>
      <c r="W5344" s="2" t="s">
        <v>63</v>
      </c>
      <c r="X5344" s="2">
        <v>4</v>
      </c>
      <c r="Y5344" s="2">
        <v>240</v>
      </c>
    </row>
    <row r="5345" spans="20:25" ht="30" x14ac:dyDescent="0.25">
      <c r="T5345" s="4"/>
      <c r="U5345" s="2" t="s">
        <v>18</v>
      </c>
      <c r="V5345" s="2" t="s">
        <v>111</v>
      </c>
      <c r="W5345" s="2" t="s">
        <v>64</v>
      </c>
      <c r="X5345" s="2">
        <v>7</v>
      </c>
      <c r="Y5345" s="2">
        <v>160</v>
      </c>
    </row>
    <row r="5346" spans="20:25" ht="45" x14ac:dyDescent="0.25">
      <c r="T5346" s="4"/>
      <c r="U5346" s="2" t="s">
        <v>18</v>
      </c>
      <c r="V5346" s="2" t="s">
        <v>111</v>
      </c>
      <c r="W5346" s="2" t="s">
        <v>70</v>
      </c>
      <c r="X5346" s="2">
        <v>3</v>
      </c>
      <c r="Y5346" s="2">
        <v>330</v>
      </c>
    </row>
    <row r="5347" spans="20:25" ht="30" x14ac:dyDescent="0.25">
      <c r="T5347" s="4"/>
      <c r="U5347" s="2" t="s">
        <v>18</v>
      </c>
      <c r="V5347" s="2" t="s">
        <v>111</v>
      </c>
      <c r="W5347" s="2" t="s">
        <v>68</v>
      </c>
      <c r="X5347" s="2">
        <v>4</v>
      </c>
      <c r="Y5347" s="2">
        <v>360</v>
      </c>
    </row>
    <row r="5348" spans="20:25" ht="45" x14ac:dyDescent="0.25">
      <c r="T5348" s="4"/>
      <c r="U5348" s="2" t="s">
        <v>18</v>
      </c>
      <c r="V5348" s="2" t="s">
        <v>111</v>
      </c>
      <c r="W5348" s="2" t="s">
        <v>70</v>
      </c>
      <c r="X5348" s="2">
        <v>3</v>
      </c>
      <c r="Y5348" s="2">
        <v>100</v>
      </c>
    </row>
    <row r="5349" spans="20:25" ht="30" x14ac:dyDescent="0.25">
      <c r="T5349" s="4"/>
      <c r="U5349" s="2" t="s">
        <v>18</v>
      </c>
      <c r="V5349" s="2" t="s">
        <v>121</v>
      </c>
      <c r="W5349" s="2" t="s">
        <v>68</v>
      </c>
      <c r="X5349" s="2">
        <v>6</v>
      </c>
      <c r="Y5349" s="2">
        <v>210</v>
      </c>
    </row>
    <row r="5350" spans="20:25" ht="30" x14ac:dyDescent="0.25">
      <c r="T5350" s="4"/>
      <c r="U5350" s="2" t="s">
        <v>18</v>
      </c>
      <c r="V5350" s="2" t="s">
        <v>121</v>
      </c>
      <c r="W5350" s="2" t="s">
        <v>67</v>
      </c>
      <c r="X5350" s="2">
        <v>8</v>
      </c>
      <c r="Y5350" s="2">
        <v>230</v>
      </c>
    </row>
    <row r="5351" spans="20:25" ht="30" x14ac:dyDescent="0.25">
      <c r="T5351" s="4"/>
      <c r="U5351" s="2" t="s">
        <v>18</v>
      </c>
      <c r="V5351" s="2" t="s">
        <v>121</v>
      </c>
      <c r="W5351" s="2" t="s">
        <v>68</v>
      </c>
      <c r="X5351" s="2">
        <v>6</v>
      </c>
      <c r="Y5351" s="2">
        <v>230</v>
      </c>
    </row>
    <row r="5352" spans="20:25" x14ac:dyDescent="0.25">
      <c r="T5352" s="4"/>
      <c r="U5352" s="2" t="s">
        <v>18</v>
      </c>
      <c r="V5352" s="2" t="s">
        <v>121</v>
      </c>
      <c r="W5352" s="2" t="s">
        <v>63</v>
      </c>
      <c r="X5352" s="2">
        <v>8</v>
      </c>
      <c r="Y5352" s="2">
        <v>210</v>
      </c>
    </row>
    <row r="5353" spans="20:25" x14ac:dyDescent="0.25">
      <c r="T5353" s="4"/>
      <c r="U5353" s="2" t="s">
        <v>18</v>
      </c>
      <c r="V5353" s="2" t="s">
        <v>121</v>
      </c>
      <c r="W5353" s="2" t="s">
        <v>63</v>
      </c>
      <c r="X5353" s="2">
        <v>3</v>
      </c>
      <c r="Y5353" s="2">
        <v>220</v>
      </c>
    </row>
    <row r="5354" spans="20:25" ht="30" x14ac:dyDescent="0.25">
      <c r="T5354" s="4"/>
      <c r="U5354" s="2" t="s">
        <v>18</v>
      </c>
      <c r="V5354" s="2" t="s">
        <v>121</v>
      </c>
      <c r="W5354" s="2" t="s">
        <v>68</v>
      </c>
      <c r="X5354" s="2">
        <v>3</v>
      </c>
      <c r="Y5354" s="2">
        <v>90</v>
      </c>
    </row>
    <row r="5355" spans="20:25" ht="30" x14ac:dyDescent="0.25">
      <c r="T5355" s="4"/>
      <c r="U5355" s="2" t="s">
        <v>18</v>
      </c>
      <c r="V5355" s="2" t="s">
        <v>121</v>
      </c>
      <c r="W5355" s="2" t="s">
        <v>68</v>
      </c>
      <c r="X5355" s="2">
        <v>7</v>
      </c>
      <c r="Y5355" s="2">
        <v>200</v>
      </c>
    </row>
    <row r="5356" spans="20:25" ht="30" x14ac:dyDescent="0.25">
      <c r="T5356" s="4"/>
      <c r="U5356" s="2" t="s">
        <v>18</v>
      </c>
      <c r="V5356" s="2" t="s">
        <v>121</v>
      </c>
      <c r="W5356" s="2" t="s">
        <v>68</v>
      </c>
      <c r="X5356" s="2">
        <v>4</v>
      </c>
      <c r="Y5356" s="2">
        <v>70</v>
      </c>
    </row>
    <row r="5357" spans="20:25" ht="30" x14ac:dyDescent="0.25">
      <c r="T5357" s="4"/>
      <c r="U5357" s="2" t="s">
        <v>18</v>
      </c>
      <c r="V5357" s="2" t="s">
        <v>121</v>
      </c>
      <c r="W5357" s="2" t="s">
        <v>67</v>
      </c>
      <c r="X5357" s="2">
        <v>5</v>
      </c>
      <c r="Y5357" s="2">
        <v>40</v>
      </c>
    </row>
    <row r="5358" spans="20:25" ht="30" x14ac:dyDescent="0.25">
      <c r="T5358" s="4"/>
      <c r="U5358" s="2" t="s">
        <v>18</v>
      </c>
      <c r="V5358" s="2" t="s">
        <v>121</v>
      </c>
      <c r="W5358" s="2" t="s">
        <v>68</v>
      </c>
      <c r="X5358" s="2">
        <v>8</v>
      </c>
      <c r="Y5358" s="2">
        <v>250</v>
      </c>
    </row>
    <row r="5359" spans="20:25" ht="30" x14ac:dyDescent="0.25">
      <c r="T5359" s="4"/>
      <c r="U5359" s="2" t="s">
        <v>18</v>
      </c>
      <c r="V5359" s="2" t="s">
        <v>121</v>
      </c>
      <c r="W5359" s="2" t="s">
        <v>64</v>
      </c>
      <c r="X5359" s="2">
        <v>8</v>
      </c>
      <c r="Y5359" s="2">
        <v>240</v>
      </c>
    </row>
    <row r="5360" spans="20:25" ht="30" x14ac:dyDescent="0.25">
      <c r="T5360" s="4"/>
      <c r="U5360" s="2" t="s">
        <v>18</v>
      </c>
      <c r="V5360" s="2" t="s">
        <v>121</v>
      </c>
      <c r="W5360" s="2" t="s">
        <v>68</v>
      </c>
      <c r="X5360" s="2">
        <v>7</v>
      </c>
      <c r="Y5360" s="2">
        <v>170</v>
      </c>
    </row>
    <row r="5361" spans="20:25" ht="30" x14ac:dyDescent="0.25">
      <c r="T5361" s="4"/>
      <c r="U5361" s="2" t="s">
        <v>18</v>
      </c>
      <c r="V5361" s="2" t="s">
        <v>121</v>
      </c>
      <c r="W5361" s="2" t="s">
        <v>68</v>
      </c>
      <c r="X5361" s="2">
        <v>6</v>
      </c>
      <c r="Y5361" s="2">
        <v>170</v>
      </c>
    </row>
    <row r="5362" spans="20:25" ht="30" x14ac:dyDescent="0.25">
      <c r="T5362" s="4"/>
      <c r="U5362" s="2" t="s">
        <v>18</v>
      </c>
      <c r="V5362" s="2" t="s">
        <v>121</v>
      </c>
      <c r="W5362" s="2" t="s">
        <v>68</v>
      </c>
      <c r="X5362" s="2">
        <v>5</v>
      </c>
      <c r="Y5362" s="2">
        <v>30</v>
      </c>
    </row>
    <row r="5363" spans="20:25" ht="30" x14ac:dyDescent="0.25">
      <c r="T5363" s="4"/>
      <c r="U5363" s="2" t="s">
        <v>18</v>
      </c>
      <c r="V5363" s="2" t="s">
        <v>121</v>
      </c>
      <c r="W5363" s="2" t="s">
        <v>62</v>
      </c>
      <c r="X5363" s="2">
        <v>9</v>
      </c>
      <c r="Y5363" s="2">
        <v>30</v>
      </c>
    </row>
    <row r="5364" spans="20:25" ht="45" x14ac:dyDescent="0.25">
      <c r="T5364" s="4"/>
      <c r="U5364" s="2" t="s">
        <v>18</v>
      </c>
      <c r="V5364" s="2" t="s">
        <v>121</v>
      </c>
      <c r="W5364" s="2" t="s">
        <v>70</v>
      </c>
      <c r="X5364" s="2">
        <v>9</v>
      </c>
      <c r="Y5364" s="2">
        <v>30</v>
      </c>
    </row>
    <row r="5365" spans="20:25" ht="30" x14ac:dyDescent="0.25">
      <c r="T5365" s="4"/>
      <c r="U5365" s="2" t="s">
        <v>18</v>
      </c>
      <c r="V5365" s="2" t="s">
        <v>122</v>
      </c>
      <c r="W5365" s="2" t="s">
        <v>68</v>
      </c>
      <c r="X5365" s="2">
        <v>2</v>
      </c>
      <c r="Y5365" s="2">
        <v>30</v>
      </c>
    </row>
    <row r="5366" spans="20:25" x14ac:dyDescent="0.25">
      <c r="T5366" s="4"/>
      <c r="U5366" s="2" t="s">
        <v>18</v>
      </c>
      <c r="V5366" s="2" t="s">
        <v>122</v>
      </c>
      <c r="W5366" s="2" t="s">
        <v>63</v>
      </c>
      <c r="X5366" s="2">
        <v>2</v>
      </c>
      <c r="Y5366" s="2">
        <v>50</v>
      </c>
    </row>
    <row r="5367" spans="20:25" ht="30" x14ac:dyDescent="0.25">
      <c r="T5367" s="4"/>
      <c r="U5367" s="2" t="s">
        <v>18</v>
      </c>
      <c r="V5367" s="2" t="s">
        <v>122</v>
      </c>
      <c r="W5367" s="2" t="s">
        <v>68</v>
      </c>
      <c r="X5367" s="2">
        <v>1</v>
      </c>
      <c r="Y5367" s="2">
        <v>120</v>
      </c>
    </row>
    <row r="5368" spans="20:25" x14ac:dyDescent="0.25">
      <c r="T5368" s="4"/>
      <c r="U5368" s="2" t="s">
        <v>18</v>
      </c>
      <c r="V5368" s="2" t="s">
        <v>122</v>
      </c>
      <c r="W5368" s="2" t="s">
        <v>63</v>
      </c>
      <c r="X5368" s="2">
        <v>5</v>
      </c>
      <c r="Y5368" s="2">
        <v>30</v>
      </c>
    </row>
    <row r="5369" spans="20:25" ht="30" x14ac:dyDescent="0.25">
      <c r="T5369" s="4"/>
      <c r="U5369" s="2" t="s">
        <v>18</v>
      </c>
      <c r="V5369" s="2" t="s">
        <v>122</v>
      </c>
      <c r="W5369" s="2" t="s">
        <v>64</v>
      </c>
      <c r="X5369" s="2">
        <v>4</v>
      </c>
      <c r="Y5369" s="2">
        <v>210</v>
      </c>
    </row>
    <row r="5370" spans="20:25" x14ac:dyDescent="0.25">
      <c r="T5370" s="4"/>
      <c r="U5370" s="2" t="s">
        <v>18</v>
      </c>
      <c r="V5370" s="2" t="s">
        <v>122</v>
      </c>
      <c r="W5370" s="2" t="s">
        <v>63</v>
      </c>
      <c r="X5370" s="2">
        <v>13</v>
      </c>
      <c r="Y5370" s="2">
        <v>240</v>
      </c>
    </row>
    <row r="5371" spans="20:25" ht="30" x14ac:dyDescent="0.25">
      <c r="T5371" s="4"/>
      <c r="U5371" s="2" t="s">
        <v>18</v>
      </c>
      <c r="V5371" s="2" t="s">
        <v>122</v>
      </c>
      <c r="W5371" s="2" t="s">
        <v>64</v>
      </c>
      <c r="X5371" s="2">
        <v>5</v>
      </c>
      <c r="Y5371" s="2">
        <v>210</v>
      </c>
    </row>
    <row r="5372" spans="20:25" ht="30" x14ac:dyDescent="0.25">
      <c r="T5372" s="4"/>
      <c r="U5372" s="2" t="s">
        <v>18</v>
      </c>
      <c r="V5372" s="2" t="s">
        <v>122</v>
      </c>
      <c r="W5372" s="2" t="s">
        <v>68</v>
      </c>
      <c r="X5372" s="2">
        <v>2</v>
      </c>
      <c r="Y5372" s="2">
        <v>50</v>
      </c>
    </row>
    <row r="5373" spans="20:25" ht="30" x14ac:dyDescent="0.25">
      <c r="T5373" s="4"/>
      <c r="U5373" s="2" t="s">
        <v>18</v>
      </c>
      <c r="V5373" s="2" t="s">
        <v>122</v>
      </c>
      <c r="W5373" s="2" t="s">
        <v>68</v>
      </c>
      <c r="X5373" s="2">
        <v>5</v>
      </c>
      <c r="Y5373" s="2">
        <v>50</v>
      </c>
    </row>
    <row r="5374" spans="20:25" ht="30" x14ac:dyDescent="0.25">
      <c r="T5374" s="4"/>
      <c r="U5374" s="2" t="s">
        <v>18</v>
      </c>
      <c r="V5374" s="2" t="s">
        <v>122</v>
      </c>
      <c r="W5374" s="2" t="s">
        <v>68</v>
      </c>
      <c r="X5374" s="2">
        <v>2</v>
      </c>
      <c r="Y5374" s="2">
        <v>250</v>
      </c>
    </row>
    <row r="5375" spans="20:25" x14ac:dyDescent="0.25">
      <c r="T5375" s="4"/>
      <c r="U5375" s="2" t="s">
        <v>18</v>
      </c>
      <c r="V5375" s="2" t="s">
        <v>109</v>
      </c>
      <c r="W5375" s="2" t="s">
        <v>63</v>
      </c>
      <c r="X5375" s="2">
        <v>3</v>
      </c>
      <c r="Y5375" s="2">
        <v>240</v>
      </c>
    </row>
    <row r="5376" spans="20:25" ht="30" x14ac:dyDescent="0.25">
      <c r="T5376" s="4"/>
      <c r="U5376" s="2" t="s">
        <v>18</v>
      </c>
      <c r="V5376" s="2" t="s">
        <v>109</v>
      </c>
      <c r="W5376" s="2" t="s">
        <v>64</v>
      </c>
      <c r="X5376" s="2">
        <v>3</v>
      </c>
      <c r="Y5376" s="2">
        <v>250</v>
      </c>
    </row>
    <row r="5377" spans="20:25" x14ac:dyDescent="0.25">
      <c r="T5377" s="4"/>
      <c r="U5377" s="2" t="s">
        <v>18</v>
      </c>
      <c r="V5377" s="2" t="s">
        <v>109</v>
      </c>
      <c r="W5377" s="2" t="s">
        <v>63</v>
      </c>
      <c r="X5377" s="2">
        <v>6</v>
      </c>
      <c r="Y5377" s="2">
        <v>60</v>
      </c>
    </row>
    <row r="5378" spans="20:25" ht="30" x14ac:dyDescent="0.25">
      <c r="T5378" s="4"/>
      <c r="U5378" s="2" t="s">
        <v>18</v>
      </c>
      <c r="V5378" s="2" t="s">
        <v>109</v>
      </c>
      <c r="W5378" s="2" t="s">
        <v>67</v>
      </c>
      <c r="X5378" s="2">
        <v>4</v>
      </c>
      <c r="Y5378" s="2">
        <v>340</v>
      </c>
    </row>
    <row r="5379" spans="20:25" ht="30" x14ac:dyDescent="0.25">
      <c r="T5379" s="4"/>
      <c r="U5379" s="2" t="s">
        <v>18</v>
      </c>
      <c r="V5379" s="2" t="s">
        <v>109</v>
      </c>
      <c r="W5379" s="2" t="s">
        <v>68</v>
      </c>
      <c r="X5379" s="2">
        <v>2</v>
      </c>
      <c r="Y5379" s="2">
        <v>55</v>
      </c>
    </row>
    <row r="5380" spans="20:25" ht="30" x14ac:dyDescent="0.25">
      <c r="T5380" s="4"/>
      <c r="U5380" s="2" t="s">
        <v>18</v>
      </c>
      <c r="V5380" s="2" t="s">
        <v>109</v>
      </c>
      <c r="W5380" s="2" t="s">
        <v>68</v>
      </c>
      <c r="X5380" s="2">
        <v>2</v>
      </c>
      <c r="Y5380" s="2">
        <v>120</v>
      </c>
    </row>
    <row r="5381" spans="20:25" x14ac:dyDescent="0.25">
      <c r="T5381" s="4"/>
      <c r="U5381" s="2" t="s">
        <v>18</v>
      </c>
      <c r="V5381" s="2" t="s">
        <v>109</v>
      </c>
      <c r="W5381" s="2" t="s">
        <v>63</v>
      </c>
      <c r="X5381" s="2">
        <v>1</v>
      </c>
      <c r="Y5381" s="2">
        <v>190</v>
      </c>
    </row>
    <row r="5382" spans="20:25" ht="30" x14ac:dyDescent="0.25">
      <c r="T5382" s="4"/>
      <c r="U5382" s="2" t="s">
        <v>18</v>
      </c>
      <c r="V5382" s="2" t="s">
        <v>109</v>
      </c>
      <c r="W5382" s="2" t="s">
        <v>68</v>
      </c>
      <c r="X5382" s="2">
        <v>2</v>
      </c>
      <c r="Y5382" s="2">
        <v>210</v>
      </c>
    </row>
    <row r="5383" spans="20:25" ht="30" x14ac:dyDescent="0.25">
      <c r="T5383" s="4"/>
      <c r="U5383" s="2" t="s">
        <v>18</v>
      </c>
      <c r="V5383" s="2" t="s">
        <v>109</v>
      </c>
      <c r="W5383" s="2" t="s">
        <v>68</v>
      </c>
      <c r="X5383" s="2">
        <v>2</v>
      </c>
      <c r="Y5383" s="2">
        <v>180</v>
      </c>
    </row>
    <row r="5384" spans="20:25" ht="30" x14ac:dyDescent="0.25">
      <c r="T5384" s="4"/>
      <c r="U5384" s="2" t="s">
        <v>18</v>
      </c>
      <c r="V5384" s="2" t="s">
        <v>109</v>
      </c>
      <c r="W5384" s="2" t="s">
        <v>68</v>
      </c>
      <c r="X5384" s="2">
        <v>1</v>
      </c>
      <c r="Y5384" s="2">
        <v>170</v>
      </c>
    </row>
    <row r="5385" spans="20:25" ht="30" x14ac:dyDescent="0.25">
      <c r="T5385" s="4"/>
      <c r="U5385" s="2" t="s">
        <v>18</v>
      </c>
      <c r="V5385" s="2" t="s">
        <v>109</v>
      </c>
      <c r="W5385" s="2" t="s">
        <v>68</v>
      </c>
      <c r="X5385" s="2">
        <v>5</v>
      </c>
      <c r="Y5385" s="2">
        <v>270</v>
      </c>
    </row>
    <row r="5386" spans="20:25" ht="30" x14ac:dyDescent="0.25">
      <c r="T5386" s="4"/>
      <c r="U5386" s="2" t="s">
        <v>18</v>
      </c>
      <c r="V5386" s="2" t="s">
        <v>109</v>
      </c>
      <c r="W5386" s="2" t="s">
        <v>68</v>
      </c>
      <c r="X5386" s="2">
        <v>4</v>
      </c>
      <c r="Y5386" s="2">
        <v>198</v>
      </c>
    </row>
    <row r="5387" spans="20:25" ht="30" x14ac:dyDescent="0.25">
      <c r="T5387" s="4"/>
      <c r="U5387" s="2" t="s">
        <v>18</v>
      </c>
      <c r="V5387" s="2" t="s">
        <v>109</v>
      </c>
      <c r="W5387" s="2" t="s">
        <v>68</v>
      </c>
      <c r="X5387" s="2">
        <v>8</v>
      </c>
      <c r="Y5387" s="2">
        <v>240</v>
      </c>
    </row>
    <row r="5388" spans="20:25" ht="30" x14ac:dyDescent="0.25">
      <c r="T5388" s="4"/>
      <c r="U5388" s="2" t="s">
        <v>18</v>
      </c>
      <c r="V5388" s="2" t="s">
        <v>109</v>
      </c>
      <c r="W5388" s="2" t="s">
        <v>64</v>
      </c>
      <c r="X5388" s="2">
        <v>2</v>
      </c>
      <c r="Y5388" s="2">
        <v>190</v>
      </c>
    </row>
    <row r="5389" spans="20:25" x14ac:dyDescent="0.25">
      <c r="T5389" s="4"/>
      <c r="U5389" s="2" t="s">
        <v>18</v>
      </c>
      <c r="V5389" s="2" t="s">
        <v>109</v>
      </c>
      <c r="W5389" s="2" t="s">
        <v>63</v>
      </c>
      <c r="X5389" s="2">
        <v>4</v>
      </c>
      <c r="Y5389" s="2">
        <v>260</v>
      </c>
    </row>
    <row r="5390" spans="20:25" ht="30" x14ac:dyDescent="0.25">
      <c r="T5390" s="4"/>
      <c r="U5390" s="2" t="s">
        <v>18</v>
      </c>
      <c r="V5390" s="2" t="s">
        <v>109</v>
      </c>
      <c r="W5390" s="2" t="s">
        <v>68</v>
      </c>
      <c r="X5390" s="2">
        <v>10</v>
      </c>
      <c r="Y5390" s="2">
        <v>290</v>
      </c>
    </row>
    <row r="5391" spans="20:25" ht="30" x14ac:dyDescent="0.25">
      <c r="T5391" s="4"/>
      <c r="U5391" s="2" t="s">
        <v>18</v>
      </c>
      <c r="V5391" s="2" t="s">
        <v>109</v>
      </c>
      <c r="W5391" s="2" t="s">
        <v>68</v>
      </c>
      <c r="X5391" s="2">
        <v>8</v>
      </c>
      <c r="Y5391" s="2">
        <v>280</v>
      </c>
    </row>
    <row r="5392" spans="20:25" x14ac:dyDescent="0.25">
      <c r="T5392" s="4"/>
      <c r="U5392" s="2" t="s">
        <v>18</v>
      </c>
      <c r="V5392" s="2" t="s">
        <v>109</v>
      </c>
      <c r="W5392" s="2" t="s">
        <v>63</v>
      </c>
      <c r="X5392" s="2">
        <v>8</v>
      </c>
      <c r="Y5392" s="2">
        <v>280</v>
      </c>
    </row>
    <row r="5393" spans="20:25" ht="30" x14ac:dyDescent="0.25">
      <c r="T5393" s="4"/>
      <c r="U5393" s="2" t="s">
        <v>18</v>
      </c>
      <c r="V5393" s="2" t="s">
        <v>109</v>
      </c>
      <c r="W5393" s="2" t="s">
        <v>68</v>
      </c>
      <c r="X5393" s="2">
        <v>5</v>
      </c>
      <c r="Y5393" s="2">
        <v>350</v>
      </c>
    </row>
    <row r="5394" spans="20:25" x14ac:dyDescent="0.25">
      <c r="T5394" s="4"/>
      <c r="U5394" s="2" t="s">
        <v>18</v>
      </c>
      <c r="V5394" s="2" t="s">
        <v>109</v>
      </c>
      <c r="W5394" s="2" t="s">
        <v>63</v>
      </c>
      <c r="X5394" s="2">
        <v>6</v>
      </c>
      <c r="Y5394" s="2">
        <v>330</v>
      </c>
    </row>
    <row r="5395" spans="20:25" ht="30" x14ac:dyDescent="0.25">
      <c r="T5395" s="4"/>
      <c r="U5395" s="2" t="s">
        <v>18</v>
      </c>
      <c r="V5395" s="2" t="s">
        <v>109</v>
      </c>
      <c r="W5395" s="2" t="s">
        <v>68</v>
      </c>
      <c r="X5395" s="2">
        <v>1</v>
      </c>
      <c r="Y5395" s="2">
        <v>249</v>
      </c>
    </row>
    <row r="5396" spans="20:25" ht="45" x14ac:dyDescent="0.25">
      <c r="T5396" s="4"/>
      <c r="U5396" s="2" t="s">
        <v>18</v>
      </c>
      <c r="V5396" s="2" t="s">
        <v>109</v>
      </c>
      <c r="W5396" s="2" t="s">
        <v>70</v>
      </c>
      <c r="X5396" s="2">
        <v>3</v>
      </c>
      <c r="Y5396" s="2">
        <v>40</v>
      </c>
    </row>
    <row r="5397" spans="20:25" ht="30" x14ac:dyDescent="0.25">
      <c r="T5397" s="4"/>
      <c r="U5397" s="2" t="s">
        <v>18</v>
      </c>
      <c r="V5397" s="2" t="s">
        <v>109</v>
      </c>
      <c r="W5397" s="2" t="s">
        <v>68</v>
      </c>
      <c r="X5397" s="2">
        <v>4</v>
      </c>
      <c r="Y5397" s="2">
        <v>180</v>
      </c>
    </row>
    <row r="5398" spans="20:25" ht="30" x14ac:dyDescent="0.25">
      <c r="T5398" s="4"/>
      <c r="U5398" s="2" t="s">
        <v>18</v>
      </c>
      <c r="V5398" s="2" t="s">
        <v>109</v>
      </c>
      <c r="W5398" s="2" t="s">
        <v>64</v>
      </c>
      <c r="X5398" s="2">
        <v>8</v>
      </c>
      <c r="Y5398" s="2">
        <v>21</v>
      </c>
    </row>
    <row r="5399" spans="20:25" ht="30" x14ac:dyDescent="0.25">
      <c r="T5399" s="4"/>
      <c r="U5399" s="2" t="s">
        <v>18</v>
      </c>
      <c r="V5399" s="2" t="s">
        <v>109</v>
      </c>
      <c r="W5399" s="2" t="s">
        <v>68</v>
      </c>
      <c r="X5399" s="2">
        <v>8</v>
      </c>
      <c r="Y5399" s="2">
        <v>190</v>
      </c>
    </row>
    <row r="5400" spans="20:25" ht="30" x14ac:dyDescent="0.25">
      <c r="T5400" s="4"/>
      <c r="U5400" s="2" t="s">
        <v>18</v>
      </c>
      <c r="V5400" s="2" t="s">
        <v>120</v>
      </c>
      <c r="W5400" s="2" t="s">
        <v>68</v>
      </c>
      <c r="X5400" s="2">
        <v>6</v>
      </c>
      <c r="Y5400" s="2">
        <v>250</v>
      </c>
    </row>
    <row r="5401" spans="20:25" ht="30" x14ac:dyDescent="0.25">
      <c r="T5401" s="4"/>
      <c r="U5401" s="2" t="s">
        <v>18</v>
      </c>
      <c r="V5401" s="2" t="s">
        <v>120</v>
      </c>
      <c r="W5401" s="2" t="s">
        <v>68</v>
      </c>
      <c r="X5401" s="2">
        <v>6</v>
      </c>
      <c r="Y5401" s="2">
        <v>30</v>
      </c>
    </row>
    <row r="5402" spans="20:25" ht="30" x14ac:dyDescent="0.25">
      <c r="T5402" s="4"/>
      <c r="U5402" s="2" t="s">
        <v>18</v>
      </c>
      <c r="V5402" s="2" t="s">
        <v>120</v>
      </c>
      <c r="W5402" s="2" t="s">
        <v>68</v>
      </c>
      <c r="X5402" s="2">
        <v>5</v>
      </c>
      <c r="Y5402" s="2">
        <v>270</v>
      </c>
    </row>
    <row r="5403" spans="20:25" ht="30" x14ac:dyDescent="0.25">
      <c r="T5403" s="4"/>
      <c r="U5403" s="2" t="s">
        <v>18</v>
      </c>
      <c r="V5403" s="2" t="s">
        <v>120</v>
      </c>
      <c r="W5403" s="2" t="s">
        <v>68</v>
      </c>
      <c r="X5403" s="2">
        <v>5</v>
      </c>
      <c r="Y5403" s="2">
        <v>60</v>
      </c>
    </row>
    <row r="5404" spans="20:25" ht="30" x14ac:dyDescent="0.25">
      <c r="T5404" s="4"/>
      <c r="U5404" s="2" t="s">
        <v>18</v>
      </c>
      <c r="V5404" s="2" t="s">
        <v>120</v>
      </c>
      <c r="W5404" s="2" t="s">
        <v>68</v>
      </c>
      <c r="X5404" s="2">
        <v>4</v>
      </c>
      <c r="Y5404" s="2">
        <v>60</v>
      </c>
    </row>
    <row r="5405" spans="20:25" ht="30" x14ac:dyDescent="0.25">
      <c r="T5405" s="4"/>
      <c r="U5405" s="2" t="s">
        <v>18</v>
      </c>
      <c r="V5405" s="2" t="s">
        <v>120</v>
      </c>
      <c r="W5405" s="2" t="s">
        <v>62</v>
      </c>
      <c r="X5405" s="2">
        <v>3</v>
      </c>
      <c r="Y5405" s="2">
        <v>110</v>
      </c>
    </row>
    <row r="5406" spans="20:25" ht="30" x14ac:dyDescent="0.25">
      <c r="T5406" s="4"/>
      <c r="U5406" s="2" t="s">
        <v>18</v>
      </c>
      <c r="V5406" s="2" t="s">
        <v>120</v>
      </c>
      <c r="W5406" s="2" t="s">
        <v>68</v>
      </c>
      <c r="X5406" s="2">
        <v>2</v>
      </c>
      <c r="Y5406" s="2">
        <v>100</v>
      </c>
    </row>
    <row r="5407" spans="20:25" ht="30" x14ac:dyDescent="0.25">
      <c r="T5407" s="4"/>
      <c r="U5407" s="2" t="s">
        <v>18</v>
      </c>
      <c r="V5407" s="2" t="s">
        <v>120</v>
      </c>
      <c r="W5407" s="2" t="s">
        <v>68</v>
      </c>
      <c r="X5407" s="2">
        <v>4</v>
      </c>
      <c r="Y5407" s="2">
        <v>70</v>
      </c>
    </row>
    <row r="5408" spans="20:25" ht="30" x14ac:dyDescent="0.25">
      <c r="T5408" s="4"/>
      <c r="U5408" s="2" t="s">
        <v>18</v>
      </c>
      <c r="V5408" s="2" t="s">
        <v>120</v>
      </c>
      <c r="W5408" s="2" t="s">
        <v>68</v>
      </c>
      <c r="X5408" s="2">
        <v>2</v>
      </c>
      <c r="Y5408" s="2">
        <v>70</v>
      </c>
    </row>
    <row r="5409" spans="20:25" x14ac:dyDescent="0.25">
      <c r="T5409" s="4"/>
      <c r="U5409" s="2" t="s">
        <v>18</v>
      </c>
      <c r="V5409" s="2" t="s">
        <v>120</v>
      </c>
      <c r="W5409" s="2" t="s">
        <v>63</v>
      </c>
      <c r="X5409" s="2">
        <v>4</v>
      </c>
      <c r="Y5409" s="2">
        <v>100</v>
      </c>
    </row>
    <row r="5410" spans="20:25" ht="30" x14ac:dyDescent="0.25">
      <c r="T5410" s="4"/>
      <c r="U5410" s="2" t="s">
        <v>18</v>
      </c>
      <c r="V5410" s="2" t="s">
        <v>120</v>
      </c>
      <c r="W5410" s="2" t="s">
        <v>68</v>
      </c>
      <c r="X5410" s="2">
        <v>6</v>
      </c>
      <c r="Y5410" s="2">
        <v>290</v>
      </c>
    </row>
    <row r="5411" spans="20:25" ht="30" x14ac:dyDescent="0.25">
      <c r="T5411" s="4"/>
      <c r="U5411" s="2" t="s">
        <v>18</v>
      </c>
      <c r="V5411" s="2" t="s">
        <v>120</v>
      </c>
      <c r="W5411" s="2" t="s">
        <v>68</v>
      </c>
      <c r="X5411" s="2">
        <v>4</v>
      </c>
      <c r="Y5411" s="2">
        <v>340</v>
      </c>
    </row>
    <row r="5412" spans="20:25" ht="30" x14ac:dyDescent="0.25">
      <c r="T5412" s="4"/>
      <c r="U5412" s="2" t="s">
        <v>18</v>
      </c>
      <c r="V5412" s="2" t="s">
        <v>120</v>
      </c>
      <c r="W5412" s="2" t="s">
        <v>68</v>
      </c>
      <c r="X5412" s="2">
        <v>3</v>
      </c>
      <c r="Y5412" s="2">
        <v>350</v>
      </c>
    </row>
    <row r="5413" spans="20:25" ht="30" x14ac:dyDescent="0.25">
      <c r="T5413" s="4"/>
      <c r="U5413" s="2" t="s">
        <v>18</v>
      </c>
      <c r="V5413" s="2" t="s">
        <v>120</v>
      </c>
      <c r="W5413" s="2" t="s">
        <v>68</v>
      </c>
      <c r="X5413" s="2">
        <v>6</v>
      </c>
      <c r="Y5413" s="2">
        <v>20</v>
      </c>
    </row>
    <row r="5414" spans="20:25" ht="30" x14ac:dyDescent="0.25">
      <c r="T5414" s="4"/>
      <c r="U5414" s="2" t="s">
        <v>18</v>
      </c>
      <c r="V5414" s="2" t="s">
        <v>120</v>
      </c>
      <c r="W5414" s="2" t="s">
        <v>68</v>
      </c>
      <c r="X5414" s="2">
        <v>2</v>
      </c>
      <c r="Y5414" s="2">
        <v>140</v>
      </c>
    </row>
    <row r="5415" spans="20:25" x14ac:dyDescent="0.25">
      <c r="T5415" s="4"/>
      <c r="U5415" s="2" t="s">
        <v>18</v>
      </c>
      <c r="V5415" s="2" t="s">
        <v>120</v>
      </c>
      <c r="W5415" s="2" t="s">
        <v>63</v>
      </c>
      <c r="X5415" s="2">
        <v>2</v>
      </c>
      <c r="Y5415" s="2">
        <v>325</v>
      </c>
    </row>
    <row r="5416" spans="20:25" ht="30" x14ac:dyDescent="0.25">
      <c r="T5416" s="4"/>
      <c r="U5416" s="2" t="s">
        <v>18</v>
      </c>
      <c r="V5416" s="2" t="s">
        <v>120</v>
      </c>
      <c r="W5416" s="2" t="s">
        <v>68</v>
      </c>
      <c r="X5416" s="2">
        <v>3</v>
      </c>
      <c r="Y5416" s="2">
        <v>143</v>
      </c>
    </row>
    <row r="5417" spans="20:25" ht="30" x14ac:dyDescent="0.25">
      <c r="T5417" s="4"/>
      <c r="U5417" s="2" t="s">
        <v>18</v>
      </c>
      <c r="V5417" s="2" t="s">
        <v>120</v>
      </c>
      <c r="W5417" s="2" t="s">
        <v>64</v>
      </c>
      <c r="X5417" s="2">
        <v>3</v>
      </c>
      <c r="Y5417" s="2">
        <v>180</v>
      </c>
    </row>
    <row r="5418" spans="20:25" ht="30" x14ac:dyDescent="0.25">
      <c r="T5418" s="4"/>
      <c r="U5418" s="2" t="s">
        <v>18</v>
      </c>
      <c r="V5418" s="2" t="s">
        <v>120</v>
      </c>
      <c r="W5418" s="2" t="s">
        <v>68</v>
      </c>
      <c r="X5418" s="2">
        <v>6</v>
      </c>
      <c r="Y5418" s="2">
        <v>60</v>
      </c>
    </row>
    <row r="5419" spans="20:25" ht="30" x14ac:dyDescent="0.25">
      <c r="T5419" s="4"/>
      <c r="U5419" s="2" t="s">
        <v>18</v>
      </c>
      <c r="V5419" s="2" t="s">
        <v>120</v>
      </c>
      <c r="W5419" s="2" t="s">
        <v>68</v>
      </c>
      <c r="X5419" s="2">
        <v>6</v>
      </c>
      <c r="Y5419" s="2">
        <v>200</v>
      </c>
    </row>
    <row r="5420" spans="20:25" ht="30" x14ac:dyDescent="0.25">
      <c r="T5420" s="4"/>
      <c r="U5420" s="2" t="s">
        <v>18</v>
      </c>
      <c r="V5420" s="2" t="s">
        <v>120</v>
      </c>
      <c r="W5420" s="2" t="s">
        <v>68</v>
      </c>
      <c r="X5420" s="2">
        <v>2</v>
      </c>
      <c r="Y5420" s="2">
        <v>170</v>
      </c>
    </row>
    <row r="5421" spans="20:25" ht="30" x14ac:dyDescent="0.25">
      <c r="T5421" s="4"/>
      <c r="U5421" s="2" t="s">
        <v>18</v>
      </c>
      <c r="V5421" s="2" t="s">
        <v>120</v>
      </c>
      <c r="W5421" s="2" t="s">
        <v>68</v>
      </c>
      <c r="X5421" s="2">
        <v>2</v>
      </c>
      <c r="Y5421" s="2">
        <v>190</v>
      </c>
    </row>
    <row r="5422" spans="20:25" ht="30" x14ac:dyDescent="0.25">
      <c r="T5422" s="4"/>
      <c r="U5422" s="2" t="s">
        <v>18</v>
      </c>
      <c r="V5422" s="2" t="s">
        <v>120</v>
      </c>
      <c r="W5422" s="2" t="s">
        <v>68</v>
      </c>
      <c r="X5422" s="2">
        <v>0</v>
      </c>
      <c r="Y5422" s="2">
        <v>77</v>
      </c>
    </row>
    <row r="5423" spans="20:25" ht="30" x14ac:dyDescent="0.25">
      <c r="T5423" s="4"/>
      <c r="U5423" s="2" t="s">
        <v>18</v>
      </c>
      <c r="V5423" s="2" t="s">
        <v>120</v>
      </c>
      <c r="W5423" s="2" t="s">
        <v>68</v>
      </c>
      <c r="X5423" s="2">
        <v>1</v>
      </c>
      <c r="Y5423" s="2">
        <v>130</v>
      </c>
    </row>
    <row r="5424" spans="20:25" ht="30" x14ac:dyDescent="0.25">
      <c r="T5424" s="4"/>
      <c r="U5424" s="2" t="s">
        <v>18</v>
      </c>
      <c r="V5424" s="2" t="s">
        <v>120</v>
      </c>
      <c r="W5424" s="2" t="s">
        <v>64</v>
      </c>
      <c r="X5424" s="2">
        <v>3</v>
      </c>
      <c r="Y5424" s="2">
        <v>110</v>
      </c>
    </row>
    <row r="5425" spans="20:25" x14ac:dyDescent="0.25">
      <c r="T5425" s="4"/>
      <c r="U5425" s="2" t="s">
        <v>18</v>
      </c>
      <c r="V5425" s="2" t="s">
        <v>124</v>
      </c>
      <c r="W5425" s="2" t="s">
        <v>63</v>
      </c>
      <c r="X5425" s="2">
        <v>5</v>
      </c>
      <c r="Y5425" s="2">
        <v>200</v>
      </c>
    </row>
    <row r="5426" spans="20:25" x14ac:dyDescent="0.25">
      <c r="T5426" s="4"/>
      <c r="U5426" s="2" t="s">
        <v>18</v>
      </c>
      <c r="V5426" s="2" t="s">
        <v>124</v>
      </c>
      <c r="W5426" s="2" t="s">
        <v>63</v>
      </c>
      <c r="X5426" s="2">
        <v>6</v>
      </c>
      <c r="Y5426" s="2">
        <v>230</v>
      </c>
    </row>
    <row r="5427" spans="20:25" ht="30" x14ac:dyDescent="0.25">
      <c r="T5427" s="4"/>
      <c r="U5427" s="2" t="s">
        <v>18</v>
      </c>
      <c r="V5427" s="2" t="s">
        <v>124</v>
      </c>
      <c r="W5427" s="2" t="s">
        <v>68</v>
      </c>
      <c r="X5427" s="2">
        <v>5</v>
      </c>
      <c r="Y5427" s="2">
        <v>60</v>
      </c>
    </row>
    <row r="5428" spans="20:25" x14ac:dyDescent="0.25">
      <c r="T5428" s="4"/>
      <c r="U5428" s="2" t="s">
        <v>18</v>
      </c>
      <c r="V5428" s="2" t="s">
        <v>124</v>
      </c>
      <c r="W5428" s="2" t="s">
        <v>63</v>
      </c>
      <c r="X5428" s="2">
        <v>5</v>
      </c>
      <c r="Y5428" s="2">
        <v>30</v>
      </c>
    </row>
    <row r="5429" spans="20:25" ht="30" x14ac:dyDescent="0.25">
      <c r="T5429" s="4"/>
      <c r="U5429" s="2" t="s">
        <v>18</v>
      </c>
      <c r="V5429" s="2" t="s">
        <v>124</v>
      </c>
      <c r="W5429" s="2" t="s">
        <v>68</v>
      </c>
      <c r="X5429" s="2">
        <v>4</v>
      </c>
      <c r="Y5429" s="2">
        <v>170</v>
      </c>
    </row>
    <row r="5430" spans="20:25" ht="30" x14ac:dyDescent="0.25">
      <c r="T5430" s="4"/>
      <c r="U5430" s="2" t="s">
        <v>18</v>
      </c>
      <c r="V5430" s="2" t="s">
        <v>124</v>
      </c>
      <c r="W5430" s="2" t="s">
        <v>68</v>
      </c>
      <c r="X5430" s="2">
        <v>3</v>
      </c>
      <c r="Y5430" s="2">
        <v>90</v>
      </c>
    </row>
    <row r="5431" spans="20:25" ht="30" x14ac:dyDescent="0.25">
      <c r="T5431" s="4"/>
      <c r="U5431" s="2" t="s">
        <v>18</v>
      </c>
      <c r="V5431" s="2" t="s">
        <v>124</v>
      </c>
      <c r="W5431" s="2" t="s">
        <v>68</v>
      </c>
      <c r="X5431" s="2">
        <v>6</v>
      </c>
      <c r="Y5431" s="2">
        <v>180</v>
      </c>
    </row>
    <row r="5432" spans="20:25" ht="30" x14ac:dyDescent="0.25">
      <c r="T5432" s="4"/>
      <c r="U5432" s="2" t="s">
        <v>18</v>
      </c>
      <c r="V5432" s="2" t="s">
        <v>124</v>
      </c>
      <c r="W5432" s="2" t="s">
        <v>68</v>
      </c>
      <c r="X5432" s="2">
        <v>4</v>
      </c>
      <c r="Y5432" s="2">
        <v>180</v>
      </c>
    </row>
    <row r="5433" spans="20:25" ht="30" x14ac:dyDescent="0.25">
      <c r="T5433" s="4"/>
      <c r="U5433" s="2" t="s">
        <v>18</v>
      </c>
      <c r="V5433" s="2" t="s">
        <v>124</v>
      </c>
      <c r="W5433" s="2" t="s">
        <v>68</v>
      </c>
      <c r="X5433" s="2">
        <v>6</v>
      </c>
      <c r="Y5433" s="2">
        <v>200</v>
      </c>
    </row>
    <row r="5434" spans="20:25" x14ac:dyDescent="0.25">
      <c r="T5434" s="4"/>
      <c r="U5434" s="2" t="s">
        <v>18</v>
      </c>
      <c r="V5434" s="2" t="s">
        <v>124</v>
      </c>
      <c r="W5434" s="2" t="s">
        <v>63</v>
      </c>
      <c r="X5434" s="2">
        <v>3</v>
      </c>
      <c r="Y5434" s="2">
        <v>197</v>
      </c>
    </row>
    <row r="5435" spans="20:25" ht="30" x14ac:dyDescent="0.25">
      <c r="T5435" s="4"/>
      <c r="U5435" s="2" t="s">
        <v>18</v>
      </c>
      <c r="V5435" s="2" t="s">
        <v>124</v>
      </c>
      <c r="W5435" s="2" t="s">
        <v>68</v>
      </c>
      <c r="X5435" s="2">
        <v>2</v>
      </c>
      <c r="Y5435" s="2">
        <v>120</v>
      </c>
    </row>
    <row r="5436" spans="20:25" ht="30" x14ac:dyDescent="0.25">
      <c r="T5436" s="4"/>
      <c r="U5436" s="2" t="s">
        <v>18</v>
      </c>
      <c r="V5436" s="2" t="s">
        <v>124</v>
      </c>
      <c r="W5436" s="2" t="s">
        <v>68</v>
      </c>
      <c r="X5436" s="2">
        <v>2</v>
      </c>
      <c r="Y5436" s="2">
        <v>140</v>
      </c>
    </row>
    <row r="5437" spans="20:25" x14ac:dyDescent="0.25">
      <c r="T5437" s="4"/>
      <c r="U5437" s="2" t="s">
        <v>18</v>
      </c>
      <c r="V5437" s="2" t="s">
        <v>124</v>
      </c>
      <c r="W5437" s="2" t="s">
        <v>63</v>
      </c>
      <c r="X5437" s="2">
        <v>3</v>
      </c>
      <c r="Y5437" s="2">
        <v>180</v>
      </c>
    </row>
    <row r="5438" spans="20:25" ht="30" x14ac:dyDescent="0.25">
      <c r="T5438" s="4"/>
      <c r="U5438" s="2" t="s">
        <v>18</v>
      </c>
      <c r="V5438" s="2" t="s">
        <v>124</v>
      </c>
      <c r="W5438" s="2" t="s">
        <v>68</v>
      </c>
      <c r="X5438" s="2">
        <v>1</v>
      </c>
      <c r="Y5438" s="2">
        <v>110</v>
      </c>
    </row>
    <row r="5439" spans="20:25" x14ac:dyDescent="0.25">
      <c r="T5439" s="4"/>
      <c r="U5439" s="2" t="s">
        <v>18</v>
      </c>
      <c r="V5439" s="2" t="s">
        <v>124</v>
      </c>
      <c r="W5439" s="2" t="s">
        <v>63</v>
      </c>
      <c r="X5439" s="2">
        <v>2</v>
      </c>
      <c r="Y5439" s="2">
        <v>200</v>
      </c>
    </row>
    <row r="5440" spans="20:25" x14ac:dyDescent="0.25">
      <c r="T5440" s="4"/>
      <c r="U5440" s="2" t="s">
        <v>18</v>
      </c>
      <c r="V5440" s="2" t="s">
        <v>124</v>
      </c>
      <c r="W5440" s="2" t="s">
        <v>63</v>
      </c>
      <c r="X5440" s="2">
        <v>3</v>
      </c>
      <c r="Y5440" s="2">
        <v>146</v>
      </c>
    </row>
    <row r="5441" spans="20:25" x14ac:dyDescent="0.25">
      <c r="T5441" s="4"/>
      <c r="U5441" s="2" t="s">
        <v>18</v>
      </c>
      <c r="V5441" s="2" t="s">
        <v>124</v>
      </c>
      <c r="W5441" s="2" t="s">
        <v>63</v>
      </c>
      <c r="X5441" s="2">
        <v>4</v>
      </c>
      <c r="Y5441" s="2">
        <v>70</v>
      </c>
    </row>
    <row r="5442" spans="20:25" ht="45" x14ac:dyDescent="0.25">
      <c r="T5442" s="4"/>
      <c r="U5442" s="2" t="s">
        <v>18</v>
      </c>
      <c r="V5442" s="2" t="s">
        <v>127</v>
      </c>
      <c r="W5442" s="2" t="s">
        <v>70</v>
      </c>
      <c r="X5442" s="2">
        <v>2</v>
      </c>
      <c r="Y5442" s="2">
        <v>137</v>
      </c>
    </row>
    <row r="5443" spans="20:25" ht="30" x14ac:dyDescent="0.25">
      <c r="T5443" s="4"/>
      <c r="U5443" s="2" t="s">
        <v>18</v>
      </c>
      <c r="V5443" s="2" t="s">
        <v>127</v>
      </c>
      <c r="W5443" s="2" t="s">
        <v>62</v>
      </c>
      <c r="X5443" s="2">
        <v>2</v>
      </c>
      <c r="Y5443" s="2">
        <v>137</v>
      </c>
    </row>
    <row r="5444" spans="20:25" ht="30" x14ac:dyDescent="0.25">
      <c r="T5444" s="4"/>
      <c r="U5444" s="2" t="s">
        <v>18</v>
      </c>
      <c r="V5444" s="2" t="s">
        <v>126</v>
      </c>
      <c r="W5444" s="2" t="s">
        <v>68</v>
      </c>
      <c r="X5444" s="2">
        <v>3</v>
      </c>
      <c r="Y5444" s="2">
        <v>240</v>
      </c>
    </row>
    <row r="5445" spans="20:25" ht="30" x14ac:dyDescent="0.25">
      <c r="T5445" s="4"/>
      <c r="U5445" s="2" t="s">
        <v>18</v>
      </c>
      <c r="V5445" s="2" t="s">
        <v>126</v>
      </c>
      <c r="W5445" s="2" t="s">
        <v>68</v>
      </c>
      <c r="X5445" s="2">
        <v>3</v>
      </c>
      <c r="Y5445" s="2">
        <v>320</v>
      </c>
    </row>
    <row r="5446" spans="20:25" ht="30" x14ac:dyDescent="0.25">
      <c r="T5446" s="4"/>
      <c r="U5446" s="2" t="s">
        <v>18</v>
      </c>
      <c r="V5446" s="2" t="s">
        <v>126</v>
      </c>
      <c r="W5446" s="2" t="s">
        <v>62</v>
      </c>
      <c r="X5446" s="2">
        <v>2</v>
      </c>
      <c r="Y5446" s="2">
        <v>189</v>
      </c>
    </row>
    <row r="5447" spans="20:25" ht="30" x14ac:dyDescent="0.25">
      <c r="T5447" s="4"/>
      <c r="U5447" s="2" t="s">
        <v>18</v>
      </c>
      <c r="V5447" s="2" t="s">
        <v>126</v>
      </c>
      <c r="W5447" s="2" t="s">
        <v>68</v>
      </c>
      <c r="X5447" s="2">
        <v>5</v>
      </c>
      <c r="Y5447" s="2">
        <v>160</v>
      </c>
    </row>
    <row r="5448" spans="20:25" ht="30" x14ac:dyDescent="0.25">
      <c r="T5448" s="4"/>
      <c r="U5448" s="2" t="s">
        <v>18</v>
      </c>
      <c r="V5448" s="2" t="s">
        <v>126</v>
      </c>
      <c r="W5448" s="2" t="s">
        <v>67</v>
      </c>
      <c r="X5448" s="2">
        <v>2</v>
      </c>
      <c r="Y5448" s="2">
        <v>140</v>
      </c>
    </row>
    <row r="5449" spans="20:25" ht="30" x14ac:dyDescent="0.25">
      <c r="T5449" s="4"/>
      <c r="U5449" s="2" t="s">
        <v>18</v>
      </c>
      <c r="V5449" s="2" t="s">
        <v>126</v>
      </c>
      <c r="W5449" s="2" t="s">
        <v>68</v>
      </c>
      <c r="X5449" s="2">
        <v>1</v>
      </c>
      <c r="Y5449" s="2">
        <v>130</v>
      </c>
    </row>
    <row r="5450" spans="20:25" ht="30" x14ac:dyDescent="0.25">
      <c r="T5450" s="4"/>
      <c r="U5450" s="2" t="s">
        <v>18</v>
      </c>
      <c r="V5450" s="2" t="s">
        <v>126</v>
      </c>
      <c r="W5450" s="2" t="s">
        <v>68</v>
      </c>
      <c r="X5450" s="2">
        <v>2</v>
      </c>
      <c r="Y5450" s="2">
        <v>170</v>
      </c>
    </row>
    <row r="5451" spans="20:25" ht="30" x14ac:dyDescent="0.25">
      <c r="T5451" s="4"/>
      <c r="U5451" s="2" t="s">
        <v>18</v>
      </c>
      <c r="V5451" s="2" t="s">
        <v>126</v>
      </c>
      <c r="W5451" s="2" t="s">
        <v>68</v>
      </c>
      <c r="X5451" s="2">
        <v>4</v>
      </c>
      <c r="Y5451" s="2">
        <v>180</v>
      </c>
    </row>
    <row r="5452" spans="20:25" ht="30" x14ac:dyDescent="0.25">
      <c r="T5452" s="4"/>
      <c r="U5452" s="2" t="s">
        <v>18</v>
      </c>
      <c r="V5452" s="2" t="s">
        <v>125</v>
      </c>
      <c r="W5452" s="2" t="s">
        <v>75</v>
      </c>
      <c r="X5452" s="2">
        <v>4</v>
      </c>
      <c r="Y5452" s="2">
        <v>100</v>
      </c>
    </row>
    <row r="5453" spans="20:25" ht="30" x14ac:dyDescent="0.25">
      <c r="T5453" s="4"/>
      <c r="U5453" s="2" t="s">
        <v>18</v>
      </c>
      <c r="V5453" s="2" t="s">
        <v>125</v>
      </c>
      <c r="W5453" s="2" t="s">
        <v>68</v>
      </c>
      <c r="X5453" s="2">
        <v>2</v>
      </c>
      <c r="Y5453" s="2">
        <v>90</v>
      </c>
    </row>
    <row r="5454" spans="20:25" ht="30" x14ac:dyDescent="0.25">
      <c r="T5454" s="4"/>
      <c r="U5454" s="2" t="s">
        <v>18</v>
      </c>
      <c r="V5454" s="2" t="s">
        <v>125</v>
      </c>
      <c r="W5454" s="2" t="s">
        <v>68</v>
      </c>
      <c r="X5454" s="2">
        <v>2</v>
      </c>
      <c r="Y5454" s="2">
        <v>150</v>
      </c>
    </row>
    <row r="5455" spans="20:25" ht="45" x14ac:dyDescent="0.25">
      <c r="T5455" s="4"/>
      <c r="U5455" s="2" t="s">
        <v>18</v>
      </c>
      <c r="V5455" s="2" t="s">
        <v>125</v>
      </c>
      <c r="W5455" s="2" t="s">
        <v>70</v>
      </c>
      <c r="X5455" s="2">
        <v>2</v>
      </c>
      <c r="Y5455" s="2">
        <v>320</v>
      </c>
    </row>
    <row r="5456" spans="20:25" ht="30" x14ac:dyDescent="0.25">
      <c r="T5456" s="4"/>
      <c r="U5456" s="2" t="s">
        <v>18</v>
      </c>
      <c r="V5456" s="2" t="s">
        <v>125</v>
      </c>
      <c r="W5456" s="2" t="s">
        <v>68</v>
      </c>
      <c r="X5456" s="2">
        <v>5</v>
      </c>
      <c r="Y5456" s="2">
        <v>340</v>
      </c>
    </row>
    <row r="5457" spans="20:25" ht="30" x14ac:dyDescent="0.25">
      <c r="T5457" s="4"/>
      <c r="U5457" s="2" t="s">
        <v>18</v>
      </c>
      <c r="V5457" s="2" t="s">
        <v>125</v>
      </c>
      <c r="W5457" s="2" t="s">
        <v>68</v>
      </c>
      <c r="X5457" s="2">
        <v>6</v>
      </c>
      <c r="Y5457" s="2">
        <v>150</v>
      </c>
    </row>
    <row r="5458" spans="20:25" ht="30" x14ac:dyDescent="0.25">
      <c r="T5458" s="4"/>
      <c r="U5458" s="2" t="s">
        <v>18</v>
      </c>
      <c r="V5458" s="2" t="s">
        <v>125</v>
      </c>
      <c r="W5458" s="2" t="s">
        <v>64</v>
      </c>
      <c r="X5458" s="2">
        <v>6</v>
      </c>
      <c r="Y5458" s="2">
        <v>150</v>
      </c>
    </row>
    <row r="5459" spans="20:25" ht="45" x14ac:dyDescent="0.25">
      <c r="T5459" s="4"/>
      <c r="U5459" s="2" t="s">
        <v>18</v>
      </c>
      <c r="V5459" s="2" t="s">
        <v>125</v>
      </c>
      <c r="W5459" s="2" t="s">
        <v>70</v>
      </c>
      <c r="X5459" s="2">
        <v>4</v>
      </c>
      <c r="Y5459" s="2">
        <v>20</v>
      </c>
    </row>
    <row r="5460" spans="20:25" ht="30" x14ac:dyDescent="0.25">
      <c r="T5460" s="4"/>
      <c r="U5460" s="2" t="s">
        <v>18</v>
      </c>
      <c r="V5460" s="2" t="s">
        <v>125</v>
      </c>
      <c r="W5460" s="2" t="s">
        <v>68</v>
      </c>
      <c r="X5460" s="2">
        <v>7</v>
      </c>
      <c r="Y5460" s="2">
        <v>360</v>
      </c>
    </row>
    <row r="5461" spans="20:25" ht="30" x14ac:dyDescent="0.25">
      <c r="T5461" s="4"/>
      <c r="U5461" s="2" t="s">
        <v>18</v>
      </c>
      <c r="V5461" s="2" t="s">
        <v>125</v>
      </c>
      <c r="W5461" s="2" t="s">
        <v>67</v>
      </c>
      <c r="X5461" s="2">
        <v>7</v>
      </c>
      <c r="Y5461" s="2">
        <v>350</v>
      </c>
    </row>
    <row r="5462" spans="20:25" ht="30" x14ac:dyDescent="0.25">
      <c r="T5462" s="4"/>
      <c r="U5462" s="2" t="s">
        <v>19</v>
      </c>
      <c r="V5462" s="2" t="s">
        <v>125</v>
      </c>
      <c r="W5462" s="2" t="s">
        <v>63</v>
      </c>
      <c r="X5462" s="2">
        <v>1</v>
      </c>
      <c r="Y5462" s="2">
        <v>220</v>
      </c>
    </row>
    <row r="5463" spans="20:25" ht="30" x14ac:dyDescent="0.25">
      <c r="T5463" s="4"/>
      <c r="U5463" s="2" t="s">
        <v>19</v>
      </c>
      <c r="V5463" s="2" t="s">
        <v>125</v>
      </c>
      <c r="W5463" s="2" t="s">
        <v>63</v>
      </c>
      <c r="X5463" s="2">
        <v>2</v>
      </c>
      <c r="Y5463" s="2">
        <v>330</v>
      </c>
    </row>
    <row r="5464" spans="20:25" ht="30" x14ac:dyDescent="0.25">
      <c r="T5464" s="4"/>
      <c r="U5464" s="2" t="s">
        <v>19</v>
      </c>
      <c r="V5464" s="2" t="s">
        <v>125</v>
      </c>
      <c r="W5464" s="2" t="s">
        <v>68</v>
      </c>
      <c r="X5464" s="2">
        <v>4</v>
      </c>
      <c r="Y5464" s="2">
        <v>350</v>
      </c>
    </row>
    <row r="5465" spans="20:25" ht="45" x14ac:dyDescent="0.25">
      <c r="T5465" s="4"/>
      <c r="U5465" s="2" t="s">
        <v>19</v>
      </c>
      <c r="V5465" s="2" t="s">
        <v>128</v>
      </c>
      <c r="W5465" s="2" t="s">
        <v>70</v>
      </c>
      <c r="X5465" s="2">
        <v>3</v>
      </c>
      <c r="Y5465" s="2">
        <v>160</v>
      </c>
    </row>
    <row r="5466" spans="20:25" ht="30" x14ac:dyDescent="0.25">
      <c r="T5466" s="4"/>
      <c r="U5466" s="2" t="s">
        <v>19</v>
      </c>
      <c r="V5466" s="2" t="s">
        <v>128</v>
      </c>
      <c r="W5466" s="2" t="s">
        <v>68</v>
      </c>
      <c r="X5466" s="2">
        <v>4</v>
      </c>
      <c r="Y5466" s="2">
        <v>190</v>
      </c>
    </row>
    <row r="5467" spans="20:25" ht="30" x14ac:dyDescent="0.25">
      <c r="T5467" s="4"/>
      <c r="U5467" s="2" t="s">
        <v>19</v>
      </c>
      <c r="V5467" s="2" t="s">
        <v>128</v>
      </c>
      <c r="W5467" s="2" t="s">
        <v>68</v>
      </c>
      <c r="X5467" s="2">
        <v>7</v>
      </c>
      <c r="Y5467" s="2">
        <v>60</v>
      </c>
    </row>
    <row r="5468" spans="20:25" ht="30" x14ac:dyDescent="0.25">
      <c r="T5468" s="4"/>
      <c r="U5468" s="2" t="s">
        <v>19</v>
      </c>
      <c r="V5468" s="2" t="s">
        <v>111</v>
      </c>
      <c r="W5468" s="2" t="s">
        <v>62</v>
      </c>
      <c r="X5468" s="2">
        <v>3</v>
      </c>
      <c r="Y5468" s="2">
        <v>180</v>
      </c>
    </row>
    <row r="5469" spans="20:25" ht="30" x14ac:dyDescent="0.25">
      <c r="T5469" s="4"/>
      <c r="U5469" s="2" t="s">
        <v>19</v>
      </c>
      <c r="V5469" s="2" t="s">
        <v>111</v>
      </c>
      <c r="W5469" s="2" t="s">
        <v>68</v>
      </c>
      <c r="X5469" s="2">
        <v>0</v>
      </c>
      <c r="Y5469" s="2">
        <v>0</v>
      </c>
    </row>
    <row r="5470" spans="20:25" ht="30" x14ac:dyDescent="0.25">
      <c r="T5470" s="4"/>
      <c r="U5470" s="2" t="s">
        <v>19</v>
      </c>
      <c r="V5470" s="2" t="s">
        <v>111</v>
      </c>
      <c r="W5470" s="2" t="s">
        <v>67</v>
      </c>
      <c r="X5470" s="2">
        <v>11</v>
      </c>
      <c r="Y5470" s="2">
        <v>280</v>
      </c>
    </row>
    <row r="5471" spans="20:25" ht="30" x14ac:dyDescent="0.25">
      <c r="T5471" s="4"/>
      <c r="U5471" s="2" t="s">
        <v>19</v>
      </c>
      <c r="V5471" s="2" t="s">
        <v>121</v>
      </c>
      <c r="W5471" s="2" t="s">
        <v>67</v>
      </c>
      <c r="X5471" s="2">
        <v>1</v>
      </c>
      <c r="Y5471" s="2">
        <v>290</v>
      </c>
    </row>
    <row r="5472" spans="20:25" ht="30" x14ac:dyDescent="0.25">
      <c r="T5472" s="4"/>
      <c r="U5472" s="2" t="s">
        <v>19</v>
      </c>
      <c r="V5472" s="2" t="s">
        <v>121</v>
      </c>
      <c r="W5472" s="2" t="s">
        <v>62</v>
      </c>
      <c r="X5472" s="2">
        <v>3</v>
      </c>
      <c r="Y5472" s="2">
        <v>100</v>
      </c>
    </row>
    <row r="5473" spans="20:25" ht="30" x14ac:dyDescent="0.25">
      <c r="T5473" s="4"/>
      <c r="U5473" s="2" t="s">
        <v>19</v>
      </c>
      <c r="V5473" s="2" t="s">
        <v>121</v>
      </c>
      <c r="W5473" s="2" t="s">
        <v>64</v>
      </c>
      <c r="X5473" s="2">
        <v>5</v>
      </c>
      <c r="Y5473" s="2">
        <v>180</v>
      </c>
    </row>
    <row r="5474" spans="20:25" ht="30" x14ac:dyDescent="0.25">
      <c r="T5474" s="4"/>
      <c r="U5474" s="2" t="s">
        <v>19</v>
      </c>
      <c r="V5474" s="2" t="s">
        <v>121</v>
      </c>
      <c r="W5474" s="2" t="s">
        <v>68</v>
      </c>
      <c r="X5474" s="2">
        <v>3</v>
      </c>
      <c r="Y5474" s="2">
        <v>150</v>
      </c>
    </row>
    <row r="5475" spans="20:25" ht="30" x14ac:dyDescent="0.25">
      <c r="T5475" s="4"/>
      <c r="U5475" s="2" t="s">
        <v>19</v>
      </c>
      <c r="V5475" s="2" t="s">
        <v>121</v>
      </c>
      <c r="W5475" s="2" t="s">
        <v>64</v>
      </c>
      <c r="X5475" s="2">
        <v>0</v>
      </c>
      <c r="Y5475" s="2">
        <v>0</v>
      </c>
    </row>
    <row r="5476" spans="20:25" ht="30" x14ac:dyDescent="0.25">
      <c r="T5476" s="4"/>
      <c r="U5476" s="2" t="s">
        <v>19</v>
      </c>
      <c r="V5476" s="2" t="s">
        <v>121</v>
      </c>
      <c r="W5476" s="2" t="s">
        <v>63</v>
      </c>
      <c r="X5476" s="2">
        <v>1</v>
      </c>
      <c r="Y5476" s="2">
        <v>140</v>
      </c>
    </row>
    <row r="5477" spans="20:25" ht="30" x14ac:dyDescent="0.25">
      <c r="T5477" s="4"/>
      <c r="U5477" s="2" t="s">
        <v>19</v>
      </c>
      <c r="V5477" s="2" t="s">
        <v>122</v>
      </c>
      <c r="W5477" s="2" t="s">
        <v>62</v>
      </c>
      <c r="X5477" s="2">
        <v>3</v>
      </c>
      <c r="Y5477" s="2">
        <v>240</v>
      </c>
    </row>
    <row r="5478" spans="20:25" ht="30" x14ac:dyDescent="0.25">
      <c r="T5478" s="4"/>
      <c r="U5478" s="2" t="s">
        <v>19</v>
      </c>
      <c r="V5478" s="2" t="s">
        <v>109</v>
      </c>
      <c r="W5478" s="2" t="s">
        <v>67</v>
      </c>
      <c r="X5478" s="2">
        <v>3</v>
      </c>
      <c r="Y5478" s="2">
        <v>250</v>
      </c>
    </row>
    <row r="5479" spans="20:25" ht="30" x14ac:dyDescent="0.25">
      <c r="T5479" s="4"/>
      <c r="U5479" s="2" t="s">
        <v>19</v>
      </c>
      <c r="V5479" s="2" t="s">
        <v>109</v>
      </c>
      <c r="W5479" s="2" t="s">
        <v>67</v>
      </c>
      <c r="X5479" s="2">
        <v>1</v>
      </c>
      <c r="Y5479" s="2">
        <v>131</v>
      </c>
    </row>
    <row r="5480" spans="20:25" ht="30" x14ac:dyDescent="0.25">
      <c r="T5480" s="4"/>
      <c r="U5480" s="2" t="s">
        <v>19</v>
      </c>
      <c r="V5480" s="2" t="s">
        <v>109</v>
      </c>
      <c r="W5480" s="2" t="s">
        <v>67</v>
      </c>
      <c r="X5480" s="2">
        <v>1</v>
      </c>
      <c r="Y5480" s="2">
        <v>135</v>
      </c>
    </row>
    <row r="5481" spans="20:25" ht="30" x14ac:dyDescent="0.25">
      <c r="T5481" s="4"/>
      <c r="U5481" s="2" t="s">
        <v>19</v>
      </c>
      <c r="V5481" s="2" t="s">
        <v>109</v>
      </c>
      <c r="W5481" s="2" t="s">
        <v>68</v>
      </c>
      <c r="X5481" s="2">
        <v>0</v>
      </c>
      <c r="Y5481" s="2">
        <v>208</v>
      </c>
    </row>
    <row r="5482" spans="20:25" ht="30" x14ac:dyDescent="0.25">
      <c r="T5482" s="4"/>
      <c r="U5482" s="2" t="s">
        <v>19</v>
      </c>
      <c r="V5482" s="2" t="s">
        <v>109</v>
      </c>
      <c r="W5482" s="2" t="s">
        <v>68</v>
      </c>
      <c r="X5482" s="2">
        <v>2</v>
      </c>
      <c r="Y5482" s="2">
        <v>189</v>
      </c>
    </row>
    <row r="5483" spans="20:25" ht="30" x14ac:dyDescent="0.25">
      <c r="T5483" s="4"/>
      <c r="U5483" s="2" t="s">
        <v>19</v>
      </c>
      <c r="V5483" s="2" t="s">
        <v>109</v>
      </c>
      <c r="W5483" s="2" t="s">
        <v>67</v>
      </c>
      <c r="X5483" s="2">
        <v>3</v>
      </c>
      <c r="Y5483" s="2">
        <v>170</v>
      </c>
    </row>
    <row r="5484" spans="20:25" ht="30" x14ac:dyDescent="0.25">
      <c r="T5484" s="4"/>
      <c r="U5484" s="2" t="s">
        <v>19</v>
      </c>
      <c r="V5484" s="2" t="s">
        <v>109</v>
      </c>
      <c r="W5484" s="2" t="s">
        <v>63</v>
      </c>
      <c r="X5484" s="2">
        <v>1</v>
      </c>
      <c r="Y5484" s="2">
        <v>170</v>
      </c>
    </row>
    <row r="5485" spans="20:25" ht="30" x14ac:dyDescent="0.25">
      <c r="T5485" s="4"/>
      <c r="U5485" s="2" t="s">
        <v>19</v>
      </c>
      <c r="V5485" s="2" t="s">
        <v>109</v>
      </c>
      <c r="W5485" s="2" t="s">
        <v>63</v>
      </c>
      <c r="X5485" s="2">
        <v>1</v>
      </c>
      <c r="Y5485" s="2">
        <v>219</v>
      </c>
    </row>
    <row r="5486" spans="20:25" ht="30" x14ac:dyDescent="0.25">
      <c r="T5486" s="4"/>
      <c r="U5486" s="2" t="s">
        <v>19</v>
      </c>
      <c r="V5486" s="2" t="s">
        <v>109</v>
      </c>
      <c r="W5486" s="2" t="s">
        <v>64</v>
      </c>
      <c r="X5486" s="2">
        <v>4</v>
      </c>
      <c r="Y5486" s="2">
        <v>187</v>
      </c>
    </row>
    <row r="5487" spans="20:25" ht="30" x14ac:dyDescent="0.25">
      <c r="T5487" s="4"/>
      <c r="U5487" s="2" t="s">
        <v>19</v>
      </c>
      <c r="V5487" s="2" t="s">
        <v>109</v>
      </c>
      <c r="W5487" s="2" t="s">
        <v>68</v>
      </c>
      <c r="X5487" s="2">
        <v>0</v>
      </c>
      <c r="Y5487" s="2">
        <v>250</v>
      </c>
    </row>
    <row r="5488" spans="20:25" ht="30" x14ac:dyDescent="0.25">
      <c r="T5488" s="4"/>
      <c r="U5488" s="2" t="s">
        <v>19</v>
      </c>
      <c r="V5488" s="2" t="s">
        <v>109</v>
      </c>
      <c r="W5488" s="2" t="s">
        <v>68</v>
      </c>
      <c r="X5488" s="2">
        <v>3</v>
      </c>
      <c r="Y5488" s="2">
        <v>259</v>
      </c>
    </row>
    <row r="5489" spans="20:25" ht="30" x14ac:dyDescent="0.25">
      <c r="T5489" s="4"/>
      <c r="U5489" s="2" t="s">
        <v>19</v>
      </c>
      <c r="V5489" s="2" t="s">
        <v>120</v>
      </c>
      <c r="W5489" s="2" t="s">
        <v>63</v>
      </c>
      <c r="X5489" s="2">
        <v>2</v>
      </c>
      <c r="Y5489" s="2">
        <v>251</v>
      </c>
    </row>
    <row r="5490" spans="20:25" ht="30" x14ac:dyDescent="0.25">
      <c r="T5490" s="4"/>
      <c r="U5490" s="2" t="s">
        <v>19</v>
      </c>
      <c r="V5490" s="2" t="s">
        <v>120</v>
      </c>
      <c r="W5490" s="2" t="s">
        <v>63</v>
      </c>
      <c r="X5490" s="2">
        <v>2</v>
      </c>
      <c r="Y5490" s="2">
        <v>94</v>
      </c>
    </row>
    <row r="5491" spans="20:25" ht="30" x14ac:dyDescent="0.25">
      <c r="T5491" s="4"/>
      <c r="U5491" s="2" t="s">
        <v>19</v>
      </c>
      <c r="V5491" s="2" t="s">
        <v>120</v>
      </c>
      <c r="W5491" s="2" t="s">
        <v>63</v>
      </c>
      <c r="X5491" s="2">
        <v>2</v>
      </c>
      <c r="Y5491" s="2">
        <v>217</v>
      </c>
    </row>
    <row r="5492" spans="20:25" ht="30" x14ac:dyDescent="0.25">
      <c r="T5492" s="4"/>
      <c r="U5492" s="2" t="s">
        <v>19</v>
      </c>
      <c r="V5492" s="2" t="s">
        <v>120</v>
      </c>
      <c r="W5492" s="2" t="s">
        <v>63</v>
      </c>
      <c r="X5492" s="2">
        <v>2</v>
      </c>
      <c r="Y5492" s="2">
        <v>217</v>
      </c>
    </row>
    <row r="5493" spans="20:25" ht="30" x14ac:dyDescent="0.25">
      <c r="T5493" s="4"/>
      <c r="U5493" s="2" t="s">
        <v>19</v>
      </c>
      <c r="V5493" s="2" t="s">
        <v>120</v>
      </c>
      <c r="W5493" s="2" t="s">
        <v>63</v>
      </c>
      <c r="X5493" s="2">
        <v>1</v>
      </c>
      <c r="Y5493" s="2">
        <v>120</v>
      </c>
    </row>
    <row r="5494" spans="20:25" ht="30" x14ac:dyDescent="0.25">
      <c r="T5494" s="4"/>
      <c r="U5494" s="2" t="s">
        <v>19</v>
      </c>
      <c r="V5494" s="2" t="s">
        <v>120</v>
      </c>
      <c r="W5494" s="2" t="s">
        <v>63</v>
      </c>
      <c r="X5494" s="2">
        <v>4</v>
      </c>
      <c r="Y5494" s="2">
        <v>50</v>
      </c>
    </row>
    <row r="5495" spans="20:25" ht="30" x14ac:dyDescent="0.25">
      <c r="T5495" s="4"/>
      <c r="U5495" s="2" t="s">
        <v>19</v>
      </c>
      <c r="V5495" s="2" t="s">
        <v>120</v>
      </c>
      <c r="W5495" s="2" t="s">
        <v>68</v>
      </c>
      <c r="X5495" s="2">
        <v>2</v>
      </c>
      <c r="Y5495" s="2">
        <v>153</v>
      </c>
    </row>
    <row r="5496" spans="20:25" ht="30" x14ac:dyDescent="0.25">
      <c r="T5496" s="4"/>
      <c r="U5496" s="2" t="s">
        <v>19</v>
      </c>
      <c r="V5496" s="2" t="s">
        <v>120</v>
      </c>
      <c r="W5496" s="2" t="s">
        <v>67</v>
      </c>
      <c r="X5496" s="2">
        <v>2</v>
      </c>
      <c r="Y5496" s="2">
        <v>212</v>
      </c>
    </row>
    <row r="5497" spans="20:25" ht="30" x14ac:dyDescent="0.25">
      <c r="T5497" s="4"/>
      <c r="U5497" s="2" t="s">
        <v>19</v>
      </c>
      <c r="V5497" s="2" t="s">
        <v>120</v>
      </c>
      <c r="W5497" s="2" t="s">
        <v>62</v>
      </c>
      <c r="X5497" s="2">
        <v>3</v>
      </c>
      <c r="Y5497" s="2">
        <v>188</v>
      </c>
    </row>
    <row r="5498" spans="20:25" ht="30" x14ac:dyDescent="0.25">
      <c r="T5498" s="4"/>
      <c r="U5498" s="2" t="s">
        <v>19</v>
      </c>
      <c r="V5498" s="2" t="s">
        <v>124</v>
      </c>
      <c r="W5498" s="2" t="s">
        <v>63</v>
      </c>
      <c r="X5498" s="2">
        <v>3</v>
      </c>
      <c r="Y5498" s="2">
        <v>138</v>
      </c>
    </row>
    <row r="5499" spans="20:25" ht="30" x14ac:dyDescent="0.25">
      <c r="T5499" s="4"/>
      <c r="U5499" s="2" t="s">
        <v>19</v>
      </c>
      <c r="V5499" s="2" t="s">
        <v>124</v>
      </c>
      <c r="W5499" s="2" t="s">
        <v>67</v>
      </c>
      <c r="X5499" s="2">
        <v>3</v>
      </c>
      <c r="Y5499" s="2">
        <v>180</v>
      </c>
    </row>
    <row r="5500" spans="20:25" ht="30" x14ac:dyDescent="0.25">
      <c r="T5500" s="4"/>
      <c r="U5500" s="2" t="s">
        <v>19</v>
      </c>
      <c r="V5500" s="2" t="s">
        <v>124</v>
      </c>
      <c r="W5500" s="2" t="s">
        <v>67</v>
      </c>
      <c r="X5500" s="2">
        <v>2</v>
      </c>
      <c r="Y5500" s="2">
        <v>130</v>
      </c>
    </row>
    <row r="5501" spans="20:25" ht="30" x14ac:dyDescent="0.25">
      <c r="T5501" s="4"/>
      <c r="U5501" s="2" t="s">
        <v>19</v>
      </c>
      <c r="V5501" s="2" t="s">
        <v>124</v>
      </c>
      <c r="W5501" s="2" t="s">
        <v>64</v>
      </c>
      <c r="X5501" s="2">
        <v>1</v>
      </c>
      <c r="Y5501" s="2">
        <v>8</v>
      </c>
    </row>
    <row r="5502" spans="20:25" ht="30" x14ac:dyDescent="0.25">
      <c r="T5502" s="4"/>
      <c r="U5502" s="2" t="s">
        <v>19</v>
      </c>
      <c r="V5502" s="2" t="s">
        <v>124</v>
      </c>
      <c r="W5502" s="2" t="s">
        <v>63</v>
      </c>
      <c r="X5502" s="2">
        <v>0</v>
      </c>
      <c r="Y5502" s="2">
        <v>243</v>
      </c>
    </row>
    <row r="5503" spans="20:25" ht="30" x14ac:dyDescent="0.25">
      <c r="T5503" s="4"/>
      <c r="U5503" s="2" t="s">
        <v>19</v>
      </c>
      <c r="V5503" s="2" t="s">
        <v>124</v>
      </c>
      <c r="W5503" s="2" t="s">
        <v>63</v>
      </c>
      <c r="X5503" s="2">
        <v>9</v>
      </c>
      <c r="Y5503" s="2">
        <v>140</v>
      </c>
    </row>
    <row r="5504" spans="20:25" ht="30" x14ac:dyDescent="0.25">
      <c r="T5504" s="4"/>
      <c r="U5504" s="2" t="s">
        <v>19</v>
      </c>
      <c r="V5504" s="2" t="s">
        <v>127</v>
      </c>
      <c r="W5504" s="2" t="s">
        <v>68</v>
      </c>
      <c r="X5504" s="2">
        <v>1</v>
      </c>
      <c r="Y5504" s="2">
        <v>197</v>
      </c>
    </row>
    <row r="5505" spans="20:25" ht="30" x14ac:dyDescent="0.25">
      <c r="T5505" s="4"/>
      <c r="U5505" s="2" t="s">
        <v>19</v>
      </c>
      <c r="V5505" s="2" t="s">
        <v>127</v>
      </c>
      <c r="W5505" s="2" t="s">
        <v>64</v>
      </c>
      <c r="X5505" s="2">
        <v>4</v>
      </c>
      <c r="Y5505" s="2">
        <v>260</v>
      </c>
    </row>
    <row r="5506" spans="20:25" ht="30" x14ac:dyDescent="0.25">
      <c r="T5506" s="4"/>
      <c r="U5506" s="2" t="s">
        <v>19</v>
      </c>
      <c r="V5506" s="2" t="s">
        <v>127</v>
      </c>
      <c r="W5506" s="2" t="s">
        <v>67</v>
      </c>
      <c r="X5506" s="2">
        <v>2</v>
      </c>
      <c r="Y5506" s="2">
        <v>216</v>
      </c>
    </row>
    <row r="5507" spans="20:25" ht="30" x14ac:dyDescent="0.25">
      <c r="T5507" s="4"/>
      <c r="U5507" s="2" t="s">
        <v>19</v>
      </c>
      <c r="V5507" s="2" t="s">
        <v>127</v>
      </c>
      <c r="W5507" s="2" t="s">
        <v>67</v>
      </c>
      <c r="X5507" s="2">
        <v>2</v>
      </c>
      <c r="Y5507" s="2">
        <v>170</v>
      </c>
    </row>
    <row r="5508" spans="20:25" ht="30" x14ac:dyDescent="0.25">
      <c r="T5508" s="4"/>
      <c r="U5508" s="2" t="s">
        <v>19</v>
      </c>
      <c r="V5508" s="2" t="s">
        <v>125</v>
      </c>
      <c r="W5508" s="2" t="s">
        <v>63</v>
      </c>
      <c r="X5508" s="2">
        <v>3</v>
      </c>
      <c r="Y5508" s="2">
        <v>310</v>
      </c>
    </row>
    <row r="5509" spans="20:25" ht="30" x14ac:dyDescent="0.25">
      <c r="T5509" s="4"/>
      <c r="U5509" s="2" t="s">
        <v>19</v>
      </c>
      <c r="V5509" s="2" t="s">
        <v>122</v>
      </c>
      <c r="W5509" s="2" t="s">
        <v>68</v>
      </c>
      <c r="X5509" s="2">
        <v>0</v>
      </c>
      <c r="Y5509" s="2">
        <v>203</v>
      </c>
    </row>
    <row r="5510" spans="20:25" ht="30" x14ac:dyDescent="0.25">
      <c r="T5510" s="4"/>
      <c r="U5510" s="2" t="s">
        <v>19</v>
      </c>
      <c r="V5510" s="2" t="s">
        <v>122</v>
      </c>
      <c r="W5510" s="2" t="s">
        <v>63</v>
      </c>
      <c r="X5510" s="2">
        <v>0</v>
      </c>
      <c r="Y5510" s="2">
        <v>293</v>
      </c>
    </row>
    <row r="5511" spans="20:25" ht="30" x14ac:dyDescent="0.25">
      <c r="T5511" s="4"/>
      <c r="U5511" s="2" t="s">
        <v>19</v>
      </c>
      <c r="V5511" s="2" t="s">
        <v>122</v>
      </c>
      <c r="W5511" s="2" t="s">
        <v>64</v>
      </c>
      <c r="X5511" s="2">
        <v>1</v>
      </c>
      <c r="Y5511" s="2">
        <v>250</v>
      </c>
    </row>
    <row r="5512" spans="20:25" ht="30" x14ac:dyDescent="0.25">
      <c r="T5512" s="4"/>
      <c r="U5512" s="2" t="s">
        <v>19</v>
      </c>
      <c r="V5512" s="2" t="s">
        <v>109</v>
      </c>
      <c r="W5512" s="2" t="s">
        <v>63</v>
      </c>
      <c r="X5512" s="2">
        <v>2</v>
      </c>
      <c r="Y5512" s="2">
        <v>145</v>
      </c>
    </row>
    <row r="5513" spans="20:25" ht="30" x14ac:dyDescent="0.25">
      <c r="T5513" s="4"/>
      <c r="U5513" s="2" t="s">
        <v>19</v>
      </c>
      <c r="V5513" s="2" t="s">
        <v>109</v>
      </c>
      <c r="W5513" s="2" t="s">
        <v>64</v>
      </c>
      <c r="X5513" s="2">
        <v>1</v>
      </c>
      <c r="Y5513" s="2">
        <v>68</v>
      </c>
    </row>
    <row r="5514" spans="20:25" ht="30" x14ac:dyDescent="0.25">
      <c r="T5514" s="4"/>
      <c r="U5514" s="2" t="s">
        <v>19</v>
      </c>
      <c r="V5514" s="2" t="s">
        <v>109</v>
      </c>
      <c r="W5514" s="2" t="s">
        <v>64</v>
      </c>
      <c r="X5514" s="2">
        <v>1</v>
      </c>
      <c r="Y5514" s="2">
        <v>65</v>
      </c>
    </row>
    <row r="5515" spans="20:25" ht="30" x14ac:dyDescent="0.25">
      <c r="T5515" s="4"/>
      <c r="U5515" s="2" t="s">
        <v>19</v>
      </c>
      <c r="V5515" s="2" t="s">
        <v>109</v>
      </c>
      <c r="W5515" s="2" t="s">
        <v>63</v>
      </c>
      <c r="X5515" s="2">
        <v>1</v>
      </c>
      <c r="Y5515" s="2">
        <v>0</v>
      </c>
    </row>
    <row r="5516" spans="20:25" ht="30" x14ac:dyDescent="0.25">
      <c r="T5516" s="4"/>
      <c r="U5516" s="2" t="s">
        <v>19</v>
      </c>
      <c r="V5516" s="2" t="s">
        <v>109</v>
      </c>
      <c r="W5516" s="2" t="s">
        <v>68</v>
      </c>
      <c r="X5516" s="2">
        <v>4</v>
      </c>
      <c r="Y5516" s="2">
        <v>252</v>
      </c>
    </row>
    <row r="5517" spans="20:25" ht="30" x14ac:dyDescent="0.25">
      <c r="T5517" s="4"/>
      <c r="U5517" s="2" t="s">
        <v>19</v>
      </c>
      <c r="V5517" s="2" t="s">
        <v>109</v>
      </c>
      <c r="W5517" s="2" t="s">
        <v>63</v>
      </c>
      <c r="X5517" s="2">
        <v>2</v>
      </c>
      <c r="Y5517" s="2">
        <v>259</v>
      </c>
    </row>
    <row r="5518" spans="20:25" ht="30" x14ac:dyDescent="0.25">
      <c r="T5518" s="4"/>
      <c r="U5518" s="2" t="s">
        <v>19</v>
      </c>
      <c r="V5518" s="2" t="s">
        <v>109</v>
      </c>
      <c r="W5518" s="2" t="s">
        <v>63</v>
      </c>
      <c r="X5518" s="2">
        <v>1</v>
      </c>
      <c r="Y5518" s="2">
        <v>299</v>
      </c>
    </row>
    <row r="5519" spans="20:25" ht="30" x14ac:dyDescent="0.25">
      <c r="T5519" s="4"/>
      <c r="U5519" s="2" t="s">
        <v>19</v>
      </c>
      <c r="V5519" s="2" t="s">
        <v>109</v>
      </c>
      <c r="W5519" s="2" t="s">
        <v>63</v>
      </c>
      <c r="X5519" s="2">
        <v>1</v>
      </c>
      <c r="Y5519" s="2">
        <v>299</v>
      </c>
    </row>
    <row r="5520" spans="20:25" ht="30" x14ac:dyDescent="0.25">
      <c r="T5520" s="4"/>
      <c r="U5520" s="2" t="s">
        <v>19</v>
      </c>
      <c r="V5520" s="2" t="s">
        <v>109</v>
      </c>
      <c r="W5520" s="2" t="s">
        <v>67</v>
      </c>
      <c r="X5520" s="2">
        <v>1</v>
      </c>
      <c r="Y5520" s="2">
        <v>304</v>
      </c>
    </row>
    <row r="5521" spans="20:25" ht="30" x14ac:dyDescent="0.25">
      <c r="T5521" s="4"/>
      <c r="U5521" s="2" t="s">
        <v>19</v>
      </c>
      <c r="V5521" s="2" t="s">
        <v>109</v>
      </c>
      <c r="W5521" s="2" t="s">
        <v>64</v>
      </c>
      <c r="X5521" s="2">
        <v>1</v>
      </c>
      <c r="Y5521" s="2">
        <v>175</v>
      </c>
    </row>
    <row r="5522" spans="20:25" ht="30" x14ac:dyDescent="0.25">
      <c r="T5522" s="4"/>
      <c r="U5522" s="2" t="s">
        <v>19</v>
      </c>
      <c r="V5522" s="2" t="s">
        <v>109</v>
      </c>
      <c r="W5522" s="2" t="s">
        <v>64</v>
      </c>
      <c r="X5522" s="2">
        <v>1</v>
      </c>
      <c r="Y5522" s="2">
        <v>158</v>
      </c>
    </row>
    <row r="5523" spans="20:25" ht="30" x14ac:dyDescent="0.25">
      <c r="T5523" s="4"/>
      <c r="U5523" s="2" t="s">
        <v>19</v>
      </c>
      <c r="V5523" s="2" t="s">
        <v>109</v>
      </c>
      <c r="W5523" s="2" t="s">
        <v>64</v>
      </c>
      <c r="X5523" s="2">
        <v>1</v>
      </c>
      <c r="Y5523" s="2">
        <v>270</v>
      </c>
    </row>
    <row r="5524" spans="20:25" ht="30" x14ac:dyDescent="0.25">
      <c r="T5524" s="4"/>
      <c r="U5524" s="2" t="s">
        <v>19</v>
      </c>
      <c r="V5524" s="2" t="s">
        <v>109</v>
      </c>
      <c r="W5524" s="2" t="s">
        <v>68</v>
      </c>
      <c r="X5524" s="2">
        <v>4</v>
      </c>
      <c r="Y5524" s="2">
        <v>110</v>
      </c>
    </row>
    <row r="5525" spans="20:25" ht="30" x14ac:dyDescent="0.25">
      <c r="T5525" s="4"/>
      <c r="U5525" s="2" t="s">
        <v>19</v>
      </c>
      <c r="V5525" s="2" t="s">
        <v>120</v>
      </c>
      <c r="W5525" s="2" t="s">
        <v>68</v>
      </c>
      <c r="X5525" s="2">
        <v>3</v>
      </c>
      <c r="Y5525" s="2">
        <v>230</v>
      </c>
    </row>
    <row r="5526" spans="20:25" ht="30" x14ac:dyDescent="0.25">
      <c r="T5526" s="4"/>
      <c r="U5526" s="2" t="s">
        <v>19</v>
      </c>
      <c r="V5526" s="2" t="s">
        <v>120</v>
      </c>
      <c r="W5526" s="2" t="s">
        <v>63</v>
      </c>
      <c r="X5526" s="2">
        <v>3</v>
      </c>
      <c r="Y5526" s="2">
        <v>260</v>
      </c>
    </row>
    <row r="5527" spans="20:25" ht="30" x14ac:dyDescent="0.25">
      <c r="T5527" s="4"/>
      <c r="U5527" s="2" t="s">
        <v>19</v>
      </c>
      <c r="V5527" s="2" t="s">
        <v>120</v>
      </c>
      <c r="W5527" s="2" t="s">
        <v>63</v>
      </c>
      <c r="X5527" s="2">
        <v>7</v>
      </c>
      <c r="Y5527" s="2">
        <v>250</v>
      </c>
    </row>
    <row r="5528" spans="20:25" ht="30" x14ac:dyDescent="0.25">
      <c r="T5528" s="4"/>
      <c r="U5528" s="2" t="s">
        <v>19</v>
      </c>
      <c r="V5528" s="2" t="s">
        <v>120</v>
      </c>
      <c r="W5528" s="2" t="s">
        <v>63</v>
      </c>
      <c r="X5528" s="2">
        <v>2</v>
      </c>
      <c r="Y5528" s="2">
        <v>280</v>
      </c>
    </row>
    <row r="5529" spans="20:25" ht="30" x14ac:dyDescent="0.25">
      <c r="T5529" s="4"/>
      <c r="U5529" s="2" t="s">
        <v>19</v>
      </c>
      <c r="V5529" s="2" t="s">
        <v>120</v>
      </c>
      <c r="W5529" s="2" t="s">
        <v>63</v>
      </c>
      <c r="X5529" s="2">
        <v>3</v>
      </c>
      <c r="Y5529" s="2">
        <v>350</v>
      </c>
    </row>
    <row r="5530" spans="20:25" ht="30" x14ac:dyDescent="0.25">
      <c r="T5530" s="4"/>
      <c r="U5530" s="2" t="s">
        <v>19</v>
      </c>
      <c r="V5530" s="2" t="s">
        <v>124</v>
      </c>
      <c r="W5530" s="2" t="s">
        <v>63</v>
      </c>
      <c r="X5530" s="2">
        <v>4</v>
      </c>
      <c r="Y5530" s="2">
        <v>140</v>
      </c>
    </row>
    <row r="5531" spans="20:25" ht="30" x14ac:dyDescent="0.25">
      <c r="T5531" s="4"/>
      <c r="U5531" s="2" t="s">
        <v>19</v>
      </c>
      <c r="V5531" s="2" t="s">
        <v>109</v>
      </c>
      <c r="W5531" s="2" t="s">
        <v>63</v>
      </c>
      <c r="X5531" s="2">
        <v>1</v>
      </c>
      <c r="Y5531" s="2">
        <v>30</v>
      </c>
    </row>
    <row r="5532" spans="20:25" ht="30" x14ac:dyDescent="0.25">
      <c r="T5532" s="4"/>
      <c r="U5532" s="2" t="s">
        <v>19</v>
      </c>
      <c r="V5532" s="2" t="s">
        <v>109</v>
      </c>
      <c r="W5532" s="2" t="s">
        <v>64</v>
      </c>
      <c r="X5532" s="2">
        <v>6</v>
      </c>
      <c r="Y5532" s="2">
        <v>130</v>
      </c>
    </row>
    <row r="5533" spans="20:25" ht="30" x14ac:dyDescent="0.25">
      <c r="T5533" s="4"/>
      <c r="U5533" s="2" t="s">
        <v>19</v>
      </c>
      <c r="V5533" s="2" t="s">
        <v>109</v>
      </c>
      <c r="W5533" s="2" t="s">
        <v>64</v>
      </c>
      <c r="X5533" s="2">
        <v>2</v>
      </c>
      <c r="Y5533" s="2">
        <v>210</v>
      </c>
    </row>
    <row r="5534" spans="20:25" ht="30" x14ac:dyDescent="0.25">
      <c r="T5534" s="4"/>
      <c r="U5534" s="2" t="s">
        <v>19</v>
      </c>
      <c r="V5534" s="2" t="s">
        <v>109</v>
      </c>
      <c r="W5534" s="2" t="s">
        <v>63</v>
      </c>
      <c r="X5534" s="2">
        <v>1</v>
      </c>
      <c r="Y5534" s="2">
        <v>0</v>
      </c>
    </row>
    <row r="5535" spans="20:25" ht="30" x14ac:dyDescent="0.25">
      <c r="T5535" s="4"/>
      <c r="U5535" s="2" t="s">
        <v>19</v>
      </c>
      <c r="V5535" s="2" t="s">
        <v>109</v>
      </c>
      <c r="W5535" s="2" t="s">
        <v>64</v>
      </c>
      <c r="X5535" s="2">
        <v>3</v>
      </c>
      <c r="Y5535" s="2">
        <v>240</v>
      </c>
    </row>
    <row r="5536" spans="20:25" ht="30" x14ac:dyDescent="0.25">
      <c r="T5536" s="4"/>
      <c r="U5536" s="2" t="s">
        <v>19</v>
      </c>
      <c r="V5536" s="2" t="s">
        <v>120</v>
      </c>
      <c r="W5536" s="2" t="s">
        <v>67</v>
      </c>
      <c r="X5536" s="2">
        <v>5</v>
      </c>
      <c r="Y5536" s="2">
        <v>320</v>
      </c>
    </row>
    <row r="5537" spans="20:25" ht="30" x14ac:dyDescent="0.25">
      <c r="T5537" s="4"/>
      <c r="U5537" s="2" t="s">
        <v>19</v>
      </c>
      <c r="V5537" s="2" t="s">
        <v>120</v>
      </c>
      <c r="W5537" s="2" t="s">
        <v>63</v>
      </c>
      <c r="X5537" s="2">
        <v>2</v>
      </c>
      <c r="Y5537" s="2">
        <v>350</v>
      </c>
    </row>
    <row r="5538" spans="20:25" ht="30" x14ac:dyDescent="0.25">
      <c r="T5538" s="4"/>
      <c r="U5538" s="2" t="s">
        <v>19</v>
      </c>
      <c r="V5538" s="2" t="s">
        <v>120</v>
      </c>
      <c r="W5538" s="2" t="s">
        <v>64</v>
      </c>
      <c r="X5538" s="2">
        <v>1</v>
      </c>
      <c r="Y5538" s="2">
        <v>267</v>
      </c>
    </row>
    <row r="5539" spans="20:25" ht="30" x14ac:dyDescent="0.25">
      <c r="T5539" s="4"/>
      <c r="U5539" s="2" t="s">
        <v>19</v>
      </c>
      <c r="V5539" s="2" t="s">
        <v>120</v>
      </c>
      <c r="W5539" s="2" t="s">
        <v>63</v>
      </c>
      <c r="X5539" s="2">
        <v>4</v>
      </c>
      <c r="Y5539" s="2">
        <v>290</v>
      </c>
    </row>
    <row r="5540" spans="20:25" ht="30" x14ac:dyDescent="0.25">
      <c r="T5540" s="4"/>
      <c r="U5540" s="2" t="s">
        <v>19</v>
      </c>
      <c r="V5540" s="2" t="s">
        <v>120</v>
      </c>
      <c r="W5540" s="2" t="s">
        <v>63</v>
      </c>
      <c r="X5540" s="2">
        <v>3</v>
      </c>
      <c r="Y5540" s="2">
        <v>277</v>
      </c>
    </row>
    <row r="5541" spans="20:25" ht="30" x14ac:dyDescent="0.25">
      <c r="T5541" s="4"/>
      <c r="U5541" s="2" t="s">
        <v>19</v>
      </c>
      <c r="V5541" s="2" t="s">
        <v>120</v>
      </c>
      <c r="W5541" s="2" t="s">
        <v>64</v>
      </c>
      <c r="X5541" s="2">
        <v>6</v>
      </c>
      <c r="Y5541" s="2">
        <v>240</v>
      </c>
    </row>
    <row r="5542" spans="20:25" ht="30" x14ac:dyDescent="0.25">
      <c r="T5542" s="4"/>
      <c r="U5542" s="2" t="s">
        <v>19</v>
      </c>
      <c r="V5542" s="2" t="s">
        <v>120</v>
      </c>
      <c r="W5542" s="2" t="s">
        <v>64</v>
      </c>
      <c r="X5542" s="2">
        <v>3</v>
      </c>
      <c r="Y5542" s="2">
        <v>320</v>
      </c>
    </row>
    <row r="5543" spans="20:25" ht="30" x14ac:dyDescent="0.25">
      <c r="T5543" s="4"/>
      <c r="U5543" s="2" t="s">
        <v>19</v>
      </c>
      <c r="V5543" s="2" t="s">
        <v>124</v>
      </c>
      <c r="W5543" s="2" t="s">
        <v>63</v>
      </c>
      <c r="X5543" s="2">
        <v>4</v>
      </c>
      <c r="Y5543" s="2">
        <v>360</v>
      </c>
    </row>
    <row r="5544" spans="20:25" ht="30" x14ac:dyDescent="0.25">
      <c r="T5544" s="4"/>
      <c r="U5544" s="2" t="s">
        <v>19</v>
      </c>
      <c r="V5544" s="2" t="s">
        <v>124</v>
      </c>
      <c r="W5544" s="2" t="s">
        <v>67</v>
      </c>
      <c r="X5544" s="2">
        <v>4</v>
      </c>
      <c r="Y5544" s="2">
        <v>220</v>
      </c>
    </row>
    <row r="5545" spans="20:25" ht="30" x14ac:dyDescent="0.25">
      <c r="T5545" s="4"/>
      <c r="U5545" s="2" t="s">
        <v>19</v>
      </c>
      <c r="V5545" s="2" t="s">
        <v>124</v>
      </c>
      <c r="W5545" s="2" t="s">
        <v>63</v>
      </c>
      <c r="X5545" s="2">
        <v>4</v>
      </c>
      <c r="Y5545" s="2">
        <v>240</v>
      </c>
    </row>
    <row r="5546" spans="20:25" ht="30" x14ac:dyDescent="0.25">
      <c r="T5546" s="4"/>
      <c r="U5546" s="2" t="s">
        <v>19</v>
      </c>
      <c r="V5546" s="2" t="s">
        <v>124</v>
      </c>
      <c r="W5546" s="2" t="s">
        <v>63</v>
      </c>
      <c r="X5546" s="2">
        <v>3</v>
      </c>
      <c r="Y5546" s="2">
        <v>300</v>
      </c>
    </row>
    <row r="5547" spans="20:25" ht="30" x14ac:dyDescent="0.25">
      <c r="T5547" s="4"/>
      <c r="U5547" s="2" t="s">
        <v>19</v>
      </c>
      <c r="V5547" s="2" t="s">
        <v>124</v>
      </c>
      <c r="W5547" s="2" t="s">
        <v>63</v>
      </c>
      <c r="X5547" s="2">
        <v>2</v>
      </c>
      <c r="Y5547" s="2">
        <v>210</v>
      </c>
    </row>
    <row r="5548" spans="20:25" ht="30" x14ac:dyDescent="0.25">
      <c r="T5548" s="4"/>
      <c r="U5548" s="2" t="s">
        <v>19</v>
      </c>
      <c r="V5548" s="2" t="s">
        <v>124</v>
      </c>
      <c r="W5548" s="2" t="s">
        <v>63</v>
      </c>
      <c r="X5548" s="2">
        <v>3</v>
      </c>
      <c r="Y5548" s="2">
        <v>190</v>
      </c>
    </row>
    <row r="5549" spans="20:25" ht="30" x14ac:dyDescent="0.25">
      <c r="T5549" s="4"/>
      <c r="U5549" s="2" t="s">
        <v>19</v>
      </c>
      <c r="V5549" s="2" t="s">
        <v>127</v>
      </c>
      <c r="W5549" s="2" t="s">
        <v>63</v>
      </c>
      <c r="X5549" s="2">
        <v>3</v>
      </c>
      <c r="Y5549" s="2">
        <v>330</v>
      </c>
    </row>
    <row r="5550" spans="20:25" ht="30" x14ac:dyDescent="0.25">
      <c r="T5550" s="4"/>
      <c r="U5550" s="2" t="s">
        <v>19</v>
      </c>
      <c r="V5550" s="2" t="s">
        <v>127</v>
      </c>
      <c r="W5550" s="2" t="s">
        <v>64</v>
      </c>
      <c r="X5550" s="2">
        <v>4</v>
      </c>
      <c r="Y5550" s="2">
        <v>210</v>
      </c>
    </row>
    <row r="5551" spans="20:25" ht="30" x14ac:dyDescent="0.25">
      <c r="T5551" s="4"/>
      <c r="U5551" s="2" t="s">
        <v>19</v>
      </c>
      <c r="V5551" s="2" t="s">
        <v>126</v>
      </c>
      <c r="W5551" s="2" t="s">
        <v>63</v>
      </c>
      <c r="X5551" s="2">
        <v>8</v>
      </c>
      <c r="Y5551" s="2">
        <v>340</v>
      </c>
    </row>
    <row r="5552" spans="20:25" ht="30" x14ac:dyDescent="0.25">
      <c r="T5552" s="4"/>
      <c r="U5552" s="2" t="s">
        <v>19</v>
      </c>
      <c r="V5552" s="2" t="s">
        <v>126</v>
      </c>
      <c r="W5552" s="2" t="s">
        <v>64</v>
      </c>
      <c r="X5552" s="2">
        <v>4</v>
      </c>
      <c r="Y5552" s="2">
        <v>200</v>
      </c>
    </row>
    <row r="5553" spans="20:25" ht="30" x14ac:dyDescent="0.25">
      <c r="T5553" s="4"/>
      <c r="U5553" s="2" t="s">
        <v>19</v>
      </c>
      <c r="V5553" s="2" t="s">
        <v>126</v>
      </c>
      <c r="W5553" s="2" t="s">
        <v>63</v>
      </c>
      <c r="X5553" s="2">
        <v>1</v>
      </c>
      <c r="Y5553" s="2">
        <v>273</v>
      </c>
    </row>
    <row r="5554" spans="20:25" ht="30" x14ac:dyDescent="0.25">
      <c r="T5554" s="4"/>
      <c r="U5554" s="2" t="s">
        <v>19</v>
      </c>
      <c r="V5554" s="2" t="s">
        <v>126</v>
      </c>
      <c r="W5554" s="2" t="s">
        <v>68</v>
      </c>
      <c r="X5554" s="2">
        <v>1</v>
      </c>
      <c r="Y5554" s="2">
        <v>273</v>
      </c>
    </row>
    <row r="5555" spans="20:25" ht="30" x14ac:dyDescent="0.25">
      <c r="T5555" s="4"/>
      <c r="U5555" s="2" t="s">
        <v>19</v>
      </c>
      <c r="V5555" s="2" t="s">
        <v>128</v>
      </c>
      <c r="W5555" s="2" t="s">
        <v>64</v>
      </c>
      <c r="X5555" s="2">
        <v>13</v>
      </c>
      <c r="Y5555" s="2">
        <v>180</v>
      </c>
    </row>
    <row r="5556" spans="20:25" ht="30" x14ac:dyDescent="0.25">
      <c r="T5556" s="4"/>
      <c r="U5556" s="2" t="s">
        <v>19</v>
      </c>
      <c r="V5556" s="2" t="s">
        <v>128</v>
      </c>
      <c r="W5556" s="2" t="s">
        <v>63</v>
      </c>
      <c r="X5556" s="2">
        <v>1</v>
      </c>
      <c r="Y5556" s="2">
        <v>70</v>
      </c>
    </row>
    <row r="5557" spans="20:25" ht="30" x14ac:dyDescent="0.25">
      <c r="T5557" s="4"/>
      <c r="U5557" s="2" t="s">
        <v>19</v>
      </c>
      <c r="V5557" s="2" t="s">
        <v>128</v>
      </c>
      <c r="W5557" s="2" t="s">
        <v>67</v>
      </c>
      <c r="X5557" s="2">
        <v>3</v>
      </c>
      <c r="Y5557" s="2">
        <v>210</v>
      </c>
    </row>
    <row r="5558" spans="20:25" ht="30" x14ac:dyDescent="0.25">
      <c r="T5558" s="4"/>
      <c r="U5558" s="2" t="s">
        <v>19</v>
      </c>
      <c r="V5558" s="2" t="s">
        <v>111</v>
      </c>
      <c r="W5558" s="2" t="s">
        <v>67</v>
      </c>
      <c r="X5558" s="2">
        <v>4</v>
      </c>
      <c r="Y5558" s="2">
        <v>220</v>
      </c>
    </row>
    <row r="5559" spans="20:25" ht="30" x14ac:dyDescent="0.25">
      <c r="T5559" s="4"/>
      <c r="U5559" s="2" t="s">
        <v>19</v>
      </c>
      <c r="V5559" s="2" t="s">
        <v>111</v>
      </c>
      <c r="W5559" s="2" t="s">
        <v>62</v>
      </c>
      <c r="X5559" s="2">
        <v>7</v>
      </c>
      <c r="Y5559" s="2">
        <v>310</v>
      </c>
    </row>
    <row r="5560" spans="20:25" ht="30" x14ac:dyDescent="0.25">
      <c r="T5560" s="4"/>
      <c r="U5560" s="2" t="s">
        <v>19</v>
      </c>
      <c r="V5560" s="2" t="s">
        <v>121</v>
      </c>
      <c r="W5560" s="2" t="s">
        <v>63</v>
      </c>
      <c r="X5560" s="2">
        <v>7</v>
      </c>
      <c r="Y5560" s="2">
        <v>270</v>
      </c>
    </row>
    <row r="5561" spans="20:25" ht="30" x14ac:dyDescent="0.25">
      <c r="T5561" s="4"/>
      <c r="U5561" s="2" t="s">
        <v>19</v>
      </c>
      <c r="V5561" s="2" t="s">
        <v>122</v>
      </c>
      <c r="W5561" s="2" t="s">
        <v>64</v>
      </c>
      <c r="X5561" s="2">
        <v>1</v>
      </c>
      <c r="Y5561" s="2">
        <v>250</v>
      </c>
    </row>
    <row r="5562" spans="20:25" ht="30" x14ac:dyDescent="0.25">
      <c r="T5562" s="4"/>
      <c r="U5562" s="2" t="s">
        <v>19</v>
      </c>
      <c r="V5562" s="2" t="s">
        <v>122</v>
      </c>
      <c r="W5562" s="2" t="s">
        <v>63</v>
      </c>
      <c r="X5562" s="2">
        <v>10</v>
      </c>
      <c r="Y5562" s="2">
        <v>330</v>
      </c>
    </row>
    <row r="5563" spans="20:25" ht="30" x14ac:dyDescent="0.25">
      <c r="T5563" s="4"/>
      <c r="U5563" s="2" t="s">
        <v>19</v>
      </c>
      <c r="V5563" s="2" t="s">
        <v>122</v>
      </c>
      <c r="W5563" s="2" t="s">
        <v>63</v>
      </c>
      <c r="X5563" s="2">
        <v>1</v>
      </c>
      <c r="Y5563" s="2">
        <v>240</v>
      </c>
    </row>
    <row r="5564" spans="20:25" ht="30" x14ac:dyDescent="0.25">
      <c r="T5564" s="4"/>
      <c r="U5564" s="2" t="s">
        <v>19</v>
      </c>
      <c r="V5564" s="2" t="s">
        <v>122</v>
      </c>
      <c r="W5564" s="2" t="s">
        <v>63</v>
      </c>
      <c r="X5564" s="2">
        <v>4</v>
      </c>
      <c r="Y5564" s="2">
        <v>150</v>
      </c>
    </row>
    <row r="5565" spans="20:25" ht="30" x14ac:dyDescent="0.25">
      <c r="T5565" s="4"/>
      <c r="U5565" s="2" t="s">
        <v>19</v>
      </c>
      <c r="V5565" s="2" t="s">
        <v>122</v>
      </c>
      <c r="W5565" s="2" t="s">
        <v>63</v>
      </c>
      <c r="X5565" s="2">
        <v>5</v>
      </c>
      <c r="Y5565" s="2">
        <v>50</v>
      </c>
    </row>
    <row r="5566" spans="20:25" ht="30" x14ac:dyDescent="0.25">
      <c r="T5566" s="4"/>
      <c r="U5566" s="2" t="s">
        <v>19</v>
      </c>
      <c r="V5566" s="2" t="s">
        <v>122</v>
      </c>
      <c r="W5566" s="2" t="s">
        <v>63</v>
      </c>
      <c r="X5566" s="2">
        <v>5</v>
      </c>
      <c r="Y5566" s="2">
        <v>80</v>
      </c>
    </row>
    <row r="5567" spans="20:25" ht="30" x14ac:dyDescent="0.25">
      <c r="T5567" s="4"/>
      <c r="U5567" s="2" t="s">
        <v>19</v>
      </c>
      <c r="V5567" s="2" t="s">
        <v>122</v>
      </c>
      <c r="W5567" s="2" t="s">
        <v>63</v>
      </c>
      <c r="X5567" s="2">
        <v>2</v>
      </c>
      <c r="Y5567" s="2">
        <v>150</v>
      </c>
    </row>
    <row r="5568" spans="20:25" ht="30" x14ac:dyDescent="0.25">
      <c r="T5568" s="4"/>
      <c r="U5568" s="2" t="s">
        <v>19</v>
      </c>
      <c r="V5568" s="2" t="s">
        <v>122</v>
      </c>
      <c r="W5568" s="2" t="s">
        <v>64</v>
      </c>
      <c r="X5568" s="2">
        <v>4</v>
      </c>
      <c r="Y5568" s="2">
        <v>220</v>
      </c>
    </row>
    <row r="5569" spans="20:25" ht="30" x14ac:dyDescent="0.25">
      <c r="T5569" s="4"/>
      <c r="U5569" s="2" t="s">
        <v>19</v>
      </c>
      <c r="V5569" s="2" t="s">
        <v>122</v>
      </c>
      <c r="W5569" s="2" t="s">
        <v>63</v>
      </c>
      <c r="X5569" s="2">
        <v>3</v>
      </c>
      <c r="Y5569" s="2">
        <v>270</v>
      </c>
    </row>
    <row r="5570" spans="20:25" ht="30" x14ac:dyDescent="0.25">
      <c r="T5570" s="4"/>
      <c r="U5570" s="2" t="s">
        <v>19</v>
      </c>
      <c r="V5570" s="2" t="s">
        <v>109</v>
      </c>
      <c r="W5570" s="2" t="s">
        <v>63</v>
      </c>
      <c r="X5570" s="2">
        <v>5</v>
      </c>
      <c r="Y5570" s="2">
        <v>120</v>
      </c>
    </row>
    <row r="5571" spans="20:25" ht="30" x14ac:dyDescent="0.25">
      <c r="T5571" s="4"/>
      <c r="U5571" s="2" t="s">
        <v>19</v>
      </c>
      <c r="V5571" s="2" t="s">
        <v>109</v>
      </c>
      <c r="W5571" s="2" t="s">
        <v>63</v>
      </c>
      <c r="X5571" s="2">
        <v>7</v>
      </c>
      <c r="Y5571" s="2">
        <v>140</v>
      </c>
    </row>
    <row r="5572" spans="20:25" ht="30" x14ac:dyDescent="0.25">
      <c r="T5572" s="4"/>
      <c r="U5572" s="2" t="s">
        <v>19</v>
      </c>
      <c r="V5572" s="2" t="s">
        <v>109</v>
      </c>
      <c r="W5572" s="2" t="s">
        <v>63</v>
      </c>
      <c r="X5572" s="2">
        <v>3</v>
      </c>
      <c r="Y5572" s="2">
        <v>190</v>
      </c>
    </row>
    <row r="5573" spans="20:25" ht="30" x14ac:dyDescent="0.25">
      <c r="T5573" s="4"/>
      <c r="U5573" s="2" t="s">
        <v>19</v>
      </c>
      <c r="V5573" s="2" t="s">
        <v>109</v>
      </c>
      <c r="W5573" s="2" t="s">
        <v>64</v>
      </c>
      <c r="X5573" s="2">
        <v>2</v>
      </c>
      <c r="Y5573" s="2">
        <v>210</v>
      </c>
    </row>
    <row r="5574" spans="20:25" ht="30" x14ac:dyDescent="0.25">
      <c r="T5574" s="4"/>
      <c r="U5574" s="2" t="s">
        <v>19</v>
      </c>
      <c r="V5574" s="2" t="s">
        <v>109</v>
      </c>
      <c r="W5574" s="2" t="s">
        <v>68</v>
      </c>
      <c r="X5574" s="2">
        <v>2</v>
      </c>
      <c r="Y5574" s="2">
        <v>360</v>
      </c>
    </row>
    <row r="5575" spans="20:25" ht="30" x14ac:dyDescent="0.25">
      <c r="T5575" s="4"/>
      <c r="U5575" s="2" t="s">
        <v>19</v>
      </c>
      <c r="V5575" s="2" t="s">
        <v>109</v>
      </c>
      <c r="W5575" s="2" t="s">
        <v>63</v>
      </c>
      <c r="X5575" s="2">
        <v>1</v>
      </c>
      <c r="Y5575" s="2">
        <v>0</v>
      </c>
    </row>
    <row r="5576" spans="20:25" ht="30" x14ac:dyDescent="0.25">
      <c r="T5576" s="4"/>
      <c r="U5576" s="2" t="s">
        <v>19</v>
      </c>
      <c r="V5576" s="2" t="s">
        <v>109</v>
      </c>
      <c r="W5576" s="2" t="s">
        <v>64</v>
      </c>
      <c r="X5576" s="2">
        <v>2</v>
      </c>
      <c r="Y5576" s="2">
        <v>340</v>
      </c>
    </row>
    <row r="5577" spans="20:25" ht="30" x14ac:dyDescent="0.25">
      <c r="T5577" s="4"/>
      <c r="U5577" s="2" t="s">
        <v>19</v>
      </c>
      <c r="V5577" s="2" t="s">
        <v>109</v>
      </c>
      <c r="W5577" s="2" t="s">
        <v>64</v>
      </c>
      <c r="X5577" s="2">
        <v>2</v>
      </c>
      <c r="Y5577" s="2">
        <v>290</v>
      </c>
    </row>
    <row r="5578" spans="20:25" ht="30" x14ac:dyDescent="0.25">
      <c r="T5578" s="4"/>
      <c r="U5578" s="2" t="s">
        <v>19</v>
      </c>
      <c r="V5578" s="2" t="s">
        <v>109</v>
      </c>
      <c r="W5578" s="2" t="s">
        <v>63</v>
      </c>
      <c r="X5578" s="2">
        <v>3</v>
      </c>
      <c r="Y5578" s="2">
        <v>70</v>
      </c>
    </row>
    <row r="5579" spans="20:25" ht="30" x14ac:dyDescent="0.25">
      <c r="T5579" s="4"/>
      <c r="U5579" s="2" t="s">
        <v>19</v>
      </c>
      <c r="V5579" s="2" t="s">
        <v>109</v>
      </c>
      <c r="W5579" s="2" t="s">
        <v>63</v>
      </c>
      <c r="X5579" s="2">
        <v>2</v>
      </c>
      <c r="Y5579" s="2">
        <v>80</v>
      </c>
    </row>
    <row r="5580" spans="20:25" ht="30" x14ac:dyDescent="0.25">
      <c r="T5580" s="4"/>
      <c r="U5580" s="2" t="s">
        <v>19</v>
      </c>
      <c r="V5580" s="2" t="s">
        <v>109</v>
      </c>
      <c r="W5580" s="2" t="s">
        <v>68</v>
      </c>
      <c r="X5580" s="2">
        <v>2</v>
      </c>
      <c r="Y5580" s="2">
        <v>90</v>
      </c>
    </row>
    <row r="5581" spans="20:25" ht="30" x14ac:dyDescent="0.25">
      <c r="T5581" s="4"/>
      <c r="U5581" s="2" t="s">
        <v>19</v>
      </c>
      <c r="V5581" s="2" t="s">
        <v>109</v>
      </c>
      <c r="W5581" s="2" t="s">
        <v>64</v>
      </c>
      <c r="X5581" s="2">
        <v>3</v>
      </c>
      <c r="Y5581" s="2">
        <v>240</v>
      </c>
    </row>
    <row r="5582" spans="20:25" ht="30" x14ac:dyDescent="0.25">
      <c r="T5582" s="4"/>
      <c r="U5582" s="2" t="s">
        <v>19</v>
      </c>
      <c r="V5582" s="2" t="s">
        <v>109</v>
      </c>
      <c r="W5582" s="2" t="s">
        <v>68</v>
      </c>
      <c r="X5582" s="2">
        <v>2</v>
      </c>
      <c r="Y5582" s="2">
        <v>190</v>
      </c>
    </row>
    <row r="5583" spans="20:25" ht="30" x14ac:dyDescent="0.25">
      <c r="T5583" s="4"/>
      <c r="U5583" s="2" t="s">
        <v>19</v>
      </c>
      <c r="V5583" s="2" t="s">
        <v>109</v>
      </c>
      <c r="W5583" s="2" t="s">
        <v>68</v>
      </c>
      <c r="X5583" s="2">
        <v>3</v>
      </c>
      <c r="Y5583" s="2">
        <v>180</v>
      </c>
    </row>
    <row r="5584" spans="20:25" ht="30" x14ac:dyDescent="0.25">
      <c r="T5584" s="4"/>
      <c r="U5584" s="2" t="s">
        <v>19</v>
      </c>
      <c r="V5584" s="2" t="s">
        <v>109</v>
      </c>
      <c r="W5584" s="2" t="s">
        <v>63</v>
      </c>
      <c r="X5584" s="2">
        <v>3</v>
      </c>
      <c r="Y5584" s="2">
        <v>300</v>
      </c>
    </row>
    <row r="5585" spans="20:25" ht="30" x14ac:dyDescent="0.25">
      <c r="T5585" s="4"/>
      <c r="U5585" s="2" t="s">
        <v>19</v>
      </c>
      <c r="V5585" s="2" t="s">
        <v>109</v>
      </c>
      <c r="W5585" s="2" t="s">
        <v>68</v>
      </c>
      <c r="X5585" s="2">
        <v>0</v>
      </c>
      <c r="Y5585" s="2">
        <v>307</v>
      </c>
    </row>
    <row r="5586" spans="20:25" ht="30" x14ac:dyDescent="0.25">
      <c r="T5586" s="4"/>
      <c r="U5586" s="2" t="s">
        <v>19</v>
      </c>
      <c r="V5586" s="2" t="s">
        <v>109</v>
      </c>
      <c r="W5586" s="2" t="s">
        <v>68</v>
      </c>
      <c r="X5586" s="2">
        <v>4</v>
      </c>
      <c r="Y5586" s="2">
        <v>40</v>
      </c>
    </row>
    <row r="5587" spans="20:25" ht="30" x14ac:dyDescent="0.25">
      <c r="T5587" s="4"/>
      <c r="U5587" s="2" t="s">
        <v>19</v>
      </c>
      <c r="V5587" s="2" t="s">
        <v>120</v>
      </c>
      <c r="W5587" s="2" t="s">
        <v>62</v>
      </c>
      <c r="X5587" s="2">
        <v>3</v>
      </c>
      <c r="Y5587" s="2">
        <v>220</v>
      </c>
    </row>
    <row r="5588" spans="20:25" ht="30" x14ac:dyDescent="0.25">
      <c r="T5588" s="4"/>
      <c r="U5588" s="2" t="s">
        <v>19</v>
      </c>
      <c r="V5588" s="2" t="s">
        <v>120</v>
      </c>
      <c r="W5588" s="2" t="s">
        <v>68</v>
      </c>
      <c r="X5588" s="2">
        <v>7</v>
      </c>
      <c r="Y5588" s="2">
        <v>230</v>
      </c>
    </row>
    <row r="5589" spans="20:25" ht="30" x14ac:dyDescent="0.25">
      <c r="T5589" s="4"/>
      <c r="U5589" s="2" t="s">
        <v>19</v>
      </c>
      <c r="V5589" s="2" t="s">
        <v>120</v>
      </c>
      <c r="W5589" s="2" t="s">
        <v>64</v>
      </c>
      <c r="X5589" s="2">
        <v>3</v>
      </c>
      <c r="Y5589" s="2">
        <v>230</v>
      </c>
    </row>
    <row r="5590" spans="20:25" ht="30" x14ac:dyDescent="0.25">
      <c r="T5590" s="4"/>
      <c r="U5590" s="2" t="s">
        <v>19</v>
      </c>
      <c r="V5590" s="2" t="s">
        <v>120</v>
      </c>
      <c r="W5590" s="2" t="s">
        <v>63</v>
      </c>
      <c r="X5590" s="2">
        <v>3</v>
      </c>
      <c r="Y5590" s="2">
        <v>230</v>
      </c>
    </row>
    <row r="5591" spans="20:25" ht="30" x14ac:dyDescent="0.25">
      <c r="T5591" s="4"/>
      <c r="U5591" s="2" t="s">
        <v>19</v>
      </c>
      <c r="V5591" s="2" t="s">
        <v>120</v>
      </c>
      <c r="W5591" s="2" t="s">
        <v>63</v>
      </c>
      <c r="X5591" s="2">
        <v>8</v>
      </c>
      <c r="Y5591" s="2">
        <v>310</v>
      </c>
    </row>
    <row r="5592" spans="20:25" ht="30" x14ac:dyDescent="0.25">
      <c r="T5592" s="4"/>
      <c r="U5592" s="2" t="s">
        <v>19</v>
      </c>
      <c r="V5592" s="2" t="s">
        <v>120</v>
      </c>
      <c r="W5592" s="2" t="s">
        <v>67</v>
      </c>
      <c r="X5592" s="2">
        <v>2</v>
      </c>
      <c r="Y5592" s="2">
        <v>310</v>
      </c>
    </row>
    <row r="5593" spans="20:25" ht="30" x14ac:dyDescent="0.25">
      <c r="T5593" s="4"/>
      <c r="U5593" s="2" t="s">
        <v>19</v>
      </c>
      <c r="V5593" s="2" t="s">
        <v>120</v>
      </c>
      <c r="W5593" s="2" t="s">
        <v>64</v>
      </c>
      <c r="X5593" s="2">
        <v>2</v>
      </c>
      <c r="Y5593" s="2">
        <v>150</v>
      </c>
    </row>
    <row r="5594" spans="20:25" ht="30" x14ac:dyDescent="0.25">
      <c r="T5594" s="4"/>
      <c r="U5594" s="2" t="s">
        <v>19</v>
      </c>
      <c r="V5594" s="2" t="s">
        <v>120</v>
      </c>
      <c r="W5594" s="2" t="s">
        <v>68</v>
      </c>
      <c r="X5594" s="2">
        <v>2</v>
      </c>
      <c r="Y5594" s="2">
        <v>350</v>
      </c>
    </row>
    <row r="5595" spans="20:25" ht="30" x14ac:dyDescent="0.25">
      <c r="T5595" s="4"/>
      <c r="U5595" s="2" t="s">
        <v>19</v>
      </c>
      <c r="V5595" s="2" t="s">
        <v>120</v>
      </c>
      <c r="W5595" s="2" t="s">
        <v>68</v>
      </c>
      <c r="X5595" s="2">
        <v>1</v>
      </c>
      <c r="Y5595" s="2">
        <v>340</v>
      </c>
    </row>
    <row r="5596" spans="20:25" ht="30" x14ac:dyDescent="0.25">
      <c r="T5596" s="4"/>
      <c r="U5596" s="2" t="s">
        <v>19</v>
      </c>
      <c r="V5596" s="2" t="s">
        <v>120</v>
      </c>
      <c r="W5596" s="2" t="s">
        <v>63</v>
      </c>
      <c r="X5596" s="2">
        <v>3</v>
      </c>
      <c r="Y5596" s="2">
        <v>260</v>
      </c>
    </row>
    <row r="5597" spans="20:25" ht="30" x14ac:dyDescent="0.25">
      <c r="T5597" s="4"/>
      <c r="U5597" s="2" t="s">
        <v>19</v>
      </c>
      <c r="V5597" s="2" t="s">
        <v>120</v>
      </c>
      <c r="W5597" s="2" t="s">
        <v>68</v>
      </c>
      <c r="X5597" s="2">
        <v>2</v>
      </c>
      <c r="Y5597" s="2">
        <v>280</v>
      </c>
    </row>
    <row r="5598" spans="20:25" ht="30" x14ac:dyDescent="0.25">
      <c r="T5598" s="4"/>
      <c r="U5598" s="2" t="s">
        <v>19</v>
      </c>
      <c r="V5598" s="2" t="s">
        <v>120</v>
      </c>
      <c r="W5598" s="2" t="s">
        <v>68</v>
      </c>
      <c r="X5598" s="2">
        <v>3</v>
      </c>
      <c r="Y5598" s="2">
        <v>90</v>
      </c>
    </row>
    <row r="5599" spans="20:25" ht="30" x14ac:dyDescent="0.25">
      <c r="T5599" s="4"/>
      <c r="U5599" s="2" t="s">
        <v>19</v>
      </c>
      <c r="V5599" s="2" t="s">
        <v>120</v>
      </c>
      <c r="W5599" s="2" t="s">
        <v>63</v>
      </c>
      <c r="X5599" s="2">
        <v>4</v>
      </c>
      <c r="Y5599" s="2">
        <v>20</v>
      </c>
    </row>
    <row r="5600" spans="20:25" ht="30" x14ac:dyDescent="0.25">
      <c r="T5600" s="4"/>
      <c r="U5600" s="2" t="s">
        <v>19</v>
      </c>
      <c r="V5600" s="2" t="s">
        <v>120</v>
      </c>
      <c r="W5600" s="2" t="s">
        <v>68</v>
      </c>
      <c r="X5600" s="2">
        <v>2</v>
      </c>
      <c r="Y5600" s="2">
        <v>230</v>
      </c>
    </row>
    <row r="5601" spans="20:25" ht="30" x14ac:dyDescent="0.25">
      <c r="T5601" s="4"/>
      <c r="U5601" s="2" t="s">
        <v>19</v>
      </c>
      <c r="V5601" s="2" t="s">
        <v>120</v>
      </c>
      <c r="W5601" s="2" t="s">
        <v>63</v>
      </c>
      <c r="X5601" s="2">
        <v>4</v>
      </c>
      <c r="Y5601" s="2">
        <v>230</v>
      </c>
    </row>
    <row r="5602" spans="20:25" ht="30" x14ac:dyDescent="0.25">
      <c r="T5602" s="4"/>
      <c r="U5602" s="2" t="s">
        <v>19</v>
      </c>
      <c r="V5602" s="2" t="s">
        <v>124</v>
      </c>
      <c r="W5602" s="2" t="s">
        <v>63</v>
      </c>
      <c r="X5602" s="2">
        <v>5</v>
      </c>
      <c r="Y5602" s="2">
        <v>270</v>
      </c>
    </row>
    <row r="5603" spans="20:25" ht="30" x14ac:dyDescent="0.25">
      <c r="T5603" s="4"/>
      <c r="U5603" s="2" t="s">
        <v>19</v>
      </c>
      <c r="V5603" s="2" t="s">
        <v>124</v>
      </c>
      <c r="W5603" s="2" t="s">
        <v>68</v>
      </c>
      <c r="X5603" s="2">
        <v>3</v>
      </c>
      <c r="Y5603" s="2">
        <v>330</v>
      </c>
    </row>
    <row r="5604" spans="20:25" ht="30" x14ac:dyDescent="0.25">
      <c r="T5604" s="4"/>
      <c r="U5604" s="2" t="s">
        <v>19</v>
      </c>
      <c r="V5604" s="2" t="s">
        <v>124</v>
      </c>
      <c r="W5604" s="2" t="s">
        <v>63</v>
      </c>
      <c r="X5604" s="2">
        <v>1</v>
      </c>
      <c r="Y5604" s="2">
        <v>80</v>
      </c>
    </row>
    <row r="5605" spans="20:25" ht="30" x14ac:dyDescent="0.25">
      <c r="T5605" s="4"/>
      <c r="U5605" s="2" t="s">
        <v>19</v>
      </c>
      <c r="V5605" s="2" t="s">
        <v>124</v>
      </c>
      <c r="W5605" s="2" t="s">
        <v>63</v>
      </c>
      <c r="X5605" s="2">
        <v>1</v>
      </c>
      <c r="Y5605" s="2">
        <v>60</v>
      </c>
    </row>
    <row r="5606" spans="20:25" ht="30" x14ac:dyDescent="0.25">
      <c r="T5606" s="4"/>
      <c r="U5606" s="2" t="s">
        <v>19</v>
      </c>
      <c r="V5606" s="2" t="s">
        <v>124</v>
      </c>
      <c r="W5606" s="2" t="s">
        <v>68</v>
      </c>
      <c r="X5606" s="2">
        <v>3</v>
      </c>
      <c r="Y5606" s="2">
        <v>240</v>
      </c>
    </row>
    <row r="5607" spans="20:25" ht="30" x14ac:dyDescent="0.25">
      <c r="T5607" s="4"/>
      <c r="U5607" s="2" t="s">
        <v>19</v>
      </c>
      <c r="V5607" s="2" t="s">
        <v>124</v>
      </c>
      <c r="W5607" s="2" t="s">
        <v>63</v>
      </c>
      <c r="X5607" s="2">
        <v>4</v>
      </c>
      <c r="Y5607" s="2">
        <v>340</v>
      </c>
    </row>
    <row r="5608" spans="20:25" ht="30" x14ac:dyDescent="0.25">
      <c r="T5608" s="4"/>
      <c r="U5608" s="2" t="s">
        <v>19</v>
      </c>
      <c r="V5608" s="2" t="s">
        <v>124</v>
      </c>
      <c r="W5608" s="2" t="s">
        <v>64</v>
      </c>
      <c r="X5608" s="2">
        <v>4</v>
      </c>
      <c r="Y5608" s="2">
        <v>10</v>
      </c>
    </row>
    <row r="5609" spans="20:25" ht="30" x14ac:dyDescent="0.25">
      <c r="T5609" s="4"/>
      <c r="U5609" s="2" t="s">
        <v>19</v>
      </c>
      <c r="V5609" s="2" t="s">
        <v>124</v>
      </c>
      <c r="W5609" s="2" t="s">
        <v>68</v>
      </c>
      <c r="X5609" s="2">
        <v>2</v>
      </c>
      <c r="Y5609" s="2">
        <v>190</v>
      </c>
    </row>
    <row r="5610" spans="20:25" ht="30" x14ac:dyDescent="0.25">
      <c r="T5610" s="4"/>
      <c r="U5610" s="2" t="s">
        <v>19</v>
      </c>
      <c r="V5610" s="2" t="s">
        <v>127</v>
      </c>
      <c r="W5610" s="2" t="s">
        <v>63</v>
      </c>
      <c r="X5610" s="2">
        <v>1</v>
      </c>
      <c r="Y5610" s="2">
        <v>336</v>
      </c>
    </row>
    <row r="5611" spans="20:25" ht="30" x14ac:dyDescent="0.25">
      <c r="T5611" s="4"/>
      <c r="U5611" s="2" t="s">
        <v>19</v>
      </c>
      <c r="V5611" s="2" t="s">
        <v>127</v>
      </c>
      <c r="W5611" s="2" t="s">
        <v>68</v>
      </c>
      <c r="X5611" s="2">
        <v>4</v>
      </c>
      <c r="Y5611" s="2">
        <v>150</v>
      </c>
    </row>
    <row r="5612" spans="20:25" ht="30" x14ac:dyDescent="0.25">
      <c r="T5612" s="4"/>
      <c r="U5612" s="2" t="s">
        <v>19</v>
      </c>
      <c r="V5612" s="2" t="s">
        <v>127</v>
      </c>
      <c r="W5612" s="2" t="s">
        <v>68</v>
      </c>
      <c r="X5612" s="2">
        <v>1</v>
      </c>
      <c r="Y5612" s="2">
        <v>350</v>
      </c>
    </row>
    <row r="5613" spans="20:25" ht="30" x14ac:dyDescent="0.25">
      <c r="T5613" s="4"/>
      <c r="U5613" s="2" t="s">
        <v>19</v>
      </c>
      <c r="V5613" s="2" t="s">
        <v>125</v>
      </c>
      <c r="W5613" s="2" t="s">
        <v>68</v>
      </c>
      <c r="X5613" s="2">
        <v>2</v>
      </c>
      <c r="Y5613" s="2">
        <v>152</v>
      </c>
    </row>
    <row r="5614" spans="20:25" ht="30" x14ac:dyDescent="0.25">
      <c r="T5614" s="4"/>
      <c r="U5614" s="2" t="s">
        <v>19</v>
      </c>
      <c r="V5614" s="2" t="s">
        <v>125</v>
      </c>
      <c r="W5614" s="2" t="s">
        <v>68</v>
      </c>
      <c r="X5614" s="2">
        <v>1</v>
      </c>
      <c r="Y5614" s="2">
        <v>40</v>
      </c>
    </row>
    <row r="5615" spans="20:25" ht="30" x14ac:dyDescent="0.25">
      <c r="T5615" s="4"/>
      <c r="U5615" s="2" t="s">
        <v>19</v>
      </c>
      <c r="V5615" s="2" t="s">
        <v>125</v>
      </c>
      <c r="W5615" s="2" t="s">
        <v>64</v>
      </c>
      <c r="X5615" s="2">
        <v>1</v>
      </c>
      <c r="Y5615" s="2">
        <v>331</v>
      </c>
    </row>
    <row r="5616" spans="20:25" ht="30" x14ac:dyDescent="0.25">
      <c r="T5616" s="4"/>
      <c r="U5616" s="2" t="s">
        <v>19</v>
      </c>
      <c r="V5616" s="2" t="s">
        <v>128</v>
      </c>
      <c r="W5616" s="2" t="s">
        <v>68</v>
      </c>
      <c r="X5616" s="2">
        <v>2</v>
      </c>
      <c r="Y5616" s="2">
        <v>125</v>
      </c>
    </row>
    <row r="5617" spans="20:25" ht="30" x14ac:dyDescent="0.25">
      <c r="T5617" s="4"/>
      <c r="U5617" s="2" t="s">
        <v>19</v>
      </c>
      <c r="V5617" s="2" t="s">
        <v>123</v>
      </c>
      <c r="W5617" s="2" t="s">
        <v>68</v>
      </c>
      <c r="X5617" s="2">
        <v>2</v>
      </c>
      <c r="Y5617" s="2">
        <v>70</v>
      </c>
    </row>
    <row r="5618" spans="20:25" ht="30" x14ac:dyDescent="0.25">
      <c r="T5618" s="4"/>
      <c r="U5618" s="2" t="s">
        <v>19</v>
      </c>
      <c r="V5618" s="2" t="s">
        <v>123</v>
      </c>
      <c r="W5618" s="2" t="s">
        <v>68</v>
      </c>
      <c r="X5618" s="2">
        <v>3</v>
      </c>
      <c r="Y5618" s="2">
        <v>220</v>
      </c>
    </row>
    <row r="5619" spans="20:25" ht="30" x14ac:dyDescent="0.25">
      <c r="T5619" s="4"/>
      <c r="U5619" s="2" t="s">
        <v>19</v>
      </c>
      <c r="V5619" s="2" t="s">
        <v>129</v>
      </c>
      <c r="W5619" s="2" t="s">
        <v>64</v>
      </c>
      <c r="X5619" s="2">
        <v>3</v>
      </c>
      <c r="Y5619" s="2">
        <v>190</v>
      </c>
    </row>
    <row r="5620" spans="20:25" ht="30" x14ac:dyDescent="0.25">
      <c r="T5620" s="4"/>
      <c r="U5620" s="2" t="s">
        <v>19</v>
      </c>
      <c r="V5620" s="2" t="s">
        <v>129</v>
      </c>
      <c r="W5620" s="2" t="s">
        <v>68</v>
      </c>
      <c r="X5620" s="2">
        <v>5</v>
      </c>
      <c r="Y5620" s="2">
        <v>180</v>
      </c>
    </row>
    <row r="5621" spans="20:25" ht="30" x14ac:dyDescent="0.25">
      <c r="T5621" s="4"/>
      <c r="U5621" s="2" t="s">
        <v>19</v>
      </c>
      <c r="V5621" s="2" t="s">
        <v>129</v>
      </c>
      <c r="W5621" s="2" t="s">
        <v>63</v>
      </c>
      <c r="X5621" s="2">
        <v>3</v>
      </c>
      <c r="Y5621" s="2">
        <v>250</v>
      </c>
    </row>
    <row r="5622" spans="20:25" ht="30" x14ac:dyDescent="0.25">
      <c r="T5622" s="4"/>
      <c r="U5622" s="2" t="s">
        <v>19</v>
      </c>
      <c r="V5622" s="2" t="s">
        <v>129</v>
      </c>
      <c r="W5622" s="2" t="s">
        <v>63</v>
      </c>
      <c r="X5622" s="2">
        <v>1</v>
      </c>
      <c r="Y5622" s="2">
        <v>260</v>
      </c>
    </row>
    <row r="5623" spans="20:25" ht="30" x14ac:dyDescent="0.25">
      <c r="T5623" s="4"/>
      <c r="U5623" s="2" t="s">
        <v>19</v>
      </c>
      <c r="V5623" s="2" t="s">
        <v>129</v>
      </c>
      <c r="W5623" s="2" t="s">
        <v>68</v>
      </c>
      <c r="X5623" s="2">
        <v>7</v>
      </c>
      <c r="Y5623" s="2">
        <v>300</v>
      </c>
    </row>
    <row r="5624" spans="20:25" ht="30" x14ac:dyDescent="0.25">
      <c r="T5624" s="4"/>
      <c r="U5624" s="2" t="s">
        <v>19</v>
      </c>
      <c r="V5624" s="2" t="s">
        <v>129</v>
      </c>
      <c r="W5624" s="2" t="s">
        <v>68</v>
      </c>
      <c r="X5624" s="2">
        <v>5</v>
      </c>
      <c r="Y5624" s="2">
        <v>170</v>
      </c>
    </row>
    <row r="5625" spans="20:25" ht="30" x14ac:dyDescent="0.25">
      <c r="T5625" s="4"/>
      <c r="U5625" s="2" t="s">
        <v>19</v>
      </c>
      <c r="V5625" s="2" t="s">
        <v>111</v>
      </c>
      <c r="W5625" s="2" t="s">
        <v>64</v>
      </c>
      <c r="X5625" s="2">
        <v>9</v>
      </c>
      <c r="Y5625" s="2">
        <v>200</v>
      </c>
    </row>
    <row r="5626" spans="20:25" ht="30" x14ac:dyDescent="0.25">
      <c r="T5626" s="4"/>
      <c r="U5626" s="2" t="s">
        <v>19</v>
      </c>
      <c r="V5626" s="2" t="s">
        <v>111</v>
      </c>
      <c r="W5626" s="2" t="s">
        <v>68</v>
      </c>
      <c r="X5626" s="2">
        <v>4</v>
      </c>
      <c r="Y5626" s="2">
        <v>240</v>
      </c>
    </row>
    <row r="5627" spans="20:25" ht="30" x14ac:dyDescent="0.25">
      <c r="T5627" s="4"/>
      <c r="U5627" s="2" t="s">
        <v>19</v>
      </c>
      <c r="V5627" s="2" t="s">
        <v>111</v>
      </c>
      <c r="W5627" s="2" t="s">
        <v>63</v>
      </c>
      <c r="X5627" s="2">
        <v>3</v>
      </c>
      <c r="Y5627" s="2">
        <v>190</v>
      </c>
    </row>
    <row r="5628" spans="20:25" ht="30" x14ac:dyDescent="0.25">
      <c r="T5628" s="4"/>
      <c r="U5628" s="2" t="s">
        <v>19</v>
      </c>
      <c r="V5628" s="2" t="s">
        <v>111</v>
      </c>
      <c r="W5628" s="2" t="s">
        <v>64</v>
      </c>
      <c r="X5628" s="2">
        <v>3</v>
      </c>
      <c r="Y5628" s="2">
        <v>210</v>
      </c>
    </row>
    <row r="5629" spans="20:25" ht="30" x14ac:dyDescent="0.25">
      <c r="T5629" s="4"/>
      <c r="U5629" s="2" t="s">
        <v>19</v>
      </c>
      <c r="V5629" s="2" t="s">
        <v>111</v>
      </c>
      <c r="W5629" s="2" t="s">
        <v>63</v>
      </c>
      <c r="X5629" s="2">
        <v>2</v>
      </c>
      <c r="Y5629" s="2">
        <v>220</v>
      </c>
    </row>
    <row r="5630" spans="20:25" ht="30" x14ac:dyDescent="0.25">
      <c r="T5630" s="4"/>
      <c r="U5630" s="2" t="s">
        <v>19</v>
      </c>
      <c r="V5630" s="2" t="s">
        <v>111</v>
      </c>
      <c r="W5630" s="2" t="s">
        <v>68</v>
      </c>
      <c r="X5630" s="2">
        <v>2</v>
      </c>
      <c r="Y5630" s="2">
        <v>350</v>
      </c>
    </row>
    <row r="5631" spans="20:25" ht="30" x14ac:dyDescent="0.25">
      <c r="T5631" s="4"/>
      <c r="U5631" s="2" t="s">
        <v>19</v>
      </c>
      <c r="V5631" s="2" t="s">
        <v>111</v>
      </c>
      <c r="W5631" s="2" t="s">
        <v>63</v>
      </c>
      <c r="X5631" s="2">
        <v>6</v>
      </c>
      <c r="Y5631" s="2">
        <v>150</v>
      </c>
    </row>
    <row r="5632" spans="20:25" ht="30" x14ac:dyDescent="0.25">
      <c r="T5632" s="4"/>
      <c r="U5632" s="2" t="s">
        <v>19</v>
      </c>
      <c r="V5632" s="2" t="s">
        <v>111</v>
      </c>
      <c r="W5632" s="2" t="s">
        <v>63</v>
      </c>
      <c r="X5632" s="2">
        <v>8</v>
      </c>
      <c r="Y5632" s="2">
        <v>180</v>
      </c>
    </row>
    <row r="5633" spans="20:25" ht="30" x14ac:dyDescent="0.25">
      <c r="T5633" s="4"/>
      <c r="U5633" s="2" t="s">
        <v>19</v>
      </c>
      <c r="V5633" s="2" t="s">
        <v>111</v>
      </c>
      <c r="W5633" s="2" t="s">
        <v>64</v>
      </c>
      <c r="X5633" s="2">
        <v>6</v>
      </c>
      <c r="Y5633" s="2">
        <v>210</v>
      </c>
    </row>
    <row r="5634" spans="20:25" ht="30" x14ac:dyDescent="0.25">
      <c r="T5634" s="4"/>
      <c r="U5634" s="2" t="s">
        <v>19</v>
      </c>
      <c r="V5634" s="2" t="s">
        <v>111</v>
      </c>
      <c r="W5634" s="2" t="s">
        <v>64</v>
      </c>
      <c r="X5634" s="2">
        <v>4</v>
      </c>
      <c r="Y5634" s="2">
        <v>30</v>
      </c>
    </row>
    <row r="5635" spans="20:25" ht="30" x14ac:dyDescent="0.25">
      <c r="T5635" s="4"/>
      <c r="U5635" s="2" t="s">
        <v>19</v>
      </c>
      <c r="V5635" s="2" t="s">
        <v>111</v>
      </c>
      <c r="W5635" s="2" t="s">
        <v>63</v>
      </c>
      <c r="X5635" s="2">
        <v>5</v>
      </c>
      <c r="Y5635" s="2">
        <v>110</v>
      </c>
    </row>
    <row r="5636" spans="20:25" ht="30" x14ac:dyDescent="0.25">
      <c r="T5636" s="4"/>
      <c r="U5636" s="2" t="s">
        <v>19</v>
      </c>
      <c r="V5636" s="2" t="s">
        <v>121</v>
      </c>
      <c r="W5636" s="2" t="s">
        <v>68</v>
      </c>
      <c r="X5636" s="2">
        <v>5</v>
      </c>
      <c r="Y5636" s="2">
        <v>200</v>
      </c>
    </row>
    <row r="5637" spans="20:25" ht="30" x14ac:dyDescent="0.25">
      <c r="T5637" s="4"/>
      <c r="U5637" s="2" t="s">
        <v>19</v>
      </c>
      <c r="V5637" s="2" t="s">
        <v>121</v>
      </c>
      <c r="W5637" s="2" t="s">
        <v>63</v>
      </c>
      <c r="X5637" s="2">
        <v>6</v>
      </c>
      <c r="Y5637" s="2">
        <v>220</v>
      </c>
    </row>
    <row r="5638" spans="20:25" ht="30" x14ac:dyDescent="0.25">
      <c r="T5638" s="4"/>
      <c r="U5638" s="2" t="s">
        <v>19</v>
      </c>
      <c r="V5638" s="2" t="s">
        <v>121</v>
      </c>
      <c r="W5638" s="2" t="s">
        <v>67</v>
      </c>
      <c r="X5638" s="2">
        <v>3</v>
      </c>
      <c r="Y5638" s="2">
        <v>20</v>
      </c>
    </row>
    <row r="5639" spans="20:25" ht="30" x14ac:dyDescent="0.25">
      <c r="T5639" s="4"/>
      <c r="U5639" s="2" t="s">
        <v>19</v>
      </c>
      <c r="V5639" s="2" t="s">
        <v>121</v>
      </c>
      <c r="W5639" s="2" t="s">
        <v>68</v>
      </c>
      <c r="X5639" s="2">
        <v>5</v>
      </c>
      <c r="Y5639" s="2">
        <v>220</v>
      </c>
    </row>
    <row r="5640" spans="20:25" ht="30" x14ac:dyDescent="0.25">
      <c r="T5640" s="4"/>
      <c r="U5640" s="2" t="s">
        <v>19</v>
      </c>
      <c r="V5640" s="2" t="s">
        <v>121</v>
      </c>
      <c r="W5640" s="2" t="s">
        <v>64</v>
      </c>
      <c r="X5640" s="2">
        <v>3</v>
      </c>
      <c r="Y5640" s="2">
        <v>360</v>
      </c>
    </row>
    <row r="5641" spans="20:25" ht="30" x14ac:dyDescent="0.25">
      <c r="T5641" s="4"/>
      <c r="U5641" s="2" t="s">
        <v>19</v>
      </c>
      <c r="V5641" s="2" t="s">
        <v>121</v>
      </c>
      <c r="W5641" s="2" t="s">
        <v>63</v>
      </c>
      <c r="X5641" s="2">
        <v>4</v>
      </c>
      <c r="Y5641" s="2">
        <v>340</v>
      </c>
    </row>
    <row r="5642" spans="20:25" ht="30" x14ac:dyDescent="0.25">
      <c r="T5642" s="4"/>
      <c r="U5642" s="2" t="s">
        <v>19</v>
      </c>
      <c r="V5642" s="2" t="s">
        <v>121</v>
      </c>
      <c r="W5642" s="2" t="s">
        <v>67</v>
      </c>
      <c r="X5642" s="2">
        <v>3</v>
      </c>
      <c r="Y5642" s="2">
        <v>50</v>
      </c>
    </row>
    <row r="5643" spans="20:25" ht="30" x14ac:dyDescent="0.25">
      <c r="T5643" s="4"/>
      <c r="U5643" s="2" t="s">
        <v>19</v>
      </c>
      <c r="V5643" s="2" t="s">
        <v>121</v>
      </c>
      <c r="W5643" s="2" t="s">
        <v>64</v>
      </c>
      <c r="X5643" s="2">
        <v>6</v>
      </c>
      <c r="Y5643" s="2">
        <v>30</v>
      </c>
    </row>
    <row r="5644" spans="20:25" ht="30" x14ac:dyDescent="0.25">
      <c r="T5644" s="4"/>
      <c r="U5644" s="2" t="s">
        <v>19</v>
      </c>
      <c r="V5644" s="2" t="s">
        <v>121</v>
      </c>
      <c r="W5644" s="2" t="s">
        <v>64</v>
      </c>
      <c r="X5644" s="2">
        <v>5</v>
      </c>
      <c r="Y5644" s="2">
        <v>310</v>
      </c>
    </row>
    <row r="5645" spans="20:25" ht="30" x14ac:dyDescent="0.25">
      <c r="T5645" s="4"/>
      <c r="U5645" s="2" t="s">
        <v>19</v>
      </c>
      <c r="V5645" s="2" t="s">
        <v>121</v>
      </c>
      <c r="W5645" s="2" t="s">
        <v>64</v>
      </c>
      <c r="X5645" s="2">
        <v>4</v>
      </c>
      <c r="Y5645" s="2">
        <v>120</v>
      </c>
    </row>
    <row r="5646" spans="20:25" ht="30" x14ac:dyDescent="0.25">
      <c r="T5646" s="4"/>
      <c r="U5646" s="2" t="s">
        <v>19</v>
      </c>
      <c r="V5646" s="2" t="s">
        <v>122</v>
      </c>
      <c r="W5646" s="2" t="s">
        <v>63</v>
      </c>
      <c r="X5646" s="2">
        <v>4</v>
      </c>
      <c r="Y5646" s="2">
        <v>200</v>
      </c>
    </row>
    <row r="5647" spans="20:25" ht="30" x14ac:dyDescent="0.25">
      <c r="T5647" s="4"/>
      <c r="U5647" s="2" t="s">
        <v>19</v>
      </c>
      <c r="V5647" s="2" t="s">
        <v>122</v>
      </c>
      <c r="W5647" s="2" t="s">
        <v>63</v>
      </c>
      <c r="X5647" s="2">
        <v>3</v>
      </c>
      <c r="Y5647" s="2">
        <v>90</v>
      </c>
    </row>
    <row r="5648" spans="20:25" ht="30" x14ac:dyDescent="0.25">
      <c r="T5648" s="4"/>
      <c r="U5648" s="2" t="s">
        <v>19</v>
      </c>
      <c r="V5648" s="2" t="s">
        <v>122</v>
      </c>
      <c r="W5648" s="2" t="s">
        <v>63</v>
      </c>
      <c r="X5648" s="2">
        <v>3</v>
      </c>
      <c r="Y5648" s="2">
        <v>290</v>
      </c>
    </row>
    <row r="5649" spans="20:25" ht="30" x14ac:dyDescent="0.25">
      <c r="T5649" s="4"/>
      <c r="U5649" s="2" t="s">
        <v>19</v>
      </c>
      <c r="V5649" s="2" t="s">
        <v>122</v>
      </c>
      <c r="W5649" s="2" t="s">
        <v>64</v>
      </c>
      <c r="X5649" s="2">
        <v>3</v>
      </c>
      <c r="Y5649" s="2">
        <v>190</v>
      </c>
    </row>
    <row r="5650" spans="20:25" ht="30" x14ac:dyDescent="0.25">
      <c r="T5650" s="4"/>
      <c r="U5650" s="2" t="s">
        <v>19</v>
      </c>
      <c r="V5650" s="2" t="s">
        <v>122</v>
      </c>
      <c r="W5650" s="2" t="s">
        <v>68</v>
      </c>
      <c r="X5650" s="2">
        <v>4</v>
      </c>
      <c r="Y5650" s="2">
        <v>350</v>
      </c>
    </row>
    <row r="5651" spans="20:25" ht="30" x14ac:dyDescent="0.25">
      <c r="T5651" s="4"/>
      <c r="U5651" s="2" t="s">
        <v>19</v>
      </c>
      <c r="V5651" s="2" t="s">
        <v>122</v>
      </c>
      <c r="W5651" s="2" t="s">
        <v>68</v>
      </c>
      <c r="X5651" s="2">
        <v>2</v>
      </c>
      <c r="Y5651" s="2">
        <v>310</v>
      </c>
    </row>
    <row r="5652" spans="20:25" ht="30" x14ac:dyDescent="0.25">
      <c r="T5652" s="4"/>
      <c r="U5652" s="2" t="s">
        <v>19</v>
      </c>
      <c r="V5652" s="2" t="s">
        <v>122</v>
      </c>
      <c r="W5652" s="2" t="s">
        <v>63</v>
      </c>
      <c r="X5652" s="2">
        <v>3</v>
      </c>
      <c r="Y5652" s="2">
        <v>160</v>
      </c>
    </row>
    <row r="5653" spans="20:25" ht="30" x14ac:dyDescent="0.25">
      <c r="T5653" s="4"/>
      <c r="U5653" s="2" t="s">
        <v>19</v>
      </c>
      <c r="V5653" s="2" t="s">
        <v>122</v>
      </c>
      <c r="W5653" s="2" t="s">
        <v>63</v>
      </c>
      <c r="X5653" s="2">
        <v>4</v>
      </c>
      <c r="Y5653" s="2">
        <v>270</v>
      </c>
    </row>
    <row r="5654" spans="20:25" ht="30" x14ac:dyDescent="0.25">
      <c r="T5654" s="4"/>
      <c r="U5654" s="2" t="s">
        <v>19</v>
      </c>
      <c r="V5654" s="2" t="s">
        <v>122</v>
      </c>
      <c r="W5654" s="2" t="s">
        <v>67</v>
      </c>
      <c r="X5654" s="2">
        <v>3</v>
      </c>
      <c r="Y5654" s="2">
        <v>210</v>
      </c>
    </row>
    <row r="5655" spans="20:25" ht="30" x14ac:dyDescent="0.25">
      <c r="T5655" s="4"/>
      <c r="U5655" s="2" t="s">
        <v>19</v>
      </c>
      <c r="V5655" s="2" t="s">
        <v>122</v>
      </c>
      <c r="W5655" s="2" t="s">
        <v>68</v>
      </c>
      <c r="X5655" s="2">
        <v>4</v>
      </c>
      <c r="Y5655" s="2">
        <v>160</v>
      </c>
    </row>
    <row r="5656" spans="20:25" ht="30" x14ac:dyDescent="0.25">
      <c r="T5656" s="4"/>
      <c r="U5656" s="2" t="s">
        <v>19</v>
      </c>
      <c r="V5656" s="2" t="s">
        <v>122</v>
      </c>
      <c r="W5656" s="2" t="s">
        <v>63</v>
      </c>
      <c r="X5656" s="2">
        <v>3</v>
      </c>
      <c r="Y5656" s="2">
        <v>320</v>
      </c>
    </row>
    <row r="5657" spans="20:25" ht="30" x14ac:dyDescent="0.25">
      <c r="T5657" s="4"/>
      <c r="U5657" s="2" t="s">
        <v>19</v>
      </c>
      <c r="V5657" s="2" t="s">
        <v>109</v>
      </c>
      <c r="W5657" s="2" t="s">
        <v>67</v>
      </c>
      <c r="X5657" s="2">
        <v>3</v>
      </c>
      <c r="Y5657" s="2">
        <v>330</v>
      </c>
    </row>
    <row r="5658" spans="20:25" ht="30" x14ac:dyDescent="0.25">
      <c r="T5658" s="4"/>
      <c r="U5658" s="2" t="s">
        <v>19</v>
      </c>
      <c r="V5658" s="2" t="s">
        <v>109</v>
      </c>
      <c r="W5658" s="2" t="s">
        <v>63</v>
      </c>
      <c r="X5658" s="2">
        <v>3</v>
      </c>
      <c r="Y5658" s="2">
        <v>190</v>
      </c>
    </row>
    <row r="5659" spans="20:25" ht="30" x14ac:dyDescent="0.25">
      <c r="T5659" s="4"/>
      <c r="U5659" s="2" t="s">
        <v>19</v>
      </c>
      <c r="V5659" s="2" t="s">
        <v>109</v>
      </c>
      <c r="W5659" s="2" t="s">
        <v>63</v>
      </c>
      <c r="X5659" s="2">
        <v>3</v>
      </c>
      <c r="Y5659" s="2">
        <v>10</v>
      </c>
    </row>
    <row r="5660" spans="20:25" ht="30" x14ac:dyDescent="0.25">
      <c r="T5660" s="4"/>
      <c r="U5660" s="2" t="s">
        <v>19</v>
      </c>
      <c r="V5660" s="2" t="s">
        <v>109</v>
      </c>
      <c r="W5660" s="2" t="s">
        <v>68</v>
      </c>
      <c r="X5660" s="2">
        <v>2</v>
      </c>
      <c r="Y5660" s="2">
        <v>240</v>
      </c>
    </row>
    <row r="5661" spans="20:25" ht="30" x14ac:dyDescent="0.25">
      <c r="T5661" s="4"/>
      <c r="U5661" s="2" t="s">
        <v>19</v>
      </c>
      <c r="V5661" s="2" t="s">
        <v>109</v>
      </c>
      <c r="W5661" s="2" t="s">
        <v>68</v>
      </c>
      <c r="X5661" s="2">
        <v>2</v>
      </c>
      <c r="Y5661" s="2">
        <v>210</v>
      </c>
    </row>
    <row r="5662" spans="20:25" ht="30" x14ac:dyDescent="0.25">
      <c r="T5662" s="4"/>
      <c r="U5662" s="2" t="s">
        <v>19</v>
      </c>
      <c r="V5662" s="2" t="s">
        <v>109</v>
      </c>
      <c r="W5662" s="2" t="s">
        <v>68</v>
      </c>
      <c r="X5662" s="2">
        <v>4</v>
      </c>
      <c r="Y5662" s="2">
        <v>250</v>
      </c>
    </row>
    <row r="5663" spans="20:25" ht="30" x14ac:dyDescent="0.25">
      <c r="T5663" s="4"/>
      <c r="U5663" s="2" t="s">
        <v>19</v>
      </c>
      <c r="V5663" s="2" t="s">
        <v>109</v>
      </c>
      <c r="W5663" s="2" t="s">
        <v>68</v>
      </c>
      <c r="X5663" s="2">
        <v>5</v>
      </c>
      <c r="Y5663" s="2">
        <v>220</v>
      </c>
    </row>
    <row r="5664" spans="20:25" ht="30" x14ac:dyDescent="0.25">
      <c r="T5664" s="4"/>
      <c r="U5664" s="2" t="s">
        <v>19</v>
      </c>
      <c r="V5664" s="2" t="s">
        <v>109</v>
      </c>
      <c r="W5664" s="2" t="s">
        <v>63</v>
      </c>
      <c r="X5664" s="2">
        <v>4</v>
      </c>
      <c r="Y5664" s="2">
        <v>210</v>
      </c>
    </row>
    <row r="5665" spans="20:25" ht="30" x14ac:dyDescent="0.25">
      <c r="T5665" s="4"/>
      <c r="U5665" s="2" t="s">
        <v>19</v>
      </c>
      <c r="V5665" s="2" t="s">
        <v>109</v>
      </c>
      <c r="W5665" s="2" t="s">
        <v>64</v>
      </c>
      <c r="X5665" s="2">
        <v>2</v>
      </c>
      <c r="Y5665" s="2">
        <v>230</v>
      </c>
    </row>
    <row r="5666" spans="20:25" ht="30" x14ac:dyDescent="0.25">
      <c r="T5666" s="4"/>
      <c r="U5666" s="2" t="s">
        <v>19</v>
      </c>
      <c r="V5666" s="2" t="s">
        <v>109</v>
      </c>
      <c r="W5666" s="2" t="s">
        <v>67</v>
      </c>
      <c r="X5666" s="2">
        <v>4</v>
      </c>
      <c r="Y5666" s="2">
        <v>190</v>
      </c>
    </row>
    <row r="5667" spans="20:25" ht="30" x14ac:dyDescent="0.25">
      <c r="T5667" s="4"/>
      <c r="U5667" s="2" t="s">
        <v>19</v>
      </c>
      <c r="V5667" s="2" t="s">
        <v>109</v>
      </c>
      <c r="W5667" s="2" t="s">
        <v>64</v>
      </c>
      <c r="X5667" s="2">
        <v>7</v>
      </c>
      <c r="Y5667" s="2">
        <v>210</v>
      </c>
    </row>
    <row r="5668" spans="20:25" ht="30" x14ac:dyDescent="0.25">
      <c r="T5668" s="4"/>
      <c r="U5668" s="2" t="s">
        <v>19</v>
      </c>
      <c r="V5668" s="2" t="s">
        <v>109</v>
      </c>
      <c r="W5668" s="2" t="s">
        <v>68</v>
      </c>
      <c r="X5668" s="2">
        <v>5</v>
      </c>
      <c r="Y5668" s="2">
        <v>190</v>
      </c>
    </row>
    <row r="5669" spans="20:25" ht="30" x14ac:dyDescent="0.25">
      <c r="T5669" s="4"/>
      <c r="U5669" s="2" t="s">
        <v>19</v>
      </c>
      <c r="V5669" s="2" t="s">
        <v>109</v>
      </c>
      <c r="W5669" s="2" t="s">
        <v>63</v>
      </c>
      <c r="X5669" s="2">
        <v>3</v>
      </c>
      <c r="Y5669" s="2">
        <v>210</v>
      </c>
    </row>
    <row r="5670" spans="20:25" ht="30" x14ac:dyDescent="0.25">
      <c r="T5670" s="4"/>
      <c r="U5670" s="2" t="s">
        <v>19</v>
      </c>
      <c r="V5670" s="2" t="s">
        <v>120</v>
      </c>
      <c r="W5670" s="2" t="s">
        <v>63</v>
      </c>
      <c r="X5670" s="2">
        <v>5</v>
      </c>
      <c r="Y5670" s="2">
        <v>350</v>
      </c>
    </row>
    <row r="5671" spans="20:25" ht="30" x14ac:dyDescent="0.25">
      <c r="T5671" s="4"/>
      <c r="U5671" s="2" t="s">
        <v>19</v>
      </c>
      <c r="V5671" s="2" t="s">
        <v>120</v>
      </c>
      <c r="W5671" s="2" t="s">
        <v>63</v>
      </c>
      <c r="X5671" s="2">
        <v>4</v>
      </c>
      <c r="Y5671" s="2">
        <v>260</v>
      </c>
    </row>
    <row r="5672" spans="20:25" ht="30" x14ac:dyDescent="0.25">
      <c r="T5672" s="4"/>
      <c r="U5672" s="2" t="s">
        <v>19</v>
      </c>
      <c r="V5672" s="2" t="s">
        <v>120</v>
      </c>
      <c r="W5672" s="2" t="s">
        <v>68</v>
      </c>
      <c r="X5672" s="2">
        <v>0</v>
      </c>
      <c r="Y5672" s="2">
        <v>208</v>
      </c>
    </row>
    <row r="5673" spans="20:25" ht="30" x14ac:dyDescent="0.25">
      <c r="T5673" s="4"/>
      <c r="U5673" s="2" t="s">
        <v>19</v>
      </c>
      <c r="V5673" s="2" t="s">
        <v>120</v>
      </c>
      <c r="W5673" s="2" t="s">
        <v>68</v>
      </c>
      <c r="X5673" s="2">
        <v>1</v>
      </c>
      <c r="Y5673" s="2">
        <v>190</v>
      </c>
    </row>
    <row r="5674" spans="20:25" ht="30" x14ac:dyDescent="0.25">
      <c r="T5674" s="4"/>
      <c r="U5674" s="2" t="s">
        <v>19</v>
      </c>
      <c r="V5674" s="2" t="s">
        <v>120</v>
      </c>
      <c r="W5674" s="2" t="s">
        <v>68</v>
      </c>
      <c r="X5674" s="2">
        <v>2</v>
      </c>
      <c r="Y5674" s="2">
        <v>290</v>
      </c>
    </row>
    <row r="5675" spans="20:25" ht="30" x14ac:dyDescent="0.25">
      <c r="T5675" s="4"/>
      <c r="U5675" s="2" t="s">
        <v>19</v>
      </c>
      <c r="V5675" s="2" t="s">
        <v>120</v>
      </c>
      <c r="W5675" s="2" t="s">
        <v>63</v>
      </c>
      <c r="X5675" s="2">
        <v>2</v>
      </c>
      <c r="Y5675" s="2">
        <v>250</v>
      </c>
    </row>
    <row r="5676" spans="20:25" ht="30" x14ac:dyDescent="0.25">
      <c r="T5676" s="4"/>
      <c r="U5676" s="2" t="s">
        <v>19</v>
      </c>
      <c r="V5676" s="2" t="s">
        <v>120</v>
      </c>
      <c r="W5676" s="2" t="s">
        <v>68</v>
      </c>
      <c r="X5676" s="2">
        <v>2</v>
      </c>
      <c r="Y5676" s="2">
        <v>235</v>
      </c>
    </row>
    <row r="5677" spans="20:25" ht="30" x14ac:dyDescent="0.25">
      <c r="T5677" s="4"/>
      <c r="U5677" s="2" t="s">
        <v>19</v>
      </c>
      <c r="V5677" s="2" t="s">
        <v>120</v>
      </c>
      <c r="W5677" s="2" t="s">
        <v>68</v>
      </c>
      <c r="X5677" s="2">
        <v>4</v>
      </c>
      <c r="Y5677" s="2">
        <v>210</v>
      </c>
    </row>
    <row r="5678" spans="20:25" ht="30" x14ac:dyDescent="0.25">
      <c r="T5678" s="4"/>
      <c r="U5678" s="2" t="s">
        <v>19</v>
      </c>
      <c r="V5678" s="2" t="s">
        <v>120</v>
      </c>
      <c r="W5678" s="2" t="s">
        <v>68</v>
      </c>
      <c r="X5678" s="2">
        <v>3</v>
      </c>
      <c r="Y5678" s="2">
        <v>220</v>
      </c>
    </row>
    <row r="5679" spans="20:25" ht="30" x14ac:dyDescent="0.25">
      <c r="T5679" s="4"/>
      <c r="U5679" s="2" t="s">
        <v>19</v>
      </c>
      <c r="V5679" s="2" t="s">
        <v>120</v>
      </c>
      <c r="W5679" s="2" t="s">
        <v>63</v>
      </c>
      <c r="X5679" s="2">
        <v>6</v>
      </c>
      <c r="Y5679" s="2">
        <v>250</v>
      </c>
    </row>
    <row r="5680" spans="20:25" ht="30" x14ac:dyDescent="0.25">
      <c r="T5680" s="4"/>
      <c r="U5680" s="2" t="s">
        <v>19</v>
      </c>
      <c r="V5680" s="2" t="s">
        <v>120</v>
      </c>
      <c r="W5680" s="2" t="s">
        <v>64</v>
      </c>
      <c r="X5680" s="2">
        <v>8</v>
      </c>
      <c r="Y5680" s="2">
        <v>220</v>
      </c>
    </row>
    <row r="5681" spans="20:25" ht="30" x14ac:dyDescent="0.25">
      <c r="T5681" s="4"/>
      <c r="U5681" s="2" t="s">
        <v>19</v>
      </c>
      <c r="V5681" s="2" t="s">
        <v>120</v>
      </c>
      <c r="W5681" s="2" t="s">
        <v>68</v>
      </c>
      <c r="X5681" s="2">
        <v>2</v>
      </c>
      <c r="Y5681" s="2">
        <v>350</v>
      </c>
    </row>
    <row r="5682" spans="20:25" ht="30" x14ac:dyDescent="0.25">
      <c r="T5682" s="4"/>
      <c r="U5682" s="2" t="s">
        <v>19</v>
      </c>
      <c r="V5682" s="2" t="s">
        <v>120</v>
      </c>
      <c r="W5682" s="2" t="s">
        <v>68</v>
      </c>
      <c r="X5682" s="2">
        <v>2</v>
      </c>
      <c r="Y5682" s="2">
        <v>210</v>
      </c>
    </row>
    <row r="5683" spans="20:25" ht="30" x14ac:dyDescent="0.25">
      <c r="T5683" s="4"/>
      <c r="U5683" s="2" t="s">
        <v>19</v>
      </c>
      <c r="V5683" s="2" t="s">
        <v>120</v>
      </c>
      <c r="W5683" s="2" t="s">
        <v>68</v>
      </c>
      <c r="X5683" s="2">
        <v>2</v>
      </c>
      <c r="Y5683" s="2">
        <v>240</v>
      </c>
    </row>
    <row r="5684" spans="20:25" ht="30" x14ac:dyDescent="0.25">
      <c r="T5684" s="4"/>
      <c r="U5684" s="2" t="s">
        <v>19</v>
      </c>
      <c r="V5684" s="2" t="s">
        <v>120</v>
      </c>
      <c r="W5684" s="2" t="s">
        <v>63</v>
      </c>
      <c r="X5684" s="2">
        <v>4</v>
      </c>
      <c r="Y5684" s="2">
        <v>310</v>
      </c>
    </row>
    <row r="5685" spans="20:25" ht="30" x14ac:dyDescent="0.25">
      <c r="T5685" s="4"/>
      <c r="U5685" s="2" t="s">
        <v>19</v>
      </c>
      <c r="V5685" s="2" t="s">
        <v>120</v>
      </c>
      <c r="W5685" s="2" t="s">
        <v>68</v>
      </c>
      <c r="X5685" s="2">
        <v>1</v>
      </c>
      <c r="Y5685" s="2">
        <v>200</v>
      </c>
    </row>
    <row r="5686" spans="20:25" ht="30" x14ac:dyDescent="0.25">
      <c r="T5686" s="4"/>
      <c r="U5686" s="2" t="s">
        <v>19</v>
      </c>
      <c r="V5686" s="2" t="s">
        <v>120</v>
      </c>
      <c r="W5686" s="2" t="s">
        <v>68</v>
      </c>
      <c r="X5686" s="2">
        <v>4</v>
      </c>
      <c r="Y5686" s="2">
        <v>200</v>
      </c>
    </row>
    <row r="5687" spans="20:25" ht="30" x14ac:dyDescent="0.25">
      <c r="T5687" s="4"/>
      <c r="U5687" s="2" t="s">
        <v>19</v>
      </c>
      <c r="V5687" s="2" t="s">
        <v>120</v>
      </c>
      <c r="W5687" s="2" t="s">
        <v>68</v>
      </c>
      <c r="X5687" s="2">
        <v>1</v>
      </c>
      <c r="Y5687" s="2">
        <v>240</v>
      </c>
    </row>
    <row r="5688" spans="20:25" ht="30" x14ac:dyDescent="0.25">
      <c r="T5688" s="4"/>
      <c r="U5688" s="2" t="s">
        <v>19</v>
      </c>
      <c r="V5688" s="2" t="s">
        <v>120</v>
      </c>
      <c r="W5688" s="2" t="s">
        <v>68</v>
      </c>
      <c r="X5688" s="2">
        <v>1</v>
      </c>
      <c r="Y5688" s="2">
        <v>0</v>
      </c>
    </row>
    <row r="5689" spans="20:25" ht="30" x14ac:dyDescent="0.25">
      <c r="T5689" s="4"/>
      <c r="U5689" s="2" t="s">
        <v>19</v>
      </c>
      <c r="V5689" s="2" t="s">
        <v>120</v>
      </c>
      <c r="W5689" s="2" t="s">
        <v>63</v>
      </c>
      <c r="X5689" s="2">
        <v>2</v>
      </c>
      <c r="Y5689" s="2">
        <v>100</v>
      </c>
    </row>
    <row r="5690" spans="20:25" ht="30" x14ac:dyDescent="0.25">
      <c r="T5690" s="4"/>
      <c r="U5690" s="2" t="s">
        <v>19</v>
      </c>
      <c r="V5690" s="2" t="s">
        <v>120</v>
      </c>
      <c r="W5690" s="2" t="s">
        <v>63</v>
      </c>
      <c r="X5690" s="2">
        <v>3</v>
      </c>
      <c r="Y5690" s="2">
        <v>170</v>
      </c>
    </row>
    <row r="5691" spans="20:25" ht="30" x14ac:dyDescent="0.25">
      <c r="T5691" s="4"/>
      <c r="U5691" s="2" t="s">
        <v>19</v>
      </c>
      <c r="V5691" s="2" t="s">
        <v>120</v>
      </c>
      <c r="W5691" s="2" t="s">
        <v>63</v>
      </c>
      <c r="X5691" s="2">
        <v>2</v>
      </c>
      <c r="Y5691" s="2">
        <v>150</v>
      </c>
    </row>
    <row r="5692" spans="20:25" ht="30" x14ac:dyDescent="0.25">
      <c r="T5692" s="4"/>
      <c r="U5692" s="2" t="s">
        <v>19</v>
      </c>
      <c r="V5692" s="2" t="s">
        <v>120</v>
      </c>
      <c r="W5692" s="2" t="s">
        <v>63</v>
      </c>
      <c r="X5692" s="2">
        <v>3</v>
      </c>
      <c r="Y5692" s="2">
        <v>180</v>
      </c>
    </row>
    <row r="5693" spans="20:25" ht="30" x14ac:dyDescent="0.25">
      <c r="T5693" s="4"/>
      <c r="U5693" s="2" t="s">
        <v>19</v>
      </c>
      <c r="V5693" s="2" t="s">
        <v>120</v>
      </c>
      <c r="W5693" s="2" t="s">
        <v>68</v>
      </c>
      <c r="X5693" s="2">
        <v>2</v>
      </c>
      <c r="Y5693" s="2">
        <v>0</v>
      </c>
    </row>
    <row r="5694" spans="20:25" ht="30" x14ac:dyDescent="0.25">
      <c r="T5694" s="4"/>
      <c r="U5694" s="2" t="s">
        <v>19</v>
      </c>
      <c r="V5694" s="2" t="s">
        <v>120</v>
      </c>
      <c r="W5694" s="2" t="s">
        <v>68</v>
      </c>
      <c r="X5694" s="2">
        <v>2</v>
      </c>
      <c r="Y5694" s="2">
        <v>320</v>
      </c>
    </row>
    <row r="5695" spans="20:25" ht="30" x14ac:dyDescent="0.25">
      <c r="T5695" s="4"/>
      <c r="U5695" s="2" t="s">
        <v>19</v>
      </c>
      <c r="V5695" s="2" t="s">
        <v>120</v>
      </c>
      <c r="W5695" s="2" t="s">
        <v>68</v>
      </c>
      <c r="X5695" s="2">
        <v>3</v>
      </c>
      <c r="Y5695" s="2">
        <v>220</v>
      </c>
    </row>
    <row r="5696" spans="20:25" ht="30" x14ac:dyDescent="0.25">
      <c r="T5696" s="4"/>
      <c r="U5696" s="2" t="s">
        <v>19</v>
      </c>
      <c r="V5696" s="2" t="s">
        <v>124</v>
      </c>
      <c r="W5696" s="2" t="s">
        <v>63</v>
      </c>
      <c r="X5696" s="2">
        <v>6</v>
      </c>
      <c r="Y5696" s="2">
        <v>260</v>
      </c>
    </row>
    <row r="5697" spans="20:25" ht="30" x14ac:dyDescent="0.25">
      <c r="T5697" s="4"/>
      <c r="U5697" s="2" t="s">
        <v>19</v>
      </c>
      <c r="V5697" s="2" t="s">
        <v>124</v>
      </c>
      <c r="W5697" s="2" t="s">
        <v>68</v>
      </c>
      <c r="X5697" s="2">
        <v>2</v>
      </c>
      <c r="Y5697" s="2">
        <v>320</v>
      </c>
    </row>
    <row r="5698" spans="20:25" ht="30" x14ac:dyDescent="0.25">
      <c r="T5698" s="4"/>
      <c r="U5698" s="2" t="s">
        <v>19</v>
      </c>
      <c r="V5698" s="2" t="s">
        <v>124</v>
      </c>
      <c r="W5698" s="2" t="s">
        <v>63</v>
      </c>
      <c r="X5698" s="2">
        <v>2</v>
      </c>
      <c r="Y5698" s="2">
        <v>330</v>
      </c>
    </row>
    <row r="5699" spans="20:25" ht="30" x14ac:dyDescent="0.25">
      <c r="T5699" s="4"/>
      <c r="U5699" s="2" t="s">
        <v>19</v>
      </c>
      <c r="V5699" s="2" t="s">
        <v>124</v>
      </c>
      <c r="W5699" s="2" t="s">
        <v>63</v>
      </c>
      <c r="X5699" s="2">
        <v>7</v>
      </c>
      <c r="Y5699" s="2">
        <v>190</v>
      </c>
    </row>
    <row r="5700" spans="20:25" ht="30" x14ac:dyDescent="0.25">
      <c r="T5700" s="4"/>
      <c r="U5700" s="2" t="s">
        <v>19</v>
      </c>
      <c r="V5700" s="2" t="s">
        <v>124</v>
      </c>
      <c r="W5700" s="2" t="s">
        <v>63</v>
      </c>
      <c r="X5700" s="2">
        <v>2</v>
      </c>
      <c r="Y5700" s="2">
        <v>220</v>
      </c>
    </row>
    <row r="5701" spans="20:25" ht="30" x14ac:dyDescent="0.25">
      <c r="T5701" s="4"/>
      <c r="U5701" s="2" t="s">
        <v>19</v>
      </c>
      <c r="V5701" s="2" t="s">
        <v>124</v>
      </c>
      <c r="W5701" s="2" t="s">
        <v>68</v>
      </c>
      <c r="X5701" s="2">
        <v>1</v>
      </c>
      <c r="Y5701" s="2">
        <v>199</v>
      </c>
    </row>
    <row r="5702" spans="20:25" ht="30" x14ac:dyDescent="0.25">
      <c r="T5702" s="4"/>
      <c r="U5702" s="2" t="s">
        <v>19</v>
      </c>
      <c r="V5702" s="2" t="s">
        <v>124</v>
      </c>
      <c r="W5702" s="2" t="s">
        <v>63</v>
      </c>
      <c r="X5702" s="2">
        <v>0</v>
      </c>
      <c r="Y5702" s="2">
        <v>261</v>
      </c>
    </row>
    <row r="5703" spans="20:25" ht="30" x14ac:dyDescent="0.25">
      <c r="T5703" s="4"/>
      <c r="U5703" s="2" t="s">
        <v>19</v>
      </c>
      <c r="V5703" s="2" t="s">
        <v>124</v>
      </c>
      <c r="W5703" s="2" t="s">
        <v>68</v>
      </c>
      <c r="X5703" s="2">
        <v>2</v>
      </c>
      <c r="Y5703" s="2">
        <v>330</v>
      </c>
    </row>
    <row r="5704" spans="20:25" ht="30" x14ac:dyDescent="0.25">
      <c r="T5704" s="4"/>
      <c r="U5704" s="2" t="s">
        <v>19</v>
      </c>
      <c r="V5704" s="2" t="s">
        <v>124</v>
      </c>
      <c r="W5704" s="2" t="s">
        <v>68</v>
      </c>
      <c r="X5704" s="2">
        <v>3</v>
      </c>
      <c r="Y5704" s="2">
        <v>190</v>
      </c>
    </row>
    <row r="5705" spans="20:25" ht="30" x14ac:dyDescent="0.25">
      <c r="T5705" s="4"/>
      <c r="U5705" s="2" t="s">
        <v>19</v>
      </c>
      <c r="V5705" s="2" t="s">
        <v>124</v>
      </c>
      <c r="W5705" s="2" t="s">
        <v>68</v>
      </c>
      <c r="X5705" s="2">
        <v>2</v>
      </c>
      <c r="Y5705" s="2">
        <v>310</v>
      </c>
    </row>
    <row r="5706" spans="20:25" ht="30" x14ac:dyDescent="0.25">
      <c r="T5706" s="4"/>
      <c r="U5706" s="2" t="s">
        <v>19</v>
      </c>
      <c r="V5706" s="2" t="s">
        <v>124</v>
      </c>
      <c r="W5706" s="2" t="s">
        <v>64</v>
      </c>
      <c r="X5706" s="2">
        <v>2</v>
      </c>
      <c r="Y5706" s="2">
        <v>220</v>
      </c>
    </row>
    <row r="5707" spans="20:25" ht="30" x14ac:dyDescent="0.25">
      <c r="T5707" s="4"/>
      <c r="U5707" s="2" t="s">
        <v>19</v>
      </c>
      <c r="V5707" s="2" t="s">
        <v>124</v>
      </c>
      <c r="W5707" s="2" t="s">
        <v>63</v>
      </c>
      <c r="X5707" s="2">
        <v>3</v>
      </c>
      <c r="Y5707" s="2">
        <v>250</v>
      </c>
    </row>
    <row r="5708" spans="20:25" ht="30" x14ac:dyDescent="0.25">
      <c r="T5708" s="4"/>
      <c r="U5708" s="2" t="s">
        <v>19</v>
      </c>
      <c r="V5708" s="2" t="s">
        <v>124</v>
      </c>
      <c r="W5708" s="2" t="s">
        <v>64</v>
      </c>
      <c r="X5708" s="2">
        <v>2</v>
      </c>
      <c r="Y5708" s="2">
        <v>230</v>
      </c>
    </row>
    <row r="5709" spans="20:25" ht="30" x14ac:dyDescent="0.25">
      <c r="T5709" s="4"/>
      <c r="U5709" s="2" t="s">
        <v>19</v>
      </c>
      <c r="V5709" s="2" t="s">
        <v>127</v>
      </c>
      <c r="W5709" s="2" t="s">
        <v>68</v>
      </c>
      <c r="X5709" s="2">
        <v>3</v>
      </c>
      <c r="Y5709" s="2">
        <v>230</v>
      </c>
    </row>
    <row r="5710" spans="20:25" ht="30" x14ac:dyDescent="0.25">
      <c r="T5710" s="4"/>
      <c r="U5710" s="2" t="s">
        <v>19</v>
      </c>
      <c r="V5710" s="2" t="s">
        <v>127</v>
      </c>
      <c r="W5710" s="2" t="s">
        <v>63</v>
      </c>
      <c r="X5710" s="2">
        <v>3</v>
      </c>
      <c r="Y5710" s="2">
        <v>90</v>
      </c>
    </row>
    <row r="5711" spans="20:25" ht="30" x14ac:dyDescent="0.25">
      <c r="T5711" s="4"/>
      <c r="U5711" s="2" t="s">
        <v>19</v>
      </c>
      <c r="V5711" s="2" t="s">
        <v>127</v>
      </c>
      <c r="W5711" s="2" t="s">
        <v>63</v>
      </c>
      <c r="X5711" s="2">
        <v>2</v>
      </c>
      <c r="Y5711" s="2">
        <v>0</v>
      </c>
    </row>
    <row r="5712" spans="20:25" ht="30" x14ac:dyDescent="0.25">
      <c r="T5712" s="4"/>
      <c r="U5712" s="2" t="s">
        <v>19</v>
      </c>
      <c r="V5712" s="2" t="s">
        <v>127</v>
      </c>
      <c r="W5712" s="2" t="s">
        <v>67</v>
      </c>
      <c r="X5712" s="2">
        <v>3</v>
      </c>
      <c r="Y5712" s="2">
        <v>140</v>
      </c>
    </row>
    <row r="5713" spans="20:25" ht="30" x14ac:dyDescent="0.25">
      <c r="T5713" s="4"/>
      <c r="U5713" s="2" t="s">
        <v>19</v>
      </c>
      <c r="V5713" s="2" t="s">
        <v>125</v>
      </c>
      <c r="W5713" s="2" t="s">
        <v>62</v>
      </c>
      <c r="X5713" s="2">
        <v>2</v>
      </c>
      <c r="Y5713" s="2">
        <v>160</v>
      </c>
    </row>
    <row r="5714" spans="20:25" ht="30" x14ac:dyDescent="0.25">
      <c r="T5714" s="4"/>
      <c r="U5714" s="2" t="s">
        <v>19</v>
      </c>
      <c r="V5714" s="2" t="s">
        <v>125</v>
      </c>
      <c r="W5714" s="2" t="s">
        <v>68</v>
      </c>
      <c r="X5714" s="2">
        <v>1</v>
      </c>
      <c r="Y5714" s="2">
        <v>264</v>
      </c>
    </row>
    <row r="5715" spans="20:25" ht="30" x14ac:dyDescent="0.25">
      <c r="T5715" s="4"/>
      <c r="U5715" s="2" t="s">
        <v>19</v>
      </c>
      <c r="V5715" s="2" t="s">
        <v>125</v>
      </c>
      <c r="W5715" s="2" t="s">
        <v>68</v>
      </c>
      <c r="X5715" s="2">
        <v>0</v>
      </c>
      <c r="Y5715" s="2">
        <v>63</v>
      </c>
    </row>
    <row r="5716" spans="20:25" ht="30" x14ac:dyDescent="0.25">
      <c r="T5716" s="4"/>
      <c r="U5716" s="2" t="s">
        <v>20</v>
      </c>
      <c r="V5716" s="2" t="s">
        <v>126</v>
      </c>
      <c r="W5716" s="2" t="s">
        <v>63</v>
      </c>
      <c r="X5716" s="2">
        <v>0</v>
      </c>
      <c r="Y5716" s="2">
        <v>0</v>
      </c>
    </row>
    <row r="5717" spans="20:25" ht="30" x14ac:dyDescent="0.25">
      <c r="T5717" s="4"/>
      <c r="U5717" s="2" t="s">
        <v>20</v>
      </c>
      <c r="V5717" s="2" t="s">
        <v>126</v>
      </c>
      <c r="W5717" s="2" t="s">
        <v>68</v>
      </c>
      <c r="X5717" s="2">
        <v>3</v>
      </c>
      <c r="Y5717" s="2">
        <v>290</v>
      </c>
    </row>
    <row r="5718" spans="20:25" ht="30" x14ac:dyDescent="0.25">
      <c r="T5718" s="4"/>
      <c r="U5718" s="2" t="s">
        <v>20</v>
      </c>
      <c r="V5718" s="2" t="s">
        <v>126</v>
      </c>
      <c r="W5718" s="2" t="s">
        <v>67</v>
      </c>
      <c r="X5718" s="2">
        <v>3</v>
      </c>
      <c r="Y5718" s="2">
        <v>270</v>
      </c>
    </row>
    <row r="5719" spans="20:25" ht="30" x14ac:dyDescent="0.25">
      <c r="T5719" s="4"/>
      <c r="U5719" s="2" t="s">
        <v>20</v>
      </c>
      <c r="V5719" s="2" t="s">
        <v>126</v>
      </c>
      <c r="W5719" s="2" t="s">
        <v>67</v>
      </c>
      <c r="X5719" s="2">
        <v>4</v>
      </c>
      <c r="Y5719" s="2">
        <v>170</v>
      </c>
    </row>
    <row r="5720" spans="20:25" ht="30" x14ac:dyDescent="0.25">
      <c r="T5720" s="4"/>
      <c r="U5720" s="2" t="s">
        <v>20</v>
      </c>
      <c r="V5720" s="2" t="s">
        <v>126</v>
      </c>
      <c r="W5720" s="2" t="s">
        <v>68</v>
      </c>
      <c r="X5720" s="2">
        <v>5</v>
      </c>
      <c r="Y5720" s="2">
        <v>140</v>
      </c>
    </row>
    <row r="5721" spans="20:25" ht="30" x14ac:dyDescent="0.25">
      <c r="T5721" s="4"/>
      <c r="U5721" s="2" t="s">
        <v>20</v>
      </c>
      <c r="V5721" s="2" t="s">
        <v>126</v>
      </c>
      <c r="W5721" s="2" t="s">
        <v>68</v>
      </c>
      <c r="X5721" s="2">
        <v>3</v>
      </c>
      <c r="Y5721" s="2">
        <v>190</v>
      </c>
    </row>
    <row r="5722" spans="20:25" ht="30" x14ac:dyDescent="0.25">
      <c r="T5722" s="4"/>
      <c r="U5722" s="2" t="s">
        <v>20</v>
      </c>
      <c r="V5722" s="2" t="s">
        <v>126</v>
      </c>
      <c r="W5722" s="2" t="s">
        <v>68</v>
      </c>
      <c r="X5722" s="2">
        <v>4</v>
      </c>
      <c r="Y5722" s="2">
        <v>200</v>
      </c>
    </row>
    <row r="5723" spans="20:25" ht="30" x14ac:dyDescent="0.25">
      <c r="T5723" s="4"/>
      <c r="U5723" s="2" t="s">
        <v>20</v>
      </c>
      <c r="V5723" s="2" t="s">
        <v>126</v>
      </c>
      <c r="W5723" s="2" t="s">
        <v>68</v>
      </c>
      <c r="X5723" s="2">
        <v>5</v>
      </c>
      <c r="Y5723" s="2">
        <v>210</v>
      </c>
    </row>
    <row r="5724" spans="20:25" ht="30" x14ac:dyDescent="0.25">
      <c r="T5724" s="4"/>
      <c r="U5724" s="2" t="s">
        <v>20</v>
      </c>
      <c r="V5724" s="2" t="s">
        <v>126</v>
      </c>
      <c r="W5724" s="2" t="s">
        <v>68</v>
      </c>
      <c r="X5724" s="2">
        <v>5</v>
      </c>
      <c r="Y5724" s="2">
        <v>210</v>
      </c>
    </row>
    <row r="5725" spans="20:25" ht="30" x14ac:dyDescent="0.25">
      <c r="T5725" s="4"/>
      <c r="U5725" s="2" t="s">
        <v>20</v>
      </c>
      <c r="V5725" s="2" t="s">
        <v>126</v>
      </c>
      <c r="W5725" s="2" t="s">
        <v>68</v>
      </c>
      <c r="X5725" s="2">
        <v>6</v>
      </c>
      <c r="Y5725" s="2">
        <v>220</v>
      </c>
    </row>
    <row r="5726" spans="20:25" ht="30" x14ac:dyDescent="0.25">
      <c r="T5726" s="4"/>
      <c r="U5726" s="2" t="s">
        <v>20</v>
      </c>
      <c r="V5726" s="2" t="s">
        <v>126</v>
      </c>
      <c r="W5726" s="2" t="s">
        <v>68</v>
      </c>
      <c r="X5726" s="2">
        <v>2</v>
      </c>
      <c r="Y5726" s="2">
        <v>180</v>
      </c>
    </row>
    <row r="5727" spans="20:25" ht="30" x14ac:dyDescent="0.25">
      <c r="T5727" s="4"/>
      <c r="U5727" s="2" t="s">
        <v>20</v>
      </c>
      <c r="V5727" s="2" t="s">
        <v>126</v>
      </c>
      <c r="W5727" s="2" t="s">
        <v>68</v>
      </c>
      <c r="X5727" s="2">
        <v>4</v>
      </c>
      <c r="Y5727" s="2">
        <v>190</v>
      </c>
    </row>
    <row r="5728" spans="20:25" ht="30" x14ac:dyDescent="0.25">
      <c r="T5728" s="4"/>
      <c r="U5728" s="2" t="s">
        <v>20</v>
      </c>
      <c r="V5728" s="2" t="s">
        <v>129</v>
      </c>
      <c r="W5728" s="2" t="s">
        <v>64</v>
      </c>
      <c r="X5728" s="2">
        <v>7</v>
      </c>
      <c r="Y5728" s="2">
        <v>120</v>
      </c>
    </row>
    <row r="5729" spans="20:25" ht="30" x14ac:dyDescent="0.25">
      <c r="T5729" s="4"/>
      <c r="U5729" s="2" t="s">
        <v>20</v>
      </c>
      <c r="V5729" s="2" t="s">
        <v>111</v>
      </c>
      <c r="W5729" s="2" t="s">
        <v>63</v>
      </c>
      <c r="X5729" s="2">
        <v>3</v>
      </c>
      <c r="Y5729" s="2">
        <v>110</v>
      </c>
    </row>
    <row r="5730" spans="20:25" ht="30" x14ac:dyDescent="0.25">
      <c r="T5730" s="4"/>
      <c r="U5730" s="2" t="s">
        <v>20</v>
      </c>
      <c r="V5730" s="2" t="s">
        <v>111</v>
      </c>
      <c r="W5730" s="2" t="s">
        <v>68</v>
      </c>
      <c r="X5730" s="2">
        <v>0</v>
      </c>
      <c r="Y5730" s="2">
        <v>0</v>
      </c>
    </row>
    <row r="5731" spans="20:25" ht="30" x14ac:dyDescent="0.25">
      <c r="T5731" s="4"/>
      <c r="U5731" s="2" t="s">
        <v>20</v>
      </c>
      <c r="V5731" s="2" t="s">
        <v>121</v>
      </c>
      <c r="W5731" s="2" t="s">
        <v>68</v>
      </c>
      <c r="X5731" s="2">
        <v>2</v>
      </c>
      <c r="Y5731" s="2">
        <v>190</v>
      </c>
    </row>
    <row r="5732" spans="20:25" ht="30" x14ac:dyDescent="0.25">
      <c r="T5732" s="4"/>
      <c r="U5732" s="2" t="s">
        <v>20</v>
      </c>
      <c r="V5732" s="2" t="s">
        <v>121</v>
      </c>
      <c r="W5732" s="2" t="s">
        <v>63</v>
      </c>
      <c r="X5732" s="2">
        <v>9</v>
      </c>
      <c r="Y5732" s="2">
        <v>220</v>
      </c>
    </row>
    <row r="5733" spans="20:25" ht="30" x14ac:dyDescent="0.25">
      <c r="T5733" s="4"/>
      <c r="U5733" s="2" t="s">
        <v>20</v>
      </c>
      <c r="V5733" s="2" t="s">
        <v>121</v>
      </c>
      <c r="W5733" s="2" t="s">
        <v>68</v>
      </c>
      <c r="X5733" s="2">
        <v>11</v>
      </c>
      <c r="Y5733" s="2">
        <v>220</v>
      </c>
    </row>
    <row r="5734" spans="20:25" ht="30" x14ac:dyDescent="0.25">
      <c r="T5734" s="4"/>
      <c r="U5734" s="2" t="s">
        <v>20</v>
      </c>
      <c r="V5734" s="2" t="s">
        <v>121</v>
      </c>
      <c r="W5734" s="2" t="s">
        <v>63</v>
      </c>
      <c r="X5734" s="2">
        <v>5</v>
      </c>
      <c r="Y5734" s="2">
        <v>220</v>
      </c>
    </row>
    <row r="5735" spans="20:25" ht="45" x14ac:dyDescent="0.25">
      <c r="T5735" s="4"/>
      <c r="U5735" s="2" t="s">
        <v>20</v>
      </c>
      <c r="V5735" s="2" t="s">
        <v>121</v>
      </c>
      <c r="W5735" s="2" t="s">
        <v>70</v>
      </c>
      <c r="X5735" s="2">
        <v>9</v>
      </c>
      <c r="Y5735" s="2">
        <v>200</v>
      </c>
    </row>
    <row r="5736" spans="20:25" ht="30" x14ac:dyDescent="0.25">
      <c r="T5736" s="4"/>
      <c r="U5736" s="2" t="s">
        <v>20</v>
      </c>
      <c r="V5736" s="2" t="s">
        <v>121</v>
      </c>
      <c r="W5736" s="2" t="s">
        <v>63</v>
      </c>
      <c r="X5736" s="2">
        <v>3</v>
      </c>
      <c r="Y5736" s="2">
        <v>10</v>
      </c>
    </row>
    <row r="5737" spans="20:25" ht="30" x14ac:dyDescent="0.25">
      <c r="T5737" s="4"/>
      <c r="U5737" s="2" t="s">
        <v>20</v>
      </c>
      <c r="V5737" s="2" t="s">
        <v>121</v>
      </c>
      <c r="W5737" s="2" t="s">
        <v>68</v>
      </c>
      <c r="X5737" s="2">
        <v>5</v>
      </c>
      <c r="Y5737" s="2">
        <v>130</v>
      </c>
    </row>
    <row r="5738" spans="20:25" ht="30" x14ac:dyDescent="0.25">
      <c r="T5738" s="4"/>
      <c r="U5738" s="2" t="s">
        <v>20</v>
      </c>
      <c r="V5738" s="2" t="s">
        <v>121</v>
      </c>
      <c r="W5738" s="2" t="s">
        <v>62</v>
      </c>
      <c r="X5738" s="2">
        <v>8</v>
      </c>
      <c r="Y5738" s="2">
        <v>280</v>
      </c>
    </row>
    <row r="5739" spans="20:25" ht="30" x14ac:dyDescent="0.25">
      <c r="T5739" s="4"/>
      <c r="U5739" s="2" t="s">
        <v>20</v>
      </c>
      <c r="V5739" s="2" t="s">
        <v>121</v>
      </c>
      <c r="W5739" s="2" t="s">
        <v>67</v>
      </c>
      <c r="X5739" s="2">
        <v>2</v>
      </c>
      <c r="Y5739" s="2">
        <v>340</v>
      </c>
    </row>
    <row r="5740" spans="20:25" ht="30" x14ac:dyDescent="0.25">
      <c r="T5740" s="4"/>
      <c r="U5740" s="2" t="s">
        <v>20</v>
      </c>
      <c r="V5740" s="2" t="s">
        <v>121</v>
      </c>
      <c r="W5740" s="2" t="s">
        <v>67</v>
      </c>
      <c r="X5740" s="2">
        <v>4</v>
      </c>
      <c r="Y5740" s="2">
        <v>10</v>
      </c>
    </row>
    <row r="5741" spans="20:25" ht="30" x14ac:dyDescent="0.25">
      <c r="T5741" s="4"/>
      <c r="U5741" s="2" t="s">
        <v>20</v>
      </c>
      <c r="V5741" s="2" t="s">
        <v>121</v>
      </c>
      <c r="W5741" s="2" t="s">
        <v>63</v>
      </c>
      <c r="X5741" s="2">
        <v>4</v>
      </c>
      <c r="Y5741" s="2">
        <v>50</v>
      </c>
    </row>
    <row r="5742" spans="20:25" ht="30" x14ac:dyDescent="0.25">
      <c r="T5742" s="4"/>
      <c r="U5742" s="2" t="s">
        <v>20</v>
      </c>
      <c r="V5742" s="2" t="s">
        <v>121</v>
      </c>
      <c r="W5742" s="2" t="s">
        <v>68</v>
      </c>
      <c r="X5742" s="2">
        <v>6</v>
      </c>
      <c r="Y5742" s="2">
        <v>50</v>
      </c>
    </row>
    <row r="5743" spans="20:25" ht="30" x14ac:dyDescent="0.25">
      <c r="T5743" s="4"/>
      <c r="U5743" s="2" t="s">
        <v>20</v>
      </c>
      <c r="V5743" s="2" t="s">
        <v>121</v>
      </c>
      <c r="W5743" s="2" t="s">
        <v>68</v>
      </c>
      <c r="X5743" s="2">
        <v>5</v>
      </c>
      <c r="Y5743" s="2">
        <v>50</v>
      </c>
    </row>
    <row r="5744" spans="20:25" ht="30" x14ac:dyDescent="0.25">
      <c r="T5744" s="4"/>
      <c r="U5744" s="2" t="s">
        <v>20</v>
      </c>
      <c r="V5744" s="2" t="s">
        <v>121</v>
      </c>
      <c r="W5744" s="2" t="s">
        <v>68</v>
      </c>
      <c r="X5744" s="2">
        <v>5</v>
      </c>
      <c r="Y5744" s="2">
        <v>50</v>
      </c>
    </row>
    <row r="5745" spans="20:25" ht="30" x14ac:dyDescent="0.25">
      <c r="T5745" s="4"/>
      <c r="U5745" s="2" t="s">
        <v>20</v>
      </c>
      <c r="V5745" s="2" t="s">
        <v>121</v>
      </c>
      <c r="W5745" s="2" t="s">
        <v>68</v>
      </c>
      <c r="X5745" s="2">
        <v>4</v>
      </c>
      <c r="Y5745" s="2">
        <v>80</v>
      </c>
    </row>
    <row r="5746" spans="20:25" ht="30" x14ac:dyDescent="0.25">
      <c r="T5746" s="4"/>
      <c r="U5746" s="2" t="s">
        <v>20</v>
      </c>
      <c r="V5746" s="2" t="s">
        <v>121</v>
      </c>
      <c r="W5746" s="2" t="s">
        <v>63</v>
      </c>
      <c r="X5746" s="2">
        <v>7</v>
      </c>
      <c r="Y5746" s="2">
        <v>160</v>
      </c>
    </row>
    <row r="5747" spans="20:25" ht="30" x14ac:dyDescent="0.25">
      <c r="T5747" s="4"/>
      <c r="U5747" s="2" t="s">
        <v>20</v>
      </c>
      <c r="V5747" s="2" t="s">
        <v>121</v>
      </c>
      <c r="W5747" s="2" t="s">
        <v>62</v>
      </c>
      <c r="X5747" s="2">
        <v>6</v>
      </c>
      <c r="Y5747" s="2">
        <v>300</v>
      </c>
    </row>
    <row r="5748" spans="20:25" ht="30" x14ac:dyDescent="0.25">
      <c r="T5748" s="4"/>
      <c r="U5748" s="2" t="s">
        <v>20</v>
      </c>
      <c r="V5748" s="2" t="s">
        <v>122</v>
      </c>
      <c r="W5748" s="2" t="s">
        <v>68</v>
      </c>
      <c r="X5748" s="2">
        <v>1</v>
      </c>
      <c r="Y5748" s="2">
        <v>260</v>
      </c>
    </row>
    <row r="5749" spans="20:25" ht="30" x14ac:dyDescent="0.25">
      <c r="T5749" s="4"/>
      <c r="U5749" s="2" t="s">
        <v>20</v>
      </c>
      <c r="V5749" s="2" t="s">
        <v>122</v>
      </c>
      <c r="W5749" s="2" t="s">
        <v>67</v>
      </c>
      <c r="X5749" s="2">
        <v>5</v>
      </c>
      <c r="Y5749" s="2">
        <v>310</v>
      </c>
    </row>
    <row r="5750" spans="20:25" ht="30" x14ac:dyDescent="0.25">
      <c r="T5750" s="4"/>
      <c r="U5750" s="2" t="s">
        <v>20</v>
      </c>
      <c r="V5750" s="2" t="s">
        <v>122</v>
      </c>
      <c r="W5750" s="2" t="s">
        <v>62</v>
      </c>
      <c r="X5750" s="2">
        <v>2</v>
      </c>
      <c r="Y5750" s="2">
        <v>230</v>
      </c>
    </row>
    <row r="5751" spans="20:25" ht="30" x14ac:dyDescent="0.25">
      <c r="T5751" s="4"/>
      <c r="U5751" s="2" t="s">
        <v>20</v>
      </c>
      <c r="V5751" s="2" t="s">
        <v>122</v>
      </c>
      <c r="W5751" s="2" t="s">
        <v>68</v>
      </c>
      <c r="X5751" s="2">
        <v>4</v>
      </c>
      <c r="Y5751" s="2">
        <v>270</v>
      </c>
    </row>
    <row r="5752" spans="20:25" ht="30" x14ac:dyDescent="0.25">
      <c r="T5752" s="4"/>
      <c r="U5752" s="2" t="s">
        <v>20</v>
      </c>
      <c r="V5752" s="2" t="s">
        <v>122</v>
      </c>
      <c r="W5752" s="2" t="s">
        <v>63</v>
      </c>
      <c r="X5752" s="2">
        <v>3</v>
      </c>
      <c r="Y5752" s="2">
        <v>220</v>
      </c>
    </row>
    <row r="5753" spans="20:25" ht="30" x14ac:dyDescent="0.25">
      <c r="T5753" s="4"/>
      <c r="U5753" s="2" t="s">
        <v>20</v>
      </c>
      <c r="V5753" s="2" t="s">
        <v>122</v>
      </c>
      <c r="W5753" s="2" t="s">
        <v>68</v>
      </c>
      <c r="X5753" s="2">
        <v>5</v>
      </c>
      <c r="Y5753" s="2">
        <v>210</v>
      </c>
    </row>
    <row r="5754" spans="20:25" ht="30" x14ac:dyDescent="0.25">
      <c r="T5754" s="4"/>
      <c r="U5754" s="2" t="s">
        <v>20</v>
      </c>
      <c r="V5754" s="2" t="s">
        <v>122</v>
      </c>
      <c r="W5754" s="2" t="s">
        <v>68</v>
      </c>
      <c r="X5754" s="2">
        <v>2</v>
      </c>
      <c r="Y5754" s="2">
        <v>230</v>
      </c>
    </row>
    <row r="5755" spans="20:25" ht="30" x14ac:dyDescent="0.25">
      <c r="T5755" s="4"/>
      <c r="U5755" s="2" t="s">
        <v>20</v>
      </c>
      <c r="V5755" s="2" t="s">
        <v>122</v>
      </c>
      <c r="W5755" s="2" t="s">
        <v>63</v>
      </c>
      <c r="X5755" s="2">
        <v>0</v>
      </c>
      <c r="Y5755" s="2">
        <v>0</v>
      </c>
    </row>
    <row r="5756" spans="20:25" ht="30" x14ac:dyDescent="0.25">
      <c r="T5756" s="4"/>
      <c r="U5756" s="2" t="s">
        <v>20</v>
      </c>
      <c r="V5756" s="2" t="s">
        <v>122</v>
      </c>
      <c r="W5756" s="2" t="s">
        <v>68</v>
      </c>
      <c r="X5756" s="2">
        <v>6</v>
      </c>
      <c r="Y5756" s="2">
        <v>260</v>
      </c>
    </row>
    <row r="5757" spans="20:25" ht="30" x14ac:dyDescent="0.25">
      <c r="T5757" s="4"/>
      <c r="U5757" s="2" t="s">
        <v>20</v>
      </c>
      <c r="V5757" s="2" t="s">
        <v>122</v>
      </c>
      <c r="W5757" s="2" t="s">
        <v>68</v>
      </c>
      <c r="X5757" s="2">
        <v>4</v>
      </c>
      <c r="Y5757" s="2">
        <v>120</v>
      </c>
    </row>
    <row r="5758" spans="20:25" ht="30" x14ac:dyDescent="0.25">
      <c r="T5758" s="4"/>
      <c r="U5758" s="2" t="s">
        <v>20</v>
      </c>
      <c r="V5758" s="2" t="s">
        <v>122</v>
      </c>
      <c r="W5758" s="2" t="s">
        <v>68</v>
      </c>
      <c r="X5758" s="2">
        <v>5</v>
      </c>
      <c r="Y5758" s="2">
        <v>200</v>
      </c>
    </row>
    <row r="5759" spans="20:25" ht="30" x14ac:dyDescent="0.25">
      <c r="T5759" s="4"/>
      <c r="U5759" s="2" t="s">
        <v>20</v>
      </c>
      <c r="V5759" s="2" t="s">
        <v>122</v>
      </c>
      <c r="W5759" s="2" t="s">
        <v>64</v>
      </c>
      <c r="X5759" s="2">
        <v>5</v>
      </c>
      <c r="Y5759" s="2">
        <v>210</v>
      </c>
    </row>
    <row r="5760" spans="20:25" ht="30" x14ac:dyDescent="0.25">
      <c r="T5760" s="4"/>
      <c r="U5760" s="2" t="s">
        <v>20</v>
      </c>
      <c r="V5760" s="2" t="s">
        <v>109</v>
      </c>
      <c r="W5760" s="2" t="s">
        <v>63</v>
      </c>
      <c r="X5760" s="2">
        <v>5</v>
      </c>
      <c r="Y5760" s="2">
        <v>170</v>
      </c>
    </row>
    <row r="5761" spans="20:25" ht="45" x14ac:dyDescent="0.25">
      <c r="T5761" s="4"/>
      <c r="U5761" s="2" t="s">
        <v>20</v>
      </c>
      <c r="V5761" s="2" t="s">
        <v>109</v>
      </c>
      <c r="W5761" s="2" t="s">
        <v>70</v>
      </c>
      <c r="X5761" s="2">
        <v>3</v>
      </c>
      <c r="Y5761" s="2">
        <v>200</v>
      </c>
    </row>
    <row r="5762" spans="20:25" ht="30" x14ac:dyDescent="0.25">
      <c r="T5762" s="4"/>
      <c r="U5762" s="2" t="s">
        <v>20</v>
      </c>
      <c r="V5762" s="2" t="s">
        <v>109</v>
      </c>
      <c r="W5762" s="2" t="s">
        <v>68</v>
      </c>
      <c r="X5762" s="2">
        <v>5</v>
      </c>
      <c r="Y5762" s="2">
        <v>180</v>
      </c>
    </row>
    <row r="5763" spans="20:25" ht="30" x14ac:dyDescent="0.25">
      <c r="T5763" s="4"/>
      <c r="U5763" s="2" t="s">
        <v>20</v>
      </c>
      <c r="V5763" s="2" t="s">
        <v>109</v>
      </c>
      <c r="W5763" s="2" t="s">
        <v>68</v>
      </c>
      <c r="X5763" s="2">
        <v>5</v>
      </c>
      <c r="Y5763" s="2">
        <v>170</v>
      </c>
    </row>
    <row r="5764" spans="20:25" ht="30" x14ac:dyDescent="0.25">
      <c r="T5764" s="4"/>
      <c r="U5764" s="2" t="s">
        <v>20</v>
      </c>
      <c r="V5764" s="2" t="s">
        <v>109</v>
      </c>
      <c r="W5764" s="2" t="s">
        <v>62</v>
      </c>
      <c r="X5764" s="2">
        <v>3</v>
      </c>
      <c r="Y5764" s="2">
        <v>144</v>
      </c>
    </row>
    <row r="5765" spans="20:25" ht="30" x14ac:dyDescent="0.25">
      <c r="T5765" s="4"/>
      <c r="U5765" s="2" t="s">
        <v>20</v>
      </c>
      <c r="V5765" s="2" t="s">
        <v>109</v>
      </c>
      <c r="W5765" s="2" t="s">
        <v>68</v>
      </c>
      <c r="X5765" s="2">
        <v>3</v>
      </c>
      <c r="Y5765" s="2">
        <v>273</v>
      </c>
    </row>
    <row r="5766" spans="20:25" ht="30" x14ac:dyDescent="0.25">
      <c r="T5766" s="4"/>
      <c r="U5766" s="2" t="s">
        <v>20</v>
      </c>
      <c r="V5766" s="2" t="s">
        <v>109</v>
      </c>
      <c r="W5766" s="2" t="s">
        <v>63</v>
      </c>
      <c r="X5766" s="2">
        <v>7</v>
      </c>
      <c r="Y5766" s="2">
        <v>252</v>
      </c>
    </row>
    <row r="5767" spans="20:25" ht="30" x14ac:dyDescent="0.25">
      <c r="T5767" s="4"/>
      <c r="U5767" s="2" t="s">
        <v>20</v>
      </c>
      <c r="V5767" s="2" t="s">
        <v>109</v>
      </c>
      <c r="W5767" s="2" t="s">
        <v>68</v>
      </c>
      <c r="X5767" s="2">
        <v>5</v>
      </c>
      <c r="Y5767" s="2">
        <v>264</v>
      </c>
    </row>
    <row r="5768" spans="20:25" ht="30" x14ac:dyDescent="0.25">
      <c r="T5768" s="4"/>
      <c r="U5768" s="2" t="s">
        <v>20</v>
      </c>
      <c r="V5768" s="2" t="s">
        <v>109</v>
      </c>
      <c r="W5768" s="2" t="s">
        <v>68</v>
      </c>
      <c r="X5768" s="2">
        <v>1</v>
      </c>
      <c r="Y5768" s="2">
        <v>22</v>
      </c>
    </row>
    <row r="5769" spans="20:25" ht="30" x14ac:dyDescent="0.25">
      <c r="T5769" s="4"/>
      <c r="U5769" s="2" t="s">
        <v>20</v>
      </c>
      <c r="V5769" s="2" t="s">
        <v>109</v>
      </c>
      <c r="W5769" s="2" t="s">
        <v>64</v>
      </c>
      <c r="X5769" s="2">
        <v>3</v>
      </c>
      <c r="Y5769" s="2">
        <v>200</v>
      </c>
    </row>
    <row r="5770" spans="20:25" ht="30" x14ac:dyDescent="0.25">
      <c r="T5770" s="4"/>
      <c r="U5770" s="2" t="s">
        <v>20</v>
      </c>
      <c r="V5770" s="2" t="s">
        <v>109</v>
      </c>
      <c r="W5770" s="2" t="s">
        <v>63</v>
      </c>
      <c r="X5770" s="2">
        <v>3</v>
      </c>
      <c r="Y5770" s="2">
        <v>203</v>
      </c>
    </row>
    <row r="5771" spans="20:25" ht="30" x14ac:dyDescent="0.25">
      <c r="T5771" s="4"/>
      <c r="U5771" s="2" t="s">
        <v>20</v>
      </c>
      <c r="V5771" s="2" t="s">
        <v>109</v>
      </c>
      <c r="W5771" s="2" t="s">
        <v>68</v>
      </c>
      <c r="X5771" s="2">
        <v>2</v>
      </c>
      <c r="Y5771" s="2">
        <v>330</v>
      </c>
    </row>
    <row r="5772" spans="20:25" ht="30" x14ac:dyDescent="0.25">
      <c r="T5772" s="4"/>
      <c r="U5772" s="2" t="s">
        <v>20</v>
      </c>
      <c r="V5772" s="2" t="s">
        <v>120</v>
      </c>
      <c r="W5772" s="2" t="s">
        <v>68</v>
      </c>
      <c r="X5772" s="2">
        <v>1</v>
      </c>
      <c r="Y5772" s="2">
        <v>350</v>
      </c>
    </row>
    <row r="5773" spans="20:25" ht="30" x14ac:dyDescent="0.25">
      <c r="T5773" s="4"/>
      <c r="U5773" s="2" t="s">
        <v>20</v>
      </c>
      <c r="V5773" s="2" t="s">
        <v>120</v>
      </c>
      <c r="W5773" s="2" t="s">
        <v>68</v>
      </c>
      <c r="X5773" s="2">
        <v>4</v>
      </c>
      <c r="Y5773" s="2">
        <v>20</v>
      </c>
    </row>
    <row r="5774" spans="20:25" ht="30" x14ac:dyDescent="0.25">
      <c r="T5774" s="4"/>
      <c r="U5774" s="2" t="s">
        <v>20</v>
      </c>
      <c r="V5774" s="2" t="s">
        <v>120</v>
      </c>
      <c r="W5774" s="2" t="s">
        <v>68</v>
      </c>
      <c r="X5774" s="2">
        <v>5</v>
      </c>
      <c r="Y5774" s="2">
        <v>60</v>
      </c>
    </row>
    <row r="5775" spans="20:25" ht="30" x14ac:dyDescent="0.25">
      <c r="T5775" s="4"/>
      <c r="U5775" s="2" t="s">
        <v>20</v>
      </c>
      <c r="V5775" s="2" t="s">
        <v>120</v>
      </c>
      <c r="W5775" s="2" t="s">
        <v>68</v>
      </c>
      <c r="X5775" s="2">
        <v>3</v>
      </c>
      <c r="Y5775" s="2">
        <v>20</v>
      </c>
    </row>
    <row r="5776" spans="20:25" ht="30" x14ac:dyDescent="0.25">
      <c r="T5776" s="4"/>
      <c r="U5776" s="2" t="s">
        <v>20</v>
      </c>
      <c r="V5776" s="2" t="s">
        <v>120</v>
      </c>
      <c r="W5776" s="2" t="s">
        <v>68</v>
      </c>
      <c r="X5776" s="2">
        <v>4</v>
      </c>
      <c r="Y5776" s="2">
        <v>220</v>
      </c>
    </row>
    <row r="5777" spans="20:25" ht="30" x14ac:dyDescent="0.25">
      <c r="T5777" s="4"/>
      <c r="U5777" s="2" t="s">
        <v>20</v>
      </c>
      <c r="V5777" s="2" t="s">
        <v>120</v>
      </c>
      <c r="W5777" s="2" t="s">
        <v>63</v>
      </c>
      <c r="X5777" s="2">
        <v>6</v>
      </c>
      <c r="Y5777" s="2">
        <v>270</v>
      </c>
    </row>
    <row r="5778" spans="20:25" ht="30" x14ac:dyDescent="0.25">
      <c r="T5778" s="4"/>
      <c r="U5778" s="2" t="s">
        <v>20</v>
      </c>
      <c r="V5778" s="2" t="s">
        <v>120</v>
      </c>
      <c r="W5778" s="2" t="s">
        <v>63</v>
      </c>
      <c r="X5778" s="2">
        <v>4</v>
      </c>
      <c r="Y5778" s="2">
        <v>190</v>
      </c>
    </row>
    <row r="5779" spans="20:25" ht="30" x14ac:dyDescent="0.25">
      <c r="T5779" s="4"/>
      <c r="U5779" s="2" t="s">
        <v>20</v>
      </c>
      <c r="V5779" s="2" t="s">
        <v>120</v>
      </c>
      <c r="W5779" s="2" t="s">
        <v>63</v>
      </c>
      <c r="X5779" s="2">
        <v>2</v>
      </c>
      <c r="Y5779" s="2">
        <v>305</v>
      </c>
    </row>
    <row r="5780" spans="20:25" ht="30" x14ac:dyDescent="0.25">
      <c r="T5780" s="4"/>
      <c r="U5780" s="2" t="s">
        <v>20</v>
      </c>
      <c r="V5780" s="2" t="s">
        <v>124</v>
      </c>
      <c r="W5780" s="2" t="s">
        <v>68</v>
      </c>
      <c r="X5780" s="2">
        <v>1</v>
      </c>
      <c r="Y5780" s="2">
        <v>261</v>
      </c>
    </row>
    <row r="5781" spans="20:25" ht="30" x14ac:dyDescent="0.25">
      <c r="T5781" s="4"/>
      <c r="U5781" s="2" t="s">
        <v>20</v>
      </c>
      <c r="V5781" s="2" t="s">
        <v>127</v>
      </c>
      <c r="W5781" s="2" t="s">
        <v>68</v>
      </c>
      <c r="X5781" s="2">
        <v>2</v>
      </c>
      <c r="Y5781" s="2">
        <v>190</v>
      </c>
    </row>
    <row r="5782" spans="20:25" ht="30" x14ac:dyDescent="0.25">
      <c r="T5782" s="4"/>
      <c r="U5782" s="2" t="s">
        <v>20</v>
      </c>
      <c r="V5782" s="2" t="s">
        <v>127</v>
      </c>
      <c r="W5782" s="2" t="s">
        <v>63</v>
      </c>
      <c r="X5782" s="2">
        <v>4</v>
      </c>
      <c r="Y5782" s="2">
        <v>200</v>
      </c>
    </row>
    <row r="5783" spans="20:25" ht="30" x14ac:dyDescent="0.25">
      <c r="T5783" s="4"/>
      <c r="U5783" s="2" t="s">
        <v>20</v>
      </c>
      <c r="V5783" s="2" t="s">
        <v>126</v>
      </c>
      <c r="W5783" s="2" t="s">
        <v>67</v>
      </c>
      <c r="X5783" s="2">
        <v>5</v>
      </c>
      <c r="Y5783" s="2">
        <v>140</v>
      </c>
    </row>
    <row r="5784" spans="20:25" ht="30" x14ac:dyDescent="0.25">
      <c r="T5784" s="4"/>
      <c r="U5784" s="2" t="s">
        <v>20</v>
      </c>
      <c r="V5784" s="2" t="s">
        <v>122</v>
      </c>
      <c r="W5784" s="2" t="s">
        <v>68</v>
      </c>
      <c r="X5784" s="2">
        <v>3</v>
      </c>
      <c r="Y5784" s="2">
        <v>69</v>
      </c>
    </row>
    <row r="5785" spans="20:25" ht="30" x14ac:dyDescent="0.25">
      <c r="T5785" s="4"/>
      <c r="U5785" s="2" t="s">
        <v>20</v>
      </c>
      <c r="V5785" s="2" t="s">
        <v>122</v>
      </c>
      <c r="W5785" s="2" t="s">
        <v>63</v>
      </c>
      <c r="X5785" s="2">
        <v>3</v>
      </c>
      <c r="Y5785" s="2">
        <v>85</v>
      </c>
    </row>
    <row r="5786" spans="20:25" ht="30" x14ac:dyDescent="0.25">
      <c r="T5786" s="4"/>
      <c r="U5786" s="2" t="s">
        <v>20</v>
      </c>
      <c r="V5786" s="2" t="s">
        <v>122</v>
      </c>
      <c r="W5786" s="2" t="s">
        <v>63</v>
      </c>
      <c r="X5786" s="2">
        <v>6</v>
      </c>
      <c r="Y5786" s="2">
        <v>210</v>
      </c>
    </row>
    <row r="5787" spans="20:25" ht="30" x14ac:dyDescent="0.25">
      <c r="T5787" s="4"/>
      <c r="U5787" s="2" t="s">
        <v>20</v>
      </c>
      <c r="V5787" s="2" t="s">
        <v>122</v>
      </c>
      <c r="W5787" s="2" t="s">
        <v>68</v>
      </c>
      <c r="X5787" s="2">
        <v>4</v>
      </c>
      <c r="Y5787" s="2">
        <v>209</v>
      </c>
    </row>
    <row r="5788" spans="20:25" ht="30" x14ac:dyDescent="0.25">
      <c r="T5788" s="4"/>
      <c r="U5788" s="2" t="s">
        <v>20</v>
      </c>
      <c r="V5788" s="2" t="s">
        <v>122</v>
      </c>
      <c r="W5788" s="2" t="s">
        <v>63</v>
      </c>
      <c r="X5788" s="2">
        <v>1</v>
      </c>
      <c r="Y5788" s="2">
        <v>210</v>
      </c>
    </row>
    <row r="5789" spans="20:25" ht="30" x14ac:dyDescent="0.25">
      <c r="T5789" s="4"/>
      <c r="U5789" s="2" t="s">
        <v>20</v>
      </c>
      <c r="V5789" s="2" t="s">
        <v>122</v>
      </c>
      <c r="W5789" s="2" t="s">
        <v>63</v>
      </c>
      <c r="X5789" s="2">
        <v>3</v>
      </c>
      <c r="Y5789" s="2">
        <v>213</v>
      </c>
    </row>
    <row r="5790" spans="20:25" ht="30" x14ac:dyDescent="0.25">
      <c r="T5790" s="4"/>
      <c r="U5790" s="2" t="s">
        <v>20</v>
      </c>
      <c r="V5790" s="2" t="s">
        <v>122</v>
      </c>
      <c r="W5790" s="2" t="s">
        <v>68</v>
      </c>
      <c r="X5790" s="2">
        <v>2</v>
      </c>
      <c r="Y5790" s="2">
        <v>131</v>
      </c>
    </row>
    <row r="5791" spans="20:25" ht="30" x14ac:dyDescent="0.25">
      <c r="T5791" s="4"/>
      <c r="U5791" s="2" t="s">
        <v>20</v>
      </c>
      <c r="V5791" s="2" t="s">
        <v>122</v>
      </c>
      <c r="W5791" s="2" t="s">
        <v>62</v>
      </c>
      <c r="X5791" s="2">
        <v>2</v>
      </c>
      <c r="Y5791" s="2">
        <v>190</v>
      </c>
    </row>
    <row r="5792" spans="20:25" ht="30" x14ac:dyDescent="0.25">
      <c r="T5792" s="4"/>
      <c r="U5792" s="2" t="s">
        <v>20</v>
      </c>
      <c r="V5792" s="2" t="s">
        <v>122</v>
      </c>
      <c r="W5792" s="2" t="s">
        <v>68</v>
      </c>
      <c r="X5792" s="2">
        <v>1</v>
      </c>
      <c r="Y5792" s="2">
        <v>5</v>
      </c>
    </row>
    <row r="5793" spans="20:25" ht="30" x14ac:dyDescent="0.25">
      <c r="T5793" s="4"/>
      <c r="U5793" s="2" t="s">
        <v>20</v>
      </c>
      <c r="V5793" s="2" t="s">
        <v>122</v>
      </c>
      <c r="W5793" s="2" t="s">
        <v>68</v>
      </c>
      <c r="X5793" s="2">
        <v>2</v>
      </c>
      <c r="Y5793" s="2">
        <v>80</v>
      </c>
    </row>
    <row r="5794" spans="20:25" ht="30" x14ac:dyDescent="0.25">
      <c r="T5794" s="4"/>
      <c r="U5794" s="2" t="s">
        <v>20</v>
      </c>
      <c r="V5794" s="2" t="s">
        <v>122</v>
      </c>
      <c r="W5794" s="2" t="s">
        <v>63</v>
      </c>
      <c r="X5794" s="2">
        <v>1</v>
      </c>
      <c r="Y5794" s="2">
        <v>115</v>
      </c>
    </row>
    <row r="5795" spans="20:25" ht="30" x14ac:dyDescent="0.25">
      <c r="T5795" s="4"/>
      <c r="U5795" s="2" t="s">
        <v>20</v>
      </c>
      <c r="V5795" s="2" t="s">
        <v>122</v>
      </c>
      <c r="W5795" s="2" t="s">
        <v>68</v>
      </c>
      <c r="X5795" s="2">
        <v>4</v>
      </c>
      <c r="Y5795" s="2">
        <v>230</v>
      </c>
    </row>
    <row r="5796" spans="20:25" ht="30" x14ac:dyDescent="0.25">
      <c r="T5796" s="4"/>
      <c r="U5796" s="2" t="s">
        <v>20</v>
      </c>
      <c r="V5796" s="2" t="s">
        <v>122</v>
      </c>
      <c r="W5796" s="2" t="s">
        <v>68</v>
      </c>
      <c r="X5796" s="2">
        <v>2</v>
      </c>
      <c r="Y5796" s="2">
        <v>255</v>
      </c>
    </row>
    <row r="5797" spans="20:25" ht="30" x14ac:dyDescent="0.25">
      <c r="T5797" s="4"/>
      <c r="U5797" s="2" t="s">
        <v>20</v>
      </c>
      <c r="V5797" s="2" t="s">
        <v>122</v>
      </c>
      <c r="W5797" s="2" t="s">
        <v>63</v>
      </c>
      <c r="X5797" s="2">
        <v>6</v>
      </c>
      <c r="Y5797" s="2">
        <v>240</v>
      </c>
    </row>
    <row r="5798" spans="20:25" ht="30" x14ac:dyDescent="0.25">
      <c r="T5798" s="4"/>
      <c r="U5798" s="2" t="s">
        <v>20</v>
      </c>
      <c r="V5798" s="2" t="s">
        <v>122</v>
      </c>
      <c r="W5798" s="2" t="s">
        <v>67</v>
      </c>
      <c r="X5798" s="2">
        <v>2</v>
      </c>
      <c r="Y5798" s="2">
        <v>220</v>
      </c>
    </row>
    <row r="5799" spans="20:25" ht="30" x14ac:dyDescent="0.25">
      <c r="T5799" s="4"/>
      <c r="U5799" s="2" t="s">
        <v>20</v>
      </c>
      <c r="V5799" s="2" t="s">
        <v>122</v>
      </c>
      <c r="W5799" s="2" t="s">
        <v>64</v>
      </c>
      <c r="X5799" s="2">
        <v>2</v>
      </c>
      <c r="Y5799" s="2">
        <v>220</v>
      </c>
    </row>
    <row r="5800" spans="20:25" ht="30" x14ac:dyDescent="0.25">
      <c r="T5800" s="4"/>
      <c r="U5800" s="2" t="s">
        <v>20</v>
      </c>
      <c r="V5800" s="2" t="s">
        <v>122</v>
      </c>
      <c r="W5800" s="2" t="s">
        <v>64</v>
      </c>
      <c r="X5800" s="2">
        <v>2</v>
      </c>
      <c r="Y5800" s="2">
        <v>210</v>
      </c>
    </row>
    <row r="5801" spans="20:25" ht="30" x14ac:dyDescent="0.25">
      <c r="T5801" s="4"/>
      <c r="U5801" s="2" t="s">
        <v>20</v>
      </c>
      <c r="V5801" s="2" t="s">
        <v>122</v>
      </c>
      <c r="W5801" s="2" t="s">
        <v>63</v>
      </c>
      <c r="X5801" s="2">
        <v>2</v>
      </c>
      <c r="Y5801" s="2">
        <v>290</v>
      </c>
    </row>
    <row r="5802" spans="20:25" ht="30" x14ac:dyDescent="0.25">
      <c r="T5802" s="4"/>
      <c r="U5802" s="2" t="s">
        <v>20</v>
      </c>
      <c r="V5802" s="2" t="s">
        <v>109</v>
      </c>
      <c r="W5802" s="2" t="s">
        <v>63</v>
      </c>
      <c r="X5802" s="2">
        <v>3</v>
      </c>
      <c r="Y5802" s="2">
        <v>224</v>
      </c>
    </row>
    <row r="5803" spans="20:25" ht="30" x14ac:dyDescent="0.25">
      <c r="T5803" s="4"/>
      <c r="U5803" s="2" t="s">
        <v>20</v>
      </c>
      <c r="V5803" s="2" t="s">
        <v>109</v>
      </c>
      <c r="W5803" s="2" t="s">
        <v>68</v>
      </c>
      <c r="X5803" s="2">
        <v>5</v>
      </c>
      <c r="Y5803" s="2">
        <v>224</v>
      </c>
    </row>
    <row r="5804" spans="20:25" ht="30" x14ac:dyDescent="0.25">
      <c r="T5804" s="4"/>
      <c r="U5804" s="2" t="s">
        <v>20</v>
      </c>
      <c r="V5804" s="2" t="s">
        <v>109</v>
      </c>
      <c r="W5804" s="2" t="s">
        <v>68</v>
      </c>
      <c r="X5804" s="2">
        <v>1</v>
      </c>
      <c r="Y5804" s="2">
        <v>189</v>
      </c>
    </row>
    <row r="5805" spans="20:25" ht="30" x14ac:dyDescent="0.25">
      <c r="T5805" s="4"/>
      <c r="U5805" s="2" t="s">
        <v>20</v>
      </c>
      <c r="V5805" s="2" t="s">
        <v>109</v>
      </c>
      <c r="W5805" s="2" t="s">
        <v>68</v>
      </c>
      <c r="X5805" s="2">
        <v>3</v>
      </c>
      <c r="Y5805" s="2">
        <v>170</v>
      </c>
    </row>
    <row r="5806" spans="20:25" ht="30" x14ac:dyDescent="0.25">
      <c r="T5806" s="4"/>
      <c r="U5806" s="2" t="s">
        <v>20</v>
      </c>
      <c r="V5806" s="2" t="s">
        <v>120</v>
      </c>
      <c r="W5806" s="2" t="s">
        <v>68</v>
      </c>
      <c r="X5806" s="2">
        <v>3</v>
      </c>
      <c r="Y5806" s="2">
        <v>220</v>
      </c>
    </row>
    <row r="5807" spans="20:25" ht="30" x14ac:dyDescent="0.25">
      <c r="T5807" s="4"/>
      <c r="U5807" s="2" t="s">
        <v>20</v>
      </c>
      <c r="V5807" s="2" t="s">
        <v>120</v>
      </c>
      <c r="W5807" s="2" t="s">
        <v>63</v>
      </c>
      <c r="X5807" s="2">
        <v>4</v>
      </c>
      <c r="Y5807" s="2">
        <v>220</v>
      </c>
    </row>
    <row r="5808" spans="20:25" ht="30" x14ac:dyDescent="0.25">
      <c r="T5808" s="4"/>
      <c r="U5808" s="2" t="s">
        <v>20</v>
      </c>
      <c r="V5808" s="2" t="s">
        <v>120</v>
      </c>
      <c r="W5808" s="2" t="s">
        <v>63</v>
      </c>
      <c r="X5808" s="2">
        <v>2</v>
      </c>
      <c r="Y5808" s="2">
        <v>190</v>
      </c>
    </row>
    <row r="5809" spans="20:25" ht="30" x14ac:dyDescent="0.25">
      <c r="T5809" s="4"/>
      <c r="U5809" s="2" t="s">
        <v>20</v>
      </c>
      <c r="V5809" s="2" t="s">
        <v>120</v>
      </c>
      <c r="W5809" s="2" t="s">
        <v>76</v>
      </c>
      <c r="X5809" s="2">
        <v>5</v>
      </c>
      <c r="Y5809" s="2">
        <v>60</v>
      </c>
    </row>
    <row r="5810" spans="20:25" ht="30" x14ac:dyDescent="0.25">
      <c r="T5810" s="4"/>
      <c r="U5810" s="2" t="s">
        <v>20</v>
      </c>
      <c r="V5810" s="2" t="s">
        <v>120</v>
      </c>
      <c r="W5810" s="2" t="s">
        <v>68</v>
      </c>
      <c r="X5810" s="2">
        <v>7</v>
      </c>
      <c r="Y5810" s="2">
        <v>160</v>
      </c>
    </row>
    <row r="5811" spans="20:25" ht="30" x14ac:dyDescent="0.25">
      <c r="T5811" s="4"/>
      <c r="U5811" s="2" t="s">
        <v>20</v>
      </c>
      <c r="V5811" s="2" t="s">
        <v>120</v>
      </c>
      <c r="W5811" s="2" t="s">
        <v>63</v>
      </c>
      <c r="X5811" s="2">
        <v>2</v>
      </c>
      <c r="Y5811" s="2">
        <v>343</v>
      </c>
    </row>
    <row r="5812" spans="20:25" ht="30" x14ac:dyDescent="0.25">
      <c r="T5812" s="4"/>
      <c r="U5812" s="2" t="s">
        <v>20</v>
      </c>
      <c r="V5812" s="2" t="s">
        <v>120</v>
      </c>
      <c r="W5812" s="2" t="s">
        <v>68</v>
      </c>
      <c r="X5812" s="2">
        <v>0</v>
      </c>
      <c r="Y5812" s="2">
        <v>245</v>
      </c>
    </row>
    <row r="5813" spans="20:25" ht="30" x14ac:dyDescent="0.25">
      <c r="T5813" s="4"/>
      <c r="U5813" s="2" t="s">
        <v>20</v>
      </c>
      <c r="V5813" s="2" t="s">
        <v>120</v>
      </c>
      <c r="W5813" s="2" t="s">
        <v>63</v>
      </c>
      <c r="X5813" s="2">
        <v>5</v>
      </c>
      <c r="Y5813" s="2">
        <v>240</v>
      </c>
    </row>
    <row r="5814" spans="20:25" ht="30" x14ac:dyDescent="0.25">
      <c r="T5814" s="4"/>
      <c r="U5814" s="2" t="s">
        <v>20</v>
      </c>
      <c r="V5814" s="2" t="s">
        <v>120</v>
      </c>
      <c r="W5814" s="2" t="s">
        <v>67</v>
      </c>
      <c r="X5814" s="2">
        <v>2</v>
      </c>
      <c r="Y5814" s="2">
        <v>270</v>
      </c>
    </row>
    <row r="5815" spans="20:25" ht="30" x14ac:dyDescent="0.25">
      <c r="T5815" s="4"/>
      <c r="U5815" s="2" t="s">
        <v>20</v>
      </c>
      <c r="V5815" s="2" t="s">
        <v>120</v>
      </c>
      <c r="W5815" s="2" t="s">
        <v>68</v>
      </c>
      <c r="X5815" s="2">
        <v>2</v>
      </c>
      <c r="Y5815" s="2">
        <v>190</v>
      </c>
    </row>
    <row r="5816" spans="20:25" ht="30" x14ac:dyDescent="0.25">
      <c r="T5816" s="4"/>
      <c r="U5816" s="2" t="s">
        <v>20</v>
      </c>
      <c r="V5816" s="2" t="s">
        <v>120</v>
      </c>
      <c r="W5816" s="2" t="s">
        <v>63</v>
      </c>
      <c r="X5816" s="2">
        <v>6</v>
      </c>
      <c r="Y5816" s="2">
        <v>260</v>
      </c>
    </row>
    <row r="5817" spans="20:25" ht="30" x14ac:dyDescent="0.25">
      <c r="T5817" s="4"/>
      <c r="U5817" s="2" t="s">
        <v>20</v>
      </c>
      <c r="V5817" s="2" t="s">
        <v>124</v>
      </c>
      <c r="W5817" s="2" t="s">
        <v>68</v>
      </c>
      <c r="X5817" s="2">
        <v>1</v>
      </c>
      <c r="Y5817" s="2">
        <v>140</v>
      </c>
    </row>
    <row r="5818" spans="20:25" ht="30" x14ac:dyDescent="0.25">
      <c r="T5818" s="4"/>
      <c r="U5818" s="2" t="s">
        <v>20</v>
      </c>
      <c r="V5818" s="2" t="s">
        <v>109</v>
      </c>
      <c r="W5818" s="2" t="s">
        <v>67</v>
      </c>
      <c r="X5818" s="2">
        <v>1</v>
      </c>
      <c r="Y5818" s="2">
        <v>20</v>
      </c>
    </row>
    <row r="5819" spans="20:25" ht="30" x14ac:dyDescent="0.25">
      <c r="T5819" s="4"/>
      <c r="U5819" s="2" t="s">
        <v>20</v>
      </c>
      <c r="V5819" s="2" t="s">
        <v>109</v>
      </c>
      <c r="W5819" s="2" t="s">
        <v>64</v>
      </c>
      <c r="X5819" s="2">
        <v>2</v>
      </c>
      <c r="Y5819" s="2">
        <v>30</v>
      </c>
    </row>
    <row r="5820" spans="20:25" ht="30" x14ac:dyDescent="0.25">
      <c r="T5820" s="4"/>
      <c r="U5820" s="2" t="s">
        <v>20</v>
      </c>
      <c r="V5820" s="2" t="s">
        <v>109</v>
      </c>
      <c r="W5820" s="2" t="s">
        <v>68</v>
      </c>
      <c r="X5820" s="2">
        <v>4</v>
      </c>
      <c r="Y5820" s="2">
        <v>290</v>
      </c>
    </row>
    <row r="5821" spans="20:25" ht="30" x14ac:dyDescent="0.25">
      <c r="T5821" s="4"/>
      <c r="U5821" s="2" t="s">
        <v>20</v>
      </c>
      <c r="V5821" s="2" t="s">
        <v>109</v>
      </c>
      <c r="W5821" s="2" t="s">
        <v>68</v>
      </c>
      <c r="X5821" s="2">
        <v>5</v>
      </c>
      <c r="Y5821" s="2">
        <v>310</v>
      </c>
    </row>
    <row r="5822" spans="20:25" ht="30" x14ac:dyDescent="0.25">
      <c r="T5822" s="4"/>
      <c r="U5822" s="2" t="s">
        <v>20</v>
      </c>
      <c r="V5822" s="2" t="s">
        <v>120</v>
      </c>
      <c r="W5822" s="2" t="s">
        <v>68</v>
      </c>
      <c r="X5822" s="2">
        <v>4</v>
      </c>
      <c r="Y5822" s="2">
        <v>20</v>
      </c>
    </row>
    <row r="5823" spans="20:25" ht="30" x14ac:dyDescent="0.25">
      <c r="T5823" s="4"/>
      <c r="U5823" s="2" t="s">
        <v>20</v>
      </c>
      <c r="V5823" s="2" t="s">
        <v>120</v>
      </c>
      <c r="W5823" s="2" t="s">
        <v>62</v>
      </c>
      <c r="X5823" s="2">
        <v>11</v>
      </c>
      <c r="Y5823" s="2">
        <v>270</v>
      </c>
    </row>
    <row r="5824" spans="20:25" ht="30" x14ac:dyDescent="0.25">
      <c r="T5824" s="4"/>
      <c r="U5824" s="2" t="s">
        <v>20</v>
      </c>
      <c r="V5824" s="2" t="s">
        <v>120</v>
      </c>
      <c r="W5824" s="2" t="s">
        <v>67</v>
      </c>
      <c r="X5824" s="2">
        <v>1</v>
      </c>
      <c r="Y5824" s="2">
        <v>120</v>
      </c>
    </row>
    <row r="5825" spans="20:25" ht="30" x14ac:dyDescent="0.25">
      <c r="T5825" s="4"/>
      <c r="U5825" s="2" t="s">
        <v>20</v>
      </c>
      <c r="V5825" s="2" t="s">
        <v>120</v>
      </c>
      <c r="W5825" s="2" t="s">
        <v>68</v>
      </c>
      <c r="X5825" s="2">
        <v>3</v>
      </c>
      <c r="Y5825" s="2">
        <v>120</v>
      </c>
    </row>
    <row r="5826" spans="20:25" ht="30" x14ac:dyDescent="0.25">
      <c r="T5826" s="4"/>
      <c r="U5826" s="2" t="s">
        <v>20</v>
      </c>
      <c r="V5826" s="2" t="s">
        <v>120</v>
      </c>
      <c r="W5826" s="2" t="s">
        <v>62</v>
      </c>
      <c r="X5826" s="2">
        <v>3</v>
      </c>
      <c r="Y5826" s="2">
        <v>60</v>
      </c>
    </row>
    <row r="5827" spans="20:25" ht="30" x14ac:dyDescent="0.25">
      <c r="T5827" s="4"/>
      <c r="U5827" s="2" t="s">
        <v>20</v>
      </c>
      <c r="V5827" s="2" t="s">
        <v>120</v>
      </c>
      <c r="W5827" s="2" t="s">
        <v>68</v>
      </c>
      <c r="X5827" s="2">
        <v>2</v>
      </c>
      <c r="Y5827" s="2">
        <v>160</v>
      </c>
    </row>
    <row r="5828" spans="20:25" ht="30" x14ac:dyDescent="0.25">
      <c r="T5828" s="4"/>
      <c r="U5828" s="2" t="s">
        <v>20</v>
      </c>
      <c r="V5828" s="2" t="s">
        <v>120</v>
      </c>
      <c r="W5828" s="2" t="s">
        <v>63</v>
      </c>
      <c r="X5828" s="2">
        <v>3</v>
      </c>
      <c r="Y5828" s="2">
        <v>80</v>
      </c>
    </row>
    <row r="5829" spans="20:25" ht="30" x14ac:dyDescent="0.25">
      <c r="T5829" s="4"/>
      <c r="U5829" s="2" t="s">
        <v>20</v>
      </c>
      <c r="V5829" s="2" t="s">
        <v>120</v>
      </c>
      <c r="W5829" s="2" t="s">
        <v>68</v>
      </c>
      <c r="X5829" s="2">
        <v>4</v>
      </c>
      <c r="Y5829" s="2">
        <v>170</v>
      </c>
    </row>
    <row r="5830" spans="20:25" ht="30" x14ac:dyDescent="0.25">
      <c r="T5830" s="4"/>
      <c r="U5830" s="2" t="s">
        <v>20</v>
      </c>
      <c r="V5830" s="2" t="s">
        <v>120</v>
      </c>
      <c r="W5830" s="2" t="s">
        <v>63</v>
      </c>
      <c r="X5830" s="2">
        <v>13</v>
      </c>
      <c r="Y5830" s="2">
        <v>230</v>
      </c>
    </row>
    <row r="5831" spans="20:25" ht="30" x14ac:dyDescent="0.25">
      <c r="T5831" s="4"/>
      <c r="U5831" s="2" t="s">
        <v>20</v>
      </c>
      <c r="V5831" s="2" t="s">
        <v>120</v>
      </c>
      <c r="W5831" s="2" t="s">
        <v>63</v>
      </c>
      <c r="X5831" s="2">
        <v>3</v>
      </c>
      <c r="Y5831" s="2">
        <v>50</v>
      </c>
    </row>
    <row r="5832" spans="20:25" ht="30" x14ac:dyDescent="0.25">
      <c r="T5832" s="4"/>
      <c r="U5832" s="2" t="s">
        <v>20</v>
      </c>
      <c r="V5832" s="2" t="s">
        <v>120</v>
      </c>
      <c r="W5832" s="2" t="s">
        <v>63</v>
      </c>
      <c r="X5832" s="2">
        <v>8</v>
      </c>
      <c r="Y5832" s="2">
        <v>40</v>
      </c>
    </row>
    <row r="5833" spans="20:25" ht="30" x14ac:dyDescent="0.25">
      <c r="T5833" s="4"/>
      <c r="U5833" s="2" t="s">
        <v>20</v>
      </c>
      <c r="V5833" s="2" t="s">
        <v>120</v>
      </c>
      <c r="W5833" s="2" t="s">
        <v>63</v>
      </c>
      <c r="X5833" s="2">
        <v>5</v>
      </c>
      <c r="Y5833" s="2">
        <v>160</v>
      </c>
    </row>
    <row r="5834" spans="20:25" ht="30" x14ac:dyDescent="0.25">
      <c r="T5834" s="4"/>
      <c r="U5834" s="2" t="s">
        <v>20</v>
      </c>
      <c r="V5834" s="2" t="s">
        <v>120</v>
      </c>
      <c r="W5834" s="2" t="s">
        <v>68</v>
      </c>
      <c r="X5834" s="2">
        <v>5</v>
      </c>
      <c r="Y5834" s="2">
        <v>220</v>
      </c>
    </row>
    <row r="5835" spans="20:25" ht="30" x14ac:dyDescent="0.25">
      <c r="T5835" s="4"/>
      <c r="U5835" s="2" t="s">
        <v>20</v>
      </c>
      <c r="V5835" s="2" t="s">
        <v>120</v>
      </c>
      <c r="W5835" s="2" t="s">
        <v>63</v>
      </c>
      <c r="X5835" s="2">
        <v>3</v>
      </c>
      <c r="Y5835" s="2">
        <v>0</v>
      </c>
    </row>
    <row r="5836" spans="20:25" ht="30" x14ac:dyDescent="0.25">
      <c r="T5836" s="4"/>
      <c r="U5836" s="2" t="s">
        <v>20</v>
      </c>
      <c r="V5836" s="2" t="s">
        <v>120</v>
      </c>
      <c r="W5836" s="2" t="s">
        <v>63</v>
      </c>
      <c r="X5836" s="2">
        <v>11</v>
      </c>
      <c r="Y5836" s="2">
        <v>290</v>
      </c>
    </row>
    <row r="5837" spans="20:25" ht="30" x14ac:dyDescent="0.25">
      <c r="T5837" s="4"/>
      <c r="U5837" s="2" t="s">
        <v>20</v>
      </c>
      <c r="V5837" s="2" t="s">
        <v>120</v>
      </c>
      <c r="W5837" s="2" t="s">
        <v>68</v>
      </c>
      <c r="X5837" s="2">
        <v>6</v>
      </c>
      <c r="Y5837" s="2">
        <v>210</v>
      </c>
    </row>
    <row r="5838" spans="20:25" ht="30" x14ac:dyDescent="0.25">
      <c r="T5838" s="4"/>
      <c r="U5838" s="2" t="s">
        <v>20</v>
      </c>
      <c r="V5838" s="2" t="s">
        <v>120</v>
      </c>
      <c r="W5838" s="2" t="s">
        <v>68</v>
      </c>
      <c r="X5838" s="2">
        <v>6</v>
      </c>
      <c r="Y5838" s="2">
        <v>200</v>
      </c>
    </row>
    <row r="5839" spans="20:25" ht="30" x14ac:dyDescent="0.25">
      <c r="T5839" s="4"/>
      <c r="U5839" s="2" t="s">
        <v>20</v>
      </c>
      <c r="V5839" s="2" t="s">
        <v>120</v>
      </c>
      <c r="W5839" s="2" t="s">
        <v>63</v>
      </c>
      <c r="X5839" s="2">
        <v>7</v>
      </c>
      <c r="Y5839" s="2">
        <v>20</v>
      </c>
    </row>
    <row r="5840" spans="20:25" ht="30" x14ac:dyDescent="0.25">
      <c r="T5840" s="4"/>
      <c r="U5840" s="2" t="s">
        <v>20</v>
      </c>
      <c r="V5840" s="2" t="s">
        <v>124</v>
      </c>
      <c r="W5840" s="2" t="s">
        <v>68</v>
      </c>
      <c r="X5840" s="2">
        <v>5</v>
      </c>
      <c r="Y5840" s="2">
        <v>210</v>
      </c>
    </row>
    <row r="5841" spans="20:25" ht="30" x14ac:dyDescent="0.25">
      <c r="T5841" s="4"/>
      <c r="U5841" s="2" t="s">
        <v>20</v>
      </c>
      <c r="V5841" s="2" t="s">
        <v>124</v>
      </c>
      <c r="W5841" s="2" t="s">
        <v>68</v>
      </c>
      <c r="X5841" s="2">
        <v>5</v>
      </c>
      <c r="Y5841" s="2">
        <v>210</v>
      </c>
    </row>
    <row r="5842" spans="20:25" ht="30" x14ac:dyDescent="0.25">
      <c r="T5842" s="4"/>
      <c r="U5842" s="2" t="s">
        <v>20</v>
      </c>
      <c r="V5842" s="2" t="s">
        <v>124</v>
      </c>
      <c r="W5842" s="2" t="s">
        <v>63</v>
      </c>
      <c r="X5842" s="2">
        <v>5</v>
      </c>
      <c r="Y5842" s="2">
        <v>10</v>
      </c>
    </row>
    <row r="5843" spans="20:25" ht="30" x14ac:dyDescent="0.25">
      <c r="T5843" s="4"/>
      <c r="U5843" s="2" t="s">
        <v>20</v>
      </c>
      <c r="V5843" s="2" t="s">
        <v>124</v>
      </c>
      <c r="W5843" s="2" t="s">
        <v>68</v>
      </c>
      <c r="X5843" s="2">
        <v>3</v>
      </c>
      <c r="Y5843" s="2">
        <v>360</v>
      </c>
    </row>
    <row r="5844" spans="20:25" ht="30" x14ac:dyDescent="0.25">
      <c r="T5844" s="4"/>
      <c r="U5844" s="2" t="s">
        <v>20</v>
      </c>
      <c r="V5844" s="2" t="s">
        <v>124</v>
      </c>
      <c r="W5844" s="2" t="s">
        <v>68</v>
      </c>
      <c r="X5844" s="2">
        <v>7</v>
      </c>
      <c r="Y5844" s="2">
        <v>160</v>
      </c>
    </row>
    <row r="5845" spans="20:25" ht="45" x14ac:dyDescent="0.25">
      <c r="T5845" s="4"/>
      <c r="U5845" s="2" t="s">
        <v>20</v>
      </c>
      <c r="V5845" s="2" t="s">
        <v>124</v>
      </c>
      <c r="W5845" s="2" t="s">
        <v>70</v>
      </c>
      <c r="X5845" s="2">
        <v>3</v>
      </c>
      <c r="Y5845" s="2">
        <v>180</v>
      </c>
    </row>
    <row r="5846" spans="20:25" ht="30" x14ac:dyDescent="0.25">
      <c r="T5846" s="4"/>
      <c r="U5846" s="2" t="s">
        <v>20</v>
      </c>
      <c r="V5846" s="2" t="s">
        <v>127</v>
      </c>
      <c r="W5846" s="2" t="s">
        <v>63</v>
      </c>
      <c r="X5846" s="2">
        <v>6</v>
      </c>
      <c r="Y5846" s="2">
        <v>210</v>
      </c>
    </row>
    <row r="5847" spans="20:25" ht="30" x14ac:dyDescent="0.25">
      <c r="T5847" s="4"/>
      <c r="U5847" s="2" t="s">
        <v>20</v>
      </c>
      <c r="V5847" s="2" t="s">
        <v>127</v>
      </c>
      <c r="W5847" s="2" t="s">
        <v>63</v>
      </c>
      <c r="X5847" s="2">
        <v>7</v>
      </c>
      <c r="Y5847" s="2">
        <v>40</v>
      </c>
    </row>
    <row r="5848" spans="20:25" ht="30" x14ac:dyDescent="0.25">
      <c r="T5848" s="4"/>
      <c r="U5848" s="2" t="s">
        <v>20</v>
      </c>
      <c r="V5848" s="2" t="s">
        <v>127</v>
      </c>
      <c r="W5848" s="2" t="s">
        <v>63</v>
      </c>
      <c r="X5848" s="2">
        <v>1</v>
      </c>
      <c r="Y5848" s="2">
        <v>40</v>
      </c>
    </row>
    <row r="5849" spans="20:25" ht="30" x14ac:dyDescent="0.25">
      <c r="T5849" s="4"/>
      <c r="U5849" s="2" t="s">
        <v>20</v>
      </c>
      <c r="V5849" s="2" t="s">
        <v>127</v>
      </c>
      <c r="W5849" s="2" t="s">
        <v>68</v>
      </c>
      <c r="X5849" s="2">
        <v>2</v>
      </c>
      <c r="Y5849" s="2">
        <v>10</v>
      </c>
    </row>
    <row r="5850" spans="20:25" ht="30" x14ac:dyDescent="0.25">
      <c r="T5850" s="4"/>
      <c r="U5850" s="2" t="s">
        <v>20</v>
      </c>
      <c r="V5850" s="2" t="s">
        <v>127</v>
      </c>
      <c r="W5850" s="2" t="s">
        <v>63</v>
      </c>
      <c r="X5850" s="2">
        <v>6</v>
      </c>
      <c r="Y5850" s="2">
        <v>90</v>
      </c>
    </row>
    <row r="5851" spans="20:25" ht="30" x14ac:dyDescent="0.25">
      <c r="T5851" s="4"/>
      <c r="U5851" s="2" t="s">
        <v>20</v>
      </c>
      <c r="V5851" s="2" t="s">
        <v>127</v>
      </c>
      <c r="W5851" s="2" t="s">
        <v>68</v>
      </c>
      <c r="X5851" s="2">
        <v>2</v>
      </c>
      <c r="Y5851" s="2">
        <v>200</v>
      </c>
    </row>
    <row r="5852" spans="20:25" ht="30" x14ac:dyDescent="0.25">
      <c r="T5852" s="4"/>
      <c r="U5852" s="2" t="s">
        <v>20</v>
      </c>
      <c r="V5852" s="2" t="s">
        <v>127</v>
      </c>
      <c r="W5852" s="2" t="s">
        <v>68</v>
      </c>
      <c r="X5852" s="2">
        <v>5</v>
      </c>
      <c r="Y5852" s="2">
        <v>200</v>
      </c>
    </row>
    <row r="5853" spans="20:25" ht="30" x14ac:dyDescent="0.25">
      <c r="T5853" s="4"/>
      <c r="U5853" s="2" t="s">
        <v>20</v>
      </c>
      <c r="V5853" s="2" t="s">
        <v>127</v>
      </c>
      <c r="W5853" s="2" t="s">
        <v>68</v>
      </c>
      <c r="X5853" s="2">
        <v>7</v>
      </c>
      <c r="Y5853" s="2">
        <v>250</v>
      </c>
    </row>
    <row r="5854" spans="20:25" ht="45" x14ac:dyDescent="0.25">
      <c r="T5854" s="4"/>
      <c r="U5854" s="2" t="s">
        <v>20</v>
      </c>
      <c r="V5854" s="2" t="s">
        <v>128</v>
      </c>
      <c r="W5854" s="2" t="s">
        <v>70</v>
      </c>
      <c r="X5854" s="2">
        <v>4</v>
      </c>
      <c r="Y5854" s="2">
        <v>310</v>
      </c>
    </row>
    <row r="5855" spans="20:25" ht="30" x14ac:dyDescent="0.25">
      <c r="T5855" s="4"/>
      <c r="U5855" s="2" t="s">
        <v>20</v>
      </c>
      <c r="V5855" s="2" t="s">
        <v>129</v>
      </c>
      <c r="W5855" s="2" t="s">
        <v>68</v>
      </c>
      <c r="X5855" s="2">
        <v>5</v>
      </c>
      <c r="Y5855" s="2">
        <v>140</v>
      </c>
    </row>
    <row r="5856" spans="20:25" ht="30" x14ac:dyDescent="0.25">
      <c r="T5856" s="4"/>
      <c r="U5856" s="2" t="s">
        <v>20</v>
      </c>
      <c r="V5856" s="2" t="s">
        <v>111</v>
      </c>
      <c r="W5856" s="2" t="s">
        <v>68</v>
      </c>
      <c r="X5856" s="2">
        <v>6</v>
      </c>
      <c r="Y5856" s="2">
        <v>230</v>
      </c>
    </row>
    <row r="5857" spans="20:25" ht="30" x14ac:dyDescent="0.25">
      <c r="T5857" s="4"/>
      <c r="U5857" s="2" t="s">
        <v>20</v>
      </c>
      <c r="V5857" s="2" t="s">
        <v>111</v>
      </c>
      <c r="W5857" s="2" t="s">
        <v>67</v>
      </c>
      <c r="X5857" s="2">
        <v>4</v>
      </c>
      <c r="Y5857" s="2">
        <v>250</v>
      </c>
    </row>
    <row r="5858" spans="20:25" ht="30" x14ac:dyDescent="0.25">
      <c r="T5858" s="4"/>
      <c r="U5858" s="2" t="s">
        <v>20</v>
      </c>
      <c r="V5858" s="2" t="s">
        <v>111</v>
      </c>
      <c r="W5858" s="2" t="s">
        <v>68</v>
      </c>
      <c r="X5858" s="2">
        <v>7</v>
      </c>
      <c r="Y5858" s="2">
        <v>190</v>
      </c>
    </row>
    <row r="5859" spans="20:25" ht="30" x14ac:dyDescent="0.25">
      <c r="T5859" s="4"/>
      <c r="U5859" s="2" t="s">
        <v>20</v>
      </c>
      <c r="V5859" s="2" t="s">
        <v>121</v>
      </c>
      <c r="W5859" s="2" t="s">
        <v>68</v>
      </c>
      <c r="X5859" s="2">
        <v>4</v>
      </c>
      <c r="Y5859" s="2">
        <v>280</v>
      </c>
    </row>
    <row r="5860" spans="20:25" ht="30" x14ac:dyDescent="0.25">
      <c r="T5860" s="4"/>
      <c r="U5860" s="2" t="s">
        <v>20</v>
      </c>
      <c r="V5860" s="2" t="s">
        <v>121</v>
      </c>
      <c r="W5860" s="2" t="s">
        <v>64</v>
      </c>
      <c r="X5860" s="2">
        <v>1</v>
      </c>
      <c r="Y5860" s="2">
        <v>350</v>
      </c>
    </row>
    <row r="5861" spans="20:25" ht="30" x14ac:dyDescent="0.25">
      <c r="T5861" s="4"/>
      <c r="U5861" s="2" t="s">
        <v>20</v>
      </c>
      <c r="V5861" s="2" t="s">
        <v>121</v>
      </c>
      <c r="W5861" s="2" t="s">
        <v>63</v>
      </c>
      <c r="X5861" s="2">
        <v>3</v>
      </c>
      <c r="Y5861" s="2">
        <v>360</v>
      </c>
    </row>
    <row r="5862" spans="20:25" ht="30" x14ac:dyDescent="0.25">
      <c r="T5862" s="4"/>
      <c r="U5862" s="2" t="s">
        <v>20</v>
      </c>
      <c r="V5862" s="2" t="s">
        <v>121</v>
      </c>
      <c r="W5862" s="2" t="s">
        <v>68</v>
      </c>
      <c r="X5862" s="2">
        <v>4</v>
      </c>
      <c r="Y5862" s="2">
        <v>360</v>
      </c>
    </row>
    <row r="5863" spans="20:25" ht="30" x14ac:dyDescent="0.25">
      <c r="T5863" s="4"/>
      <c r="U5863" s="2" t="s">
        <v>20</v>
      </c>
      <c r="V5863" s="2" t="s">
        <v>121</v>
      </c>
      <c r="W5863" s="2" t="s">
        <v>67</v>
      </c>
      <c r="X5863" s="2">
        <v>4</v>
      </c>
      <c r="Y5863" s="2">
        <v>30</v>
      </c>
    </row>
    <row r="5864" spans="20:25" ht="30" x14ac:dyDescent="0.25">
      <c r="T5864" s="4"/>
      <c r="U5864" s="2" t="s">
        <v>20</v>
      </c>
      <c r="V5864" s="2" t="s">
        <v>122</v>
      </c>
      <c r="W5864" s="2" t="s">
        <v>68</v>
      </c>
      <c r="X5864" s="2">
        <v>1</v>
      </c>
      <c r="Y5864" s="2">
        <v>165</v>
      </c>
    </row>
    <row r="5865" spans="20:25" ht="30" x14ac:dyDescent="0.25">
      <c r="T5865" s="4"/>
      <c r="U5865" s="2" t="s">
        <v>20</v>
      </c>
      <c r="V5865" s="2" t="s">
        <v>122</v>
      </c>
      <c r="W5865" s="2" t="s">
        <v>68</v>
      </c>
      <c r="X5865" s="2">
        <v>2</v>
      </c>
      <c r="Y5865" s="2">
        <v>100</v>
      </c>
    </row>
    <row r="5866" spans="20:25" ht="30" x14ac:dyDescent="0.25">
      <c r="T5866" s="4"/>
      <c r="U5866" s="2" t="s">
        <v>20</v>
      </c>
      <c r="V5866" s="2" t="s">
        <v>122</v>
      </c>
      <c r="W5866" s="2" t="s">
        <v>68</v>
      </c>
      <c r="X5866" s="2">
        <v>8</v>
      </c>
      <c r="Y5866" s="2">
        <v>320</v>
      </c>
    </row>
    <row r="5867" spans="20:25" ht="30" x14ac:dyDescent="0.25">
      <c r="T5867" s="4"/>
      <c r="U5867" s="2" t="s">
        <v>20</v>
      </c>
      <c r="V5867" s="2" t="s">
        <v>122</v>
      </c>
      <c r="W5867" s="2" t="s">
        <v>68</v>
      </c>
      <c r="X5867" s="2">
        <v>7</v>
      </c>
      <c r="Y5867" s="2">
        <v>350</v>
      </c>
    </row>
    <row r="5868" spans="20:25" ht="30" x14ac:dyDescent="0.25">
      <c r="T5868" s="4"/>
      <c r="U5868" s="2" t="s">
        <v>20</v>
      </c>
      <c r="V5868" s="2" t="s">
        <v>122</v>
      </c>
      <c r="W5868" s="2" t="s">
        <v>67</v>
      </c>
      <c r="X5868" s="2">
        <v>6</v>
      </c>
      <c r="Y5868" s="2">
        <v>250</v>
      </c>
    </row>
    <row r="5869" spans="20:25" ht="30" x14ac:dyDescent="0.25">
      <c r="T5869" s="4"/>
      <c r="U5869" s="2" t="s">
        <v>20</v>
      </c>
      <c r="V5869" s="2" t="s">
        <v>122</v>
      </c>
      <c r="W5869" s="2" t="s">
        <v>68</v>
      </c>
      <c r="X5869" s="2">
        <v>3</v>
      </c>
      <c r="Y5869" s="2">
        <v>190</v>
      </c>
    </row>
    <row r="5870" spans="20:25" ht="30" x14ac:dyDescent="0.25">
      <c r="T5870" s="4"/>
      <c r="U5870" s="2" t="s">
        <v>20</v>
      </c>
      <c r="V5870" s="2" t="s">
        <v>122</v>
      </c>
      <c r="W5870" s="2" t="s">
        <v>68</v>
      </c>
      <c r="X5870" s="2">
        <v>6</v>
      </c>
      <c r="Y5870" s="2">
        <v>250</v>
      </c>
    </row>
    <row r="5871" spans="20:25" ht="30" x14ac:dyDescent="0.25">
      <c r="T5871" s="4"/>
      <c r="U5871" s="2" t="s">
        <v>20</v>
      </c>
      <c r="V5871" s="2" t="s">
        <v>122</v>
      </c>
      <c r="W5871" s="2" t="s">
        <v>68</v>
      </c>
      <c r="X5871" s="2">
        <v>10</v>
      </c>
      <c r="Y5871" s="2">
        <v>180</v>
      </c>
    </row>
    <row r="5872" spans="20:25" ht="30" x14ac:dyDescent="0.25">
      <c r="T5872" s="4"/>
      <c r="U5872" s="2" t="s">
        <v>20</v>
      </c>
      <c r="V5872" s="2" t="s">
        <v>122</v>
      </c>
      <c r="W5872" s="2" t="s">
        <v>68</v>
      </c>
      <c r="X5872" s="2">
        <v>5</v>
      </c>
      <c r="Y5872" s="2">
        <v>240</v>
      </c>
    </row>
    <row r="5873" spans="20:25" ht="30" x14ac:dyDescent="0.25">
      <c r="T5873" s="4"/>
      <c r="U5873" s="2" t="s">
        <v>20</v>
      </c>
      <c r="V5873" s="2" t="s">
        <v>109</v>
      </c>
      <c r="W5873" s="2" t="s">
        <v>68</v>
      </c>
      <c r="X5873" s="2">
        <v>4</v>
      </c>
      <c r="Y5873" s="2">
        <v>210</v>
      </c>
    </row>
    <row r="5874" spans="20:25" ht="30" x14ac:dyDescent="0.25">
      <c r="T5874" s="4"/>
      <c r="U5874" s="2" t="s">
        <v>20</v>
      </c>
      <c r="V5874" s="2" t="s">
        <v>109</v>
      </c>
      <c r="W5874" s="2" t="s">
        <v>64</v>
      </c>
      <c r="X5874" s="2">
        <v>1</v>
      </c>
      <c r="Y5874" s="2">
        <v>140</v>
      </c>
    </row>
    <row r="5875" spans="20:25" ht="30" x14ac:dyDescent="0.25">
      <c r="T5875" s="4"/>
      <c r="U5875" s="2" t="s">
        <v>20</v>
      </c>
      <c r="V5875" s="2" t="s">
        <v>109</v>
      </c>
      <c r="W5875" s="2" t="s">
        <v>68</v>
      </c>
      <c r="X5875" s="2">
        <v>2</v>
      </c>
      <c r="Y5875" s="2">
        <v>270</v>
      </c>
    </row>
    <row r="5876" spans="20:25" ht="30" x14ac:dyDescent="0.25">
      <c r="T5876" s="4"/>
      <c r="U5876" s="2" t="s">
        <v>20</v>
      </c>
      <c r="V5876" s="2" t="s">
        <v>120</v>
      </c>
      <c r="W5876" s="2" t="s">
        <v>68</v>
      </c>
      <c r="X5876" s="2">
        <v>3</v>
      </c>
      <c r="Y5876" s="2">
        <v>230</v>
      </c>
    </row>
    <row r="5877" spans="20:25" ht="30" x14ac:dyDescent="0.25">
      <c r="T5877" s="4"/>
      <c r="U5877" s="2" t="s">
        <v>20</v>
      </c>
      <c r="V5877" s="2" t="s">
        <v>120</v>
      </c>
      <c r="W5877" s="2" t="s">
        <v>64</v>
      </c>
      <c r="X5877" s="2">
        <v>5</v>
      </c>
      <c r="Y5877" s="2">
        <v>360</v>
      </c>
    </row>
    <row r="5878" spans="20:25" ht="30" x14ac:dyDescent="0.25">
      <c r="T5878" s="4"/>
      <c r="U5878" s="2" t="s">
        <v>20</v>
      </c>
      <c r="V5878" s="2" t="s">
        <v>120</v>
      </c>
      <c r="W5878" s="2" t="s">
        <v>64</v>
      </c>
      <c r="X5878" s="2">
        <v>3</v>
      </c>
      <c r="Y5878" s="2">
        <v>268</v>
      </c>
    </row>
    <row r="5879" spans="20:25" ht="30" x14ac:dyDescent="0.25">
      <c r="T5879" s="4"/>
      <c r="U5879" s="2" t="s">
        <v>20</v>
      </c>
      <c r="V5879" s="2" t="s">
        <v>120</v>
      </c>
      <c r="W5879" s="2" t="s">
        <v>63</v>
      </c>
      <c r="X5879" s="2">
        <v>1</v>
      </c>
      <c r="Y5879" s="2">
        <v>290</v>
      </c>
    </row>
    <row r="5880" spans="20:25" ht="30" x14ac:dyDescent="0.25">
      <c r="T5880" s="4"/>
      <c r="U5880" s="2" t="s">
        <v>20</v>
      </c>
      <c r="V5880" s="2" t="s">
        <v>120</v>
      </c>
      <c r="W5880" s="2" t="s">
        <v>63</v>
      </c>
      <c r="X5880" s="2">
        <v>6</v>
      </c>
      <c r="Y5880" s="2">
        <v>210</v>
      </c>
    </row>
    <row r="5881" spans="20:25" ht="30" x14ac:dyDescent="0.25">
      <c r="T5881" s="4"/>
      <c r="U5881" s="2" t="s">
        <v>20</v>
      </c>
      <c r="V5881" s="2" t="s">
        <v>120</v>
      </c>
      <c r="W5881" s="2" t="s">
        <v>63</v>
      </c>
      <c r="X5881" s="2">
        <v>10</v>
      </c>
      <c r="Y5881" s="2">
        <v>280</v>
      </c>
    </row>
    <row r="5882" spans="20:25" ht="30" x14ac:dyDescent="0.25">
      <c r="T5882" s="4"/>
      <c r="U5882" s="2" t="s">
        <v>20</v>
      </c>
      <c r="V5882" s="2" t="s">
        <v>120</v>
      </c>
      <c r="W5882" s="2" t="s">
        <v>67</v>
      </c>
      <c r="X5882" s="2">
        <v>4</v>
      </c>
      <c r="Y5882" s="2">
        <v>310</v>
      </c>
    </row>
    <row r="5883" spans="20:25" ht="30" x14ac:dyDescent="0.25">
      <c r="T5883" s="4"/>
      <c r="U5883" s="2" t="s">
        <v>20</v>
      </c>
      <c r="V5883" s="2" t="s">
        <v>120</v>
      </c>
      <c r="W5883" s="2" t="s">
        <v>62</v>
      </c>
      <c r="X5883" s="2">
        <v>4</v>
      </c>
      <c r="Y5883" s="2">
        <v>224</v>
      </c>
    </row>
    <row r="5884" spans="20:25" ht="30" x14ac:dyDescent="0.25">
      <c r="T5884" s="4"/>
      <c r="U5884" s="2" t="s">
        <v>20</v>
      </c>
      <c r="V5884" s="2" t="s">
        <v>120</v>
      </c>
      <c r="W5884" s="2" t="s">
        <v>63</v>
      </c>
      <c r="X5884" s="2">
        <v>3</v>
      </c>
      <c r="Y5884" s="2">
        <v>210</v>
      </c>
    </row>
    <row r="5885" spans="20:25" ht="30" x14ac:dyDescent="0.25">
      <c r="T5885" s="4"/>
      <c r="U5885" s="2" t="s">
        <v>20</v>
      </c>
      <c r="V5885" s="2" t="s">
        <v>124</v>
      </c>
      <c r="W5885" s="2" t="s">
        <v>68</v>
      </c>
      <c r="X5885" s="2">
        <v>5</v>
      </c>
      <c r="Y5885" s="2">
        <v>230</v>
      </c>
    </row>
    <row r="5886" spans="20:25" ht="30" x14ac:dyDescent="0.25">
      <c r="T5886" s="4"/>
      <c r="U5886" s="2" t="s">
        <v>20</v>
      </c>
      <c r="V5886" s="2" t="s">
        <v>124</v>
      </c>
      <c r="W5886" s="2" t="s">
        <v>68</v>
      </c>
      <c r="X5886" s="2">
        <v>6</v>
      </c>
      <c r="Y5886" s="2">
        <v>200</v>
      </c>
    </row>
    <row r="5887" spans="20:25" ht="30" x14ac:dyDescent="0.25">
      <c r="T5887" s="4"/>
      <c r="U5887" s="2" t="s">
        <v>20</v>
      </c>
      <c r="V5887" s="2" t="s">
        <v>124</v>
      </c>
      <c r="W5887" s="2" t="s">
        <v>68</v>
      </c>
      <c r="X5887" s="2">
        <v>2</v>
      </c>
      <c r="Y5887" s="2">
        <v>10</v>
      </c>
    </row>
    <row r="5888" spans="20:25" ht="30" x14ac:dyDescent="0.25">
      <c r="T5888" s="4"/>
      <c r="U5888" s="2" t="s">
        <v>20</v>
      </c>
      <c r="V5888" s="2" t="s">
        <v>124</v>
      </c>
      <c r="W5888" s="2" t="s">
        <v>63</v>
      </c>
      <c r="X5888" s="2">
        <v>2</v>
      </c>
      <c r="Y5888" s="2">
        <v>200</v>
      </c>
    </row>
    <row r="5889" spans="20:25" ht="30" x14ac:dyDescent="0.25">
      <c r="T5889" s="4"/>
      <c r="U5889" s="2" t="s">
        <v>20</v>
      </c>
      <c r="V5889" s="2" t="s">
        <v>124</v>
      </c>
      <c r="W5889" s="2" t="s">
        <v>68</v>
      </c>
      <c r="X5889" s="2">
        <v>3</v>
      </c>
      <c r="Y5889" s="2">
        <v>210</v>
      </c>
    </row>
    <row r="5890" spans="20:25" ht="30" x14ac:dyDescent="0.25">
      <c r="T5890" s="4"/>
      <c r="U5890" s="2" t="s">
        <v>20</v>
      </c>
      <c r="V5890" s="2" t="s">
        <v>124</v>
      </c>
      <c r="W5890" s="2" t="s">
        <v>68</v>
      </c>
      <c r="X5890" s="2">
        <v>3</v>
      </c>
      <c r="Y5890" s="2">
        <v>350</v>
      </c>
    </row>
    <row r="5891" spans="20:25" ht="30" x14ac:dyDescent="0.25">
      <c r="T5891" s="4"/>
      <c r="U5891" s="2" t="s">
        <v>20</v>
      </c>
      <c r="V5891" s="2" t="s">
        <v>124</v>
      </c>
      <c r="W5891" s="2" t="s">
        <v>68</v>
      </c>
      <c r="X5891" s="2">
        <v>4</v>
      </c>
      <c r="Y5891" s="2">
        <v>40</v>
      </c>
    </row>
    <row r="5892" spans="20:25" ht="30" x14ac:dyDescent="0.25">
      <c r="T5892" s="4"/>
      <c r="U5892" s="2" t="s">
        <v>20</v>
      </c>
      <c r="V5892" s="2" t="s">
        <v>124</v>
      </c>
      <c r="W5892" s="2" t="s">
        <v>68</v>
      </c>
      <c r="X5892" s="2">
        <v>2</v>
      </c>
      <c r="Y5892" s="2">
        <v>110</v>
      </c>
    </row>
    <row r="5893" spans="20:25" ht="30" x14ac:dyDescent="0.25">
      <c r="T5893" s="4"/>
      <c r="U5893" s="2" t="s">
        <v>20</v>
      </c>
      <c r="V5893" s="2" t="s">
        <v>124</v>
      </c>
      <c r="W5893" s="2" t="s">
        <v>68</v>
      </c>
      <c r="X5893" s="2">
        <v>1</v>
      </c>
      <c r="Y5893" s="2">
        <v>290</v>
      </c>
    </row>
    <row r="5894" spans="20:25" ht="30" x14ac:dyDescent="0.25">
      <c r="T5894" s="4"/>
      <c r="U5894" s="2" t="s">
        <v>20</v>
      </c>
      <c r="V5894" s="2" t="s">
        <v>124</v>
      </c>
      <c r="W5894" s="2" t="s">
        <v>63</v>
      </c>
      <c r="X5894" s="2">
        <v>5</v>
      </c>
      <c r="Y5894" s="2">
        <v>60</v>
      </c>
    </row>
    <row r="5895" spans="20:25" ht="30" x14ac:dyDescent="0.25">
      <c r="T5895" s="4"/>
      <c r="U5895" s="2" t="s">
        <v>20</v>
      </c>
      <c r="V5895" s="2" t="s">
        <v>124</v>
      </c>
      <c r="W5895" s="2" t="s">
        <v>64</v>
      </c>
      <c r="X5895" s="2">
        <v>3</v>
      </c>
      <c r="Y5895" s="2">
        <v>60</v>
      </c>
    </row>
    <row r="5896" spans="20:25" ht="30" x14ac:dyDescent="0.25">
      <c r="T5896" s="4"/>
      <c r="U5896" s="2" t="s">
        <v>20</v>
      </c>
      <c r="V5896" s="2" t="s">
        <v>124</v>
      </c>
      <c r="W5896" s="2" t="s">
        <v>68</v>
      </c>
      <c r="X5896" s="2">
        <v>3</v>
      </c>
      <c r="Y5896" s="2">
        <v>60</v>
      </c>
    </row>
    <row r="5897" spans="20:25" ht="30" x14ac:dyDescent="0.25">
      <c r="T5897" s="4"/>
      <c r="U5897" s="2" t="s">
        <v>20</v>
      </c>
      <c r="V5897" s="2" t="s">
        <v>124</v>
      </c>
      <c r="W5897" s="2" t="s">
        <v>68</v>
      </c>
      <c r="X5897" s="2">
        <v>6</v>
      </c>
      <c r="Y5897" s="2">
        <v>120</v>
      </c>
    </row>
    <row r="5898" spans="20:25" ht="30" x14ac:dyDescent="0.25">
      <c r="T5898" s="4"/>
      <c r="U5898" s="2" t="s">
        <v>20</v>
      </c>
      <c r="V5898" s="2" t="s">
        <v>124</v>
      </c>
      <c r="W5898" s="2" t="s">
        <v>63</v>
      </c>
      <c r="X5898" s="2">
        <v>5</v>
      </c>
      <c r="Y5898" s="2">
        <v>210</v>
      </c>
    </row>
    <row r="5899" spans="20:25" ht="30" x14ac:dyDescent="0.25">
      <c r="T5899" s="4"/>
      <c r="U5899" s="2" t="s">
        <v>20</v>
      </c>
      <c r="V5899" s="2" t="s">
        <v>124</v>
      </c>
      <c r="W5899" s="2" t="s">
        <v>68</v>
      </c>
      <c r="X5899" s="2">
        <v>4</v>
      </c>
      <c r="Y5899" s="2">
        <v>220</v>
      </c>
    </row>
    <row r="5900" spans="20:25" ht="30" x14ac:dyDescent="0.25">
      <c r="T5900" s="4"/>
      <c r="U5900" s="2" t="s">
        <v>20</v>
      </c>
      <c r="V5900" s="2" t="s">
        <v>124</v>
      </c>
      <c r="W5900" s="2" t="s">
        <v>68</v>
      </c>
      <c r="X5900" s="2">
        <v>5</v>
      </c>
      <c r="Y5900" s="2">
        <v>300</v>
      </c>
    </row>
    <row r="5901" spans="20:25" ht="30" x14ac:dyDescent="0.25">
      <c r="T5901" s="4"/>
      <c r="U5901" s="2" t="s">
        <v>20</v>
      </c>
      <c r="V5901" s="2" t="s">
        <v>124</v>
      </c>
      <c r="W5901" s="2" t="s">
        <v>68</v>
      </c>
      <c r="X5901" s="2">
        <v>3</v>
      </c>
      <c r="Y5901" s="2">
        <v>20</v>
      </c>
    </row>
    <row r="5902" spans="20:25" ht="30" x14ac:dyDescent="0.25">
      <c r="T5902" s="4"/>
      <c r="U5902" s="2" t="s">
        <v>20</v>
      </c>
      <c r="V5902" s="2" t="s">
        <v>127</v>
      </c>
      <c r="W5902" s="2" t="s">
        <v>63</v>
      </c>
      <c r="X5902" s="2">
        <v>5</v>
      </c>
      <c r="Y5902" s="2">
        <v>150</v>
      </c>
    </row>
    <row r="5903" spans="20:25" ht="30" x14ac:dyDescent="0.25">
      <c r="T5903" s="4"/>
      <c r="U5903" s="2" t="s">
        <v>20</v>
      </c>
      <c r="V5903" s="2" t="s">
        <v>127</v>
      </c>
      <c r="W5903" s="2" t="s">
        <v>63</v>
      </c>
      <c r="X5903" s="2">
        <v>5</v>
      </c>
      <c r="Y5903" s="2">
        <v>160</v>
      </c>
    </row>
    <row r="5904" spans="20:25" ht="30" x14ac:dyDescent="0.25">
      <c r="T5904" s="4"/>
      <c r="U5904" s="2" t="s">
        <v>20</v>
      </c>
      <c r="V5904" s="2" t="s">
        <v>127</v>
      </c>
      <c r="W5904" s="2" t="s">
        <v>63</v>
      </c>
      <c r="X5904" s="2">
        <v>5</v>
      </c>
      <c r="Y5904" s="2">
        <v>230</v>
      </c>
    </row>
    <row r="5905" spans="20:25" ht="30" x14ac:dyDescent="0.25">
      <c r="T5905" s="4"/>
      <c r="U5905" s="2" t="s">
        <v>20</v>
      </c>
      <c r="V5905" s="2" t="s">
        <v>127</v>
      </c>
      <c r="W5905" s="2" t="s">
        <v>68</v>
      </c>
      <c r="X5905" s="2">
        <v>5</v>
      </c>
      <c r="Y5905" s="2">
        <v>230</v>
      </c>
    </row>
    <row r="5906" spans="20:25" ht="30" x14ac:dyDescent="0.25">
      <c r="T5906" s="4"/>
      <c r="U5906" s="2" t="s">
        <v>20</v>
      </c>
      <c r="V5906" s="2" t="s">
        <v>127</v>
      </c>
      <c r="W5906" s="2" t="s">
        <v>63</v>
      </c>
      <c r="X5906" s="2">
        <v>5</v>
      </c>
      <c r="Y5906" s="2">
        <v>200</v>
      </c>
    </row>
    <row r="5907" spans="20:25" ht="30" x14ac:dyDescent="0.25">
      <c r="T5907" s="4"/>
      <c r="U5907" s="2" t="s">
        <v>20</v>
      </c>
      <c r="V5907" s="2" t="s">
        <v>127</v>
      </c>
      <c r="W5907" s="2" t="s">
        <v>68</v>
      </c>
      <c r="X5907" s="2">
        <v>4</v>
      </c>
      <c r="Y5907" s="2">
        <v>210</v>
      </c>
    </row>
    <row r="5908" spans="20:25" ht="30" x14ac:dyDescent="0.25">
      <c r="T5908" s="4"/>
      <c r="U5908" s="2" t="s">
        <v>20</v>
      </c>
      <c r="V5908" s="2" t="s">
        <v>127</v>
      </c>
      <c r="W5908" s="2" t="s">
        <v>68</v>
      </c>
      <c r="X5908" s="2">
        <v>2</v>
      </c>
      <c r="Y5908" s="2">
        <v>174</v>
      </c>
    </row>
    <row r="5909" spans="20:25" ht="30" x14ac:dyDescent="0.25">
      <c r="T5909" s="4"/>
      <c r="U5909" s="2" t="s">
        <v>20</v>
      </c>
      <c r="V5909" s="2" t="s">
        <v>127</v>
      </c>
      <c r="W5909" s="2" t="s">
        <v>67</v>
      </c>
      <c r="X5909" s="2">
        <v>2</v>
      </c>
      <c r="Y5909" s="2">
        <v>202</v>
      </c>
    </row>
    <row r="5910" spans="20:25" ht="30" x14ac:dyDescent="0.25">
      <c r="T5910" s="4"/>
      <c r="U5910" s="2" t="s">
        <v>20</v>
      </c>
      <c r="V5910" s="2" t="s">
        <v>125</v>
      </c>
      <c r="W5910" s="2" t="s">
        <v>63</v>
      </c>
      <c r="X5910" s="2">
        <v>5</v>
      </c>
      <c r="Y5910" s="2">
        <v>220</v>
      </c>
    </row>
    <row r="5911" spans="20:25" ht="30" x14ac:dyDescent="0.25">
      <c r="T5911" s="4"/>
      <c r="U5911" s="2" t="s">
        <v>20</v>
      </c>
      <c r="V5911" s="2" t="s">
        <v>125</v>
      </c>
      <c r="W5911" s="2" t="s">
        <v>63</v>
      </c>
      <c r="X5911" s="2">
        <v>5</v>
      </c>
      <c r="Y5911" s="2">
        <v>210</v>
      </c>
    </row>
    <row r="5912" spans="20:25" ht="30" x14ac:dyDescent="0.25">
      <c r="T5912" s="4"/>
      <c r="U5912" s="2" t="s">
        <v>20</v>
      </c>
      <c r="V5912" s="2" t="s">
        <v>125</v>
      </c>
      <c r="W5912" s="2" t="s">
        <v>64</v>
      </c>
      <c r="X5912" s="2">
        <v>4</v>
      </c>
      <c r="Y5912" s="2">
        <v>200</v>
      </c>
    </row>
    <row r="5913" spans="20:25" ht="30" x14ac:dyDescent="0.25">
      <c r="T5913" s="4"/>
      <c r="U5913" s="2" t="s">
        <v>20</v>
      </c>
      <c r="V5913" s="2" t="s">
        <v>123</v>
      </c>
      <c r="W5913" s="2" t="s">
        <v>68</v>
      </c>
      <c r="X5913" s="2">
        <v>9</v>
      </c>
      <c r="Y5913" s="2">
        <v>210</v>
      </c>
    </row>
    <row r="5914" spans="20:25" ht="30" x14ac:dyDescent="0.25">
      <c r="T5914" s="4"/>
      <c r="U5914" s="2" t="s">
        <v>20</v>
      </c>
      <c r="V5914" s="2" t="s">
        <v>129</v>
      </c>
      <c r="W5914" s="2" t="s">
        <v>63</v>
      </c>
      <c r="X5914" s="2">
        <v>7</v>
      </c>
      <c r="Y5914" s="2">
        <v>150</v>
      </c>
    </row>
    <row r="5915" spans="20:25" ht="30" x14ac:dyDescent="0.25">
      <c r="T5915" s="4"/>
      <c r="U5915" s="2" t="s">
        <v>20</v>
      </c>
      <c r="V5915" s="2" t="s">
        <v>129</v>
      </c>
      <c r="W5915" s="2" t="s">
        <v>64</v>
      </c>
      <c r="X5915" s="2">
        <v>7</v>
      </c>
      <c r="Y5915" s="2">
        <v>230</v>
      </c>
    </row>
    <row r="5916" spans="20:25" ht="30" x14ac:dyDescent="0.25">
      <c r="T5916" s="4"/>
      <c r="U5916" s="2" t="s">
        <v>20</v>
      </c>
      <c r="V5916" s="2" t="s">
        <v>129</v>
      </c>
      <c r="W5916" s="2" t="s">
        <v>68</v>
      </c>
      <c r="X5916" s="2">
        <v>7</v>
      </c>
      <c r="Y5916" s="2">
        <v>280</v>
      </c>
    </row>
    <row r="5917" spans="20:25" ht="30" x14ac:dyDescent="0.25">
      <c r="T5917" s="4"/>
      <c r="U5917" s="2" t="s">
        <v>20</v>
      </c>
      <c r="V5917" s="2" t="s">
        <v>111</v>
      </c>
      <c r="W5917" s="2" t="s">
        <v>67</v>
      </c>
      <c r="X5917" s="2">
        <v>3</v>
      </c>
      <c r="Y5917" s="2">
        <v>210</v>
      </c>
    </row>
    <row r="5918" spans="20:25" ht="30" x14ac:dyDescent="0.25">
      <c r="T5918" s="4"/>
      <c r="U5918" s="2" t="s">
        <v>20</v>
      </c>
      <c r="V5918" s="2" t="s">
        <v>111</v>
      </c>
      <c r="W5918" s="2" t="s">
        <v>68</v>
      </c>
      <c r="X5918" s="2">
        <v>3</v>
      </c>
      <c r="Y5918" s="2">
        <v>170</v>
      </c>
    </row>
    <row r="5919" spans="20:25" ht="30" x14ac:dyDescent="0.25">
      <c r="T5919" s="4"/>
      <c r="U5919" s="2" t="s">
        <v>20</v>
      </c>
      <c r="V5919" s="2" t="s">
        <v>111</v>
      </c>
      <c r="W5919" s="2" t="s">
        <v>63</v>
      </c>
      <c r="X5919" s="2">
        <v>5</v>
      </c>
      <c r="Y5919" s="2">
        <v>170</v>
      </c>
    </row>
    <row r="5920" spans="20:25" ht="30" x14ac:dyDescent="0.25">
      <c r="T5920" s="4"/>
      <c r="U5920" s="2" t="s">
        <v>20</v>
      </c>
      <c r="V5920" s="2" t="s">
        <v>111</v>
      </c>
      <c r="W5920" s="2" t="s">
        <v>64</v>
      </c>
      <c r="X5920" s="2">
        <v>5</v>
      </c>
      <c r="Y5920" s="2">
        <v>50</v>
      </c>
    </row>
    <row r="5921" spans="20:25" ht="30" x14ac:dyDescent="0.25">
      <c r="T5921" s="4"/>
      <c r="U5921" s="2" t="s">
        <v>20</v>
      </c>
      <c r="V5921" s="2" t="s">
        <v>111</v>
      </c>
      <c r="W5921" s="2" t="s">
        <v>68</v>
      </c>
      <c r="X5921" s="2">
        <v>2</v>
      </c>
      <c r="Y5921" s="2">
        <v>0</v>
      </c>
    </row>
    <row r="5922" spans="20:25" ht="30" x14ac:dyDescent="0.25">
      <c r="T5922" s="4"/>
      <c r="U5922" s="2" t="s">
        <v>20</v>
      </c>
      <c r="V5922" s="2" t="s">
        <v>111</v>
      </c>
      <c r="W5922" s="2" t="s">
        <v>63</v>
      </c>
      <c r="X5922" s="2">
        <v>5</v>
      </c>
      <c r="Y5922" s="2">
        <v>180</v>
      </c>
    </row>
    <row r="5923" spans="20:25" ht="30" x14ac:dyDescent="0.25">
      <c r="T5923" s="4"/>
      <c r="U5923" s="2" t="s">
        <v>20</v>
      </c>
      <c r="V5923" s="2" t="s">
        <v>111</v>
      </c>
      <c r="W5923" s="2" t="s">
        <v>68</v>
      </c>
      <c r="X5923" s="2">
        <v>2</v>
      </c>
      <c r="Y5923" s="2">
        <v>30</v>
      </c>
    </row>
    <row r="5924" spans="20:25" ht="30" x14ac:dyDescent="0.25">
      <c r="T5924" s="4"/>
      <c r="U5924" s="2" t="s">
        <v>20</v>
      </c>
      <c r="V5924" s="2" t="s">
        <v>111</v>
      </c>
      <c r="W5924" s="2" t="s">
        <v>68</v>
      </c>
      <c r="X5924" s="2">
        <v>9</v>
      </c>
      <c r="Y5924" s="2">
        <v>210</v>
      </c>
    </row>
    <row r="5925" spans="20:25" ht="45" x14ac:dyDescent="0.25">
      <c r="T5925" s="4"/>
      <c r="U5925" s="2" t="s">
        <v>20</v>
      </c>
      <c r="V5925" s="2" t="s">
        <v>111</v>
      </c>
      <c r="W5925" s="2" t="s">
        <v>70</v>
      </c>
      <c r="X5925" s="2">
        <v>6</v>
      </c>
      <c r="Y5925" s="2">
        <v>230</v>
      </c>
    </row>
    <row r="5926" spans="20:25" ht="30" x14ac:dyDescent="0.25">
      <c r="T5926" s="4"/>
      <c r="U5926" s="2" t="s">
        <v>20</v>
      </c>
      <c r="V5926" s="2" t="s">
        <v>111</v>
      </c>
      <c r="W5926" s="2" t="s">
        <v>68</v>
      </c>
      <c r="X5926" s="2">
        <v>6</v>
      </c>
      <c r="Y5926" s="2">
        <v>100</v>
      </c>
    </row>
    <row r="5927" spans="20:25" ht="30" x14ac:dyDescent="0.25">
      <c r="T5927" s="4"/>
      <c r="U5927" s="2" t="s">
        <v>20</v>
      </c>
      <c r="V5927" s="2" t="s">
        <v>111</v>
      </c>
      <c r="W5927" s="2" t="s">
        <v>68</v>
      </c>
      <c r="X5927" s="2">
        <v>4</v>
      </c>
      <c r="Y5927" s="2">
        <v>90</v>
      </c>
    </row>
    <row r="5928" spans="20:25" ht="30" x14ac:dyDescent="0.25">
      <c r="T5928" s="4"/>
      <c r="U5928" s="2" t="s">
        <v>20</v>
      </c>
      <c r="V5928" s="2" t="s">
        <v>111</v>
      </c>
      <c r="W5928" s="2" t="s">
        <v>63</v>
      </c>
      <c r="X5928" s="2">
        <v>5</v>
      </c>
      <c r="Y5928" s="2">
        <v>140</v>
      </c>
    </row>
    <row r="5929" spans="20:25" ht="30" x14ac:dyDescent="0.25">
      <c r="T5929" s="4"/>
      <c r="U5929" s="2" t="s">
        <v>20</v>
      </c>
      <c r="V5929" s="2" t="s">
        <v>111</v>
      </c>
      <c r="W5929" s="2" t="s">
        <v>63</v>
      </c>
      <c r="X5929" s="2">
        <v>12</v>
      </c>
      <c r="Y5929" s="2">
        <v>280</v>
      </c>
    </row>
    <row r="5930" spans="20:25" ht="30" x14ac:dyDescent="0.25">
      <c r="T5930" s="4"/>
      <c r="U5930" s="2" t="s">
        <v>20</v>
      </c>
      <c r="V5930" s="2" t="s">
        <v>121</v>
      </c>
      <c r="W5930" s="2" t="s">
        <v>68</v>
      </c>
      <c r="X5930" s="2">
        <v>7</v>
      </c>
      <c r="Y5930" s="2">
        <v>220</v>
      </c>
    </row>
    <row r="5931" spans="20:25" ht="30" x14ac:dyDescent="0.25">
      <c r="T5931" s="4"/>
      <c r="U5931" s="2" t="s">
        <v>20</v>
      </c>
      <c r="V5931" s="2" t="s">
        <v>121</v>
      </c>
      <c r="W5931" s="2" t="s">
        <v>63</v>
      </c>
      <c r="X5931" s="2">
        <v>4</v>
      </c>
      <c r="Y5931" s="2">
        <v>30</v>
      </c>
    </row>
    <row r="5932" spans="20:25" ht="30" x14ac:dyDescent="0.25">
      <c r="T5932" s="4"/>
      <c r="U5932" s="2" t="s">
        <v>20</v>
      </c>
      <c r="V5932" s="2" t="s">
        <v>121</v>
      </c>
      <c r="W5932" s="2" t="s">
        <v>68</v>
      </c>
      <c r="X5932" s="2">
        <v>6</v>
      </c>
      <c r="Y5932" s="2">
        <v>30</v>
      </c>
    </row>
    <row r="5933" spans="20:25" ht="30" x14ac:dyDescent="0.25">
      <c r="T5933" s="4"/>
      <c r="U5933" s="2" t="s">
        <v>20</v>
      </c>
      <c r="V5933" s="2" t="s">
        <v>121</v>
      </c>
      <c r="W5933" s="2" t="s">
        <v>68</v>
      </c>
      <c r="X5933" s="2">
        <v>7</v>
      </c>
      <c r="Y5933" s="2">
        <v>200</v>
      </c>
    </row>
    <row r="5934" spans="20:25" ht="30" x14ac:dyDescent="0.25">
      <c r="T5934" s="4"/>
      <c r="U5934" s="2" t="s">
        <v>20</v>
      </c>
      <c r="V5934" s="2" t="s">
        <v>121</v>
      </c>
      <c r="W5934" s="2" t="s">
        <v>68</v>
      </c>
      <c r="X5934" s="2">
        <v>7</v>
      </c>
      <c r="Y5934" s="2">
        <v>200</v>
      </c>
    </row>
    <row r="5935" spans="20:25" ht="30" x14ac:dyDescent="0.25">
      <c r="T5935" s="4"/>
      <c r="U5935" s="2" t="s">
        <v>20</v>
      </c>
      <c r="V5935" s="2" t="s">
        <v>121</v>
      </c>
      <c r="W5935" s="2" t="s">
        <v>62</v>
      </c>
      <c r="X5935" s="2">
        <v>6</v>
      </c>
      <c r="Y5935" s="2">
        <v>200</v>
      </c>
    </row>
    <row r="5936" spans="20:25" ht="30" x14ac:dyDescent="0.25">
      <c r="T5936" s="4"/>
      <c r="U5936" s="2" t="s">
        <v>20</v>
      </c>
      <c r="V5936" s="2" t="s">
        <v>121</v>
      </c>
      <c r="W5936" s="2" t="s">
        <v>68</v>
      </c>
      <c r="X5936" s="2">
        <v>5</v>
      </c>
      <c r="Y5936" s="2">
        <v>170</v>
      </c>
    </row>
    <row r="5937" spans="20:25" ht="30" x14ac:dyDescent="0.25">
      <c r="T5937" s="4"/>
      <c r="U5937" s="2" t="s">
        <v>20</v>
      </c>
      <c r="V5937" s="2" t="s">
        <v>121</v>
      </c>
      <c r="W5937" s="2" t="s">
        <v>64</v>
      </c>
      <c r="X5937" s="2">
        <v>8</v>
      </c>
      <c r="Y5937" s="2">
        <v>230</v>
      </c>
    </row>
    <row r="5938" spans="20:25" ht="30" x14ac:dyDescent="0.25">
      <c r="T5938" s="4"/>
      <c r="U5938" s="2" t="s">
        <v>20</v>
      </c>
      <c r="V5938" s="2" t="s">
        <v>121</v>
      </c>
      <c r="W5938" s="2" t="s">
        <v>68</v>
      </c>
      <c r="X5938" s="2">
        <v>2</v>
      </c>
      <c r="Y5938" s="2">
        <v>80</v>
      </c>
    </row>
    <row r="5939" spans="20:25" ht="30" x14ac:dyDescent="0.25">
      <c r="T5939" s="4"/>
      <c r="U5939" s="2" t="s">
        <v>20</v>
      </c>
      <c r="V5939" s="2" t="s">
        <v>121</v>
      </c>
      <c r="W5939" s="2" t="s">
        <v>68</v>
      </c>
      <c r="X5939" s="2">
        <v>9</v>
      </c>
      <c r="Y5939" s="2">
        <v>210</v>
      </c>
    </row>
    <row r="5940" spans="20:25" ht="30" x14ac:dyDescent="0.25">
      <c r="T5940" s="4"/>
      <c r="U5940" s="2" t="s">
        <v>20</v>
      </c>
      <c r="V5940" s="2" t="s">
        <v>121</v>
      </c>
      <c r="W5940" s="2" t="s">
        <v>64</v>
      </c>
      <c r="X5940" s="2">
        <v>4</v>
      </c>
      <c r="Y5940" s="2">
        <v>230</v>
      </c>
    </row>
    <row r="5941" spans="20:25" ht="30" x14ac:dyDescent="0.25">
      <c r="T5941" s="4"/>
      <c r="U5941" s="2" t="s">
        <v>20</v>
      </c>
      <c r="V5941" s="2" t="s">
        <v>121</v>
      </c>
      <c r="W5941" s="2" t="s">
        <v>63</v>
      </c>
      <c r="X5941" s="2">
        <v>7</v>
      </c>
      <c r="Y5941" s="2">
        <v>220</v>
      </c>
    </row>
    <row r="5942" spans="20:25" ht="30" x14ac:dyDescent="0.25">
      <c r="T5942" s="4"/>
      <c r="U5942" s="2" t="s">
        <v>20</v>
      </c>
      <c r="V5942" s="2" t="s">
        <v>121</v>
      </c>
      <c r="W5942" s="2" t="s">
        <v>63</v>
      </c>
      <c r="X5942" s="2">
        <v>2</v>
      </c>
      <c r="Y5942" s="2">
        <v>300</v>
      </c>
    </row>
    <row r="5943" spans="20:25" ht="30" x14ac:dyDescent="0.25">
      <c r="T5943" s="4"/>
      <c r="U5943" s="2" t="s">
        <v>20</v>
      </c>
      <c r="V5943" s="2" t="s">
        <v>121</v>
      </c>
      <c r="W5943" s="2" t="s">
        <v>64</v>
      </c>
      <c r="X5943" s="2">
        <v>2</v>
      </c>
      <c r="Y5943" s="2">
        <v>280</v>
      </c>
    </row>
    <row r="5944" spans="20:25" ht="30" x14ac:dyDescent="0.25">
      <c r="T5944" s="4"/>
      <c r="U5944" s="2" t="s">
        <v>20</v>
      </c>
      <c r="V5944" s="2" t="s">
        <v>121</v>
      </c>
      <c r="W5944" s="2" t="s">
        <v>64</v>
      </c>
      <c r="X5944" s="2">
        <v>3</v>
      </c>
      <c r="Y5944" s="2">
        <v>320</v>
      </c>
    </row>
    <row r="5945" spans="20:25" ht="30" x14ac:dyDescent="0.25">
      <c r="T5945" s="4"/>
      <c r="U5945" s="2" t="s">
        <v>20</v>
      </c>
      <c r="V5945" s="2" t="s">
        <v>121</v>
      </c>
      <c r="W5945" s="2" t="s">
        <v>64</v>
      </c>
      <c r="X5945" s="2">
        <v>3</v>
      </c>
      <c r="Y5945" s="2">
        <v>57</v>
      </c>
    </row>
    <row r="5946" spans="20:25" ht="45" x14ac:dyDescent="0.25">
      <c r="T5946" s="4"/>
      <c r="U5946" s="2" t="s">
        <v>20</v>
      </c>
      <c r="V5946" s="2" t="s">
        <v>121</v>
      </c>
      <c r="W5946" s="2" t="s">
        <v>70</v>
      </c>
      <c r="X5946" s="2">
        <v>4</v>
      </c>
      <c r="Y5946" s="2">
        <v>340</v>
      </c>
    </row>
    <row r="5947" spans="20:25" ht="30" x14ac:dyDescent="0.25">
      <c r="T5947" s="4"/>
      <c r="U5947" s="2" t="s">
        <v>20</v>
      </c>
      <c r="V5947" s="2" t="s">
        <v>121</v>
      </c>
      <c r="W5947" s="2" t="s">
        <v>63</v>
      </c>
      <c r="X5947" s="2">
        <v>4</v>
      </c>
      <c r="Y5947" s="2">
        <v>360</v>
      </c>
    </row>
    <row r="5948" spans="20:25" ht="30" x14ac:dyDescent="0.25">
      <c r="T5948" s="4"/>
      <c r="U5948" s="2" t="s">
        <v>20</v>
      </c>
      <c r="V5948" s="2" t="s">
        <v>122</v>
      </c>
      <c r="W5948" s="2" t="s">
        <v>64</v>
      </c>
      <c r="X5948" s="2">
        <v>2</v>
      </c>
      <c r="Y5948" s="2">
        <v>150</v>
      </c>
    </row>
    <row r="5949" spans="20:25" ht="30" x14ac:dyDescent="0.25">
      <c r="T5949" s="4"/>
      <c r="U5949" s="2" t="s">
        <v>20</v>
      </c>
      <c r="V5949" s="2" t="s">
        <v>122</v>
      </c>
      <c r="W5949" s="2" t="s">
        <v>64</v>
      </c>
      <c r="X5949" s="2">
        <v>3</v>
      </c>
      <c r="Y5949" s="2">
        <v>110</v>
      </c>
    </row>
    <row r="5950" spans="20:25" ht="30" x14ac:dyDescent="0.25">
      <c r="T5950" s="4"/>
      <c r="U5950" s="2" t="s">
        <v>20</v>
      </c>
      <c r="V5950" s="2" t="s">
        <v>122</v>
      </c>
      <c r="W5950" s="2" t="s">
        <v>68</v>
      </c>
      <c r="X5950" s="2">
        <v>3</v>
      </c>
      <c r="Y5950" s="2">
        <v>130</v>
      </c>
    </row>
    <row r="5951" spans="20:25" ht="30" x14ac:dyDescent="0.25">
      <c r="T5951" s="4"/>
      <c r="U5951" s="2" t="s">
        <v>20</v>
      </c>
      <c r="V5951" s="2" t="s">
        <v>122</v>
      </c>
      <c r="W5951" s="2" t="s">
        <v>68</v>
      </c>
      <c r="X5951" s="2">
        <v>7</v>
      </c>
      <c r="Y5951" s="2">
        <v>210</v>
      </c>
    </row>
    <row r="5952" spans="20:25" ht="30" x14ac:dyDescent="0.25">
      <c r="T5952" s="4"/>
      <c r="U5952" s="2" t="s">
        <v>20</v>
      </c>
      <c r="V5952" s="2" t="s">
        <v>122</v>
      </c>
      <c r="W5952" s="2" t="s">
        <v>68</v>
      </c>
      <c r="X5952" s="2">
        <v>5</v>
      </c>
      <c r="Y5952" s="2">
        <v>200</v>
      </c>
    </row>
    <row r="5953" spans="20:25" ht="30" x14ac:dyDescent="0.25">
      <c r="T5953" s="4"/>
      <c r="U5953" s="2" t="s">
        <v>20</v>
      </c>
      <c r="V5953" s="2" t="s">
        <v>122</v>
      </c>
      <c r="W5953" s="2" t="s">
        <v>68</v>
      </c>
      <c r="X5953" s="2">
        <v>4</v>
      </c>
      <c r="Y5953" s="2">
        <v>350</v>
      </c>
    </row>
    <row r="5954" spans="20:25" ht="30" x14ac:dyDescent="0.25">
      <c r="T5954" s="4"/>
      <c r="U5954" s="2" t="s">
        <v>20</v>
      </c>
      <c r="V5954" s="2" t="s">
        <v>122</v>
      </c>
      <c r="W5954" s="2" t="s">
        <v>63</v>
      </c>
      <c r="X5954" s="2">
        <v>1</v>
      </c>
      <c r="Y5954" s="2">
        <v>213</v>
      </c>
    </row>
    <row r="5955" spans="20:25" ht="30" x14ac:dyDescent="0.25">
      <c r="T5955" s="4"/>
      <c r="U5955" s="2" t="s">
        <v>20</v>
      </c>
      <c r="V5955" s="2" t="s">
        <v>122</v>
      </c>
      <c r="W5955" s="2" t="s">
        <v>63</v>
      </c>
      <c r="X5955" s="2">
        <v>1</v>
      </c>
      <c r="Y5955" s="2">
        <v>10</v>
      </c>
    </row>
    <row r="5956" spans="20:25" ht="30" x14ac:dyDescent="0.25">
      <c r="T5956" s="4"/>
      <c r="U5956" s="2" t="s">
        <v>20</v>
      </c>
      <c r="V5956" s="2" t="s">
        <v>122</v>
      </c>
      <c r="W5956" s="2" t="s">
        <v>64</v>
      </c>
      <c r="X5956" s="2">
        <v>3</v>
      </c>
      <c r="Y5956" s="2">
        <v>50</v>
      </c>
    </row>
    <row r="5957" spans="20:25" ht="30" x14ac:dyDescent="0.25">
      <c r="T5957" s="4"/>
      <c r="U5957" s="2" t="s">
        <v>20</v>
      </c>
      <c r="V5957" s="2" t="s">
        <v>122</v>
      </c>
      <c r="W5957" s="2" t="s">
        <v>68</v>
      </c>
      <c r="X5957" s="2">
        <v>3</v>
      </c>
      <c r="Y5957" s="2">
        <v>200</v>
      </c>
    </row>
    <row r="5958" spans="20:25" ht="30" x14ac:dyDescent="0.25">
      <c r="T5958" s="4"/>
      <c r="U5958" s="2" t="s">
        <v>20</v>
      </c>
      <c r="V5958" s="2" t="s">
        <v>122</v>
      </c>
      <c r="W5958" s="2" t="s">
        <v>68</v>
      </c>
      <c r="X5958" s="2">
        <v>5</v>
      </c>
      <c r="Y5958" s="2">
        <v>160</v>
      </c>
    </row>
    <row r="5959" spans="20:25" ht="30" x14ac:dyDescent="0.25">
      <c r="T5959" s="4"/>
      <c r="U5959" s="2" t="s">
        <v>20</v>
      </c>
      <c r="V5959" s="2" t="s">
        <v>122</v>
      </c>
      <c r="W5959" s="2" t="s">
        <v>68</v>
      </c>
      <c r="X5959" s="2">
        <v>2</v>
      </c>
      <c r="Y5959" s="2">
        <v>170</v>
      </c>
    </row>
    <row r="5960" spans="20:25" ht="30" x14ac:dyDescent="0.25">
      <c r="T5960" s="4"/>
      <c r="U5960" s="2" t="s">
        <v>20</v>
      </c>
      <c r="V5960" s="2" t="s">
        <v>122</v>
      </c>
      <c r="W5960" s="2" t="s">
        <v>63</v>
      </c>
      <c r="X5960" s="2">
        <v>4</v>
      </c>
      <c r="Y5960" s="2">
        <v>240</v>
      </c>
    </row>
    <row r="5961" spans="20:25" ht="30" x14ac:dyDescent="0.25">
      <c r="T5961" s="4"/>
      <c r="U5961" s="2" t="s">
        <v>20</v>
      </c>
      <c r="V5961" s="2" t="s">
        <v>122</v>
      </c>
      <c r="W5961" s="2" t="s">
        <v>64</v>
      </c>
      <c r="X5961" s="2">
        <v>3</v>
      </c>
      <c r="Y5961" s="2">
        <v>300</v>
      </c>
    </row>
    <row r="5962" spans="20:25" ht="30" x14ac:dyDescent="0.25">
      <c r="T5962" s="4"/>
      <c r="U5962" s="2" t="s">
        <v>20</v>
      </c>
      <c r="V5962" s="2" t="s">
        <v>109</v>
      </c>
      <c r="W5962" s="2" t="s">
        <v>68</v>
      </c>
      <c r="X5962" s="2">
        <v>2</v>
      </c>
      <c r="Y5962" s="2">
        <v>240</v>
      </c>
    </row>
    <row r="5963" spans="20:25" ht="30" x14ac:dyDescent="0.25">
      <c r="T5963" s="4"/>
      <c r="U5963" s="2" t="s">
        <v>20</v>
      </c>
      <c r="V5963" s="2" t="s">
        <v>109</v>
      </c>
      <c r="W5963" s="2" t="s">
        <v>64</v>
      </c>
      <c r="X5963" s="2">
        <v>2</v>
      </c>
      <c r="Y5963" s="2">
        <v>230</v>
      </c>
    </row>
    <row r="5964" spans="20:25" ht="30" x14ac:dyDescent="0.25">
      <c r="T5964" s="4"/>
      <c r="U5964" s="2" t="s">
        <v>20</v>
      </c>
      <c r="V5964" s="2" t="s">
        <v>109</v>
      </c>
      <c r="W5964" s="2" t="s">
        <v>68</v>
      </c>
      <c r="X5964" s="2">
        <v>5</v>
      </c>
      <c r="Y5964" s="2">
        <v>280</v>
      </c>
    </row>
    <row r="5965" spans="20:25" ht="30" x14ac:dyDescent="0.25">
      <c r="T5965" s="4"/>
      <c r="U5965" s="2" t="s">
        <v>20</v>
      </c>
      <c r="V5965" s="2" t="s">
        <v>109</v>
      </c>
      <c r="W5965" s="2" t="s">
        <v>63</v>
      </c>
      <c r="X5965" s="2">
        <v>5</v>
      </c>
      <c r="Y5965" s="2">
        <v>250</v>
      </c>
    </row>
    <row r="5966" spans="20:25" ht="30" x14ac:dyDescent="0.25">
      <c r="T5966" s="4"/>
      <c r="U5966" s="2" t="s">
        <v>20</v>
      </c>
      <c r="V5966" s="2" t="s">
        <v>109</v>
      </c>
      <c r="W5966" s="2" t="s">
        <v>63</v>
      </c>
      <c r="X5966" s="2">
        <v>2</v>
      </c>
      <c r="Y5966" s="2">
        <v>230</v>
      </c>
    </row>
    <row r="5967" spans="20:25" ht="30" x14ac:dyDescent="0.25">
      <c r="T5967" s="4"/>
      <c r="U5967" s="2" t="s">
        <v>20</v>
      </c>
      <c r="V5967" s="2" t="s">
        <v>109</v>
      </c>
      <c r="W5967" s="2" t="s">
        <v>63</v>
      </c>
      <c r="X5967" s="2">
        <v>3</v>
      </c>
      <c r="Y5967" s="2">
        <v>160</v>
      </c>
    </row>
    <row r="5968" spans="20:25" ht="30" x14ac:dyDescent="0.25">
      <c r="T5968" s="4"/>
      <c r="U5968" s="2" t="s">
        <v>20</v>
      </c>
      <c r="V5968" s="2" t="s">
        <v>109</v>
      </c>
      <c r="W5968" s="2" t="s">
        <v>68</v>
      </c>
      <c r="X5968" s="2">
        <v>5</v>
      </c>
      <c r="Y5968" s="2">
        <v>20</v>
      </c>
    </row>
    <row r="5969" spans="20:25" ht="30" x14ac:dyDescent="0.25">
      <c r="T5969" s="4"/>
      <c r="U5969" s="2" t="s">
        <v>20</v>
      </c>
      <c r="V5969" s="2" t="s">
        <v>109</v>
      </c>
      <c r="W5969" s="2" t="s">
        <v>68</v>
      </c>
      <c r="X5969" s="2">
        <v>2</v>
      </c>
      <c r="Y5969" s="2">
        <v>50</v>
      </c>
    </row>
    <row r="5970" spans="20:25" ht="30" x14ac:dyDescent="0.25">
      <c r="T5970" s="4"/>
      <c r="U5970" s="2" t="s">
        <v>20</v>
      </c>
      <c r="V5970" s="2" t="s">
        <v>109</v>
      </c>
      <c r="W5970" s="2" t="s">
        <v>68</v>
      </c>
      <c r="X5970" s="2">
        <v>4</v>
      </c>
      <c r="Y5970" s="2">
        <v>70</v>
      </c>
    </row>
    <row r="5971" spans="20:25" ht="30" x14ac:dyDescent="0.25">
      <c r="T5971" s="4"/>
      <c r="U5971" s="2" t="s">
        <v>20</v>
      </c>
      <c r="V5971" s="2" t="s">
        <v>109</v>
      </c>
      <c r="W5971" s="2" t="s">
        <v>68</v>
      </c>
      <c r="X5971" s="2">
        <v>3</v>
      </c>
      <c r="Y5971" s="2">
        <v>200</v>
      </c>
    </row>
    <row r="5972" spans="20:25" ht="30" x14ac:dyDescent="0.25">
      <c r="T5972" s="4"/>
      <c r="U5972" s="2" t="s">
        <v>20</v>
      </c>
      <c r="V5972" s="2" t="s">
        <v>109</v>
      </c>
      <c r="W5972" s="2" t="s">
        <v>62</v>
      </c>
      <c r="X5972" s="2">
        <v>7</v>
      </c>
      <c r="Y5972" s="2">
        <v>310</v>
      </c>
    </row>
    <row r="5973" spans="20:25" ht="30" x14ac:dyDescent="0.25">
      <c r="T5973" s="4"/>
      <c r="U5973" s="2" t="s">
        <v>20</v>
      </c>
      <c r="V5973" s="2" t="s">
        <v>109</v>
      </c>
      <c r="W5973" s="2" t="s">
        <v>62</v>
      </c>
      <c r="X5973" s="2">
        <v>3</v>
      </c>
      <c r="Y5973" s="2">
        <v>30</v>
      </c>
    </row>
    <row r="5974" spans="20:25" ht="30" x14ac:dyDescent="0.25">
      <c r="T5974" s="4"/>
      <c r="U5974" s="2" t="s">
        <v>20</v>
      </c>
      <c r="V5974" s="2" t="s">
        <v>109</v>
      </c>
      <c r="W5974" s="2" t="s">
        <v>64</v>
      </c>
      <c r="X5974" s="2">
        <v>3</v>
      </c>
      <c r="Y5974" s="2">
        <v>220</v>
      </c>
    </row>
    <row r="5975" spans="20:25" ht="30" x14ac:dyDescent="0.25">
      <c r="T5975" s="4"/>
      <c r="U5975" s="2" t="s">
        <v>20</v>
      </c>
      <c r="V5975" s="2" t="s">
        <v>109</v>
      </c>
      <c r="W5975" s="2" t="s">
        <v>68</v>
      </c>
      <c r="X5975" s="2">
        <v>5</v>
      </c>
      <c r="Y5975" s="2">
        <v>250</v>
      </c>
    </row>
    <row r="5976" spans="20:25" ht="30" x14ac:dyDescent="0.25">
      <c r="T5976" s="4"/>
      <c r="U5976" s="2" t="s">
        <v>20</v>
      </c>
      <c r="V5976" s="2" t="s">
        <v>109</v>
      </c>
      <c r="W5976" s="2" t="s">
        <v>68</v>
      </c>
      <c r="X5976" s="2">
        <v>7</v>
      </c>
      <c r="Y5976" s="2">
        <v>280</v>
      </c>
    </row>
    <row r="5977" spans="20:25" ht="30" x14ac:dyDescent="0.25">
      <c r="T5977" s="4"/>
      <c r="U5977" s="2" t="s">
        <v>20</v>
      </c>
      <c r="V5977" s="2" t="s">
        <v>109</v>
      </c>
      <c r="W5977" s="2" t="s">
        <v>63</v>
      </c>
      <c r="X5977" s="2">
        <v>7</v>
      </c>
      <c r="Y5977" s="2">
        <v>220</v>
      </c>
    </row>
    <row r="5978" spans="20:25" ht="30" x14ac:dyDescent="0.25">
      <c r="T5978" s="4"/>
      <c r="U5978" s="2" t="s">
        <v>20</v>
      </c>
      <c r="V5978" s="2" t="s">
        <v>109</v>
      </c>
      <c r="W5978" s="2" t="s">
        <v>67</v>
      </c>
      <c r="X5978" s="2">
        <v>3</v>
      </c>
      <c r="Y5978" s="2">
        <v>260</v>
      </c>
    </row>
    <row r="5979" spans="20:25" ht="30" x14ac:dyDescent="0.25">
      <c r="T5979" s="4"/>
      <c r="U5979" s="2" t="s">
        <v>20</v>
      </c>
      <c r="V5979" s="2" t="s">
        <v>109</v>
      </c>
      <c r="W5979" s="2" t="s">
        <v>68</v>
      </c>
      <c r="X5979" s="2">
        <v>6</v>
      </c>
      <c r="Y5979" s="2">
        <v>205</v>
      </c>
    </row>
    <row r="5980" spans="20:25" ht="30" x14ac:dyDescent="0.25">
      <c r="T5980" s="4"/>
      <c r="U5980" s="2" t="s">
        <v>20</v>
      </c>
      <c r="V5980" s="2" t="s">
        <v>109</v>
      </c>
      <c r="W5980" s="2" t="s">
        <v>68</v>
      </c>
      <c r="X5980" s="2">
        <v>5</v>
      </c>
      <c r="Y5980" s="2">
        <v>180</v>
      </c>
    </row>
    <row r="5981" spans="20:25" ht="30" x14ac:dyDescent="0.25">
      <c r="T5981" s="4"/>
      <c r="U5981" s="2" t="s">
        <v>20</v>
      </c>
      <c r="V5981" s="2" t="s">
        <v>120</v>
      </c>
      <c r="W5981" s="2" t="s">
        <v>64</v>
      </c>
      <c r="X5981" s="2">
        <v>3</v>
      </c>
      <c r="Y5981" s="2">
        <v>280</v>
      </c>
    </row>
    <row r="5982" spans="20:25" ht="30" x14ac:dyDescent="0.25">
      <c r="T5982" s="4"/>
      <c r="U5982" s="2" t="s">
        <v>20</v>
      </c>
      <c r="V5982" s="2" t="s">
        <v>120</v>
      </c>
      <c r="W5982" s="2" t="s">
        <v>62</v>
      </c>
      <c r="X5982" s="2">
        <v>2</v>
      </c>
      <c r="Y5982" s="2">
        <v>61</v>
      </c>
    </row>
    <row r="5983" spans="20:25" ht="30" x14ac:dyDescent="0.25">
      <c r="T5983" s="4"/>
      <c r="U5983" s="2" t="s">
        <v>20</v>
      </c>
      <c r="V5983" s="2" t="s">
        <v>120</v>
      </c>
      <c r="W5983" s="2" t="s">
        <v>63</v>
      </c>
      <c r="X5983" s="2">
        <v>8</v>
      </c>
      <c r="Y5983" s="2">
        <v>220</v>
      </c>
    </row>
    <row r="5984" spans="20:25" ht="30" x14ac:dyDescent="0.25">
      <c r="T5984" s="4"/>
      <c r="U5984" s="2" t="s">
        <v>20</v>
      </c>
      <c r="V5984" s="2" t="s">
        <v>120</v>
      </c>
      <c r="W5984" s="2" t="s">
        <v>63</v>
      </c>
      <c r="X5984" s="2">
        <v>3</v>
      </c>
      <c r="Y5984" s="2">
        <v>140</v>
      </c>
    </row>
    <row r="5985" spans="20:25" ht="30" x14ac:dyDescent="0.25">
      <c r="T5985" s="4"/>
      <c r="U5985" s="2" t="s">
        <v>20</v>
      </c>
      <c r="V5985" s="2" t="s">
        <v>120</v>
      </c>
      <c r="W5985" s="2" t="s">
        <v>64</v>
      </c>
      <c r="X5985" s="2">
        <v>2</v>
      </c>
      <c r="Y5985" s="2">
        <v>250</v>
      </c>
    </row>
    <row r="5986" spans="20:25" ht="30" x14ac:dyDescent="0.25">
      <c r="T5986" s="4"/>
      <c r="U5986" s="2" t="s">
        <v>20</v>
      </c>
      <c r="V5986" s="2" t="s">
        <v>120</v>
      </c>
      <c r="W5986" s="2" t="s">
        <v>68</v>
      </c>
      <c r="X5986" s="2">
        <v>4</v>
      </c>
      <c r="Y5986" s="2">
        <v>210</v>
      </c>
    </row>
    <row r="5987" spans="20:25" ht="30" x14ac:dyDescent="0.25">
      <c r="T5987" s="4"/>
      <c r="U5987" s="2" t="s">
        <v>20</v>
      </c>
      <c r="V5987" s="2" t="s">
        <v>120</v>
      </c>
      <c r="W5987" s="2" t="s">
        <v>63</v>
      </c>
      <c r="X5987" s="2">
        <v>4</v>
      </c>
      <c r="Y5987" s="2">
        <v>240</v>
      </c>
    </row>
    <row r="5988" spans="20:25" ht="30" x14ac:dyDescent="0.25">
      <c r="T5988" s="4"/>
      <c r="U5988" s="2" t="s">
        <v>20</v>
      </c>
      <c r="V5988" s="2" t="s">
        <v>120</v>
      </c>
      <c r="W5988" s="2" t="s">
        <v>68</v>
      </c>
      <c r="X5988" s="2">
        <v>4</v>
      </c>
      <c r="Y5988" s="2">
        <v>230</v>
      </c>
    </row>
    <row r="5989" spans="20:25" ht="30" x14ac:dyDescent="0.25">
      <c r="T5989" s="4"/>
      <c r="U5989" s="2" t="s">
        <v>20</v>
      </c>
      <c r="V5989" s="2" t="s">
        <v>120</v>
      </c>
      <c r="W5989" s="2" t="s">
        <v>63</v>
      </c>
      <c r="X5989" s="2">
        <v>6</v>
      </c>
      <c r="Y5989" s="2">
        <v>224</v>
      </c>
    </row>
    <row r="5990" spans="20:25" ht="30" x14ac:dyDescent="0.25">
      <c r="T5990" s="4"/>
      <c r="U5990" s="2" t="s">
        <v>20</v>
      </c>
      <c r="V5990" s="2" t="s">
        <v>120</v>
      </c>
      <c r="W5990" s="2" t="s">
        <v>68</v>
      </c>
      <c r="X5990" s="2">
        <v>3</v>
      </c>
      <c r="Y5990" s="2">
        <v>240</v>
      </c>
    </row>
    <row r="5991" spans="20:25" ht="30" x14ac:dyDescent="0.25">
      <c r="T5991" s="4"/>
      <c r="U5991" s="2" t="s">
        <v>20</v>
      </c>
      <c r="V5991" s="2" t="s">
        <v>120</v>
      </c>
      <c r="W5991" s="2" t="s">
        <v>62</v>
      </c>
      <c r="X5991" s="2">
        <v>5</v>
      </c>
      <c r="Y5991" s="2">
        <v>20</v>
      </c>
    </row>
    <row r="5992" spans="20:25" ht="30" x14ac:dyDescent="0.25">
      <c r="T5992" s="4"/>
      <c r="U5992" s="2" t="s">
        <v>20</v>
      </c>
      <c r="V5992" s="2" t="s">
        <v>120</v>
      </c>
      <c r="W5992" s="2" t="s">
        <v>63</v>
      </c>
      <c r="X5992" s="2">
        <v>2</v>
      </c>
      <c r="Y5992" s="2">
        <v>230</v>
      </c>
    </row>
    <row r="5993" spans="20:25" ht="30" x14ac:dyDescent="0.25">
      <c r="T5993" s="4"/>
      <c r="U5993" s="2" t="s">
        <v>20</v>
      </c>
      <c r="V5993" s="2" t="s">
        <v>120</v>
      </c>
      <c r="W5993" s="2" t="s">
        <v>68</v>
      </c>
      <c r="X5993" s="2">
        <v>4</v>
      </c>
      <c r="Y5993" s="2">
        <v>290</v>
      </c>
    </row>
    <row r="5994" spans="20:25" ht="30" x14ac:dyDescent="0.25">
      <c r="T5994" s="4"/>
      <c r="U5994" s="2" t="s">
        <v>20</v>
      </c>
      <c r="V5994" s="2" t="s">
        <v>120</v>
      </c>
      <c r="W5994" s="2" t="s">
        <v>68</v>
      </c>
      <c r="X5994" s="2">
        <v>2</v>
      </c>
      <c r="Y5994" s="2">
        <v>260</v>
      </c>
    </row>
    <row r="5995" spans="20:25" ht="30" x14ac:dyDescent="0.25">
      <c r="T5995" s="4"/>
      <c r="U5995" s="2" t="s">
        <v>20</v>
      </c>
      <c r="V5995" s="2" t="s">
        <v>120</v>
      </c>
      <c r="W5995" s="2" t="s">
        <v>63</v>
      </c>
      <c r="X5995" s="2">
        <v>8</v>
      </c>
      <c r="Y5995" s="2">
        <v>340</v>
      </c>
    </row>
    <row r="5996" spans="20:25" ht="30" x14ac:dyDescent="0.25">
      <c r="T5996" s="4"/>
      <c r="U5996" s="2" t="s">
        <v>20</v>
      </c>
      <c r="V5996" s="2" t="s">
        <v>120</v>
      </c>
      <c r="W5996" s="2" t="s">
        <v>63</v>
      </c>
      <c r="X5996" s="2">
        <v>1</v>
      </c>
      <c r="Y5996" s="2">
        <v>120</v>
      </c>
    </row>
    <row r="5997" spans="20:25" ht="30" x14ac:dyDescent="0.25">
      <c r="T5997" s="4"/>
      <c r="U5997" s="2" t="s">
        <v>20</v>
      </c>
      <c r="V5997" s="2" t="s">
        <v>120</v>
      </c>
      <c r="W5997" s="2" t="s">
        <v>63</v>
      </c>
      <c r="X5997" s="2">
        <v>1</v>
      </c>
      <c r="Y5997" s="2">
        <v>165</v>
      </c>
    </row>
    <row r="5998" spans="20:25" ht="30" x14ac:dyDescent="0.25">
      <c r="T5998" s="4"/>
      <c r="U5998" s="2" t="s">
        <v>20</v>
      </c>
      <c r="V5998" s="2" t="s">
        <v>120</v>
      </c>
      <c r="W5998" s="2" t="s">
        <v>68</v>
      </c>
      <c r="X5998" s="2">
        <v>1</v>
      </c>
      <c r="Y5998" s="2">
        <v>150</v>
      </c>
    </row>
    <row r="5999" spans="20:25" ht="30" x14ac:dyDescent="0.25">
      <c r="T5999" s="4"/>
      <c r="U5999" s="2" t="s">
        <v>20</v>
      </c>
      <c r="V5999" s="2" t="s">
        <v>120</v>
      </c>
      <c r="W5999" s="2" t="s">
        <v>68</v>
      </c>
      <c r="X5999" s="2">
        <v>9</v>
      </c>
      <c r="Y5999" s="2">
        <v>330</v>
      </c>
    </row>
    <row r="6000" spans="20:25" ht="30" x14ac:dyDescent="0.25">
      <c r="T6000" s="4"/>
      <c r="U6000" s="2" t="s">
        <v>20</v>
      </c>
      <c r="V6000" s="2" t="s">
        <v>120</v>
      </c>
      <c r="W6000" s="2" t="s">
        <v>68</v>
      </c>
      <c r="X6000" s="2">
        <v>4</v>
      </c>
      <c r="Y6000" s="2">
        <v>340</v>
      </c>
    </row>
    <row r="6001" spans="20:25" ht="30" x14ac:dyDescent="0.25">
      <c r="T6001" s="4"/>
      <c r="U6001" s="2" t="s">
        <v>20</v>
      </c>
      <c r="V6001" s="2" t="s">
        <v>120</v>
      </c>
      <c r="W6001" s="2" t="s">
        <v>63</v>
      </c>
      <c r="X6001" s="2">
        <v>2</v>
      </c>
      <c r="Y6001" s="2">
        <v>10</v>
      </c>
    </row>
    <row r="6002" spans="20:25" ht="30" x14ac:dyDescent="0.25">
      <c r="T6002" s="4"/>
      <c r="U6002" s="2" t="s">
        <v>20</v>
      </c>
      <c r="V6002" s="2" t="s">
        <v>120</v>
      </c>
      <c r="W6002" s="2" t="s">
        <v>68</v>
      </c>
      <c r="X6002" s="2">
        <v>4</v>
      </c>
      <c r="Y6002" s="2">
        <v>80</v>
      </c>
    </row>
    <row r="6003" spans="20:25" ht="30" x14ac:dyDescent="0.25">
      <c r="T6003" s="4"/>
      <c r="U6003" s="2" t="s">
        <v>20</v>
      </c>
      <c r="V6003" s="2" t="s">
        <v>120</v>
      </c>
      <c r="W6003" s="2" t="s">
        <v>63</v>
      </c>
      <c r="X6003" s="2">
        <v>5</v>
      </c>
      <c r="Y6003" s="2">
        <v>227</v>
      </c>
    </row>
    <row r="6004" spans="20:25" ht="30" x14ac:dyDescent="0.25">
      <c r="T6004" s="4"/>
      <c r="U6004" s="2" t="s">
        <v>20</v>
      </c>
      <c r="V6004" s="2" t="s">
        <v>120</v>
      </c>
      <c r="W6004" s="2" t="s">
        <v>63</v>
      </c>
      <c r="X6004" s="2">
        <v>3</v>
      </c>
      <c r="Y6004" s="2">
        <v>160</v>
      </c>
    </row>
    <row r="6005" spans="20:25" ht="30" x14ac:dyDescent="0.25">
      <c r="T6005" s="4"/>
      <c r="U6005" s="2" t="s">
        <v>20</v>
      </c>
      <c r="V6005" s="2" t="s">
        <v>120</v>
      </c>
      <c r="W6005" s="2" t="s">
        <v>68</v>
      </c>
      <c r="X6005" s="2">
        <v>2</v>
      </c>
      <c r="Y6005" s="2">
        <v>170</v>
      </c>
    </row>
    <row r="6006" spans="20:25" ht="30" x14ac:dyDescent="0.25">
      <c r="T6006" s="4"/>
      <c r="U6006" s="2" t="s">
        <v>20</v>
      </c>
      <c r="V6006" s="2" t="s">
        <v>120</v>
      </c>
      <c r="W6006" s="2" t="s">
        <v>68</v>
      </c>
      <c r="X6006" s="2">
        <v>3</v>
      </c>
      <c r="Y6006" s="2">
        <v>240</v>
      </c>
    </row>
    <row r="6007" spans="20:25" ht="30" x14ac:dyDescent="0.25">
      <c r="T6007" s="4"/>
      <c r="U6007" s="2" t="s">
        <v>20</v>
      </c>
      <c r="V6007" s="2" t="s">
        <v>120</v>
      </c>
      <c r="W6007" s="2" t="s">
        <v>62</v>
      </c>
      <c r="X6007" s="2">
        <v>7</v>
      </c>
      <c r="Y6007" s="2">
        <v>310</v>
      </c>
    </row>
    <row r="6008" spans="20:25" ht="30" x14ac:dyDescent="0.25">
      <c r="T6008" s="4"/>
      <c r="U6008" s="2" t="s">
        <v>20</v>
      </c>
      <c r="V6008" s="2" t="s">
        <v>124</v>
      </c>
      <c r="W6008" s="2" t="s">
        <v>63</v>
      </c>
      <c r="X6008" s="2">
        <v>4</v>
      </c>
      <c r="Y6008" s="2">
        <v>150</v>
      </c>
    </row>
    <row r="6009" spans="20:25" ht="30" x14ac:dyDescent="0.25">
      <c r="T6009" s="4"/>
      <c r="U6009" s="2" t="s">
        <v>20</v>
      </c>
      <c r="V6009" s="2" t="s">
        <v>124</v>
      </c>
      <c r="W6009" s="2" t="s">
        <v>63</v>
      </c>
      <c r="X6009" s="2">
        <v>2</v>
      </c>
      <c r="Y6009" s="2">
        <v>199</v>
      </c>
    </row>
    <row r="6010" spans="20:25" ht="30" x14ac:dyDescent="0.25">
      <c r="T6010" s="4"/>
      <c r="U6010" s="2" t="s">
        <v>20</v>
      </c>
      <c r="V6010" s="2" t="s">
        <v>124</v>
      </c>
      <c r="W6010" s="2" t="s">
        <v>68</v>
      </c>
      <c r="X6010" s="2">
        <v>2</v>
      </c>
      <c r="Y6010" s="2">
        <v>200</v>
      </c>
    </row>
    <row r="6011" spans="20:25" ht="30" x14ac:dyDescent="0.25">
      <c r="T6011" s="4"/>
      <c r="U6011" s="2" t="s">
        <v>20</v>
      </c>
      <c r="V6011" s="2" t="s">
        <v>124</v>
      </c>
      <c r="W6011" s="2" t="s">
        <v>63</v>
      </c>
      <c r="X6011" s="2">
        <v>2</v>
      </c>
      <c r="Y6011" s="2">
        <v>90</v>
      </c>
    </row>
    <row r="6012" spans="20:25" ht="30" x14ac:dyDescent="0.25">
      <c r="T6012" s="4"/>
      <c r="U6012" s="2" t="s">
        <v>20</v>
      </c>
      <c r="V6012" s="2" t="s">
        <v>124</v>
      </c>
      <c r="W6012" s="2" t="s">
        <v>68</v>
      </c>
      <c r="X6012" s="2">
        <v>2</v>
      </c>
      <c r="Y6012" s="2">
        <v>140</v>
      </c>
    </row>
    <row r="6013" spans="20:25" ht="30" x14ac:dyDescent="0.25">
      <c r="T6013" s="4"/>
      <c r="U6013" s="2" t="s">
        <v>20</v>
      </c>
      <c r="V6013" s="2" t="s">
        <v>124</v>
      </c>
      <c r="W6013" s="2" t="s">
        <v>63</v>
      </c>
      <c r="X6013" s="2">
        <v>1</v>
      </c>
      <c r="Y6013" s="2">
        <v>209</v>
      </c>
    </row>
    <row r="6014" spans="20:25" ht="30" x14ac:dyDescent="0.25">
      <c r="T6014" s="4"/>
      <c r="U6014" s="2" t="s">
        <v>20</v>
      </c>
      <c r="V6014" s="2" t="s">
        <v>124</v>
      </c>
      <c r="W6014" s="2" t="s">
        <v>64</v>
      </c>
      <c r="X6014" s="2">
        <v>5</v>
      </c>
      <c r="Y6014" s="2">
        <v>290</v>
      </c>
    </row>
    <row r="6015" spans="20:25" ht="30" x14ac:dyDescent="0.25">
      <c r="T6015" s="4"/>
      <c r="U6015" s="2" t="s">
        <v>20</v>
      </c>
      <c r="V6015" s="2" t="s">
        <v>124</v>
      </c>
      <c r="W6015" s="2" t="s">
        <v>68</v>
      </c>
      <c r="X6015" s="2">
        <v>1</v>
      </c>
      <c r="Y6015" s="2">
        <v>215</v>
      </c>
    </row>
    <row r="6016" spans="20:25" ht="30" x14ac:dyDescent="0.25">
      <c r="T6016" s="4"/>
      <c r="U6016" s="2" t="s">
        <v>20</v>
      </c>
      <c r="V6016" s="2" t="s">
        <v>124</v>
      </c>
      <c r="W6016" s="2" t="s">
        <v>68</v>
      </c>
      <c r="X6016" s="2">
        <v>1</v>
      </c>
      <c r="Y6016" s="2">
        <v>215</v>
      </c>
    </row>
    <row r="6017" spans="20:25" ht="30" x14ac:dyDescent="0.25">
      <c r="T6017" s="4"/>
      <c r="U6017" s="2" t="s">
        <v>20</v>
      </c>
      <c r="V6017" s="2" t="s">
        <v>124</v>
      </c>
      <c r="W6017" s="2" t="s">
        <v>62</v>
      </c>
      <c r="X6017" s="2">
        <v>6</v>
      </c>
      <c r="Y6017" s="2">
        <v>270</v>
      </c>
    </row>
    <row r="6018" spans="20:25" ht="30" x14ac:dyDescent="0.25">
      <c r="T6018" s="4"/>
      <c r="U6018" s="2" t="s">
        <v>20</v>
      </c>
      <c r="V6018" s="2" t="s">
        <v>124</v>
      </c>
      <c r="W6018" s="2" t="s">
        <v>68</v>
      </c>
      <c r="X6018" s="2">
        <v>3</v>
      </c>
      <c r="Y6018" s="2">
        <v>290</v>
      </c>
    </row>
    <row r="6019" spans="20:25" ht="30" x14ac:dyDescent="0.25">
      <c r="T6019" s="4"/>
      <c r="U6019" s="2" t="s">
        <v>20</v>
      </c>
      <c r="V6019" s="2" t="s">
        <v>124</v>
      </c>
      <c r="W6019" s="2" t="s">
        <v>68</v>
      </c>
      <c r="X6019" s="2">
        <v>4</v>
      </c>
      <c r="Y6019" s="2">
        <v>180</v>
      </c>
    </row>
    <row r="6020" spans="20:25" ht="30" x14ac:dyDescent="0.25">
      <c r="T6020" s="4"/>
      <c r="U6020" s="2" t="s">
        <v>20</v>
      </c>
      <c r="V6020" s="2" t="s">
        <v>124</v>
      </c>
      <c r="W6020" s="2" t="s">
        <v>68</v>
      </c>
      <c r="X6020" s="2">
        <v>1</v>
      </c>
      <c r="Y6020" s="2">
        <v>130</v>
      </c>
    </row>
    <row r="6021" spans="20:25" ht="30" x14ac:dyDescent="0.25">
      <c r="T6021" s="4"/>
      <c r="U6021" s="2" t="s">
        <v>20</v>
      </c>
      <c r="V6021" s="2" t="s">
        <v>124</v>
      </c>
      <c r="W6021" s="2" t="s">
        <v>68</v>
      </c>
      <c r="X6021" s="2">
        <v>4</v>
      </c>
      <c r="Y6021" s="2">
        <v>150</v>
      </c>
    </row>
    <row r="6022" spans="20:25" ht="30" x14ac:dyDescent="0.25">
      <c r="T6022" s="4"/>
      <c r="U6022" s="2" t="s">
        <v>20</v>
      </c>
      <c r="V6022" s="2" t="s">
        <v>124</v>
      </c>
      <c r="W6022" s="2" t="s">
        <v>68</v>
      </c>
      <c r="X6022" s="2">
        <v>3</v>
      </c>
      <c r="Y6022" s="2">
        <v>197</v>
      </c>
    </row>
    <row r="6023" spans="20:25" ht="30" x14ac:dyDescent="0.25">
      <c r="T6023" s="4"/>
      <c r="U6023" s="2" t="s">
        <v>20</v>
      </c>
      <c r="V6023" s="2" t="s">
        <v>124</v>
      </c>
      <c r="W6023" s="2" t="s">
        <v>63</v>
      </c>
      <c r="X6023" s="2">
        <v>9</v>
      </c>
      <c r="Y6023" s="2">
        <v>300</v>
      </c>
    </row>
    <row r="6024" spans="20:25" ht="30" x14ac:dyDescent="0.25">
      <c r="T6024" s="4"/>
      <c r="U6024" s="2" t="s">
        <v>20</v>
      </c>
      <c r="V6024" s="2" t="s">
        <v>124</v>
      </c>
      <c r="W6024" s="2" t="s">
        <v>68</v>
      </c>
      <c r="X6024" s="2">
        <v>3</v>
      </c>
      <c r="Y6024" s="2">
        <v>240</v>
      </c>
    </row>
    <row r="6025" spans="20:25" ht="30" x14ac:dyDescent="0.25">
      <c r="T6025" s="4"/>
      <c r="U6025" s="2" t="s">
        <v>20</v>
      </c>
      <c r="V6025" s="2" t="s">
        <v>124</v>
      </c>
      <c r="W6025" s="2" t="s">
        <v>64</v>
      </c>
      <c r="X6025" s="2">
        <v>0</v>
      </c>
      <c r="Y6025" s="2">
        <v>146</v>
      </c>
    </row>
    <row r="6026" spans="20:25" ht="30" x14ac:dyDescent="0.25">
      <c r="T6026" s="4"/>
      <c r="U6026" s="2" t="s">
        <v>20</v>
      </c>
      <c r="V6026" s="2" t="s">
        <v>124</v>
      </c>
      <c r="W6026" s="2" t="s">
        <v>68</v>
      </c>
      <c r="X6026" s="2">
        <v>0</v>
      </c>
      <c r="Y6026" s="2">
        <v>344</v>
      </c>
    </row>
    <row r="6027" spans="20:25" ht="30" x14ac:dyDescent="0.25">
      <c r="T6027" s="4"/>
      <c r="U6027" s="2" t="s">
        <v>20</v>
      </c>
      <c r="V6027" s="2" t="s">
        <v>127</v>
      </c>
      <c r="W6027" s="2" t="s">
        <v>63</v>
      </c>
      <c r="X6027" s="2">
        <v>4</v>
      </c>
      <c r="Y6027" s="2">
        <v>300</v>
      </c>
    </row>
    <row r="6028" spans="20:25" ht="30" x14ac:dyDescent="0.25">
      <c r="T6028" s="4"/>
      <c r="U6028" s="2" t="s">
        <v>20</v>
      </c>
      <c r="V6028" s="2" t="s">
        <v>127</v>
      </c>
      <c r="W6028" s="2" t="s">
        <v>68</v>
      </c>
      <c r="X6028" s="2">
        <v>3</v>
      </c>
      <c r="Y6028" s="2">
        <v>290</v>
      </c>
    </row>
    <row r="6029" spans="20:25" ht="30" x14ac:dyDescent="0.25">
      <c r="T6029" s="4"/>
      <c r="U6029" s="2" t="s">
        <v>20</v>
      </c>
      <c r="V6029" s="2" t="s">
        <v>127</v>
      </c>
      <c r="W6029" s="2" t="s">
        <v>63</v>
      </c>
      <c r="X6029" s="2">
        <v>5</v>
      </c>
      <c r="Y6029" s="2">
        <v>310</v>
      </c>
    </row>
    <row r="6030" spans="20:25" ht="30" x14ac:dyDescent="0.25">
      <c r="T6030" s="4"/>
      <c r="U6030" s="2" t="s">
        <v>20</v>
      </c>
      <c r="V6030" s="2" t="s">
        <v>127</v>
      </c>
      <c r="W6030" s="2" t="s">
        <v>64</v>
      </c>
      <c r="X6030" s="2">
        <v>4</v>
      </c>
      <c r="Y6030" s="2">
        <v>270</v>
      </c>
    </row>
    <row r="6031" spans="20:25" ht="30" x14ac:dyDescent="0.25">
      <c r="T6031" s="4"/>
      <c r="U6031" s="2" t="s">
        <v>20</v>
      </c>
      <c r="V6031" s="2" t="s">
        <v>127</v>
      </c>
      <c r="W6031" s="2" t="s">
        <v>63</v>
      </c>
      <c r="X6031" s="2">
        <v>2</v>
      </c>
      <c r="Y6031" s="2">
        <v>360</v>
      </c>
    </row>
    <row r="6032" spans="20:25" ht="30" x14ac:dyDescent="0.25">
      <c r="T6032" s="4"/>
      <c r="U6032" s="2" t="s">
        <v>20</v>
      </c>
      <c r="V6032" s="2" t="s">
        <v>127</v>
      </c>
      <c r="W6032" s="2" t="s">
        <v>63</v>
      </c>
      <c r="X6032" s="2">
        <v>1</v>
      </c>
      <c r="Y6032" s="2">
        <v>65</v>
      </c>
    </row>
    <row r="6033" spans="20:25" ht="30" x14ac:dyDescent="0.25">
      <c r="T6033" s="4"/>
      <c r="U6033" s="2" t="s">
        <v>20</v>
      </c>
      <c r="V6033" s="2" t="s">
        <v>127</v>
      </c>
      <c r="W6033" s="2" t="s">
        <v>63</v>
      </c>
      <c r="X6033" s="2">
        <v>4</v>
      </c>
      <c r="Y6033" s="2">
        <v>140</v>
      </c>
    </row>
    <row r="6034" spans="20:25" ht="30" x14ac:dyDescent="0.25">
      <c r="T6034" s="4"/>
      <c r="U6034" s="2" t="s">
        <v>20</v>
      </c>
      <c r="V6034" s="2" t="s">
        <v>127</v>
      </c>
      <c r="W6034" s="2" t="s">
        <v>68</v>
      </c>
      <c r="X6034" s="2">
        <v>1</v>
      </c>
      <c r="Y6034" s="2">
        <v>170</v>
      </c>
    </row>
    <row r="6035" spans="20:25" ht="30" x14ac:dyDescent="0.25">
      <c r="T6035" s="4"/>
      <c r="U6035" s="2" t="s">
        <v>20</v>
      </c>
      <c r="V6035" s="2" t="s">
        <v>127</v>
      </c>
      <c r="W6035" s="2" t="s">
        <v>68</v>
      </c>
      <c r="X6035" s="2">
        <v>3</v>
      </c>
      <c r="Y6035" s="2">
        <v>230</v>
      </c>
    </row>
    <row r="6036" spans="20:25" ht="30" x14ac:dyDescent="0.25">
      <c r="T6036" s="4"/>
      <c r="U6036" s="2" t="s">
        <v>20</v>
      </c>
      <c r="V6036" s="2" t="s">
        <v>127</v>
      </c>
      <c r="W6036" s="2" t="s">
        <v>68</v>
      </c>
      <c r="X6036" s="2">
        <v>4</v>
      </c>
      <c r="Y6036" s="2">
        <v>190</v>
      </c>
    </row>
    <row r="6037" spans="20:25" ht="30" x14ac:dyDescent="0.25">
      <c r="T6037" s="4"/>
      <c r="U6037" s="2" t="s">
        <v>20</v>
      </c>
      <c r="V6037" s="2" t="s">
        <v>127</v>
      </c>
      <c r="W6037" s="2" t="s">
        <v>63</v>
      </c>
      <c r="X6037" s="2">
        <v>2</v>
      </c>
      <c r="Y6037" s="2">
        <v>140</v>
      </c>
    </row>
    <row r="6038" spans="20:25" ht="30" x14ac:dyDescent="0.25">
      <c r="T6038" s="4"/>
      <c r="U6038" s="2" t="s">
        <v>20</v>
      </c>
      <c r="V6038" s="2" t="s">
        <v>126</v>
      </c>
      <c r="W6038" s="2" t="s">
        <v>68</v>
      </c>
      <c r="X6038" s="2">
        <v>1</v>
      </c>
      <c r="Y6038" s="2">
        <v>200</v>
      </c>
    </row>
    <row r="6039" spans="20:25" ht="30" x14ac:dyDescent="0.25">
      <c r="T6039" s="4"/>
      <c r="U6039" s="2" t="s">
        <v>20</v>
      </c>
      <c r="V6039" s="2" t="s">
        <v>125</v>
      </c>
      <c r="W6039" s="2" t="s">
        <v>68</v>
      </c>
      <c r="X6039" s="2">
        <v>3</v>
      </c>
      <c r="Y6039" s="2">
        <v>320</v>
      </c>
    </row>
    <row r="6040" spans="20:25" ht="30" x14ac:dyDescent="0.25">
      <c r="T6040" s="4"/>
      <c r="U6040" s="2" t="s">
        <v>20</v>
      </c>
      <c r="V6040" s="2" t="s">
        <v>125</v>
      </c>
      <c r="W6040" s="2" t="s">
        <v>68</v>
      </c>
      <c r="X6040" s="2">
        <v>4</v>
      </c>
      <c r="Y6040" s="2">
        <v>190</v>
      </c>
    </row>
    <row r="6041" spans="20:25" ht="30" x14ac:dyDescent="0.25">
      <c r="T6041" s="4"/>
      <c r="U6041" s="2" t="s">
        <v>20</v>
      </c>
      <c r="V6041" s="2" t="s">
        <v>125</v>
      </c>
      <c r="W6041" s="2" t="s">
        <v>63</v>
      </c>
      <c r="X6041" s="2">
        <v>6</v>
      </c>
      <c r="Y6041" s="2">
        <v>190</v>
      </c>
    </row>
    <row r="6042" spans="20:25" ht="30" x14ac:dyDescent="0.25">
      <c r="T6042" s="4"/>
      <c r="U6042" s="2" t="s">
        <v>20</v>
      </c>
      <c r="V6042" s="2" t="s">
        <v>125</v>
      </c>
      <c r="W6042" s="2" t="s">
        <v>63</v>
      </c>
      <c r="X6042" s="2">
        <v>9</v>
      </c>
      <c r="Y6042" s="2">
        <v>220</v>
      </c>
    </row>
    <row r="6043" spans="20:25" ht="30" x14ac:dyDescent="0.25">
      <c r="T6043" s="4"/>
      <c r="U6043" s="2" t="s">
        <v>20</v>
      </c>
      <c r="V6043" s="2" t="s">
        <v>125</v>
      </c>
      <c r="W6043" s="2" t="s">
        <v>64</v>
      </c>
      <c r="X6043" s="2">
        <v>6</v>
      </c>
      <c r="Y6043" s="2">
        <v>211</v>
      </c>
    </row>
    <row r="6044" spans="20:25" ht="30" x14ac:dyDescent="0.25">
      <c r="T6044" s="4"/>
      <c r="U6044" s="2" t="s">
        <v>20</v>
      </c>
      <c r="V6044" s="2" t="s">
        <v>125</v>
      </c>
      <c r="W6044" s="2" t="s">
        <v>68</v>
      </c>
      <c r="X6044" s="2">
        <v>2</v>
      </c>
      <c r="Y6044" s="2">
        <v>190</v>
      </c>
    </row>
    <row r="6045" spans="20:25" ht="30" x14ac:dyDescent="0.25">
      <c r="T6045" s="4"/>
      <c r="U6045" s="2" t="s">
        <v>20</v>
      </c>
      <c r="V6045" s="2" t="s">
        <v>125</v>
      </c>
      <c r="W6045" s="2" t="s">
        <v>68</v>
      </c>
      <c r="X6045" s="2">
        <v>7</v>
      </c>
      <c r="Y6045" s="2">
        <v>210</v>
      </c>
    </row>
    <row r="6046" spans="20:25" ht="30" x14ac:dyDescent="0.25">
      <c r="T6046" s="4"/>
      <c r="U6046" s="2" t="s">
        <v>20</v>
      </c>
      <c r="V6046" s="2" t="s">
        <v>125</v>
      </c>
      <c r="W6046" s="2" t="s">
        <v>68</v>
      </c>
      <c r="X6046" s="2">
        <v>11</v>
      </c>
      <c r="Y6046" s="2">
        <v>330</v>
      </c>
    </row>
    <row r="6047" spans="20:25" ht="30" x14ac:dyDescent="0.25">
      <c r="T6047" s="4"/>
      <c r="U6047" s="2" t="s">
        <v>21</v>
      </c>
      <c r="V6047" s="2" t="s">
        <v>125</v>
      </c>
      <c r="W6047" s="2" t="s">
        <v>67</v>
      </c>
      <c r="X6047" s="2">
        <v>3</v>
      </c>
      <c r="Y6047" s="2">
        <v>80</v>
      </c>
    </row>
    <row r="6048" spans="20:25" ht="30" x14ac:dyDescent="0.25">
      <c r="T6048" s="4"/>
      <c r="U6048" s="2" t="s">
        <v>21</v>
      </c>
      <c r="V6048" s="2" t="s">
        <v>125</v>
      </c>
      <c r="W6048" s="2" t="s">
        <v>64</v>
      </c>
      <c r="X6048" s="2">
        <v>4</v>
      </c>
      <c r="Y6048" s="2">
        <v>50</v>
      </c>
    </row>
    <row r="6049" spans="20:25" ht="30" x14ac:dyDescent="0.25">
      <c r="T6049" s="4"/>
      <c r="U6049" s="2" t="s">
        <v>21</v>
      </c>
      <c r="V6049" s="2" t="s">
        <v>128</v>
      </c>
      <c r="W6049" s="2" t="s">
        <v>68</v>
      </c>
      <c r="X6049" s="2">
        <v>5</v>
      </c>
      <c r="Y6049" s="2">
        <v>90</v>
      </c>
    </row>
    <row r="6050" spans="20:25" ht="30" x14ac:dyDescent="0.25">
      <c r="T6050" s="4"/>
      <c r="U6050" s="2" t="s">
        <v>21</v>
      </c>
      <c r="V6050" s="2" t="s">
        <v>111</v>
      </c>
      <c r="W6050" s="2" t="s">
        <v>64</v>
      </c>
      <c r="X6050" s="2">
        <v>4</v>
      </c>
      <c r="Y6050" s="2">
        <v>190</v>
      </c>
    </row>
    <row r="6051" spans="20:25" ht="30" x14ac:dyDescent="0.25">
      <c r="T6051" s="4"/>
      <c r="U6051" s="2" t="s">
        <v>21</v>
      </c>
      <c r="V6051" s="2" t="s">
        <v>111</v>
      </c>
      <c r="W6051" s="2" t="s">
        <v>68</v>
      </c>
      <c r="X6051" s="2">
        <v>4</v>
      </c>
      <c r="Y6051" s="2">
        <v>70</v>
      </c>
    </row>
    <row r="6052" spans="20:25" ht="30" x14ac:dyDescent="0.25">
      <c r="T6052" s="4"/>
      <c r="U6052" s="2" t="s">
        <v>21</v>
      </c>
      <c r="V6052" s="2" t="s">
        <v>111</v>
      </c>
      <c r="W6052" s="2" t="s">
        <v>64</v>
      </c>
      <c r="X6052" s="2">
        <v>5</v>
      </c>
      <c r="Y6052" s="2">
        <v>290</v>
      </c>
    </row>
    <row r="6053" spans="20:25" x14ac:dyDescent="0.25">
      <c r="T6053" s="4"/>
      <c r="U6053" s="2" t="s">
        <v>21</v>
      </c>
      <c r="V6053" s="2" t="s">
        <v>111</v>
      </c>
      <c r="W6053" s="2" t="s">
        <v>63</v>
      </c>
      <c r="X6053" s="2">
        <v>3</v>
      </c>
      <c r="Y6053" s="2">
        <v>100</v>
      </c>
    </row>
    <row r="6054" spans="20:25" ht="30" x14ac:dyDescent="0.25">
      <c r="T6054" s="4"/>
      <c r="U6054" s="2" t="s">
        <v>21</v>
      </c>
      <c r="V6054" s="2" t="s">
        <v>111</v>
      </c>
      <c r="W6054" s="2" t="s">
        <v>68</v>
      </c>
      <c r="X6054" s="2">
        <v>0</v>
      </c>
      <c r="Y6054" s="2">
        <v>0</v>
      </c>
    </row>
    <row r="6055" spans="20:25" ht="30" x14ac:dyDescent="0.25">
      <c r="T6055" s="4"/>
      <c r="U6055" s="2" t="s">
        <v>21</v>
      </c>
      <c r="V6055" s="2" t="s">
        <v>111</v>
      </c>
      <c r="W6055" s="2" t="s">
        <v>67</v>
      </c>
      <c r="X6055" s="2">
        <v>2</v>
      </c>
      <c r="Y6055" s="2">
        <v>0</v>
      </c>
    </row>
    <row r="6056" spans="20:25" ht="45" x14ac:dyDescent="0.25">
      <c r="T6056" s="4"/>
      <c r="U6056" s="2" t="s">
        <v>21</v>
      </c>
      <c r="V6056" s="2" t="s">
        <v>111</v>
      </c>
      <c r="W6056" s="2" t="s">
        <v>70</v>
      </c>
      <c r="X6056" s="2">
        <v>6</v>
      </c>
      <c r="Y6056" s="2">
        <v>120</v>
      </c>
    </row>
    <row r="6057" spans="20:25" ht="45" x14ac:dyDescent="0.25">
      <c r="T6057" s="4"/>
      <c r="U6057" s="2" t="s">
        <v>21</v>
      </c>
      <c r="V6057" s="2" t="s">
        <v>111</v>
      </c>
      <c r="W6057" s="2" t="s">
        <v>70</v>
      </c>
      <c r="X6057" s="2">
        <v>3</v>
      </c>
      <c r="Y6057" s="2">
        <v>70</v>
      </c>
    </row>
    <row r="6058" spans="20:25" ht="30" x14ac:dyDescent="0.25">
      <c r="T6058" s="4"/>
      <c r="U6058" s="2" t="s">
        <v>21</v>
      </c>
      <c r="V6058" s="2" t="s">
        <v>111</v>
      </c>
      <c r="W6058" s="2" t="s">
        <v>62</v>
      </c>
      <c r="X6058" s="2">
        <v>2</v>
      </c>
      <c r="Y6058" s="2">
        <v>20</v>
      </c>
    </row>
    <row r="6059" spans="20:25" ht="30" x14ac:dyDescent="0.25">
      <c r="T6059" s="4"/>
      <c r="U6059" s="2" t="s">
        <v>21</v>
      </c>
      <c r="V6059" s="2" t="s">
        <v>111</v>
      </c>
      <c r="W6059" s="2" t="s">
        <v>68</v>
      </c>
      <c r="X6059" s="2">
        <v>6</v>
      </c>
      <c r="Y6059" s="2">
        <v>80</v>
      </c>
    </row>
    <row r="6060" spans="20:25" ht="30" x14ac:dyDescent="0.25">
      <c r="T6060" s="4"/>
      <c r="U6060" s="2" t="s">
        <v>21</v>
      </c>
      <c r="V6060" s="2" t="s">
        <v>111</v>
      </c>
      <c r="W6060" s="2" t="s">
        <v>68</v>
      </c>
      <c r="X6060" s="2">
        <v>3</v>
      </c>
      <c r="Y6060" s="2">
        <v>90</v>
      </c>
    </row>
    <row r="6061" spans="20:25" ht="30" x14ac:dyDescent="0.25">
      <c r="T6061" s="4"/>
      <c r="U6061" s="2" t="s">
        <v>21</v>
      </c>
      <c r="V6061" s="2" t="s">
        <v>121</v>
      </c>
      <c r="W6061" s="2" t="s">
        <v>68</v>
      </c>
      <c r="X6061" s="2">
        <v>5</v>
      </c>
      <c r="Y6061" s="2">
        <v>170</v>
      </c>
    </row>
    <row r="6062" spans="20:25" x14ac:dyDescent="0.25">
      <c r="T6062" s="4"/>
      <c r="U6062" s="2" t="s">
        <v>21</v>
      </c>
      <c r="V6062" s="2" t="s">
        <v>121</v>
      </c>
      <c r="W6062" s="2" t="s">
        <v>63</v>
      </c>
      <c r="X6062" s="2">
        <v>7</v>
      </c>
      <c r="Y6062" s="2">
        <v>140</v>
      </c>
    </row>
    <row r="6063" spans="20:25" ht="45" x14ac:dyDescent="0.25">
      <c r="T6063" s="4"/>
      <c r="U6063" s="2" t="s">
        <v>21</v>
      </c>
      <c r="V6063" s="2" t="s">
        <v>121</v>
      </c>
      <c r="W6063" s="2" t="s">
        <v>70</v>
      </c>
      <c r="X6063" s="2">
        <v>3</v>
      </c>
      <c r="Y6063" s="2">
        <v>270</v>
      </c>
    </row>
    <row r="6064" spans="20:25" ht="30" x14ac:dyDescent="0.25">
      <c r="T6064" s="4"/>
      <c r="U6064" s="2" t="s">
        <v>21</v>
      </c>
      <c r="V6064" s="2" t="s">
        <v>121</v>
      </c>
      <c r="W6064" s="2" t="s">
        <v>68</v>
      </c>
      <c r="X6064" s="2">
        <v>1</v>
      </c>
      <c r="Y6064" s="2">
        <v>130</v>
      </c>
    </row>
    <row r="6065" spans="20:25" ht="45" x14ac:dyDescent="0.25">
      <c r="T6065" s="4"/>
      <c r="U6065" s="2" t="s">
        <v>21</v>
      </c>
      <c r="V6065" s="2" t="s">
        <v>121</v>
      </c>
      <c r="W6065" s="2" t="s">
        <v>70</v>
      </c>
      <c r="X6065" s="2">
        <v>2</v>
      </c>
      <c r="Y6065" s="2">
        <v>80</v>
      </c>
    </row>
    <row r="6066" spans="20:25" ht="30" x14ac:dyDescent="0.25">
      <c r="T6066" s="4"/>
      <c r="U6066" s="2" t="s">
        <v>21</v>
      </c>
      <c r="V6066" s="2" t="s">
        <v>122</v>
      </c>
      <c r="W6066" s="2" t="s">
        <v>68</v>
      </c>
      <c r="X6066" s="2">
        <v>2</v>
      </c>
      <c r="Y6066" s="2">
        <v>200</v>
      </c>
    </row>
    <row r="6067" spans="20:25" ht="30" x14ac:dyDescent="0.25">
      <c r="T6067" s="4"/>
      <c r="U6067" s="2" t="s">
        <v>21</v>
      </c>
      <c r="V6067" s="2" t="s">
        <v>122</v>
      </c>
      <c r="W6067" s="2" t="s">
        <v>68</v>
      </c>
      <c r="X6067" s="2">
        <v>2</v>
      </c>
      <c r="Y6067" s="2">
        <v>190</v>
      </c>
    </row>
    <row r="6068" spans="20:25" ht="30" x14ac:dyDescent="0.25">
      <c r="T6068" s="4"/>
      <c r="U6068" s="2" t="s">
        <v>21</v>
      </c>
      <c r="V6068" s="2" t="s">
        <v>122</v>
      </c>
      <c r="W6068" s="2" t="s">
        <v>68</v>
      </c>
      <c r="X6068" s="2">
        <v>3</v>
      </c>
      <c r="Y6068" s="2">
        <v>220</v>
      </c>
    </row>
    <row r="6069" spans="20:25" x14ac:dyDescent="0.25">
      <c r="T6069" s="4"/>
      <c r="U6069" s="2" t="s">
        <v>21</v>
      </c>
      <c r="V6069" s="2" t="s">
        <v>122</v>
      </c>
      <c r="W6069" s="2" t="s">
        <v>63</v>
      </c>
      <c r="X6069" s="2">
        <v>2</v>
      </c>
      <c r="Y6069" s="2">
        <v>160</v>
      </c>
    </row>
    <row r="6070" spans="20:25" ht="30" x14ac:dyDescent="0.25">
      <c r="T6070" s="4"/>
      <c r="U6070" s="2" t="s">
        <v>21</v>
      </c>
      <c r="V6070" s="2" t="s">
        <v>122</v>
      </c>
      <c r="W6070" s="2" t="s">
        <v>68</v>
      </c>
      <c r="X6070" s="2">
        <v>4</v>
      </c>
      <c r="Y6070" s="2">
        <v>180</v>
      </c>
    </row>
    <row r="6071" spans="20:25" ht="30" x14ac:dyDescent="0.25">
      <c r="T6071" s="4"/>
      <c r="U6071" s="2" t="s">
        <v>21</v>
      </c>
      <c r="V6071" s="2" t="s">
        <v>122</v>
      </c>
      <c r="W6071" s="2" t="s">
        <v>68</v>
      </c>
      <c r="X6071" s="2">
        <v>1</v>
      </c>
      <c r="Y6071" s="2">
        <v>40</v>
      </c>
    </row>
    <row r="6072" spans="20:25" ht="30" x14ac:dyDescent="0.25">
      <c r="T6072" s="4"/>
      <c r="U6072" s="2" t="s">
        <v>21</v>
      </c>
      <c r="V6072" s="2" t="s">
        <v>122</v>
      </c>
      <c r="W6072" s="2" t="s">
        <v>62</v>
      </c>
      <c r="X6072" s="2">
        <v>2</v>
      </c>
      <c r="Y6072" s="2">
        <v>120</v>
      </c>
    </row>
    <row r="6073" spans="20:25" ht="30" x14ac:dyDescent="0.25">
      <c r="T6073" s="4"/>
      <c r="U6073" s="2" t="s">
        <v>21</v>
      </c>
      <c r="V6073" s="2" t="s">
        <v>122</v>
      </c>
      <c r="W6073" s="2" t="s">
        <v>67</v>
      </c>
      <c r="X6073" s="2">
        <v>2</v>
      </c>
      <c r="Y6073" s="2">
        <v>100</v>
      </c>
    </row>
    <row r="6074" spans="20:25" ht="30" x14ac:dyDescent="0.25">
      <c r="T6074" s="4"/>
      <c r="U6074" s="2" t="s">
        <v>21</v>
      </c>
      <c r="V6074" s="2" t="s">
        <v>122</v>
      </c>
      <c r="W6074" s="2" t="s">
        <v>68</v>
      </c>
      <c r="X6074" s="2">
        <v>2</v>
      </c>
      <c r="Y6074" s="2">
        <v>130</v>
      </c>
    </row>
    <row r="6075" spans="20:25" ht="30" x14ac:dyDescent="0.25">
      <c r="T6075" s="4"/>
      <c r="U6075" s="2" t="s">
        <v>21</v>
      </c>
      <c r="V6075" s="2" t="s">
        <v>122</v>
      </c>
      <c r="W6075" s="2" t="s">
        <v>68</v>
      </c>
      <c r="X6075" s="2">
        <v>3</v>
      </c>
      <c r="Y6075" s="2">
        <v>50</v>
      </c>
    </row>
    <row r="6076" spans="20:25" ht="30" x14ac:dyDescent="0.25">
      <c r="T6076" s="4"/>
      <c r="U6076" s="2" t="s">
        <v>21</v>
      </c>
      <c r="V6076" s="2" t="s">
        <v>122</v>
      </c>
      <c r="W6076" s="2" t="s">
        <v>68</v>
      </c>
      <c r="X6076" s="2">
        <v>2</v>
      </c>
      <c r="Y6076" s="2">
        <v>250</v>
      </c>
    </row>
    <row r="6077" spans="20:25" ht="30" x14ac:dyDescent="0.25">
      <c r="T6077" s="4"/>
      <c r="U6077" s="2" t="s">
        <v>21</v>
      </c>
      <c r="V6077" s="2" t="s">
        <v>122</v>
      </c>
      <c r="W6077" s="2" t="s">
        <v>68</v>
      </c>
      <c r="X6077" s="2">
        <v>4</v>
      </c>
      <c r="Y6077" s="2">
        <v>250</v>
      </c>
    </row>
    <row r="6078" spans="20:25" ht="30" x14ac:dyDescent="0.25">
      <c r="T6078" s="4"/>
      <c r="U6078" s="2" t="s">
        <v>21</v>
      </c>
      <c r="V6078" s="2" t="s">
        <v>122</v>
      </c>
      <c r="W6078" s="2" t="s">
        <v>68</v>
      </c>
      <c r="X6078" s="2">
        <v>0</v>
      </c>
      <c r="Y6078" s="2">
        <v>0</v>
      </c>
    </row>
    <row r="6079" spans="20:25" ht="30" x14ac:dyDescent="0.25">
      <c r="T6079" s="4"/>
      <c r="U6079" s="2" t="s">
        <v>21</v>
      </c>
      <c r="V6079" s="2" t="s">
        <v>109</v>
      </c>
      <c r="W6079" s="2" t="s">
        <v>68</v>
      </c>
      <c r="X6079" s="2">
        <v>2</v>
      </c>
      <c r="Y6079" s="2">
        <v>200</v>
      </c>
    </row>
    <row r="6080" spans="20:25" ht="30" x14ac:dyDescent="0.25">
      <c r="T6080" s="4"/>
      <c r="U6080" s="2" t="s">
        <v>21</v>
      </c>
      <c r="V6080" s="2" t="s">
        <v>109</v>
      </c>
      <c r="W6080" s="2" t="s">
        <v>68</v>
      </c>
      <c r="X6080" s="2">
        <v>0</v>
      </c>
      <c r="Y6080" s="2">
        <v>0</v>
      </c>
    </row>
    <row r="6081" spans="20:25" ht="30" x14ac:dyDescent="0.25">
      <c r="T6081" s="4"/>
      <c r="U6081" s="2" t="s">
        <v>21</v>
      </c>
      <c r="V6081" s="2" t="s">
        <v>109</v>
      </c>
      <c r="W6081" s="2" t="s">
        <v>64</v>
      </c>
      <c r="X6081" s="2">
        <v>5</v>
      </c>
      <c r="Y6081" s="2">
        <v>330</v>
      </c>
    </row>
    <row r="6082" spans="20:25" x14ac:dyDescent="0.25">
      <c r="T6082" s="4"/>
      <c r="U6082" s="2" t="s">
        <v>21</v>
      </c>
      <c r="V6082" s="2" t="s">
        <v>109</v>
      </c>
      <c r="W6082" s="2" t="s">
        <v>63</v>
      </c>
      <c r="X6082" s="2">
        <v>2</v>
      </c>
      <c r="Y6082" s="2">
        <v>0</v>
      </c>
    </row>
    <row r="6083" spans="20:25" x14ac:dyDescent="0.25">
      <c r="T6083" s="4"/>
      <c r="U6083" s="2" t="s">
        <v>21</v>
      </c>
      <c r="V6083" s="2" t="s">
        <v>109</v>
      </c>
      <c r="W6083" s="2" t="s">
        <v>63</v>
      </c>
      <c r="X6083" s="2">
        <v>1</v>
      </c>
      <c r="Y6083" s="2">
        <v>173</v>
      </c>
    </row>
    <row r="6084" spans="20:25" ht="30" x14ac:dyDescent="0.25">
      <c r="T6084" s="4"/>
      <c r="U6084" s="2" t="s">
        <v>21</v>
      </c>
      <c r="V6084" s="2" t="s">
        <v>109</v>
      </c>
      <c r="W6084" s="2" t="s">
        <v>67</v>
      </c>
      <c r="X6084" s="2">
        <v>1</v>
      </c>
      <c r="Y6084" s="2">
        <v>137</v>
      </c>
    </row>
    <row r="6085" spans="20:25" x14ac:dyDescent="0.25">
      <c r="T6085" s="4"/>
      <c r="U6085" s="2" t="s">
        <v>21</v>
      </c>
      <c r="V6085" s="2" t="s">
        <v>109</v>
      </c>
      <c r="W6085" s="2" t="s">
        <v>63</v>
      </c>
      <c r="X6085" s="2">
        <v>1</v>
      </c>
      <c r="Y6085" s="2">
        <v>226</v>
      </c>
    </row>
    <row r="6086" spans="20:25" x14ac:dyDescent="0.25">
      <c r="T6086" s="4"/>
      <c r="U6086" s="2" t="s">
        <v>21</v>
      </c>
      <c r="V6086" s="2" t="s">
        <v>109</v>
      </c>
      <c r="W6086" s="2" t="s">
        <v>63</v>
      </c>
      <c r="X6086" s="2">
        <v>2</v>
      </c>
      <c r="Y6086" s="2">
        <v>291</v>
      </c>
    </row>
    <row r="6087" spans="20:25" ht="30" x14ac:dyDescent="0.25">
      <c r="T6087" s="4"/>
      <c r="U6087" s="2" t="s">
        <v>21</v>
      </c>
      <c r="V6087" s="2" t="s">
        <v>109</v>
      </c>
      <c r="W6087" s="2" t="s">
        <v>68</v>
      </c>
      <c r="X6087" s="2">
        <v>1</v>
      </c>
      <c r="Y6087" s="2">
        <v>259</v>
      </c>
    </row>
    <row r="6088" spans="20:25" ht="30" x14ac:dyDescent="0.25">
      <c r="T6088" s="4"/>
      <c r="U6088" s="2" t="s">
        <v>21</v>
      </c>
      <c r="V6088" s="2" t="s">
        <v>109</v>
      </c>
      <c r="W6088" s="2" t="s">
        <v>68</v>
      </c>
      <c r="X6088" s="2">
        <v>1</v>
      </c>
      <c r="Y6088" s="2">
        <v>116</v>
      </c>
    </row>
    <row r="6089" spans="20:25" ht="30" x14ac:dyDescent="0.25">
      <c r="T6089" s="4"/>
      <c r="U6089" s="2" t="s">
        <v>21</v>
      </c>
      <c r="V6089" s="2" t="s">
        <v>109</v>
      </c>
      <c r="W6089" s="2" t="s">
        <v>68</v>
      </c>
      <c r="X6089" s="2">
        <v>2</v>
      </c>
      <c r="Y6089" s="2">
        <v>173</v>
      </c>
    </row>
    <row r="6090" spans="20:25" ht="30" x14ac:dyDescent="0.25">
      <c r="T6090" s="4"/>
      <c r="U6090" s="2" t="s">
        <v>21</v>
      </c>
      <c r="V6090" s="2" t="s">
        <v>109</v>
      </c>
      <c r="W6090" s="2" t="s">
        <v>68</v>
      </c>
      <c r="X6090" s="2">
        <v>2</v>
      </c>
      <c r="Y6090" s="2">
        <v>350</v>
      </c>
    </row>
    <row r="6091" spans="20:25" ht="30" x14ac:dyDescent="0.25">
      <c r="T6091" s="4"/>
      <c r="U6091" s="2" t="s">
        <v>21</v>
      </c>
      <c r="V6091" s="2" t="s">
        <v>109</v>
      </c>
      <c r="W6091" s="2" t="s">
        <v>68</v>
      </c>
      <c r="X6091" s="2">
        <v>2</v>
      </c>
      <c r="Y6091" s="2">
        <v>66</v>
      </c>
    </row>
    <row r="6092" spans="20:25" ht="30" x14ac:dyDescent="0.25">
      <c r="T6092" s="4"/>
      <c r="U6092" s="2" t="s">
        <v>21</v>
      </c>
      <c r="V6092" s="2" t="s">
        <v>109</v>
      </c>
      <c r="W6092" s="2" t="s">
        <v>68</v>
      </c>
      <c r="X6092" s="2">
        <v>1</v>
      </c>
      <c r="Y6092" s="2">
        <v>85</v>
      </c>
    </row>
    <row r="6093" spans="20:25" ht="30" x14ac:dyDescent="0.25">
      <c r="T6093" s="4"/>
      <c r="U6093" s="2" t="s">
        <v>21</v>
      </c>
      <c r="V6093" s="2" t="s">
        <v>109</v>
      </c>
      <c r="W6093" s="2" t="s">
        <v>68</v>
      </c>
      <c r="X6093" s="2">
        <v>1</v>
      </c>
      <c r="Y6093" s="2">
        <v>85</v>
      </c>
    </row>
    <row r="6094" spans="20:25" ht="30" x14ac:dyDescent="0.25">
      <c r="T6094" s="4"/>
      <c r="U6094" s="2" t="s">
        <v>21</v>
      </c>
      <c r="V6094" s="2" t="s">
        <v>109</v>
      </c>
      <c r="W6094" s="2" t="s">
        <v>68</v>
      </c>
      <c r="X6094" s="2">
        <v>0</v>
      </c>
      <c r="Y6094" s="2">
        <v>210</v>
      </c>
    </row>
    <row r="6095" spans="20:25" ht="30" x14ac:dyDescent="0.25">
      <c r="T6095" s="4"/>
      <c r="U6095" s="2" t="s">
        <v>21</v>
      </c>
      <c r="V6095" s="2" t="s">
        <v>109</v>
      </c>
      <c r="W6095" s="2" t="s">
        <v>68</v>
      </c>
      <c r="X6095" s="2">
        <v>0</v>
      </c>
      <c r="Y6095" s="2">
        <v>9</v>
      </c>
    </row>
    <row r="6096" spans="20:25" ht="30" x14ac:dyDescent="0.25">
      <c r="T6096" s="4"/>
      <c r="U6096" s="2" t="s">
        <v>21</v>
      </c>
      <c r="V6096" s="2" t="s">
        <v>109</v>
      </c>
      <c r="W6096" s="2" t="s">
        <v>68</v>
      </c>
      <c r="X6096" s="2">
        <v>1</v>
      </c>
      <c r="Y6096" s="2">
        <v>170</v>
      </c>
    </row>
    <row r="6097" spans="20:25" ht="30" x14ac:dyDescent="0.25">
      <c r="T6097" s="4"/>
      <c r="U6097" s="2" t="s">
        <v>21</v>
      </c>
      <c r="V6097" s="2" t="s">
        <v>109</v>
      </c>
      <c r="W6097" s="2" t="s">
        <v>68</v>
      </c>
      <c r="X6097" s="2">
        <v>1</v>
      </c>
      <c r="Y6097" s="2">
        <v>269</v>
      </c>
    </row>
    <row r="6098" spans="20:25" ht="30" x14ac:dyDescent="0.25">
      <c r="T6098" s="4"/>
      <c r="U6098" s="2" t="s">
        <v>21</v>
      </c>
      <c r="V6098" s="2" t="s">
        <v>109</v>
      </c>
      <c r="W6098" s="2" t="s">
        <v>68</v>
      </c>
      <c r="X6098" s="2">
        <v>1</v>
      </c>
      <c r="Y6098" s="2">
        <v>269</v>
      </c>
    </row>
    <row r="6099" spans="20:25" ht="30" x14ac:dyDescent="0.25">
      <c r="T6099" s="4"/>
      <c r="U6099" s="2" t="s">
        <v>21</v>
      </c>
      <c r="V6099" s="2" t="s">
        <v>109</v>
      </c>
      <c r="W6099" s="2" t="s">
        <v>64</v>
      </c>
      <c r="X6099" s="2">
        <v>2</v>
      </c>
      <c r="Y6099" s="2">
        <v>290</v>
      </c>
    </row>
    <row r="6100" spans="20:25" x14ac:dyDescent="0.25">
      <c r="T6100" s="4"/>
      <c r="U6100" s="2" t="s">
        <v>21</v>
      </c>
      <c r="V6100" s="2" t="s">
        <v>109</v>
      </c>
      <c r="W6100" s="2" t="s">
        <v>63</v>
      </c>
      <c r="X6100" s="2">
        <v>3</v>
      </c>
      <c r="Y6100" s="2">
        <v>277</v>
      </c>
    </row>
    <row r="6101" spans="20:25" ht="30" x14ac:dyDescent="0.25">
      <c r="T6101" s="4"/>
      <c r="U6101" s="2" t="s">
        <v>21</v>
      </c>
      <c r="V6101" s="2" t="s">
        <v>109</v>
      </c>
      <c r="W6101" s="2" t="s">
        <v>68</v>
      </c>
      <c r="X6101" s="2">
        <v>2</v>
      </c>
      <c r="Y6101" s="2">
        <v>262</v>
      </c>
    </row>
    <row r="6102" spans="20:25" ht="30" x14ac:dyDescent="0.25">
      <c r="T6102" s="4"/>
      <c r="U6102" s="2" t="s">
        <v>21</v>
      </c>
      <c r="V6102" s="2" t="s">
        <v>109</v>
      </c>
      <c r="W6102" s="2" t="s">
        <v>68</v>
      </c>
      <c r="X6102" s="2">
        <v>2</v>
      </c>
      <c r="Y6102" s="2">
        <v>262</v>
      </c>
    </row>
    <row r="6103" spans="20:25" ht="30" x14ac:dyDescent="0.25">
      <c r="T6103" s="4"/>
      <c r="U6103" s="2" t="s">
        <v>21</v>
      </c>
      <c r="V6103" s="2" t="s">
        <v>109</v>
      </c>
      <c r="W6103" s="2" t="s">
        <v>68</v>
      </c>
      <c r="X6103" s="2">
        <v>4</v>
      </c>
      <c r="Y6103" s="2">
        <v>270</v>
      </c>
    </row>
    <row r="6104" spans="20:25" x14ac:dyDescent="0.25">
      <c r="T6104" s="4"/>
      <c r="U6104" s="2" t="s">
        <v>21</v>
      </c>
      <c r="V6104" s="2" t="s">
        <v>109</v>
      </c>
      <c r="W6104" s="2" t="s">
        <v>63</v>
      </c>
      <c r="X6104" s="2">
        <v>5</v>
      </c>
      <c r="Y6104" s="2">
        <v>301</v>
      </c>
    </row>
    <row r="6105" spans="20:25" ht="30" x14ac:dyDescent="0.25">
      <c r="T6105" s="4"/>
      <c r="U6105" s="2" t="s">
        <v>21</v>
      </c>
      <c r="V6105" s="2" t="s">
        <v>120</v>
      </c>
      <c r="W6105" s="2" t="s">
        <v>68</v>
      </c>
      <c r="X6105" s="2">
        <v>3</v>
      </c>
      <c r="Y6105" s="2">
        <v>180</v>
      </c>
    </row>
    <row r="6106" spans="20:25" ht="30" x14ac:dyDescent="0.25">
      <c r="T6106" s="4"/>
      <c r="U6106" s="2" t="s">
        <v>21</v>
      </c>
      <c r="V6106" s="2" t="s">
        <v>120</v>
      </c>
      <c r="W6106" s="2" t="s">
        <v>64</v>
      </c>
      <c r="X6106" s="2">
        <v>2</v>
      </c>
      <c r="Y6106" s="2">
        <v>0</v>
      </c>
    </row>
    <row r="6107" spans="20:25" ht="30" x14ac:dyDescent="0.25">
      <c r="T6107" s="4"/>
      <c r="U6107" s="2" t="s">
        <v>21</v>
      </c>
      <c r="V6107" s="2" t="s">
        <v>120</v>
      </c>
      <c r="W6107" s="2" t="s">
        <v>68</v>
      </c>
      <c r="X6107" s="2">
        <v>3</v>
      </c>
      <c r="Y6107" s="2">
        <v>130</v>
      </c>
    </row>
    <row r="6108" spans="20:25" ht="30" x14ac:dyDescent="0.25">
      <c r="T6108" s="4"/>
      <c r="U6108" s="2" t="s">
        <v>21</v>
      </c>
      <c r="V6108" s="2" t="s">
        <v>120</v>
      </c>
      <c r="W6108" s="2" t="s">
        <v>68</v>
      </c>
      <c r="X6108" s="2">
        <v>3</v>
      </c>
      <c r="Y6108" s="2">
        <v>150</v>
      </c>
    </row>
    <row r="6109" spans="20:25" ht="30" x14ac:dyDescent="0.25">
      <c r="T6109" s="4"/>
      <c r="U6109" s="2" t="s">
        <v>21</v>
      </c>
      <c r="V6109" s="2" t="s">
        <v>120</v>
      </c>
      <c r="W6109" s="2" t="s">
        <v>68</v>
      </c>
      <c r="X6109" s="2">
        <v>4</v>
      </c>
      <c r="Y6109" s="2">
        <v>280</v>
      </c>
    </row>
    <row r="6110" spans="20:25" x14ac:dyDescent="0.25">
      <c r="T6110" s="4"/>
      <c r="U6110" s="2" t="s">
        <v>21</v>
      </c>
      <c r="V6110" s="2" t="s">
        <v>120</v>
      </c>
      <c r="W6110" s="2" t="s">
        <v>63</v>
      </c>
      <c r="X6110" s="2">
        <v>0</v>
      </c>
      <c r="Y6110" s="2">
        <v>157</v>
      </c>
    </row>
    <row r="6111" spans="20:25" x14ac:dyDescent="0.25">
      <c r="T6111" s="4"/>
      <c r="U6111" s="2" t="s">
        <v>21</v>
      </c>
      <c r="V6111" s="2" t="s">
        <v>120</v>
      </c>
      <c r="W6111" s="2" t="s">
        <v>63</v>
      </c>
      <c r="X6111" s="2">
        <v>3</v>
      </c>
      <c r="Y6111" s="2">
        <v>100</v>
      </c>
    </row>
    <row r="6112" spans="20:25" ht="30" x14ac:dyDescent="0.25">
      <c r="T6112" s="4"/>
      <c r="U6112" s="2" t="s">
        <v>21</v>
      </c>
      <c r="V6112" s="2" t="s">
        <v>120</v>
      </c>
      <c r="W6112" s="2" t="s">
        <v>68</v>
      </c>
      <c r="X6112" s="2">
        <v>2</v>
      </c>
      <c r="Y6112" s="2">
        <v>230</v>
      </c>
    </row>
    <row r="6113" spans="20:25" ht="30" x14ac:dyDescent="0.25">
      <c r="T6113" s="4"/>
      <c r="U6113" s="2" t="s">
        <v>21</v>
      </c>
      <c r="V6113" s="2" t="s">
        <v>120</v>
      </c>
      <c r="W6113" s="2" t="s">
        <v>67</v>
      </c>
      <c r="X6113" s="2">
        <v>1</v>
      </c>
      <c r="Y6113" s="2">
        <v>230</v>
      </c>
    </row>
    <row r="6114" spans="20:25" ht="30" x14ac:dyDescent="0.25">
      <c r="T6114" s="4"/>
      <c r="U6114" s="2" t="s">
        <v>21</v>
      </c>
      <c r="V6114" s="2" t="s">
        <v>120</v>
      </c>
      <c r="W6114" s="2" t="s">
        <v>68</v>
      </c>
      <c r="X6114" s="2">
        <v>1</v>
      </c>
      <c r="Y6114" s="2">
        <v>234</v>
      </c>
    </row>
    <row r="6115" spans="20:25" ht="30" x14ac:dyDescent="0.25">
      <c r="T6115" s="4"/>
      <c r="U6115" s="2" t="s">
        <v>21</v>
      </c>
      <c r="V6115" s="2" t="s">
        <v>120</v>
      </c>
      <c r="W6115" s="2" t="s">
        <v>68</v>
      </c>
      <c r="X6115" s="2">
        <v>1</v>
      </c>
      <c r="Y6115" s="2">
        <v>339</v>
      </c>
    </row>
    <row r="6116" spans="20:25" ht="30" x14ac:dyDescent="0.25">
      <c r="T6116" s="4"/>
      <c r="U6116" s="2" t="s">
        <v>21</v>
      </c>
      <c r="V6116" s="2" t="s">
        <v>120</v>
      </c>
      <c r="W6116" s="2" t="s">
        <v>68</v>
      </c>
      <c r="X6116" s="2">
        <v>0</v>
      </c>
      <c r="Y6116" s="2">
        <v>294</v>
      </c>
    </row>
    <row r="6117" spans="20:25" x14ac:dyDescent="0.25">
      <c r="T6117" s="4"/>
      <c r="U6117" s="2" t="s">
        <v>21</v>
      </c>
      <c r="V6117" s="2" t="s">
        <v>120</v>
      </c>
      <c r="W6117" s="2" t="s">
        <v>63</v>
      </c>
      <c r="X6117" s="2">
        <v>0</v>
      </c>
      <c r="Y6117" s="2">
        <v>15</v>
      </c>
    </row>
    <row r="6118" spans="20:25" ht="30" x14ac:dyDescent="0.25">
      <c r="T6118" s="4"/>
      <c r="U6118" s="2" t="s">
        <v>21</v>
      </c>
      <c r="V6118" s="2" t="s">
        <v>120</v>
      </c>
      <c r="W6118" s="2" t="s">
        <v>64</v>
      </c>
      <c r="X6118" s="2">
        <v>2</v>
      </c>
      <c r="Y6118" s="2">
        <v>335</v>
      </c>
    </row>
    <row r="6119" spans="20:25" ht="30" x14ac:dyDescent="0.25">
      <c r="T6119" s="4"/>
      <c r="U6119" s="2" t="s">
        <v>21</v>
      </c>
      <c r="V6119" s="2" t="s">
        <v>120</v>
      </c>
      <c r="W6119" s="2" t="s">
        <v>68</v>
      </c>
      <c r="X6119" s="2">
        <v>1</v>
      </c>
      <c r="Y6119" s="2">
        <v>263</v>
      </c>
    </row>
    <row r="6120" spans="20:25" ht="30" x14ac:dyDescent="0.25">
      <c r="T6120" s="4"/>
      <c r="U6120" s="2" t="s">
        <v>21</v>
      </c>
      <c r="V6120" s="2" t="s">
        <v>120</v>
      </c>
      <c r="W6120" s="2" t="s">
        <v>68</v>
      </c>
      <c r="X6120" s="2">
        <v>2</v>
      </c>
      <c r="Y6120" s="2">
        <v>265</v>
      </c>
    </row>
    <row r="6121" spans="20:25" ht="30" x14ac:dyDescent="0.25">
      <c r="T6121" s="4"/>
      <c r="U6121" s="2" t="s">
        <v>21</v>
      </c>
      <c r="V6121" s="2" t="s">
        <v>120</v>
      </c>
      <c r="W6121" s="2" t="s">
        <v>68</v>
      </c>
      <c r="X6121" s="2">
        <v>0</v>
      </c>
      <c r="Y6121" s="2">
        <v>219</v>
      </c>
    </row>
    <row r="6122" spans="20:25" ht="30" x14ac:dyDescent="0.25">
      <c r="T6122" s="4"/>
      <c r="U6122" s="2" t="s">
        <v>21</v>
      </c>
      <c r="V6122" s="2" t="s">
        <v>120</v>
      </c>
      <c r="W6122" s="2" t="s">
        <v>68</v>
      </c>
      <c r="X6122" s="2">
        <v>1</v>
      </c>
      <c r="Y6122" s="2">
        <v>193</v>
      </c>
    </row>
    <row r="6123" spans="20:25" ht="30" x14ac:dyDescent="0.25">
      <c r="T6123" s="4"/>
      <c r="U6123" s="2" t="s">
        <v>21</v>
      </c>
      <c r="V6123" s="2" t="s">
        <v>120</v>
      </c>
      <c r="W6123" s="2" t="s">
        <v>68</v>
      </c>
      <c r="X6123" s="2">
        <v>0</v>
      </c>
      <c r="Y6123" s="2">
        <v>185</v>
      </c>
    </row>
    <row r="6124" spans="20:25" ht="30" x14ac:dyDescent="0.25">
      <c r="T6124" s="4"/>
      <c r="U6124" s="2" t="s">
        <v>21</v>
      </c>
      <c r="V6124" s="2" t="s">
        <v>120</v>
      </c>
      <c r="W6124" s="2" t="s">
        <v>68</v>
      </c>
      <c r="X6124" s="2">
        <v>2</v>
      </c>
      <c r="Y6124" s="2">
        <v>240</v>
      </c>
    </row>
    <row r="6125" spans="20:25" x14ac:dyDescent="0.25">
      <c r="T6125" s="4"/>
      <c r="U6125" s="2" t="s">
        <v>21</v>
      </c>
      <c r="V6125" s="2" t="s">
        <v>120</v>
      </c>
      <c r="W6125" s="2" t="s">
        <v>63</v>
      </c>
      <c r="X6125" s="2">
        <v>1</v>
      </c>
      <c r="Y6125" s="2">
        <v>342</v>
      </c>
    </row>
    <row r="6126" spans="20:25" x14ac:dyDescent="0.25">
      <c r="T6126" s="4"/>
      <c r="U6126" s="2" t="s">
        <v>21</v>
      </c>
      <c r="V6126" s="2" t="s">
        <v>120</v>
      </c>
      <c r="W6126" s="2" t="s">
        <v>63</v>
      </c>
      <c r="X6126" s="2">
        <v>2</v>
      </c>
      <c r="Y6126" s="2">
        <v>44</v>
      </c>
    </row>
    <row r="6127" spans="20:25" x14ac:dyDescent="0.25">
      <c r="T6127" s="4"/>
      <c r="U6127" s="2" t="s">
        <v>21</v>
      </c>
      <c r="V6127" s="2" t="s">
        <v>120</v>
      </c>
      <c r="W6127" s="2" t="s">
        <v>63</v>
      </c>
      <c r="X6127" s="2">
        <v>4</v>
      </c>
      <c r="Y6127" s="2">
        <v>90</v>
      </c>
    </row>
    <row r="6128" spans="20:25" x14ac:dyDescent="0.25">
      <c r="T6128" s="4"/>
      <c r="U6128" s="2" t="s">
        <v>21</v>
      </c>
      <c r="V6128" s="2" t="s">
        <v>120</v>
      </c>
      <c r="W6128" s="2" t="s">
        <v>63</v>
      </c>
      <c r="X6128" s="2">
        <v>1</v>
      </c>
      <c r="Y6128" s="2">
        <v>13</v>
      </c>
    </row>
    <row r="6129" spans="20:25" x14ac:dyDescent="0.25">
      <c r="T6129" s="4"/>
      <c r="U6129" s="2" t="s">
        <v>21</v>
      </c>
      <c r="V6129" s="2" t="s">
        <v>120</v>
      </c>
      <c r="W6129" s="2" t="s">
        <v>63</v>
      </c>
      <c r="X6129" s="2">
        <v>1</v>
      </c>
      <c r="Y6129" s="2">
        <v>252</v>
      </c>
    </row>
    <row r="6130" spans="20:25" x14ac:dyDescent="0.25">
      <c r="T6130" s="4"/>
      <c r="U6130" s="2" t="s">
        <v>21</v>
      </c>
      <c r="V6130" s="2" t="s">
        <v>120</v>
      </c>
      <c r="W6130" s="2" t="s">
        <v>63</v>
      </c>
      <c r="X6130" s="2">
        <v>0</v>
      </c>
      <c r="Y6130" s="2">
        <v>71</v>
      </c>
    </row>
    <row r="6131" spans="20:25" ht="30" x14ac:dyDescent="0.25">
      <c r="T6131" s="4"/>
      <c r="U6131" s="2" t="s">
        <v>21</v>
      </c>
      <c r="V6131" s="2" t="s">
        <v>120</v>
      </c>
      <c r="W6131" s="2" t="s">
        <v>68</v>
      </c>
      <c r="X6131" s="2">
        <v>1</v>
      </c>
      <c r="Y6131" s="2">
        <v>191</v>
      </c>
    </row>
    <row r="6132" spans="20:25" ht="30" x14ac:dyDescent="0.25">
      <c r="T6132" s="4"/>
      <c r="U6132" s="2" t="s">
        <v>21</v>
      </c>
      <c r="V6132" s="2" t="s">
        <v>120</v>
      </c>
      <c r="W6132" s="2" t="s">
        <v>68</v>
      </c>
      <c r="X6132" s="2">
        <v>1</v>
      </c>
      <c r="Y6132" s="2">
        <v>191</v>
      </c>
    </row>
    <row r="6133" spans="20:25" ht="30" x14ac:dyDescent="0.25">
      <c r="T6133" s="4"/>
      <c r="U6133" s="2" t="s">
        <v>21</v>
      </c>
      <c r="V6133" s="2" t="s">
        <v>120</v>
      </c>
      <c r="W6133" s="2" t="s">
        <v>68</v>
      </c>
      <c r="X6133" s="2">
        <v>2</v>
      </c>
      <c r="Y6133" s="2">
        <v>195</v>
      </c>
    </row>
    <row r="6134" spans="20:25" ht="30" x14ac:dyDescent="0.25">
      <c r="T6134" s="4"/>
      <c r="U6134" s="2" t="s">
        <v>21</v>
      </c>
      <c r="V6134" s="2" t="s">
        <v>120</v>
      </c>
      <c r="W6134" s="2" t="s">
        <v>68</v>
      </c>
      <c r="X6134" s="2">
        <v>2</v>
      </c>
      <c r="Y6134" s="2">
        <v>195</v>
      </c>
    </row>
    <row r="6135" spans="20:25" x14ac:dyDescent="0.25">
      <c r="T6135" s="4"/>
      <c r="U6135" s="2" t="s">
        <v>21</v>
      </c>
      <c r="V6135" s="2" t="s">
        <v>120</v>
      </c>
      <c r="W6135" s="2" t="s">
        <v>63</v>
      </c>
      <c r="X6135" s="2">
        <v>2</v>
      </c>
      <c r="Y6135" s="2">
        <v>226</v>
      </c>
    </row>
    <row r="6136" spans="20:25" x14ac:dyDescent="0.25">
      <c r="T6136" s="4"/>
      <c r="U6136" s="2" t="s">
        <v>21</v>
      </c>
      <c r="V6136" s="2" t="s">
        <v>120</v>
      </c>
      <c r="W6136" s="2" t="s">
        <v>63</v>
      </c>
      <c r="X6136" s="2">
        <v>2</v>
      </c>
      <c r="Y6136" s="2">
        <v>241</v>
      </c>
    </row>
    <row r="6137" spans="20:25" x14ac:dyDescent="0.25">
      <c r="T6137" s="4"/>
      <c r="U6137" s="2" t="s">
        <v>21</v>
      </c>
      <c r="V6137" s="2" t="s">
        <v>120</v>
      </c>
      <c r="W6137" s="2" t="s">
        <v>63</v>
      </c>
      <c r="X6137" s="2">
        <v>2</v>
      </c>
      <c r="Y6137" s="2">
        <v>241</v>
      </c>
    </row>
    <row r="6138" spans="20:25" ht="30" x14ac:dyDescent="0.25">
      <c r="T6138" s="4"/>
      <c r="U6138" s="2" t="s">
        <v>21</v>
      </c>
      <c r="V6138" s="2" t="s">
        <v>120</v>
      </c>
      <c r="W6138" s="2" t="s">
        <v>68</v>
      </c>
      <c r="X6138" s="2">
        <v>2</v>
      </c>
      <c r="Y6138" s="2">
        <v>209</v>
      </c>
    </row>
    <row r="6139" spans="20:25" ht="30" x14ac:dyDescent="0.25">
      <c r="T6139" s="4"/>
      <c r="U6139" s="2" t="s">
        <v>21</v>
      </c>
      <c r="V6139" s="2" t="s">
        <v>120</v>
      </c>
      <c r="W6139" s="2" t="s">
        <v>67</v>
      </c>
      <c r="X6139" s="2">
        <v>2</v>
      </c>
      <c r="Y6139" s="2">
        <v>160</v>
      </c>
    </row>
    <row r="6140" spans="20:25" ht="30" x14ac:dyDescent="0.25">
      <c r="T6140" s="4"/>
      <c r="U6140" s="2" t="s">
        <v>21</v>
      </c>
      <c r="V6140" s="2" t="s">
        <v>120</v>
      </c>
      <c r="W6140" s="2" t="s">
        <v>64</v>
      </c>
      <c r="X6140" s="2">
        <v>4</v>
      </c>
      <c r="Y6140" s="2">
        <v>170</v>
      </c>
    </row>
    <row r="6141" spans="20:25" ht="30" x14ac:dyDescent="0.25">
      <c r="T6141" s="4"/>
      <c r="U6141" s="2" t="s">
        <v>21</v>
      </c>
      <c r="V6141" s="2" t="s">
        <v>124</v>
      </c>
      <c r="W6141" s="2" t="s">
        <v>68</v>
      </c>
      <c r="X6141" s="2">
        <v>1</v>
      </c>
      <c r="Y6141" s="2">
        <v>245</v>
      </c>
    </row>
    <row r="6142" spans="20:25" ht="30" x14ac:dyDescent="0.25">
      <c r="T6142" s="4"/>
      <c r="U6142" s="2" t="s">
        <v>21</v>
      </c>
      <c r="V6142" s="2" t="s">
        <v>124</v>
      </c>
      <c r="W6142" s="2" t="s">
        <v>68</v>
      </c>
      <c r="X6142" s="2">
        <v>0</v>
      </c>
      <c r="Y6142" s="2">
        <v>178</v>
      </c>
    </row>
    <row r="6143" spans="20:25" x14ac:dyDescent="0.25">
      <c r="T6143" s="4"/>
      <c r="U6143" s="2" t="s">
        <v>21</v>
      </c>
      <c r="V6143" s="2" t="s">
        <v>124</v>
      </c>
      <c r="W6143" s="2" t="s">
        <v>63</v>
      </c>
      <c r="X6143" s="2">
        <v>1</v>
      </c>
      <c r="Y6143" s="2">
        <v>137</v>
      </c>
    </row>
    <row r="6144" spans="20:25" ht="30" x14ac:dyDescent="0.25">
      <c r="T6144" s="4"/>
      <c r="U6144" s="2" t="s">
        <v>21</v>
      </c>
      <c r="V6144" s="2" t="s">
        <v>124</v>
      </c>
      <c r="W6144" s="2" t="s">
        <v>68</v>
      </c>
      <c r="X6144" s="2">
        <v>0</v>
      </c>
      <c r="Y6144" s="2">
        <v>134</v>
      </c>
    </row>
    <row r="6145" spans="20:25" ht="45" x14ac:dyDescent="0.25">
      <c r="T6145" s="4"/>
      <c r="U6145" s="2" t="s">
        <v>21</v>
      </c>
      <c r="V6145" s="2" t="s">
        <v>124</v>
      </c>
      <c r="W6145" s="2" t="s">
        <v>70</v>
      </c>
      <c r="X6145" s="2">
        <v>1</v>
      </c>
      <c r="Y6145" s="2">
        <v>111</v>
      </c>
    </row>
    <row r="6146" spans="20:25" ht="30" x14ac:dyDescent="0.25">
      <c r="T6146" s="4"/>
      <c r="U6146" s="2" t="s">
        <v>21</v>
      </c>
      <c r="V6146" s="2" t="s">
        <v>124</v>
      </c>
      <c r="W6146" s="2" t="s">
        <v>68</v>
      </c>
      <c r="X6146" s="2">
        <v>1</v>
      </c>
      <c r="Y6146" s="2">
        <v>111</v>
      </c>
    </row>
    <row r="6147" spans="20:25" ht="30" x14ac:dyDescent="0.25">
      <c r="T6147" s="4"/>
      <c r="U6147" s="2" t="s">
        <v>21</v>
      </c>
      <c r="V6147" s="2" t="s">
        <v>124</v>
      </c>
      <c r="W6147" s="2" t="s">
        <v>64</v>
      </c>
      <c r="X6147" s="2">
        <v>3</v>
      </c>
      <c r="Y6147" s="2">
        <v>360</v>
      </c>
    </row>
    <row r="6148" spans="20:25" ht="30" x14ac:dyDescent="0.25">
      <c r="T6148" s="4"/>
      <c r="U6148" s="2" t="s">
        <v>21</v>
      </c>
      <c r="V6148" s="2" t="s">
        <v>124</v>
      </c>
      <c r="W6148" s="2" t="s">
        <v>64</v>
      </c>
      <c r="X6148" s="2">
        <v>5</v>
      </c>
      <c r="Y6148" s="2">
        <v>160</v>
      </c>
    </row>
    <row r="6149" spans="20:25" ht="30" x14ac:dyDescent="0.25">
      <c r="T6149" s="4"/>
      <c r="U6149" s="2" t="s">
        <v>21</v>
      </c>
      <c r="V6149" s="2" t="s">
        <v>124</v>
      </c>
      <c r="W6149" s="2" t="s">
        <v>68</v>
      </c>
      <c r="X6149" s="2">
        <v>0</v>
      </c>
      <c r="Y6149" s="2">
        <v>296</v>
      </c>
    </row>
    <row r="6150" spans="20:25" x14ac:dyDescent="0.25">
      <c r="T6150" s="4"/>
      <c r="U6150" s="2" t="s">
        <v>21</v>
      </c>
      <c r="V6150" s="2" t="s">
        <v>124</v>
      </c>
      <c r="W6150" s="2" t="s">
        <v>63</v>
      </c>
      <c r="X6150" s="2">
        <v>1</v>
      </c>
      <c r="Y6150" s="2">
        <v>271</v>
      </c>
    </row>
    <row r="6151" spans="20:25" ht="30" x14ac:dyDescent="0.25">
      <c r="T6151" s="4"/>
      <c r="U6151" s="2" t="s">
        <v>21</v>
      </c>
      <c r="V6151" s="2" t="s">
        <v>124</v>
      </c>
      <c r="W6151" s="2" t="s">
        <v>68</v>
      </c>
      <c r="X6151" s="2">
        <v>1</v>
      </c>
      <c r="Y6151" s="2">
        <v>271</v>
      </c>
    </row>
    <row r="6152" spans="20:25" ht="30" x14ac:dyDescent="0.25">
      <c r="T6152" s="4"/>
      <c r="U6152" s="2" t="s">
        <v>21</v>
      </c>
      <c r="V6152" s="2" t="s">
        <v>124</v>
      </c>
      <c r="W6152" s="2" t="s">
        <v>68</v>
      </c>
      <c r="X6152" s="2">
        <v>0</v>
      </c>
      <c r="Y6152" s="2">
        <v>175</v>
      </c>
    </row>
    <row r="6153" spans="20:25" x14ac:dyDescent="0.25">
      <c r="T6153" s="4"/>
      <c r="U6153" s="2" t="s">
        <v>21</v>
      </c>
      <c r="V6153" s="2" t="s">
        <v>124</v>
      </c>
      <c r="W6153" s="2" t="s">
        <v>63</v>
      </c>
      <c r="X6153" s="2">
        <v>2</v>
      </c>
      <c r="Y6153" s="2">
        <v>271</v>
      </c>
    </row>
    <row r="6154" spans="20:25" ht="30" x14ac:dyDescent="0.25">
      <c r="T6154" s="4"/>
      <c r="U6154" s="2" t="s">
        <v>21</v>
      </c>
      <c r="V6154" s="2" t="s">
        <v>124</v>
      </c>
      <c r="W6154" s="2" t="s">
        <v>68</v>
      </c>
      <c r="X6154" s="2">
        <v>2</v>
      </c>
      <c r="Y6154" s="2">
        <v>271</v>
      </c>
    </row>
    <row r="6155" spans="20:25" ht="30" x14ac:dyDescent="0.25">
      <c r="T6155" s="4"/>
      <c r="U6155" s="2" t="s">
        <v>21</v>
      </c>
      <c r="V6155" s="2" t="s">
        <v>124</v>
      </c>
      <c r="W6155" s="2" t="s">
        <v>68</v>
      </c>
      <c r="X6155" s="2">
        <v>0</v>
      </c>
      <c r="Y6155" s="2">
        <v>171</v>
      </c>
    </row>
    <row r="6156" spans="20:25" x14ac:dyDescent="0.25">
      <c r="T6156" s="4"/>
      <c r="U6156" s="2" t="s">
        <v>21</v>
      </c>
      <c r="V6156" s="2" t="s">
        <v>124</v>
      </c>
      <c r="W6156" s="2" t="s">
        <v>63</v>
      </c>
      <c r="X6156" s="2">
        <v>0</v>
      </c>
      <c r="Y6156" s="2">
        <v>240</v>
      </c>
    </row>
    <row r="6157" spans="20:25" ht="30" x14ac:dyDescent="0.25">
      <c r="T6157" s="4"/>
      <c r="U6157" s="2" t="s">
        <v>21</v>
      </c>
      <c r="V6157" s="2" t="s">
        <v>124</v>
      </c>
      <c r="W6157" s="2" t="s">
        <v>68</v>
      </c>
      <c r="X6157" s="2">
        <v>1</v>
      </c>
      <c r="Y6157" s="2">
        <v>255</v>
      </c>
    </row>
    <row r="6158" spans="20:25" ht="30" x14ac:dyDescent="0.25">
      <c r="T6158" s="4"/>
      <c r="U6158" s="2" t="s">
        <v>21</v>
      </c>
      <c r="V6158" s="2" t="s">
        <v>124</v>
      </c>
      <c r="W6158" s="2" t="s">
        <v>62</v>
      </c>
      <c r="X6158" s="2">
        <v>3</v>
      </c>
      <c r="Y6158" s="2">
        <v>109</v>
      </c>
    </row>
    <row r="6159" spans="20:25" ht="30" x14ac:dyDescent="0.25">
      <c r="T6159" s="4"/>
      <c r="U6159" s="2" t="s">
        <v>21</v>
      </c>
      <c r="V6159" s="2" t="s">
        <v>124</v>
      </c>
      <c r="W6159" s="2" t="s">
        <v>68</v>
      </c>
      <c r="X6159" s="2">
        <v>1</v>
      </c>
      <c r="Y6159" s="2">
        <v>109</v>
      </c>
    </row>
    <row r="6160" spans="20:25" ht="30" x14ac:dyDescent="0.25">
      <c r="T6160" s="4"/>
      <c r="U6160" s="2" t="s">
        <v>21</v>
      </c>
      <c r="V6160" s="2" t="s">
        <v>124</v>
      </c>
      <c r="W6160" s="2" t="s">
        <v>68</v>
      </c>
      <c r="X6160" s="2">
        <v>1</v>
      </c>
      <c r="Y6160" s="2">
        <v>125</v>
      </c>
    </row>
    <row r="6161" spans="20:25" x14ac:dyDescent="0.25">
      <c r="T6161" s="4"/>
      <c r="U6161" s="2" t="s">
        <v>21</v>
      </c>
      <c r="V6161" s="2" t="s">
        <v>124</v>
      </c>
      <c r="W6161" s="2" t="s">
        <v>63</v>
      </c>
      <c r="X6161" s="2">
        <v>1</v>
      </c>
      <c r="Y6161" s="2">
        <v>120</v>
      </c>
    </row>
    <row r="6162" spans="20:25" ht="30" x14ac:dyDescent="0.25">
      <c r="T6162" s="4"/>
      <c r="U6162" s="2" t="s">
        <v>21</v>
      </c>
      <c r="V6162" s="2" t="s">
        <v>124</v>
      </c>
      <c r="W6162" s="2" t="s">
        <v>76</v>
      </c>
      <c r="X6162" s="2">
        <v>1</v>
      </c>
      <c r="Y6162" s="2">
        <v>141</v>
      </c>
    </row>
    <row r="6163" spans="20:25" ht="30" x14ac:dyDescent="0.25">
      <c r="T6163" s="4"/>
      <c r="U6163" s="2" t="s">
        <v>21</v>
      </c>
      <c r="V6163" s="2" t="s">
        <v>124</v>
      </c>
      <c r="W6163" s="2" t="s">
        <v>68</v>
      </c>
      <c r="X6163" s="2">
        <v>1</v>
      </c>
      <c r="Y6163" s="2">
        <v>268</v>
      </c>
    </row>
    <row r="6164" spans="20:25" ht="30" x14ac:dyDescent="0.25">
      <c r="T6164" s="4"/>
      <c r="U6164" s="2" t="s">
        <v>21</v>
      </c>
      <c r="V6164" s="2" t="s">
        <v>124</v>
      </c>
      <c r="W6164" s="2" t="s">
        <v>68</v>
      </c>
      <c r="X6164" s="2">
        <v>1</v>
      </c>
      <c r="Y6164" s="2">
        <v>15</v>
      </c>
    </row>
    <row r="6165" spans="20:25" ht="30" x14ac:dyDescent="0.25">
      <c r="T6165" s="4"/>
      <c r="U6165" s="2" t="s">
        <v>21</v>
      </c>
      <c r="V6165" s="2" t="s">
        <v>127</v>
      </c>
      <c r="W6165" s="2" t="s">
        <v>64</v>
      </c>
      <c r="X6165" s="2">
        <v>2</v>
      </c>
      <c r="Y6165" s="2">
        <v>233</v>
      </c>
    </row>
    <row r="6166" spans="20:25" x14ac:dyDescent="0.25">
      <c r="T6166" s="4"/>
      <c r="U6166" s="2" t="s">
        <v>21</v>
      </c>
      <c r="V6166" s="2" t="s">
        <v>127</v>
      </c>
      <c r="W6166" s="2" t="s">
        <v>63</v>
      </c>
      <c r="X6166" s="2">
        <v>2</v>
      </c>
      <c r="Y6166" s="2">
        <v>243</v>
      </c>
    </row>
    <row r="6167" spans="20:25" ht="30" x14ac:dyDescent="0.25">
      <c r="T6167" s="4"/>
      <c r="U6167" s="2" t="s">
        <v>21</v>
      </c>
      <c r="V6167" s="2" t="s">
        <v>127</v>
      </c>
      <c r="W6167" s="2" t="s">
        <v>68</v>
      </c>
      <c r="X6167" s="2">
        <v>2</v>
      </c>
      <c r="Y6167" s="2">
        <v>243</v>
      </c>
    </row>
    <row r="6168" spans="20:25" ht="30" x14ac:dyDescent="0.25">
      <c r="T6168" s="4"/>
      <c r="U6168" s="2" t="s">
        <v>21</v>
      </c>
      <c r="V6168" s="2" t="s">
        <v>128</v>
      </c>
      <c r="W6168" s="2" t="s">
        <v>68</v>
      </c>
      <c r="X6168" s="2">
        <v>4</v>
      </c>
      <c r="Y6168" s="2">
        <v>200</v>
      </c>
    </row>
    <row r="6169" spans="20:25" ht="30" x14ac:dyDescent="0.25">
      <c r="T6169" s="4"/>
      <c r="U6169" s="2" t="s">
        <v>21</v>
      </c>
      <c r="V6169" s="2" t="s">
        <v>128</v>
      </c>
      <c r="W6169" s="2" t="s">
        <v>68</v>
      </c>
      <c r="X6169" s="2">
        <v>1</v>
      </c>
      <c r="Y6169" s="2">
        <v>320</v>
      </c>
    </row>
    <row r="6170" spans="20:25" ht="30" x14ac:dyDescent="0.25">
      <c r="T6170" s="4"/>
      <c r="U6170" s="2" t="s">
        <v>21</v>
      </c>
      <c r="V6170" s="2" t="s">
        <v>128</v>
      </c>
      <c r="W6170" s="2" t="s">
        <v>68</v>
      </c>
      <c r="X6170" s="2">
        <v>0</v>
      </c>
      <c r="Y6170" s="2">
        <v>269</v>
      </c>
    </row>
    <row r="6171" spans="20:25" ht="30" x14ac:dyDescent="0.25">
      <c r="T6171" s="4"/>
      <c r="U6171" s="2" t="s">
        <v>21</v>
      </c>
      <c r="V6171" s="2" t="s">
        <v>128</v>
      </c>
      <c r="W6171" s="2" t="s">
        <v>62</v>
      </c>
      <c r="X6171" s="2">
        <v>0</v>
      </c>
      <c r="Y6171" s="2">
        <v>36</v>
      </c>
    </row>
    <row r="6172" spans="20:25" ht="30" x14ac:dyDescent="0.25">
      <c r="T6172" s="4"/>
      <c r="U6172" s="2" t="s">
        <v>21</v>
      </c>
      <c r="V6172" s="2" t="s">
        <v>128</v>
      </c>
      <c r="W6172" s="2" t="s">
        <v>68</v>
      </c>
      <c r="X6172" s="2">
        <v>0</v>
      </c>
      <c r="Y6172" s="2">
        <v>40</v>
      </c>
    </row>
    <row r="6173" spans="20:25" ht="30" x14ac:dyDescent="0.25">
      <c r="T6173" s="4"/>
      <c r="U6173" s="2" t="s">
        <v>21</v>
      </c>
      <c r="V6173" s="2" t="s">
        <v>128</v>
      </c>
      <c r="W6173" s="2" t="s">
        <v>62</v>
      </c>
      <c r="X6173" s="2">
        <v>1</v>
      </c>
      <c r="Y6173" s="2">
        <v>320</v>
      </c>
    </row>
    <row r="6174" spans="20:25" ht="45" x14ac:dyDescent="0.25">
      <c r="T6174" s="4"/>
      <c r="U6174" s="2" t="s">
        <v>21</v>
      </c>
      <c r="V6174" s="2" t="s">
        <v>123</v>
      </c>
      <c r="W6174" s="2" t="s">
        <v>70</v>
      </c>
      <c r="X6174" s="2">
        <v>1</v>
      </c>
      <c r="Y6174" s="2">
        <v>320</v>
      </c>
    </row>
    <row r="6175" spans="20:25" ht="30" x14ac:dyDescent="0.25">
      <c r="T6175" s="4"/>
      <c r="U6175" s="2" t="s">
        <v>21</v>
      </c>
      <c r="V6175" s="2" t="s">
        <v>123</v>
      </c>
      <c r="W6175" s="2" t="s">
        <v>67</v>
      </c>
      <c r="X6175" s="2">
        <v>1</v>
      </c>
      <c r="Y6175" s="2">
        <v>320</v>
      </c>
    </row>
    <row r="6176" spans="20:25" ht="30" x14ac:dyDescent="0.25">
      <c r="T6176" s="4"/>
      <c r="U6176" s="2" t="s">
        <v>21</v>
      </c>
      <c r="V6176" s="2" t="s">
        <v>123</v>
      </c>
      <c r="W6176" s="2" t="s">
        <v>67</v>
      </c>
      <c r="X6176" s="2">
        <v>1</v>
      </c>
      <c r="Y6176" s="2">
        <v>320</v>
      </c>
    </row>
    <row r="6177" spans="20:25" ht="30" x14ac:dyDescent="0.25">
      <c r="T6177" s="4"/>
      <c r="U6177" s="2" t="s">
        <v>21</v>
      </c>
      <c r="V6177" s="2" t="s">
        <v>122</v>
      </c>
      <c r="W6177" s="2" t="s">
        <v>68</v>
      </c>
      <c r="X6177" s="2">
        <v>4</v>
      </c>
      <c r="Y6177" s="2">
        <v>201</v>
      </c>
    </row>
    <row r="6178" spans="20:25" ht="30" x14ac:dyDescent="0.25">
      <c r="T6178" s="4"/>
      <c r="U6178" s="2" t="s">
        <v>21</v>
      </c>
      <c r="V6178" s="2" t="s">
        <v>122</v>
      </c>
      <c r="W6178" s="2" t="s">
        <v>62</v>
      </c>
      <c r="X6178" s="2">
        <v>4</v>
      </c>
      <c r="Y6178" s="2">
        <v>330</v>
      </c>
    </row>
    <row r="6179" spans="20:25" ht="30" x14ac:dyDescent="0.25">
      <c r="T6179" s="4"/>
      <c r="U6179" s="2" t="s">
        <v>21</v>
      </c>
      <c r="V6179" s="2" t="s">
        <v>122</v>
      </c>
      <c r="W6179" s="2" t="s">
        <v>62</v>
      </c>
      <c r="X6179" s="2">
        <v>5</v>
      </c>
      <c r="Y6179" s="2">
        <v>310</v>
      </c>
    </row>
    <row r="6180" spans="20:25" ht="30" x14ac:dyDescent="0.25">
      <c r="T6180" s="4"/>
      <c r="U6180" s="2" t="s">
        <v>21</v>
      </c>
      <c r="V6180" s="2" t="s">
        <v>122</v>
      </c>
      <c r="W6180" s="2" t="s">
        <v>64</v>
      </c>
      <c r="X6180" s="2">
        <v>4</v>
      </c>
      <c r="Y6180" s="2">
        <v>149</v>
      </c>
    </row>
    <row r="6181" spans="20:25" ht="45" x14ac:dyDescent="0.25">
      <c r="T6181" s="4"/>
      <c r="U6181" s="2" t="s">
        <v>21</v>
      </c>
      <c r="V6181" s="2" t="s">
        <v>122</v>
      </c>
      <c r="W6181" s="2" t="s">
        <v>70</v>
      </c>
      <c r="X6181" s="2">
        <v>2</v>
      </c>
      <c r="Y6181" s="2">
        <v>20</v>
      </c>
    </row>
    <row r="6182" spans="20:25" ht="30" x14ac:dyDescent="0.25">
      <c r="T6182" s="4"/>
      <c r="U6182" s="2" t="s">
        <v>21</v>
      </c>
      <c r="V6182" s="2" t="s">
        <v>109</v>
      </c>
      <c r="W6182" s="2" t="s">
        <v>68</v>
      </c>
      <c r="X6182" s="2">
        <v>1</v>
      </c>
      <c r="Y6182" s="2">
        <v>250</v>
      </c>
    </row>
    <row r="6183" spans="20:25" x14ac:dyDescent="0.25">
      <c r="T6183" s="4"/>
      <c r="U6183" s="2" t="s">
        <v>21</v>
      </c>
      <c r="V6183" s="2" t="s">
        <v>109</v>
      </c>
      <c r="W6183" s="2" t="s">
        <v>63</v>
      </c>
      <c r="X6183" s="2">
        <v>2</v>
      </c>
      <c r="Y6183" s="2">
        <v>310</v>
      </c>
    </row>
    <row r="6184" spans="20:25" x14ac:dyDescent="0.25">
      <c r="T6184" s="4"/>
      <c r="U6184" s="2" t="s">
        <v>21</v>
      </c>
      <c r="V6184" s="2" t="s">
        <v>109</v>
      </c>
      <c r="W6184" s="2" t="s">
        <v>63</v>
      </c>
      <c r="X6184" s="2">
        <v>2</v>
      </c>
      <c r="Y6184" s="2">
        <v>310</v>
      </c>
    </row>
    <row r="6185" spans="20:25" x14ac:dyDescent="0.25">
      <c r="T6185" s="4"/>
      <c r="U6185" s="2" t="s">
        <v>21</v>
      </c>
      <c r="V6185" s="2" t="s">
        <v>109</v>
      </c>
      <c r="W6185" s="2" t="s">
        <v>63</v>
      </c>
      <c r="X6185" s="2">
        <v>2</v>
      </c>
      <c r="Y6185" s="2">
        <v>310</v>
      </c>
    </row>
    <row r="6186" spans="20:25" x14ac:dyDescent="0.25">
      <c r="T6186" s="4"/>
      <c r="U6186" s="2" t="s">
        <v>21</v>
      </c>
      <c r="V6186" s="2" t="s">
        <v>109</v>
      </c>
      <c r="W6186" s="2" t="s">
        <v>63</v>
      </c>
      <c r="X6186" s="2">
        <v>1</v>
      </c>
      <c r="Y6186" s="2">
        <v>306</v>
      </c>
    </row>
    <row r="6187" spans="20:25" x14ac:dyDescent="0.25">
      <c r="T6187" s="4"/>
      <c r="U6187" s="2" t="s">
        <v>21</v>
      </c>
      <c r="V6187" s="2" t="s">
        <v>109</v>
      </c>
      <c r="W6187" s="2" t="s">
        <v>63</v>
      </c>
      <c r="X6187" s="2">
        <v>1</v>
      </c>
      <c r="Y6187" s="2">
        <v>306</v>
      </c>
    </row>
    <row r="6188" spans="20:25" x14ac:dyDescent="0.25">
      <c r="T6188" s="4"/>
      <c r="U6188" s="2" t="s">
        <v>21</v>
      </c>
      <c r="V6188" s="2" t="s">
        <v>109</v>
      </c>
      <c r="W6188" s="2" t="s">
        <v>63</v>
      </c>
      <c r="X6188" s="2">
        <v>1</v>
      </c>
      <c r="Y6188" s="2">
        <v>306</v>
      </c>
    </row>
    <row r="6189" spans="20:25" x14ac:dyDescent="0.25">
      <c r="T6189" s="4"/>
      <c r="U6189" s="2" t="s">
        <v>21</v>
      </c>
      <c r="V6189" s="2" t="s">
        <v>109</v>
      </c>
      <c r="W6189" s="2" t="s">
        <v>63</v>
      </c>
      <c r="X6189" s="2">
        <v>1</v>
      </c>
      <c r="Y6189" s="2">
        <v>300</v>
      </c>
    </row>
    <row r="6190" spans="20:25" x14ac:dyDescent="0.25">
      <c r="T6190" s="4"/>
      <c r="U6190" s="2" t="s">
        <v>21</v>
      </c>
      <c r="V6190" s="2" t="s">
        <v>109</v>
      </c>
      <c r="W6190" s="2" t="s">
        <v>63</v>
      </c>
      <c r="X6190" s="2">
        <v>1</v>
      </c>
      <c r="Y6190" s="2">
        <v>300</v>
      </c>
    </row>
    <row r="6191" spans="20:25" x14ac:dyDescent="0.25">
      <c r="T6191" s="4"/>
      <c r="U6191" s="2" t="s">
        <v>21</v>
      </c>
      <c r="V6191" s="2" t="s">
        <v>109</v>
      </c>
      <c r="W6191" s="2" t="s">
        <v>63</v>
      </c>
      <c r="X6191" s="2">
        <v>1</v>
      </c>
      <c r="Y6191" s="2">
        <v>278</v>
      </c>
    </row>
    <row r="6192" spans="20:25" ht="30" x14ac:dyDescent="0.25">
      <c r="T6192" s="4"/>
      <c r="U6192" s="2" t="s">
        <v>21</v>
      </c>
      <c r="V6192" s="2" t="s">
        <v>109</v>
      </c>
      <c r="W6192" s="2" t="s">
        <v>64</v>
      </c>
      <c r="X6192" s="2">
        <v>3</v>
      </c>
      <c r="Y6192" s="2">
        <v>303</v>
      </c>
    </row>
    <row r="6193" spans="20:25" ht="30" x14ac:dyDescent="0.25">
      <c r="T6193" s="4"/>
      <c r="U6193" s="2" t="s">
        <v>21</v>
      </c>
      <c r="V6193" s="2" t="s">
        <v>109</v>
      </c>
      <c r="W6193" s="2" t="s">
        <v>64</v>
      </c>
      <c r="X6193" s="2">
        <v>1</v>
      </c>
      <c r="Y6193" s="2">
        <v>321</v>
      </c>
    </row>
    <row r="6194" spans="20:25" x14ac:dyDescent="0.25">
      <c r="T6194" s="4"/>
      <c r="U6194" s="2" t="s">
        <v>21</v>
      </c>
      <c r="V6194" s="2" t="s">
        <v>109</v>
      </c>
      <c r="W6194" s="2" t="s">
        <v>63</v>
      </c>
      <c r="X6194" s="2">
        <v>3</v>
      </c>
      <c r="Y6194" s="2">
        <v>129</v>
      </c>
    </row>
    <row r="6195" spans="20:25" ht="30" x14ac:dyDescent="0.25">
      <c r="T6195" s="4"/>
      <c r="U6195" s="2" t="s">
        <v>21</v>
      </c>
      <c r="V6195" s="2" t="s">
        <v>109</v>
      </c>
      <c r="W6195" s="2" t="s">
        <v>68</v>
      </c>
      <c r="X6195" s="2">
        <v>3</v>
      </c>
      <c r="Y6195" s="2">
        <v>202</v>
      </c>
    </row>
    <row r="6196" spans="20:25" ht="30" x14ac:dyDescent="0.25">
      <c r="T6196" s="4"/>
      <c r="U6196" s="2" t="s">
        <v>21</v>
      </c>
      <c r="V6196" s="2" t="s">
        <v>109</v>
      </c>
      <c r="W6196" s="2" t="s">
        <v>68</v>
      </c>
      <c r="X6196" s="2">
        <v>1</v>
      </c>
      <c r="Y6196" s="2">
        <v>267</v>
      </c>
    </row>
    <row r="6197" spans="20:25" ht="30" x14ac:dyDescent="0.25">
      <c r="T6197" s="4"/>
      <c r="U6197" s="2" t="s">
        <v>21</v>
      </c>
      <c r="V6197" s="2" t="s">
        <v>109</v>
      </c>
      <c r="W6197" s="2" t="s">
        <v>62</v>
      </c>
      <c r="X6197" s="2">
        <v>1</v>
      </c>
      <c r="Y6197" s="2">
        <v>136</v>
      </c>
    </row>
    <row r="6198" spans="20:25" x14ac:dyDescent="0.25">
      <c r="T6198" s="4"/>
      <c r="U6198" s="2" t="s">
        <v>21</v>
      </c>
      <c r="V6198" s="2" t="s">
        <v>109</v>
      </c>
      <c r="W6198" s="2" t="s">
        <v>63</v>
      </c>
      <c r="X6198" s="2">
        <v>1</v>
      </c>
      <c r="Y6198" s="2">
        <v>146</v>
      </c>
    </row>
    <row r="6199" spans="20:25" ht="30" x14ac:dyDescent="0.25">
      <c r="T6199" s="4"/>
      <c r="U6199" s="2" t="s">
        <v>21</v>
      </c>
      <c r="V6199" s="2" t="s">
        <v>109</v>
      </c>
      <c r="W6199" s="2" t="s">
        <v>64</v>
      </c>
      <c r="X6199" s="2">
        <v>3</v>
      </c>
      <c r="Y6199" s="2">
        <v>273</v>
      </c>
    </row>
    <row r="6200" spans="20:25" ht="30" x14ac:dyDescent="0.25">
      <c r="T6200" s="4"/>
      <c r="U6200" s="2" t="s">
        <v>21</v>
      </c>
      <c r="V6200" s="2" t="s">
        <v>109</v>
      </c>
      <c r="W6200" s="2" t="s">
        <v>68</v>
      </c>
      <c r="X6200" s="2">
        <v>5</v>
      </c>
      <c r="Y6200" s="2">
        <v>270</v>
      </c>
    </row>
    <row r="6201" spans="20:25" ht="30" x14ac:dyDescent="0.25">
      <c r="T6201" s="4"/>
      <c r="U6201" s="2" t="s">
        <v>21</v>
      </c>
      <c r="V6201" s="2" t="s">
        <v>120</v>
      </c>
      <c r="W6201" s="2" t="s">
        <v>68</v>
      </c>
      <c r="X6201" s="2">
        <v>6</v>
      </c>
      <c r="Y6201" s="2">
        <v>100</v>
      </c>
    </row>
    <row r="6202" spans="20:25" x14ac:dyDescent="0.25">
      <c r="T6202" s="4"/>
      <c r="U6202" s="2" t="s">
        <v>21</v>
      </c>
      <c r="V6202" s="2" t="s">
        <v>120</v>
      </c>
      <c r="W6202" s="2" t="s">
        <v>63</v>
      </c>
      <c r="X6202" s="2">
        <v>2</v>
      </c>
      <c r="Y6202" s="2">
        <v>74</v>
      </c>
    </row>
    <row r="6203" spans="20:25" x14ac:dyDescent="0.25">
      <c r="T6203" s="4"/>
      <c r="U6203" s="2" t="s">
        <v>21</v>
      </c>
      <c r="V6203" s="2" t="s">
        <v>120</v>
      </c>
      <c r="W6203" s="2" t="s">
        <v>63</v>
      </c>
      <c r="X6203" s="2">
        <v>3</v>
      </c>
      <c r="Y6203" s="2">
        <v>160</v>
      </c>
    </row>
    <row r="6204" spans="20:25" x14ac:dyDescent="0.25">
      <c r="T6204" s="4"/>
      <c r="U6204" s="2" t="s">
        <v>21</v>
      </c>
      <c r="V6204" s="2" t="s">
        <v>120</v>
      </c>
      <c r="W6204" s="2" t="s">
        <v>63</v>
      </c>
      <c r="X6204" s="2">
        <v>1</v>
      </c>
      <c r="Y6204" s="2">
        <v>0</v>
      </c>
    </row>
    <row r="6205" spans="20:25" ht="30" x14ac:dyDescent="0.25">
      <c r="T6205" s="4"/>
      <c r="U6205" s="2" t="s">
        <v>21</v>
      </c>
      <c r="V6205" s="2" t="s">
        <v>120</v>
      </c>
      <c r="W6205" s="2" t="s">
        <v>68</v>
      </c>
      <c r="X6205" s="2">
        <v>2</v>
      </c>
      <c r="Y6205" s="2">
        <v>30</v>
      </c>
    </row>
    <row r="6206" spans="20:25" ht="30" x14ac:dyDescent="0.25">
      <c r="T6206" s="4"/>
      <c r="U6206" s="2" t="s">
        <v>21</v>
      </c>
      <c r="V6206" s="2" t="s">
        <v>120</v>
      </c>
      <c r="W6206" s="2" t="s">
        <v>68</v>
      </c>
      <c r="X6206" s="2">
        <v>2</v>
      </c>
      <c r="Y6206" s="2">
        <v>30</v>
      </c>
    </row>
    <row r="6207" spans="20:25" ht="45" x14ac:dyDescent="0.25">
      <c r="T6207" s="4"/>
      <c r="U6207" s="2" t="s">
        <v>21</v>
      </c>
      <c r="V6207" s="2" t="s">
        <v>120</v>
      </c>
      <c r="W6207" s="2" t="s">
        <v>70</v>
      </c>
      <c r="X6207" s="2">
        <v>2</v>
      </c>
      <c r="Y6207" s="2">
        <v>210</v>
      </c>
    </row>
    <row r="6208" spans="20:25" ht="30" x14ac:dyDescent="0.25">
      <c r="T6208" s="4"/>
      <c r="U6208" s="2" t="s">
        <v>21</v>
      </c>
      <c r="V6208" s="2" t="s">
        <v>120</v>
      </c>
      <c r="W6208" s="2" t="s">
        <v>68</v>
      </c>
      <c r="X6208" s="2">
        <v>3</v>
      </c>
      <c r="Y6208" s="2">
        <v>270</v>
      </c>
    </row>
    <row r="6209" spans="20:25" ht="30" x14ac:dyDescent="0.25">
      <c r="T6209" s="4"/>
      <c r="U6209" s="2" t="s">
        <v>21</v>
      </c>
      <c r="V6209" s="2" t="s">
        <v>120</v>
      </c>
      <c r="W6209" s="2" t="s">
        <v>68</v>
      </c>
      <c r="X6209" s="2">
        <v>3</v>
      </c>
      <c r="Y6209" s="2">
        <v>250</v>
      </c>
    </row>
    <row r="6210" spans="20:25" ht="30" x14ac:dyDescent="0.25">
      <c r="T6210" s="4"/>
      <c r="U6210" s="2" t="s">
        <v>21</v>
      </c>
      <c r="V6210" s="2" t="s">
        <v>109</v>
      </c>
      <c r="W6210" s="2" t="s">
        <v>64</v>
      </c>
      <c r="X6210" s="2">
        <v>2</v>
      </c>
      <c r="Y6210" s="2">
        <v>220</v>
      </c>
    </row>
    <row r="6211" spans="20:25" x14ac:dyDescent="0.25">
      <c r="T6211" s="4"/>
      <c r="U6211" s="2" t="s">
        <v>21</v>
      </c>
      <c r="V6211" s="2" t="s">
        <v>109</v>
      </c>
      <c r="W6211" s="2" t="s">
        <v>63</v>
      </c>
      <c r="X6211" s="2">
        <v>5</v>
      </c>
      <c r="Y6211" s="2">
        <v>290</v>
      </c>
    </row>
    <row r="6212" spans="20:25" x14ac:dyDescent="0.25">
      <c r="T6212" s="4"/>
      <c r="U6212" s="2" t="s">
        <v>21</v>
      </c>
      <c r="V6212" s="2" t="s">
        <v>109</v>
      </c>
      <c r="W6212" s="2" t="s">
        <v>63</v>
      </c>
      <c r="X6212" s="2">
        <v>4</v>
      </c>
      <c r="Y6212" s="2">
        <v>240</v>
      </c>
    </row>
    <row r="6213" spans="20:25" x14ac:dyDescent="0.25">
      <c r="T6213" s="4"/>
      <c r="U6213" s="2" t="s">
        <v>21</v>
      </c>
      <c r="V6213" s="2" t="s">
        <v>120</v>
      </c>
      <c r="W6213" s="2" t="s">
        <v>63</v>
      </c>
      <c r="X6213" s="2">
        <v>3</v>
      </c>
      <c r="Y6213" s="2">
        <v>270</v>
      </c>
    </row>
    <row r="6214" spans="20:25" ht="30" x14ac:dyDescent="0.25">
      <c r="T6214" s="4"/>
      <c r="U6214" s="2" t="s">
        <v>21</v>
      </c>
      <c r="V6214" s="2" t="s">
        <v>120</v>
      </c>
      <c r="W6214" s="2" t="s">
        <v>64</v>
      </c>
      <c r="X6214" s="2">
        <v>3</v>
      </c>
      <c r="Y6214" s="2">
        <v>340</v>
      </c>
    </row>
    <row r="6215" spans="20:25" ht="30" x14ac:dyDescent="0.25">
      <c r="T6215" s="4"/>
      <c r="U6215" s="2" t="s">
        <v>21</v>
      </c>
      <c r="V6215" s="2" t="s">
        <v>120</v>
      </c>
      <c r="W6215" s="2" t="s">
        <v>64</v>
      </c>
      <c r="X6215" s="2">
        <v>3</v>
      </c>
      <c r="Y6215" s="2">
        <v>250</v>
      </c>
    </row>
    <row r="6216" spans="20:25" ht="30" x14ac:dyDescent="0.25">
      <c r="T6216" s="4"/>
      <c r="U6216" s="2" t="s">
        <v>21</v>
      </c>
      <c r="V6216" s="2" t="s">
        <v>120</v>
      </c>
      <c r="W6216" s="2" t="s">
        <v>68</v>
      </c>
      <c r="X6216" s="2">
        <v>3</v>
      </c>
      <c r="Y6216" s="2">
        <v>300</v>
      </c>
    </row>
    <row r="6217" spans="20:25" ht="30" x14ac:dyDescent="0.25">
      <c r="T6217" s="4"/>
      <c r="U6217" s="2" t="s">
        <v>21</v>
      </c>
      <c r="V6217" s="2" t="s">
        <v>120</v>
      </c>
      <c r="W6217" s="2" t="s">
        <v>68</v>
      </c>
      <c r="X6217" s="2">
        <v>2</v>
      </c>
      <c r="Y6217" s="2">
        <v>260</v>
      </c>
    </row>
    <row r="6218" spans="20:25" ht="30" x14ac:dyDescent="0.25">
      <c r="T6218" s="4"/>
      <c r="U6218" s="2" t="s">
        <v>21</v>
      </c>
      <c r="V6218" s="2" t="s">
        <v>120</v>
      </c>
      <c r="W6218" s="2" t="s">
        <v>68</v>
      </c>
      <c r="X6218" s="2">
        <v>1</v>
      </c>
      <c r="Y6218" s="2">
        <v>0</v>
      </c>
    </row>
    <row r="6219" spans="20:25" ht="30" x14ac:dyDescent="0.25">
      <c r="T6219" s="4"/>
      <c r="U6219" s="2" t="s">
        <v>21</v>
      </c>
      <c r="V6219" s="2" t="s">
        <v>120</v>
      </c>
      <c r="W6219" s="2" t="s">
        <v>68</v>
      </c>
      <c r="X6219" s="2">
        <v>3</v>
      </c>
      <c r="Y6219" s="2">
        <v>20</v>
      </c>
    </row>
    <row r="6220" spans="20:25" ht="30" x14ac:dyDescent="0.25">
      <c r="T6220" s="4"/>
      <c r="U6220" s="2" t="s">
        <v>21</v>
      </c>
      <c r="V6220" s="2" t="s">
        <v>120</v>
      </c>
      <c r="W6220" s="2" t="s">
        <v>68</v>
      </c>
      <c r="X6220" s="2">
        <v>4</v>
      </c>
      <c r="Y6220" s="2">
        <v>220</v>
      </c>
    </row>
    <row r="6221" spans="20:25" ht="30" x14ac:dyDescent="0.25">
      <c r="T6221" s="4"/>
      <c r="U6221" s="2" t="s">
        <v>21</v>
      </c>
      <c r="V6221" s="2" t="s">
        <v>120</v>
      </c>
      <c r="W6221" s="2" t="s">
        <v>68</v>
      </c>
      <c r="X6221" s="2">
        <v>2</v>
      </c>
      <c r="Y6221" s="2">
        <v>260</v>
      </c>
    </row>
    <row r="6222" spans="20:25" x14ac:dyDescent="0.25">
      <c r="T6222" s="4"/>
      <c r="U6222" s="2" t="s">
        <v>21</v>
      </c>
      <c r="V6222" s="2" t="s">
        <v>120</v>
      </c>
      <c r="W6222" s="2" t="s">
        <v>63</v>
      </c>
      <c r="X6222" s="2">
        <v>1</v>
      </c>
      <c r="Y6222" s="2">
        <v>293</v>
      </c>
    </row>
    <row r="6223" spans="20:25" ht="30" x14ac:dyDescent="0.25">
      <c r="T6223" s="4"/>
      <c r="U6223" s="2" t="s">
        <v>21</v>
      </c>
      <c r="V6223" s="2" t="s">
        <v>120</v>
      </c>
      <c r="W6223" s="2" t="s">
        <v>68</v>
      </c>
      <c r="X6223" s="2">
        <v>5</v>
      </c>
      <c r="Y6223" s="2">
        <v>230</v>
      </c>
    </row>
    <row r="6224" spans="20:25" ht="30" x14ac:dyDescent="0.25">
      <c r="T6224" s="4"/>
      <c r="U6224" s="2" t="s">
        <v>21</v>
      </c>
      <c r="V6224" s="2" t="s">
        <v>120</v>
      </c>
      <c r="W6224" s="2" t="s">
        <v>68</v>
      </c>
      <c r="X6224" s="2">
        <v>3</v>
      </c>
      <c r="Y6224" s="2">
        <v>160</v>
      </c>
    </row>
    <row r="6225" spans="20:25" ht="30" x14ac:dyDescent="0.25">
      <c r="T6225" s="4"/>
      <c r="U6225" s="2" t="s">
        <v>21</v>
      </c>
      <c r="V6225" s="2" t="s">
        <v>120</v>
      </c>
      <c r="W6225" s="2" t="s">
        <v>68</v>
      </c>
      <c r="X6225" s="2">
        <v>3</v>
      </c>
      <c r="Y6225" s="2">
        <v>250</v>
      </c>
    </row>
    <row r="6226" spans="20:25" ht="30" x14ac:dyDescent="0.25">
      <c r="T6226" s="4"/>
      <c r="U6226" s="2" t="s">
        <v>21</v>
      </c>
      <c r="V6226" s="2" t="s">
        <v>120</v>
      </c>
      <c r="W6226" s="2" t="s">
        <v>68</v>
      </c>
      <c r="X6226" s="2">
        <v>6</v>
      </c>
      <c r="Y6226" s="2">
        <v>200</v>
      </c>
    </row>
    <row r="6227" spans="20:25" ht="30" x14ac:dyDescent="0.25">
      <c r="T6227" s="4"/>
      <c r="U6227" s="2" t="s">
        <v>21</v>
      </c>
      <c r="V6227" s="2" t="s">
        <v>120</v>
      </c>
      <c r="W6227" s="2" t="s">
        <v>68</v>
      </c>
      <c r="X6227" s="2">
        <v>4</v>
      </c>
      <c r="Y6227" s="2">
        <v>320</v>
      </c>
    </row>
    <row r="6228" spans="20:25" ht="30" x14ac:dyDescent="0.25">
      <c r="T6228" s="4"/>
      <c r="U6228" s="2" t="s">
        <v>21</v>
      </c>
      <c r="V6228" s="2" t="s">
        <v>120</v>
      </c>
      <c r="W6228" s="2" t="s">
        <v>68</v>
      </c>
      <c r="X6228" s="2">
        <v>3</v>
      </c>
      <c r="Y6228" s="2">
        <v>360</v>
      </c>
    </row>
    <row r="6229" spans="20:25" ht="30" x14ac:dyDescent="0.25">
      <c r="T6229" s="4"/>
      <c r="U6229" s="2" t="s">
        <v>21</v>
      </c>
      <c r="V6229" s="2" t="s">
        <v>120</v>
      </c>
      <c r="W6229" s="2" t="s">
        <v>64</v>
      </c>
      <c r="X6229" s="2">
        <v>6</v>
      </c>
      <c r="Y6229" s="2">
        <v>290</v>
      </c>
    </row>
    <row r="6230" spans="20:25" x14ac:dyDescent="0.25">
      <c r="T6230" s="4"/>
      <c r="U6230" s="2" t="s">
        <v>21</v>
      </c>
      <c r="V6230" s="2" t="s">
        <v>120</v>
      </c>
      <c r="W6230" s="2" t="s">
        <v>63</v>
      </c>
      <c r="X6230" s="2">
        <v>2</v>
      </c>
      <c r="Y6230" s="2">
        <v>0</v>
      </c>
    </row>
    <row r="6231" spans="20:25" ht="30" x14ac:dyDescent="0.25">
      <c r="T6231" s="4"/>
      <c r="U6231" s="2" t="s">
        <v>21</v>
      </c>
      <c r="V6231" s="2" t="s">
        <v>120</v>
      </c>
      <c r="W6231" s="2" t="s">
        <v>68</v>
      </c>
      <c r="X6231" s="2">
        <v>1</v>
      </c>
      <c r="Y6231" s="2">
        <v>304</v>
      </c>
    </row>
    <row r="6232" spans="20:25" x14ac:dyDescent="0.25">
      <c r="T6232" s="4"/>
      <c r="U6232" s="2" t="s">
        <v>21</v>
      </c>
      <c r="V6232" s="2" t="s">
        <v>120</v>
      </c>
      <c r="W6232" s="2" t="s">
        <v>63</v>
      </c>
      <c r="X6232" s="2">
        <v>2</v>
      </c>
      <c r="Y6232" s="2">
        <v>220</v>
      </c>
    </row>
    <row r="6233" spans="20:25" x14ac:dyDescent="0.25">
      <c r="T6233" s="4"/>
      <c r="U6233" s="2" t="s">
        <v>21</v>
      </c>
      <c r="V6233" s="2" t="s">
        <v>120</v>
      </c>
      <c r="W6233" s="2" t="s">
        <v>63</v>
      </c>
      <c r="X6233" s="2">
        <v>2</v>
      </c>
      <c r="Y6233" s="2">
        <v>330</v>
      </c>
    </row>
    <row r="6234" spans="20:25" ht="30" x14ac:dyDescent="0.25">
      <c r="T6234" s="4"/>
      <c r="U6234" s="2" t="s">
        <v>21</v>
      </c>
      <c r="V6234" s="2" t="s">
        <v>120</v>
      </c>
      <c r="W6234" s="2" t="s">
        <v>68</v>
      </c>
      <c r="X6234" s="2">
        <v>5</v>
      </c>
      <c r="Y6234" s="2">
        <v>300</v>
      </c>
    </row>
    <row r="6235" spans="20:25" ht="30" x14ac:dyDescent="0.25">
      <c r="T6235" s="4"/>
      <c r="U6235" s="2" t="s">
        <v>21</v>
      </c>
      <c r="V6235" s="2" t="s">
        <v>120</v>
      </c>
      <c r="W6235" s="2" t="s">
        <v>68</v>
      </c>
      <c r="X6235" s="2">
        <v>5</v>
      </c>
      <c r="Y6235" s="2">
        <v>320</v>
      </c>
    </row>
    <row r="6236" spans="20:25" x14ac:dyDescent="0.25">
      <c r="T6236" s="4"/>
      <c r="U6236" s="2" t="s">
        <v>21</v>
      </c>
      <c r="V6236" s="2" t="s">
        <v>120</v>
      </c>
      <c r="W6236" s="2" t="s">
        <v>63</v>
      </c>
      <c r="X6236" s="2">
        <v>1</v>
      </c>
      <c r="Y6236" s="2">
        <v>0</v>
      </c>
    </row>
    <row r="6237" spans="20:25" ht="30" x14ac:dyDescent="0.25">
      <c r="T6237" s="4"/>
      <c r="U6237" s="2" t="s">
        <v>21</v>
      </c>
      <c r="V6237" s="2" t="s">
        <v>120</v>
      </c>
      <c r="W6237" s="2" t="s">
        <v>64</v>
      </c>
      <c r="X6237" s="2">
        <v>2</v>
      </c>
      <c r="Y6237" s="2">
        <v>252</v>
      </c>
    </row>
    <row r="6238" spans="20:25" x14ac:dyDescent="0.25">
      <c r="T6238" s="4"/>
      <c r="U6238" s="2" t="s">
        <v>21</v>
      </c>
      <c r="V6238" s="2" t="s">
        <v>120</v>
      </c>
      <c r="W6238" s="2" t="s">
        <v>63</v>
      </c>
      <c r="X6238" s="2">
        <v>4</v>
      </c>
      <c r="Y6238" s="2">
        <v>270</v>
      </c>
    </row>
    <row r="6239" spans="20:25" x14ac:dyDescent="0.25">
      <c r="T6239" s="4"/>
      <c r="U6239" s="2" t="s">
        <v>21</v>
      </c>
      <c r="V6239" s="2" t="s">
        <v>120</v>
      </c>
      <c r="W6239" s="2" t="s">
        <v>63</v>
      </c>
      <c r="X6239" s="2">
        <v>5</v>
      </c>
      <c r="Y6239" s="2">
        <v>250</v>
      </c>
    </row>
    <row r="6240" spans="20:25" ht="30" x14ac:dyDescent="0.25">
      <c r="T6240" s="4"/>
      <c r="U6240" s="2" t="s">
        <v>21</v>
      </c>
      <c r="V6240" s="2" t="s">
        <v>120</v>
      </c>
      <c r="W6240" s="2" t="s">
        <v>68</v>
      </c>
      <c r="X6240" s="2">
        <v>1</v>
      </c>
      <c r="Y6240" s="2">
        <v>0</v>
      </c>
    </row>
    <row r="6241" spans="20:25" x14ac:dyDescent="0.25">
      <c r="T6241" s="4"/>
      <c r="U6241" s="2" t="s">
        <v>21</v>
      </c>
      <c r="V6241" s="2" t="s">
        <v>120</v>
      </c>
      <c r="W6241" s="2" t="s">
        <v>63</v>
      </c>
      <c r="X6241" s="2">
        <v>3</v>
      </c>
      <c r="Y6241" s="2">
        <v>230</v>
      </c>
    </row>
    <row r="6242" spans="20:25" ht="30" x14ac:dyDescent="0.25">
      <c r="T6242" s="4"/>
      <c r="U6242" s="2" t="s">
        <v>21</v>
      </c>
      <c r="V6242" s="2" t="s">
        <v>120</v>
      </c>
      <c r="W6242" s="2" t="s">
        <v>68</v>
      </c>
      <c r="X6242" s="2">
        <v>4</v>
      </c>
      <c r="Y6242" s="2">
        <v>360</v>
      </c>
    </row>
    <row r="6243" spans="20:25" x14ac:dyDescent="0.25">
      <c r="T6243" s="4"/>
      <c r="U6243" s="2" t="s">
        <v>21</v>
      </c>
      <c r="V6243" s="2" t="s">
        <v>120</v>
      </c>
      <c r="W6243" s="2" t="s">
        <v>63</v>
      </c>
      <c r="X6243" s="2">
        <v>2</v>
      </c>
      <c r="Y6243" s="2">
        <v>250</v>
      </c>
    </row>
    <row r="6244" spans="20:25" x14ac:dyDescent="0.25">
      <c r="T6244" s="4"/>
      <c r="U6244" s="2" t="s">
        <v>21</v>
      </c>
      <c r="V6244" s="2" t="s">
        <v>120</v>
      </c>
      <c r="W6244" s="2" t="s">
        <v>63</v>
      </c>
      <c r="X6244" s="2">
        <v>3</v>
      </c>
      <c r="Y6244" s="2">
        <v>297</v>
      </c>
    </row>
    <row r="6245" spans="20:25" ht="30" x14ac:dyDescent="0.25">
      <c r="T6245" s="4"/>
      <c r="U6245" s="2" t="s">
        <v>21</v>
      </c>
      <c r="V6245" s="2" t="s">
        <v>120</v>
      </c>
      <c r="W6245" s="2" t="s">
        <v>68</v>
      </c>
      <c r="X6245" s="2">
        <v>1</v>
      </c>
      <c r="Y6245" s="2">
        <v>270</v>
      </c>
    </row>
    <row r="6246" spans="20:25" ht="30" x14ac:dyDescent="0.25">
      <c r="T6246" s="4"/>
      <c r="U6246" s="2" t="s">
        <v>21</v>
      </c>
      <c r="V6246" s="2" t="s">
        <v>120</v>
      </c>
      <c r="W6246" s="2" t="s">
        <v>68</v>
      </c>
      <c r="X6246" s="2">
        <v>3</v>
      </c>
      <c r="Y6246" s="2">
        <v>330</v>
      </c>
    </row>
    <row r="6247" spans="20:25" ht="30" x14ac:dyDescent="0.25">
      <c r="T6247" s="4"/>
      <c r="U6247" s="2" t="s">
        <v>21</v>
      </c>
      <c r="V6247" s="2" t="s">
        <v>120</v>
      </c>
      <c r="W6247" s="2" t="s">
        <v>68</v>
      </c>
      <c r="X6247" s="2">
        <v>2</v>
      </c>
      <c r="Y6247" s="2">
        <v>110</v>
      </c>
    </row>
    <row r="6248" spans="20:25" ht="30" x14ac:dyDescent="0.25">
      <c r="T6248" s="4"/>
      <c r="U6248" s="2" t="s">
        <v>21</v>
      </c>
      <c r="V6248" s="2" t="s">
        <v>120</v>
      </c>
      <c r="W6248" s="2" t="s">
        <v>68</v>
      </c>
      <c r="X6248" s="2">
        <v>2</v>
      </c>
      <c r="Y6248" s="2">
        <v>0</v>
      </c>
    </row>
    <row r="6249" spans="20:25" x14ac:dyDescent="0.25">
      <c r="T6249" s="4"/>
      <c r="U6249" s="2" t="s">
        <v>21</v>
      </c>
      <c r="V6249" s="2" t="s">
        <v>120</v>
      </c>
      <c r="W6249" s="2" t="s">
        <v>63</v>
      </c>
      <c r="X6249" s="2">
        <v>5</v>
      </c>
      <c r="Y6249" s="2">
        <v>160</v>
      </c>
    </row>
    <row r="6250" spans="20:25" x14ac:dyDescent="0.25">
      <c r="T6250" s="4"/>
      <c r="U6250" s="2" t="s">
        <v>21</v>
      </c>
      <c r="V6250" s="2" t="s">
        <v>120</v>
      </c>
      <c r="W6250" s="2" t="s">
        <v>63</v>
      </c>
      <c r="X6250" s="2">
        <v>5</v>
      </c>
      <c r="Y6250" s="2">
        <v>310</v>
      </c>
    </row>
    <row r="6251" spans="20:25" ht="30" x14ac:dyDescent="0.25">
      <c r="T6251" s="4"/>
      <c r="U6251" s="2" t="s">
        <v>21</v>
      </c>
      <c r="V6251" s="2" t="s">
        <v>120</v>
      </c>
      <c r="W6251" s="2" t="s">
        <v>68</v>
      </c>
      <c r="X6251" s="2">
        <v>7</v>
      </c>
      <c r="Y6251" s="2">
        <v>90</v>
      </c>
    </row>
    <row r="6252" spans="20:25" ht="30" x14ac:dyDescent="0.25">
      <c r="T6252" s="4"/>
      <c r="U6252" s="2" t="s">
        <v>21</v>
      </c>
      <c r="V6252" s="2" t="s">
        <v>124</v>
      </c>
      <c r="W6252" s="2" t="s">
        <v>68</v>
      </c>
      <c r="X6252" s="2">
        <v>4</v>
      </c>
      <c r="Y6252" s="2">
        <v>330</v>
      </c>
    </row>
    <row r="6253" spans="20:25" x14ac:dyDescent="0.25">
      <c r="T6253" s="4"/>
      <c r="U6253" s="2" t="s">
        <v>21</v>
      </c>
      <c r="V6253" s="2" t="s">
        <v>124</v>
      </c>
      <c r="W6253" s="2" t="s">
        <v>63</v>
      </c>
      <c r="X6253" s="2">
        <v>2</v>
      </c>
      <c r="Y6253" s="2">
        <v>260</v>
      </c>
    </row>
    <row r="6254" spans="20:25" ht="30" x14ac:dyDescent="0.25">
      <c r="T6254" s="4"/>
      <c r="U6254" s="2" t="s">
        <v>21</v>
      </c>
      <c r="V6254" s="2" t="s">
        <v>124</v>
      </c>
      <c r="W6254" s="2" t="s">
        <v>68</v>
      </c>
      <c r="X6254" s="2">
        <v>4</v>
      </c>
      <c r="Y6254" s="2">
        <v>236</v>
      </c>
    </row>
    <row r="6255" spans="20:25" ht="30" x14ac:dyDescent="0.25">
      <c r="T6255" s="4"/>
      <c r="U6255" s="2" t="s">
        <v>21</v>
      </c>
      <c r="V6255" s="2" t="s">
        <v>124</v>
      </c>
      <c r="W6255" s="2" t="s">
        <v>68</v>
      </c>
      <c r="X6255" s="2">
        <v>5</v>
      </c>
      <c r="Y6255" s="2">
        <v>310</v>
      </c>
    </row>
    <row r="6256" spans="20:25" ht="30" x14ac:dyDescent="0.25">
      <c r="T6256" s="4"/>
      <c r="U6256" s="2" t="s">
        <v>21</v>
      </c>
      <c r="V6256" s="2" t="s">
        <v>124</v>
      </c>
      <c r="W6256" s="2" t="s">
        <v>68</v>
      </c>
      <c r="X6256" s="2">
        <v>5</v>
      </c>
      <c r="Y6256" s="2">
        <v>230</v>
      </c>
    </row>
    <row r="6257" spans="20:25" ht="30" x14ac:dyDescent="0.25">
      <c r="T6257" s="4"/>
      <c r="U6257" s="2" t="s">
        <v>21</v>
      </c>
      <c r="V6257" s="2" t="s">
        <v>124</v>
      </c>
      <c r="W6257" s="2" t="s">
        <v>62</v>
      </c>
      <c r="X6257" s="2">
        <v>2</v>
      </c>
      <c r="Y6257" s="2">
        <v>260</v>
      </c>
    </row>
    <row r="6258" spans="20:25" x14ac:dyDescent="0.25">
      <c r="T6258" s="4"/>
      <c r="U6258" s="2" t="s">
        <v>21</v>
      </c>
      <c r="V6258" s="2" t="s">
        <v>124</v>
      </c>
      <c r="W6258" s="2" t="s">
        <v>63</v>
      </c>
      <c r="X6258" s="2">
        <v>1</v>
      </c>
      <c r="Y6258" s="2">
        <v>230</v>
      </c>
    </row>
    <row r="6259" spans="20:25" ht="30" x14ac:dyDescent="0.25">
      <c r="T6259" s="4"/>
      <c r="U6259" s="2" t="s">
        <v>21</v>
      </c>
      <c r="V6259" s="2" t="s">
        <v>124</v>
      </c>
      <c r="W6259" s="2" t="s">
        <v>68</v>
      </c>
      <c r="X6259" s="2">
        <v>4</v>
      </c>
      <c r="Y6259" s="2">
        <v>200</v>
      </c>
    </row>
    <row r="6260" spans="20:25" ht="30" x14ac:dyDescent="0.25">
      <c r="T6260" s="4"/>
      <c r="U6260" s="2" t="s">
        <v>21</v>
      </c>
      <c r="V6260" s="2" t="s">
        <v>124</v>
      </c>
      <c r="W6260" s="2" t="s">
        <v>68</v>
      </c>
      <c r="X6260" s="2">
        <v>5</v>
      </c>
      <c r="Y6260" s="2">
        <v>210</v>
      </c>
    </row>
    <row r="6261" spans="20:25" x14ac:dyDescent="0.25">
      <c r="T6261" s="4"/>
      <c r="U6261" s="2" t="s">
        <v>21</v>
      </c>
      <c r="V6261" s="2" t="s">
        <v>124</v>
      </c>
      <c r="W6261" s="2" t="s">
        <v>63</v>
      </c>
      <c r="X6261" s="2">
        <v>2</v>
      </c>
      <c r="Y6261" s="2">
        <v>170</v>
      </c>
    </row>
    <row r="6262" spans="20:25" ht="30" x14ac:dyDescent="0.25">
      <c r="T6262" s="4"/>
      <c r="U6262" s="2" t="s">
        <v>21</v>
      </c>
      <c r="V6262" s="2" t="s">
        <v>124</v>
      </c>
      <c r="W6262" s="2" t="s">
        <v>62</v>
      </c>
      <c r="X6262" s="2">
        <v>5</v>
      </c>
      <c r="Y6262" s="2">
        <v>240</v>
      </c>
    </row>
    <row r="6263" spans="20:25" ht="30" x14ac:dyDescent="0.25">
      <c r="T6263" s="4"/>
      <c r="U6263" s="2" t="s">
        <v>21</v>
      </c>
      <c r="V6263" s="2" t="s">
        <v>124</v>
      </c>
      <c r="W6263" s="2" t="s">
        <v>68</v>
      </c>
      <c r="X6263" s="2">
        <v>1</v>
      </c>
      <c r="Y6263" s="2">
        <v>210</v>
      </c>
    </row>
    <row r="6264" spans="20:25" x14ac:dyDescent="0.25">
      <c r="T6264" s="4"/>
      <c r="U6264" s="2" t="s">
        <v>21</v>
      </c>
      <c r="V6264" s="2" t="s">
        <v>124</v>
      </c>
      <c r="W6264" s="2" t="s">
        <v>63</v>
      </c>
      <c r="X6264" s="2">
        <v>1</v>
      </c>
      <c r="Y6264" s="2">
        <v>0</v>
      </c>
    </row>
    <row r="6265" spans="20:25" ht="30" x14ac:dyDescent="0.25">
      <c r="T6265" s="4"/>
      <c r="U6265" s="2" t="s">
        <v>21</v>
      </c>
      <c r="V6265" s="2" t="s">
        <v>124</v>
      </c>
      <c r="W6265" s="2" t="s">
        <v>68</v>
      </c>
      <c r="X6265" s="2">
        <v>3</v>
      </c>
      <c r="Y6265" s="2">
        <v>340</v>
      </c>
    </row>
    <row r="6266" spans="20:25" ht="30" x14ac:dyDescent="0.25">
      <c r="T6266" s="4"/>
      <c r="U6266" s="2" t="s">
        <v>21</v>
      </c>
      <c r="V6266" s="2" t="s">
        <v>124</v>
      </c>
      <c r="W6266" s="2" t="s">
        <v>68</v>
      </c>
      <c r="X6266" s="2">
        <v>2</v>
      </c>
      <c r="Y6266" s="2">
        <v>230</v>
      </c>
    </row>
    <row r="6267" spans="20:25" ht="30" x14ac:dyDescent="0.25">
      <c r="T6267" s="4"/>
      <c r="U6267" s="2" t="s">
        <v>21</v>
      </c>
      <c r="V6267" s="2" t="s">
        <v>124</v>
      </c>
      <c r="W6267" s="2" t="s">
        <v>62</v>
      </c>
      <c r="X6267" s="2">
        <v>4</v>
      </c>
      <c r="Y6267" s="2">
        <v>300</v>
      </c>
    </row>
    <row r="6268" spans="20:25" ht="30" x14ac:dyDescent="0.25">
      <c r="T6268" s="4"/>
      <c r="U6268" s="2" t="s">
        <v>21</v>
      </c>
      <c r="V6268" s="2" t="s">
        <v>124</v>
      </c>
      <c r="W6268" s="2" t="s">
        <v>68</v>
      </c>
      <c r="X6268" s="2">
        <v>5</v>
      </c>
      <c r="Y6268" s="2">
        <v>70</v>
      </c>
    </row>
    <row r="6269" spans="20:25" x14ac:dyDescent="0.25">
      <c r="T6269" s="4"/>
      <c r="U6269" s="2" t="s">
        <v>21</v>
      </c>
      <c r="V6269" s="2" t="s">
        <v>127</v>
      </c>
      <c r="W6269" s="2" t="s">
        <v>63</v>
      </c>
      <c r="X6269" s="2">
        <v>5</v>
      </c>
      <c r="Y6269" s="2">
        <v>50</v>
      </c>
    </row>
    <row r="6270" spans="20:25" ht="30" x14ac:dyDescent="0.25">
      <c r="T6270" s="4"/>
      <c r="U6270" s="2" t="s">
        <v>21</v>
      </c>
      <c r="V6270" s="2" t="s">
        <v>127</v>
      </c>
      <c r="W6270" s="2" t="s">
        <v>68</v>
      </c>
      <c r="X6270" s="2">
        <v>2</v>
      </c>
      <c r="Y6270" s="2">
        <v>320</v>
      </c>
    </row>
    <row r="6271" spans="20:25" ht="30" x14ac:dyDescent="0.25">
      <c r="T6271" s="4"/>
      <c r="U6271" s="2" t="s">
        <v>21</v>
      </c>
      <c r="V6271" s="2" t="s">
        <v>127</v>
      </c>
      <c r="W6271" s="2" t="s">
        <v>68</v>
      </c>
      <c r="X6271" s="2">
        <v>3</v>
      </c>
      <c r="Y6271" s="2">
        <v>40</v>
      </c>
    </row>
    <row r="6272" spans="20:25" ht="30" x14ac:dyDescent="0.25">
      <c r="T6272" s="4"/>
      <c r="U6272" s="2" t="s">
        <v>21</v>
      </c>
      <c r="V6272" s="2" t="s">
        <v>127</v>
      </c>
      <c r="W6272" s="2" t="s">
        <v>68</v>
      </c>
      <c r="X6272" s="2">
        <v>2</v>
      </c>
      <c r="Y6272" s="2">
        <v>90</v>
      </c>
    </row>
    <row r="6273" spans="20:25" ht="30" x14ac:dyDescent="0.25">
      <c r="T6273" s="4"/>
      <c r="U6273" s="2" t="s">
        <v>21</v>
      </c>
      <c r="V6273" s="2" t="s">
        <v>127</v>
      </c>
      <c r="W6273" s="2" t="s">
        <v>68</v>
      </c>
      <c r="X6273" s="2">
        <v>3</v>
      </c>
      <c r="Y6273" s="2">
        <v>77</v>
      </c>
    </row>
    <row r="6274" spans="20:25" ht="30" x14ac:dyDescent="0.25">
      <c r="T6274" s="4"/>
      <c r="U6274" s="2" t="s">
        <v>21</v>
      </c>
      <c r="V6274" s="2" t="s">
        <v>127</v>
      </c>
      <c r="W6274" s="2" t="s">
        <v>68</v>
      </c>
      <c r="X6274" s="2">
        <v>1</v>
      </c>
      <c r="Y6274" s="2">
        <v>50</v>
      </c>
    </row>
    <row r="6275" spans="20:25" ht="30" x14ac:dyDescent="0.25">
      <c r="T6275" s="4"/>
      <c r="U6275" s="2" t="s">
        <v>21</v>
      </c>
      <c r="V6275" s="2" t="s">
        <v>127</v>
      </c>
      <c r="W6275" s="2" t="s">
        <v>68</v>
      </c>
      <c r="X6275" s="2">
        <v>3</v>
      </c>
      <c r="Y6275" s="2">
        <v>200</v>
      </c>
    </row>
    <row r="6276" spans="20:25" ht="30" x14ac:dyDescent="0.25">
      <c r="T6276" s="4"/>
      <c r="U6276" s="2" t="s">
        <v>21</v>
      </c>
      <c r="V6276" s="2" t="s">
        <v>127</v>
      </c>
      <c r="W6276" s="2" t="s">
        <v>64</v>
      </c>
      <c r="X6276" s="2">
        <v>1</v>
      </c>
      <c r="Y6276" s="2">
        <v>230</v>
      </c>
    </row>
    <row r="6277" spans="20:25" ht="30" x14ac:dyDescent="0.25">
      <c r="T6277" s="4"/>
      <c r="U6277" s="2" t="s">
        <v>21</v>
      </c>
      <c r="V6277" s="2" t="s">
        <v>127</v>
      </c>
      <c r="W6277" s="2" t="s">
        <v>68</v>
      </c>
      <c r="X6277" s="2">
        <v>2</v>
      </c>
      <c r="Y6277" s="2">
        <v>190</v>
      </c>
    </row>
    <row r="6278" spans="20:25" x14ac:dyDescent="0.25">
      <c r="T6278" s="4"/>
      <c r="U6278" s="2" t="s">
        <v>21</v>
      </c>
      <c r="V6278" s="2" t="s">
        <v>127</v>
      </c>
      <c r="W6278" s="2" t="s">
        <v>63</v>
      </c>
      <c r="X6278" s="2">
        <v>1</v>
      </c>
      <c r="Y6278" s="2">
        <v>199</v>
      </c>
    </row>
    <row r="6279" spans="20:25" x14ac:dyDescent="0.25">
      <c r="T6279" s="4"/>
      <c r="U6279" s="2" t="s">
        <v>21</v>
      </c>
      <c r="V6279" s="2" t="s">
        <v>127</v>
      </c>
      <c r="W6279" s="2" t="s">
        <v>63</v>
      </c>
      <c r="X6279" s="2">
        <v>3</v>
      </c>
      <c r="Y6279" s="2">
        <v>268</v>
      </c>
    </row>
    <row r="6280" spans="20:25" ht="30" x14ac:dyDescent="0.25">
      <c r="T6280" s="4"/>
      <c r="U6280" s="2" t="s">
        <v>21</v>
      </c>
      <c r="V6280" s="2" t="s">
        <v>127</v>
      </c>
      <c r="W6280" s="2" t="s">
        <v>68</v>
      </c>
      <c r="X6280" s="2">
        <v>2</v>
      </c>
      <c r="Y6280" s="2">
        <v>220</v>
      </c>
    </row>
    <row r="6281" spans="20:25" ht="30" x14ac:dyDescent="0.25">
      <c r="T6281" s="4"/>
      <c r="U6281" s="2" t="s">
        <v>21</v>
      </c>
      <c r="V6281" s="2" t="s">
        <v>127</v>
      </c>
      <c r="W6281" s="2" t="s">
        <v>68</v>
      </c>
      <c r="X6281" s="2">
        <v>3</v>
      </c>
      <c r="Y6281" s="2">
        <v>268</v>
      </c>
    </row>
    <row r="6282" spans="20:25" ht="30" x14ac:dyDescent="0.25">
      <c r="T6282" s="4"/>
      <c r="U6282" s="2" t="s">
        <v>21</v>
      </c>
      <c r="V6282" s="2" t="s">
        <v>127</v>
      </c>
      <c r="W6282" s="2" t="s">
        <v>68</v>
      </c>
      <c r="X6282" s="2">
        <v>3</v>
      </c>
      <c r="Y6282" s="2">
        <v>160</v>
      </c>
    </row>
    <row r="6283" spans="20:25" ht="30" x14ac:dyDescent="0.25">
      <c r="T6283" s="4"/>
      <c r="U6283" s="2" t="s">
        <v>21</v>
      </c>
      <c r="V6283" s="2" t="s">
        <v>127</v>
      </c>
      <c r="W6283" s="2" t="s">
        <v>68</v>
      </c>
      <c r="X6283" s="2">
        <v>2</v>
      </c>
      <c r="Y6283" s="2">
        <v>56</v>
      </c>
    </row>
    <row r="6284" spans="20:25" ht="30" x14ac:dyDescent="0.25">
      <c r="T6284" s="4"/>
      <c r="U6284" s="2" t="s">
        <v>21</v>
      </c>
      <c r="V6284" s="2" t="s">
        <v>127</v>
      </c>
      <c r="W6284" s="2" t="s">
        <v>68</v>
      </c>
      <c r="X6284" s="2">
        <v>2</v>
      </c>
      <c r="Y6284" s="2">
        <v>26</v>
      </c>
    </row>
    <row r="6285" spans="20:25" ht="30" x14ac:dyDescent="0.25">
      <c r="T6285" s="4"/>
      <c r="U6285" s="2" t="s">
        <v>21</v>
      </c>
      <c r="V6285" s="2" t="s">
        <v>126</v>
      </c>
      <c r="W6285" s="2" t="s">
        <v>68</v>
      </c>
      <c r="X6285" s="2">
        <v>5</v>
      </c>
      <c r="Y6285" s="2">
        <v>40</v>
      </c>
    </row>
    <row r="6286" spans="20:25" ht="30" x14ac:dyDescent="0.25">
      <c r="T6286" s="4"/>
      <c r="U6286" s="2" t="s">
        <v>21</v>
      </c>
      <c r="V6286" s="2" t="s">
        <v>126</v>
      </c>
      <c r="W6286" s="2" t="s">
        <v>68</v>
      </c>
      <c r="X6286" s="2">
        <v>1</v>
      </c>
      <c r="Y6286" s="2">
        <v>350</v>
      </c>
    </row>
    <row r="6287" spans="20:25" ht="30" x14ac:dyDescent="0.25">
      <c r="T6287" s="4"/>
      <c r="U6287" s="2" t="s">
        <v>21</v>
      </c>
      <c r="V6287" s="2" t="s">
        <v>126</v>
      </c>
      <c r="W6287" s="2" t="s">
        <v>68</v>
      </c>
      <c r="X6287" s="2">
        <v>2</v>
      </c>
      <c r="Y6287" s="2">
        <v>220</v>
      </c>
    </row>
    <row r="6288" spans="20:25" ht="30" x14ac:dyDescent="0.25">
      <c r="T6288" s="4"/>
      <c r="U6288" s="2" t="s">
        <v>21</v>
      </c>
      <c r="V6288" s="2" t="s">
        <v>126</v>
      </c>
      <c r="W6288" s="2" t="s">
        <v>68</v>
      </c>
      <c r="X6288" s="2">
        <v>2</v>
      </c>
      <c r="Y6288" s="2">
        <v>235</v>
      </c>
    </row>
    <row r="6289" spans="20:25" ht="30" x14ac:dyDescent="0.25">
      <c r="T6289" s="4"/>
      <c r="U6289" s="2" t="s">
        <v>21</v>
      </c>
      <c r="V6289" s="2" t="s">
        <v>126</v>
      </c>
      <c r="W6289" s="2" t="s">
        <v>68</v>
      </c>
      <c r="X6289" s="2">
        <v>2</v>
      </c>
      <c r="Y6289" s="2">
        <v>180</v>
      </c>
    </row>
    <row r="6290" spans="20:25" ht="30" x14ac:dyDescent="0.25">
      <c r="T6290" s="4"/>
      <c r="U6290" s="2" t="s">
        <v>21</v>
      </c>
      <c r="V6290" s="2" t="s">
        <v>126</v>
      </c>
      <c r="W6290" s="2" t="s">
        <v>68</v>
      </c>
      <c r="X6290" s="2">
        <v>2</v>
      </c>
      <c r="Y6290" s="2">
        <v>180</v>
      </c>
    </row>
    <row r="6291" spans="20:25" ht="30" x14ac:dyDescent="0.25">
      <c r="T6291" s="4"/>
      <c r="U6291" s="2" t="s">
        <v>21</v>
      </c>
      <c r="V6291" s="2" t="s">
        <v>125</v>
      </c>
      <c r="W6291" s="2" t="s">
        <v>68</v>
      </c>
      <c r="X6291" s="2">
        <v>2</v>
      </c>
      <c r="Y6291" s="2">
        <v>60</v>
      </c>
    </row>
    <row r="6292" spans="20:25" ht="30" x14ac:dyDescent="0.25">
      <c r="T6292" s="4"/>
      <c r="U6292" s="2" t="s">
        <v>21</v>
      </c>
      <c r="V6292" s="2" t="s">
        <v>125</v>
      </c>
      <c r="W6292" s="2" t="s">
        <v>68</v>
      </c>
      <c r="X6292" s="2">
        <v>1</v>
      </c>
      <c r="Y6292" s="2">
        <v>342</v>
      </c>
    </row>
    <row r="6293" spans="20:25" ht="45" x14ac:dyDescent="0.25">
      <c r="T6293" s="4"/>
      <c r="U6293" s="2" t="s">
        <v>21</v>
      </c>
      <c r="V6293" s="2" t="s">
        <v>128</v>
      </c>
      <c r="W6293" s="2" t="s">
        <v>70</v>
      </c>
      <c r="X6293" s="2">
        <v>2</v>
      </c>
      <c r="Y6293" s="2">
        <v>130</v>
      </c>
    </row>
    <row r="6294" spans="20:25" ht="30" x14ac:dyDescent="0.25">
      <c r="T6294" s="4"/>
      <c r="U6294" s="2" t="s">
        <v>21</v>
      </c>
      <c r="V6294" s="2" t="s">
        <v>128</v>
      </c>
      <c r="W6294" s="2" t="s">
        <v>62</v>
      </c>
      <c r="X6294" s="2">
        <v>3</v>
      </c>
      <c r="Y6294" s="2">
        <v>150</v>
      </c>
    </row>
    <row r="6295" spans="20:25" ht="30" x14ac:dyDescent="0.25">
      <c r="T6295" s="4"/>
      <c r="U6295" s="2" t="s">
        <v>21</v>
      </c>
      <c r="V6295" s="2" t="s">
        <v>128</v>
      </c>
      <c r="W6295" s="2" t="s">
        <v>67</v>
      </c>
      <c r="X6295" s="2">
        <v>3</v>
      </c>
      <c r="Y6295" s="2">
        <v>130</v>
      </c>
    </row>
    <row r="6296" spans="20:25" ht="30" x14ac:dyDescent="0.25">
      <c r="T6296" s="4"/>
      <c r="U6296" s="2" t="s">
        <v>21</v>
      </c>
      <c r="V6296" s="2" t="s">
        <v>128</v>
      </c>
      <c r="W6296" s="2" t="s">
        <v>68</v>
      </c>
      <c r="X6296" s="2">
        <v>4</v>
      </c>
      <c r="Y6296" s="2">
        <v>170</v>
      </c>
    </row>
    <row r="6297" spans="20:25" ht="30" x14ac:dyDescent="0.25">
      <c r="T6297" s="4"/>
      <c r="U6297" s="2" t="s">
        <v>21</v>
      </c>
      <c r="V6297" s="2" t="s">
        <v>128</v>
      </c>
      <c r="W6297" s="2" t="s">
        <v>68</v>
      </c>
      <c r="X6297" s="2">
        <v>4</v>
      </c>
      <c r="Y6297" s="2">
        <v>190</v>
      </c>
    </row>
    <row r="6298" spans="20:25" ht="30" x14ac:dyDescent="0.25">
      <c r="T6298" s="4"/>
      <c r="U6298" s="2" t="s">
        <v>21</v>
      </c>
      <c r="V6298" s="2" t="s">
        <v>128</v>
      </c>
      <c r="W6298" s="2" t="s">
        <v>68</v>
      </c>
      <c r="X6298" s="2">
        <v>2</v>
      </c>
      <c r="Y6298" s="2">
        <v>209</v>
      </c>
    </row>
    <row r="6299" spans="20:25" ht="30" x14ac:dyDescent="0.25">
      <c r="T6299" s="4"/>
      <c r="U6299" s="2" t="s">
        <v>21</v>
      </c>
      <c r="V6299" s="2" t="s">
        <v>128</v>
      </c>
      <c r="W6299" s="2" t="s">
        <v>62</v>
      </c>
      <c r="X6299" s="2">
        <v>1</v>
      </c>
      <c r="Y6299" s="2">
        <v>130</v>
      </c>
    </row>
    <row r="6300" spans="20:25" ht="30" x14ac:dyDescent="0.25">
      <c r="T6300" s="4"/>
      <c r="U6300" s="2" t="s">
        <v>21</v>
      </c>
      <c r="V6300" s="2" t="s">
        <v>128</v>
      </c>
      <c r="W6300" s="2" t="s">
        <v>62</v>
      </c>
      <c r="X6300" s="2">
        <v>3</v>
      </c>
      <c r="Y6300" s="2">
        <v>170</v>
      </c>
    </row>
    <row r="6301" spans="20:25" ht="30" x14ac:dyDescent="0.25">
      <c r="T6301" s="4"/>
      <c r="U6301" s="2" t="s">
        <v>21</v>
      </c>
      <c r="V6301" s="2" t="s">
        <v>128</v>
      </c>
      <c r="W6301" s="2" t="s">
        <v>68</v>
      </c>
      <c r="X6301" s="2">
        <v>4</v>
      </c>
      <c r="Y6301" s="2">
        <v>190</v>
      </c>
    </row>
    <row r="6302" spans="20:25" ht="30" x14ac:dyDescent="0.25">
      <c r="T6302" s="4"/>
      <c r="U6302" s="2" t="s">
        <v>21</v>
      </c>
      <c r="V6302" s="2" t="s">
        <v>128</v>
      </c>
      <c r="W6302" s="2" t="s">
        <v>68</v>
      </c>
      <c r="X6302" s="2">
        <v>3</v>
      </c>
      <c r="Y6302" s="2">
        <v>320</v>
      </c>
    </row>
    <row r="6303" spans="20:25" ht="30" x14ac:dyDescent="0.25">
      <c r="T6303" s="4"/>
      <c r="U6303" s="2" t="s">
        <v>21</v>
      </c>
      <c r="V6303" s="2" t="s">
        <v>129</v>
      </c>
      <c r="W6303" s="2" t="s">
        <v>62</v>
      </c>
      <c r="X6303" s="2">
        <v>5</v>
      </c>
      <c r="Y6303" s="2">
        <v>250</v>
      </c>
    </row>
    <row r="6304" spans="20:25" ht="30" x14ac:dyDescent="0.25">
      <c r="T6304" s="4"/>
      <c r="U6304" s="2" t="s">
        <v>21</v>
      </c>
      <c r="V6304" s="2" t="s">
        <v>129</v>
      </c>
      <c r="W6304" s="2" t="s">
        <v>62</v>
      </c>
      <c r="X6304" s="2">
        <v>2</v>
      </c>
      <c r="Y6304" s="2">
        <v>300</v>
      </c>
    </row>
    <row r="6305" spans="20:25" ht="30" x14ac:dyDescent="0.25">
      <c r="T6305" s="4"/>
      <c r="U6305" s="2" t="s">
        <v>21</v>
      </c>
      <c r="V6305" s="2" t="s">
        <v>129</v>
      </c>
      <c r="W6305" s="2" t="s">
        <v>64</v>
      </c>
      <c r="X6305" s="2">
        <v>3</v>
      </c>
      <c r="Y6305" s="2">
        <v>240</v>
      </c>
    </row>
    <row r="6306" spans="20:25" ht="30" x14ac:dyDescent="0.25">
      <c r="T6306" s="4"/>
      <c r="U6306" s="2" t="s">
        <v>21</v>
      </c>
      <c r="V6306" s="2" t="s">
        <v>111</v>
      </c>
      <c r="W6306" s="2" t="s">
        <v>64</v>
      </c>
      <c r="X6306" s="2">
        <v>5</v>
      </c>
      <c r="Y6306" s="2">
        <v>250</v>
      </c>
    </row>
    <row r="6307" spans="20:25" ht="30" x14ac:dyDescent="0.25">
      <c r="T6307" s="4"/>
      <c r="U6307" s="2" t="s">
        <v>21</v>
      </c>
      <c r="V6307" s="2" t="s">
        <v>111</v>
      </c>
      <c r="W6307" s="2" t="s">
        <v>68</v>
      </c>
      <c r="X6307" s="2">
        <v>7</v>
      </c>
      <c r="Y6307" s="2">
        <v>50</v>
      </c>
    </row>
    <row r="6308" spans="20:25" ht="30" x14ac:dyDescent="0.25">
      <c r="T6308" s="4"/>
      <c r="U6308" s="2" t="s">
        <v>21</v>
      </c>
      <c r="V6308" s="2" t="s">
        <v>111</v>
      </c>
      <c r="W6308" s="2" t="s">
        <v>68</v>
      </c>
      <c r="X6308" s="2">
        <v>2</v>
      </c>
      <c r="Y6308" s="2">
        <v>137</v>
      </c>
    </row>
    <row r="6309" spans="20:25" ht="30" x14ac:dyDescent="0.25">
      <c r="T6309" s="4"/>
      <c r="U6309" s="2" t="s">
        <v>21</v>
      </c>
      <c r="V6309" s="2" t="s">
        <v>121</v>
      </c>
      <c r="W6309" s="2" t="s">
        <v>64</v>
      </c>
      <c r="X6309" s="2">
        <v>7</v>
      </c>
      <c r="Y6309" s="2">
        <v>120</v>
      </c>
    </row>
    <row r="6310" spans="20:25" ht="45" x14ac:dyDescent="0.25">
      <c r="T6310" s="4"/>
      <c r="U6310" s="2" t="s">
        <v>21</v>
      </c>
      <c r="V6310" s="2" t="s">
        <v>121</v>
      </c>
      <c r="W6310" s="2" t="s">
        <v>70</v>
      </c>
      <c r="X6310" s="2">
        <v>3</v>
      </c>
      <c r="Y6310" s="2">
        <v>229</v>
      </c>
    </row>
    <row r="6311" spans="20:25" ht="30" x14ac:dyDescent="0.25">
      <c r="T6311" s="4"/>
      <c r="U6311" s="2" t="s">
        <v>21</v>
      </c>
      <c r="V6311" s="2" t="s">
        <v>121</v>
      </c>
      <c r="W6311" s="2" t="s">
        <v>68</v>
      </c>
      <c r="X6311" s="2">
        <v>1</v>
      </c>
      <c r="Y6311" s="2">
        <v>191</v>
      </c>
    </row>
    <row r="6312" spans="20:25" ht="30" x14ac:dyDescent="0.25">
      <c r="T6312" s="4"/>
      <c r="U6312" s="2" t="s">
        <v>21</v>
      </c>
      <c r="V6312" s="2" t="s">
        <v>121</v>
      </c>
      <c r="W6312" s="2" t="s">
        <v>68</v>
      </c>
      <c r="X6312" s="2">
        <v>3</v>
      </c>
      <c r="Y6312" s="2">
        <v>20</v>
      </c>
    </row>
    <row r="6313" spans="20:25" ht="30" x14ac:dyDescent="0.25">
      <c r="T6313" s="4"/>
      <c r="U6313" s="2" t="s">
        <v>21</v>
      </c>
      <c r="V6313" s="2" t="s">
        <v>121</v>
      </c>
      <c r="W6313" s="2" t="s">
        <v>64</v>
      </c>
      <c r="X6313" s="2">
        <v>5</v>
      </c>
      <c r="Y6313" s="2">
        <v>170</v>
      </c>
    </row>
    <row r="6314" spans="20:25" x14ac:dyDescent="0.25">
      <c r="T6314" s="4"/>
      <c r="U6314" s="2" t="s">
        <v>21</v>
      </c>
      <c r="V6314" s="2" t="s">
        <v>121</v>
      </c>
      <c r="W6314" s="2" t="s">
        <v>63</v>
      </c>
      <c r="X6314" s="2">
        <v>6</v>
      </c>
      <c r="Y6314" s="2">
        <v>160</v>
      </c>
    </row>
    <row r="6315" spans="20:25" x14ac:dyDescent="0.25">
      <c r="T6315" s="4"/>
      <c r="U6315" s="2" t="s">
        <v>21</v>
      </c>
      <c r="V6315" s="2" t="s">
        <v>121</v>
      </c>
      <c r="W6315" s="2" t="s">
        <v>63</v>
      </c>
      <c r="X6315" s="2">
        <v>4</v>
      </c>
      <c r="Y6315" s="2">
        <v>210</v>
      </c>
    </row>
    <row r="6316" spans="20:25" ht="30" x14ac:dyDescent="0.25">
      <c r="T6316" s="4"/>
      <c r="U6316" s="2" t="s">
        <v>21</v>
      </c>
      <c r="V6316" s="2" t="s">
        <v>122</v>
      </c>
      <c r="W6316" s="2" t="s">
        <v>68</v>
      </c>
      <c r="X6316" s="2">
        <v>2</v>
      </c>
      <c r="Y6316" s="2">
        <v>150</v>
      </c>
    </row>
    <row r="6317" spans="20:25" ht="30" x14ac:dyDescent="0.25">
      <c r="T6317" s="4"/>
      <c r="U6317" s="2" t="s">
        <v>21</v>
      </c>
      <c r="V6317" s="2" t="s">
        <v>122</v>
      </c>
      <c r="W6317" s="2" t="s">
        <v>68</v>
      </c>
      <c r="X6317" s="2">
        <v>3</v>
      </c>
      <c r="Y6317" s="2">
        <v>280</v>
      </c>
    </row>
    <row r="6318" spans="20:25" ht="30" x14ac:dyDescent="0.25">
      <c r="T6318" s="4"/>
      <c r="U6318" s="2" t="s">
        <v>21</v>
      </c>
      <c r="V6318" s="2" t="s">
        <v>122</v>
      </c>
      <c r="W6318" s="2" t="s">
        <v>68</v>
      </c>
      <c r="X6318" s="2">
        <v>2</v>
      </c>
      <c r="Y6318" s="2">
        <v>180</v>
      </c>
    </row>
    <row r="6319" spans="20:25" x14ac:dyDescent="0.25">
      <c r="T6319" s="4"/>
      <c r="U6319" s="2" t="s">
        <v>21</v>
      </c>
      <c r="V6319" s="2" t="s">
        <v>122</v>
      </c>
      <c r="W6319" s="2" t="s">
        <v>63</v>
      </c>
      <c r="X6319" s="2">
        <v>2</v>
      </c>
      <c r="Y6319" s="2">
        <v>310</v>
      </c>
    </row>
    <row r="6320" spans="20:25" ht="30" x14ac:dyDescent="0.25">
      <c r="T6320" s="4"/>
      <c r="U6320" s="2" t="s">
        <v>21</v>
      </c>
      <c r="V6320" s="2" t="s">
        <v>122</v>
      </c>
      <c r="W6320" s="2" t="s">
        <v>68</v>
      </c>
      <c r="X6320" s="2">
        <v>2</v>
      </c>
      <c r="Y6320" s="2">
        <v>240</v>
      </c>
    </row>
    <row r="6321" spans="20:25" x14ac:dyDescent="0.25">
      <c r="T6321" s="4"/>
      <c r="U6321" s="2" t="s">
        <v>21</v>
      </c>
      <c r="V6321" s="2" t="s">
        <v>122</v>
      </c>
      <c r="W6321" s="2" t="s">
        <v>63</v>
      </c>
      <c r="X6321" s="2">
        <v>2</v>
      </c>
      <c r="Y6321" s="2">
        <v>220</v>
      </c>
    </row>
    <row r="6322" spans="20:25" x14ac:dyDescent="0.25">
      <c r="T6322" s="4"/>
      <c r="U6322" s="2" t="s">
        <v>21</v>
      </c>
      <c r="V6322" s="2" t="s">
        <v>122</v>
      </c>
      <c r="W6322" s="2" t="s">
        <v>63</v>
      </c>
      <c r="X6322" s="2">
        <v>2</v>
      </c>
      <c r="Y6322" s="2">
        <v>280</v>
      </c>
    </row>
    <row r="6323" spans="20:25" ht="30" x14ac:dyDescent="0.25">
      <c r="T6323" s="4"/>
      <c r="U6323" s="2" t="s">
        <v>21</v>
      </c>
      <c r="V6323" s="2" t="s">
        <v>109</v>
      </c>
      <c r="W6323" s="2" t="s">
        <v>68</v>
      </c>
      <c r="X6323" s="2">
        <v>1</v>
      </c>
      <c r="Y6323" s="2">
        <v>40</v>
      </c>
    </row>
    <row r="6324" spans="20:25" x14ac:dyDescent="0.25">
      <c r="T6324" s="4"/>
      <c r="U6324" s="2" t="s">
        <v>21</v>
      </c>
      <c r="V6324" s="2" t="s">
        <v>109</v>
      </c>
      <c r="W6324" s="2" t="s">
        <v>63</v>
      </c>
      <c r="X6324" s="2">
        <v>3</v>
      </c>
      <c r="Y6324" s="2">
        <v>90</v>
      </c>
    </row>
    <row r="6325" spans="20:25" x14ac:dyDescent="0.25">
      <c r="T6325" s="4"/>
      <c r="U6325" s="2" t="s">
        <v>21</v>
      </c>
      <c r="V6325" s="2" t="s">
        <v>109</v>
      </c>
      <c r="W6325" s="2" t="s">
        <v>63</v>
      </c>
      <c r="X6325" s="2">
        <v>4</v>
      </c>
      <c r="Y6325" s="2">
        <v>180</v>
      </c>
    </row>
    <row r="6326" spans="20:25" ht="30" x14ac:dyDescent="0.25">
      <c r="T6326" s="4"/>
      <c r="U6326" s="2" t="s">
        <v>21</v>
      </c>
      <c r="V6326" s="2" t="s">
        <v>109</v>
      </c>
      <c r="W6326" s="2" t="s">
        <v>64</v>
      </c>
      <c r="X6326" s="2">
        <v>3</v>
      </c>
      <c r="Y6326" s="2">
        <v>0</v>
      </c>
    </row>
    <row r="6327" spans="20:25" ht="30" x14ac:dyDescent="0.25">
      <c r="T6327" s="4"/>
      <c r="U6327" s="2" t="s">
        <v>21</v>
      </c>
      <c r="V6327" s="2" t="s">
        <v>109</v>
      </c>
      <c r="W6327" s="2" t="s">
        <v>68</v>
      </c>
      <c r="X6327" s="2">
        <v>5</v>
      </c>
      <c r="Y6327" s="2">
        <v>210</v>
      </c>
    </row>
    <row r="6328" spans="20:25" ht="30" x14ac:dyDescent="0.25">
      <c r="T6328" s="4"/>
      <c r="U6328" s="2" t="s">
        <v>21</v>
      </c>
      <c r="V6328" s="2" t="s">
        <v>109</v>
      </c>
      <c r="W6328" s="2" t="s">
        <v>64</v>
      </c>
      <c r="X6328" s="2">
        <v>2</v>
      </c>
      <c r="Y6328" s="2">
        <v>212</v>
      </c>
    </row>
    <row r="6329" spans="20:25" ht="30" x14ac:dyDescent="0.25">
      <c r="T6329" s="4"/>
      <c r="U6329" s="2" t="s">
        <v>21</v>
      </c>
      <c r="V6329" s="2" t="s">
        <v>109</v>
      </c>
      <c r="W6329" s="2" t="s">
        <v>64</v>
      </c>
      <c r="X6329" s="2">
        <v>3</v>
      </c>
      <c r="Y6329" s="2">
        <v>350</v>
      </c>
    </row>
    <row r="6330" spans="20:25" ht="30" x14ac:dyDescent="0.25">
      <c r="T6330" s="4"/>
      <c r="U6330" s="2" t="s">
        <v>21</v>
      </c>
      <c r="V6330" s="2" t="s">
        <v>109</v>
      </c>
      <c r="W6330" s="2" t="s">
        <v>68</v>
      </c>
      <c r="X6330" s="2">
        <v>2</v>
      </c>
      <c r="Y6330" s="2">
        <v>0</v>
      </c>
    </row>
    <row r="6331" spans="20:25" ht="30" x14ac:dyDescent="0.25">
      <c r="T6331" s="4"/>
      <c r="U6331" s="2" t="s">
        <v>21</v>
      </c>
      <c r="V6331" s="2" t="s">
        <v>109</v>
      </c>
      <c r="W6331" s="2" t="s">
        <v>68</v>
      </c>
      <c r="X6331" s="2">
        <v>4</v>
      </c>
      <c r="Y6331" s="2">
        <v>230</v>
      </c>
    </row>
    <row r="6332" spans="20:25" x14ac:dyDescent="0.25">
      <c r="T6332" s="4"/>
      <c r="U6332" s="2" t="s">
        <v>21</v>
      </c>
      <c r="V6332" s="2" t="s">
        <v>109</v>
      </c>
      <c r="W6332" s="2" t="s">
        <v>63</v>
      </c>
      <c r="X6332" s="2">
        <v>2</v>
      </c>
      <c r="Y6332" s="2">
        <v>200</v>
      </c>
    </row>
    <row r="6333" spans="20:25" ht="30" x14ac:dyDescent="0.25">
      <c r="T6333" s="4"/>
      <c r="U6333" s="2" t="s">
        <v>21</v>
      </c>
      <c r="V6333" s="2" t="s">
        <v>109</v>
      </c>
      <c r="W6333" s="2" t="s">
        <v>64</v>
      </c>
      <c r="X6333" s="2">
        <v>2</v>
      </c>
      <c r="Y6333" s="2">
        <v>86</v>
      </c>
    </row>
    <row r="6334" spans="20:25" ht="30" x14ac:dyDescent="0.25">
      <c r="T6334" s="4"/>
      <c r="U6334" s="2" t="s">
        <v>21</v>
      </c>
      <c r="V6334" s="2" t="s">
        <v>109</v>
      </c>
      <c r="W6334" s="2" t="s">
        <v>68</v>
      </c>
      <c r="X6334" s="2">
        <v>1</v>
      </c>
      <c r="Y6334" s="2">
        <v>340</v>
      </c>
    </row>
    <row r="6335" spans="20:25" ht="30" x14ac:dyDescent="0.25">
      <c r="T6335" s="4"/>
      <c r="U6335" s="2" t="s">
        <v>21</v>
      </c>
      <c r="V6335" s="2" t="s">
        <v>109</v>
      </c>
      <c r="W6335" s="2" t="s">
        <v>62</v>
      </c>
      <c r="X6335" s="2">
        <v>2</v>
      </c>
      <c r="Y6335" s="2">
        <v>80</v>
      </c>
    </row>
    <row r="6336" spans="20:25" x14ac:dyDescent="0.25">
      <c r="T6336" s="4"/>
      <c r="U6336" s="2" t="s">
        <v>21</v>
      </c>
      <c r="V6336" s="2" t="s">
        <v>109</v>
      </c>
      <c r="W6336" s="2" t="s">
        <v>63</v>
      </c>
      <c r="X6336" s="2">
        <v>7</v>
      </c>
      <c r="Y6336" s="2">
        <v>300</v>
      </c>
    </row>
    <row r="6337" spans="20:25" x14ac:dyDescent="0.25">
      <c r="T6337" s="4"/>
      <c r="U6337" s="2" t="s">
        <v>21</v>
      </c>
      <c r="V6337" s="2" t="s">
        <v>109</v>
      </c>
      <c r="W6337" s="2" t="s">
        <v>63</v>
      </c>
      <c r="X6337" s="2">
        <v>1</v>
      </c>
      <c r="Y6337" s="2">
        <v>121</v>
      </c>
    </row>
    <row r="6338" spans="20:25" x14ac:dyDescent="0.25">
      <c r="T6338" s="4"/>
      <c r="U6338" s="2" t="s">
        <v>21</v>
      </c>
      <c r="V6338" s="2" t="s">
        <v>109</v>
      </c>
      <c r="W6338" s="2" t="s">
        <v>63</v>
      </c>
      <c r="X6338" s="2">
        <v>3</v>
      </c>
      <c r="Y6338" s="2">
        <v>330</v>
      </c>
    </row>
    <row r="6339" spans="20:25" ht="30" x14ac:dyDescent="0.25">
      <c r="T6339" s="4"/>
      <c r="U6339" s="2" t="s">
        <v>21</v>
      </c>
      <c r="V6339" s="2" t="s">
        <v>109</v>
      </c>
      <c r="W6339" s="2" t="s">
        <v>68</v>
      </c>
      <c r="X6339" s="2">
        <v>4</v>
      </c>
      <c r="Y6339" s="2">
        <v>41</v>
      </c>
    </row>
    <row r="6340" spans="20:25" ht="30" x14ac:dyDescent="0.25">
      <c r="T6340" s="4"/>
      <c r="U6340" s="2" t="s">
        <v>21</v>
      </c>
      <c r="V6340" s="2" t="s">
        <v>109</v>
      </c>
      <c r="W6340" s="2" t="s">
        <v>68</v>
      </c>
      <c r="X6340" s="2">
        <v>2</v>
      </c>
      <c r="Y6340" s="2">
        <v>0</v>
      </c>
    </row>
    <row r="6341" spans="20:25" x14ac:dyDescent="0.25">
      <c r="T6341" s="4"/>
      <c r="U6341" s="2" t="s">
        <v>21</v>
      </c>
      <c r="V6341" s="2" t="s">
        <v>109</v>
      </c>
      <c r="W6341" s="2" t="s">
        <v>63</v>
      </c>
      <c r="X6341" s="2">
        <v>2</v>
      </c>
      <c r="Y6341" s="2">
        <v>10</v>
      </c>
    </row>
    <row r="6342" spans="20:25" ht="30" x14ac:dyDescent="0.25">
      <c r="T6342" s="4"/>
      <c r="U6342" s="2" t="s">
        <v>21</v>
      </c>
      <c r="V6342" s="2" t="s">
        <v>120</v>
      </c>
      <c r="W6342" s="2" t="s">
        <v>68</v>
      </c>
      <c r="X6342" s="2">
        <v>3</v>
      </c>
      <c r="Y6342" s="2">
        <v>180</v>
      </c>
    </row>
    <row r="6343" spans="20:25" x14ac:dyDescent="0.25">
      <c r="T6343" s="4"/>
      <c r="U6343" s="2" t="s">
        <v>21</v>
      </c>
      <c r="V6343" s="2" t="s">
        <v>120</v>
      </c>
      <c r="W6343" s="2" t="s">
        <v>63</v>
      </c>
      <c r="X6343" s="2">
        <v>4</v>
      </c>
      <c r="Y6343" s="2">
        <v>230</v>
      </c>
    </row>
    <row r="6344" spans="20:25" ht="30" x14ac:dyDescent="0.25">
      <c r="T6344" s="4"/>
      <c r="U6344" s="2" t="s">
        <v>21</v>
      </c>
      <c r="V6344" s="2" t="s">
        <v>120</v>
      </c>
      <c r="W6344" s="2" t="s">
        <v>68</v>
      </c>
      <c r="X6344" s="2">
        <v>1</v>
      </c>
      <c r="Y6344" s="2">
        <v>360</v>
      </c>
    </row>
    <row r="6345" spans="20:25" ht="30" x14ac:dyDescent="0.25">
      <c r="T6345" s="4"/>
      <c r="U6345" s="2" t="s">
        <v>21</v>
      </c>
      <c r="V6345" s="2" t="s">
        <v>120</v>
      </c>
      <c r="W6345" s="2" t="s">
        <v>68</v>
      </c>
      <c r="X6345" s="2">
        <v>5</v>
      </c>
      <c r="Y6345" s="2">
        <v>240</v>
      </c>
    </row>
    <row r="6346" spans="20:25" ht="30" x14ac:dyDescent="0.25">
      <c r="T6346" s="4"/>
      <c r="U6346" s="2" t="s">
        <v>21</v>
      </c>
      <c r="V6346" s="2" t="s">
        <v>120</v>
      </c>
      <c r="W6346" s="2" t="s">
        <v>68</v>
      </c>
      <c r="X6346" s="2">
        <v>3</v>
      </c>
      <c r="Y6346" s="2">
        <v>160</v>
      </c>
    </row>
    <row r="6347" spans="20:25" ht="30" x14ac:dyDescent="0.25">
      <c r="T6347" s="4"/>
      <c r="U6347" s="2" t="s">
        <v>21</v>
      </c>
      <c r="V6347" s="2" t="s">
        <v>120</v>
      </c>
      <c r="W6347" s="2" t="s">
        <v>64</v>
      </c>
      <c r="X6347" s="2">
        <v>3</v>
      </c>
      <c r="Y6347" s="2">
        <v>210</v>
      </c>
    </row>
    <row r="6348" spans="20:25" x14ac:dyDescent="0.25">
      <c r="T6348" s="4"/>
      <c r="U6348" s="2" t="s">
        <v>21</v>
      </c>
      <c r="V6348" s="2" t="s">
        <v>120</v>
      </c>
      <c r="W6348" s="2" t="s">
        <v>63</v>
      </c>
      <c r="X6348" s="2">
        <v>3</v>
      </c>
      <c r="Y6348" s="2">
        <v>240</v>
      </c>
    </row>
    <row r="6349" spans="20:25" ht="30" x14ac:dyDescent="0.25">
      <c r="T6349" s="4"/>
      <c r="U6349" s="2" t="s">
        <v>21</v>
      </c>
      <c r="V6349" s="2" t="s">
        <v>120</v>
      </c>
      <c r="W6349" s="2" t="s">
        <v>68</v>
      </c>
      <c r="X6349" s="2">
        <v>4</v>
      </c>
      <c r="Y6349" s="2">
        <v>280</v>
      </c>
    </row>
    <row r="6350" spans="20:25" ht="30" x14ac:dyDescent="0.25">
      <c r="T6350" s="4"/>
      <c r="U6350" s="2" t="s">
        <v>21</v>
      </c>
      <c r="V6350" s="2" t="s">
        <v>120</v>
      </c>
      <c r="W6350" s="2" t="s">
        <v>68</v>
      </c>
      <c r="X6350" s="2">
        <v>3</v>
      </c>
      <c r="Y6350" s="2">
        <v>290</v>
      </c>
    </row>
    <row r="6351" spans="20:25" ht="30" x14ac:dyDescent="0.25">
      <c r="T6351" s="4"/>
      <c r="U6351" s="2" t="s">
        <v>21</v>
      </c>
      <c r="V6351" s="2" t="s">
        <v>120</v>
      </c>
      <c r="W6351" s="2" t="s">
        <v>68</v>
      </c>
      <c r="X6351" s="2">
        <v>3</v>
      </c>
      <c r="Y6351" s="2">
        <v>320</v>
      </c>
    </row>
    <row r="6352" spans="20:25" ht="30" x14ac:dyDescent="0.25">
      <c r="T6352" s="4"/>
      <c r="U6352" s="2" t="s">
        <v>21</v>
      </c>
      <c r="V6352" s="2" t="s">
        <v>120</v>
      </c>
      <c r="W6352" s="2" t="s">
        <v>68</v>
      </c>
      <c r="X6352" s="2">
        <v>3</v>
      </c>
      <c r="Y6352" s="2">
        <v>320</v>
      </c>
    </row>
    <row r="6353" spans="20:25" ht="30" x14ac:dyDescent="0.25">
      <c r="T6353" s="4"/>
      <c r="U6353" s="2" t="s">
        <v>21</v>
      </c>
      <c r="V6353" s="2" t="s">
        <v>120</v>
      </c>
      <c r="W6353" s="2" t="s">
        <v>68</v>
      </c>
      <c r="X6353" s="2">
        <v>7</v>
      </c>
      <c r="Y6353" s="2">
        <v>230</v>
      </c>
    </row>
    <row r="6354" spans="20:25" x14ac:dyDescent="0.25">
      <c r="T6354" s="4"/>
      <c r="U6354" s="2" t="s">
        <v>21</v>
      </c>
      <c r="V6354" s="2" t="s">
        <v>120</v>
      </c>
      <c r="W6354" s="2" t="s">
        <v>63</v>
      </c>
      <c r="X6354" s="2">
        <v>1</v>
      </c>
      <c r="Y6354" s="2">
        <v>170</v>
      </c>
    </row>
    <row r="6355" spans="20:25" x14ac:dyDescent="0.25">
      <c r="T6355" s="4"/>
      <c r="U6355" s="2" t="s">
        <v>21</v>
      </c>
      <c r="V6355" s="2" t="s">
        <v>120</v>
      </c>
      <c r="W6355" s="2" t="s">
        <v>63</v>
      </c>
      <c r="X6355" s="2">
        <v>3</v>
      </c>
      <c r="Y6355" s="2">
        <v>240</v>
      </c>
    </row>
    <row r="6356" spans="20:25" ht="30" x14ac:dyDescent="0.25">
      <c r="T6356" s="4"/>
      <c r="U6356" s="2" t="s">
        <v>21</v>
      </c>
      <c r="V6356" s="2" t="s">
        <v>120</v>
      </c>
      <c r="W6356" s="2" t="s">
        <v>68</v>
      </c>
      <c r="X6356" s="2">
        <v>1</v>
      </c>
      <c r="Y6356" s="2">
        <v>0</v>
      </c>
    </row>
    <row r="6357" spans="20:25" x14ac:dyDescent="0.25">
      <c r="T6357" s="4"/>
      <c r="U6357" s="2" t="s">
        <v>21</v>
      </c>
      <c r="V6357" s="2" t="s">
        <v>120</v>
      </c>
      <c r="W6357" s="2" t="s">
        <v>63</v>
      </c>
      <c r="X6357" s="2">
        <v>4</v>
      </c>
      <c r="Y6357" s="2">
        <v>150</v>
      </c>
    </row>
    <row r="6358" spans="20:25" ht="30" x14ac:dyDescent="0.25">
      <c r="T6358" s="4"/>
      <c r="U6358" s="2" t="s">
        <v>21</v>
      </c>
      <c r="V6358" s="2" t="s">
        <v>120</v>
      </c>
      <c r="W6358" s="2" t="s">
        <v>68</v>
      </c>
      <c r="X6358" s="2">
        <v>5</v>
      </c>
      <c r="Y6358" s="2">
        <v>240</v>
      </c>
    </row>
    <row r="6359" spans="20:25" ht="30" x14ac:dyDescent="0.25">
      <c r="T6359" s="4"/>
      <c r="U6359" s="2" t="s">
        <v>21</v>
      </c>
      <c r="V6359" s="2" t="s">
        <v>120</v>
      </c>
      <c r="W6359" s="2" t="s">
        <v>68</v>
      </c>
      <c r="X6359" s="2">
        <v>2</v>
      </c>
      <c r="Y6359" s="2">
        <v>260</v>
      </c>
    </row>
    <row r="6360" spans="20:25" x14ac:dyDescent="0.25">
      <c r="T6360" s="4"/>
      <c r="U6360" s="2" t="s">
        <v>21</v>
      </c>
      <c r="V6360" s="2" t="s">
        <v>120</v>
      </c>
      <c r="W6360" s="2" t="s">
        <v>63</v>
      </c>
      <c r="X6360" s="2">
        <v>4</v>
      </c>
      <c r="Y6360" s="2">
        <v>40</v>
      </c>
    </row>
    <row r="6361" spans="20:25" ht="30" x14ac:dyDescent="0.25">
      <c r="T6361" s="4"/>
      <c r="U6361" s="2" t="s">
        <v>21</v>
      </c>
      <c r="V6361" s="2" t="s">
        <v>120</v>
      </c>
      <c r="W6361" s="2" t="s">
        <v>68</v>
      </c>
      <c r="X6361" s="2">
        <v>2</v>
      </c>
      <c r="Y6361" s="2">
        <v>180</v>
      </c>
    </row>
    <row r="6362" spans="20:25" ht="30" x14ac:dyDescent="0.25">
      <c r="T6362" s="4"/>
      <c r="U6362" s="2" t="s">
        <v>21</v>
      </c>
      <c r="V6362" s="2" t="s">
        <v>120</v>
      </c>
      <c r="W6362" s="2" t="s">
        <v>68</v>
      </c>
      <c r="X6362" s="2">
        <v>2</v>
      </c>
      <c r="Y6362" s="2">
        <v>180</v>
      </c>
    </row>
    <row r="6363" spans="20:25" ht="30" x14ac:dyDescent="0.25">
      <c r="T6363" s="4"/>
      <c r="U6363" s="2" t="s">
        <v>21</v>
      </c>
      <c r="V6363" s="2" t="s">
        <v>120</v>
      </c>
      <c r="W6363" s="2" t="s">
        <v>68</v>
      </c>
      <c r="X6363" s="2">
        <v>2</v>
      </c>
      <c r="Y6363" s="2">
        <v>170</v>
      </c>
    </row>
    <row r="6364" spans="20:25" ht="30" x14ac:dyDescent="0.25">
      <c r="T6364" s="4"/>
      <c r="U6364" s="2" t="s">
        <v>21</v>
      </c>
      <c r="V6364" s="2" t="s">
        <v>120</v>
      </c>
      <c r="W6364" s="2" t="s">
        <v>68</v>
      </c>
      <c r="X6364" s="2">
        <v>3</v>
      </c>
      <c r="Y6364" s="2">
        <v>0</v>
      </c>
    </row>
    <row r="6365" spans="20:25" x14ac:dyDescent="0.25">
      <c r="T6365" s="4"/>
      <c r="U6365" s="2" t="s">
        <v>21</v>
      </c>
      <c r="V6365" s="2" t="s">
        <v>120</v>
      </c>
      <c r="W6365" s="2" t="s">
        <v>63</v>
      </c>
      <c r="X6365" s="2">
        <v>4</v>
      </c>
      <c r="Y6365" s="2">
        <v>50</v>
      </c>
    </row>
    <row r="6366" spans="20:25" ht="30" x14ac:dyDescent="0.25">
      <c r="T6366" s="4"/>
      <c r="U6366" s="2" t="s">
        <v>21</v>
      </c>
      <c r="V6366" s="2" t="s">
        <v>120</v>
      </c>
      <c r="W6366" s="2" t="s">
        <v>68</v>
      </c>
      <c r="X6366" s="2">
        <v>3</v>
      </c>
      <c r="Y6366" s="2">
        <v>360</v>
      </c>
    </row>
    <row r="6367" spans="20:25" ht="30" x14ac:dyDescent="0.25">
      <c r="T6367" s="4"/>
      <c r="U6367" s="2" t="s">
        <v>21</v>
      </c>
      <c r="V6367" s="2" t="s">
        <v>120</v>
      </c>
      <c r="W6367" s="2" t="s">
        <v>64</v>
      </c>
      <c r="X6367" s="2">
        <v>1</v>
      </c>
      <c r="Y6367" s="2">
        <v>240</v>
      </c>
    </row>
    <row r="6368" spans="20:25" ht="30" x14ac:dyDescent="0.25">
      <c r="T6368" s="4"/>
      <c r="U6368" s="2" t="s">
        <v>21</v>
      </c>
      <c r="V6368" s="2" t="s">
        <v>120</v>
      </c>
      <c r="W6368" s="2" t="s">
        <v>75</v>
      </c>
      <c r="X6368" s="2">
        <v>1</v>
      </c>
      <c r="Y6368" s="2">
        <v>230</v>
      </c>
    </row>
    <row r="6369" spans="20:25" ht="30" x14ac:dyDescent="0.25">
      <c r="T6369" s="4"/>
      <c r="U6369" s="2" t="s">
        <v>21</v>
      </c>
      <c r="V6369" s="2" t="s">
        <v>120</v>
      </c>
      <c r="W6369" s="2" t="s">
        <v>67</v>
      </c>
      <c r="X6369" s="2">
        <v>6</v>
      </c>
      <c r="Y6369" s="2">
        <v>230</v>
      </c>
    </row>
    <row r="6370" spans="20:25" ht="30" x14ac:dyDescent="0.25">
      <c r="T6370" s="4"/>
      <c r="U6370" s="2" t="s">
        <v>21</v>
      </c>
      <c r="V6370" s="2" t="s">
        <v>120</v>
      </c>
      <c r="W6370" s="2" t="s">
        <v>68</v>
      </c>
      <c r="X6370" s="2">
        <v>4</v>
      </c>
      <c r="Y6370" s="2">
        <v>240</v>
      </c>
    </row>
    <row r="6371" spans="20:25" ht="30" x14ac:dyDescent="0.25">
      <c r="T6371" s="4"/>
      <c r="U6371" s="2" t="s">
        <v>21</v>
      </c>
      <c r="V6371" s="2" t="s">
        <v>120</v>
      </c>
      <c r="W6371" s="2" t="s">
        <v>68</v>
      </c>
      <c r="X6371" s="2">
        <v>3</v>
      </c>
      <c r="Y6371" s="2">
        <v>330</v>
      </c>
    </row>
    <row r="6372" spans="20:25" ht="30" x14ac:dyDescent="0.25">
      <c r="T6372" s="4"/>
      <c r="U6372" s="2" t="s">
        <v>21</v>
      </c>
      <c r="V6372" s="2" t="s">
        <v>120</v>
      </c>
      <c r="W6372" s="2" t="s">
        <v>68</v>
      </c>
      <c r="X6372" s="2">
        <v>2</v>
      </c>
      <c r="Y6372" s="2">
        <v>278</v>
      </c>
    </row>
    <row r="6373" spans="20:25" x14ac:dyDescent="0.25">
      <c r="T6373" s="4"/>
      <c r="U6373" s="2" t="s">
        <v>21</v>
      </c>
      <c r="V6373" s="2" t="s">
        <v>120</v>
      </c>
      <c r="W6373" s="2" t="s">
        <v>63</v>
      </c>
      <c r="X6373" s="2">
        <v>6</v>
      </c>
      <c r="Y6373" s="2">
        <v>260</v>
      </c>
    </row>
    <row r="6374" spans="20:25" ht="30" x14ac:dyDescent="0.25">
      <c r="T6374" s="4"/>
      <c r="U6374" s="2" t="s">
        <v>21</v>
      </c>
      <c r="V6374" s="2" t="s">
        <v>120</v>
      </c>
      <c r="W6374" s="2" t="s">
        <v>68</v>
      </c>
      <c r="X6374" s="2">
        <v>2</v>
      </c>
      <c r="Y6374" s="2">
        <v>190</v>
      </c>
    </row>
    <row r="6375" spans="20:25" x14ac:dyDescent="0.25">
      <c r="T6375" s="4"/>
      <c r="U6375" s="2" t="s">
        <v>21</v>
      </c>
      <c r="V6375" s="2" t="s">
        <v>120</v>
      </c>
      <c r="W6375" s="2" t="s">
        <v>63</v>
      </c>
      <c r="X6375" s="2">
        <v>2</v>
      </c>
      <c r="Y6375" s="2">
        <v>190</v>
      </c>
    </row>
    <row r="6376" spans="20:25" ht="30" x14ac:dyDescent="0.25">
      <c r="T6376" s="4"/>
      <c r="U6376" s="2" t="s">
        <v>21</v>
      </c>
      <c r="V6376" s="2" t="s">
        <v>120</v>
      </c>
      <c r="W6376" s="2" t="s">
        <v>68</v>
      </c>
      <c r="X6376" s="2">
        <v>4</v>
      </c>
      <c r="Y6376" s="2">
        <v>200</v>
      </c>
    </row>
    <row r="6377" spans="20:25" ht="30" x14ac:dyDescent="0.25">
      <c r="T6377" s="4"/>
      <c r="U6377" s="2" t="s">
        <v>21</v>
      </c>
      <c r="V6377" s="2" t="s">
        <v>120</v>
      </c>
      <c r="W6377" s="2" t="s">
        <v>68</v>
      </c>
      <c r="X6377" s="2">
        <v>3</v>
      </c>
      <c r="Y6377" s="2">
        <v>0</v>
      </c>
    </row>
    <row r="6378" spans="20:25" x14ac:dyDescent="0.25">
      <c r="T6378" s="4"/>
      <c r="U6378" s="2" t="s">
        <v>21</v>
      </c>
      <c r="V6378" s="2" t="s">
        <v>124</v>
      </c>
      <c r="W6378" s="2" t="s">
        <v>63</v>
      </c>
      <c r="X6378" s="2">
        <v>2</v>
      </c>
      <c r="Y6378" s="2">
        <v>230</v>
      </c>
    </row>
    <row r="6379" spans="20:25" ht="30" x14ac:dyDescent="0.25">
      <c r="T6379" s="4"/>
      <c r="U6379" s="2" t="s">
        <v>21</v>
      </c>
      <c r="V6379" s="2" t="s">
        <v>124</v>
      </c>
      <c r="W6379" s="2" t="s">
        <v>68</v>
      </c>
      <c r="X6379" s="2">
        <v>4</v>
      </c>
      <c r="Y6379" s="2">
        <v>200</v>
      </c>
    </row>
    <row r="6380" spans="20:25" ht="30" x14ac:dyDescent="0.25">
      <c r="T6380" s="4"/>
      <c r="U6380" s="2" t="s">
        <v>21</v>
      </c>
      <c r="V6380" s="2" t="s">
        <v>124</v>
      </c>
      <c r="W6380" s="2" t="s">
        <v>68</v>
      </c>
      <c r="X6380" s="2">
        <v>4</v>
      </c>
      <c r="Y6380" s="2">
        <v>230</v>
      </c>
    </row>
    <row r="6381" spans="20:25" ht="30" x14ac:dyDescent="0.25">
      <c r="T6381" s="4"/>
      <c r="U6381" s="2" t="s">
        <v>21</v>
      </c>
      <c r="V6381" s="2" t="s">
        <v>124</v>
      </c>
      <c r="W6381" s="2" t="s">
        <v>68</v>
      </c>
      <c r="X6381" s="2">
        <v>5</v>
      </c>
      <c r="Y6381" s="2">
        <v>220</v>
      </c>
    </row>
    <row r="6382" spans="20:25" x14ac:dyDescent="0.25">
      <c r="T6382" s="4"/>
      <c r="U6382" s="2" t="s">
        <v>21</v>
      </c>
      <c r="V6382" s="2" t="s">
        <v>124</v>
      </c>
      <c r="W6382" s="2" t="s">
        <v>63</v>
      </c>
      <c r="X6382" s="2">
        <v>2</v>
      </c>
      <c r="Y6382" s="2">
        <v>210</v>
      </c>
    </row>
    <row r="6383" spans="20:25" x14ac:dyDescent="0.25">
      <c r="T6383" s="4"/>
      <c r="U6383" s="2" t="s">
        <v>21</v>
      </c>
      <c r="V6383" s="2" t="s">
        <v>124</v>
      </c>
      <c r="W6383" s="2" t="s">
        <v>63</v>
      </c>
      <c r="X6383" s="2">
        <v>3</v>
      </c>
      <c r="Y6383" s="2">
        <v>0</v>
      </c>
    </row>
    <row r="6384" spans="20:25" x14ac:dyDescent="0.25">
      <c r="T6384" s="4"/>
      <c r="U6384" s="2" t="s">
        <v>21</v>
      </c>
      <c r="V6384" s="2" t="s">
        <v>124</v>
      </c>
      <c r="W6384" s="2" t="s">
        <v>63</v>
      </c>
      <c r="X6384" s="2">
        <v>4</v>
      </c>
      <c r="Y6384" s="2">
        <v>210</v>
      </c>
    </row>
    <row r="6385" spans="20:25" x14ac:dyDescent="0.25">
      <c r="T6385" s="4"/>
      <c r="U6385" s="2" t="s">
        <v>21</v>
      </c>
      <c r="V6385" s="2" t="s">
        <v>124</v>
      </c>
      <c r="W6385" s="2" t="s">
        <v>63</v>
      </c>
      <c r="X6385" s="2">
        <v>5</v>
      </c>
      <c r="Y6385" s="2">
        <v>210</v>
      </c>
    </row>
    <row r="6386" spans="20:25" ht="30" x14ac:dyDescent="0.25">
      <c r="T6386" s="4"/>
      <c r="U6386" s="2" t="s">
        <v>21</v>
      </c>
      <c r="V6386" s="2" t="s">
        <v>124</v>
      </c>
      <c r="W6386" s="2" t="s">
        <v>68</v>
      </c>
      <c r="X6386" s="2">
        <v>2</v>
      </c>
      <c r="Y6386" s="2">
        <v>260</v>
      </c>
    </row>
    <row r="6387" spans="20:25" ht="30" x14ac:dyDescent="0.25">
      <c r="T6387" s="4"/>
      <c r="U6387" s="2" t="s">
        <v>21</v>
      </c>
      <c r="V6387" s="2" t="s">
        <v>124</v>
      </c>
      <c r="W6387" s="2" t="s">
        <v>68</v>
      </c>
      <c r="X6387" s="2">
        <v>5</v>
      </c>
      <c r="Y6387" s="2">
        <v>330</v>
      </c>
    </row>
    <row r="6388" spans="20:25" ht="30" x14ac:dyDescent="0.25">
      <c r="T6388" s="4"/>
      <c r="U6388" s="2" t="s">
        <v>21</v>
      </c>
      <c r="V6388" s="2" t="s">
        <v>124</v>
      </c>
      <c r="W6388" s="2" t="s">
        <v>68</v>
      </c>
      <c r="X6388" s="2">
        <v>2</v>
      </c>
      <c r="Y6388" s="2">
        <v>250</v>
      </c>
    </row>
    <row r="6389" spans="20:25" ht="30" x14ac:dyDescent="0.25">
      <c r="T6389" s="4"/>
      <c r="U6389" s="2" t="s">
        <v>21</v>
      </c>
      <c r="V6389" s="2" t="s">
        <v>124</v>
      </c>
      <c r="W6389" s="2" t="s">
        <v>68</v>
      </c>
      <c r="X6389" s="2">
        <v>2</v>
      </c>
      <c r="Y6389" s="2">
        <v>60</v>
      </c>
    </row>
    <row r="6390" spans="20:25" ht="30" x14ac:dyDescent="0.25">
      <c r="T6390" s="4"/>
      <c r="U6390" s="2" t="s">
        <v>21</v>
      </c>
      <c r="V6390" s="2" t="s">
        <v>127</v>
      </c>
      <c r="W6390" s="2" t="s">
        <v>68</v>
      </c>
      <c r="X6390" s="2">
        <v>1</v>
      </c>
      <c r="Y6390" s="2">
        <v>28</v>
      </c>
    </row>
    <row r="6391" spans="20:25" x14ac:dyDescent="0.25">
      <c r="T6391" s="4"/>
      <c r="U6391" s="2" t="s">
        <v>21</v>
      </c>
      <c r="V6391" s="2" t="s">
        <v>127</v>
      </c>
      <c r="W6391" s="2" t="s">
        <v>63</v>
      </c>
      <c r="X6391" s="2">
        <v>3</v>
      </c>
      <c r="Y6391" s="2">
        <v>150</v>
      </c>
    </row>
    <row r="6392" spans="20:25" ht="30" x14ac:dyDescent="0.25">
      <c r="T6392" s="4"/>
      <c r="U6392" s="2" t="s">
        <v>21</v>
      </c>
      <c r="V6392" s="2" t="s">
        <v>127</v>
      </c>
      <c r="W6392" s="2" t="s">
        <v>68</v>
      </c>
      <c r="X6392" s="2">
        <v>4</v>
      </c>
      <c r="Y6392" s="2">
        <v>30</v>
      </c>
    </row>
    <row r="6393" spans="20:25" ht="30" x14ac:dyDescent="0.25">
      <c r="T6393" s="4"/>
      <c r="U6393" s="2" t="s">
        <v>21</v>
      </c>
      <c r="V6393" s="2" t="s">
        <v>127</v>
      </c>
      <c r="W6393" s="2" t="s">
        <v>68</v>
      </c>
      <c r="X6393" s="2">
        <v>2</v>
      </c>
      <c r="Y6393" s="2">
        <v>0</v>
      </c>
    </row>
    <row r="6394" spans="20:25" x14ac:dyDescent="0.25">
      <c r="T6394" s="4"/>
      <c r="U6394" s="2" t="s">
        <v>21</v>
      </c>
      <c r="V6394" s="2" t="s">
        <v>127</v>
      </c>
      <c r="W6394" s="2" t="s">
        <v>63</v>
      </c>
      <c r="X6394" s="2">
        <v>4</v>
      </c>
      <c r="Y6394" s="2">
        <v>80</v>
      </c>
    </row>
    <row r="6395" spans="20:25" x14ac:dyDescent="0.25">
      <c r="T6395" s="4"/>
      <c r="U6395" s="2" t="s">
        <v>21</v>
      </c>
      <c r="V6395" s="2" t="s">
        <v>127</v>
      </c>
      <c r="W6395" s="2" t="s">
        <v>63</v>
      </c>
      <c r="X6395" s="2">
        <v>2</v>
      </c>
      <c r="Y6395" s="2">
        <v>180</v>
      </c>
    </row>
    <row r="6396" spans="20:25" x14ac:dyDescent="0.25">
      <c r="T6396" s="4"/>
      <c r="U6396" s="2" t="s">
        <v>21</v>
      </c>
      <c r="V6396" s="2" t="s">
        <v>127</v>
      </c>
      <c r="W6396" s="2" t="s">
        <v>63</v>
      </c>
      <c r="X6396" s="2">
        <v>3</v>
      </c>
      <c r="Y6396" s="2">
        <v>136</v>
      </c>
    </row>
    <row r="6397" spans="20:25" ht="30" x14ac:dyDescent="0.25">
      <c r="T6397" s="4"/>
      <c r="U6397" s="2" t="s">
        <v>21</v>
      </c>
      <c r="V6397" s="2" t="s">
        <v>127</v>
      </c>
      <c r="W6397" s="2" t="s">
        <v>68</v>
      </c>
      <c r="X6397" s="2">
        <v>2</v>
      </c>
      <c r="Y6397" s="2">
        <v>320</v>
      </c>
    </row>
    <row r="6398" spans="20:25" ht="30" x14ac:dyDescent="0.25">
      <c r="T6398" s="4"/>
      <c r="U6398" s="2" t="s">
        <v>21</v>
      </c>
      <c r="V6398" s="2" t="s">
        <v>128</v>
      </c>
      <c r="W6398" s="2" t="s">
        <v>68</v>
      </c>
      <c r="X6398" s="2">
        <v>3</v>
      </c>
      <c r="Y6398" s="2">
        <v>80</v>
      </c>
    </row>
    <row r="6399" spans="20:25" ht="30" x14ac:dyDescent="0.25">
      <c r="T6399" s="4"/>
      <c r="U6399" s="2" t="s">
        <v>21</v>
      </c>
      <c r="V6399" s="2" t="s">
        <v>128</v>
      </c>
      <c r="W6399" s="2" t="s">
        <v>68</v>
      </c>
      <c r="X6399" s="2">
        <v>4</v>
      </c>
      <c r="Y6399" s="2">
        <v>250</v>
      </c>
    </row>
    <row r="6400" spans="20:25" ht="30" x14ac:dyDescent="0.25">
      <c r="T6400" s="4"/>
      <c r="U6400" s="2" t="s">
        <v>21</v>
      </c>
      <c r="V6400" s="2" t="s">
        <v>123</v>
      </c>
      <c r="W6400" s="2" t="s">
        <v>68</v>
      </c>
      <c r="X6400" s="2">
        <v>5</v>
      </c>
      <c r="Y6400" s="2">
        <v>20</v>
      </c>
    </row>
    <row r="6401" spans="20:25" ht="30" x14ac:dyDescent="0.25">
      <c r="T6401" s="4"/>
      <c r="U6401" s="2" t="s">
        <v>21</v>
      </c>
      <c r="V6401" s="2" t="s">
        <v>123</v>
      </c>
      <c r="W6401" s="2" t="s">
        <v>68</v>
      </c>
      <c r="X6401" s="2">
        <v>2</v>
      </c>
      <c r="Y6401" s="2">
        <v>170</v>
      </c>
    </row>
    <row r="6402" spans="20:25" ht="30" x14ac:dyDescent="0.25">
      <c r="T6402" s="4"/>
      <c r="U6402" s="2" t="s">
        <v>21</v>
      </c>
      <c r="V6402" s="2" t="s">
        <v>123</v>
      </c>
      <c r="W6402" s="2" t="s">
        <v>68</v>
      </c>
      <c r="X6402" s="2">
        <v>1</v>
      </c>
      <c r="Y6402" s="2">
        <v>170</v>
      </c>
    </row>
    <row r="6403" spans="20:25" ht="30" x14ac:dyDescent="0.25">
      <c r="T6403" s="4"/>
      <c r="U6403" s="2" t="s">
        <v>21</v>
      </c>
      <c r="V6403" s="2" t="s">
        <v>123</v>
      </c>
      <c r="W6403" s="2" t="s">
        <v>68</v>
      </c>
      <c r="X6403" s="2">
        <v>1</v>
      </c>
      <c r="Y6403" s="2">
        <v>0</v>
      </c>
    </row>
    <row r="6404" spans="20:25" ht="30" x14ac:dyDescent="0.25">
      <c r="T6404" s="4"/>
      <c r="U6404" s="2" t="s">
        <v>21</v>
      </c>
      <c r="V6404" s="2" t="s">
        <v>123</v>
      </c>
      <c r="W6404" s="2" t="s">
        <v>67</v>
      </c>
      <c r="X6404" s="2">
        <v>2</v>
      </c>
      <c r="Y6404" s="2">
        <v>20</v>
      </c>
    </row>
    <row r="6405" spans="20:25" ht="30" x14ac:dyDescent="0.25">
      <c r="T6405" s="4"/>
      <c r="U6405" s="2" t="s">
        <v>21</v>
      </c>
      <c r="V6405" s="2" t="s">
        <v>123</v>
      </c>
      <c r="W6405" s="2" t="s">
        <v>67</v>
      </c>
      <c r="X6405" s="2">
        <v>2</v>
      </c>
      <c r="Y6405" s="2">
        <v>0</v>
      </c>
    </row>
    <row r="6406" spans="20:25" ht="30" x14ac:dyDescent="0.25">
      <c r="T6406" s="4"/>
      <c r="U6406" s="2" t="s">
        <v>21</v>
      </c>
      <c r="V6406" s="2" t="s">
        <v>123</v>
      </c>
      <c r="W6406" s="2" t="s">
        <v>67</v>
      </c>
      <c r="X6406" s="2">
        <v>3</v>
      </c>
      <c r="Y6406" s="2">
        <v>110</v>
      </c>
    </row>
    <row r="6407" spans="20:25" ht="30" x14ac:dyDescent="0.25">
      <c r="T6407" s="4"/>
      <c r="U6407" s="2" t="s">
        <v>21</v>
      </c>
      <c r="V6407" s="2" t="s">
        <v>123</v>
      </c>
      <c r="W6407" s="2" t="s">
        <v>67</v>
      </c>
      <c r="X6407" s="2">
        <v>5</v>
      </c>
      <c r="Y6407" s="2">
        <v>30</v>
      </c>
    </row>
    <row r="6408" spans="20:25" ht="45" x14ac:dyDescent="0.25">
      <c r="T6408" s="4"/>
      <c r="U6408" s="2" t="s">
        <v>21</v>
      </c>
      <c r="V6408" s="2" t="s">
        <v>123</v>
      </c>
      <c r="W6408" s="2" t="s">
        <v>70</v>
      </c>
      <c r="X6408" s="2">
        <v>3</v>
      </c>
      <c r="Y6408" s="2">
        <v>70</v>
      </c>
    </row>
    <row r="6409" spans="20:25" ht="30" x14ac:dyDescent="0.25">
      <c r="T6409" s="4"/>
      <c r="U6409" s="2" t="s">
        <v>21</v>
      </c>
      <c r="V6409" s="2" t="s">
        <v>123</v>
      </c>
      <c r="W6409" s="2" t="s">
        <v>68</v>
      </c>
      <c r="X6409" s="2">
        <v>3</v>
      </c>
      <c r="Y6409" s="2">
        <v>120</v>
      </c>
    </row>
    <row r="6410" spans="20:25" ht="30" x14ac:dyDescent="0.25">
      <c r="T6410" s="4"/>
      <c r="U6410" s="2" t="s">
        <v>21</v>
      </c>
      <c r="V6410" s="2" t="s">
        <v>123</v>
      </c>
      <c r="W6410" s="2" t="s">
        <v>68</v>
      </c>
      <c r="X6410" s="2">
        <v>9</v>
      </c>
      <c r="Y6410" s="2">
        <v>210</v>
      </c>
    </row>
    <row r="6411" spans="20:25" ht="30" x14ac:dyDescent="0.25">
      <c r="T6411" s="4"/>
      <c r="U6411" s="2" t="s">
        <v>21</v>
      </c>
      <c r="V6411" s="2" t="s">
        <v>129</v>
      </c>
      <c r="W6411" s="2" t="s">
        <v>64</v>
      </c>
      <c r="X6411" s="2">
        <v>2</v>
      </c>
      <c r="Y6411" s="2">
        <v>220</v>
      </c>
    </row>
    <row r="6412" spans="20:25" ht="30" x14ac:dyDescent="0.25">
      <c r="T6412" s="4"/>
      <c r="U6412" s="2" t="s">
        <v>21</v>
      </c>
      <c r="V6412" s="2" t="s">
        <v>129</v>
      </c>
      <c r="W6412" s="2" t="s">
        <v>62</v>
      </c>
      <c r="X6412" s="2">
        <v>3</v>
      </c>
      <c r="Y6412" s="2">
        <v>250</v>
      </c>
    </row>
    <row r="6413" spans="20:25" ht="30" x14ac:dyDescent="0.25">
      <c r="T6413" s="4"/>
      <c r="U6413" s="2" t="s">
        <v>21</v>
      </c>
      <c r="V6413" s="2" t="s">
        <v>129</v>
      </c>
      <c r="W6413" s="2" t="s">
        <v>68</v>
      </c>
      <c r="X6413" s="2">
        <v>4</v>
      </c>
      <c r="Y6413" s="2">
        <v>230</v>
      </c>
    </row>
    <row r="6414" spans="20:25" ht="45" x14ac:dyDescent="0.25">
      <c r="T6414" s="4"/>
      <c r="U6414" s="2" t="s">
        <v>21</v>
      </c>
      <c r="V6414" s="2" t="s">
        <v>129</v>
      </c>
      <c r="W6414" s="2" t="s">
        <v>70</v>
      </c>
      <c r="X6414" s="2">
        <v>4</v>
      </c>
      <c r="Y6414" s="2">
        <v>300</v>
      </c>
    </row>
    <row r="6415" spans="20:25" ht="30" x14ac:dyDescent="0.25">
      <c r="T6415" s="4"/>
      <c r="U6415" s="2" t="s">
        <v>21</v>
      </c>
      <c r="V6415" s="2" t="s">
        <v>129</v>
      </c>
      <c r="W6415" s="2" t="s">
        <v>68</v>
      </c>
      <c r="X6415" s="2">
        <v>5</v>
      </c>
      <c r="Y6415" s="2">
        <v>300</v>
      </c>
    </row>
    <row r="6416" spans="20:25" ht="30" x14ac:dyDescent="0.25">
      <c r="T6416" s="4"/>
      <c r="U6416" s="2" t="s">
        <v>21</v>
      </c>
      <c r="V6416" s="2" t="s">
        <v>129</v>
      </c>
      <c r="W6416" s="2" t="s">
        <v>68</v>
      </c>
      <c r="X6416" s="2">
        <v>5</v>
      </c>
      <c r="Y6416" s="2">
        <v>300</v>
      </c>
    </row>
    <row r="6417" spans="20:25" ht="30" x14ac:dyDescent="0.25">
      <c r="T6417" s="4"/>
      <c r="U6417" s="2" t="s">
        <v>21</v>
      </c>
      <c r="V6417" s="2" t="s">
        <v>111</v>
      </c>
      <c r="W6417" s="2" t="s">
        <v>68</v>
      </c>
      <c r="X6417" s="2">
        <v>5</v>
      </c>
      <c r="Y6417" s="2">
        <v>230</v>
      </c>
    </row>
    <row r="6418" spans="20:25" ht="30" x14ac:dyDescent="0.25">
      <c r="T6418" s="4"/>
      <c r="U6418" s="2" t="s">
        <v>21</v>
      </c>
      <c r="V6418" s="2" t="s">
        <v>111</v>
      </c>
      <c r="W6418" s="2" t="s">
        <v>64</v>
      </c>
      <c r="X6418" s="2">
        <v>5</v>
      </c>
      <c r="Y6418" s="2">
        <v>290</v>
      </c>
    </row>
    <row r="6419" spans="20:25" ht="30" x14ac:dyDescent="0.25">
      <c r="T6419" s="4"/>
      <c r="U6419" s="2" t="s">
        <v>21</v>
      </c>
      <c r="V6419" s="2" t="s">
        <v>111</v>
      </c>
      <c r="W6419" s="2" t="s">
        <v>68</v>
      </c>
      <c r="X6419" s="2">
        <v>3</v>
      </c>
      <c r="Y6419" s="2">
        <v>220</v>
      </c>
    </row>
    <row r="6420" spans="20:25" ht="30" x14ac:dyDescent="0.25">
      <c r="T6420" s="4"/>
      <c r="U6420" s="2" t="s">
        <v>21</v>
      </c>
      <c r="V6420" s="2" t="s">
        <v>111</v>
      </c>
      <c r="W6420" s="2" t="s">
        <v>68</v>
      </c>
      <c r="X6420" s="2">
        <v>6</v>
      </c>
      <c r="Y6420" s="2">
        <v>240</v>
      </c>
    </row>
    <row r="6421" spans="20:25" ht="30" x14ac:dyDescent="0.25">
      <c r="T6421" s="4"/>
      <c r="U6421" s="2" t="s">
        <v>21</v>
      </c>
      <c r="V6421" s="2" t="s">
        <v>111</v>
      </c>
      <c r="W6421" s="2" t="s">
        <v>64</v>
      </c>
      <c r="X6421" s="2">
        <v>4</v>
      </c>
      <c r="Y6421" s="2">
        <v>180</v>
      </c>
    </row>
    <row r="6422" spans="20:25" ht="30" x14ac:dyDescent="0.25">
      <c r="T6422" s="4"/>
      <c r="U6422" s="2" t="s">
        <v>21</v>
      </c>
      <c r="V6422" s="2" t="s">
        <v>111</v>
      </c>
      <c r="W6422" s="2" t="s">
        <v>68</v>
      </c>
      <c r="X6422" s="2">
        <v>2</v>
      </c>
      <c r="Y6422" s="2">
        <v>230</v>
      </c>
    </row>
    <row r="6423" spans="20:25" ht="45" x14ac:dyDescent="0.25">
      <c r="T6423" s="4"/>
      <c r="U6423" s="2" t="s">
        <v>21</v>
      </c>
      <c r="V6423" s="2" t="s">
        <v>121</v>
      </c>
      <c r="W6423" s="2" t="s">
        <v>70</v>
      </c>
      <c r="X6423" s="2">
        <v>4</v>
      </c>
      <c r="Y6423" s="2">
        <v>210</v>
      </c>
    </row>
    <row r="6424" spans="20:25" ht="30" x14ac:dyDescent="0.25">
      <c r="T6424" s="4"/>
      <c r="U6424" s="2" t="s">
        <v>21</v>
      </c>
      <c r="V6424" s="2" t="s">
        <v>121</v>
      </c>
      <c r="W6424" s="2" t="s">
        <v>68</v>
      </c>
      <c r="X6424" s="2">
        <v>3</v>
      </c>
      <c r="Y6424" s="2">
        <v>320</v>
      </c>
    </row>
    <row r="6425" spans="20:25" ht="30" x14ac:dyDescent="0.25">
      <c r="T6425" s="4"/>
      <c r="U6425" s="2" t="s">
        <v>21</v>
      </c>
      <c r="V6425" s="2" t="s">
        <v>121</v>
      </c>
      <c r="W6425" s="2" t="s">
        <v>64</v>
      </c>
      <c r="X6425" s="2">
        <v>7</v>
      </c>
      <c r="Y6425" s="2">
        <v>170</v>
      </c>
    </row>
    <row r="6426" spans="20:25" x14ac:dyDescent="0.25">
      <c r="T6426" s="4"/>
      <c r="U6426" s="2" t="s">
        <v>21</v>
      </c>
      <c r="V6426" s="2" t="s">
        <v>121</v>
      </c>
      <c r="W6426" s="2" t="s">
        <v>63</v>
      </c>
      <c r="X6426" s="2">
        <v>6</v>
      </c>
      <c r="Y6426" s="2">
        <v>70</v>
      </c>
    </row>
    <row r="6427" spans="20:25" ht="30" x14ac:dyDescent="0.25">
      <c r="T6427" s="4"/>
      <c r="U6427" s="2" t="s">
        <v>21</v>
      </c>
      <c r="V6427" s="2" t="s">
        <v>121</v>
      </c>
      <c r="W6427" s="2" t="s">
        <v>68</v>
      </c>
      <c r="X6427" s="2">
        <v>2</v>
      </c>
      <c r="Y6427" s="2">
        <v>110</v>
      </c>
    </row>
    <row r="6428" spans="20:25" x14ac:dyDescent="0.25">
      <c r="T6428" s="4"/>
      <c r="U6428" s="2" t="s">
        <v>21</v>
      </c>
      <c r="V6428" s="2" t="s">
        <v>121</v>
      </c>
      <c r="W6428" s="2" t="s">
        <v>63</v>
      </c>
      <c r="X6428" s="2">
        <v>4</v>
      </c>
      <c r="Y6428" s="2">
        <v>340</v>
      </c>
    </row>
    <row r="6429" spans="20:25" ht="30" x14ac:dyDescent="0.25">
      <c r="T6429" s="4"/>
      <c r="U6429" s="2" t="s">
        <v>21</v>
      </c>
      <c r="V6429" s="2" t="s">
        <v>121</v>
      </c>
      <c r="W6429" s="2" t="s">
        <v>68</v>
      </c>
      <c r="X6429" s="2">
        <v>1</v>
      </c>
      <c r="Y6429" s="2">
        <v>40</v>
      </c>
    </row>
    <row r="6430" spans="20:25" ht="30" x14ac:dyDescent="0.25">
      <c r="T6430" s="4"/>
      <c r="U6430" s="2" t="s">
        <v>21</v>
      </c>
      <c r="V6430" s="2" t="s">
        <v>121</v>
      </c>
      <c r="W6430" s="2" t="s">
        <v>68</v>
      </c>
      <c r="X6430" s="2">
        <v>3</v>
      </c>
      <c r="Y6430" s="2">
        <v>270</v>
      </c>
    </row>
    <row r="6431" spans="20:25" x14ac:dyDescent="0.25">
      <c r="T6431" s="4"/>
      <c r="U6431" s="2" t="s">
        <v>21</v>
      </c>
      <c r="V6431" s="2" t="s">
        <v>121</v>
      </c>
      <c r="W6431" s="2" t="s">
        <v>63</v>
      </c>
      <c r="X6431" s="2">
        <v>2</v>
      </c>
      <c r="Y6431" s="2">
        <v>0</v>
      </c>
    </row>
    <row r="6432" spans="20:25" x14ac:dyDescent="0.25">
      <c r="T6432" s="4"/>
      <c r="U6432" s="2" t="s">
        <v>21</v>
      </c>
      <c r="V6432" s="2" t="s">
        <v>121</v>
      </c>
      <c r="W6432" s="2" t="s">
        <v>63</v>
      </c>
      <c r="X6432" s="2">
        <v>2</v>
      </c>
      <c r="Y6432" s="2">
        <v>0</v>
      </c>
    </row>
    <row r="6433" spans="20:25" ht="30" x14ac:dyDescent="0.25">
      <c r="T6433" s="4"/>
      <c r="U6433" s="2" t="s">
        <v>21</v>
      </c>
      <c r="V6433" s="2" t="s">
        <v>121</v>
      </c>
      <c r="W6433" s="2" t="s">
        <v>68</v>
      </c>
      <c r="X6433" s="2">
        <v>3</v>
      </c>
      <c r="Y6433" s="2">
        <v>110</v>
      </c>
    </row>
    <row r="6434" spans="20:25" ht="30" x14ac:dyDescent="0.25">
      <c r="T6434" s="4"/>
      <c r="U6434" s="2" t="s">
        <v>21</v>
      </c>
      <c r="V6434" s="2" t="s">
        <v>121</v>
      </c>
      <c r="W6434" s="2" t="s">
        <v>68</v>
      </c>
      <c r="X6434" s="2">
        <v>6</v>
      </c>
      <c r="Y6434" s="2">
        <v>190</v>
      </c>
    </row>
    <row r="6435" spans="20:25" x14ac:dyDescent="0.25">
      <c r="T6435" s="4"/>
      <c r="U6435" s="2" t="s">
        <v>21</v>
      </c>
      <c r="V6435" s="2" t="s">
        <v>121</v>
      </c>
      <c r="W6435" s="2" t="s">
        <v>63</v>
      </c>
      <c r="X6435" s="2">
        <v>3</v>
      </c>
      <c r="Y6435" s="2">
        <v>190</v>
      </c>
    </row>
    <row r="6436" spans="20:25" ht="30" x14ac:dyDescent="0.25">
      <c r="T6436" s="4"/>
      <c r="U6436" s="2" t="s">
        <v>21</v>
      </c>
      <c r="V6436" s="2" t="s">
        <v>121</v>
      </c>
      <c r="W6436" s="2" t="s">
        <v>68</v>
      </c>
      <c r="X6436" s="2">
        <v>4</v>
      </c>
      <c r="Y6436" s="2">
        <v>200</v>
      </c>
    </row>
    <row r="6437" spans="20:25" ht="30" x14ac:dyDescent="0.25">
      <c r="T6437" s="4"/>
      <c r="U6437" s="2" t="s">
        <v>21</v>
      </c>
      <c r="V6437" s="2" t="s">
        <v>121</v>
      </c>
      <c r="W6437" s="2" t="s">
        <v>68</v>
      </c>
      <c r="X6437" s="2">
        <v>2</v>
      </c>
      <c r="Y6437" s="2">
        <v>280</v>
      </c>
    </row>
    <row r="6438" spans="20:25" ht="30" x14ac:dyDescent="0.25">
      <c r="T6438" s="4"/>
      <c r="U6438" s="2" t="s">
        <v>21</v>
      </c>
      <c r="V6438" s="2" t="s">
        <v>122</v>
      </c>
      <c r="W6438" s="2" t="s">
        <v>68</v>
      </c>
      <c r="X6438" s="2">
        <v>3</v>
      </c>
      <c r="Y6438" s="2">
        <v>300</v>
      </c>
    </row>
    <row r="6439" spans="20:25" x14ac:dyDescent="0.25">
      <c r="T6439" s="4"/>
      <c r="U6439" s="2" t="s">
        <v>21</v>
      </c>
      <c r="V6439" s="2" t="s">
        <v>122</v>
      </c>
      <c r="W6439" s="2" t="s">
        <v>63</v>
      </c>
      <c r="X6439" s="2">
        <v>3</v>
      </c>
      <c r="Y6439" s="2">
        <v>235</v>
      </c>
    </row>
    <row r="6440" spans="20:25" ht="30" x14ac:dyDescent="0.25">
      <c r="T6440" s="4"/>
      <c r="U6440" s="2" t="s">
        <v>21</v>
      </c>
      <c r="V6440" s="2" t="s">
        <v>122</v>
      </c>
      <c r="W6440" s="2" t="s">
        <v>68</v>
      </c>
      <c r="X6440" s="2">
        <v>1</v>
      </c>
      <c r="Y6440" s="2">
        <v>78</v>
      </c>
    </row>
    <row r="6441" spans="20:25" ht="30" x14ac:dyDescent="0.25">
      <c r="T6441" s="4"/>
      <c r="U6441" s="2" t="s">
        <v>21</v>
      </c>
      <c r="V6441" s="2" t="s">
        <v>122</v>
      </c>
      <c r="W6441" s="2" t="s">
        <v>68</v>
      </c>
      <c r="X6441" s="2">
        <v>1</v>
      </c>
      <c r="Y6441" s="2">
        <v>100</v>
      </c>
    </row>
    <row r="6442" spans="20:25" ht="30" x14ac:dyDescent="0.25">
      <c r="T6442" s="4"/>
      <c r="U6442" s="2" t="s">
        <v>21</v>
      </c>
      <c r="V6442" s="2" t="s">
        <v>122</v>
      </c>
      <c r="W6442" s="2" t="s">
        <v>68</v>
      </c>
      <c r="X6442" s="2">
        <v>2</v>
      </c>
      <c r="Y6442" s="2">
        <v>130</v>
      </c>
    </row>
    <row r="6443" spans="20:25" ht="30" x14ac:dyDescent="0.25">
      <c r="T6443" s="4"/>
      <c r="U6443" s="2" t="s">
        <v>21</v>
      </c>
      <c r="V6443" s="2" t="s">
        <v>122</v>
      </c>
      <c r="W6443" s="2" t="s">
        <v>68</v>
      </c>
      <c r="X6443" s="2">
        <v>4</v>
      </c>
      <c r="Y6443" s="2">
        <v>140</v>
      </c>
    </row>
    <row r="6444" spans="20:25" x14ac:dyDescent="0.25">
      <c r="T6444" s="4"/>
      <c r="U6444" s="2" t="s">
        <v>21</v>
      </c>
      <c r="V6444" s="2" t="s">
        <v>122</v>
      </c>
      <c r="W6444" s="2" t="s">
        <v>63</v>
      </c>
      <c r="X6444" s="2">
        <v>4</v>
      </c>
      <c r="Y6444" s="2">
        <v>150</v>
      </c>
    </row>
    <row r="6445" spans="20:25" ht="30" x14ac:dyDescent="0.25">
      <c r="T6445" s="4"/>
      <c r="U6445" s="2" t="s">
        <v>21</v>
      </c>
      <c r="V6445" s="2" t="s">
        <v>122</v>
      </c>
      <c r="W6445" s="2" t="s">
        <v>64</v>
      </c>
      <c r="X6445" s="2">
        <v>2</v>
      </c>
      <c r="Y6445" s="2">
        <v>290</v>
      </c>
    </row>
    <row r="6446" spans="20:25" ht="30" x14ac:dyDescent="0.25">
      <c r="T6446" s="4"/>
      <c r="U6446" s="2" t="s">
        <v>21</v>
      </c>
      <c r="V6446" s="2" t="s">
        <v>122</v>
      </c>
      <c r="W6446" s="2" t="s">
        <v>64</v>
      </c>
      <c r="X6446" s="2">
        <v>3</v>
      </c>
      <c r="Y6446" s="2">
        <v>220</v>
      </c>
    </row>
    <row r="6447" spans="20:25" ht="30" x14ac:dyDescent="0.25">
      <c r="T6447" s="4"/>
      <c r="U6447" s="2" t="s">
        <v>21</v>
      </c>
      <c r="V6447" s="2" t="s">
        <v>122</v>
      </c>
      <c r="W6447" s="2" t="s">
        <v>68</v>
      </c>
      <c r="X6447" s="2">
        <v>1</v>
      </c>
      <c r="Y6447" s="2">
        <v>220</v>
      </c>
    </row>
    <row r="6448" spans="20:25" ht="30" x14ac:dyDescent="0.25">
      <c r="T6448" s="4"/>
      <c r="U6448" s="2" t="s">
        <v>21</v>
      </c>
      <c r="V6448" s="2" t="s">
        <v>122</v>
      </c>
      <c r="W6448" s="2" t="s">
        <v>68</v>
      </c>
      <c r="X6448" s="2">
        <v>1</v>
      </c>
      <c r="Y6448" s="2">
        <v>50</v>
      </c>
    </row>
    <row r="6449" spans="20:25" ht="30" x14ac:dyDescent="0.25">
      <c r="T6449" s="4"/>
      <c r="U6449" s="2" t="s">
        <v>21</v>
      </c>
      <c r="V6449" s="2" t="s">
        <v>122</v>
      </c>
      <c r="W6449" s="2" t="s">
        <v>68</v>
      </c>
      <c r="X6449" s="2">
        <v>1</v>
      </c>
      <c r="Y6449" s="2">
        <v>180</v>
      </c>
    </row>
    <row r="6450" spans="20:25" ht="30" x14ac:dyDescent="0.25">
      <c r="T6450" s="4"/>
      <c r="U6450" s="2" t="s">
        <v>21</v>
      </c>
      <c r="V6450" s="2" t="s">
        <v>122</v>
      </c>
      <c r="W6450" s="2" t="s">
        <v>68</v>
      </c>
      <c r="X6450" s="2">
        <v>2</v>
      </c>
      <c r="Y6450" s="2">
        <v>260</v>
      </c>
    </row>
    <row r="6451" spans="20:25" ht="30" x14ac:dyDescent="0.25">
      <c r="T6451" s="4"/>
      <c r="U6451" s="2" t="s">
        <v>21</v>
      </c>
      <c r="V6451" s="2" t="s">
        <v>109</v>
      </c>
      <c r="W6451" s="2" t="s">
        <v>68</v>
      </c>
      <c r="X6451" s="2">
        <v>1</v>
      </c>
      <c r="Y6451" s="2">
        <v>350</v>
      </c>
    </row>
    <row r="6452" spans="20:25" ht="30" x14ac:dyDescent="0.25">
      <c r="T6452" s="4"/>
      <c r="U6452" s="2" t="s">
        <v>21</v>
      </c>
      <c r="V6452" s="2" t="s">
        <v>109</v>
      </c>
      <c r="W6452" s="2" t="s">
        <v>68</v>
      </c>
      <c r="X6452" s="2">
        <v>1</v>
      </c>
      <c r="Y6452" s="2">
        <v>330</v>
      </c>
    </row>
    <row r="6453" spans="20:25" x14ac:dyDescent="0.25">
      <c r="T6453" s="4"/>
      <c r="U6453" s="2" t="s">
        <v>21</v>
      </c>
      <c r="V6453" s="2" t="s">
        <v>109</v>
      </c>
      <c r="W6453" s="2" t="s">
        <v>63</v>
      </c>
      <c r="X6453" s="2">
        <v>4</v>
      </c>
      <c r="Y6453" s="2">
        <v>180</v>
      </c>
    </row>
    <row r="6454" spans="20:25" ht="30" x14ac:dyDescent="0.25">
      <c r="T6454" s="4"/>
      <c r="U6454" s="2" t="s">
        <v>21</v>
      </c>
      <c r="V6454" s="2" t="s">
        <v>109</v>
      </c>
      <c r="W6454" s="2" t="s">
        <v>68</v>
      </c>
      <c r="X6454" s="2">
        <v>4</v>
      </c>
      <c r="Y6454" s="2">
        <v>90</v>
      </c>
    </row>
    <row r="6455" spans="20:25" ht="30" x14ac:dyDescent="0.25">
      <c r="T6455" s="4"/>
      <c r="U6455" s="2" t="s">
        <v>21</v>
      </c>
      <c r="V6455" s="2" t="s">
        <v>109</v>
      </c>
      <c r="W6455" s="2" t="s">
        <v>68</v>
      </c>
      <c r="X6455" s="2">
        <v>4</v>
      </c>
      <c r="Y6455" s="2">
        <v>90</v>
      </c>
    </row>
    <row r="6456" spans="20:25" ht="30" x14ac:dyDescent="0.25">
      <c r="T6456" s="4"/>
      <c r="U6456" s="2" t="s">
        <v>21</v>
      </c>
      <c r="V6456" s="2" t="s">
        <v>109</v>
      </c>
      <c r="W6456" s="2" t="s">
        <v>68</v>
      </c>
      <c r="X6456" s="2">
        <v>3</v>
      </c>
      <c r="Y6456" s="2">
        <v>280</v>
      </c>
    </row>
    <row r="6457" spans="20:25" ht="30" x14ac:dyDescent="0.25">
      <c r="T6457" s="4"/>
      <c r="U6457" s="2" t="s">
        <v>21</v>
      </c>
      <c r="V6457" s="2" t="s">
        <v>109</v>
      </c>
      <c r="W6457" s="2" t="s">
        <v>68</v>
      </c>
      <c r="X6457" s="2">
        <v>1</v>
      </c>
      <c r="Y6457" s="2">
        <v>120</v>
      </c>
    </row>
    <row r="6458" spans="20:25" ht="30" x14ac:dyDescent="0.25">
      <c r="T6458" s="4"/>
      <c r="U6458" s="2" t="s">
        <v>21</v>
      </c>
      <c r="V6458" s="2" t="s">
        <v>109</v>
      </c>
      <c r="W6458" s="2" t="s">
        <v>68</v>
      </c>
      <c r="X6458" s="2">
        <v>2</v>
      </c>
      <c r="Y6458" s="2">
        <v>40</v>
      </c>
    </row>
    <row r="6459" spans="20:25" ht="30" x14ac:dyDescent="0.25">
      <c r="T6459" s="4"/>
      <c r="U6459" s="2" t="s">
        <v>21</v>
      </c>
      <c r="V6459" s="2" t="s">
        <v>109</v>
      </c>
      <c r="W6459" s="2" t="s">
        <v>68</v>
      </c>
      <c r="X6459" s="2">
        <v>4</v>
      </c>
      <c r="Y6459" s="2">
        <v>160</v>
      </c>
    </row>
    <row r="6460" spans="20:25" x14ac:dyDescent="0.25">
      <c r="T6460" s="4"/>
      <c r="U6460" s="2" t="s">
        <v>21</v>
      </c>
      <c r="V6460" s="2" t="s">
        <v>109</v>
      </c>
      <c r="W6460" s="2" t="s">
        <v>63</v>
      </c>
      <c r="X6460" s="2">
        <v>2</v>
      </c>
      <c r="Y6460" s="2">
        <v>130</v>
      </c>
    </row>
    <row r="6461" spans="20:25" ht="30" x14ac:dyDescent="0.25">
      <c r="T6461" s="4"/>
      <c r="U6461" s="2" t="s">
        <v>21</v>
      </c>
      <c r="V6461" s="2" t="s">
        <v>109</v>
      </c>
      <c r="W6461" s="2" t="s">
        <v>68</v>
      </c>
      <c r="X6461" s="2">
        <v>1</v>
      </c>
      <c r="Y6461" s="2">
        <v>170</v>
      </c>
    </row>
    <row r="6462" spans="20:25" ht="30" x14ac:dyDescent="0.25">
      <c r="T6462" s="4"/>
      <c r="U6462" s="2" t="s">
        <v>21</v>
      </c>
      <c r="V6462" s="2" t="s">
        <v>109</v>
      </c>
      <c r="W6462" s="2" t="s">
        <v>68</v>
      </c>
      <c r="X6462" s="2">
        <v>2</v>
      </c>
      <c r="Y6462" s="2">
        <v>200</v>
      </c>
    </row>
    <row r="6463" spans="20:25" x14ac:dyDescent="0.25">
      <c r="T6463" s="4"/>
      <c r="U6463" s="2" t="s">
        <v>21</v>
      </c>
      <c r="V6463" s="2" t="s">
        <v>109</v>
      </c>
      <c r="W6463" s="2" t="s">
        <v>63</v>
      </c>
      <c r="X6463" s="2">
        <v>5</v>
      </c>
      <c r="Y6463" s="2">
        <v>310</v>
      </c>
    </row>
    <row r="6464" spans="20:25" ht="30" x14ac:dyDescent="0.25">
      <c r="T6464" s="4"/>
      <c r="U6464" s="2" t="s">
        <v>21</v>
      </c>
      <c r="V6464" s="2" t="s">
        <v>109</v>
      </c>
      <c r="W6464" s="2" t="s">
        <v>68</v>
      </c>
      <c r="X6464" s="2">
        <v>2</v>
      </c>
      <c r="Y6464" s="2">
        <v>230</v>
      </c>
    </row>
    <row r="6465" spans="20:25" ht="30" x14ac:dyDescent="0.25">
      <c r="T6465" s="4"/>
      <c r="U6465" s="2" t="s">
        <v>21</v>
      </c>
      <c r="V6465" s="2" t="s">
        <v>109</v>
      </c>
      <c r="W6465" s="2" t="s">
        <v>68</v>
      </c>
      <c r="X6465" s="2">
        <v>2</v>
      </c>
      <c r="Y6465" s="2">
        <v>255</v>
      </c>
    </row>
    <row r="6466" spans="20:25" ht="30" x14ac:dyDescent="0.25">
      <c r="T6466" s="4"/>
      <c r="U6466" s="2" t="s">
        <v>21</v>
      </c>
      <c r="V6466" s="2" t="s">
        <v>109</v>
      </c>
      <c r="W6466" s="2" t="s">
        <v>64</v>
      </c>
      <c r="X6466" s="2">
        <v>2</v>
      </c>
      <c r="Y6466" s="2">
        <v>255</v>
      </c>
    </row>
    <row r="6467" spans="20:25" ht="30" x14ac:dyDescent="0.25">
      <c r="T6467" s="4"/>
      <c r="U6467" s="2" t="s">
        <v>21</v>
      </c>
      <c r="V6467" s="2" t="s">
        <v>109</v>
      </c>
      <c r="W6467" s="2" t="s">
        <v>68</v>
      </c>
      <c r="X6467" s="2">
        <v>4</v>
      </c>
      <c r="Y6467" s="2">
        <v>200</v>
      </c>
    </row>
    <row r="6468" spans="20:25" ht="30" x14ac:dyDescent="0.25">
      <c r="T6468" s="4"/>
      <c r="U6468" s="2" t="s">
        <v>21</v>
      </c>
      <c r="V6468" s="2" t="s">
        <v>109</v>
      </c>
      <c r="W6468" s="2" t="s">
        <v>68</v>
      </c>
      <c r="X6468" s="2">
        <v>7</v>
      </c>
      <c r="Y6468" s="2">
        <v>220</v>
      </c>
    </row>
    <row r="6469" spans="20:25" ht="30" x14ac:dyDescent="0.25">
      <c r="T6469" s="4"/>
      <c r="U6469" s="2" t="s">
        <v>21</v>
      </c>
      <c r="V6469" s="2" t="s">
        <v>109</v>
      </c>
      <c r="W6469" s="2" t="s">
        <v>68</v>
      </c>
      <c r="X6469" s="2">
        <v>1</v>
      </c>
      <c r="Y6469" s="2">
        <v>236</v>
      </c>
    </row>
    <row r="6470" spans="20:25" ht="30" x14ac:dyDescent="0.25">
      <c r="T6470" s="4"/>
      <c r="U6470" s="2" t="s">
        <v>21</v>
      </c>
      <c r="V6470" s="2" t="s">
        <v>109</v>
      </c>
      <c r="W6470" s="2" t="s">
        <v>68</v>
      </c>
      <c r="X6470" s="2">
        <v>4</v>
      </c>
      <c r="Y6470" s="2">
        <v>200</v>
      </c>
    </row>
    <row r="6471" spans="20:25" x14ac:dyDescent="0.25">
      <c r="T6471" s="4"/>
      <c r="U6471" s="2" t="s">
        <v>21</v>
      </c>
      <c r="V6471" s="2" t="s">
        <v>109</v>
      </c>
      <c r="W6471" s="2" t="s">
        <v>63</v>
      </c>
      <c r="X6471" s="2">
        <v>4</v>
      </c>
      <c r="Y6471" s="2">
        <v>171</v>
      </c>
    </row>
    <row r="6472" spans="20:25" ht="30" x14ac:dyDescent="0.25">
      <c r="T6472" s="4"/>
      <c r="U6472" s="2" t="s">
        <v>21</v>
      </c>
      <c r="V6472" s="2" t="s">
        <v>109</v>
      </c>
      <c r="W6472" s="2" t="s">
        <v>68</v>
      </c>
      <c r="X6472" s="2">
        <v>1</v>
      </c>
      <c r="Y6472" s="2">
        <v>240</v>
      </c>
    </row>
    <row r="6473" spans="20:25" ht="30" x14ac:dyDescent="0.25">
      <c r="T6473" s="4"/>
      <c r="U6473" s="2" t="s">
        <v>21</v>
      </c>
      <c r="V6473" s="2" t="s">
        <v>109</v>
      </c>
      <c r="W6473" s="2" t="s">
        <v>67</v>
      </c>
      <c r="X6473" s="2">
        <v>2</v>
      </c>
      <c r="Y6473" s="2">
        <v>170</v>
      </c>
    </row>
    <row r="6474" spans="20:25" ht="30" x14ac:dyDescent="0.25">
      <c r="T6474" s="4"/>
      <c r="U6474" s="2" t="s">
        <v>21</v>
      </c>
      <c r="V6474" s="2" t="s">
        <v>109</v>
      </c>
      <c r="W6474" s="2" t="s">
        <v>68</v>
      </c>
      <c r="X6474" s="2">
        <v>1</v>
      </c>
      <c r="Y6474" s="2">
        <v>160</v>
      </c>
    </row>
    <row r="6475" spans="20:25" ht="30" x14ac:dyDescent="0.25">
      <c r="T6475" s="4"/>
      <c r="U6475" s="2" t="s">
        <v>21</v>
      </c>
      <c r="V6475" s="2" t="s">
        <v>120</v>
      </c>
      <c r="W6475" s="2" t="s">
        <v>68</v>
      </c>
      <c r="X6475" s="2">
        <v>1</v>
      </c>
      <c r="Y6475" s="2">
        <v>100</v>
      </c>
    </row>
    <row r="6476" spans="20:25" x14ac:dyDescent="0.25">
      <c r="T6476" s="4"/>
      <c r="U6476" s="2" t="s">
        <v>21</v>
      </c>
      <c r="V6476" s="2" t="s">
        <v>120</v>
      </c>
      <c r="W6476" s="2" t="s">
        <v>63</v>
      </c>
      <c r="X6476" s="2">
        <v>3</v>
      </c>
      <c r="Y6476" s="2">
        <v>250</v>
      </c>
    </row>
    <row r="6477" spans="20:25" ht="30" x14ac:dyDescent="0.25">
      <c r="T6477" s="4"/>
      <c r="U6477" s="2" t="s">
        <v>21</v>
      </c>
      <c r="V6477" s="2" t="s">
        <v>120</v>
      </c>
      <c r="W6477" s="2" t="s">
        <v>68</v>
      </c>
      <c r="X6477" s="2">
        <v>2</v>
      </c>
      <c r="Y6477" s="2">
        <v>320</v>
      </c>
    </row>
    <row r="6478" spans="20:25" ht="30" x14ac:dyDescent="0.25">
      <c r="T6478" s="4"/>
      <c r="U6478" s="2" t="s">
        <v>21</v>
      </c>
      <c r="V6478" s="2" t="s">
        <v>120</v>
      </c>
      <c r="W6478" s="2" t="s">
        <v>68</v>
      </c>
      <c r="X6478" s="2">
        <v>4</v>
      </c>
      <c r="Y6478" s="2">
        <v>60</v>
      </c>
    </row>
    <row r="6479" spans="20:25" x14ac:dyDescent="0.25">
      <c r="T6479" s="4"/>
      <c r="U6479" s="2" t="s">
        <v>21</v>
      </c>
      <c r="V6479" s="2" t="s">
        <v>120</v>
      </c>
      <c r="W6479" s="2" t="s">
        <v>63</v>
      </c>
      <c r="X6479" s="2">
        <v>1</v>
      </c>
      <c r="Y6479" s="2">
        <v>0</v>
      </c>
    </row>
    <row r="6480" spans="20:25" ht="30" x14ac:dyDescent="0.25">
      <c r="T6480" s="4"/>
      <c r="U6480" s="2" t="s">
        <v>21</v>
      </c>
      <c r="V6480" s="2" t="s">
        <v>120</v>
      </c>
      <c r="W6480" s="2" t="s">
        <v>68</v>
      </c>
      <c r="X6480" s="2">
        <v>5</v>
      </c>
      <c r="Y6480" s="2">
        <v>310</v>
      </c>
    </row>
    <row r="6481" spans="20:25" ht="30" x14ac:dyDescent="0.25">
      <c r="T6481" s="4"/>
      <c r="U6481" s="2" t="s">
        <v>21</v>
      </c>
      <c r="V6481" s="2" t="s">
        <v>120</v>
      </c>
      <c r="W6481" s="2" t="s">
        <v>67</v>
      </c>
      <c r="X6481" s="2">
        <v>5</v>
      </c>
      <c r="Y6481" s="2">
        <v>280</v>
      </c>
    </row>
    <row r="6482" spans="20:25" ht="30" x14ac:dyDescent="0.25">
      <c r="T6482" s="4"/>
      <c r="U6482" s="2" t="s">
        <v>21</v>
      </c>
      <c r="V6482" s="2" t="s">
        <v>120</v>
      </c>
      <c r="W6482" s="2" t="s">
        <v>68</v>
      </c>
      <c r="X6482" s="2">
        <v>2</v>
      </c>
      <c r="Y6482" s="2">
        <v>240</v>
      </c>
    </row>
    <row r="6483" spans="20:25" x14ac:dyDescent="0.25">
      <c r="T6483" s="4"/>
      <c r="U6483" s="2" t="s">
        <v>21</v>
      </c>
      <c r="V6483" s="2" t="s">
        <v>120</v>
      </c>
      <c r="W6483" s="2" t="s">
        <v>63</v>
      </c>
      <c r="X6483" s="2">
        <v>3</v>
      </c>
      <c r="Y6483" s="2">
        <v>270</v>
      </c>
    </row>
    <row r="6484" spans="20:25" ht="30" x14ac:dyDescent="0.25">
      <c r="T6484" s="4"/>
      <c r="U6484" s="2" t="s">
        <v>21</v>
      </c>
      <c r="V6484" s="2" t="s">
        <v>120</v>
      </c>
      <c r="W6484" s="2" t="s">
        <v>68</v>
      </c>
      <c r="X6484" s="2">
        <v>2</v>
      </c>
      <c r="Y6484" s="2">
        <v>260</v>
      </c>
    </row>
    <row r="6485" spans="20:25" x14ac:dyDescent="0.25">
      <c r="T6485" s="4"/>
      <c r="U6485" s="2" t="s">
        <v>21</v>
      </c>
      <c r="V6485" s="2" t="s">
        <v>120</v>
      </c>
      <c r="W6485" s="2" t="s">
        <v>63</v>
      </c>
      <c r="X6485" s="2">
        <v>4</v>
      </c>
      <c r="Y6485" s="2">
        <v>280</v>
      </c>
    </row>
    <row r="6486" spans="20:25" x14ac:dyDescent="0.25">
      <c r="T6486" s="4"/>
      <c r="U6486" s="2" t="s">
        <v>21</v>
      </c>
      <c r="V6486" s="2" t="s">
        <v>120</v>
      </c>
      <c r="W6486" s="2" t="s">
        <v>63</v>
      </c>
      <c r="X6486" s="2">
        <v>2</v>
      </c>
      <c r="Y6486" s="2">
        <v>290</v>
      </c>
    </row>
    <row r="6487" spans="20:25" x14ac:dyDescent="0.25">
      <c r="T6487" s="4"/>
      <c r="U6487" s="2" t="s">
        <v>21</v>
      </c>
      <c r="V6487" s="2" t="s">
        <v>120</v>
      </c>
      <c r="W6487" s="2" t="s">
        <v>63</v>
      </c>
      <c r="X6487" s="2">
        <v>4</v>
      </c>
      <c r="Y6487" s="2">
        <v>290</v>
      </c>
    </row>
    <row r="6488" spans="20:25" ht="30" x14ac:dyDescent="0.25">
      <c r="T6488" s="4"/>
      <c r="U6488" s="2" t="s">
        <v>21</v>
      </c>
      <c r="V6488" s="2" t="s">
        <v>120</v>
      </c>
      <c r="W6488" s="2" t="s">
        <v>68</v>
      </c>
      <c r="X6488" s="2">
        <v>4</v>
      </c>
      <c r="Y6488" s="2">
        <v>250</v>
      </c>
    </row>
    <row r="6489" spans="20:25" ht="30" x14ac:dyDescent="0.25">
      <c r="T6489" s="4"/>
      <c r="U6489" s="2" t="s">
        <v>21</v>
      </c>
      <c r="V6489" s="2" t="s">
        <v>120</v>
      </c>
      <c r="W6489" s="2" t="s">
        <v>68</v>
      </c>
      <c r="X6489" s="2">
        <v>3</v>
      </c>
      <c r="Y6489" s="2">
        <v>238</v>
      </c>
    </row>
    <row r="6490" spans="20:25" x14ac:dyDescent="0.25">
      <c r="T6490" s="4"/>
      <c r="U6490" s="2" t="s">
        <v>21</v>
      </c>
      <c r="V6490" s="2" t="s">
        <v>120</v>
      </c>
      <c r="W6490" s="2" t="s">
        <v>63</v>
      </c>
      <c r="X6490" s="2">
        <v>5</v>
      </c>
      <c r="Y6490" s="2">
        <v>300</v>
      </c>
    </row>
    <row r="6491" spans="20:25" x14ac:dyDescent="0.25">
      <c r="T6491" s="4"/>
      <c r="U6491" s="2" t="s">
        <v>21</v>
      </c>
      <c r="V6491" s="2" t="s">
        <v>120</v>
      </c>
      <c r="W6491" s="2" t="s">
        <v>63</v>
      </c>
      <c r="X6491" s="2">
        <v>3</v>
      </c>
      <c r="Y6491" s="2">
        <v>282</v>
      </c>
    </row>
    <row r="6492" spans="20:25" x14ac:dyDescent="0.25">
      <c r="T6492" s="4"/>
      <c r="U6492" s="2" t="s">
        <v>21</v>
      </c>
      <c r="V6492" s="2" t="s">
        <v>120</v>
      </c>
      <c r="W6492" s="2" t="s">
        <v>63</v>
      </c>
      <c r="X6492" s="2">
        <v>1</v>
      </c>
      <c r="Y6492" s="2">
        <v>220</v>
      </c>
    </row>
    <row r="6493" spans="20:25" ht="30" x14ac:dyDescent="0.25">
      <c r="T6493" s="4"/>
      <c r="U6493" s="2" t="s">
        <v>21</v>
      </c>
      <c r="V6493" s="2" t="s">
        <v>120</v>
      </c>
      <c r="W6493" s="2" t="s">
        <v>68</v>
      </c>
      <c r="X6493" s="2">
        <v>4</v>
      </c>
      <c r="Y6493" s="2">
        <v>310</v>
      </c>
    </row>
    <row r="6494" spans="20:25" ht="30" x14ac:dyDescent="0.25">
      <c r="T6494" s="4"/>
      <c r="U6494" s="2" t="s">
        <v>21</v>
      </c>
      <c r="V6494" s="2" t="s">
        <v>120</v>
      </c>
      <c r="W6494" s="2" t="s">
        <v>68</v>
      </c>
      <c r="X6494" s="2">
        <v>2</v>
      </c>
      <c r="Y6494" s="2">
        <v>250</v>
      </c>
    </row>
    <row r="6495" spans="20:25" x14ac:dyDescent="0.25">
      <c r="T6495" s="4"/>
      <c r="U6495" s="2" t="s">
        <v>21</v>
      </c>
      <c r="V6495" s="2" t="s">
        <v>120</v>
      </c>
      <c r="W6495" s="2" t="s">
        <v>63</v>
      </c>
      <c r="X6495" s="2">
        <v>8</v>
      </c>
      <c r="Y6495" s="2">
        <v>70</v>
      </c>
    </row>
    <row r="6496" spans="20:25" x14ac:dyDescent="0.25">
      <c r="T6496" s="4"/>
      <c r="U6496" s="2" t="s">
        <v>21</v>
      </c>
      <c r="V6496" s="2" t="s">
        <v>120</v>
      </c>
      <c r="W6496" s="2" t="s">
        <v>63</v>
      </c>
      <c r="X6496" s="2">
        <v>1</v>
      </c>
      <c r="Y6496" s="2">
        <v>130</v>
      </c>
    </row>
    <row r="6497" spans="20:25" ht="30" x14ac:dyDescent="0.25">
      <c r="T6497" s="4"/>
      <c r="U6497" s="2" t="s">
        <v>21</v>
      </c>
      <c r="V6497" s="2" t="s">
        <v>120</v>
      </c>
      <c r="W6497" s="2" t="s">
        <v>68</v>
      </c>
      <c r="X6497" s="2">
        <v>2</v>
      </c>
      <c r="Y6497" s="2">
        <v>360</v>
      </c>
    </row>
    <row r="6498" spans="20:25" ht="30" x14ac:dyDescent="0.25">
      <c r="T6498" s="4"/>
      <c r="U6498" s="2" t="s">
        <v>21</v>
      </c>
      <c r="V6498" s="2" t="s">
        <v>120</v>
      </c>
      <c r="W6498" s="2" t="s">
        <v>68</v>
      </c>
      <c r="X6498" s="2">
        <v>2</v>
      </c>
      <c r="Y6498" s="2">
        <v>350</v>
      </c>
    </row>
    <row r="6499" spans="20:25" x14ac:dyDescent="0.25">
      <c r="T6499" s="4"/>
      <c r="U6499" s="2" t="s">
        <v>21</v>
      </c>
      <c r="V6499" s="2" t="s">
        <v>120</v>
      </c>
      <c r="W6499" s="2" t="s">
        <v>63</v>
      </c>
      <c r="X6499" s="2">
        <v>1</v>
      </c>
      <c r="Y6499" s="2">
        <v>0</v>
      </c>
    </row>
    <row r="6500" spans="20:25" x14ac:dyDescent="0.25">
      <c r="T6500" s="4"/>
      <c r="U6500" s="2" t="s">
        <v>21</v>
      </c>
      <c r="V6500" s="2" t="s">
        <v>120</v>
      </c>
      <c r="W6500" s="2" t="s">
        <v>63</v>
      </c>
      <c r="X6500" s="2">
        <v>1</v>
      </c>
      <c r="Y6500" s="2">
        <v>184</v>
      </c>
    </row>
    <row r="6501" spans="20:25" ht="30" x14ac:dyDescent="0.25">
      <c r="T6501" s="4"/>
      <c r="U6501" s="2" t="s">
        <v>21</v>
      </c>
      <c r="V6501" s="2" t="s">
        <v>120</v>
      </c>
      <c r="W6501" s="2" t="s">
        <v>68</v>
      </c>
      <c r="X6501" s="2">
        <v>1</v>
      </c>
      <c r="Y6501" s="2">
        <v>140</v>
      </c>
    </row>
    <row r="6502" spans="20:25" ht="30" x14ac:dyDescent="0.25">
      <c r="T6502" s="4"/>
      <c r="U6502" s="2" t="s">
        <v>21</v>
      </c>
      <c r="V6502" s="2" t="s">
        <v>120</v>
      </c>
      <c r="W6502" s="2" t="s">
        <v>68</v>
      </c>
      <c r="X6502" s="2">
        <v>1</v>
      </c>
      <c r="Y6502" s="2">
        <v>178</v>
      </c>
    </row>
    <row r="6503" spans="20:25" ht="30" x14ac:dyDescent="0.25">
      <c r="T6503" s="4"/>
      <c r="U6503" s="2" t="s">
        <v>21</v>
      </c>
      <c r="V6503" s="2" t="s">
        <v>120</v>
      </c>
      <c r="W6503" s="2" t="s">
        <v>68</v>
      </c>
      <c r="X6503" s="2">
        <v>9</v>
      </c>
      <c r="Y6503" s="2">
        <v>10</v>
      </c>
    </row>
    <row r="6504" spans="20:25" x14ac:dyDescent="0.25">
      <c r="T6504" s="4"/>
      <c r="U6504" s="2" t="s">
        <v>21</v>
      </c>
      <c r="V6504" s="2" t="s">
        <v>120</v>
      </c>
      <c r="W6504" s="2" t="s">
        <v>63</v>
      </c>
      <c r="X6504" s="2">
        <v>1</v>
      </c>
      <c r="Y6504" s="2">
        <v>70</v>
      </c>
    </row>
    <row r="6505" spans="20:25" ht="30" x14ac:dyDescent="0.25">
      <c r="T6505" s="4"/>
      <c r="U6505" s="2" t="s">
        <v>21</v>
      </c>
      <c r="V6505" s="2" t="s">
        <v>120</v>
      </c>
      <c r="W6505" s="2" t="s">
        <v>68</v>
      </c>
      <c r="X6505" s="2">
        <v>2</v>
      </c>
      <c r="Y6505" s="2">
        <v>100</v>
      </c>
    </row>
    <row r="6506" spans="20:25" x14ac:dyDescent="0.25">
      <c r="T6506" s="4"/>
      <c r="U6506" s="2" t="s">
        <v>21</v>
      </c>
      <c r="V6506" s="2" t="s">
        <v>120</v>
      </c>
      <c r="W6506" s="2" t="s">
        <v>63</v>
      </c>
      <c r="X6506" s="2">
        <v>1</v>
      </c>
      <c r="Y6506" s="2">
        <v>201</v>
      </c>
    </row>
    <row r="6507" spans="20:25" ht="30" x14ac:dyDescent="0.25">
      <c r="T6507" s="4"/>
      <c r="U6507" s="2" t="s">
        <v>21</v>
      </c>
      <c r="V6507" s="2" t="s">
        <v>120</v>
      </c>
      <c r="W6507" s="2" t="s">
        <v>68</v>
      </c>
      <c r="X6507" s="2">
        <v>1</v>
      </c>
      <c r="Y6507" s="2">
        <v>210</v>
      </c>
    </row>
    <row r="6508" spans="20:25" x14ac:dyDescent="0.25">
      <c r="T6508" s="4"/>
      <c r="U6508" s="2" t="s">
        <v>21</v>
      </c>
      <c r="V6508" s="2" t="s">
        <v>120</v>
      </c>
      <c r="W6508" s="2" t="s">
        <v>63</v>
      </c>
      <c r="X6508" s="2">
        <v>3</v>
      </c>
      <c r="Y6508" s="2">
        <v>280</v>
      </c>
    </row>
    <row r="6509" spans="20:25" x14ac:dyDescent="0.25">
      <c r="T6509" s="4"/>
      <c r="U6509" s="2" t="s">
        <v>21</v>
      </c>
      <c r="V6509" s="2" t="s">
        <v>120</v>
      </c>
      <c r="W6509" s="2" t="s">
        <v>63</v>
      </c>
      <c r="X6509" s="2">
        <v>4</v>
      </c>
      <c r="Y6509" s="2">
        <v>70</v>
      </c>
    </row>
    <row r="6510" spans="20:25" x14ac:dyDescent="0.25">
      <c r="T6510" s="4"/>
      <c r="U6510" s="2" t="s">
        <v>21</v>
      </c>
      <c r="V6510" s="2" t="s">
        <v>120</v>
      </c>
      <c r="W6510" s="2" t="s">
        <v>63</v>
      </c>
      <c r="X6510" s="2">
        <v>2</v>
      </c>
      <c r="Y6510" s="2">
        <v>170</v>
      </c>
    </row>
    <row r="6511" spans="20:25" ht="30" x14ac:dyDescent="0.25">
      <c r="T6511" s="4"/>
      <c r="U6511" s="2" t="s">
        <v>21</v>
      </c>
      <c r="V6511" s="2" t="s">
        <v>120</v>
      </c>
      <c r="W6511" s="2" t="s">
        <v>68</v>
      </c>
      <c r="X6511" s="2">
        <v>1</v>
      </c>
      <c r="Y6511" s="2">
        <v>229</v>
      </c>
    </row>
    <row r="6512" spans="20:25" ht="30" x14ac:dyDescent="0.25">
      <c r="T6512" s="4"/>
      <c r="U6512" s="2" t="s">
        <v>21</v>
      </c>
      <c r="V6512" s="2" t="s">
        <v>120</v>
      </c>
      <c r="W6512" s="2" t="s">
        <v>68</v>
      </c>
      <c r="X6512" s="2">
        <v>1</v>
      </c>
      <c r="Y6512" s="2">
        <v>210</v>
      </c>
    </row>
    <row r="6513" spans="20:25" ht="30" x14ac:dyDescent="0.25">
      <c r="T6513" s="4"/>
      <c r="U6513" s="2" t="s">
        <v>21</v>
      </c>
      <c r="V6513" s="2" t="s">
        <v>120</v>
      </c>
      <c r="W6513" s="2" t="s">
        <v>68</v>
      </c>
      <c r="X6513" s="2">
        <v>4</v>
      </c>
      <c r="Y6513" s="2">
        <v>330</v>
      </c>
    </row>
    <row r="6514" spans="20:25" ht="30" x14ac:dyDescent="0.25">
      <c r="T6514" s="4"/>
      <c r="U6514" s="2" t="s">
        <v>21</v>
      </c>
      <c r="V6514" s="2" t="s">
        <v>120</v>
      </c>
      <c r="W6514" s="2" t="s">
        <v>68</v>
      </c>
      <c r="X6514" s="2">
        <v>1</v>
      </c>
      <c r="Y6514" s="2">
        <v>280</v>
      </c>
    </row>
    <row r="6515" spans="20:25" ht="30" x14ac:dyDescent="0.25">
      <c r="T6515" s="4"/>
      <c r="U6515" s="2" t="s">
        <v>21</v>
      </c>
      <c r="V6515" s="2" t="s">
        <v>120</v>
      </c>
      <c r="W6515" s="2" t="s">
        <v>68</v>
      </c>
      <c r="X6515" s="2">
        <v>1</v>
      </c>
      <c r="Y6515" s="2">
        <v>202</v>
      </c>
    </row>
    <row r="6516" spans="20:25" ht="30" x14ac:dyDescent="0.25">
      <c r="T6516" s="4"/>
      <c r="U6516" s="2" t="s">
        <v>21</v>
      </c>
      <c r="V6516" s="2" t="s">
        <v>120</v>
      </c>
      <c r="W6516" s="2" t="s">
        <v>68</v>
      </c>
      <c r="X6516" s="2">
        <v>1</v>
      </c>
      <c r="Y6516" s="2">
        <v>229</v>
      </c>
    </row>
    <row r="6517" spans="20:25" ht="30" x14ac:dyDescent="0.25">
      <c r="T6517" s="4"/>
      <c r="U6517" s="2" t="s">
        <v>21</v>
      </c>
      <c r="V6517" s="2" t="s">
        <v>120</v>
      </c>
      <c r="W6517" s="2" t="s">
        <v>68</v>
      </c>
      <c r="X6517" s="2">
        <v>2</v>
      </c>
      <c r="Y6517" s="2">
        <v>200</v>
      </c>
    </row>
    <row r="6518" spans="20:25" x14ac:dyDescent="0.25">
      <c r="T6518" s="4"/>
      <c r="U6518" s="2" t="s">
        <v>21</v>
      </c>
      <c r="V6518" s="2" t="s">
        <v>120</v>
      </c>
      <c r="W6518" s="2" t="s">
        <v>63</v>
      </c>
      <c r="X6518" s="2">
        <v>10</v>
      </c>
      <c r="Y6518" s="2">
        <v>20</v>
      </c>
    </row>
    <row r="6519" spans="20:25" ht="30" x14ac:dyDescent="0.25">
      <c r="T6519" s="4"/>
      <c r="U6519" s="2" t="s">
        <v>21</v>
      </c>
      <c r="V6519" s="2" t="s">
        <v>120</v>
      </c>
      <c r="W6519" s="2" t="s">
        <v>68</v>
      </c>
      <c r="X6519" s="2">
        <v>1</v>
      </c>
      <c r="Y6519" s="2">
        <v>56</v>
      </c>
    </row>
    <row r="6520" spans="20:25" ht="30" x14ac:dyDescent="0.25">
      <c r="T6520" s="4"/>
      <c r="U6520" s="2" t="s">
        <v>21</v>
      </c>
      <c r="V6520" s="2" t="s">
        <v>120</v>
      </c>
      <c r="W6520" s="2" t="s">
        <v>68</v>
      </c>
      <c r="X6520" s="2">
        <v>3</v>
      </c>
      <c r="Y6520" s="2">
        <v>300</v>
      </c>
    </row>
    <row r="6521" spans="20:25" x14ac:dyDescent="0.25">
      <c r="T6521" s="4"/>
      <c r="U6521" s="2" t="s">
        <v>21</v>
      </c>
      <c r="V6521" s="2" t="s">
        <v>120</v>
      </c>
      <c r="W6521" s="2" t="s">
        <v>63</v>
      </c>
      <c r="X6521" s="2">
        <v>2</v>
      </c>
      <c r="Y6521" s="2">
        <v>210</v>
      </c>
    </row>
    <row r="6522" spans="20:25" x14ac:dyDescent="0.25">
      <c r="T6522" s="4"/>
      <c r="U6522" s="2" t="s">
        <v>21</v>
      </c>
      <c r="V6522" s="2" t="s">
        <v>120</v>
      </c>
      <c r="W6522" s="2" t="s">
        <v>63</v>
      </c>
      <c r="X6522" s="2">
        <v>10</v>
      </c>
      <c r="Y6522" s="2">
        <v>330</v>
      </c>
    </row>
    <row r="6523" spans="20:25" ht="30" x14ac:dyDescent="0.25">
      <c r="T6523" s="4"/>
      <c r="U6523" s="2" t="s">
        <v>21</v>
      </c>
      <c r="V6523" s="2" t="s">
        <v>120</v>
      </c>
      <c r="W6523" s="2" t="s">
        <v>68</v>
      </c>
      <c r="X6523" s="2">
        <v>4</v>
      </c>
      <c r="Y6523" s="2">
        <v>210</v>
      </c>
    </row>
    <row r="6524" spans="20:25" ht="30" x14ac:dyDescent="0.25">
      <c r="T6524" s="4"/>
      <c r="U6524" s="2" t="s">
        <v>21</v>
      </c>
      <c r="V6524" s="2" t="s">
        <v>120</v>
      </c>
      <c r="W6524" s="2" t="s">
        <v>68</v>
      </c>
      <c r="X6524" s="2">
        <v>2</v>
      </c>
      <c r="Y6524" s="2">
        <v>140</v>
      </c>
    </row>
    <row r="6525" spans="20:25" ht="30" x14ac:dyDescent="0.25">
      <c r="T6525" s="4"/>
      <c r="U6525" s="2" t="s">
        <v>21</v>
      </c>
      <c r="V6525" s="2" t="s">
        <v>120</v>
      </c>
      <c r="W6525" s="2" t="s">
        <v>68</v>
      </c>
      <c r="X6525" s="2">
        <v>3</v>
      </c>
      <c r="Y6525" s="2">
        <v>180</v>
      </c>
    </row>
    <row r="6526" spans="20:25" ht="30" x14ac:dyDescent="0.25">
      <c r="T6526" s="4"/>
      <c r="U6526" s="2" t="s">
        <v>21</v>
      </c>
      <c r="V6526" s="2" t="s">
        <v>120</v>
      </c>
      <c r="W6526" s="2" t="s">
        <v>68</v>
      </c>
      <c r="X6526" s="2">
        <v>3</v>
      </c>
      <c r="Y6526" s="2">
        <v>190</v>
      </c>
    </row>
    <row r="6527" spans="20:25" x14ac:dyDescent="0.25">
      <c r="T6527" s="4"/>
      <c r="U6527" s="2" t="s">
        <v>21</v>
      </c>
      <c r="V6527" s="2" t="s">
        <v>120</v>
      </c>
      <c r="W6527" s="2" t="s">
        <v>63</v>
      </c>
      <c r="X6527" s="2">
        <v>2</v>
      </c>
      <c r="Y6527" s="2">
        <v>180</v>
      </c>
    </row>
    <row r="6528" spans="20:25" x14ac:dyDescent="0.25">
      <c r="T6528" s="4"/>
      <c r="U6528" s="2" t="s">
        <v>21</v>
      </c>
      <c r="V6528" s="2" t="s">
        <v>120</v>
      </c>
      <c r="W6528" s="2" t="s">
        <v>63</v>
      </c>
      <c r="X6528" s="2">
        <v>3</v>
      </c>
      <c r="Y6528" s="2">
        <v>280</v>
      </c>
    </row>
    <row r="6529" spans="20:25" x14ac:dyDescent="0.25">
      <c r="T6529" s="4"/>
      <c r="U6529" s="2" t="s">
        <v>21</v>
      </c>
      <c r="V6529" s="2" t="s">
        <v>120</v>
      </c>
      <c r="W6529" s="2" t="s">
        <v>63</v>
      </c>
      <c r="X6529" s="2">
        <v>8</v>
      </c>
      <c r="Y6529" s="2">
        <v>330</v>
      </c>
    </row>
    <row r="6530" spans="20:25" ht="30" x14ac:dyDescent="0.25">
      <c r="T6530" s="4"/>
      <c r="U6530" s="2" t="s">
        <v>21</v>
      </c>
      <c r="V6530" s="2" t="s">
        <v>124</v>
      </c>
      <c r="W6530" s="2" t="s">
        <v>68</v>
      </c>
      <c r="X6530" s="2">
        <v>2</v>
      </c>
      <c r="Y6530" s="2">
        <v>180</v>
      </c>
    </row>
    <row r="6531" spans="20:25" ht="30" x14ac:dyDescent="0.25">
      <c r="T6531" s="4"/>
      <c r="U6531" s="2" t="s">
        <v>21</v>
      </c>
      <c r="V6531" s="2" t="s">
        <v>124</v>
      </c>
      <c r="W6531" s="2" t="s">
        <v>68</v>
      </c>
      <c r="X6531" s="2">
        <v>2</v>
      </c>
      <c r="Y6531" s="2">
        <v>322</v>
      </c>
    </row>
    <row r="6532" spans="20:25" ht="30" x14ac:dyDescent="0.25">
      <c r="T6532" s="4"/>
      <c r="U6532" s="2" t="s">
        <v>21</v>
      </c>
      <c r="V6532" s="2" t="s">
        <v>124</v>
      </c>
      <c r="W6532" s="2" t="s">
        <v>68</v>
      </c>
      <c r="X6532" s="2">
        <v>1</v>
      </c>
      <c r="Y6532" s="2">
        <v>180</v>
      </c>
    </row>
    <row r="6533" spans="20:25" ht="30" x14ac:dyDescent="0.25">
      <c r="T6533" s="4"/>
      <c r="U6533" s="2" t="s">
        <v>21</v>
      </c>
      <c r="V6533" s="2" t="s">
        <v>124</v>
      </c>
      <c r="W6533" s="2" t="s">
        <v>68</v>
      </c>
      <c r="X6533" s="2">
        <v>2</v>
      </c>
      <c r="Y6533" s="2">
        <v>220</v>
      </c>
    </row>
    <row r="6534" spans="20:25" x14ac:dyDescent="0.25">
      <c r="T6534" s="4"/>
      <c r="U6534" s="2" t="s">
        <v>21</v>
      </c>
      <c r="V6534" s="2" t="s">
        <v>124</v>
      </c>
      <c r="W6534" s="2" t="s">
        <v>63</v>
      </c>
      <c r="X6534" s="2">
        <v>2</v>
      </c>
      <c r="Y6534" s="2">
        <v>0</v>
      </c>
    </row>
    <row r="6535" spans="20:25" ht="30" x14ac:dyDescent="0.25">
      <c r="T6535" s="4"/>
      <c r="U6535" s="2" t="s">
        <v>21</v>
      </c>
      <c r="V6535" s="2" t="s">
        <v>124</v>
      </c>
      <c r="W6535" s="2" t="s">
        <v>68</v>
      </c>
      <c r="X6535" s="2">
        <v>2</v>
      </c>
      <c r="Y6535" s="2">
        <v>140</v>
      </c>
    </row>
    <row r="6536" spans="20:25" x14ac:dyDescent="0.25">
      <c r="T6536" s="4"/>
      <c r="U6536" s="2" t="s">
        <v>21</v>
      </c>
      <c r="V6536" s="2" t="s">
        <v>124</v>
      </c>
      <c r="W6536" s="2" t="s">
        <v>63</v>
      </c>
      <c r="X6536" s="2">
        <v>2</v>
      </c>
      <c r="Y6536" s="2">
        <v>247</v>
      </c>
    </row>
    <row r="6537" spans="20:25" ht="30" x14ac:dyDescent="0.25">
      <c r="T6537" s="4"/>
      <c r="U6537" s="2" t="s">
        <v>21</v>
      </c>
      <c r="V6537" s="2" t="s">
        <v>124</v>
      </c>
      <c r="W6537" s="2" t="s">
        <v>68</v>
      </c>
      <c r="X6537" s="2">
        <v>6</v>
      </c>
      <c r="Y6537" s="2">
        <v>320</v>
      </c>
    </row>
    <row r="6538" spans="20:25" x14ac:dyDescent="0.25">
      <c r="T6538" s="4"/>
      <c r="U6538" s="2" t="s">
        <v>21</v>
      </c>
      <c r="V6538" s="2" t="s">
        <v>124</v>
      </c>
      <c r="W6538" s="2" t="s">
        <v>63</v>
      </c>
      <c r="X6538" s="2">
        <v>2</v>
      </c>
      <c r="Y6538" s="2">
        <v>280</v>
      </c>
    </row>
    <row r="6539" spans="20:25" ht="30" x14ac:dyDescent="0.25">
      <c r="T6539" s="4"/>
      <c r="U6539" s="2" t="s">
        <v>21</v>
      </c>
      <c r="V6539" s="2" t="s">
        <v>124</v>
      </c>
      <c r="W6539" s="2" t="s">
        <v>68</v>
      </c>
      <c r="X6539" s="2">
        <v>3</v>
      </c>
      <c r="Y6539" s="2">
        <v>250</v>
      </c>
    </row>
    <row r="6540" spans="20:25" x14ac:dyDescent="0.25">
      <c r="T6540" s="4"/>
      <c r="U6540" s="2" t="s">
        <v>21</v>
      </c>
      <c r="V6540" s="2" t="s">
        <v>124</v>
      </c>
      <c r="W6540" s="2" t="s">
        <v>63</v>
      </c>
      <c r="X6540" s="2">
        <v>5</v>
      </c>
      <c r="Y6540" s="2">
        <v>280</v>
      </c>
    </row>
    <row r="6541" spans="20:25" ht="30" x14ac:dyDescent="0.25">
      <c r="T6541" s="4"/>
      <c r="U6541" s="2" t="s">
        <v>21</v>
      </c>
      <c r="V6541" s="2" t="s">
        <v>124</v>
      </c>
      <c r="W6541" s="2" t="s">
        <v>68</v>
      </c>
      <c r="X6541" s="2">
        <v>1</v>
      </c>
      <c r="Y6541" s="2">
        <v>40</v>
      </c>
    </row>
    <row r="6542" spans="20:25" ht="30" x14ac:dyDescent="0.25">
      <c r="T6542" s="4"/>
      <c r="U6542" s="2" t="s">
        <v>21</v>
      </c>
      <c r="V6542" s="2" t="s">
        <v>124</v>
      </c>
      <c r="W6542" s="2" t="s">
        <v>68</v>
      </c>
      <c r="X6542" s="2">
        <v>1</v>
      </c>
      <c r="Y6542" s="2">
        <v>308</v>
      </c>
    </row>
    <row r="6543" spans="20:25" ht="30" x14ac:dyDescent="0.25">
      <c r="T6543" s="4"/>
      <c r="U6543" s="2" t="s">
        <v>21</v>
      </c>
      <c r="V6543" s="2" t="s">
        <v>124</v>
      </c>
      <c r="W6543" s="2" t="s">
        <v>68</v>
      </c>
      <c r="X6543" s="2">
        <v>1</v>
      </c>
      <c r="Y6543" s="2">
        <v>260</v>
      </c>
    </row>
    <row r="6544" spans="20:25" ht="30" x14ac:dyDescent="0.25">
      <c r="T6544" s="4"/>
      <c r="U6544" s="2" t="s">
        <v>21</v>
      </c>
      <c r="V6544" s="2" t="s">
        <v>124</v>
      </c>
      <c r="W6544" s="2" t="s">
        <v>68</v>
      </c>
      <c r="X6544" s="2">
        <v>1</v>
      </c>
      <c r="Y6544" s="2">
        <v>100</v>
      </c>
    </row>
    <row r="6545" spans="20:25" ht="30" x14ac:dyDescent="0.25">
      <c r="T6545" s="4"/>
      <c r="U6545" s="2" t="s">
        <v>21</v>
      </c>
      <c r="V6545" s="2" t="s">
        <v>127</v>
      </c>
      <c r="W6545" s="2" t="s">
        <v>68</v>
      </c>
      <c r="X6545" s="2">
        <v>5</v>
      </c>
      <c r="Y6545" s="2">
        <v>170</v>
      </c>
    </row>
    <row r="6546" spans="20:25" ht="30" x14ac:dyDescent="0.25">
      <c r="T6546" s="4"/>
      <c r="U6546" s="2" t="s">
        <v>21</v>
      </c>
      <c r="V6546" s="2" t="s">
        <v>127</v>
      </c>
      <c r="W6546" s="2" t="s">
        <v>68</v>
      </c>
      <c r="X6546" s="2">
        <v>2</v>
      </c>
      <c r="Y6546" s="2">
        <v>0</v>
      </c>
    </row>
    <row r="6547" spans="20:25" ht="30" x14ac:dyDescent="0.25">
      <c r="T6547" s="4"/>
      <c r="U6547" s="2" t="s">
        <v>21</v>
      </c>
      <c r="V6547" s="2" t="s">
        <v>127</v>
      </c>
      <c r="W6547" s="2" t="s">
        <v>68</v>
      </c>
      <c r="X6547" s="2">
        <v>4</v>
      </c>
      <c r="Y6547" s="2">
        <v>200</v>
      </c>
    </row>
    <row r="6548" spans="20:25" ht="30" x14ac:dyDescent="0.25">
      <c r="T6548" s="4"/>
      <c r="U6548" s="2" t="s">
        <v>21</v>
      </c>
      <c r="V6548" s="2" t="s">
        <v>127</v>
      </c>
      <c r="W6548" s="2" t="s">
        <v>68</v>
      </c>
      <c r="X6548" s="2">
        <v>1</v>
      </c>
      <c r="Y6548" s="2">
        <v>360</v>
      </c>
    </row>
    <row r="6549" spans="20:25" ht="30" x14ac:dyDescent="0.25">
      <c r="T6549" s="4"/>
      <c r="U6549" s="2" t="s">
        <v>21</v>
      </c>
      <c r="V6549" s="2" t="s">
        <v>127</v>
      </c>
      <c r="W6549" s="2" t="s">
        <v>68</v>
      </c>
      <c r="X6549" s="2">
        <v>1</v>
      </c>
      <c r="Y6549" s="2">
        <v>250</v>
      </c>
    </row>
    <row r="6550" spans="20:25" ht="30" x14ac:dyDescent="0.25">
      <c r="T6550" s="4"/>
      <c r="U6550" s="2" t="s">
        <v>21</v>
      </c>
      <c r="V6550" s="2" t="s">
        <v>127</v>
      </c>
      <c r="W6550" s="2" t="s">
        <v>68</v>
      </c>
      <c r="X6550" s="2">
        <v>1</v>
      </c>
      <c r="Y6550" s="2">
        <v>0</v>
      </c>
    </row>
    <row r="6551" spans="20:25" ht="30" x14ac:dyDescent="0.25">
      <c r="T6551" s="4"/>
      <c r="U6551" s="2" t="s">
        <v>21</v>
      </c>
      <c r="V6551" s="2" t="s">
        <v>127</v>
      </c>
      <c r="W6551" s="2" t="s">
        <v>68</v>
      </c>
      <c r="X6551" s="2">
        <v>2</v>
      </c>
      <c r="Y6551" s="2">
        <v>90</v>
      </c>
    </row>
    <row r="6552" spans="20:25" x14ac:dyDescent="0.25">
      <c r="T6552" s="4"/>
      <c r="U6552" s="2" t="s">
        <v>21</v>
      </c>
      <c r="V6552" s="2" t="s">
        <v>127</v>
      </c>
      <c r="W6552" s="2" t="s">
        <v>63</v>
      </c>
      <c r="X6552" s="2">
        <v>2</v>
      </c>
      <c r="Y6552" s="2">
        <v>69</v>
      </c>
    </row>
    <row r="6553" spans="20:25" ht="30" x14ac:dyDescent="0.25">
      <c r="T6553" s="4"/>
      <c r="U6553" s="2" t="s">
        <v>21</v>
      </c>
      <c r="V6553" s="2" t="s">
        <v>126</v>
      </c>
      <c r="W6553" s="2" t="s">
        <v>62</v>
      </c>
      <c r="X6553" s="2">
        <v>1</v>
      </c>
      <c r="Y6553" s="2">
        <v>200</v>
      </c>
    </row>
    <row r="6554" spans="20:25" ht="30" x14ac:dyDescent="0.25">
      <c r="T6554" s="4"/>
      <c r="U6554" s="2" t="s">
        <v>21</v>
      </c>
      <c r="V6554" s="2" t="s">
        <v>126</v>
      </c>
      <c r="W6554" s="2" t="s">
        <v>67</v>
      </c>
      <c r="X6554" s="2">
        <v>4</v>
      </c>
      <c r="Y6554" s="2">
        <v>290</v>
      </c>
    </row>
    <row r="6555" spans="20:25" ht="30" x14ac:dyDescent="0.25">
      <c r="T6555" s="4"/>
      <c r="U6555" s="2" t="s">
        <v>21</v>
      </c>
      <c r="V6555" s="2" t="s">
        <v>125</v>
      </c>
      <c r="W6555" s="2" t="s">
        <v>68</v>
      </c>
      <c r="X6555" s="2">
        <v>4</v>
      </c>
      <c r="Y6555" s="2">
        <v>230</v>
      </c>
    </row>
    <row r="6556" spans="20:25" ht="30" x14ac:dyDescent="0.25">
      <c r="T6556" s="4"/>
      <c r="U6556" s="2" t="s">
        <v>21</v>
      </c>
      <c r="V6556" s="2" t="s">
        <v>125</v>
      </c>
      <c r="W6556" s="2" t="s">
        <v>68</v>
      </c>
      <c r="X6556" s="2">
        <v>2</v>
      </c>
      <c r="Y6556" s="2">
        <v>270</v>
      </c>
    </row>
    <row r="6557" spans="20:25" ht="30" x14ac:dyDescent="0.25">
      <c r="T6557" s="4"/>
      <c r="U6557" s="2" t="s">
        <v>22</v>
      </c>
      <c r="V6557" s="2" t="s">
        <v>121</v>
      </c>
      <c r="W6557" s="2" t="s">
        <v>64</v>
      </c>
      <c r="X6557" s="2">
        <v>4</v>
      </c>
      <c r="Y6557" s="2">
        <v>60</v>
      </c>
    </row>
    <row r="6558" spans="20:25" ht="30" x14ac:dyDescent="0.25">
      <c r="T6558" s="4"/>
      <c r="U6558" s="2" t="s">
        <v>22</v>
      </c>
      <c r="V6558" s="2" t="s">
        <v>121</v>
      </c>
      <c r="W6558" s="2" t="s">
        <v>62</v>
      </c>
      <c r="X6558" s="2">
        <v>4</v>
      </c>
      <c r="Y6558" s="2">
        <v>50</v>
      </c>
    </row>
    <row r="6559" spans="20:25" ht="30" x14ac:dyDescent="0.25">
      <c r="T6559" s="4"/>
      <c r="U6559" s="2" t="s">
        <v>22</v>
      </c>
      <c r="V6559" s="2" t="s">
        <v>121</v>
      </c>
      <c r="W6559" s="2" t="s">
        <v>67</v>
      </c>
      <c r="X6559" s="2">
        <v>2</v>
      </c>
      <c r="Y6559" s="2">
        <v>300</v>
      </c>
    </row>
    <row r="6560" spans="20:25" x14ac:dyDescent="0.25">
      <c r="T6560" s="4"/>
      <c r="U6560" s="2" t="s">
        <v>22</v>
      </c>
      <c r="V6560" s="2" t="s">
        <v>121</v>
      </c>
      <c r="W6560" s="2" t="s">
        <v>63</v>
      </c>
      <c r="X6560" s="2">
        <v>3</v>
      </c>
      <c r="Y6560" s="2">
        <v>130</v>
      </c>
    </row>
    <row r="6561" spans="20:25" x14ac:dyDescent="0.25">
      <c r="T6561" s="4"/>
      <c r="U6561" s="2" t="s">
        <v>22</v>
      </c>
      <c r="V6561" s="2" t="s">
        <v>121</v>
      </c>
      <c r="W6561" s="2" t="s">
        <v>63</v>
      </c>
      <c r="X6561" s="2">
        <v>6</v>
      </c>
      <c r="Y6561" s="2">
        <v>90</v>
      </c>
    </row>
    <row r="6562" spans="20:25" ht="30" x14ac:dyDescent="0.25">
      <c r="T6562" s="4"/>
      <c r="U6562" s="2" t="s">
        <v>22</v>
      </c>
      <c r="V6562" s="2" t="s">
        <v>121</v>
      </c>
      <c r="W6562" s="2" t="s">
        <v>64</v>
      </c>
      <c r="X6562" s="2">
        <v>3</v>
      </c>
      <c r="Y6562" s="2">
        <v>50</v>
      </c>
    </row>
    <row r="6563" spans="20:25" ht="30" x14ac:dyDescent="0.25">
      <c r="T6563" s="4"/>
      <c r="U6563" s="2" t="s">
        <v>22</v>
      </c>
      <c r="V6563" s="2" t="s">
        <v>121</v>
      </c>
      <c r="W6563" s="2" t="s">
        <v>64</v>
      </c>
      <c r="X6563" s="2">
        <v>5</v>
      </c>
      <c r="Y6563" s="2">
        <v>110</v>
      </c>
    </row>
    <row r="6564" spans="20:25" ht="30" x14ac:dyDescent="0.25">
      <c r="T6564" s="4"/>
      <c r="U6564" s="2" t="s">
        <v>22</v>
      </c>
      <c r="V6564" s="2" t="s">
        <v>121</v>
      </c>
      <c r="W6564" s="2" t="s">
        <v>64</v>
      </c>
      <c r="X6564" s="2">
        <v>3</v>
      </c>
      <c r="Y6564" s="2">
        <v>110</v>
      </c>
    </row>
    <row r="6565" spans="20:25" x14ac:dyDescent="0.25">
      <c r="T6565" s="4"/>
      <c r="U6565" s="2" t="s">
        <v>22</v>
      </c>
      <c r="V6565" s="2" t="s">
        <v>122</v>
      </c>
      <c r="W6565" s="2" t="s">
        <v>63</v>
      </c>
      <c r="X6565" s="2">
        <v>3</v>
      </c>
      <c r="Y6565" s="2">
        <v>100</v>
      </c>
    </row>
    <row r="6566" spans="20:25" x14ac:dyDescent="0.25">
      <c r="T6566" s="4"/>
      <c r="U6566" s="2" t="s">
        <v>22</v>
      </c>
      <c r="V6566" s="2" t="s">
        <v>122</v>
      </c>
      <c r="W6566" s="2" t="s">
        <v>63</v>
      </c>
      <c r="X6566" s="2">
        <v>1</v>
      </c>
      <c r="Y6566" s="2">
        <v>240</v>
      </c>
    </row>
    <row r="6567" spans="20:25" ht="30" x14ac:dyDescent="0.25">
      <c r="T6567" s="4"/>
      <c r="U6567" s="2" t="s">
        <v>22</v>
      </c>
      <c r="V6567" s="2" t="s">
        <v>122</v>
      </c>
      <c r="W6567" s="2" t="s">
        <v>64</v>
      </c>
      <c r="X6567" s="2">
        <v>3</v>
      </c>
      <c r="Y6567" s="2">
        <v>240</v>
      </c>
    </row>
    <row r="6568" spans="20:25" ht="30" x14ac:dyDescent="0.25">
      <c r="T6568" s="4"/>
      <c r="U6568" s="2" t="s">
        <v>22</v>
      </c>
      <c r="V6568" s="2" t="s">
        <v>122</v>
      </c>
      <c r="W6568" s="2" t="s">
        <v>67</v>
      </c>
      <c r="X6568" s="2">
        <v>3</v>
      </c>
      <c r="Y6568" s="2">
        <v>150</v>
      </c>
    </row>
    <row r="6569" spans="20:25" x14ac:dyDescent="0.25">
      <c r="T6569" s="4"/>
      <c r="U6569" s="2" t="s">
        <v>22</v>
      </c>
      <c r="V6569" s="2" t="s">
        <v>109</v>
      </c>
      <c r="W6569" s="2" t="s">
        <v>63</v>
      </c>
      <c r="X6569" s="2">
        <v>1</v>
      </c>
      <c r="Y6569" s="2">
        <v>210</v>
      </c>
    </row>
    <row r="6570" spans="20:25" ht="30" x14ac:dyDescent="0.25">
      <c r="T6570" s="4"/>
      <c r="U6570" s="2" t="s">
        <v>22</v>
      </c>
      <c r="V6570" s="2" t="s">
        <v>109</v>
      </c>
      <c r="W6570" s="2" t="s">
        <v>67</v>
      </c>
      <c r="X6570" s="2">
        <v>2</v>
      </c>
      <c r="Y6570" s="2">
        <v>109</v>
      </c>
    </row>
    <row r="6571" spans="20:25" ht="30" x14ac:dyDescent="0.25">
      <c r="T6571" s="4"/>
      <c r="U6571" s="2" t="s">
        <v>22</v>
      </c>
      <c r="V6571" s="2" t="s">
        <v>109</v>
      </c>
      <c r="W6571" s="2" t="s">
        <v>64</v>
      </c>
      <c r="X6571" s="2">
        <v>2</v>
      </c>
      <c r="Y6571" s="2">
        <v>202</v>
      </c>
    </row>
    <row r="6572" spans="20:25" x14ac:dyDescent="0.25">
      <c r="T6572" s="4"/>
      <c r="U6572" s="2" t="s">
        <v>22</v>
      </c>
      <c r="V6572" s="2" t="s">
        <v>109</v>
      </c>
      <c r="W6572" s="2" t="s">
        <v>63</v>
      </c>
      <c r="X6572" s="2">
        <v>3</v>
      </c>
      <c r="Y6572" s="2">
        <v>36</v>
      </c>
    </row>
    <row r="6573" spans="20:25" ht="30" x14ac:dyDescent="0.25">
      <c r="T6573" s="4"/>
      <c r="U6573" s="2" t="s">
        <v>22</v>
      </c>
      <c r="V6573" s="2" t="s">
        <v>109</v>
      </c>
      <c r="W6573" s="2" t="s">
        <v>64</v>
      </c>
      <c r="X6573" s="2">
        <v>2</v>
      </c>
      <c r="Y6573" s="2">
        <v>282</v>
      </c>
    </row>
    <row r="6574" spans="20:25" ht="30" x14ac:dyDescent="0.25">
      <c r="T6574" s="4"/>
      <c r="U6574" s="2" t="s">
        <v>22</v>
      </c>
      <c r="V6574" s="2" t="s">
        <v>109</v>
      </c>
      <c r="W6574" s="2" t="s">
        <v>64</v>
      </c>
      <c r="X6574" s="2">
        <v>1</v>
      </c>
      <c r="Y6574" s="2">
        <v>249</v>
      </c>
    </row>
    <row r="6575" spans="20:25" x14ac:dyDescent="0.25">
      <c r="T6575" s="4"/>
      <c r="U6575" s="2" t="s">
        <v>22</v>
      </c>
      <c r="V6575" s="2" t="s">
        <v>109</v>
      </c>
      <c r="W6575" s="2" t="s">
        <v>63</v>
      </c>
      <c r="X6575" s="2">
        <v>0</v>
      </c>
      <c r="Y6575" s="2">
        <v>167</v>
      </c>
    </row>
    <row r="6576" spans="20:25" x14ac:dyDescent="0.25">
      <c r="T6576" s="4"/>
      <c r="U6576" s="2" t="s">
        <v>22</v>
      </c>
      <c r="V6576" s="2" t="s">
        <v>109</v>
      </c>
      <c r="W6576" s="2" t="s">
        <v>63</v>
      </c>
      <c r="X6576" s="2">
        <v>2</v>
      </c>
      <c r="Y6576" s="2">
        <v>174</v>
      </c>
    </row>
    <row r="6577" spans="20:25" ht="30" x14ac:dyDescent="0.25">
      <c r="T6577" s="4"/>
      <c r="U6577" s="2" t="s">
        <v>22</v>
      </c>
      <c r="V6577" s="2" t="s">
        <v>109</v>
      </c>
      <c r="W6577" s="2" t="s">
        <v>64</v>
      </c>
      <c r="X6577" s="2">
        <v>2</v>
      </c>
      <c r="Y6577" s="2">
        <v>240</v>
      </c>
    </row>
    <row r="6578" spans="20:25" ht="30" x14ac:dyDescent="0.25">
      <c r="T6578" s="4"/>
      <c r="U6578" s="2" t="s">
        <v>22</v>
      </c>
      <c r="V6578" s="2" t="s">
        <v>109</v>
      </c>
      <c r="W6578" s="2" t="s">
        <v>67</v>
      </c>
      <c r="X6578" s="2">
        <v>0</v>
      </c>
      <c r="Y6578" s="2">
        <v>103</v>
      </c>
    </row>
    <row r="6579" spans="20:25" ht="30" x14ac:dyDescent="0.25">
      <c r="T6579" s="4"/>
      <c r="U6579" s="2" t="s">
        <v>22</v>
      </c>
      <c r="V6579" s="2" t="s">
        <v>109</v>
      </c>
      <c r="W6579" s="2" t="s">
        <v>64</v>
      </c>
      <c r="X6579" s="2">
        <v>2</v>
      </c>
      <c r="Y6579" s="2">
        <v>318</v>
      </c>
    </row>
    <row r="6580" spans="20:25" ht="30" x14ac:dyDescent="0.25">
      <c r="T6580" s="4"/>
      <c r="U6580" s="2" t="s">
        <v>22</v>
      </c>
      <c r="V6580" s="2" t="s">
        <v>120</v>
      </c>
      <c r="W6580" s="2" t="s">
        <v>64</v>
      </c>
      <c r="X6580" s="2">
        <v>1</v>
      </c>
      <c r="Y6580" s="2">
        <v>301</v>
      </c>
    </row>
    <row r="6581" spans="20:25" ht="30" x14ac:dyDescent="0.25">
      <c r="T6581" s="4"/>
      <c r="U6581" s="2" t="s">
        <v>22</v>
      </c>
      <c r="V6581" s="2" t="s">
        <v>120</v>
      </c>
      <c r="W6581" s="2" t="s">
        <v>64</v>
      </c>
      <c r="X6581" s="2">
        <v>2</v>
      </c>
      <c r="Y6581" s="2">
        <v>200</v>
      </c>
    </row>
    <row r="6582" spans="20:25" x14ac:dyDescent="0.25">
      <c r="T6582" s="4"/>
      <c r="U6582" s="2" t="s">
        <v>22</v>
      </c>
      <c r="V6582" s="2" t="s">
        <v>120</v>
      </c>
      <c r="W6582" s="2" t="s">
        <v>63</v>
      </c>
      <c r="X6582" s="2">
        <v>1</v>
      </c>
      <c r="Y6582" s="2">
        <v>171</v>
      </c>
    </row>
    <row r="6583" spans="20:25" x14ac:dyDescent="0.25">
      <c r="T6583" s="4"/>
      <c r="U6583" s="2" t="s">
        <v>22</v>
      </c>
      <c r="V6583" s="2" t="s">
        <v>120</v>
      </c>
      <c r="W6583" s="2" t="s">
        <v>63</v>
      </c>
      <c r="X6583" s="2">
        <v>1</v>
      </c>
      <c r="Y6583" s="2">
        <v>171</v>
      </c>
    </row>
    <row r="6584" spans="20:25" ht="30" x14ac:dyDescent="0.25">
      <c r="T6584" s="4"/>
      <c r="U6584" s="2" t="s">
        <v>22</v>
      </c>
      <c r="V6584" s="2" t="s">
        <v>120</v>
      </c>
      <c r="W6584" s="2" t="s">
        <v>68</v>
      </c>
      <c r="X6584" s="2">
        <v>1</v>
      </c>
      <c r="Y6584" s="2">
        <v>198</v>
      </c>
    </row>
    <row r="6585" spans="20:25" ht="30" x14ac:dyDescent="0.25">
      <c r="T6585" s="4"/>
      <c r="U6585" s="2" t="s">
        <v>22</v>
      </c>
      <c r="V6585" s="2" t="s">
        <v>120</v>
      </c>
      <c r="W6585" s="2" t="s">
        <v>62</v>
      </c>
      <c r="X6585" s="2">
        <v>3</v>
      </c>
      <c r="Y6585" s="2">
        <v>250</v>
      </c>
    </row>
    <row r="6586" spans="20:25" ht="30" x14ac:dyDescent="0.25">
      <c r="T6586" s="4"/>
      <c r="U6586" s="2" t="s">
        <v>22</v>
      </c>
      <c r="V6586" s="2" t="s">
        <v>120</v>
      </c>
      <c r="W6586" s="2" t="s">
        <v>68</v>
      </c>
      <c r="X6586" s="2">
        <v>1</v>
      </c>
      <c r="Y6586" s="2">
        <v>251</v>
      </c>
    </row>
    <row r="6587" spans="20:25" x14ac:dyDescent="0.25">
      <c r="T6587" s="4"/>
      <c r="U6587" s="2" t="s">
        <v>22</v>
      </c>
      <c r="V6587" s="2" t="s">
        <v>120</v>
      </c>
      <c r="W6587" s="2" t="s">
        <v>63</v>
      </c>
      <c r="X6587" s="2">
        <v>7</v>
      </c>
      <c r="Y6587" s="2">
        <v>310</v>
      </c>
    </row>
    <row r="6588" spans="20:25" ht="30" x14ac:dyDescent="0.25">
      <c r="T6588" s="4"/>
      <c r="U6588" s="2" t="s">
        <v>22</v>
      </c>
      <c r="V6588" s="2" t="s">
        <v>120</v>
      </c>
      <c r="W6588" s="2" t="s">
        <v>64</v>
      </c>
      <c r="X6588" s="2">
        <v>3</v>
      </c>
      <c r="Y6588" s="2">
        <v>260</v>
      </c>
    </row>
    <row r="6589" spans="20:25" x14ac:dyDescent="0.25">
      <c r="T6589" s="4"/>
      <c r="U6589" s="2" t="s">
        <v>22</v>
      </c>
      <c r="V6589" s="2" t="s">
        <v>120</v>
      </c>
      <c r="W6589" s="2" t="s">
        <v>63</v>
      </c>
      <c r="X6589" s="2">
        <v>5</v>
      </c>
      <c r="Y6589" s="2">
        <v>220</v>
      </c>
    </row>
    <row r="6590" spans="20:25" x14ac:dyDescent="0.25">
      <c r="T6590" s="4"/>
      <c r="U6590" s="2" t="s">
        <v>22</v>
      </c>
      <c r="V6590" s="2" t="s">
        <v>120</v>
      </c>
      <c r="W6590" s="2" t="s">
        <v>63</v>
      </c>
      <c r="X6590" s="2">
        <v>4</v>
      </c>
      <c r="Y6590" s="2">
        <v>278</v>
      </c>
    </row>
    <row r="6591" spans="20:25" ht="30" x14ac:dyDescent="0.25">
      <c r="T6591" s="4"/>
      <c r="U6591" s="2" t="s">
        <v>22</v>
      </c>
      <c r="V6591" s="2" t="s">
        <v>120</v>
      </c>
      <c r="W6591" s="2" t="s">
        <v>68</v>
      </c>
      <c r="X6591" s="2">
        <v>3</v>
      </c>
      <c r="Y6591" s="2">
        <v>230</v>
      </c>
    </row>
    <row r="6592" spans="20:25" x14ac:dyDescent="0.25">
      <c r="T6592" s="4"/>
      <c r="U6592" s="2" t="s">
        <v>22</v>
      </c>
      <c r="V6592" s="2" t="s">
        <v>120</v>
      </c>
      <c r="W6592" s="2" t="s">
        <v>63</v>
      </c>
      <c r="X6592" s="2">
        <v>5</v>
      </c>
      <c r="Y6592" s="2">
        <v>180</v>
      </c>
    </row>
    <row r="6593" spans="20:25" ht="30" x14ac:dyDescent="0.25">
      <c r="T6593" s="4"/>
      <c r="U6593" s="2" t="s">
        <v>22</v>
      </c>
      <c r="V6593" s="2" t="s">
        <v>120</v>
      </c>
      <c r="W6593" s="2" t="s">
        <v>68</v>
      </c>
      <c r="X6593" s="2">
        <v>3</v>
      </c>
      <c r="Y6593" s="2">
        <v>310</v>
      </c>
    </row>
    <row r="6594" spans="20:25" ht="30" x14ac:dyDescent="0.25">
      <c r="T6594" s="4"/>
      <c r="U6594" s="2" t="s">
        <v>22</v>
      </c>
      <c r="V6594" s="2" t="s">
        <v>120</v>
      </c>
      <c r="W6594" s="2" t="s">
        <v>67</v>
      </c>
      <c r="X6594" s="2">
        <v>3</v>
      </c>
      <c r="Y6594" s="2">
        <v>300</v>
      </c>
    </row>
    <row r="6595" spans="20:25" ht="30" x14ac:dyDescent="0.25">
      <c r="T6595" s="4"/>
      <c r="U6595" s="2" t="s">
        <v>22</v>
      </c>
      <c r="V6595" s="2" t="s">
        <v>124</v>
      </c>
      <c r="W6595" s="2" t="s">
        <v>62</v>
      </c>
      <c r="X6595" s="2">
        <v>2</v>
      </c>
      <c r="Y6595" s="2">
        <v>323</v>
      </c>
    </row>
    <row r="6596" spans="20:25" ht="30" x14ac:dyDescent="0.25">
      <c r="T6596" s="4"/>
      <c r="U6596" s="2" t="s">
        <v>22</v>
      </c>
      <c r="V6596" s="2" t="s">
        <v>124</v>
      </c>
      <c r="W6596" s="2" t="s">
        <v>67</v>
      </c>
      <c r="X6596" s="2">
        <v>1</v>
      </c>
      <c r="Y6596" s="2">
        <v>272</v>
      </c>
    </row>
    <row r="6597" spans="20:25" x14ac:dyDescent="0.25">
      <c r="T6597" s="4"/>
      <c r="U6597" s="2" t="s">
        <v>22</v>
      </c>
      <c r="V6597" s="2" t="s">
        <v>124</v>
      </c>
      <c r="W6597" s="2" t="s">
        <v>63</v>
      </c>
      <c r="X6597" s="2">
        <v>1</v>
      </c>
      <c r="Y6597" s="2">
        <v>77</v>
      </c>
    </row>
    <row r="6598" spans="20:25" ht="30" x14ac:dyDescent="0.25">
      <c r="T6598" s="4"/>
      <c r="U6598" s="2" t="s">
        <v>22</v>
      </c>
      <c r="V6598" s="2" t="s">
        <v>127</v>
      </c>
      <c r="W6598" s="2" t="s">
        <v>68</v>
      </c>
      <c r="X6598" s="2">
        <v>3</v>
      </c>
      <c r="Y6598" s="2">
        <v>210</v>
      </c>
    </row>
    <row r="6599" spans="20:25" ht="30" x14ac:dyDescent="0.25">
      <c r="T6599" s="4"/>
      <c r="U6599" s="2" t="s">
        <v>22</v>
      </c>
      <c r="V6599" s="2" t="s">
        <v>127</v>
      </c>
      <c r="W6599" s="2" t="s">
        <v>68</v>
      </c>
      <c r="X6599" s="2">
        <v>0</v>
      </c>
      <c r="Y6599" s="2">
        <v>162</v>
      </c>
    </row>
    <row r="6600" spans="20:25" ht="30" x14ac:dyDescent="0.25">
      <c r="T6600" s="4"/>
      <c r="U6600" s="2" t="s">
        <v>22</v>
      </c>
      <c r="V6600" s="2" t="s">
        <v>127</v>
      </c>
      <c r="W6600" s="2" t="s">
        <v>68</v>
      </c>
      <c r="X6600" s="2">
        <v>3</v>
      </c>
      <c r="Y6600" s="2">
        <v>227</v>
      </c>
    </row>
    <row r="6601" spans="20:25" ht="30" x14ac:dyDescent="0.25">
      <c r="T6601" s="4"/>
      <c r="U6601" s="2" t="s">
        <v>22</v>
      </c>
      <c r="V6601" s="2" t="s">
        <v>127</v>
      </c>
      <c r="W6601" s="2" t="s">
        <v>68</v>
      </c>
      <c r="X6601" s="2">
        <v>3</v>
      </c>
      <c r="Y6601" s="2">
        <v>195</v>
      </c>
    </row>
    <row r="6602" spans="20:25" x14ac:dyDescent="0.25">
      <c r="T6602" s="4"/>
      <c r="U6602" s="2" t="s">
        <v>22</v>
      </c>
      <c r="V6602" s="2" t="s">
        <v>122</v>
      </c>
      <c r="W6602" s="2" t="s">
        <v>63</v>
      </c>
      <c r="X6602" s="2">
        <v>3</v>
      </c>
      <c r="Y6602" s="2">
        <v>107</v>
      </c>
    </row>
    <row r="6603" spans="20:25" x14ac:dyDescent="0.25">
      <c r="T6603" s="4"/>
      <c r="U6603" s="2" t="s">
        <v>22</v>
      </c>
      <c r="V6603" s="2" t="s">
        <v>122</v>
      </c>
      <c r="W6603" s="2" t="s">
        <v>63</v>
      </c>
      <c r="X6603" s="2">
        <v>1</v>
      </c>
      <c r="Y6603" s="2">
        <v>69</v>
      </c>
    </row>
    <row r="6604" spans="20:25" ht="30" x14ac:dyDescent="0.25">
      <c r="T6604" s="4"/>
      <c r="U6604" s="2" t="s">
        <v>22</v>
      </c>
      <c r="V6604" s="2" t="s">
        <v>122</v>
      </c>
      <c r="W6604" s="2" t="s">
        <v>68</v>
      </c>
      <c r="X6604" s="2">
        <v>4</v>
      </c>
      <c r="Y6604" s="2">
        <v>100</v>
      </c>
    </row>
    <row r="6605" spans="20:25" x14ac:dyDescent="0.25">
      <c r="T6605" s="4"/>
      <c r="U6605" s="2" t="s">
        <v>22</v>
      </c>
      <c r="V6605" s="2" t="s">
        <v>122</v>
      </c>
      <c r="W6605" s="2" t="s">
        <v>63</v>
      </c>
      <c r="X6605" s="2">
        <v>2</v>
      </c>
      <c r="Y6605" s="2">
        <v>30</v>
      </c>
    </row>
    <row r="6606" spans="20:25" ht="30" x14ac:dyDescent="0.25">
      <c r="T6606" s="4"/>
      <c r="U6606" s="2" t="s">
        <v>22</v>
      </c>
      <c r="V6606" s="2" t="s">
        <v>122</v>
      </c>
      <c r="W6606" s="2" t="s">
        <v>64</v>
      </c>
      <c r="X6606" s="2">
        <v>2</v>
      </c>
      <c r="Y6606" s="2">
        <v>157</v>
      </c>
    </row>
    <row r="6607" spans="20:25" ht="30" x14ac:dyDescent="0.25">
      <c r="T6607" s="4"/>
      <c r="U6607" s="2" t="s">
        <v>22</v>
      </c>
      <c r="V6607" s="2" t="s">
        <v>122</v>
      </c>
      <c r="W6607" s="2" t="s">
        <v>68</v>
      </c>
      <c r="X6607" s="2">
        <v>7</v>
      </c>
      <c r="Y6607" s="2">
        <v>230</v>
      </c>
    </row>
    <row r="6608" spans="20:25" x14ac:dyDescent="0.25">
      <c r="T6608" s="4"/>
      <c r="U6608" s="2" t="s">
        <v>22</v>
      </c>
      <c r="V6608" s="2" t="s">
        <v>122</v>
      </c>
      <c r="W6608" s="2" t="s">
        <v>63</v>
      </c>
      <c r="X6608" s="2">
        <v>2</v>
      </c>
      <c r="Y6608" s="2">
        <v>70</v>
      </c>
    </row>
    <row r="6609" spans="20:25" ht="30" x14ac:dyDescent="0.25">
      <c r="T6609" s="4"/>
      <c r="U6609" s="2" t="s">
        <v>22</v>
      </c>
      <c r="V6609" s="2" t="s">
        <v>122</v>
      </c>
      <c r="W6609" s="2" t="s">
        <v>67</v>
      </c>
      <c r="X6609" s="2">
        <v>1</v>
      </c>
      <c r="Y6609" s="2">
        <v>250</v>
      </c>
    </row>
    <row r="6610" spans="20:25" ht="30" x14ac:dyDescent="0.25">
      <c r="T6610" s="4"/>
      <c r="U6610" s="2" t="s">
        <v>22</v>
      </c>
      <c r="V6610" s="2" t="s">
        <v>120</v>
      </c>
      <c r="W6610" s="2" t="s">
        <v>64</v>
      </c>
      <c r="X6610" s="2">
        <v>3</v>
      </c>
      <c r="Y6610" s="2">
        <v>210</v>
      </c>
    </row>
    <row r="6611" spans="20:25" ht="30" x14ac:dyDescent="0.25">
      <c r="T6611" s="4"/>
      <c r="U6611" s="2" t="s">
        <v>22</v>
      </c>
      <c r="V6611" s="2" t="s">
        <v>120</v>
      </c>
      <c r="W6611" s="2" t="s">
        <v>64</v>
      </c>
      <c r="X6611" s="2">
        <v>5</v>
      </c>
      <c r="Y6611" s="2">
        <v>240</v>
      </c>
    </row>
    <row r="6612" spans="20:25" ht="30" x14ac:dyDescent="0.25">
      <c r="T6612" s="4"/>
      <c r="U6612" s="2" t="s">
        <v>22</v>
      </c>
      <c r="V6612" s="2" t="s">
        <v>120</v>
      </c>
      <c r="W6612" s="2" t="s">
        <v>68</v>
      </c>
      <c r="X6612" s="2">
        <v>5</v>
      </c>
      <c r="Y6612" s="2">
        <v>290</v>
      </c>
    </row>
    <row r="6613" spans="20:25" ht="30" x14ac:dyDescent="0.25">
      <c r="T6613" s="4"/>
      <c r="U6613" s="2" t="s">
        <v>22</v>
      </c>
      <c r="V6613" s="2" t="s">
        <v>120</v>
      </c>
      <c r="W6613" s="2" t="s">
        <v>68</v>
      </c>
      <c r="X6613" s="2">
        <v>4</v>
      </c>
      <c r="Y6613" s="2">
        <v>260</v>
      </c>
    </row>
    <row r="6614" spans="20:25" x14ac:dyDescent="0.25">
      <c r="T6614" s="4"/>
      <c r="U6614" s="2" t="s">
        <v>22</v>
      </c>
      <c r="V6614" s="2" t="s">
        <v>120</v>
      </c>
      <c r="W6614" s="2" t="s">
        <v>63</v>
      </c>
      <c r="X6614" s="2">
        <v>2</v>
      </c>
      <c r="Y6614" s="2">
        <v>230</v>
      </c>
    </row>
    <row r="6615" spans="20:25" ht="30" x14ac:dyDescent="0.25">
      <c r="T6615" s="4"/>
      <c r="U6615" s="2" t="s">
        <v>22</v>
      </c>
      <c r="V6615" s="2" t="s">
        <v>120</v>
      </c>
      <c r="W6615" s="2" t="s">
        <v>62</v>
      </c>
      <c r="X6615" s="2">
        <v>1</v>
      </c>
      <c r="Y6615" s="2">
        <v>320</v>
      </c>
    </row>
    <row r="6616" spans="20:25" ht="30" x14ac:dyDescent="0.25">
      <c r="T6616" s="4"/>
      <c r="U6616" s="2" t="s">
        <v>22</v>
      </c>
      <c r="V6616" s="2" t="s">
        <v>124</v>
      </c>
      <c r="W6616" s="2" t="s">
        <v>68</v>
      </c>
      <c r="X6616" s="2">
        <v>1</v>
      </c>
      <c r="Y6616" s="2">
        <v>259</v>
      </c>
    </row>
    <row r="6617" spans="20:25" x14ac:dyDescent="0.25">
      <c r="T6617" s="4"/>
      <c r="U6617" s="2" t="s">
        <v>22</v>
      </c>
      <c r="V6617" s="2" t="s">
        <v>124</v>
      </c>
      <c r="W6617" s="2" t="s">
        <v>63</v>
      </c>
      <c r="X6617" s="2">
        <v>3</v>
      </c>
      <c r="Y6617" s="2">
        <v>210</v>
      </c>
    </row>
    <row r="6618" spans="20:25" ht="30" x14ac:dyDescent="0.25">
      <c r="T6618" s="4"/>
      <c r="U6618" s="2" t="s">
        <v>22</v>
      </c>
      <c r="V6618" s="2" t="s">
        <v>124</v>
      </c>
      <c r="W6618" s="2" t="s">
        <v>68</v>
      </c>
      <c r="X6618" s="2">
        <v>3</v>
      </c>
      <c r="Y6618" s="2">
        <v>330</v>
      </c>
    </row>
    <row r="6619" spans="20:25" ht="30" x14ac:dyDescent="0.25">
      <c r="T6619" s="4"/>
      <c r="U6619" s="2" t="s">
        <v>22</v>
      </c>
      <c r="V6619" s="2" t="s">
        <v>124</v>
      </c>
      <c r="W6619" s="2" t="s">
        <v>68</v>
      </c>
      <c r="X6619" s="2">
        <v>4</v>
      </c>
      <c r="Y6619" s="2">
        <v>270</v>
      </c>
    </row>
    <row r="6620" spans="20:25" ht="30" x14ac:dyDescent="0.25">
      <c r="T6620" s="4"/>
      <c r="U6620" s="2" t="s">
        <v>22</v>
      </c>
      <c r="V6620" s="2" t="s">
        <v>124</v>
      </c>
      <c r="W6620" s="2" t="s">
        <v>68</v>
      </c>
      <c r="X6620" s="2">
        <v>0</v>
      </c>
      <c r="Y6620" s="2">
        <v>232</v>
      </c>
    </row>
    <row r="6621" spans="20:25" ht="30" x14ac:dyDescent="0.25">
      <c r="T6621" s="4"/>
      <c r="U6621" s="2" t="s">
        <v>22</v>
      </c>
      <c r="V6621" s="2" t="s">
        <v>124</v>
      </c>
      <c r="W6621" s="2" t="s">
        <v>67</v>
      </c>
      <c r="X6621" s="2">
        <v>2</v>
      </c>
      <c r="Y6621" s="2">
        <v>310</v>
      </c>
    </row>
    <row r="6622" spans="20:25" ht="30" x14ac:dyDescent="0.25">
      <c r="T6622" s="4"/>
      <c r="U6622" s="2" t="s">
        <v>22</v>
      </c>
      <c r="V6622" s="2" t="s">
        <v>124</v>
      </c>
      <c r="W6622" s="2" t="s">
        <v>68</v>
      </c>
      <c r="X6622" s="2">
        <v>1</v>
      </c>
      <c r="Y6622" s="2">
        <v>267</v>
      </c>
    </row>
    <row r="6623" spans="20:25" ht="30" x14ac:dyDescent="0.25">
      <c r="T6623" s="4"/>
      <c r="U6623" s="2" t="s">
        <v>22</v>
      </c>
      <c r="V6623" s="2" t="s">
        <v>124</v>
      </c>
      <c r="W6623" s="2" t="s">
        <v>68</v>
      </c>
      <c r="X6623" s="2">
        <v>2</v>
      </c>
      <c r="Y6623" s="2">
        <v>20</v>
      </c>
    </row>
    <row r="6624" spans="20:25" ht="30" x14ac:dyDescent="0.25">
      <c r="T6624" s="4"/>
      <c r="U6624" s="2" t="s">
        <v>22</v>
      </c>
      <c r="V6624" s="2" t="s">
        <v>109</v>
      </c>
      <c r="W6624" s="2" t="s">
        <v>68</v>
      </c>
      <c r="X6624" s="2">
        <v>2</v>
      </c>
      <c r="Y6624" s="2">
        <v>210</v>
      </c>
    </row>
    <row r="6625" spans="20:25" x14ac:dyDescent="0.25">
      <c r="T6625" s="4"/>
      <c r="U6625" s="2" t="s">
        <v>22</v>
      </c>
      <c r="V6625" s="2" t="s">
        <v>120</v>
      </c>
      <c r="W6625" s="2" t="s">
        <v>63</v>
      </c>
      <c r="X6625" s="2">
        <v>2</v>
      </c>
      <c r="Y6625" s="2">
        <v>210</v>
      </c>
    </row>
    <row r="6626" spans="20:25" ht="30" x14ac:dyDescent="0.25">
      <c r="T6626" s="4"/>
      <c r="U6626" s="2" t="s">
        <v>22</v>
      </c>
      <c r="V6626" s="2" t="s">
        <v>120</v>
      </c>
      <c r="W6626" s="2" t="s">
        <v>64</v>
      </c>
      <c r="X6626" s="2">
        <v>5</v>
      </c>
      <c r="Y6626" s="2">
        <v>280</v>
      </c>
    </row>
    <row r="6627" spans="20:25" x14ac:dyDescent="0.25">
      <c r="T6627" s="4"/>
      <c r="U6627" s="2" t="s">
        <v>22</v>
      </c>
      <c r="V6627" s="2" t="s">
        <v>120</v>
      </c>
      <c r="W6627" s="2" t="s">
        <v>63</v>
      </c>
      <c r="X6627" s="2">
        <v>3</v>
      </c>
      <c r="Y6627" s="2">
        <v>10</v>
      </c>
    </row>
    <row r="6628" spans="20:25" ht="30" x14ac:dyDescent="0.25">
      <c r="T6628" s="4"/>
      <c r="U6628" s="2" t="s">
        <v>22</v>
      </c>
      <c r="V6628" s="2" t="s">
        <v>120</v>
      </c>
      <c r="W6628" s="2" t="s">
        <v>64</v>
      </c>
      <c r="X6628" s="2">
        <v>3</v>
      </c>
      <c r="Y6628" s="2">
        <v>230</v>
      </c>
    </row>
    <row r="6629" spans="20:25" ht="30" x14ac:dyDescent="0.25">
      <c r="T6629" s="4"/>
      <c r="U6629" s="2" t="s">
        <v>22</v>
      </c>
      <c r="V6629" s="2" t="s">
        <v>120</v>
      </c>
      <c r="W6629" s="2" t="s">
        <v>68</v>
      </c>
      <c r="X6629" s="2">
        <v>1</v>
      </c>
      <c r="Y6629" s="2">
        <v>240</v>
      </c>
    </row>
    <row r="6630" spans="20:25" ht="30" x14ac:dyDescent="0.25">
      <c r="T6630" s="4"/>
      <c r="U6630" s="2" t="s">
        <v>22</v>
      </c>
      <c r="V6630" s="2" t="s">
        <v>120</v>
      </c>
      <c r="W6630" s="2" t="s">
        <v>68</v>
      </c>
      <c r="X6630" s="2">
        <v>6</v>
      </c>
      <c r="Y6630" s="2">
        <v>320</v>
      </c>
    </row>
    <row r="6631" spans="20:25" ht="30" x14ac:dyDescent="0.25">
      <c r="T6631" s="4"/>
      <c r="U6631" s="2" t="s">
        <v>22</v>
      </c>
      <c r="V6631" s="2" t="s">
        <v>120</v>
      </c>
      <c r="W6631" s="2" t="s">
        <v>67</v>
      </c>
      <c r="X6631" s="2">
        <v>4</v>
      </c>
      <c r="Y6631" s="2">
        <v>210</v>
      </c>
    </row>
    <row r="6632" spans="20:25" ht="30" x14ac:dyDescent="0.25">
      <c r="T6632" s="4"/>
      <c r="U6632" s="2" t="s">
        <v>22</v>
      </c>
      <c r="V6632" s="2" t="s">
        <v>124</v>
      </c>
      <c r="W6632" s="2" t="s">
        <v>68</v>
      </c>
      <c r="X6632" s="2">
        <v>3</v>
      </c>
      <c r="Y6632" s="2">
        <v>160</v>
      </c>
    </row>
    <row r="6633" spans="20:25" ht="30" x14ac:dyDescent="0.25">
      <c r="T6633" s="4"/>
      <c r="U6633" s="2" t="s">
        <v>22</v>
      </c>
      <c r="V6633" s="2" t="s">
        <v>124</v>
      </c>
      <c r="W6633" s="2" t="s">
        <v>68</v>
      </c>
      <c r="X6633" s="2">
        <v>12</v>
      </c>
      <c r="Y6633" s="2">
        <v>170</v>
      </c>
    </row>
    <row r="6634" spans="20:25" ht="30" x14ac:dyDescent="0.25">
      <c r="T6634" s="4"/>
      <c r="U6634" s="2" t="s">
        <v>22</v>
      </c>
      <c r="V6634" s="2" t="s">
        <v>124</v>
      </c>
      <c r="W6634" s="2" t="s">
        <v>64</v>
      </c>
      <c r="X6634" s="2">
        <v>1</v>
      </c>
      <c r="Y6634" s="2">
        <v>250</v>
      </c>
    </row>
    <row r="6635" spans="20:25" x14ac:dyDescent="0.25">
      <c r="T6635" s="4"/>
      <c r="U6635" s="2" t="s">
        <v>22</v>
      </c>
      <c r="V6635" s="2" t="s">
        <v>124</v>
      </c>
      <c r="W6635" s="2" t="s">
        <v>63</v>
      </c>
      <c r="X6635" s="2">
        <v>0</v>
      </c>
      <c r="Y6635" s="2">
        <v>281</v>
      </c>
    </row>
    <row r="6636" spans="20:25" x14ac:dyDescent="0.25">
      <c r="T6636" s="4"/>
      <c r="U6636" s="2" t="s">
        <v>22</v>
      </c>
      <c r="V6636" s="2" t="s">
        <v>124</v>
      </c>
      <c r="W6636" s="2" t="s">
        <v>63</v>
      </c>
      <c r="X6636" s="2">
        <v>2</v>
      </c>
      <c r="Y6636" s="2">
        <v>270</v>
      </c>
    </row>
    <row r="6637" spans="20:25" ht="30" x14ac:dyDescent="0.25">
      <c r="T6637" s="4"/>
      <c r="U6637" s="2" t="s">
        <v>22</v>
      </c>
      <c r="V6637" s="2" t="s">
        <v>124</v>
      </c>
      <c r="W6637" s="2" t="s">
        <v>68</v>
      </c>
      <c r="X6637" s="2">
        <v>5</v>
      </c>
      <c r="Y6637" s="2">
        <v>330</v>
      </c>
    </row>
    <row r="6638" spans="20:25" ht="30" x14ac:dyDescent="0.25">
      <c r="T6638" s="4"/>
      <c r="U6638" s="2" t="s">
        <v>22</v>
      </c>
      <c r="V6638" s="2" t="s">
        <v>124</v>
      </c>
      <c r="W6638" s="2" t="s">
        <v>68</v>
      </c>
      <c r="X6638" s="2">
        <v>4</v>
      </c>
      <c r="Y6638" s="2">
        <v>40</v>
      </c>
    </row>
    <row r="6639" spans="20:25" ht="30" x14ac:dyDescent="0.25">
      <c r="T6639" s="4"/>
      <c r="U6639" s="2" t="s">
        <v>22</v>
      </c>
      <c r="V6639" s="2" t="s">
        <v>124</v>
      </c>
      <c r="W6639" s="2" t="s">
        <v>68</v>
      </c>
      <c r="X6639" s="2">
        <v>3</v>
      </c>
      <c r="Y6639" s="2">
        <v>240</v>
      </c>
    </row>
    <row r="6640" spans="20:25" ht="30" x14ac:dyDescent="0.25">
      <c r="T6640" s="4"/>
      <c r="U6640" s="2" t="s">
        <v>22</v>
      </c>
      <c r="V6640" s="2" t="s">
        <v>124</v>
      </c>
      <c r="W6640" s="2" t="s">
        <v>68</v>
      </c>
      <c r="X6640" s="2">
        <v>6</v>
      </c>
      <c r="Y6640" s="2">
        <v>180</v>
      </c>
    </row>
    <row r="6641" spans="20:25" ht="30" x14ac:dyDescent="0.25">
      <c r="T6641" s="4"/>
      <c r="U6641" s="2" t="s">
        <v>22</v>
      </c>
      <c r="V6641" s="2" t="s">
        <v>124</v>
      </c>
      <c r="W6641" s="2" t="s">
        <v>68</v>
      </c>
      <c r="X6641" s="2">
        <v>2</v>
      </c>
      <c r="Y6641" s="2">
        <v>210</v>
      </c>
    </row>
    <row r="6642" spans="20:25" ht="30" x14ac:dyDescent="0.25">
      <c r="T6642" s="4"/>
      <c r="U6642" s="2" t="s">
        <v>22</v>
      </c>
      <c r="V6642" s="2" t="s">
        <v>124</v>
      </c>
      <c r="W6642" s="2" t="s">
        <v>64</v>
      </c>
      <c r="X6642" s="2">
        <v>2</v>
      </c>
      <c r="Y6642" s="2">
        <v>180</v>
      </c>
    </row>
    <row r="6643" spans="20:25" ht="30" x14ac:dyDescent="0.25">
      <c r="T6643" s="4"/>
      <c r="U6643" s="2" t="s">
        <v>22</v>
      </c>
      <c r="V6643" s="2" t="s">
        <v>124</v>
      </c>
      <c r="W6643" s="2" t="s">
        <v>62</v>
      </c>
      <c r="X6643" s="2">
        <v>3</v>
      </c>
      <c r="Y6643" s="2">
        <v>270</v>
      </c>
    </row>
    <row r="6644" spans="20:25" ht="30" x14ac:dyDescent="0.25">
      <c r="T6644" s="4"/>
      <c r="U6644" s="2" t="s">
        <v>22</v>
      </c>
      <c r="V6644" s="2" t="s">
        <v>124</v>
      </c>
      <c r="W6644" s="2" t="s">
        <v>64</v>
      </c>
      <c r="X6644" s="2">
        <v>5</v>
      </c>
      <c r="Y6644" s="2">
        <v>180</v>
      </c>
    </row>
    <row r="6645" spans="20:25" ht="30" x14ac:dyDescent="0.25">
      <c r="T6645" s="4"/>
      <c r="U6645" s="2" t="s">
        <v>22</v>
      </c>
      <c r="V6645" s="2" t="s">
        <v>127</v>
      </c>
      <c r="W6645" s="2" t="s">
        <v>68</v>
      </c>
      <c r="X6645" s="2">
        <v>2</v>
      </c>
      <c r="Y6645" s="2">
        <v>210</v>
      </c>
    </row>
    <row r="6646" spans="20:25" x14ac:dyDescent="0.25">
      <c r="T6646" s="4"/>
      <c r="U6646" s="2" t="s">
        <v>22</v>
      </c>
      <c r="V6646" s="2" t="s">
        <v>127</v>
      </c>
      <c r="W6646" s="2" t="s">
        <v>63</v>
      </c>
      <c r="X6646" s="2">
        <v>5</v>
      </c>
      <c r="Y6646" s="2">
        <v>280</v>
      </c>
    </row>
    <row r="6647" spans="20:25" ht="30" x14ac:dyDescent="0.25">
      <c r="T6647" s="4"/>
      <c r="U6647" s="2" t="s">
        <v>22</v>
      </c>
      <c r="V6647" s="2" t="s">
        <v>127</v>
      </c>
      <c r="W6647" s="2" t="s">
        <v>68</v>
      </c>
      <c r="X6647" s="2">
        <v>2</v>
      </c>
      <c r="Y6647" s="2">
        <v>330</v>
      </c>
    </row>
    <row r="6648" spans="20:25" ht="30" x14ac:dyDescent="0.25">
      <c r="T6648" s="4"/>
      <c r="U6648" s="2" t="s">
        <v>22</v>
      </c>
      <c r="V6648" s="2" t="s">
        <v>127</v>
      </c>
      <c r="W6648" s="2" t="s">
        <v>68</v>
      </c>
      <c r="X6648" s="2">
        <v>3</v>
      </c>
      <c r="Y6648" s="2">
        <v>210</v>
      </c>
    </row>
    <row r="6649" spans="20:25" x14ac:dyDescent="0.25">
      <c r="T6649" s="4"/>
      <c r="U6649" s="2" t="s">
        <v>22</v>
      </c>
      <c r="V6649" s="2" t="s">
        <v>127</v>
      </c>
      <c r="W6649" s="2" t="s">
        <v>63</v>
      </c>
      <c r="X6649" s="2">
        <v>11</v>
      </c>
      <c r="Y6649" s="2">
        <v>270</v>
      </c>
    </row>
    <row r="6650" spans="20:25" ht="30" x14ac:dyDescent="0.25">
      <c r="T6650" s="4"/>
      <c r="U6650" s="2" t="s">
        <v>22</v>
      </c>
      <c r="V6650" s="2" t="s">
        <v>127</v>
      </c>
      <c r="W6650" s="2" t="s">
        <v>68</v>
      </c>
      <c r="X6650" s="2">
        <v>5</v>
      </c>
      <c r="Y6650" s="2">
        <v>130</v>
      </c>
    </row>
    <row r="6651" spans="20:25" ht="30" x14ac:dyDescent="0.25">
      <c r="T6651" s="4"/>
      <c r="U6651" s="2" t="s">
        <v>22</v>
      </c>
      <c r="V6651" s="2" t="s">
        <v>127</v>
      </c>
      <c r="W6651" s="2" t="s">
        <v>64</v>
      </c>
      <c r="X6651" s="2">
        <v>1</v>
      </c>
      <c r="Y6651" s="2">
        <v>237</v>
      </c>
    </row>
    <row r="6652" spans="20:25" ht="30" x14ac:dyDescent="0.25">
      <c r="T6652" s="4"/>
      <c r="U6652" s="2" t="s">
        <v>22</v>
      </c>
      <c r="V6652" s="2" t="s">
        <v>127</v>
      </c>
      <c r="W6652" s="2" t="s">
        <v>68</v>
      </c>
      <c r="X6652" s="2">
        <v>3</v>
      </c>
      <c r="Y6652" s="2">
        <v>90</v>
      </c>
    </row>
    <row r="6653" spans="20:25" ht="30" x14ac:dyDescent="0.25">
      <c r="T6653" s="4"/>
      <c r="U6653" s="2" t="s">
        <v>22</v>
      </c>
      <c r="V6653" s="2" t="s">
        <v>127</v>
      </c>
      <c r="W6653" s="2" t="s">
        <v>67</v>
      </c>
      <c r="X6653" s="2">
        <v>2</v>
      </c>
      <c r="Y6653" s="2">
        <v>160</v>
      </c>
    </row>
    <row r="6654" spans="20:25" ht="30" x14ac:dyDescent="0.25">
      <c r="T6654" s="4"/>
      <c r="U6654" s="2" t="s">
        <v>22</v>
      </c>
      <c r="V6654" s="2" t="s">
        <v>127</v>
      </c>
      <c r="W6654" s="2" t="s">
        <v>68</v>
      </c>
      <c r="X6654" s="2">
        <v>4</v>
      </c>
      <c r="Y6654" s="2">
        <v>140</v>
      </c>
    </row>
    <row r="6655" spans="20:25" ht="30" x14ac:dyDescent="0.25">
      <c r="T6655" s="4"/>
      <c r="U6655" s="2" t="s">
        <v>22</v>
      </c>
      <c r="V6655" s="2" t="s">
        <v>127</v>
      </c>
      <c r="W6655" s="2" t="s">
        <v>67</v>
      </c>
      <c r="X6655" s="2">
        <v>3</v>
      </c>
      <c r="Y6655" s="2">
        <v>180</v>
      </c>
    </row>
    <row r="6656" spans="20:25" ht="30" x14ac:dyDescent="0.25">
      <c r="T6656" s="4"/>
      <c r="U6656" s="2" t="s">
        <v>22</v>
      </c>
      <c r="V6656" s="2" t="s">
        <v>127</v>
      </c>
      <c r="W6656" s="2" t="s">
        <v>67</v>
      </c>
      <c r="X6656" s="2">
        <v>4</v>
      </c>
      <c r="Y6656" s="2">
        <v>170</v>
      </c>
    </row>
    <row r="6657" spans="20:25" ht="30" x14ac:dyDescent="0.25">
      <c r="T6657" s="4"/>
      <c r="U6657" s="2" t="s">
        <v>22</v>
      </c>
      <c r="V6657" s="2" t="s">
        <v>129</v>
      </c>
      <c r="W6657" s="2" t="s">
        <v>67</v>
      </c>
      <c r="X6657" s="2">
        <v>6</v>
      </c>
      <c r="Y6657" s="2">
        <v>80</v>
      </c>
    </row>
    <row r="6658" spans="20:25" ht="30" x14ac:dyDescent="0.25">
      <c r="T6658" s="4"/>
      <c r="U6658" s="2" t="s">
        <v>22</v>
      </c>
      <c r="V6658" s="2" t="s">
        <v>111</v>
      </c>
      <c r="W6658" s="2" t="s">
        <v>67</v>
      </c>
      <c r="X6658" s="2">
        <v>5</v>
      </c>
      <c r="Y6658" s="2">
        <v>60</v>
      </c>
    </row>
    <row r="6659" spans="20:25" ht="30" x14ac:dyDescent="0.25">
      <c r="T6659" s="4"/>
      <c r="U6659" s="2" t="s">
        <v>22</v>
      </c>
      <c r="V6659" s="2" t="s">
        <v>111</v>
      </c>
      <c r="W6659" s="2" t="s">
        <v>64</v>
      </c>
      <c r="X6659" s="2">
        <v>5</v>
      </c>
      <c r="Y6659" s="2">
        <v>60</v>
      </c>
    </row>
    <row r="6660" spans="20:25" x14ac:dyDescent="0.25">
      <c r="T6660" s="4"/>
      <c r="U6660" s="2" t="s">
        <v>22</v>
      </c>
      <c r="V6660" s="2" t="s">
        <v>111</v>
      </c>
      <c r="W6660" s="2" t="s">
        <v>63</v>
      </c>
      <c r="X6660" s="2">
        <v>7</v>
      </c>
      <c r="Y6660" s="2">
        <v>220</v>
      </c>
    </row>
    <row r="6661" spans="20:25" ht="30" x14ac:dyDescent="0.25">
      <c r="T6661" s="4"/>
      <c r="U6661" s="2" t="s">
        <v>22</v>
      </c>
      <c r="V6661" s="2" t="s">
        <v>111</v>
      </c>
      <c r="W6661" s="2" t="s">
        <v>67</v>
      </c>
      <c r="X6661" s="2">
        <v>4</v>
      </c>
      <c r="Y6661" s="2">
        <v>70</v>
      </c>
    </row>
    <row r="6662" spans="20:25" ht="30" x14ac:dyDescent="0.25">
      <c r="T6662" s="4"/>
      <c r="U6662" s="2" t="s">
        <v>22</v>
      </c>
      <c r="V6662" s="2" t="s">
        <v>111</v>
      </c>
      <c r="W6662" s="2" t="s">
        <v>67</v>
      </c>
      <c r="X6662" s="2">
        <v>3</v>
      </c>
      <c r="Y6662" s="2">
        <v>295</v>
      </c>
    </row>
    <row r="6663" spans="20:25" ht="30" x14ac:dyDescent="0.25">
      <c r="T6663" s="4"/>
      <c r="U6663" s="2" t="s">
        <v>22</v>
      </c>
      <c r="V6663" s="2" t="s">
        <v>121</v>
      </c>
      <c r="W6663" s="2" t="s">
        <v>68</v>
      </c>
      <c r="X6663" s="2">
        <v>3</v>
      </c>
      <c r="Y6663" s="2">
        <v>100</v>
      </c>
    </row>
    <row r="6664" spans="20:25" ht="30" x14ac:dyDescent="0.25">
      <c r="T6664" s="4"/>
      <c r="U6664" s="2" t="s">
        <v>22</v>
      </c>
      <c r="V6664" s="2" t="s">
        <v>121</v>
      </c>
      <c r="W6664" s="2" t="s">
        <v>62</v>
      </c>
      <c r="X6664" s="2">
        <v>1</v>
      </c>
      <c r="Y6664" s="2">
        <v>80</v>
      </c>
    </row>
    <row r="6665" spans="20:25" ht="30" x14ac:dyDescent="0.25">
      <c r="T6665" s="4"/>
      <c r="U6665" s="2" t="s">
        <v>22</v>
      </c>
      <c r="V6665" s="2" t="s">
        <v>121</v>
      </c>
      <c r="W6665" s="2" t="s">
        <v>68</v>
      </c>
      <c r="X6665" s="2">
        <v>5</v>
      </c>
      <c r="Y6665" s="2">
        <v>140</v>
      </c>
    </row>
    <row r="6666" spans="20:25" ht="30" x14ac:dyDescent="0.25">
      <c r="T6666" s="4"/>
      <c r="U6666" s="2" t="s">
        <v>22</v>
      </c>
      <c r="V6666" s="2" t="s">
        <v>121</v>
      </c>
      <c r="W6666" s="2" t="s">
        <v>67</v>
      </c>
      <c r="X6666" s="2">
        <v>2</v>
      </c>
      <c r="Y6666" s="2">
        <v>50</v>
      </c>
    </row>
    <row r="6667" spans="20:25" ht="30" x14ac:dyDescent="0.25">
      <c r="T6667" s="4"/>
      <c r="U6667" s="2" t="s">
        <v>22</v>
      </c>
      <c r="V6667" s="2" t="s">
        <v>122</v>
      </c>
      <c r="W6667" s="2" t="s">
        <v>68</v>
      </c>
      <c r="X6667" s="2">
        <v>7</v>
      </c>
      <c r="Y6667" s="2">
        <v>170</v>
      </c>
    </row>
    <row r="6668" spans="20:25" ht="30" x14ac:dyDescent="0.25">
      <c r="T6668" s="4"/>
      <c r="U6668" s="2" t="s">
        <v>22</v>
      </c>
      <c r="V6668" s="2" t="s">
        <v>122</v>
      </c>
      <c r="W6668" s="2" t="s">
        <v>67</v>
      </c>
      <c r="X6668" s="2">
        <v>3</v>
      </c>
      <c r="Y6668" s="2">
        <v>230</v>
      </c>
    </row>
    <row r="6669" spans="20:25" ht="30" x14ac:dyDescent="0.25">
      <c r="T6669" s="4"/>
      <c r="U6669" s="2" t="s">
        <v>22</v>
      </c>
      <c r="V6669" s="2" t="s">
        <v>122</v>
      </c>
      <c r="W6669" s="2" t="s">
        <v>68</v>
      </c>
      <c r="X6669" s="2">
        <v>5</v>
      </c>
      <c r="Y6669" s="2">
        <v>30</v>
      </c>
    </row>
    <row r="6670" spans="20:25" ht="30" x14ac:dyDescent="0.25">
      <c r="T6670" s="4"/>
      <c r="U6670" s="2" t="s">
        <v>22</v>
      </c>
      <c r="V6670" s="2" t="s">
        <v>122</v>
      </c>
      <c r="W6670" s="2" t="s">
        <v>68</v>
      </c>
      <c r="X6670" s="2">
        <v>5</v>
      </c>
      <c r="Y6670" s="2">
        <v>180</v>
      </c>
    </row>
    <row r="6671" spans="20:25" x14ac:dyDescent="0.25">
      <c r="T6671" s="4"/>
      <c r="U6671" s="2" t="s">
        <v>22</v>
      </c>
      <c r="V6671" s="2" t="s">
        <v>122</v>
      </c>
      <c r="W6671" s="2" t="s">
        <v>63</v>
      </c>
      <c r="X6671" s="2">
        <v>9</v>
      </c>
      <c r="Y6671" s="2">
        <v>190</v>
      </c>
    </row>
    <row r="6672" spans="20:25" ht="30" x14ac:dyDescent="0.25">
      <c r="T6672" s="4"/>
      <c r="U6672" s="2" t="s">
        <v>22</v>
      </c>
      <c r="V6672" s="2" t="s">
        <v>122</v>
      </c>
      <c r="W6672" s="2" t="s">
        <v>64</v>
      </c>
      <c r="X6672" s="2">
        <v>5</v>
      </c>
      <c r="Y6672" s="2">
        <v>220</v>
      </c>
    </row>
    <row r="6673" spans="20:25" ht="30" x14ac:dyDescent="0.25">
      <c r="T6673" s="4"/>
      <c r="U6673" s="2" t="s">
        <v>22</v>
      </c>
      <c r="V6673" s="2" t="s">
        <v>109</v>
      </c>
      <c r="W6673" s="2" t="s">
        <v>68</v>
      </c>
      <c r="X6673" s="2">
        <v>3</v>
      </c>
      <c r="Y6673" s="2">
        <v>120</v>
      </c>
    </row>
    <row r="6674" spans="20:25" ht="30" x14ac:dyDescent="0.25">
      <c r="T6674" s="4"/>
      <c r="U6674" s="2" t="s">
        <v>22</v>
      </c>
      <c r="V6674" s="2" t="s">
        <v>109</v>
      </c>
      <c r="W6674" s="2" t="s">
        <v>68</v>
      </c>
      <c r="X6674" s="2">
        <v>7</v>
      </c>
      <c r="Y6674" s="2">
        <v>220</v>
      </c>
    </row>
    <row r="6675" spans="20:25" ht="30" x14ac:dyDescent="0.25">
      <c r="T6675" s="4"/>
      <c r="U6675" s="2" t="s">
        <v>22</v>
      </c>
      <c r="V6675" s="2" t="s">
        <v>109</v>
      </c>
      <c r="W6675" s="2" t="s">
        <v>68</v>
      </c>
      <c r="X6675" s="2">
        <v>6</v>
      </c>
      <c r="Y6675" s="2">
        <v>220</v>
      </c>
    </row>
    <row r="6676" spans="20:25" x14ac:dyDescent="0.25">
      <c r="T6676" s="4"/>
      <c r="U6676" s="2" t="s">
        <v>22</v>
      </c>
      <c r="V6676" s="2" t="s">
        <v>109</v>
      </c>
      <c r="W6676" s="2" t="s">
        <v>63</v>
      </c>
      <c r="X6676" s="2">
        <v>8</v>
      </c>
      <c r="Y6676" s="2">
        <v>240</v>
      </c>
    </row>
    <row r="6677" spans="20:25" x14ac:dyDescent="0.25">
      <c r="T6677" s="4"/>
      <c r="U6677" s="2" t="s">
        <v>22</v>
      </c>
      <c r="V6677" s="2" t="s">
        <v>109</v>
      </c>
      <c r="W6677" s="2" t="s">
        <v>63</v>
      </c>
      <c r="X6677" s="2">
        <v>7</v>
      </c>
      <c r="Y6677" s="2">
        <v>220</v>
      </c>
    </row>
    <row r="6678" spans="20:25" ht="30" x14ac:dyDescent="0.25">
      <c r="T6678" s="4"/>
      <c r="U6678" s="2" t="s">
        <v>22</v>
      </c>
      <c r="V6678" s="2" t="s">
        <v>109</v>
      </c>
      <c r="W6678" s="2" t="s">
        <v>68</v>
      </c>
      <c r="X6678" s="2">
        <v>6</v>
      </c>
      <c r="Y6678" s="2">
        <v>290</v>
      </c>
    </row>
    <row r="6679" spans="20:25" ht="30" x14ac:dyDescent="0.25">
      <c r="T6679" s="4"/>
      <c r="U6679" s="2" t="s">
        <v>22</v>
      </c>
      <c r="V6679" s="2" t="s">
        <v>120</v>
      </c>
      <c r="W6679" s="2" t="s">
        <v>68</v>
      </c>
      <c r="X6679" s="2">
        <v>1</v>
      </c>
      <c r="Y6679" s="2">
        <v>150</v>
      </c>
    </row>
    <row r="6680" spans="20:25" ht="30" x14ac:dyDescent="0.25">
      <c r="T6680" s="4"/>
      <c r="U6680" s="2" t="s">
        <v>22</v>
      </c>
      <c r="V6680" s="2" t="s">
        <v>120</v>
      </c>
      <c r="W6680" s="2" t="s">
        <v>67</v>
      </c>
      <c r="X6680" s="2">
        <v>3</v>
      </c>
      <c r="Y6680" s="2">
        <v>210</v>
      </c>
    </row>
    <row r="6681" spans="20:25" ht="30" x14ac:dyDescent="0.25">
      <c r="T6681" s="4"/>
      <c r="U6681" s="2" t="s">
        <v>22</v>
      </c>
      <c r="V6681" s="2" t="s">
        <v>120</v>
      </c>
      <c r="W6681" s="2" t="s">
        <v>62</v>
      </c>
      <c r="X6681" s="2">
        <v>5</v>
      </c>
      <c r="Y6681" s="2">
        <v>350</v>
      </c>
    </row>
    <row r="6682" spans="20:25" ht="30" x14ac:dyDescent="0.25">
      <c r="T6682" s="4"/>
      <c r="U6682" s="2" t="s">
        <v>22</v>
      </c>
      <c r="V6682" s="2" t="s">
        <v>120</v>
      </c>
      <c r="W6682" s="2" t="s">
        <v>68</v>
      </c>
      <c r="X6682" s="2">
        <v>7</v>
      </c>
      <c r="Y6682" s="2">
        <v>240</v>
      </c>
    </row>
    <row r="6683" spans="20:25" x14ac:dyDescent="0.25">
      <c r="T6683" s="4"/>
      <c r="U6683" s="2" t="s">
        <v>22</v>
      </c>
      <c r="V6683" s="2" t="s">
        <v>120</v>
      </c>
      <c r="W6683" s="2" t="s">
        <v>63</v>
      </c>
      <c r="X6683" s="2">
        <v>6</v>
      </c>
      <c r="Y6683" s="2">
        <v>290</v>
      </c>
    </row>
    <row r="6684" spans="20:25" ht="30" x14ac:dyDescent="0.25">
      <c r="T6684" s="4"/>
      <c r="U6684" s="2" t="s">
        <v>22</v>
      </c>
      <c r="V6684" s="2" t="s">
        <v>120</v>
      </c>
      <c r="W6684" s="2" t="s">
        <v>68</v>
      </c>
      <c r="X6684" s="2">
        <v>3</v>
      </c>
      <c r="Y6684" s="2">
        <v>210</v>
      </c>
    </row>
    <row r="6685" spans="20:25" ht="30" x14ac:dyDescent="0.25">
      <c r="T6685" s="4"/>
      <c r="U6685" s="2" t="s">
        <v>22</v>
      </c>
      <c r="V6685" s="2" t="s">
        <v>120</v>
      </c>
      <c r="W6685" s="2" t="s">
        <v>68</v>
      </c>
      <c r="X6685" s="2">
        <v>4</v>
      </c>
      <c r="Y6685" s="2">
        <v>190</v>
      </c>
    </row>
    <row r="6686" spans="20:25" ht="30" x14ac:dyDescent="0.25">
      <c r="T6686" s="4"/>
      <c r="U6686" s="2" t="s">
        <v>22</v>
      </c>
      <c r="V6686" s="2" t="s">
        <v>120</v>
      </c>
      <c r="W6686" s="2" t="s">
        <v>68</v>
      </c>
      <c r="X6686" s="2">
        <v>4</v>
      </c>
      <c r="Y6686" s="2">
        <v>180</v>
      </c>
    </row>
    <row r="6687" spans="20:25" ht="30" x14ac:dyDescent="0.25">
      <c r="T6687" s="4"/>
      <c r="U6687" s="2" t="s">
        <v>22</v>
      </c>
      <c r="V6687" s="2" t="s">
        <v>120</v>
      </c>
      <c r="W6687" s="2" t="s">
        <v>68</v>
      </c>
      <c r="X6687" s="2">
        <v>4</v>
      </c>
      <c r="Y6687" s="2">
        <v>300</v>
      </c>
    </row>
    <row r="6688" spans="20:25" x14ac:dyDescent="0.25">
      <c r="T6688" s="4"/>
      <c r="U6688" s="2" t="s">
        <v>22</v>
      </c>
      <c r="V6688" s="2" t="s">
        <v>120</v>
      </c>
      <c r="W6688" s="2" t="s">
        <v>63</v>
      </c>
      <c r="X6688" s="2">
        <v>7</v>
      </c>
      <c r="Y6688" s="2">
        <v>230</v>
      </c>
    </row>
    <row r="6689" spans="20:25" ht="30" x14ac:dyDescent="0.25">
      <c r="T6689" s="4"/>
      <c r="U6689" s="2" t="s">
        <v>22</v>
      </c>
      <c r="V6689" s="2" t="s">
        <v>120</v>
      </c>
      <c r="W6689" s="2" t="s">
        <v>68</v>
      </c>
      <c r="X6689" s="2">
        <v>8</v>
      </c>
      <c r="Y6689" s="2">
        <v>200</v>
      </c>
    </row>
    <row r="6690" spans="20:25" ht="30" x14ac:dyDescent="0.25">
      <c r="T6690" s="4"/>
      <c r="U6690" s="2" t="s">
        <v>22</v>
      </c>
      <c r="V6690" s="2" t="s">
        <v>120</v>
      </c>
      <c r="W6690" s="2" t="s">
        <v>68</v>
      </c>
      <c r="X6690" s="2">
        <v>6</v>
      </c>
      <c r="Y6690" s="2">
        <v>220</v>
      </c>
    </row>
    <row r="6691" spans="20:25" ht="30" x14ac:dyDescent="0.25">
      <c r="T6691" s="4"/>
      <c r="U6691" s="2" t="s">
        <v>22</v>
      </c>
      <c r="V6691" s="2" t="s">
        <v>120</v>
      </c>
      <c r="W6691" s="2" t="s">
        <v>62</v>
      </c>
      <c r="X6691" s="2">
        <v>3</v>
      </c>
      <c r="Y6691" s="2">
        <v>195</v>
      </c>
    </row>
    <row r="6692" spans="20:25" x14ac:dyDescent="0.25">
      <c r="T6692" s="4"/>
      <c r="U6692" s="2" t="s">
        <v>22</v>
      </c>
      <c r="V6692" s="2" t="s">
        <v>120</v>
      </c>
      <c r="W6692" s="2" t="s">
        <v>63</v>
      </c>
      <c r="X6692" s="2">
        <v>6</v>
      </c>
      <c r="Y6692" s="2">
        <v>230</v>
      </c>
    </row>
    <row r="6693" spans="20:25" ht="30" x14ac:dyDescent="0.25">
      <c r="T6693" s="4"/>
      <c r="U6693" s="2" t="s">
        <v>22</v>
      </c>
      <c r="V6693" s="2" t="s">
        <v>120</v>
      </c>
      <c r="W6693" s="2" t="s">
        <v>67</v>
      </c>
      <c r="X6693" s="2">
        <v>5</v>
      </c>
      <c r="Y6693" s="2">
        <v>210</v>
      </c>
    </row>
    <row r="6694" spans="20:25" x14ac:dyDescent="0.25">
      <c r="T6694" s="4"/>
      <c r="U6694" s="2" t="s">
        <v>22</v>
      </c>
      <c r="V6694" s="2" t="s">
        <v>120</v>
      </c>
      <c r="W6694" s="2" t="s">
        <v>63</v>
      </c>
      <c r="X6694" s="2">
        <v>6</v>
      </c>
      <c r="Y6694" s="2">
        <v>40</v>
      </c>
    </row>
    <row r="6695" spans="20:25" ht="30" x14ac:dyDescent="0.25">
      <c r="T6695" s="4"/>
      <c r="U6695" s="2" t="s">
        <v>22</v>
      </c>
      <c r="V6695" s="2" t="s">
        <v>120</v>
      </c>
      <c r="W6695" s="2" t="s">
        <v>64</v>
      </c>
      <c r="X6695" s="2">
        <v>5</v>
      </c>
      <c r="Y6695" s="2">
        <v>40</v>
      </c>
    </row>
    <row r="6696" spans="20:25" ht="30" x14ac:dyDescent="0.25">
      <c r="T6696" s="4"/>
      <c r="U6696" s="2" t="s">
        <v>22</v>
      </c>
      <c r="V6696" s="2" t="s">
        <v>120</v>
      </c>
      <c r="W6696" s="2" t="s">
        <v>64</v>
      </c>
      <c r="X6696" s="2">
        <v>1</v>
      </c>
      <c r="Y6696" s="2">
        <v>0</v>
      </c>
    </row>
    <row r="6697" spans="20:25" x14ac:dyDescent="0.25">
      <c r="T6697" s="4"/>
      <c r="U6697" s="2" t="s">
        <v>22</v>
      </c>
      <c r="V6697" s="2" t="s">
        <v>120</v>
      </c>
      <c r="W6697" s="2" t="s">
        <v>63</v>
      </c>
      <c r="X6697" s="2">
        <v>4</v>
      </c>
      <c r="Y6697" s="2">
        <v>40</v>
      </c>
    </row>
    <row r="6698" spans="20:25" ht="30" x14ac:dyDescent="0.25">
      <c r="T6698" s="4"/>
      <c r="U6698" s="2" t="s">
        <v>22</v>
      </c>
      <c r="V6698" s="2" t="s">
        <v>120</v>
      </c>
      <c r="W6698" s="2" t="s">
        <v>68</v>
      </c>
      <c r="X6698" s="2">
        <v>5</v>
      </c>
      <c r="Y6698" s="2">
        <v>40</v>
      </c>
    </row>
    <row r="6699" spans="20:25" ht="30" x14ac:dyDescent="0.25">
      <c r="T6699" s="4"/>
      <c r="U6699" s="2" t="s">
        <v>22</v>
      </c>
      <c r="V6699" s="2" t="s">
        <v>120</v>
      </c>
      <c r="W6699" s="2" t="s">
        <v>64</v>
      </c>
      <c r="X6699" s="2">
        <v>5</v>
      </c>
      <c r="Y6699" s="2">
        <v>60</v>
      </c>
    </row>
    <row r="6700" spans="20:25" ht="30" x14ac:dyDescent="0.25">
      <c r="T6700" s="4"/>
      <c r="U6700" s="2" t="s">
        <v>22</v>
      </c>
      <c r="V6700" s="2" t="s">
        <v>120</v>
      </c>
      <c r="W6700" s="2" t="s">
        <v>68</v>
      </c>
      <c r="X6700" s="2">
        <v>4</v>
      </c>
      <c r="Y6700" s="2">
        <v>60</v>
      </c>
    </row>
    <row r="6701" spans="20:25" ht="30" x14ac:dyDescent="0.25">
      <c r="T6701" s="4"/>
      <c r="U6701" s="2" t="s">
        <v>22</v>
      </c>
      <c r="V6701" s="2" t="s">
        <v>120</v>
      </c>
      <c r="W6701" s="2" t="s">
        <v>68</v>
      </c>
      <c r="X6701" s="2">
        <v>4</v>
      </c>
      <c r="Y6701" s="2">
        <v>40</v>
      </c>
    </row>
    <row r="6702" spans="20:25" ht="30" x14ac:dyDescent="0.25">
      <c r="T6702" s="4"/>
      <c r="U6702" s="2" t="s">
        <v>22</v>
      </c>
      <c r="V6702" s="2" t="s">
        <v>124</v>
      </c>
      <c r="W6702" s="2" t="s">
        <v>64</v>
      </c>
      <c r="X6702" s="2">
        <v>3</v>
      </c>
      <c r="Y6702" s="2">
        <v>40</v>
      </c>
    </row>
    <row r="6703" spans="20:25" ht="30" x14ac:dyDescent="0.25">
      <c r="T6703" s="4"/>
      <c r="U6703" s="2" t="s">
        <v>22</v>
      </c>
      <c r="V6703" s="2" t="s">
        <v>124</v>
      </c>
      <c r="W6703" s="2" t="s">
        <v>68</v>
      </c>
      <c r="X6703" s="2">
        <v>6</v>
      </c>
      <c r="Y6703" s="2">
        <v>220</v>
      </c>
    </row>
    <row r="6704" spans="20:25" ht="30" x14ac:dyDescent="0.25">
      <c r="T6704" s="4"/>
      <c r="U6704" s="2" t="s">
        <v>22</v>
      </c>
      <c r="V6704" s="2" t="s">
        <v>124</v>
      </c>
      <c r="W6704" s="2" t="s">
        <v>68</v>
      </c>
      <c r="X6704" s="2">
        <v>5</v>
      </c>
      <c r="Y6704" s="2">
        <v>220</v>
      </c>
    </row>
    <row r="6705" spans="20:25" x14ac:dyDescent="0.25">
      <c r="T6705" s="4"/>
      <c r="U6705" s="2" t="s">
        <v>22</v>
      </c>
      <c r="V6705" s="2" t="s">
        <v>124</v>
      </c>
      <c r="W6705" s="2" t="s">
        <v>63</v>
      </c>
      <c r="X6705" s="2">
        <v>3</v>
      </c>
      <c r="Y6705" s="2">
        <v>170</v>
      </c>
    </row>
    <row r="6706" spans="20:25" x14ac:dyDescent="0.25">
      <c r="T6706" s="4"/>
      <c r="U6706" s="2" t="s">
        <v>22</v>
      </c>
      <c r="V6706" s="2" t="s">
        <v>124</v>
      </c>
      <c r="W6706" s="2" t="s">
        <v>63</v>
      </c>
      <c r="X6706" s="2">
        <v>3</v>
      </c>
      <c r="Y6706" s="2">
        <v>260</v>
      </c>
    </row>
    <row r="6707" spans="20:25" x14ac:dyDescent="0.25">
      <c r="T6707" s="4"/>
      <c r="U6707" s="2" t="s">
        <v>22</v>
      </c>
      <c r="V6707" s="2" t="s">
        <v>124</v>
      </c>
      <c r="W6707" s="2" t="s">
        <v>63</v>
      </c>
      <c r="X6707" s="2">
        <v>2</v>
      </c>
      <c r="Y6707" s="2">
        <v>260</v>
      </c>
    </row>
    <row r="6708" spans="20:25" ht="30" x14ac:dyDescent="0.25">
      <c r="T6708" s="4"/>
      <c r="U6708" s="2" t="s">
        <v>22</v>
      </c>
      <c r="V6708" s="2" t="s">
        <v>127</v>
      </c>
      <c r="W6708" s="2" t="s">
        <v>68</v>
      </c>
      <c r="X6708" s="2">
        <v>4</v>
      </c>
      <c r="Y6708" s="2">
        <v>200</v>
      </c>
    </row>
    <row r="6709" spans="20:25" ht="30" x14ac:dyDescent="0.25">
      <c r="T6709" s="4"/>
      <c r="U6709" s="2" t="s">
        <v>22</v>
      </c>
      <c r="V6709" s="2" t="s">
        <v>127</v>
      </c>
      <c r="W6709" s="2" t="s">
        <v>68</v>
      </c>
      <c r="X6709" s="2">
        <v>4</v>
      </c>
      <c r="Y6709" s="2">
        <v>200</v>
      </c>
    </row>
    <row r="6710" spans="20:25" ht="30" x14ac:dyDescent="0.25">
      <c r="T6710" s="4"/>
      <c r="U6710" s="2" t="s">
        <v>22</v>
      </c>
      <c r="V6710" s="2" t="s">
        <v>127</v>
      </c>
      <c r="W6710" s="2" t="s">
        <v>67</v>
      </c>
      <c r="X6710" s="2">
        <v>3</v>
      </c>
      <c r="Y6710" s="2">
        <v>120</v>
      </c>
    </row>
    <row r="6711" spans="20:25" ht="30" x14ac:dyDescent="0.25">
      <c r="T6711" s="4"/>
      <c r="U6711" s="2" t="s">
        <v>22</v>
      </c>
      <c r="V6711" s="2" t="s">
        <v>127</v>
      </c>
      <c r="W6711" s="2" t="s">
        <v>67</v>
      </c>
      <c r="X6711" s="2">
        <v>4</v>
      </c>
      <c r="Y6711" s="2">
        <v>70</v>
      </c>
    </row>
    <row r="6712" spans="20:25" ht="30" x14ac:dyDescent="0.25">
      <c r="T6712" s="4"/>
      <c r="U6712" s="2" t="s">
        <v>22</v>
      </c>
      <c r="V6712" s="2" t="s">
        <v>127</v>
      </c>
      <c r="W6712" s="2" t="s">
        <v>67</v>
      </c>
      <c r="X6712" s="2">
        <v>3</v>
      </c>
      <c r="Y6712" s="2">
        <v>60</v>
      </c>
    </row>
    <row r="6713" spans="20:25" ht="30" x14ac:dyDescent="0.25">
      <c r="T6713" s="4"/>
      <c r="U6713" s="2" t="s">
        <v>22</v>
      </c>
      <c r="V6713" s="2" t="s">
        <v>127</v>
      </c>
      <c r="W6713" s="2" t="s">
        <v>68</v>
      </c>
      <c r="X6713" s="2">
        <v>4</v>
      </c>
      <c r="Y6713" s="2">
        <v>190</v>
      </c>
    </row>
    <row r="6714" spans="20:25" ht="30" x14ac:dyDescent="0.25">
      <c r="T6714" s="4"/>
      <c r="U6714" s="2" t="s">
        <v>22</v>
      </c>
      <c r="V6714" s="2" t="s">
        <v>125</v>
      </c>
      <c r="W6714" s="2" t="s">
        <v>67</v>
      </c>
      <c r="X6714" s="2">
        <v>1</v>
      </c>
      <c r="Y6714" s="2">
        <v>80</v>
      </c>
    </row>
    <row r="6715" spans="20:25" ht="30" x14ac:dyDescent="0.25">
      <c r="T6715" s="4"/>
      <c r="U6715" s="2" t="s">
        <v>22</v>
      </c>
      <c r="V6715" s="2" t="s">
        <v>125</v>
      </c>
      <c r="W6715" s="2" t="s">
        <v>64</v>
      </c>
      <c r="X6715" s="2">
        <v>3</v>
      </c>
      <c r="Y6715" s="2">
        <v>10</v>
      </c>
    </row>
    <row r="6716" spans="20:25" ht="30" x14ac:dyDescent="0.25">
      <c r="T6716" s="4"/>
      <c r="U6716" s="2" t="s">
        <v>22</v>
      </c>
      <c r="V6716" s="2" t="s">
        <v>125</v>
      </c>
      <c r="W6716" s="2" t="s">
        <v>67</v>
      </c>
      <c r="X6716" s="2">
        <v>7</v>
      </c>
      <c r="Y6716" s="2">
        <v>220</v>
      </c>
    </row>
    <row r="6717" spans="20:25" ht="30" x14ac:dyDescent="0.25">
      <c r="T6717" s="4"/>
      <c r="U6717" s="2" t="s">
        <v>22</v>
      </c>
      <c r="V6717" s="2" t="s">
        <v>123</v>
      </c>
      <c r="W6717" s="2" t="s">
        <v>64</v>
      </c>
      <c r="X6717" s="2">
        <v>3</v>
      </c>
      <c r="Y6717" s="2">
        <v>160</v>
      </c>
    </row>
    <row r="6718" spans="20:25" ht="30" x14ac:dyDescent="0.25">
      <c r="T6718" s="4"/>
      <c r="U6718" s="2" t="s">
        <v>22</v>
      </c>
      <c r="V6718" s="2" t="s">
        <v>123</v>
      </c>
      <c r="W6718" s="2" t="s">
        <v>67</v>
      </c>
      <c r="X6718" s="2">
        <v>8</v>
      </c>
      <c r="Y6718" s="2">
        <v>190</v>
      </c>
    </row>
    <row r="6719" spans="20:25" ht="30" x14ac:dyDescent="0.25">
      <c r="T6719" s="4"/>
      <c r="U6719" s="2" t="s">
        <v>22</v>
      </c>
      <c r="V6719" s="2" t="s">
        <v>123</v>
      </c>
      <c r="W6719" s="2" t="s">
        <v>67</v>
      </c>
      <c r="X6719" s="2">
        <v>4</v>
      </c>
      <c r="Y6719" s="2">
        <v>160</v>
      </c>
    </row>
    <row r="6720" spans="20:25" ht="30" x14ac:dyDescent="0.25">
      <c r="T6720" s="4"/>
      <c r="U6720" s="2" t="s">
        <v>22</v>
      </c>
      <c r="V6720" s="2" t="s">
        <v>123</v>
      </c>
      <c r="W6720" s="2" t="s">
        <v>68</v>
      </c>
      <c r="X6720" s="2">
        <v>2</v>
      </c>
      <c r="Y6720" s="2">
        <v>70</v>
      </c>
    </row>
    <row r="6721" spans="20:25" x14ac:dyDescent="0.25">
      <c r="T6721" s="4"/>
      <c r="U6721" s="2" t="s">
        <v>22</v>
      </c>
      <c r="V6721" s="2" t="s">
        <v>129</v>
      </c>
      <c r="W6721" s="2" t="s">
        <v>63</v>
      </c>
      <c r="X6721" s="2">
        <v>5</v>
      </c>
      <c r="Y6721" s="2">
        <v>210</v>
      </c>
    </row>
    <row r="6722" spans="20:25" ht="30" x14ac:dyDescent="0.25">
      <c r="T6722" s="4"/>
      <c r="U6722" s="2" t="s">
        <v>22</v>
      </c>
      <c r="V6722" s="2" t="s">
        <v>129</v>
      </c>
      <c r="W6722" s="2" t="s">
        <v>68</v>
      </c>
      <c r="X6722" s="2">
        <v>2</v>
      </c>
      <c r="Y6722" s="2">
        <v>230</v>
      </c>
    </row>
    <row r="6723" spans="20:25" ht="30" x14ac:dyDescent="0.25">
      <c r="T6723" s="4"/>
      <c r="U6723" s="2" t="s">
        <v>22</v>
      </c>
      <c r="V6723" s="2" t="s">
        <v>111</v>
      </c>
      <c r="W6723" s="2" t="s">
        <v>62</v>
      </c>
      <c r="X6723" s="2">
        <v>4</v>
      </c>
      <c r="Y6723" s="2">
        <v>160</v>
      </c>
    </row>
    <row r="6724" spans="20:25" ht="30" x14ac:dyDescent="0.25">
      <c r="T6724" s="4"/>
      <c r="U6724" s="2" t="s">
        <v>22</v>
      </c>
      <c r="V6724" s="2" t="s">
        <v>111</v>
      </c>
      <c r="W6724" s="2" t="s">
        <v>64</v>
      </c>
      <c r="X6724" s="2">
        <v>3</v>
      </c>
      <c r="Y6724" s="2">
        <v>170</v>
      </c>
    </row>
    <row r="6725" spans="20:25" ht="30" x14ac:dyDescent="0.25">
      <c r="T6725" s="4"/>
      <c r="U6725" s="2" t="s">
        <v>22</v>
      </c>
      <c r="V6725" s="2" t="s">
        <v>111</v>
      </c>
      <c r="W6725" s="2" t="s">
        <v>68</v>
      </c>
      <c r="X6725" s="2">
        <v>8</v>
      </c>
      <c r="Y6725" s="2">
        <v>190</v>
      </c>
    </row>
    <row r="6726" spans="20:25" ht="30" x14ac:dyDescent="0.25">
      <c r="T6726" s="4"/>
      <c r="U6726" s="2" t="s">
        <v>22</v>
      </c>
      <c r="V6726" s="2" t="s">
        <v>111</v>
      </c>
      <c r="W6726" s="2" t="s">
        <v>64</v>
      </c>
      <c r="X6726" s="2">
        <v>4</v>
      </c>
      <c r="Y6726" s="2">
        <v>250</v>
      </c>
    </row>
    <row r="6727" spans="20:25" ht="30" x14ac:dyDescent="0.25">
      <c r="T6727" s="4"/>
      <c r="U6727" s="2" t="s">
        <v>22</v>
      </c>
      <c r="V6727" s="2" t="s">
        <v>111</v>
      </c>
      <c r="W6727" s="2" t="s">
        <v>68</v>
      </c>
      <c r="X6727" s="2">
        <v>2</v>
      </c>
      <c r="Y6727" s="2">
        <v>140</v>
      </c>
    </row>
    <row r="6728" spans="20:25" ht="30" x14ac:dyDescent="0.25">
      <c r="T6728" s="4"/>
      <c r="U6728" s="2" t="s">
        <v>22</v>
      </c>
      <c r="V6728" s="2" t="s">
        <v>111</v>
      </c>
      <c r="W6728" s="2" t="s">
        <v>68</v>
      </c>
      <c r="X6728" s="2">
        <v>4</v>
      </c>
      <c r="Y6728" s="2">
        <v>180</v>
      </c>
    </row>
    <row r="6729" spans="20:25" x14ac:dyDescent="0.25">
      <c r="T6729" s="4"/>
      <c r="U6729" s="2" t="s">
        <v>22</v>
      </c>
      <c r="V6729" s="2" t="s">
        <v>111</v>
      </c>
      <c r="W6729" s="2" t="s">
        <v>63</v>
      </c>
      <c r="X6729" s="2">
        <v>6</v>
      </c>
      <c r="Y6729" s="2">
        <v>30</v>
      </c>
    </row>
    <row r="6730" spans="20:25" ht="30" x14ac:dyDescent="0.25">
      <c r="T6730" s="4"/>
      <c r="U6730" s="2" t="s">
        <v>22</v>
      </c>
      <c r="V6730" s="2" t="s">
        <v>111</v>
      </c>
      <c r="W6730" s="2" t="s">
        <v>64</v>
      </c>
      <c r="X6730" s="2">
        <v>3</v>
      </c>
      <c r="Y6730" s="2">
        <v>20</v>
      </c>
    </row>
    <row r="6731" spans="20:25" x14ac:dyDescent="0.25">
      <c r="T6731" s="4"/>
      <c r="U6731" s="2" t="s">
        <v>22</v>
      </c>
      <c r="V6731" s="2" t="s">
        <v>121</v>
      </c>
      <c r="W6731" s="2" t="s">
        <v>63</v>
      </c>
      <c r="X6731" s="2">
        <v>7</v>
      </c>
      <c r="Y6731" s="2">
        <v>220</v>
      </c>
    </row>
    <row r="6732" spans="20:25" x14ac:dyDescent="0.25">
      <c r="T6732" s="4"/>
      <c r="U6732" s="2" t="s">
        <v>22</v>
      </c>
      <c r="V6732" s="2" t="s">
        <v>121</v>
      </c>
      <c r="W6732" s="2" t="s">
        <v>63</v>
      </c>
      <c r="X6732" s="2">
        <v>6</v>
      </c>
      <c r="Y6732" s="2">
        <v>250</v>
      </c>
    </row>
    <row r="6733" spans="20:25" x14ac:dyDescent="0.25">
      <c r="T6733" s="4"/>
      <c r="U6733" s="2" t="s">
        <v>22</v>
      </c>
      <c r="V6733" s="2" t="s">
        <v>121</v>
      </c>
      <c r="W6733" s="2" t="s">
        <v>63</v>
      </c>
      <c r="X6733" s="2">
        <v>7</v>
      </c>
      <c r="Y6733" s="2">
        <v>220</v>
      </c>
    </row>
    <row r="6734" spans="20:25" ht="30" x14ac:dyDescent="0.25">
      <c r="T6734" s="4"/>
      <c r="U6734" s="2" t="s">
        <v>22</v>
      </c>
      <c r="V6734" s="2" t="s">
        <v>121</v>
      </c>
      <c r="W6734" s="2" t="s">
        <v>68</v>
      </c>
      <c r="X6734" s="2">
        <v>5</v>
      </c>
      <c r="Y6734" s="2">
        <v>230</v>
      </c>
    </row>
    <row r="6735" spans="20:25" ht="30" x14ac:dyDescent="0.25">
      <c r="T6735" s="4"/>
      <c r="U6735" s="2" t="s">
        <v>22</v>
      </c>
      <c r="V6735" s="2" t="s">
        <v>121</v>
      </c>
      <c r="W6735" s="2" t="s">
        <v>64</v>
      </c>
      <c r="X6735" s="2">
        <v>2</v>
      </c>
      <c r="Y6735" s="2">
        <v>163</v>
      </c>
    </row>
    <row r="6736" spans="20:25" ht="30" x14ac:dyDescent="0.25">
      <c r="T6736" s="4"/>
      <c r="U6736" s="2" t="s">
        <v>22</v>
      </c>
      <c r="V6736" s="2" t="s">
        <v>121</v>
      </c>
      <c r="W6736" s="2" t="s">
        <v>68</v>
      </c>
      <c r="X6736" s="2">
        <v>5</v>
      </c>
      <c r="Y6736" s="2">
        <v>330</v>
      </c>
    </row>
    <row r="6737" spans="20:25" ht="30" x14ac:dyDescent="0.25">
      <c r="T6737" s="4"/>
      <c r="U6737" s="2" t="s">
        <v>22</v>
      </c>
      <c r="V6737" s="2" t="s">
        <v>121</v>
      </c>
      <c r="W6737" s="2" t="s">
        <v>68</v>
      </c>
      <c r="X6737" s="2">
        <v>10</v>
      </c>
      <c r="Y6737" s="2">
        <v>290</v>
      </c>
    </row>
    <row r="6738" spans="20:25" x14ac:dyDescent="0.25">
      <c r="T6738" s="4"/>
      <c r="U6738" s="2" t="s">
        <v>22</v>
      </c>
      <c r="V6738" s="2" t="s">
        <v>121</v>
      </c>
      <c r="W6738" s="2" t="s">
        <v>63</v>
      </c>
      <c r="X6738" s="2">
        <v>3</v>
      </c>
      <c r="Y6738" s="2">
        <v>70</v>
      </c>
    </row>
    <row r="6739" spans="20:25" ht="30" x14ac:dyDescent="0.25">
      <c r="T6739" s="4"/>
      <c r="U6739" s="2" t="s">
        <v>22</v>
      </c>
      <c r="V6739" s="2" t="s">
        <v>121</v>
      </c>
      <c r="W6739" s="2" t="s">
        <v>68</v>
      </c>
      <c r="X6739" s="2">
        <v>5</v>
      </c>
      <c r="Y6739" s="2">
        <v>130</v>
      </c>
    </row>
    <row r="6740" spans="20:25" ht="30" x14ac:dyDescent="0.25">
      <c r="T6740" s="4"/>
      <c r="U6740" s="2" t="s">
        <v>22</v>
      </c>
      <c r="V6740" s="2" t="s">
        <v>121</v>
      </c>
      <c r="W6740" s="2" t="s">
        <v>67</v>
      </c>
      <c r="X6740" s="2">
        <v>2</v>
      </c>
      <c r="Y6740" s="2">
        <v>90</v>
      </c>
    </row>
    <row r="6741" spans="20:25" ht="30" x14ac:dyDescent="0.25">
      <c r="T6741" s="4"/>
      <c r="U6741" s="2" t="s">
        <v>22</v>
      </c>
      <c r="V6741" s="2" t="s">
        <v>121</v>
      </c>
      <c r="W6741" s="2" t="s">
        <v>68</v>
      </c>
      <c r="X6741" s="2">
        <v>2</v>
      </c>
      <c r="Y6741" s="2">
        <v>70</v>
      </c>
    </row>
    <row r="6742" spans="20:25" x14ac:dyDescent="0.25">
      <c r="T6742" s="4"/>
      <c r="U6742" s="2" t="s">
        <v>22</v>
      </c>
      <c r="V6742" s="2" t="s">
        <v>121</v>
      </c>
      <c r="W6742" s="2" t="s">
        <v>63</v>
      </c>
      <c r="X6742" s="2">
        <v>4</v>
      </c>
      <c r="Y6742" s="2">
        <v>152</v>
      </c>
    </row>
    <row r="6743" spans="20:25" x14ac:dyDescent="0.25">
      <c r="T6743" s="4"/>
      <c r="U6743" s="2" t="s">
        <v>22</v>
      </c>
      <c r="V6743" s="2" t="s">
        <v>122</v>
      </c>
      <c r="W6743" s="2" t="s">
        <v>63</v>
      </c>
      <c r="X6743" s="2">
        <v>1</v>
      </c>
      <c r="Y6743" s="2">
        <v>170</v>
      </c>
    </row>
    <row r="6744" spans="20:25" ht="30" x14ac:dyDescent="0.25">
      <c r="T6744" s="4"/>
      <c r="U6744" s="2" t="s">
        <v>22</v>
      </c>
      <c r="V6744" s="2" t="s">
        <v>122</v>
      </c>
      <c r="W6744" s="2" t="s">
        <v>67</v>
      </c>
      <c r="X6744" s="2">
        <v>3</v>
      </c>
      <c r="Y6744" s="2">
        <v>144</v>
      </c>
    </row>
    <row r="6745" spans="20:25" x14ac:dyDescent="0.25">
      <c r="T6745" s="4"/>
      <c r="U6745" s="2" t="s">
        <v>22</v>
      </c>
      <c r="V6745" s="2" t="s">
        <v>122</v>
      </c>
      <c r="W6745" s="2" t="s">
        <v>63</v>
      </c>
      <c r="X6745" s="2">
        <v>3</v>
      </c>
      <c r="Y6745" s="2">
        <v>163</v>
      </c>
    </row>
    <row r="6746" spans="20:25" ht="30" x14ac:dyDescent="0.25">
      <c r="T6746" s="4"/>
      <c r="U6746" s="2" t="s">
        <v>22</v>
      </c>
      <c r="V6746" s="2" t="s">
        <v>122</v>
      </c>
      <c r="W6746" s="2" t="s">
        <v>68</v>
      </c>
      <c r="X6746" s="2">
        <v>5</v>
      </c>
      <c r="Y6746" s="2">
        <v>180</v>
      </c>
    </row>
    <row r="6747" spans="20:25" ht="30" x14ac:dyDescent="0.25">
      <c r="T6747" s="4"/>
      <c r="U6747" s="2" t="s">
        <v>22</v>
      </c>
      <c r="V6747" s="2" t="s">
        <v>122</v>
      </c>
      <c r="W6747" s="2" t="s">
        <v>68</v>
      </c>
      <c r="X6747" s="2">
        <v>7</v>
      </c>
      <c r="Y6747" s="2">
        <v>200</v>
      </c>
    </row>
    <row r="6748" spans="20:25" ht="30" x14ac:dyDescent="0.25">
      <c r="T6748" s="4"/>
      <c r="U6748" s="2" t="s">
        <v>22</v>
      </c>
      <c r="V6748" s="2" t="s">
        <v>122</v>
      </c>
      <c r="W6748" s="2" t="s">
        <v>68</v>
      </c>
      <c r="X6748" s="2">
        <v>3</v>
      </c>
      <c r="Y6748" s="2">
        <v>120</v>
      </c>
    </row>
    <row r="6749" spans="20:25" ht="30" x14ac:dyDescent="0.25">
      <c r="T6749" s="4"/>
      <c r="U6749" s="2" t="s">
        <v>22</v>
      </c>
      <c r="V6749" s="2" t="s">
        <v>122</v>
      </c>
      <c r="W6749" s="2" t="s">
        <v>68</v>
      </c>
      <c r="X6749" s="2">
        <v>4</v>
      </c>
      <c r="Y6749" s="2">
        <v>210</v>
      </c>
    </row>
    <row r="6750" spans="20:25" ht="30" x14ac:dyDescent="0.25">
      <c r="T6750" s="4"/>
      <c r="U6750" s="2" t="s">
        <v>22</v>
      </c>
      <c r="V6750" s="2" t="s">
        <v>122</v>
      </c>
      <c r="W6750" s="2" t="s">
        <v>64</v>
      </c>
      <c r="X6750" s="2">
        <v>7</v>
      </c>
      <c r="Y6750" s="2">
        <v>250</v>
      </c>
    </row>
    <row r="6751" spans="20:25" ht="30" x14ac:dyDescent="0.25">
      <c r="T6751" s="4"/>
      <c r="U6751" s="2" t="s">
        <v>22</v>
      </c>
      <c r="V6751" s="2" t="s">
        <v>122</v>
      </c>
      <c r="W6751" s="2" t="s">
        <v>68</v>
      </c>
      <c r="X6751" s="2">
        <v>2</v>
      </c>
      <c r="Y6751" s="2">
        <v>210</v>
      </c>
    </row>
    <row r="6752" spans="20:25" x14ac:dyDescent="0.25">
      <c r="T6752" s="4"/>
      <c r="U6752" s="2" t="s">
        <v>22</v>
      </c>
      <c r="V6752" s="2" t="s">
        <v>109</v>
      </c>
      <c r="W6752" s="2" t="s">
        <v>63</v>
      </c>
      <c r="X6752" s="2">
        <v>1</v>
      </c>
      <c r="Y6752" s="2">
        <v>150</v>
      </c>
    </row>
    <row r="6753" spans="20:25" ht="30" x14ac:dyDescent="0.25">
      <c r="T6753" s="4"/>
      <c r="U6753" s="2" t="s">
        <v>22</v>
      </c>
      <c r="V6753" s="2" t="s">
        <v>109</v>
      </c>
      <c r="W6753" s="2" t="s">
        <v>64</v>
      </c>
      <c r="X6753" s="2">
        <v>3</v>
      </c>
      <c r="Y6753" s="2">
        <v>350</v>
      </c>
    </row>
    <row r="6754" spans="20:25" ht="30" x14ac:dyDescent="0.25">
      <c r="T6754" s="4"/>
      <c r="U6754" s="2" t="s">
        <v>22</v>
      </c>
      <c r="V6754" s="2" t="s">
        <v>109</v>
      </c>
      <c r="W6754" s="2" t="s">
        <v>68</v>
      </c>
      <c r="X6754" s="2">
        <v>2</v>
      </c>
      <c r="Y6754" s="2">
        <v>60</v>
      </c>
    </row>
    <row r="6755" spans="20:25" ht="30" x14ac:dyDescent="0.25">
      <c r="T6755" s="4"/>
      <c r="U6755" s="2" t="s">
        <v>22</v>
      </c>
      <c r="V6755" s="2" t="s">
        <v>109</v>
      </c>
      <c r="W6755" s="2" t="s">
        <v>68</v>
      </c>
      <c r="X6755" s="2">
        <v>3</v>
      </c>
      <c r="Y6755" s="2">
        <v>90</v>
      </c>
    </row>
    <row r="6756" spans="20:25" x14ac:dyDescent="0.25">
      <c r="T6756" s="4"/>
      <c r="U6756" s="2" t="s">
        <v>22</v>
      </c>
      <c r="V6756" s="2" t="s">
        <v>109</v>
      </c>
      <c r="W6756" s="2" t="s">
        <v>63</v>
      </c>
      <c r="X6756" s="2">
        <v>4</v>
      </c>
      <c r="Y6756" s="2">
        <v>60</v>
      </c>
    </row>
    <row r="6757" spans="20:25" ht="30" x14ac:dyDescent="0.25">
      <c r="T6757" s="4"/>
      <c r="U6757" s="2" t="s">
        <v>22</v>
      </c>
      <c r="V6757" s="2" t="s">
        <v>109</v>
      </c>
      <c r="W6757" s="2" t="s">
        <v>68</v>
      </c>
      <c r="X6757" s="2">
        <v>5</v>
      </c>
      <c r="Y6757" s="2">
        <v>180</v>
      </c>
    </row>
    <row r="6758" spans="20:25" ht="30" x14ac:dyDescent="0.25">
      <c r="T6758" s="4"/>
      <c r="U6758" s="2" t="s">
        <v>22</v>
      </c>
      <c r="V6758" s="2" t="s">
        <v>109</v>
      </c>
      <c r="W6758" s="2" t="s">
        <v>68</v>
      </c>
      <c r="X6758" s="2">
        <v>2</v>
      </c>
      <c r="Y6758" s="2">
        <v>250</v>
      </c>
    </row>
    <row r="6759" spans="20:25" x14ac:dyDescent="0.25">
      <c r="T6759" s="4"/>
      <c r="U6759" s="2" t="s">
        <v>22</v>
      </c>
      <c r="V6759" s="2" t="s">
        <v>109</v>
      </c>
      <c r="W6759" s="2" t="s">
        <v>63</v>
      </c>
      <c r="X6759" s="2">
        <v>3</v>
      </c>
      <c r="Y6759" s="2">
        <v>280</v>
      </c>
    </row>
    <row r="6760" spans="20:25" ht="30" x14ac:dyDescent="0.25">
      <c r="T6760" s="4"/>
      <c r="U6760" s="2" t="s">
        <v>22</v>
      </c>
      <c r="V6760" s="2" t="s">
        <v>109</v>
      </c>
      <c r="W6760" s="2" t="s">
        <v>67</v>
      </c>
      <c r="X6760" s="2">
        <v>3</v>
      </c>
      <c r="Y6760" s="2">
        <v>240</v>
      </c>
    </row>
    <row r="6761" spans="20:25" ht="30" x14ac:dyDescent="0.25">
      <c r="T6761" s="4"/>
      <c r="U6761" s="2" t="s">
        <v>22</v>
      </c>
      <c r="V6761" s="2" t="s">
        <v>109</v>
      </c>
      <c r="W6761" s="2" t="s">
        <v>68</v>
      </c>
      <c r="X6761" s="2">
        <v>3</v>
      </c>
      <c r="Y6761" s="2">
        <v>220</v>
      </c>
    </row>
    <row r="6762" spans="20:25" ht="30" x14ac:dyDescent="0.25">
      <c r="T6762" s="4"/>
      <c r="U6762" s="2" t="s">
        <v>22</v>
      </c>
      <c r="V6762" s="2" t="s">
        <v>109</v>
      </c>
      <c r="W6762" s="2" t="s">
        <v>64</v>
      </c>
      <c r="X6762" s="2">
        <v>4</v>
      </c>
      <c r="Y6762" s="2">
        <v>350</v>
      </c>
    </row>
    <row r="6763" spans="20:25" ht="30" x14ac:dyDescent="0.25">
      <c r="T6763" s="4"/>
      <c r="U6763" s="2" t="s">
        <v>22</v>
      </c>
      <c r="V6763" s="2" t="s">
        <v>109</v>
      </c>
      <c r="W6763" s="2" t="s">
        <v>64</v>
      </c>
      <c r="X6763" s="2">
        <v>2</v>
      </c>
      <c r="Y6763" s="2">
        <v>96</v>
      </c>
    </row>
    <row r="6764" spans="20:25" ht="30" x14ac:dyDescent="0.25">
      <c r="T6764" s="4"/>
      <c r="U6764" s="2" t="s">
        <v>22</v>
      </c>
      <c r="V6764" s="2" t="s">
        <v>109</v>
      </c>
      <c r="W6764" s="2" t="s">
        <v>68</v>
      </c>
      <c r="X6764" s="2">
        <v>7</v>
      </c>
      <c r="Y6764" s="2">
        <v>250</v>
      </c>
    </row>
    <row r="6765" spans="20:25" ht="30" x14ac:dyDescent="0.25">
      <c r="T6765" s="4"/>
      <c r="U6765" s="2" t="s">
        <v>22</v>
      </c>
      <c r="V6765" s="2" t="s">
        <v>109</v>
      </c>
      <c r="W6765" s="2" t="s">
        <v>68</v>
      </c>
      <c r="X6765" s="2">
        <v>1</v>
      </c>
      <c r="Y6765" s="2">
        <v>230</v>
      </c>
    </row>
    <row r="6766" spans="20:25" ht="30" x14ac:dyDescent="0.25">
      <c r="T6766" s="4"/>
      <c r="U6766" s="2" t="s">
        <v>22</v>
      </c>
      <c r="V6766" s="2" t="s">
        <v>109</v>
      </c>
      <c r="W6766" s="2" t="s">
        <v>68</v>
      </c>
      <c r="X6766" s="2">
        <v>1</v>
      </c>
      <c r="Y6766" s="2">
        <v>170</v>
      </c>
    </row>
    <row r="6767" spans="20:25" ht="30" x14ac:dyDescent="0.25">
      <c r="T6767" s="4"/>
      <c r="U6767" s="2" t="s">
        <v>22</v>
      </c>
      <c r="V6767" s="2" t="s">
        <v>109</v>
      </c>
      <c r="W6767" s="2" t="s">
        <v>64</v>
      </c>
      <c r="X6767" s="2">
        <v>3</v>
      </c>
      <c r="Y6767" s="2">
        <v>200</v>
      </c>
    </row>
    <row r="6768" spans="20:25" ht="30" x14ac:dyDescent="0.25">
      <c r="T6768" s="4"/>
      <c r="U6768" s="2" t="s">
        <v>22</v>
      </c>
      <c r="V6768" s="2" t="s">
        <v>109</v>
      </c>
      <c r="W6768" s="2" t="s">
        <v>67</v>
      </c>
      <c r="X6768" s="2">
        <v>2</v>
      </c>
      <c r="Y6768" s="2">
        <v>230</v>
      </c>
    </row>
    <row r="6769" spans="20:25" x14ac:dyDescent="0.25">
      <c r="T6769" s="4"/>
      <c r="U6769" s="2" t="s">
        <v>22</v>
      </c>
      <c r="V6769" s="2" t="s">
        <v>120</v>
      </c>
      <c r="W6769" s="2" t="s">
        <v>63</v>
      </c>
      <c r="X6769" s="2">
        <v>5</v>
      </c>
      <c r="Y6769" s="2">
        <v>250</v>
      </c>
    </row>
    <row r="6770" spans="20:25" ht="30" x14ac:dyDescent="0.25">
      <c r="T6770" s="4"/>
      <c r="U6770" s="2" t="s">
        <v>22</v>
      </c>
      <c r="V6770" s="2" t="s">
        <v>120</v>
      </c>
      <c r="W6770" s="2" t="s">
        <v>62</v>
      </c>
      <c r="X6770" s="2">
        <v>3</v>
      </c>
      <c r="Y6770" s="2">
        <v>280</v>
      </c>
    </row>
    <row r="6771" spans="20:25" ht="30" x14ac:dyDescent="0.25">
      <c r="T6771" s="4"/>
      <c r="U6771" s="2" t="s">
        <v>22</v>
      </c>
      <c r="V6771" s="2" t="s">
        <v>120</v>
      </c>
      <c r="W6771" s="2" t="s">
        <v>68</v>
      </c>
      <c r="X6771" s="2">
        <v>2</v>
      </c>
      <c r="Y6771" s="2">
        <v>210</v>
      </c>
    </row>
    <row r="6772" spans="20:25" ht="30" x14ac:dyDescent="0.25">
      <c r="T6772" s="4"/>
      <c r="U6772" s="2" t="s">
        <v>22</v>
      </c>
      <c r="V6772" s="2" t="s">
        <v>120</v>
      </c>
      <c r="W6772" s="2" t="s">
        <v>68</v>
      </c>
      <c r="X6772" s="2">
        <v>4</v>
      </c>
      <c r="Y6772" s="2">
        <v>237</v>
      </c>
    </row>
    <row r="6773" spans="20:25" ht="30" x14ac:dyDescent="0.25">
      <c r="T6773" s="4"/>
      <c r="U6773" s="2" t="s">
        <v>22</v>
      </c>
      <c r="V6773" s="2" t="s">
        <v>120</v>
      </c>
      <c r="W6773" s="2" t="s">
        <v>68</v>
      </c>
      <c r="X6773" s="2">
        <v>5</v>
      </c>
      <c r="Y6773" s="2">
        <v>230</v>
      </c>
    </row>
    <row r="6774" spans="20:25" ht="30" x14ac:dyDescent="0.25">
      <c r="T6774" s="4"/>
      <c r="U6774" s="2" t="s">
        <v>22</v>
      </c>
      <c r="V6774" s="2" t="s">
        <v>120</v>
      </c>
      <c r="W6774" s="2" t="s">
        <v>68</v>
      </c>
      <c r="X6774" s="2">
        <v>2</v>
      </c>
      <c r="Y6774" s="2">
        <v>260</v>
      </c>
    </row>
    <row r="6775" spans="20:25" x14ac:dyDescent="0.25">
      <c r="T6775" s="4"/>
      <c r="U6775" s="2" t="s">
        <v>22</v>
      </c>
      <c r="V6775" s="2" t="s">
        <v>120</v>
      </c>
      <c r="W6775" s="2" t="s">
        <v>63</v>
      </c>
      <c r="X6775" s="2">
        <v>2</v>
      </c>
      <c r="Y6775" s="2">
        <v>30</v>
      </c>
    </row>
    <row r="6776" spans="20:25" x14ac:dyDescent="0.25">
      <c r="T6776" s="4"/>
      <c r="U6776" s="2" t="s">
        <v>22</v>
      </c>
      <c r="V6776" s="2" t="s">
        <v>120</v>
      </c>
      <c r="W6776" s="2" t="s">
        <v>63</v>
      </c>
      <c r="X6776" s="2">
        <v>3</v>
      </c>
      <c r="Y6776" s="2">
        <v>200</v>
      </c>
    </row>
    <row r="6777" spans="20:25" ht="30" x14ac:dyDescent="0.25">
      <c r="T6777" s="4"/>
      <c r="U6777" s="2" t="s">
        <v>22</v>
      </c>
      <c r="V6777" s="2" t="s">
        <v>120</v>
      </c>
      <c r="W6777" s="2" t="s">
        <v>68</v>
      </c>
      <c r="X6777" s="2">
        <v>1</v>
      </c>
      <c r="Y6777" s="2">
        <v>130</v>
      </c>
    </row>
    <row r="6778" spans="20:25" x14ac:dyDescent="0.25">
      <c r="T6778" s="4"/>
      <c r="U6778" s="2" t="s">
        <v>22</v>
      </c>
      <c r="V6778" s="2" t="s">
        <v>120</v>
      </c>
      <c r="W6778" s="2" t="s">
        <v>63</v>
      </c>
      <c r="X6778" s="2">
        <v>2</v>
      </c>
      <c r="Y6778" s="2">
        <v>230</v>
      </c>
    </row>
    <row r="6779" spans="20:25" ht="30" x14ac:dyDescent="0.25">
      <c r="T6779" s="4"/>
      <c r="U6779" s="2" t="s">
        <v>22</v>
      </c>
      <c r="V6779" s="2" t="s">
        <v>120</v>
      </c>
      <c r="W6779" s="2" t="s">
        <v>68</v>
      </c>
      <c r="X6779" s="2">
        <v>2</v>
      </c>
      <c r="Y6779" s="2">
        <v>206</v>
      </c>
    </row>
    <row r="6780" spans="20:25" x14ac:dyDescent="0.25">
      <c r="T6780" s="4"/>
      <c r="U6780" s="2" t="s">
        <v>22</v>
      </c>
      <c r="V6780" s="2" t="s">
        <v>120</v>
      </c>
      <c r="W6780" s="2" t="s">
        <v>63</v>
      </c>
      <c r="X6780" s="2">
        <v>2</v>
      </c>
      <c r="Y6780" s="2">
        <v>218</v>
      </c>
    </row>
    <row r="6781" spans="20:25" ht="30" x14ac:dyDescent="0.25">
      <c r="T6781" s="4"/>
      <c r="U6781" s="2" t="s">
        <v>22</v>
      </c>
      <c r="V6781" s="2" t="s">
        <v>120</v>
      </c>
      <c r="W6781" s="2" t="s">
        <v>68</v>
      </c>
      <c r="X6781" s="2">
        <v>2</v>
      </c>
      <c r="Y6781" s="2">
        <v>218</v>
      </c>
    </row>
    <row r="6782" spans="20:25" x14ac:dyDescent="0.25">
      <c r="T6782" s="4"/>
      <c r="U6782" s="2" t="s">
        <v>22</v>
      </c>
      <c r="V6782" s="2" t="s">
        <v>120</v>
      </c>
      <c r="W6782" s="2" t="s">
        <v>63</v>
      </c>
      <c r="X6782" s="2">
        <v>1</v>
      </c>
      <c r="Y6782" s="2">
        <v>80</v>
      </c>
    </row>
    <row r="6783" spans="20:25" x14ac:dyDescent="0.25">
      <c r="T6783" s="4"/>
      <c r="U6783" s="2" t="s">
        <v>22</v>
      </c>
      <c r="V6783" s="2" t="s">
        <v>120</v>
      </c>
      <c r="W6783" s="2" t="s">
        <v>63</v>
      </c>
      <c r="X6783" s="2">
        <v>2</v>
      </c>
      <c r="Y6783" s="2">
        <v>0</v>
      </c>
    </row>
    <row r="6784" spans="20:25" ht="30" x14ac:dyDescent="0.25">
      <c r="T6784" s="4"/>
      <c r="U6784" s="2" t="s">
        <v>22</v>
      </c>
      <c r="V6784" s="2" t="s">
        <v>120</v>
      </c>
      <c r="W6784" s="2" t="s">
        <v>68</v>
      </c>
      <c r="X6784" s="2">
        <v>0</v>
      </c>
      <c r="Y6784" s="2">
        <v>179</v>
      </c>
    </row>
    <row r="6785" spans="20:25" x14ac:dyDescent="0.25">
      <c r="T6785" s="4"/>
      <c r="U6785" s="2" t="s">
        <v>22</v>
      </c>
      <c r="V6785" s="2" t="s">
        <v>120</v>
      </c>
      <c r="W6785" s="2" t="s">
        <v>63</v>
      </c>
      <c r="X6785" s="2">
        <v>3</v>
      </c>
      <c r="Y6785" s="2">
        <v>200</v>
      </c>
    </row>
    <row r="6786" spans="20:25" ht="30" x14ac:dyDescent="0.25">
      <c r="T6786" s="4"/>
      <c r="U6786" s="2" t="s">
        <v>22</v>
      </c>
      <c r="V6786" s="2" t="s">
        <v>120</v>
      </c>
      <c r="W6786" s="2" t="s">
        <v>68</v>
      </c>
      <c r="X6786" s="2">
        <v>5</v>
      </c>
      <c r="Y6786" s="2">
        <v>200</v>
      </c>
    </row>
    <row r="6787" spans="20:25" ht="30" x14ac:dyDescent="0.25">
      <c r="T6787" s="4"/>
      <c r="U6787" s="2" t="s">
        <v>22</v>
      </c>
      <c r="V6787" s="2" t="s">
        <v>124</v>
      </c>
      <c r="W6787" s="2" t="s">
        <v>68</v>
      </c>
      <c r="X6787" s="2">
        <v>3</v>
      </c>
      <c r="Y6787" s="2">
        <v>230</v>
      </c>
    </row>
    <row r="6788" spans="20:25" ht="30" x14ac:dyDescent="0.25">
      <c r="T6788" s="4"/>
      <c r="U6788" s="2" t="s">
        <v>22</v>
      </c>
      <c r="V6788" s="2" t="s">
        <v>124</v>
      </c>
      <c r="W6788" s="2" t="s">
        <v>64</v>
      </c>
      <c r="X6788" s="2">
        <v>3</v>
      </c>
      <c r="Y6788" s="2">
        <v>280</v>
      </c>
    </row>
    <row r="6789" spans="20:25" x14ac:dyDescent="0.25">
      <c r="T6789" s="4"/>
      <c r="U6789" s="2" t="s">
        <v>22</v>
      </c>
      <c r="V6789" s="2" t="s">
        <v>124</v>
      </c>
      <c r="W6789" s="2" t="s">
        <v>63</v>
      </c>
      <c r="X6789" s="2">
        <v>3</v>
      </c>
      <c r="Y6789" s="2">
        <v>100</v>
      </c>
    </row>
    <row r="6790" spans="20:25" ht="30" x14ac:dyDescent="0.25">
      <c r="T6790" s="4"/>
      <c r="U6790" s="2" t="s">
        <v>22</v>
      </c>
      <c r="V6790" s="2" t="s">
        <v>124</v>
      </c>
      <c r="W6790" s="2" t="s">
        <v>68</v>
      </c>
      <c r="X6790" s="2">
        <v>4</v>
      </c>
      <c r="Y6790" s="2">
        <v>210</v>
      </c>
    </row>
    <row r="6791" spans="20:25" x14ac:dyDescent="0.25">
      <c r="T6791" s="4"/>
      <c r="U6791" s="2" t="s">
        <v>22</v>
      </c>
      <c r="V6791" s="2" t="s">
        <v>124</v>
      </c>
      <c r="W6791" s="2" t="s">
        <v>63</v>
      </c>
      <c r="X6791" s="2">
        <v>2</v>
      </c>
      <c r="Y6791" s="2">
        <v>206</v>
      </c>
    </row>
    <row r="6792" spans="20:25" ht="30" x14ac:dyDescent="0.25">
      <c r="T6792" s="4"/>
      <c r="U6792" s="2" t="s">
        <v>22</v>
      </c>
      <c r="V6792" s="2" t="s">
        <v>124</v>
      </c>
      <c r="W6792" s="2" t="s">
        <v>68</v>
      </c>
      <c r="X6792" s="2">
        <v>3</v>
      </c>
      <c r="Y6792" s="2">
        <v>194</v>
      </c>
    </row>
    <row r="6793" spans="20:25" ht="30" x14ac:dyDescent="0.25">
      <c r="T6793" s="4"/>
      <c r="U6793" s="2" t="s">
        <v>22</v>
      </c>
      <c r="V6793" s="2" t="s">
        <v>124</v>
      </c>
      <c r="W6793" s="2" t="s">
        <v>68</v>
      </c>
      <c r="X6793" s="2">
        <v>2</v>
      </c>
      <c r="Y6793" s="2">
        <v>30</v>
      </c>
    </row>
    <row r="6794" spans="20:25" ht="30" x14ac:dyDescent="0.25">
      <c r="T6794" s="4"/>
      <c r="U6794" s="2" t="s">
        <v>22</v>
      </c>
      <c r="V6794" s="2" t="s">
        <v>124</v>
      </c>
      <c r="W6794" s="2" t="s">
        <v>68</v>
      </c>
      <c r="X6794" s="2">
        <v>2</v>
      </c>
      <c r="Y6794" s="2">
        <v>340</v>
      </c>
    </row>
    <row r="6795" spans="20:25" ht="30" x14ac:dyDescent="0.25">
      <c r="T6795" s="4"/>
      <c r="U6795" s="2" t="s">
        <v>22</v>
      </c>
      <c r="V6795" s="2" t="s">
        <v>124</v>
      </c>
      <c r="W6795" s="2" t="s">
        <v>68</v>
      </c>
      <c r="X6795" s="2">
        <v>4</v>
      </c>
      <c r="Y6795" s="2">
        <v>160</v>
      </c>
    </row>
    <row r="6796" spans="20:25" ht="30" x14ac:dyDescent="0.25">
      <c r="T6796" s="4"/>
      <c r="U6796" s="2" t="s">
        <v>22</v>
      </c>
      <c r="V6796" s="2" t="s">
        <v>124</v>
      </c>
      <c r="W6796" s="2" t="s">
        <v>67</v>
      </c>
      <c r="X6796" s="2">
        <v>4</v>
      </c>
      <c r="Y6796" s="2">
        <v>230</v>
      </c>
    </row>
    <row r="6797" spans="20:25" ht="30" x14ac:dyDescent="0.25">
      <c r="T6797" s="4"/>
      <c r="U6797" s="2" t="s">
        <v>22</v>
      </c>
      <c r="V6797" s="2" t="s">
        <v>124</v>
      </c>
      <c r="W6797" s="2" t="s">
        <v>68</v>
      </c>
      <c r="X6797" s="2">
        <v>4</v>
      </c>
      <c r="Y6797" s="2">
        <v>220</v>
      </c>
    </row>
    <row r="6798" spans="20:25" x14ac:dyDescent="0.25">
      <c r="T6798" s="4"/>
      <c r="U6798" s="2" t="s">
        <v>22</v>
      </c>
      <c r="V6798" s="2" t="s">
        <v>124</v>
      </c>
      <c r="W6798" s="2" t="s">
        <v>63</v>
      </c>
      <c r="X6798" s="2">
        <v>3</v>
      </c>
      <c r="Y6798" s="2">
        <v>210</v>
      </c>
    </row>
    <row r="6799" spans="20:25" x14ac:dyDescent="0.25">
      <c r="T6799" s="4"/>
      <c r="U6799" s="2" t="s">
        <v>22</v>
      </c>
      <c r="V6799" s="2" t="s">
        <v>124</v>
      </c>
      <c r="W6799" s="2" t="s">
        <v>63</v>
      </c>
      <c r="X6799" s="2">
        <v>3</v>
      </c>
      <c r="Y6799" s="2">
        <v>210</v>
      </c>
    </row>
    <row r="6800" spans="20:25" ht="30" x14ac:dyDescent="0.25">
      <c r="T6800" s="4"/>
      <c r="U6800" s="2" t="s">
        <v>22</v>
      </c>
      <c r="V6800" s="2" t="s">
        <v>124</v>
      </c>
      <c r="W6800" s="2" t="s">
        <v>68</v>
      </c>
      <c r="X6800" s="2">
        <v>5</v>
      </c>
      <c r="Y6800" s="2">
        <v>220</v>
      </c>
    </row>
    <row r="6801" spans="20:25" ht="30" x14ac:dyDescent="0.25">
      <c r="T6801" s="4"/>
      <c r="U6801" s="2" t="s">
        <v>22</v>
      </c>
      <c r="V6801" s="2" t="s">
        <v>124</v>
      </c>
      <c r="W6801" s="2" t="s">
        <v>64</v>
      </c>
      <c r="X6801" s="2">
        <v>4</v>
      </c>
      <c r="Y6801" s="2">
        <v>340</v>
      </c>
    </row>
    <row r="6802" spans="20:25" x14ac:dyDescent="0.25">
      <c r="T6802" s="4"/>
      <c r="U6802" s="2" t="s">
        <v>22</v>
      </c>
      <c r="V6802" s="2" t="s">
        <v>124</v>
      </c>
      <c r="W6802" s="2" t="s">
        <v>63</v>
      </c>
      <c r="X6802" s="2">
        <v>1</v>
      </c>
      <c r="Y6802" s="2">
        <v>120</v>
      </c>
    </row>
    <row r="6803" spans="20:25" ht="30" x14ac:dyDescent="0.25">
      <c r="T6803" s="4"/>
      <c r="U6803" s="2" t="s">
        <v>22</v>
      </c>
      <c r="V6803" s="2" t="s">
        <v>124</v>
      </c>
      <c r="W6803" s="2" t="s">
        <v>68</v>
      </c>
      <c r="X6803" s="2">
        <v>4</v>
      </c>
      <c r="Y6803" s="2">
        <v>60</v>
      </c>
    </row>
    <row r="6804" spans="20:25" ht="30" x14ac:dyDescent="0.25">
      <c r="T6804" s="4"/>
      <c r="U6804" s="2" t="s">
        <v>22</v>
      </c>
      <c r="V6804" s="2" t="s">
        <v>124</v>
      </c>
      <c r="W6804" s="2" t="s">
        <v>62</v>
      </c>
      <c r="X6804" s="2">
        <v>3</v>
      </c>
      <c r="Y6804" s="2">
        <v>30</v>
      </c>
    </row>
    <row r="6805" spans="20:25" ht="30" x14ac:dyDescent="0.25">
      <c r="T6805" s="4"/>
      <c r="U6805" s="2" t="s">
        <v>22</v>
      </c>
      <c r="V6805" s="2" t="s">
        <v>124</v>
      </c>
      <c r="W6805" s="2" t="s">
        <v>68</v>
      </c>
      <c r="X6805" s="2">
        <v>3</v>
      </c>
      <c r="Y6805" s="2">
        <v>70</v>
      </c>
    </row>
    <row r="6806" spans="20:25" ht="30" x14ac:dyDescent="0.25">
      <c r="T6806" s="4"/>
      <c r="U6806" s="2" t="s">
        <v>22</v>
      </c>
      <c r="V6806" s="2" t="s">
        <v>124</v>
      </c>
      <c r="W6806" s="2" t="s">
        <v>62</v>
      </c>
      <c r="X6806" s="2">
        <v>4</v>
      </c>
      <c r="Y6806" s="2">
        <v>158</v>
      </c>
    </row>
    <row r="6807" spans="20:25" ht="30" x14ac:dyDescent="0.25">
      <c r="T6807" s="4"/>
      <c r="U6807" s="2" t="s">
        <v>22</v>
      </c>
      <c r="V6807" s="2" t="s">
        <v>124</v>
      </c>
      <c r="W6807" s="2" t="s">
        <v>68</v>
      </c>
      <c r="X6807" s="2">
        <v>2</v>
      </c>
      <c r="Y6807" s="2">
        <v>142</v>
      </c>
    </row>
    <row r="6808" spans="20:25" ht="30" x14ac:dyDescent="0.25">
      <c r="T6808" s="4"/>
      <c r="U6808" s="2" t="s">
        <v>22</v>
      </c>
      <c r="V6808" s="2" t="s">
        <v>127</v>
      </c>
      <c r="W6808" s="2" t="s">
        <v>68</v>
      </c>
      <c r="X6808" s="2">
        <v>6</v>
      </c>
      <c r="Y6808" s="2">
        <v>220</v>
      </c>
    </row>
    <row r="6809" spans="20:25" x14ac:dyDescent="0.25">
      <c r="T6809" s="4"/>
      <c r="U6809" s="2" t="s">
        <v>22</v>
      </c>
      <c r="V6809" s="2" t="s">
        <v>127</v>
      </c>
      <c r="W6809" s="2" t="s">
        <v>63</v>
      </c>
      <c r="X6809" s="2">
        <v>4</v>
      </c>
      <c r="Y6809" s="2">
        <v>280</v>
      </c>
    </row>
    <row r="6810" spans="20:25" ht="30" x14ac:dyDescent="0.25">
      <c r="T6810" s="4"/>
      <c r="U6810" s="2" t="s">
        <v>22</v>
      </c>
      <c r="V6810" s="2" t="s">
        <v>126</v>
      </c>
      <c r="W6810" s="2" t="s">
        <v>62</v>
      </c>
      <c r="X6810" s="2">
        <v>12</v>
      </c>
      <c r="Y6810" s="2">
        <v>240</v>
      </c>
    </row>
    <row r="6811" spans="20:25" ht="30" x14ac:dyDescent="0.25">
      <c r="T6811" s="4"/>
      <c r="U6811" s="2" t="s">
        <v>22</v>
      </c>
      <c r="V6811" s="2" t="s">
        <v>125</v>
      </c>
      <c r="W6811" s="2" t="s">
        <v>62</v>
      </c>
      <c r="X6811" s="2">
        <v>4</v>
      </c>
      <c r="Y6811" s="2">
        <v>330</v>
      </c>
    </row>
    <row r="6812" spans="20:25" ht="30" x14ac:dyDescent="0.25">
      <c r="T6812" s="4"/>
      <c r="U6812" s="2" t="s">
        <v>22</v>
      </c>
      <c r="V6812" s="2" t="s">
        <v>125</v>
      </c>
      <c r="W6812" s="2" t="s">
        <v>68</v>
      </c>
      <c r="X6812" s="2">
        <v>6</v>
      </c>
      <c r="Y6812" s="2">
        <v>80</v>
      </c>
    </row>
    <row r="6813" spans="20:25" x14ac:dyDescent="0.25">
      <c r="T6813" s="4"/>
      <c r="U6813" s="2" t="s">
        <v>22</v>
      </c>
      <c r="V6813" s="2" t="s">
        <v>125</v>
      </c>
      <c r="W6813" s="2" t="s">
        <v>63</v>
      </c>
      <c r="X6813" s="2">
        <v>6</v>
      </c>
      <c r="Y6813" s="2">
        <v>100</v>
      </c>
    </row>
    <row r="6814" spans="20:25" ht="30" x14ac:dyDescent="0.25">
      <c r="T6814" s="4"/>
      <c r="U6814" s="2" t="s">
        <v>22</v>
      </c>
      <c r="V6814" s="2" t="s">
        <v>125</v>
      </c>
      <c r="W6814" s="2" t="s">
        <v>67</v>
      </c>
      <c r="X6814" s="2">
        <v>5</v>
      </c>
      <c r="Y6814" s="2">
        <v>110</v>
      </c>
    </row>
    <row r="6815" spans="20:25" ht="30" x14ac:dyDescent="0.25">
      <c r="T6815" s="4"/>
      <c r="U6815" s="2" t="s">
        <v>22</v>
      </c>
      <c r="V6815" s="2" t="s">
        <v>125</v>
      </c>
      <c r="W6815" s="2" t="s">
        <v>67</v>
      </c>
      <c r="X6815" s="2">
        <v>8</v>
      </c>
      <c r="Y6815" s="2">
        <v>170</v>
      </c>
    </row>
    <row r="6816" spans="20:25" ht="30" x14ac:dyDescent="0.25">
      <c r="T6816" s="4"/>
      <c r="U6816" s="2" t="s">
        <v>23</v>
      </c>
      <c r="V6816" s="2" t="s">
        <v>126</v>
      </c>
      <c r="W6816" s="2" t="s">
        <v>68</v>
      </c>
      <c r="X6816" s="2">
        <v>3</v>
      </c>
      <c r="Y6816" s="2">
        <v>170</v>
      </c>
    </row>
    <row r="6817" spans="20:25" ht="30" x14ac:dyDescent="0.25">
      <c r="T6817" s="4"/>
      <c r="U6817" s="2" t="s">
        <v>23</v>
      </c>
      <c r="V6817" s="2" t="s">
        <v>126</v>
      </c>
      <c r="W6817" s="2" t="s">
        <v>68</v>
      </c>
      <c r="X6817" s="2">
        <v>1</v>
      </c>
      <c r="Y6817" s="2">
        <v>310</v>
      </c>
    </row>
    <row r="6818" spans="20:25" ht="30" x14ac:dyDescent="0.25">
      <c r="T6818" s="4"/>
      <c r="U6818" s="2" t="s">
        <v>23</v>
      </c>
      <c r="V6818" s="2" t="s">
        <v>126</v>
      </c>
      <c r="W6818" s="2" t="s">
        <v>64</v>
      </c>
      <c r="X6818" s="2">
        <v>6</v>
      </c>
      <c r="Y6818" s="2">
        <v>40</v>
      </c>
    </row>
    <row r="6819" spans="20:25" ht="30" x14ac:dyDescent="0.25">
      <c r="T6819" s="4"/>
      <c r="U6819" s="2" t="s">
        <v>23</v>
      </c>
      <c r="V6819" s="2" t="s">
        <v>126</v>
      </c>
      <c r="W6819" s="2" t="s">
        <v>63</v>
      </c>
      <c r="X6819" s="2">
        <v>2</v>
      </c>
      <c r="Y6819" s="2">
        <v>30</v>
      </c>
    </row>
    <row r="6820" spans="20:25" ht="30" x14ac:dyDescent="0.25">
      <c r="T6820" s="4"/>
      <c r="U6820" s="2" t="s">
        <v>23</v>
      </c>
      <c r="V6820" s="2" t="s">
        <v>126</v>
      </c>
      <c r="W6820" s="2" t="s">
        <v>63</v>
      </c>
      <c r="X6820" s="2">
        <v>1</v>
      </c>
      <c r="Y6820" s="2">
        <v>30</v>
      </c>
    </row>
    <row r="6821" spans="20:25" ht="30" x14ac:dyDescent="0.25">
      <c r="T6821" s="4"/>
      <c r="U6821" s="2" t="s">
        <v>23</v>
      </c>
      <c r="V6821" s="2" t="s">
        <v>126</v>
      </c>
      <c r="W6821" s="2" t="s">
        <v>64</v>
      </c>
      <c r="X6821" s="2">
        <v>5</v>
      </c>
      <c r="Y6821" s="2">
        <v>90</v>
      </c>
    </row>
    <row r="6822" spans="20:25" ht="30" x14ac:dyDescent="0.25">
      <c r="T6822" s="4"/>
      <c r="U6822" s="2" t="s">
        <v>23</v>
      </c>
      <c r="V6822" s="2" t="s">
        <v>126</v>
      </c>
      <c r="W6822" s="2" t="s">
        <v>63</v>
      </c>
      <c r="X6822" s="2">
        <v>4</v>
      </c>
      <c r="Y6822" s="2">
        <v>50</v>
      </c>
    </row>
    <row r="6823" spans="20:25" ht="30" x14ac:dyDescent="0.25">
      <c r="T6823" s="4"/>
      <c r="U6823" s="2" t="s">
        <v>23</v>
      </c>
      <c r="V6823" s="2" t="s">
        <v>126</v>
      </c>
      <c r="W6823" s="2" t="s">
        <v>64</v>
      </c>
      <c r="X6823" s="2">
        <v>5</v>
      </c>
      <c r="Y6823" s="2">
        <v>30</v>
      </c>
    </row>
    <row r="6824" spans="20:25" ht="30" x14ac:dyDescent="0.25">
      <c r="T6824" s="4"/>
      <c r="U6824" s="2" t="s">
        <v>23</v>
      </c>
      <c r="V6824" s="2" t="s">
        <v>126</v>
      </c>
      <c r="W6824" s="2" t="s">
        <v>63</v>
      </c>
      <c r="X6824" s="2">
        <v>3</v>
      </c>
      <c r="Y6824" s="2">
        <v>350</v>
      </c>
    </row>
    <row r="6825" spans="20:25" ht="30" x14ac:dyDescent="0.25">
      <c r="T6825" s="4"/>
      <c r="U6825" s="2" t="s">
        <v>23</v>
      </c>
      <c r="V6825" s="2" t="s">
        <v>126</v>
      </c>
      <c r="W6825" s="2" t="s">
        <v>68</v>
      </c>
      <c r="X6825" s="2">
        <v>6</v>
      </c>
      <c r="Y6825" s="2">
        <v>120</v>
      </c>
    </row>
    <row r="6826" spans="20:25" ht="30" x14ac:dyDescent="0.25">
      <c r="T6826" s="4"/>
      <c r="U6826" s="2" t="s">
        <v>23</v>
      </c>
      <c r="V6826" s="2" t="s">
        <v>126</v>
      </c>
      <c r="W6826" s="2" t="s">
        <v>63</v>
      </c>
      <c r="X6826" s="2">
        <v>3</v>
      </c>
      <c r="Y6826" s="2">
        <v>90</v>
      </c>
    </row>
    <row r="6827" spans="20:25" ht="30" x14ac:dyDescent="0.25">
      <c r="T6827" s="4"/>
      <c r="U6827" s="2" t="s">
        <v>23</v>
      </c>
      <c r="V6827" s="2" t="s">
        <v>126</v>
      </c>
      <c r="W6827" s="2" t="s">
        <v>63</v>
      </c>
      <c r="X6827" s="2">
        <v>0</v>
      </c>
      <c r="Y6827" s="2">
        <v>0</v>
      </c>
    </row>
    <row r="6828" spans="20:25" ht="30" x14ac:dyDescent="0.25">
      <c r="T6828" s="4"/>
      <c r="U6828" s="2" t="s">
        <v>23</v>
      </c>
      <c r="V6828" s="2" t="s">
        <v>126</v>
      </c>
      <c r="W6828" s="2" t="s">
        <v>68</v>
      </c>
      <c r="X6828" s="2">
        <v>3</v>
      </c>
      <c r="Y6828" s="2">
        <v>140</v>
      </c>
    </row>
    <row r="6829" spans="20:25" ht="30" x14ac:dyDescent="0.25">
      <c r="T6829" s="4"/>
      <c r="U6829" s="2" t="s">
        <v>23</v>
      </c>
      <c r="V6829" s="2" t="s">
        <v>126</v>
      </c>
      <c r="W6829" s="2" t="s">
        <v>63</v>
      </c>
      <c r="X6829" s="2">
        <v>3</v>
      </c>
      <c r="Y6829" s="2">
        <v>180</v>
      </c>
    </row>
    <row r="6830" spans="20:25" ht="30" x14ac:dyDescent="0.25">
      <c r="T6830" s="4"/>
      <c r="U6830" s="2" t="s">
        <v>23</v>
      </c>
      <c r="V6830" s="2" t="s">
        <v>126</v>
      </c>
      <c r="W6830" s="2" t="s">
        <v>68</v>
      </c>
      <c r="X6830" s="2">
        <v>2</v>
      </c>
      <c r="Y6830" s="2">
        <v>100</v>
      </c>
    </row>
    <row r="6831" spans="20:25" ht="30" x14ac:dyDescent="0.25">
      <c r="T6831" s="4"/>
      <c r="U6831" s="2" t="s">
        <v>23</v>
      </c>
      <c r="V6831" s="2" t="s">
        <v>126</v>
      </c>
      <c r="W6831" s="2" t="s">
        <v>68</v>
      </c>
      <c r="X6831" s="2">
        <v>2</v>
      </c>
      <c r="Y6831" s="2">
        <v>210</v>
      </c>
    </row>
    <row r="6832" spans="20:25" ht="30" x14ac:dyDescent="0.25">
      <c r="T6832" s="4"/>
      <c r="U6832" s="2" t="s">
        <v>23</v>
      </c>
      <c r="V6832" s="2" t="s">
        <v>126</v>
      </c>
      <c r="W6832" s="2" t="s">
        <v>68</v>
      </c>
      <c r="X6832" s="2">
        <v>2</v>
      </c>
      <c r="Y6832" s="2">
        <v>310</v>
      </c>
    </row>
    <row r="6833" spans="20:25" ht="30" x14ac:dyDescent="0.25">
      <c r="T6833" s="4"/>
      <c r="U6833" s="2" t="s">
        <v>23</v>
      </c>
      <c r="V6833" s="2" t="s">
        <v>126</v>
      </c>
      <c r="W6833" s="2" t="s">
        <v>68</v>
      </c>
      <c r="X6833" s="2">
        <v>3</v>
      </c>
      <c r="Y6833" s="2">
        <v>220</v>
      </c>
    </row>
    <row r="6834" spans="20:25" ht="30" x14ac:dyDescent="0.25">
      <c r="T6834" s="4"/>
      <c r="U6834" s="2" t="s">
        <v>23</v>
      </c>
      <c r="V6834" s="2" t="s">
        <v>126</v>
      </c>
      <c r="W6834" s="2" t="s">
        <v>68</v>
      </c>
      <c r="X6834" s="2">
        <v>5</v>
      </c>
      <c r="Y6834" s="2">
        <v>10</v>
      </c>
    </row>
    <row r="6835" spans="20:25" ht="30" x14ac:dyDescent="0.25">
      <c r="T6835" s="4"/>
      <c r="U6835" s="2" t="s">
        <v>23</v>
      </c>
      <c r="V6835" s="2" t="s">
        <v>126</v>
      </c>
      <c r="W6835" s="2" t="s">
        <v>63</v>
      </c>
      <c r="X6835" s="2">
        <v>5</v>
      </c>
      <c r="Y6835" s="2">
        <v>20</v>
      </c>
    </row>
    <row r="6836" spans="20:25" ht="30" x14ac:dyDescent="0.25">
      <c r="T6836" s="4"/>
      <c r="U6836" s="2" t="s">
        <v>23</v>
      </c>
      <c r="V6836" s="2" t="s">
        <v>125</v>
      </c>
      <c r="W6836" s="2" t="s">
        <v>68</v>
      </c>
      <c r="X6836" s="2">
        <v>5</v>
      </c>
      <c r="Y6836" s="2">
        <v>30</v>
      </c>
    </row>
    <row r="6837" spans="20:25" ht="30" x14ac:dyDescent="0.25">
      <c r="T6837" s="4"/>
      <c r="U6837" s="2" t="s">
        <v>23</v>
      </c>
      <c r="V6837" s="2" t="s">
        <v>125</v>
      </c>
      <c r="W6837" s="2" t="s">
        <v>68</v>
      </c>
      <c r="X6837" s="2">
        <v>7</v>
      </c>
      <c r="Y6837" s="2">
        <v>20</v>
      </c>
    </row>
    <row r="6838" spans="20:25" ht="30" x14ac:dyDescent="0.25">
      <c r="T6838" s="4"/>
      <c r="U6838" s="2" t="s">
        <v>23</v>
      </c>
      <c r="V6838" s="2" t="s">
        <v>125</v>
      </c>
      <c r="W6838" s="2" t="s">
        <v>68</v>
      </c>
      <c r="X6838" s="2">
        <v>7</v>
      </c>
      <c r="Y6838" s="2">
        <v>30</v>
      </c>
    </row>
    <row r="6839" spans="20:25" ht="30" x14ac:dyDescent="0.25">
      <c r="T6839" s="4"/>
      <c r="U6839" s="2" t="s">
        <v>23</v>
      </c>
      <c r="V6839" s="2" t="s">
        <v>125</v>
      </c>
      <c r="W6839" s="2" t="s">
        <v>68</v>
      </c>
      <c r="X6839" s="2">
        <v>7</v>
      </c>
      <c r="Y6839" s="2">
        <v>20</v>
      </c>
    </row>
    <row r="6840" spans="20:25" ht="30" x14ac:dyDescent="0.25">
      <c r="T6840" s="4"/>
      <c r="U6840" s="2" t="s">
        <v>23</v>
      </c>
      <c r="V6840" s="2" t="s">
        <v>125</v>
      </c>
      <c r="W6840" s="2" t="s">
        <v>68</v>
      </c>
      <c r="X6840" s="2">
        <v>6</v>
      </c>
      <c r="Y6840" s="2">
        <v>20</v>
      </c>
    </row>
    <row r="6841" spans="20:25" ht="30" x14ac:dyDescent="0.25">
      <c r="T6841" s="4"/>
      <c r="U6841" s="2" t="s">
        <v>23</v>
      </c>
      <c r="V6841" s="2" t="s">
        <v>128</v>
      </c>
      <c r="W6841" s="2" t="s">
        <v>68</v>
      </c>
      <c r="X6841" s="2">
        <v>6</v>
      </c>
      <c r="Y6841" s="2">
        <v>20</v>
      </c>
    </row>
    <row r="6842" spans="20:25" ht="30" x14ac:dyDescent="0.25">
      <c r="T6842" s="4"/>
      <c r="U6842" s="2" t="s">
        <v>23</v>
      </c>
      <c r="V6842" s="2" t="s">
        <v>128</v>
      </c>
      <c r="W6842" s="2" t="s">
        <v>63</v>
      </c>
      <c r="X6842" s="2">
        <v>3</v>
      </c>
      <c r="Y6842" s="2">
        <v>210</v>
      </c>
    </row>
    <row r="6843" spans="20:25" ht="30" x14ac:dyDescent="0.25">
      <c r="T6843" s="4"/>
      <c r="U6843" s="2" t="s">
        <v>23</v>
      </c>
      <c r="V6843" s="2" t="s">
        <v>128</v>
      </c>
      <c r="W6843" s="2" t="s">
        <v>68</v>
      </c>
      <c r="X6843" s="2">
        <v>4</v>
      </c>
      <c r="Y6843" s="2">
        <v>200</v>
      </c>
    </row>
    <row r="6844" spans="20:25" ht="30" x14ac:dyDescent="0.25">
      <c r="T6844" s="4"/>
      <c r="U6844" s="2" t="s">
        <v>23</v>
      </c>
      <c r="V6844" s="2" t="s">
        <v>128</v>
      </c>
      <c r="W6844" s="2" t="s">
        <v>68</v>
      </c>
      <c r="X6844" s="2">
        <v>3</v>
      </c>
      <c r="Y6844" s="2">
        <v>10</v>
      </c>
    </row>
    <row r="6845" spans="20:25" ht="30" x14ac:dyDescent="0.25">
      <c r="T6845" s="4"/>
      <c r="U6845" s="2" t="s">
        <v>23</v>
      </c>
      <c r="V6845" s="2" t="s">
        <v>129</v>
      </c>
      <c r="W6845" s="2" t="s">
        <v>68</v>
      </c>
      <c r="X6845" s="2">
        <v>5</v>
      </c>
      <c r="Y6845" s="2">
        <v>180</v>
      </c>
    </row>
    <row r="6846" spans="20:25" ht="30" x14ac:dyDescent="0.25">
      <c r="T6846" s="4"/>
      <c r="U6846" s="2" t="s">
        <v>23</v>
      </c>
      <c r="V6846" s="2" t="s">
        <v>129</v>
      </c>
      <c r="W6846" s="2" t="s">
        <v>68</v>
      </c>
      <c r="X6846" s="2">
        <v>6</v>
      </c>
      <c r="Y6846" s="2">
        <v>220</v>
      </c>
    </row>
    <row r="6847" spans="20:25" ht="30" x14ac:dyDescent="0.25">
      <c r="T6847" s="4"/>
      <c r="U6847" s="2" t="s">
        <v>23</v>
      </c>
      <c r="V6847" s="2" t="s">
        <v>129</v>
      </c>
      <c r="W6847" s="2" t="s">
        <v>68</v>
      </c>
      <c r="X6847" s="2">
        <v>8</v>
      </c>
      <c r="Y6847" s="2">
        <v>240</v>
      </c>
    </row>
    <row r="6848" spans="20:25" ht="30" x14ac:dyDescent="0.25">
      <c r="T6848" s="4"/>
      <c r="U6848" s="2" t="s">
        <v>23</v>
      </c>
      <c r="V6848" s="2" t="s">
        <v>129</v>
      </c>
      <c r="W6848" s="2" t="s">
        <v>64</v>
      </c>
      <c r="X6848" s="2">
        <v>2</v>
      </c>
      <c r="Y6848" s="2">
        <v>240</v>
      </c>
    </row>
    <row r="6849" spans="20:25" ht="30" x14ac:dyDescent="0.25">
      <c r="T6849" s="4"/>
      <c r="U6849" s="2" t="s">
        <v>23</v>
      </c>
      <c r="V6849" s="2" t="s">
        <v>129</v>
      </c>
      <c r="W6849" s="2" t="s">
        <v>64</v>
      </c>
      <c r="X6849" s="2">
        <v>3</v>
      </c>
      <c r="Y6849" s="2">
        <v>120</v>
      </c>
    </row>
    <row r="6850" spans="20:25" ht="30" x14ac:dyDescent="0.25">
      <c r="T6850" s="4"/>
      <c r="U6850" s="2" t="s">
        <v>23</v>
      </c>
      <c r="V6850" s="2" t="s">
        <v>129</v>
      </c>
      <c r="W6850" s="2" t="s">
        <v>68</v>
      </c>
      <c r="X6850" s="2">
        <v>1</v>
      </c>
      <c r="Y6850" s="2">
        <v>70</v>
      </c>
    </row>
    <row r="6851" spans="20:25" ht="30" x14ac:dyDescent="0.25">
      <c r="T6851" s="4"/>
      <c r="U6851" s="2" t="s">
        <v>23</v>
      </c>
      <c r="V6851" s="2" t="s">
        <v>129</v>
      </c>
      <c r="W6851" s="2" t="s">
        <v>63</v>
      </c>
      <c r="X6851" s="2">
        <v>7</v>
      </c>
      <c r="Y6851" s="2">
        <v>40</v>
      </c>
    </row>
    <row r="6852" spans="20:25" ht="30" x14ac:dyDescent="0.25">
      <c r="T6852" s="4"/>
      <c r="U6852" s="2" t="s">
        <v>23</v>
      </c>
      <c r="V6852" s="2" t="s">
        <v>129</v>
      </c>
      <c r="W6852" s="2" t="s">
        <v>68</v>
      </c>
      <c r="X6852" s="2">
        <v>3</v>
      </c>
      <c r="Y6852" s="2">
        <v>160</v>
      </c>
    </row>
    <row r="6853" spans="20:25" ht="30" x14ac:dyDescent="0.25">
      <c r="T6853" s="4"/>
      <c r="U6853" s="2" t="s">
        <v>23</v>
      </c>
      <c r="V6853" s="2" t="s">
        <v>111</v>
      </c>
      <c r="W6853" s="2" t="s">
        <v>64</v>
      </c>
      <c r="X6853" s="2">
        <v>2</v>
      </c>
      <c r="Y6853" s="2">
        <v>160</v>
      </c>
    </row>
    <row r="6854" spans="20:25" ht="30" x14ac:dyDescent="0.25">
      <c r="T6854" s="4"/>
      <c r="U6854" s="2" t="s">
        <v>23</v>
      </c>
      <c r="V6854" s="2" t="s">
        <v>111</v>
      </c>
      <c r="W6854" s="2" t="s">
        <v>63</v>
      </c>
      <c r="X6854" s="2">
        <v>2</v>
      </c>
      <c r="Y6854" s="2">
        <v>160</v>
      </c>
    </row>
    <row r="6855" spans="20:25" ht="30" x14ac:dyDescent="0.25">
      <c r="T6855" s="4"/>
      <c r="U6855" s="2" t="s">
        <v>23</v>
      </c>
      <c r="V6855" s="2" t="s">
        <v>111</v>
      </c>
      <c r="W6855" s="2" t="s">
        <v>68</v>
      </c>
      <c r="X6855" s="2">
        <v>5</v>
      </c>
      <c r="Y6855" s="2">
        <v>160</v>
      </c>
    </row>
    <row r="6856" spans="20:25" ht="30" x14ac:dyDescent="0.25">
      <c r="T6856" s="4"/>
      <c r="U6856" s="2" t="s">
        <v>23</v>
      </c>
      <c r="V6856" s="2" t="s">
        <v>111</v>
      </c>
      <c r="W6856" s="2" t="s">
        <v>68</v>
      </c>
      <c r="X6856" s="2">
        <v>2</v>
      </c>
      <c r="Y6856" s="2">
        <v>240</v>
      </c>
    </row>
    <row r="6857" spans="20:25" ht="30" x14ac:dyDescent="0.25">
      <c r="T6857" s="4"/>
      <c r="U6857" s="2" t="s">
        <v>23</v>
      </c>
      <c r="V6857" s="2" t="s">
        <v>111</v>
      </c>
      <c r="W6857" s="2" t="s">
        <v>62</v>
      </c>
      <c r="X6857" s="2">
        <v>0</v>
      </c>
      <c r="Y6857" s="2">
        <v>0</v>
      </c>
    </row>
    <row r="6858" spans="20:25" ht="30" x14ac:dyDescent="0.25">
      <c r="T6858" s="4"/>
      <c r="U6858" s="2" t="s">
        <v>23</v>
      </c>
      <c r="V6858" s="2" t="s">
        <v>111</v>
      </c>
      <c r="W6858" s="2" t="s">
        <v>63</v>
      </c>
      <c r="X6858" s="2">
        <v>7</v>
      </c>
      <c r="Y6858" s="2">
        <v>40</v>
      </c>
    </row>
    <row r="6859" spans="20:25" ht="30" x14ac:dyDescent="0.25">
      <c r="T6859" s="4"/>
      <c r="U6859" s="2" t="s">
        <v>23</v>
      </c>
      <c r="V6859" s="2" t="s">
        <v>111</v>
      </c>
      <c r="W6859" s="2" t="s">
        <v>68</v>
      </c>
      <c r="X6859" s="2">
        <v>7</v>
      </c>
      <c r="Y6859" s="2">
        <v>40</v>
      </c>
    </row>
    <row r="6860" spans="20:25" ht="30" x14ac:dyDescent="0.25">
      <c r="T6860" s="4"/>
      <c r="U6860" s="2" t="s">
        <v>23</v>
      </c>
      <c r="V6860" s="2" t="s">
        <v>111</v>
      </c>
      <c r="W6860" s="2" t="s">
        <v>64</v>
      </c>
      <c r="X6860" s="2">
        <v>3</v>
      </c>
      <c r="Y6860" s="2">
        <v>70</v>
      </c>
    </row>
    <row r="6861" spans="20:25" ht="30" x14ac:dyDescent="0.25">
      <c r="T6861" s="4"/>
      <c r="U6861" s="2" t="s">
        <v>23</v>
      </c>
      <c r="V6861" s="2" t="s">
        <v>111</v>
      </c>
      <c r="W6861" s="2" t="s">
        <v>68</v>
      </c>
      <c r="X6861" s="2">
        <v>2</v>
      </c>
      <c r="Y6861" s="2">
        <v>0</v>
      </c>
    </row>
    <row r="6862" spans="20:25" ht="30" x14ac:dyDescent="0.25">
      <c r="T6862" s="4"/>
      <c r="U6862" s="2" t="s">
        <v>23</v>
      </c>
      <c r="V6862" s="2" t="s">
        <v>111</v>
      </c>
      <c r="W6862" s="2" t="s">
        <v>68</v>
      </c>
      <c r="X6862" s="2">
        <v>3</v>
      </c>
      <c r="Y6862" s="2">
        <v>150</v>
      </c>
    </row>
    <row r="6863" spans="20:25" ht="30" x14ac:dyDescent="0.25">
      <c r="T6863" s="4"/>
      <c r="U6863" s="2" t="s">
        <v>23</v>
      </c>
      <c r="V6863" s="2" t="s">
        <v>111</v>
      </c>
      <c r="W6863" s="2" t="s">
        <v>68</v>
      </c>
      <c r="X6863" s="2">
        <v>5</v>
      </c>
      <c r="Y6863" s="2">
        <v>220</v>
      </c>
    </row>
    <row r="6864" spans="20:25" ht="30" x14ac:dyDescent="0.25">
      <c r="T6864" s="4"/>
      <c r="U6864" s="2" t="s">
        <v>23</v>
      </c>
      <c r="V6864" s="2" t="s">
        <v>121</v>
      </c>
      <c r="W6864" s="2" t="s">
        <v>68</v>
      </c>
      <c r="X6864" s="2">
        <v>5</v>
      </c>
      <c r="Y6864" s="2">
        <v>210</v>
      </c>
    </row>
    <row r="6865" spans="20:25" ht="30" x14ac:dyDescent="0.25">
      <c r="T6865" s="4"/>
      <c r="U6865" s="2" t="s">
        <v>23</v>
      </c>
      <c r="V6865" s="2" t="s">
        <v>121</v>
      </c>
      <c r="W6865" s="2" t="s">
        <v>64</v>
      </c>
      <c r="X6865" s="2">
        <v>5</v>
      </c>
      <c r="Y6865" s="2">
        <v>250</v>
      </c>
    </row>
    <row r="6866" spans="20:25" ht="30" x14ac:dyDescent="0.25">
      <c r="T6866" s="4"/>
      <c r="U6866" s="2" t="s">
        <v>23</v>
      </c>
      <c r="V6866" s="2" t="s">
        <v>121</v>
      </c>
      <c r="W6866" s="2" t="s">
        <v>68</v>
      </c>
      <c r="X6866" s="2">
        <v>6</v>
      </c>
      <c r="Y6866" s="2">
        <v>10</v>
      </c>
    </row>
    <row r="6867" spans="20:25" ht="30" x14ac:dyDescent="0.25">
      <c r="T6867" s="4"/>
      <c r="U6867" s="2" t="s">
        <v>23</v>
      </c>
      <c r="V6867" s="2" t="s">
        <v>121</v>
      </c>
      <c r="W6867" s="2" t="s">
        <v>68</v>
      </c>
      <c r="X6867" s="2">
        <v>5</v>
      </c>
      <c r="Y6867" s="2">
        <v>30</v>
      </c>
    </row>
    <row r="6868" spans="20:25" ht="30" x14ac:dyDescent="0.25">
      <c r="T6868" s="4"/>
      <c r="U6868" s="2" t="s">
        <v>23</v>
      </c>
      <c r="V6868" s="2" t="s">
        <v>121</v>
      </c>
      <c r="W6868" s="2" t="s">
        <v>64</v>
      </c>
      <c r="X6868" s="2">
        <v>5</v>
      </c>
      <c r="Y6868" s="2">
        <v>160</v>
      </c>
    </row>
    <row r="6869" spans="20:25" ht="30" x14ac:dyDescent="0.25">
      <c r="T6869" s="4"/>
      <c r="U6869" s="2" t="s">
        <v>23</v>
      </c>
      <c r="V6869" s="2" t="s">
        <v>121</v>
      </c>
      <c r="W6869" s="2" t="s">
        <v>62</v>
      </c>
      <c r="X6869" s="2">
        <v>5</v>
      </c>
      <c r="Y6869" s="2">
        <v>20</v>
      </c>
    </row>
    <row r="6870" spans="20:25" ht="30" x14ac:dyDescent="0.25">
      <c r="T6870" s="4"/>
      <c r="U6870" s="2" t="s">
        <v>23</v>
      </c>
      <c r="V6870" s="2" t="s">
        <v>121</v>
      </c>
      <c r="W6870" s="2" t="s">
        <v>62</v>
      </c>
      <c r="X6870" s="2">
        <v>7</v>
      </c>
      <c r="Y6870" s="2">
        <v>180</v>
      </c>
    </row>
    <row r="6871" spans="20:25" ht="30" x14ac:dyDescent="0.25">
      <c r="T6871" s="4"/>
      <c r="U6871" s="2" t="s">
        <v>23</v>
      </c>
      <c r="V6871" s="2" t="s">
        <v>121</v>
      </c>
      <c r="W6871" s="2" t="s">
        <v>68</v>
      </c>
      <c r="X6871" s="2">
        <v>3</v>
      </c>
      <c r="Y6871" s="2">
        <v>110</v>
      </c>
    </row>
    <row r="6872" spans="20:25" ht="30" x14ac:dyDescent="0.25">
      <c r="T6872" s="4"/>
      <c r="U6872" s="2" t="s">
        <v>23</v>
      </c>
      <c r="V6872" s="2" t="s">
        <v>121</v>
      </c>
      <c r="W6872" s="2" t="s">
        <v>63</v>
      </c>
      <c r="X6872" s="2">
        <v>3</v>
      </c>
      <c r="Y6872" s="2">
        <v>110</v>
      </c>
    </row>
    <row r="6873" spans="20:25" ht="30" x14ac:dyDescent="0.25">
      <c r="T6873" s="4"/>
      <c r="U6873" s="2" t="s">
        <v>23</v>
      </c>
      <c r="V6873" s="2" t="s">
        <v>122</v>
      </c>
      <c r="W6873" s="2" t="s">
        <v>68</v>
      </c>
      <c r="X6873" s="2">
        <v>4</v>
      </c>
      <c r="Y6873" s="2">
        <v>360</v>
      </c>
    </row>
    <row r="6874" spans="20:25" ht="30" x14ac:dyDescent="0.25">
      <c r="T6874" s="4"/>
      <c r="U6874" s="2" t="s">
        <v>23</v>
      </c>
      <c r="V6874" s="2" t="s">
        <v>122</v>
      </c>
      <c r="W6874" s="2" t="s">
        <v>68</v>
      </c>
      <c r="X6874" s="2">
        <v>0</v>
      </c>
      <c r="Y6874" s="2">
        <v>0</v>
      </c>
    </row>
    <row r="6875" spans="20:25" ht="30" x14ac:dyDescent="0.25">
      <c r="T6875" s="4"/>
      <c r="U6875" s="2" t="s">
        <v>23</v>
      </c>
      <c r="V6875" s="2" t="s">
        <v>122</v>
      </c>
      <c r="W6875" s="2" t="s">
        <v>68</v>
      </c>
      <c r="X6875" s="2">
        <v>6</v>
      </c>
      <c r="Y6875" s="2">
        <v>60</v>
      </c>
    </row>
    <row r="6876" spans="20:25" ht="30" x14ac:dyDescent="0.25">
      <c r="T6876" s="4"/>
      <c r="U6876" s="2" t="s">
        <v>23</v>
      </c>
      <c r="V6876" s="2" t="s">
        <v>122</v>
      </c>
      <c r="W6876" s="2" t="s">
        <v>68</v>
      </c>
      <c r="X6876" s="2">
        <v>10</v>
      </c>
      <c r="Y6876" s="2">
        <v>80</v>
      </c>
    </row>
    <row r="6877" spans="20:25" ht="30" x14ac:dyDescent="0.25">
      <c r="T6877" s="4"/>
      <c r="U6877" s="2" t="s">
        <v>23</v>
      </c>
      <c r="V6877" s="2" t="s">
        <v>122</v>
      </c>
      <c r="W6877" s="2" t="s">
        <v>68</v>
      </c>
      <c r="X6877" s="2">
        <v>10</v>
      </c>
      <c r="Y6877" s="2">
        <v>80</v>
      </c>
    </row>
    <row r="6878" spans="20:25" ht="30" x14ac:dyDescent="0.25">
      <c r="T6878" s="4"/>
      <c r="U6878" s="2" t="s">
        <v>23</v>
      </c>
      <c r="V6878" s="2" t="s">
        <v>122</v>
      </c>
      <c r="W6878" s="2" t="s">
        <v>68</v>
      </c>
      <c r="X6878" s="2">
        <v>3</v>
      </c>
      <c r="Y6878" s="2">
        <v>240</v>
      </c>
    </row>
    <row r="6879" spans="20:25" ht="30" x14ac:dyDescent="0.25">
      <c r="T6879" s="4"/>
      <c r="U6879" s="2" t="s">
        <v>23</v>
      </c>
      <c r="V6879" s="2" t="s">
        <v>122</v>
      </c>
      <c r="W6879" s="2" t="s">
        <v>63</v>
      </c>
      <c r="X6879" s="2">
        <v>6</v>
      </c>
      <c r="Y6879" s="2">
        <v>250</v>
      </c>
    </row>
    <row r="6880" spans="20:25" ht="30" x14ac:dyDescent="0.25">
      <c r="T6880" s="4"/>
      <c r="U6880" s="2" t="s">
        <v>23</v>
      </c>
      <c r="V6880" s="2" t="s">
        <v>122</v>
      </c>
      <c r="W6880" s="2" t="s">
        <v>68</v>
      </c>
      <c r="X6880" s="2">
        <v>3</v>
      </c>
      <c r="Y6880" s="2">
        <v>250</v>
      </c>
    </row>
    <row r="6881" spans="20:25" ht="30" x14ac:dyDescent="0.25">
      <c r="T6881" s="4"/>
      <c r="U6881" s="2" t="s">
        <v>23</v>
      </c>
      <c r="V6881" s="2" t="s">
        <v>122</v>
      </c>
      <c r="W6881" s="2" t="s">
        <v>63</v>
      </c>
      <c r="X6881" s="2">
        <v>6</v>
      </c>
      <c r="Y6881" s="2">
        <v>90</v>
      </c>
    </row>
    <row r="6882" spans="20:25" ht="30" x14ac:dyDescent="0.25">
      <c r="T6882" s="4"/>
      <c r="U6882" s="2" t="s">
        <v>23</v>
      </c>
      <c r="V6882" s="2" t="s">
        <v>122</v>
      </c>
      <c r="W6882" s="2" t="s">
        <v>68</v>
      </c>
      <c r="X6882" s="2">
        <v>3</v>
      </c>
      <c r="Y6882" s="2">
        <v>120</v>
      </c>
    </row>
    <row r="6883" spans="20:25" ht="30" x14ac:dyDescent="0.25">
      <c r="T6883" s="4"/>
      <c r="U6883" s="2" t="s">
        <v>23</v>
      </c>
      <c r="V6883" s="2" t="s">
        <v>122</v>
      </c>
      <c r="W6883" s="2" t="s">
        <v>68</v>
      </c>
      <c r="X6883" s="2">
        <v>6</v>
      </c>
      <c r="Y6883" s="2">
        <v>130</v>
      </c>
    </row>
    <row r="6884" spans="20:25" ht="30" x14ac:dyDescent="0.25">
      <c r="T6884" s="4"/>
      <c r="U6884" s="2" t="s">
        <v>23</v>
      </c>
      <c r="V6884" s="2" t="s">
        <v>122</v>
      </c>
      <c r="W6884" s="2" t="s">
        <v>63</v>
      </c>
      <c r="X6884" s="2">
        <v>5</v>
      </c>
      <c r="Y6884" s="2">
        <v>110</v>
      </c>
    </row>
    <row r="6885" spans="20:25" ht="30" x14ac:dyDescent="0.25">
      <c r="T6885" s="4"/>
      <c r="U6885" s="2" t="s">
        <v>23</v>
      </c>
      <c r="V6885" s="2" t="s">
        <v>122</v>
      </c>
      <c r="W6885" s="2" t="s">
        <v>68</v>
      </c>
      <c r="X6885" s="2">
        <v>2</v>
      </c>
      <c r="Y6885" s="2">
        <v>140</v>
      </c>
    </row>
    <row r="6886" spans="20:25" ht="30" x14ac:dyDescent="0.25">
      <c r="T6886" s="4"/>
      <c r="U6886" s="2" t="s">
        <v>23</v>
      </c>
      <c r="V6886" s="2" t="s">
        <v>122</v>
      </c>
      <c r="W6886" s="2" t="s">
        <v>68</v>
      </c>
      <c r="X6886" s="2">
        <v>3</v>
      </c>
      <c r="Y6886" s="2">
        <v>180</v>
      </c>
    </row>
    <row r="6887" spans="20:25" ht="30" x14ac:dyDescent="0.25">
      <c r="T6887" s="4"/>
      <c r="U6887" s="2" t="s">
        <v>23</v>
      </c>
      <c r="V6887" s="2" t="s">
        <v>122</v>
      </c>
      <c r="W6887" s="2" t="s">
        <v>67</v>
      </c>
      <c r="X6887" s="2">
        <v>2</v>
      </c>
      <c r="Y6887" s="2">
        <v>0</v>
      </c>
    </row>
    <row r="6888" spans="20:25" ht="30" x14ac:dyDescent="0.25">
      <c r="T6888" s="4"/>
      <c r="U6888" s="2" t="s">
        <v>23</v>
      </c>
      <c r="V6888" s="2" t="s">
        <v>122</v>
      </c>
      <c r="W6888" s="2" t="s">
        <v>68</v>
      </c>
      <c r="X6888" s="2">
        <v>5</v>
      </c>
      <c r="Y6888" s="2">
        <v>130</v>
      </c>
    </row>
    <row r="6889" spans="20:25" ht="30" x14ac:dyDescent="0.25">
      <c r="T6889" s="4"/>
      <c r="U6889" s="2" t="s">
        <v>23</v>
      </c>
      <c r="V6889" s="2" t="s">
        <v>122</v>
      </c>
      <c r="W6889" s="2" t="s">
        <v>63</v>
      </c>
      <c r="X6889" s="2">
        <v>4</v>
      </c>
      <c r="Y6889" s="2">
        <v>140</v>
      </c>
    </row>
    <row r="6890" spans="20:25" ht="30" x14ac:dyDescent="0.25">
      <c r="T6890" s="4"/>
      <c r="U6890" s="2" t="s">
        <v>23</v>
      </c>
      <c r="V6890" s="2" t="s">
        <v>122</v>
      </c>
      <c r="W6890" s="2" t="s">
        <v>63</v>
      </c>
      <c r="X6890" s="2">
        <v>2</v>
      </c>
      <c r="Y6890" s="2">
        <v>150</v>
      </c>
    </row>
    <row r="6891" spans="20:25" ht="30" x14ac:dyDescent="0.25">
      <c r="T6891" s="4"/>
      <c r="U6891" s="2" t="s">
        <v>23</v>
      </c>
      <c r="V6891" s="2" t="s">
        <v>122</v>
      </c>
      <c r="W6891" s="2" t="s">
        <v>68</v>
      </c>
      <c r="X6891" s="2">
        <v>0</v>
      </c>
      <c r="Y6891" s="2">
        <v>0</v>
      </c>
    </row>
    <row r="6892" spans="20:25" ht="30" x14ac:dyDescent="0.25">
      <c r="T6892" s="4"/>
      <c r="U6892" s="2" t="s">
        <v>23</v>
      </c>
      <c r="V6892" s="2" t="s">
        <v>122</v>
      </c>
      <c r="W6892" s="2" t="s">
        <v>63</v>
      </c>
      <c r="X6892" s="2">
        <v>1</v>
      </c>
      <c r="Y6892" s="2">
        <v>0</v>
      </c>
    </row>
    <row r="6893" spans="20:25" ht="30" x14ac:dyDescent="0.25">
      <c r="T6893" s="4"/>
      <c r="U6893" s="2" t="s">
        <v>23</v>
      </c>
      <c r="V6893" s="2" t="s">
        <v>122</v>
      </c>
      <c r="W6893" s="2" t="s">
        <v>68</v>
      </c>
      <c r="X6893" s="2">
        <v>4</v>
      </c>
      <c r="Y6893" s="2">
        <v>120</v>
      </c>
    </row>
    <row r="6894" spans="20:25" ht="30" x14ac:dyDescent="0.25">
      <c r="T6894" s="4"/>
      <c r="U6894" s="2" t="s">
        <v>23</v>
      </c>
      <c r="V6894" s="2" t="s">
        <v>122</v>
      </c>
      <c r="W6894" s="2" t="s">
        <v>63</v>
      </c>
      <c r="X6894" s="2">
        <v>4</v>
      </c>
      <c r="Y6894" s="2">
        <v>140</v>
      </c>
    </row>
    <row r="6895" spans="20:25" ht="30" x14ac:dyDescent="0.25">
      <c r="T6895" s="4"/>
      <c r="U6895" s="2" t="s">
        <v>23</v>
      </c>
      <c r="V6895" s="2" t="s">
        <v>122</v>
      </c>
      <c r="W6895" s="2" t="s">
        <v>63</v>
      </c>
      <c r="X6895" s="2">
        <v>4</v>
      </c>
      <c r="Y6895" s="2">
        <v>100</v>
      </c>
    </row>
    <row r="6896" spans="20:25" ht="30" x14ac:dyDescent="0.25">
      <c r="T6896" s="4"/>
      <c r="U6896" s="2" t="s">
        <v>23</v>
      </c>
      <c r="V6896" s="2" t="s">
        <v>122</v>
      </c>
      <c r="W6896" s="2" t="s">
        <v>68</v>
      </c>
      <c r="X6896" s="2">
        <v>4</v>
      </c>
      <c r="Y6896" s="2">
        <v>80</v>
      </c>
    </row>
    <row r="6897" spans="20:25" ht="30" x14ac:dyDescent="0.25">
      <c r="T6897" s="4"/>
      <c r="U6897" s="2" t="s">
        <v>23</v>
      </c>
      <c r="V6897" s="2" t="s">
        <v>122</v>
      </c>
      <c r="W6897" s="2" t="s">
        <v>63</v>
      </c>
      <c r="X6897" s="2">
        <v>4</v>
      </c>
      <c r="Y6897" s="2">
        <v>100</v>
      </c>
    </row>
    <row r="6898" spans="20:25" ht="30" x14ac:dyDescent="0.25">
      <c r="T6898" s="4"/>
      <c r="U6898" s="2" t="s">
        <v>23</v>
      </c>
      <c r="V6898" s="2" t="s">
        <v>122</v>
      </c>
      <c r="W6898" s="2" t="s">
        <v>68</v>
      </c>
      <c r="X6898" s="2">
        <v>4</v>
      </c>
      <c r="Y6898" s="2">
        <v>130</v>
      </c>
    </row>
    <row r="6899" spans="20:25" ht="30" x14ac:dyDescent="0.25">
      <c r="T6899" s="4"/>
      <c r="U6899" s="2" t="s">
        <v>23</v>
      </c>
      <c r="V6899" s="2" t="s">
        <v>122</v>
      </c>
      <c r="W6899" s="2" t="s">
        <v>62</v>
      </c>
      <c r="X6899" s="2">
        <v>4</v>
      </c>
      <c r="Y6899" s="2">
        <v>90</v>
      </c>
    </row>
    <row r="6900" spans="20:25" ht="30" x14ac:dyDescent="0.25">
      <c r="T6900" s="4"/>
      <c r="U6900" s="2" t="s">
        <v>23</v>
      </c>
      <c r="V6900" s="2" t="s">
        <v>109</v>
      </c>
      <c r="W6900" s="2" t="s">
        <v>63</v>
      </c>
      <c r="X6900" s="2">
        <v>4</v>
      </c>
      <c r="Y6900" s="2">
        <v>140</v>
      </c>
    </row>
    <row r="6901" spans="20:25" ht="30" x14ac:dyDescent="0.25">
      <c r="T6901" s="4"/>
      <c r="U6901" s="2" t="s">
        <v>23</v>
      </c>
      <c r="V6901" s="2" t="s">
        <v>109</v>
      </c>
      <c r="W6901" s="2" t="s">
        <v>63</v>
      </c>
      <c r="X6901" s="2">
        <v>4</v>
      </c>
      <c r="Y6901" s="2">
        <v>130</v>
      </c>
    </row>
    <row r="6902" spans="20:25" ht="30" x14ac:dyDescent="0.25">
      <c r="T6902" s="4"/>
      <c r="U6902" s="2" t="s">
        <v>23</v>
      </c>
      <c r="V6902" s="2" t="s">
        <v>109</v>
      </c>
      <c r="W6902" s="2" t="s">
        <v>62</v>
      </c>
      <c r="X6902" s="2">
        <v>4</v>
      </c>
      <c r="Y6902" s="2">
        <v>150</v>
      </c>
    </row>
    <row r="6903" spans="20:25" ht="30" x14ac:dyDescent="0.25">
      <c r="T6903" s="4"/>
      <c r="U6903" s="2" t="s">
        <v>23</v>
      </c>
      <c r="V6903" s="2" t="s">
        <v>109</v>
      </c>
      <c r="W6903" s="2" t="s">
        <v>63</v>
      </c>
      <c r="X6903" s="2">
        <v>5</v>
      </c>
      <c r="Y6903" s="2">
        <v>170</v>
      </c>
    </row>
    <row r="6904" spans="20:25" ht="30" x14ac:dyDescent="0.25">
      <c r="T6904" s="4"/>
      <c r="U6904" s="2" t="s">
        <v>23</v>
      </c>
      <c r="V6904" s="2" t="s">
        <v>109</v>
      </c>
      <c r="W6904" s="2" t="s">
        <v>64</v>
      </c>
      <c r="X6904" s="2">
        <v>5</v>
      </c>
      <c r="Y6904" s="2">
        <v>180</v>
      </c>
    </row>
    <row r="6905" spans="20:25" ht="30" x14ac:dyDescent="0.25">
      <c r="T6905" s="4"/>
      <c r="U6905" s="2" t="s">
        <v>23</v>
      </c>
      <c r="V6905" s="2" t="s">
        <v>109</v>
      </c>
      <c r="W6905" s="2" t="s">
        <v>63</v>
      </c>
      <c r="X6905" s="2">
        <v>6</v>
      </c>
      <c r="Y6905" s="2">
        <v>180</v>
      </c>
    </row>
    <row r="6906" spans="20:25" ht="30" x14ac:dyDescent="0.25">
      <c r="T6906" s="4"/>
      <c r="U6906" s="2" t="s">
        <v>23</v>
      </c>
      <c r="V6906" s="2" t="s">
        <v>109</v>
      </c>
      <c r="W6906" s="2" t="s">
        <v>64</v>
      </c>
      <c r="X6906" s="2">
        <v>1</v>
      </c>
      <c r="Y6906" s="2">
        <v>227</v>
      </c>
    </row>
    <row r="6907" spans="20:25" ht="30" x14ac:dyDescent="0.25">
      <c r="T6907" s="4"/>
      <c r="U6907" s="2" t="s">
        <v>23</v>
      </c>
      <c r="V6907" s="2" t="s">
        <v>109</v>
      </c>
      <c r="W6907" s="2" t="s">
        <v>68</v>
      </c>
      <c r="X6907" s="2">
        <v>1</v>
      </c>
      <c r="Y6907" s="2">
        <v>227</v>
      </c>
    </row>
    <row r="6908" spans="20:25" ht="30" x14ac:dyDescent="0.25">
      <c r="T6908" s="4"/>
      <c r="U6908" s="2" t="s">
        <v>23</v>
      </c>
      <c r="V6908" s="2" t="s">
        <v>109</v>
      </c>
      <c r="W6908" s="2" t="s">
        <v>68</v>
      </c>
      <c r="X6908" s="2">
        <v>1</v>
      </c>
      <c r="Y6908" s="2">
        <v>119</v>
      </c>
    </row>
    <row r="6909" spans="20:25" ht="30" x14ac:dyDescent="0.25">
      <c r="T6909" s="4"/>
      <c r="U6909" s="2" t="s">
        <v>23</v>
      </c>
      <c r="V6909" s="2" t="s">
        <v>109</v>
      </c>
      <c r="W6909" s="2" t="s">
        <v>67</v>
      </c>
      <c r="X6909" s="2">
        <v>2</v>
      </c>
      <c r="Y6909" s="2">
        <v>240</v>
      </c>
    </row>
    <row r="6910" spans="20:25" ht="30" x14ac:dyDescent="0.25">
      <c r="T6910" s="4"/>
      <c r="U6910" s="2" t="s">
        <v>23</v>
      </c>
      <c r="V6910" s="2" t="s">
        <v>109</v>
      </c>
      <c r="W6910" s="2" t="s">
        <v>63</v>
      </c>
      <c r="X6910" s="2">
        <v>3</v>
      </c>
      <c r="Y6910" s="2">
        <v>132</v>
      </c>
    </row>
    <row r="6911" spans="20:25" ht="30" x14ac:dyDescent="0.25">
      <c r="T6911" s="4"/>
      <c r="U6911" s="2" t="s">
        <v>23</v>
      </c>
      <c r="V6911" s="2" t="s">
        <v>109</v>
      </c>
      <c r="W6911" s="2" t="s">
        <v>68</v>
      </c>
      <c r="X6911" s="2">
        <v>0</v>
      </c>
      <c r="Y6911" s="2">
        <v>229</v>
      </c>
    </row>
    <row r="6912" spans="20:25" ht="30" x14ac:dyDescent="0.25">
      <c r="T6912" s="4"/>
      <c r="U6912" s="2" t="s">
        <v>23</v>
      </c>
      <c r="V6912" s="2" t="s">
        <v>109</v>
      </c>
      <c r="W6912" s="2" t="s">
        <v>63</v>
      </c>
      <c r="X6912" s="2">
        <v>3</v>
      </c>
      <c r="Y6912" s="2">
        <v>179</v>
      </c>
    </row>
    <row r="6913" spans="20:25" ht="30" x14ac:dyDescent="0.25">
      <c r="T6913" s="4"/>
      <c r="U6913" s="2" t="s">
        <v>23</v>
      </c>
      <c r="V6913" s="2" t="s">
        <v>109</v>
      </c>
      <c r="W6913" s="2" t="s">
        <v>64</v>
      </c>
      <c r="X6913" s="2">
        <v>0</v>
      </c>
      <c r="Y6913" s="2">
        <v>23</v>
      </c>
    </row>
    <row r="6914" spans="20:25" ht="30" x14ac:dyDescent="0.25">
      <c r="T6914" s="4"/>
      <c r="U6914" s="2" t="s">
        <v>23</v>
      </c>
      <c r="V6914" s="2" t="s">
        <v>109</v>
      </c>
      <c r="W6914" s="2" t="s">
        <v>68</v>
      </c>
      <c r="X6914" s="2">
        <v>2</v>
      </c>
      <c r="Y6914" s="2">
        <v>22</v>
      </c>
    </row>
    <row r="6915" spans="20:25" ht="30" x14ac:dyDescent="0.25">
      <c r="T6915" s="4"/>
      <c r="U6915" s="2" t="s">
        <v>23</v>
      </c>
      <c r="V6915" s="2" t="s">
        <v>109</v>
      </c>
      <c r="W6915" s="2" t="s">
        <v>63</v>
      </c>
      <c r="X6915" s="2">
        <v>3</v>
      </c>
      <c r="Y6915" s="2">
        <v>28</v>
      </c>
    </row>
    <row r="6916" spans="20:25" ht="30" x14ac:dyDescent="0.25">
      <c r="T6916" s="4"/>
      <c r="U6916" s="2" t="s">
        <v>23</v>
      </c>
      <c r="V6916" s="2" t="s">
        <v>109</v>
      </c>
      <c r="W6916" s="2" t="s">
        <v>68</v>
      </c>
      <c r="X6916" s="2">
        <v>0</v>
      </c>
      <c r="Y6916" s="2">
        <v>207</v>
      </c>
    </row>
    <row r="6917" spans="20:25" ht="30" x14ac:dyDescent="0.25">
      <c r="T6917" s="4"/>
      <c r="U6917" s="2" t="s">
        <v>23</v>
      </c>
      <c r="V6917" s="2" t="s">
        <v>109</v>
      </c>
      <c r="W6917" s="2" t="s">
        <v>64</v>
      </c>
      <c r="X6917" s="2">
        <v>0</v>
      </c>
      <c r="Y6917" s="2">
        <v>219</v>
      </c>
    </row>
    <row r="6918" spans="20:25" ht="30" x14ac:dyDescent="0.25">
      <c r="T6918" s="4"/>
      <c r="U6918" s="2" t="s">
        <v>23</v>
      </c>
      <c r="V6918" s="2" t="s">
        <v>109</v>
      </c>
      <c r="W6918" s="2" t="s">
        <v>63</v>
      </c>
      <c r="X6918" s="2">
        <v>0</v>
      </c>
      <c r="Y6918" s="2">
        <v>280</v>
      </c>
    </row>
    <row r="6919" spans="20:25" ht="30" x14ac:dyDescent="0.25">
      <c r="T6919" s="4"/>
      <c r="U6919" s="2" t="s">
        <v>23</v>
      </c>
      <c r="V6919" s="2" t="s">
        <v>109</v>
      </c>
      <c r="W6919" s="2" t="s">
        <v>63</v>
      </c>
      <c r="X6919" s="2">
        <v>0</v>
      </c>
      <c r="Y6919" s="2">
        <v>280</v>
      </c>
    </row>
    <row r="6920" spans="20:25" ht="30" x14ac:dyDescent="0.25">
      <c r="T6920" s="4"/>
      <c r="U6920" s="2" t="s">
        <v>23</v>
      </c>
      <c r="V6920" s="2" t="s">
        <v>109</v>
      </c>
      <c r="W6920" s="2" t="s">
        <v>63</v>
      </c>
      <c r="X6920" s="2">
        <v>1</v>
      </c>
      <c r="Y6920" s="2">
        <v>13</v>
      </c>
    </row>
    <row r="6921" spans="20:25" ht="30" x14ac:dyDescent="0.25">
      <c r="T6921" s="4"/>
      <c r="U6921" s="2" t="s">
        <v>23</v>
      </c>
      <c r="V6921" s="2" t="s">
        <v>109</v>
      </c>
      <c r="W6921" s="2" t="s">
        <v>64</v>
      </c>
      <c r="X6921" s="2">
        <v>2</v>
      </c>
      <c r="Y6921" s="2">
        <v>80</v>
      </c>
    </row>
    <row r="6922" spans="20:25" ht="30" x14ac:dyDescent="0.25">
      <c r="T6922" s="4"/>
      <c r="U6922" s="2" t="s">
        <v>23</v>
      </c>
      <c r="V6922" s="2" t="s">
        <v>109</v>
      </c>
      <c r="W6922" s="2" t="s">
        <v>68</v>
      </c>
      <c r="X6922" s="2">
        <v>3</v>
      </c>
      <c r="Y6922" s="2">
        <v>19</v>
      </c>
    </row>
    <row r="6923" spans="20:25" ht="30" x14ac:dyDescent="0.25">
      <c r="T6923" s="4"/>
      <c r="U6923" s="2" t="s">
        <v>23</v>
      </c>
      <c r="V6923" s="2" t="s">
        <v>109</v>
      </c>
      <c r="W6923" s="2" t="s">
        <v>68</v>
      </c>
      <c r="X6923" s="2">
        <v>3</v>
      </c>
      <c r="Y6923" s="2">
        <v>15</v>
      </c>
    </row>
    <row r="6924" spans="20:25" ht="30" x14ac:dyDescent="0.25">
      <c r="T6924" s="4"/>
      <c r="U6924" s="2" t="s">
        <v>23</v>
      </c>
      <c r="V6924" s="2" t="s">
        <v>109</v>
      </c>
      <c r="W6924" s="2" t="s">
        <v>68</v>
      </c>
      <c r="X6924" s="2">
        <v>3</v>
      </c>
      <c r="Y6924" s="2">
        <v>17</v>
      </c>
    </row>
    <row r="6925" spans="20:25" ht="30" x14ac:dyDescent="0.25">
      <c r="T6925" s="4"/>
      <c r="U6925" s="2" t="s">
        <v>23</v>
      </c>
      <c r="V6925" s="2" t="s">
        <v>109</v>
      </c>
      <c r="W6925" s="2" t="s">
        <v>68</v>
      </c>
      <c r="X6925" s="2">
        <v>3</v>
      </c>
      <c r="Y6925" s="2">
        <v>100</v>
      </c>
    </row>
    <row r="6926" spans="20:25" ht="30" x14ac:dyDescent="0.25">
      <c r="T6926" s="4"/>
      <c r="U6926" s="2" t="s">
        <v>23</v>
      </c>
      <c r="V6926" s="2" t="s">
        <v>109</v>
      </c>
      <c r="W6926" s="2" t="s">
        <v>68</v>
      </c>
      <c r="X6926" s="2">
        <v>2</v>
      </c>
      <c r="Y6926" s="2">
        <v>15</v>
      </c>
    </row>
    <row r="6927" spans="20:25" ht="30" x14ac:dyDescent="0.25">
      <c r="T6927" s="4"/>
      <c r="U6927" s="2" t="s">
        <v>23</v>
      </c>
      <c r="V6927" s="2" t="s">
        <v>109</v>
      </c>
      <c r="W6927" s="2" t="s">
        <v>68</v>
      </c>
      <c r="X6927" s="2">
        <v>2</v>
      </c>
      <c r="Y6927" s="2">
        <v>178</v>
      </c>
    </row>
    <row r="6928" spans="20:25" ht="30" x14ac:dyDescent="0.25">
      <c r="T6928" s="4"/>
      <c r="U6928" s="2" t="s">
        <v>23</v>
      </c>
      <c r="V6928" s="2" t="s">
        <v>109</v>
      </c>
      <c r="W6928" s="2" t="s">
        <v>63</v>
      </c>
      <c r="X6928" s="2">
        <v>2</v>
      </c>
      <c r="Y6928" s="2">
        <v>17</v>
      </c>
    </row>
    <row r="6929" spans="20:25" ht="30" x14ac:dyDescent="0.25">
      <c r="T6929" s="4"/>
      <c r="U6929" s="2" t="s">
        <v>23</v>
      </c>
      <c r="V6929" s="2" t="s">
        <v>109</v>
      </c>
      <c r="W6929" s="2" t="s">
        <v>63</v>
      </c>
      <c r="X6929" s="2">
        <v>2</v>
      </c>
      <c r="Y6929" s="2">
        <v>16</v>
      </c>
    </row>
    <row r="6930" spans="20:25" ht="30" x14ac:dyDescent="0.25">
      <c r="T6930" s="4"/>
      <c r="U6930" s="2" t="s">
        <v>23</v>
      </c>
      <c r="V6930" s="2" t="s">
        <v>109</v>
      </c>
      <c r="W6930" s="2" t="s">
        <v>68</v>
      </c>
      <c r="X6930" s="2">
        <v>2</v>
      </c>
      <c r="Y6930" s="2">
        <v>15</v>
      </c>
    </row>
    <row r="6931" spans="20:25" ht="30" x14ac:dyDescent="0.25">
      <c r="T6931" s="4"/>
      <c r="U6931" s="2" t="s">
        <v>23</v>
      </c>
      <c r="V6931" s="2" t="s">
        <v>109</v>
      </c>
      <c r="W6931" s="2" t="s">
        <v>63</v>
      </c>
      <c r="X6931" s="2">
        <v>5</v>
      </c>
      <c r="Y6931" s="2">
        <v>21</v>
      </c>
    </row>
    <row r="6932" spans="20:25" ht="30" x14ac:dyDescent="0.25">
      <c r="T6932" s="4"/>
      <c r="U6932" s="2" t="s">
        <v>23</v>
      </c>
      <c r="V6932" s="2" t="s">
        <v>109</v>
      </c>
      <c r="W6932" s="2" t="s">
        <v>63</v>
      </c>
      <c r="X6932" s="2">
        <v>0</v>
      </c>
      <c r="Y6932" s="2">
        <v>19</v>
      </c>
    </row>
    <row r="6933" spans="20:25" ht="30" x14ac:dyDescent="0.25">
      <c r="T6933" s="4"/>
      <c r="U6933" s="2" t="s">
        <v>23</v>
      </c>
      <c r="V6933" s="2" t="s">
        <v>109</v>
      </c>
      <c r="W6933" s="2" t="s">
        <v>68</v>
      </c>
      <c r="X6933" s="2">
        <v>3</v>
      </c>
      <c r="Y6933" s="2">
        <v>195</v>
      </c>
    </row>
    <row r="6934" spans="20:25" ht="30" x14ac:dyDescent="0.25">
      <c r="T6934" s="4"/>
      <c r="U6934" s="2" t="s">
        <v>23</v>
      </c>
      <c r="V6934" s="2" t="s">
        <v>109</v>
      </c>
      <c r="W6934" s="2" t="s">
        <v>63</v>
      </c>
      <c r="X6934" s="2">
        <v>2</v>
      </c>
      <c r="Y6934" s="2">
        <v>275</v>
      </c>
    </row>
    <row r="6935" spans="20:25" ht="30" x14ac:dyDescent="0.25">
      <c r="T6935" s="4"/>
      <c r="U6935" s="2" t="s">
        <v>23</v>
      </c>
      <c r="V6935" s="2" t="s">
        <v>109</v>
      </c>
      <c r="W6935" s="2" t="s">
        <v>68</v>
      </c>
      <c r="X6935" s="2">
        <v>3</v>
      </c>
      <c r="Y6935" s="2">
        <v>291</v>
      </c>
    </row>
    <row r="6936" spans="20:25" ht="30" x14ac:dyDescent="0.25">
      <c r="T6936" s="4"/>
      <c r="U6936" s="2" t="s">
        <v>23</v>
      </c>
      <c r="V6936" s="2" t="s">
        <v>120</v>
      </c>
      <c r="W6936" s="2" t="s">
        <v>68</v>
      </c>
      <c r="X6936" s="2">
        <v>4</v>
      </c>
      <c r="Y6936" s="2">
        <v>169</v>
      </c>
    </row>
    <row r="6937" spans="20:25" ht="30" x14ac:dyDescent="0.25">
      <c r="T6937" s="4"/>
      <c r="U6937" s="2" t="s">
        <v>23</v>
      </c>
      <c r="V6937" s="2" t="s">
        <v>120</v>
      </c>
      <c r="W6937" s="2" t="s">
        <v>68</v>
      </c>
      <c r="X6937" s="2">
        <v>3</v>
      </c>
      <c r="Y6937" s="2">
        <v>140</v>
      </c>
    </row>
    <row r="6938" spans="20:25" ht="30" x14ac:dyDescent="0.25">
      <c r="T6938" s="4"/>
      <c r="U6938" s="2" t="s">
        <v>23</v>
      </c>
      <c r="V6938" s="2" t="s">
        <v>120</v>
      </c>
      <c r="W6938" s="2" t="s">
        <v>68</v>
      </c>
      <c r="X6938" s="2">
        <v>6</v>
      </c>
      <c r="Y6938" s="2">
        <v>200</v>
      </c>
    </row>
    <row r="6939" spans="20:25" ht="30" x14ac:dyDescent="0.25">
      <c r="T6939" s="4"/>
      <c r="U6939" s="2" t="s">
        <v>23</v>
      </c>
      <c r="V6939" s="2" t="s">
        <v>120</v>
      </c>
      <c r="W6939" s="2" t="s">
        <v>68</v>
      </c>
      <c r="X6939" s="2">
        <v>7</v>
      </c>
      <c r="Y6939" s="2">
        <v>150</v>
      </c>
    </row>
    <row r="6940" spans="20:25" ht="30" x14ac:dyDescent="0.25">
      <c r="T6940" s="4"/>
      <c r="U6940" s="2" t="s">
        <v>23</v>
      </c>
      <c r="V6940" s="2" t="s">
        <v>120</v>
      </c>
      <c r="W6940" s="2" t="s">
        <v>68</v>
      </c>
      <c r="X6940" s="2">
        <v>6</v>
      </c>
      <c r="Y6940" s="2">
        <v>140</v>
      </c>
    </row>
    <row r="6941" spans="20:25" ht="30" x14ac:dyDescent="0.25">
      <c r="T6941" s="4"/>
      <c r="U6941" s="2" t="s">
        <v>23</v>
      </c>
      <c r="V6941" s="2" t="s">
        <v>120</v>
      </c>
      <c r="W6941" s="2" t="s">
        <v>68</v>
      </c>
      <c r="X6941" s="2">
        <v>5</v>
      </c>
      <c r="Y6941" s="2">
        <v>140</v>
      </c>
    </row>
    <row r="6942" spans="20:25" ht="30" x14ac:dyDescent="0.25">
      <c r="T6942" s="4"/>
      <c r="U6942" s="2" t="s">
        <v>23</v>
      </c>
      <c r="V6942" s="2" t="s">
        <v>120</v>
      </c>
      <c r="W6942" s="2" t="s">
        <v>63</v>
      </c>
      <c r="X6942" s="2">
        <v>3</v>
      </c>
      <c r="Y6942" s="2">
        <v>156</v>
      </c>
    </row>
    <row r="6943" spans="20:25" ht="30" x14ac:dyDescent="0.25">
      <c r="T6943" s="4"/>
      <c r="U6943" s="2" t="s">
        <v>23</v>
      </c>
      <c r="V6943" s="2" t="s">
        <v>120</v>
      </c>
      <c r="W6943" s="2" t="s">
        <v>63</v>
      </c>
      <c r="X6943" s="2">
        <v>2</v>
      </c>
      <c r="Y6943" s="2">
        <v>58</v>
      </c>
    </row>
    <row r="6944" spans="20:25" ht="30" x14ac:dyDescent="0.25">
      <c r="T6944" s="4"/>
      <c r="U6944" s="2" t="s">
        <v>23</v>
      </c>
      <c r="V6944" s="2" t="s">
        <v>120</v>
      </c>
      <c r="W6944" s="2" t="s">
        <v>63</v>
      </c>
      <c r="X6944" s="2">
        <v>0</v>
      </c>
      <c r="Y6944" s="2">
        <v>42</v>
      </c>
    </row>
    <row r="6945" spans="20:25" ht="30" x14ac:dyDescent="0.25">
      <c r="T6945" s="4"/>
      <c r="U6945" s="2" t="s">
        <v>23</v>
      </c>
      <c r="V6945" s="2" t="s">
        <v>120</v>
      </c>
      <c r="W6945" s="2" t="s">
        <v>63</v>
      </c>
      <c r="X6945" s="2">
        <v>3</v>
      </c>
      <c r="Y6945" s="2">
        <v>42</v>
      </c>
    </row>
    <row r="6946" spans="20:25" ht="30" x14ac:dyDescent="0.25">
      <c r="T6946" s="4"/>
      <c r="U6946" s="2" t="s">
        <v>23</v>
      </c>
      <c r="V6946" s="2" t="s">
        <v>120</v>
      </c>
      <c r="W6946" s="2" t="s">
        <v>68</v>
      </c>
      <c r="X6946" s="2">
        <v>0</v>
      </c>
      <c r="Y6946" s="2">
        <v>48</v>
      </c>
    </row>
    <row r="6947" spans="20:25" ht="30" x14ac:dyDescent="0.25">
      <c r="T6947" s="4"/>
      <c r="U6947" s="2" t="s">
        <v>23</v>
      </c>
      <c r="V6947" s="2" t="s">
        <v>120</v>
      </c>
      <c r="W6947" s="2" t="s">
        <v>63</v>
      </c>
      <c r="X6947" s="2">
        <v>1</v>
      </c>
      <c r="Y6947" s="2">
        <v>60</v>
      </c>
    </row>
    <row r="6948" spans="20:25" ht="30" x14ac:dyDescent="0.25">
      <c r="T6948" s="4"/>
      <c r="U6948" s="2" t="s">
        <v>23</v>
      </c>
      <c r="V6948" s="2" t="s">
        <v>120</v>
      </c>
      <c r="W6948" s="2" t="s">
        <v>68</v>
      </c>
      <c r="X6948" s="2">
        <v>3</v>
      </c>
      <c r="Y6948" s="2">
        <v>25</v>
      </c>
    </row>
    <row r="6949" spans="20:25" ht="30" x14ac:dyDescent="0.25">
      <c r="T6949" s="4"/>
      <c r="U6949" s="2" t="s">
        <v>23</v>
      </c>
      <c r="V6949" s="2" t="s">
        <v>120</v>
      </c>
      <c r="W6949" s="2" t="s">
        <v>63</v>
      </c>
      <c r="X6949" s="2">
        <v>3</v>
      </c>
      <c r="Y6949" s="2">
        <v>34</v>
      </c>
    </row>
    <row r="6950" spans="20:25" ht="30" x14ac:dyDescent="0.25">
      <c r="T6950" s="4"/>
      <c r="U6950" s="2" t="s">
        <v>23</v>
      </c>
      <c r="V6950" s="2" t="s">
        <v>120</v>
      </c>
      <c r="W6950" s="2" t="s">
        <v>68</v>
      </c>
      <c r="X6950" s="2">
        <v>0</v>
      </c>
      <c r="Y6950" s="2">
        <v>52</v>
      </c>
    </row>
    <row r="6951" spans="20:25" ht="30" x14ac:dyDescent="0.25">
      <c r="T6951" s="4"/>
      <c r="U6951" s="2" t="s">
        <v>23</v>
      </c>
      <c r="V6951" s="2" t="s">
        <v>120</v>
      </c>
      <c r="W6951" s="2" t="s">
        <v>68</v>
      </c>
      <c r="X6951" s="2">
        <v>2</v>
      </c>
      <c r="Y6951" s="2">
        <v>38</v>
      </c>
    </row>
    <row r="6952" spans="20:25" ht="30" x14ac:dyDescent="0.25">
      <c r="T6952" s="4"/>
      <c r="U6952" s="2" t="s">
        <v>23</v>
      </c>
      <c r="V6952" s="2" t="s">
        <v>120</v>
      </c>
      <c r="W6952" s="2" t="s">
        <v>63</v>
      </c>
      <c r="X6952" s="2">
        <v>1</v>
      </c>
      <c r="Y6952" s="2">
        <v>48</v>
      </c>
    </row>
    <row r="6953" spans="20:25" ht="30" x14ac:dyDescent="0.25">
      <c r="T6953" s="4"/>
      <c r="U6953" s="2" t="s">
        <v>23</v>
      </c>
      <c r="V6953" s="2" t="s">
        <v>120</v>
      </c>
      <c r="W6953" s="2" t="s">
        <v>63</v>
      </c>
      <c r="X6953" s="2">
        <v>2</v>
      </c>
      <c r="Y6953" s="2">
        <v>41</v>
      </c>
    </row>
    <row r="6954" spans="20:25" ht="30" x14ac:dyDescent="0.25">
      <c r="T6954" s="4"/>
      <c r="U6954" s="2" t="s">
        <v>23</v>
      </c>
      <c r="V6954" s="2" t="s">
        <v>120</v>
      </c>
      <c r="W6954" s="2" t="s">
        <v>68</v>
      </c>
      <c r="X6954" s="2">
        <v>5</v>
      </c>
      <c r="Y6954" s="2">
        <v>240</v>
      </c>
    </row>
    <row r="6955" spans="20:25" ht="30" x14ac:dyDescent="0.25">
      <c r="T6955" s="4"/>
      <c r="U6955" s="2" t="s">
        <v>23</v>
      </c>
      <c r="V6955" s="2" t="s">
        <v>120</v>
      </c>
      <c r="W6955" s="2" t="s">
        <v>68</v>
      </c>
      <c r="X6955" s="2">
        <v>2</v>
      </c>
      <c r="Y6955" s="2">
        <v>153</v>
      </c>
    </row>
    <row r="6956" spans="20:25" ht="30" x14ac:dyDescent="0.25">
      <c r="T6956" s="4"/>
      <c r="U6956" s="2" t="s">
        <v>23</v>
      </c>
      <c r="V6956" s="2" t="s">
        <v>120</v>
      </c>
      <c r="W6956" s="2" t="s">
        <v>63</v>
      </c>
      <c r="X6956" s="2">
        <v>2</v>
      </c>
      <c r="Y6956" s="2">
        <v>60</v>
      </c>
    </row>
    <row r="6957" spans="20:25" ht="30" x14ac:dyDescent="0.25">
      <c r="T6957" s="4"/>
      <c r="U6957" s="2" t="s">
        <v>23</v>
      </c>
      <c r="V6957" s="2" t="s">
        <v>120</v>
      </c>
      <c r="W6957" s="2" t="s">
        <v>68</v>
      </c>
      <c r="X6957" s="2">
        <v>1</v>
      </c>
      <c r="Y6957" s="2">
        <v>56</v>
      </c>
    </row>
    <row r="6958" spans="20:25" ht="30" x14ac:dyDescent="0.25">
      <c r="T6958" s="4"/>
      <c r="U6958" s="2" t="s">
        <v>23</v>
      </c>
      <c r="V6958" s="2" t="s">
        <v>120</v>
      </c>
      <c r="W6958" s="2" t="s">
        <v>68</v>
      </c>
      <c r="X6958" s="2">
        <v>1</v>
      </c>
      <c r="Y6958" s="2">
        <v>68</v>
      </c>
    </row>
    <row r="6959" spans="20:25" ht="30" x14ac:dyDescent="0.25">
      <c r="T6959" s="4"/>
      <c r="U6959" s="2" t="s">
        <v>23</v>
      </c>
      <c r="V6959" s="2" t="s">
        <v>120</v>
      </c>
      <c r="W6959" s="2" t="s">
        <v>63</v>
      </c>
      <c r="X6959" s="2">
        <v>2</v>
      </c>
      <c r="Y6959" s="2">
        <v>59</v>
      </c>
    </row>
    <row r="6960" spans="20:25" ht="30" x14ac:dyDescent="0.25">
      <c r="T6960" s="4"/>
      <c r="U6960" s="2" t="s">
        <v>23</v>
      </c>
      <c r="V6960" s="2" t="s">
        <v>120</v>
      </c>
      <c r="W6960" s="2" t="s">
        <v>62</v>
      </c>
      <c r="X6960" s="2">
        <v>4</v>
      </c>
      <c r="Y6960" s="2">
        <v>250</v>
      </c>
    </row>
    <row r="6961" spans="20:25" ht="30" x14ac:dyDescent="0.25">
      <c r="T6961" s="4"/>
      <c r="U6961" s="2" t="s">
        <v>23</v>
      </c>
      <c r="V6961" s="2" t="s">
        <v>120</v>
      </c>
      <c r="W6961" s="2" t="s">
        <v>64</v>
      </c>
      <c r="X6961" s="2">
        <v>6</v>
      </c>
      <c r="Y6961" s="2">
        <v>250</v>
      </c>
    </row>
    <row r="6962" spans="20:25" ht="30" x14ac:dyDescent="0.25">
      <c r="T6962" s="4"/>
      <c r="U6962" s="2" t="s">
        <v>23</v>
      </c>
      <c r="V6962" s="2" t="s">
        <v>120</v>
      </c>
      <c r="W6962" s="2" t="s">
        <v>68</v>
      </c>
      <c r="X6962" s="2">
        <v>2</v>
      </c>
      <c r="Y6962" s="2">
        <v>90</v>
      </c>
    </row>
    <row r="6963" spans="20:25" ht="30" x14ac:dyDescent="0.25">
      <c r="T6963" s="4"/>
      <c r="U6963" s="2" t="s">
        <v>23</v>
      </c>
      <c r="V6963" s="2" t="s">
        <v>120</v>
      </c>
      <c r="W6963" s="2" t="s">
        <v>63</v>
      </c>
      <c r="X6963" s="2">
        <v>2</v>
      </c>
      <c r="Y6963" s="2">
        <v>40</v>
      </c>
    </row>
    <row r="6964" spans="20:25" ht="30" x14ac:dyDescent="0.25">
      <c r="T6964" s="4"/>
      <c r="U6964" s="2" t="s">
        <v>23</v>
      </c>
      <c r="V6964" s="2" t="s">
        <v>120</v>
      </c>
      <c r="W6964" s="2" t="s">
        <v>63</v>
      </c>
      <c r="X6964" s="2">
        <v>3</v>
      </c>
      <c r="Y6964" s="2">
        <v>59</v>
      </c>
    </row>
    <row r="6965" spans="20:25" ht="30" x14ac:dyDescent="0.25">
      <c r="T6965" s="4"/>
      <c r="U6965" s="2" t="s">
        <v>23</v>
      </c>
      <c r="V6965" s="2" t="s">
        <v>120</v>
      </c>
      <c r="W6965" s="2" t="s">
        <v>63</v>
      </c>
      <c r="X6965" s="2">
        <v>1</v>
      </c>
      <c r="Y6965" s="2">
        <v>64</v>
      </c>
    </row>
    <row r="6966" spans="20:25" ht="30" x14ac:dyDescent="0.25">
      <c r="T6966" s="4"/>
      <c r="U6966" s="2" t="s">
        <v>23</v>
      </c>
      <c r="V6966" s="2" t="s">
        <v>120</v>
      </c>
      <c r="W6966" s="2" t="s">
        <v>68</v>
      </c>
      <c r="X6966" s="2">
        <v>0</v>
      </c>
      <c r="Y6966" s="2">
        <v>73</v>
      </c>
    </row>
    <row r="6967" spans="20:25" ht="30" x14ac:dyDescent="0.25">
      <c r="T6967" s="4"/>
      <c r="U6967" s="2" t="s">
        <v>23</v>
      </c>
      <c r="V6967" s="2" t="s">
        <v>120</v>
      </c>
      <c r="W6967" s="2" t="s">
        <v>64</v>
      </c>
      <c r="X6967" s="2">
        <v>1</v>
      </c>
      <c r="Y6967" s="2">
        <v>143</v>
      </c>
    </row>
    <row r="6968" spans="20:25" ht="30" x14ac:dyDescent="0.25">
      <c r="T6968" s="4"/>
      <c r="U6968" s="2" t="s">
        <v>23</v>
      </c>
      <c r="V6968" s="2" t="s">
        <v>124</v>
      </c>
      <c r="W6968" s="2" t="s">
        <v>63</v>
      </c>
      <c r="X6968" s="2">
        <v>3</v>
      </c>
      <c r="Y6968" s="2">
        <v>106</v>
      </c>
    </row>
    <row r="6969" spans="20:25" ht="30" x14ac:dyDescent="0.25">
      <c r="T6969" s="4"/>
      <c r="U6969" s="2" t="s">
        <v>23</v>
      </c>
      <c r="V6969" s="2" t="s">
        <v>124</v>
      </c>
      <c r="W6969" s="2" t="s">
        <v>63</v>
      </c>
      <c r="X6969" s="2">
        <v>5</v>
      </c>
      <c r="Y6969" s="2">
        <v>160</v>
      </c>
    </row>
    <row r="6970" spans="20:25" ht="30" x14ac:dyDescent="0.25">
      <c r="T6970" s="4"/>
      <c r="U6970" s="2" t="s">
        <v>23</v>
      </c>
      <c r="V6970" s="2" t="s">
        <v>124</v>
      </c>
      <c r="W6970" s="2" t="s">
        <v>63</v>
      </c>
      <c r="X6970" s="2">
        <v>1</v>
      </c>
      <c r="Y6970" s="2">
        <v>160</v>
      </c>
    </row>
    <row r="6971" spans="20:25" ht="30" x14ac:dyDescent="0.25">
      <c r="T6971" s="4"/>
      <c r="U6971" s="2" t="s">
        <v>23</v>
      </c>
      <c r="V6971" s="2" t="s">
        <v>124</v>
      </c>
      <c r="W6971" s="2" t="s">
        <v>68</v>
      </c>
      <c r="X6971" s="2">
        <v>1</v>
      </c>
      <c r="Y6971" s="2">
        <v>184</v>
      </c>
    </row>
    <row r="6972" spans="20:25" ht="30" x14ac:dyDescent="0.25">
      <c r="T6972" s="4"/>
      <c r="U6972" s="2" t="s">
        <v>23</v>
      </c>
      <c r="V6972" s="2" t="s">
        <v>124</v>
      </c>
      <c r="W6972" s="2" t="s">
        <v>68</v>
      </c>
      <c r="X6972" s="2">
        <v>2</v>
      </c>
      <c r="Y6972" s="2">
        <v>96</v>
      </c>
    </row>
    <row r="6973" spans="20:25" ht="30" x14ac:dyDescent="0.25">
      <c r="T6973" s="4"/>
      <c r="U6973" s="2" t="s">
        <v>23</v>
      </c>
      <c r="V6973" s="2" t="s">
        <v>124</v>
      </c>
      <c r="W6973" s="2" t="s">
        <v>63</v>
      </c>
      <c r="X6973" s="2">
        <v>14</v>
      </c>
      <c r="Y6973" s="2">
        <v>103</v>
      </c>
    </row>
    <row r="6974" spans="20:25" ht="30" x14ac:dyDescent="0.25">
      <c r="T6974" s="4"/>
      <c r="U6974" s="2" t="s">
        <v>23</v>
      </c>
      <c r="V6974" s="2" t="s">
        <v>124</v>
      </c>
      <c r="W6974" s="2" t="s">
        <v>68</v>
      </c>
      <c r="X6974" s="2">
        <v>1</v>
      </c>
      <c r="Y6974" s="2">
        <v>208</v>
      </c>
    </row>
    <row r="6975" spans="20:25" ht="30" x14ac:dyDescent="0.25">
      <c r="T6975" s="4"/>
      <c r="U6975" s="2" t="s">
        <v>23</v>
      </c>
      <c r="V6975" s="2" t="s">
        <v>124</v>
      </c>
      <c r="W6975" s="2" t="s">
        <v>63</v>
      </c>
      <c r="X6975" s="2">
        <v>2</v>
      </c>
      <c r="Y6975" s="2">
        <v>248</v>
      </c>
    </row>
    <row r="6976" spans="20:25" ht="30" x14ac:dyDescent="0.25">
      <c r="T6976" s="4"/>
      <c r="U6976" s="2" t="s">
        <v>23</v>
      </c>
      <c r="V6976" s="2" t="s">
        <v>124</v>
      </c>
      <c r="W6976" s="2" t="s">
        <v>63</v>
      </c>
      <c r="X6976" s="2">
        <v>2</v>
      </c>
      <c r="Y6976" s="2">
        <v>32</v>
      </c>
    </row>
    <row r="6977" spans="20:25" ht="30" x14ac:dyDescent="0.25">
      <c r="T6977" s="4"/>
      <c r="U6977" s="2" t="s">
        <v>23</v>
      </c>
      <c r="V6977" s="2" t="s">
        <v>124</v>
      </c>
      <c r="W6977" s="2" t="s">
        <v>63</v>
      </c>
      <c r="X6977" s="2">
        <v>1</v>
      </c>
      <c r="Y6977" s="2">
        <v>27</v>
      </c>
    </row>
    <row r="6978" spans="20:25" ht="30" x14ac:dyDescent="0.25">
      <c r="T6978" s="4"/>
      <c r="U6978" s="2" t="s">
        <v>23</v>
      </c>
      <c r="V6978" s="2" t="s">
        <v>124</v>
      </c>
      <c r="W6978" s="2" t="s">
        <v>68</v>
      </c>
      <c r="X6978" s="2">
        <v>2</v>
      </c>
      <c r="Y6978" s="2">
        <v>236</v>
      </c>
    </row>
    <row r="6979" spans="20:25" ht="30" x14ac:dyDescent="0.25">
      <c r="T6979" s="4"/>
      <c r="U6979" s="2" t="s">
        <v>23</v>
      </c>
      <c r="V6979" s="2" t="s">
        <v>124</v>
      </c>
      <c r="W6979" s="2" t="s">
        <v>63</v>
      </c>
      <c r="X6979" s="2">
        <v>2</v>
      </c>
      <c r="Y6979" s="2">
        <v>21</v>
      </c>
    </row>
    <row r="6980" spans="20:25" ht="30" x14ac:dyDescent="0.25">
      <c r="T6980" s="4"/>
      <c r="U6980" s="2" t="s">
        <v>23</v>
      </c>
      <c r="V6980" s="2" t="s">
        <v>124</v>
      </c>
      <c r="W6980" s="2" t="s">
        <v>63</v>
      </c>
      <c r="X6980" s="2">
        <v>3</v>
      </c>
      <c r="Y6980" s="2">
        <v>24</v>
      </c>
    </row>
    <row r="6981" spans="20:25" ht="30" x14ac:dyDescent="0.25">
      <c r="T6981" s="4"/>
      <c r="U6981" s="2" t="s">
        <v>23</v>
      </c>
      <c r="V6981" s="2" t="s">
        <v>124</v>
      </c>
      <c r="W6981" s="2" t="s">
        <v>63</v>
      </c>
      <c r="X6981" s="2">
        <v>1</v>
      </c>
      <c r="Y6981" s="2">
        <v>31</v>
      </c>
    </row>
    <row r="6982" spans="20:25" ht="30" x14ac:dyDescent="0.25">
      <c r="T6982" s="4"/>
      <c r="U6982" s="2" t="s">
        <v>23</v>
      </c>
      <c r="V6982" s="2" t="s">
        <v>124</v>
      </c>
      <c r="W6982" s="2" t="s">
        <v>68</v>
      </c>
      <c r="X6982" s="2">
        <v>0</v>
      </c>
      <c r="Y6982" s="2">
        <v>36</v>
      </c>
    </row>
    <row r="6983" spans="20:25" ht="30" x14ac:dyDescent="0.25">
      <c r="T6983" s="4"/>
      <c r="U6983" s="2" t="s">
        <v>23</v>
      </c>
      <c r="V6983" s="2" t="s">
        <v>124</v>
      </c>
      <c r="W6983" s="2" t="s">
        <v>63</v>
      </c>
      <c r="X6983" s="2">
        <v>2</v>
      </c>
      <c r="Y6983" s="2">
        <v>22</v>
      </c>
    </row>
    <row r="6984" spans="20:25" ht="30" x14ac:dyDescent="0.25">
      <c r="T6984" s="4"/>
      <c r="U6984" s="2" t="s">
        <v>23</v>
      </c>
      <c r="V6984" s="2" t="s">
        <v>124</v>
      </c>
      <c r="W6984" s="2" t="s">
        <v>68</v>
      </c>
      <c r="X6984" s="2">
        <v>3</v>
      </c>
      <c r="Y6984" s="2">
        <v>22</v>
      </c>
    </row>
    <row r="6985" spans="20:25" ht="30" x14ac:dyDescent="0.25">
      <c r="T6985" s="4"/>
      <c r="U6985" s="2" t="s">
        <v>23</v>
      </c>
      <c r="V6985" s="2" t="s">
        <v>124</v>
      </c>
      <c r="W6985" s="2" t="s">
        <v>63</v>
      </c>
      <c r="X6985" s="2">
        <v>1</v>
      </c>
      <c r="Y6985" s="2">
        <v>116</v>
      </c>
    </row>
    <row r="6986" spans="20:25" ht="30" x14ac:dyDescent="0.25">
      <c r="T6986" s="4"/>
      <c r="U6986" s="2" t="s">
        <v>23</v>
      </c>
      <c r="V6986" s="2" t="s">
        <v>124</v>
      </c>
      <c r="W6986" s="2" t="s">
        <v>68</v>
      </c>
      <c r="X6986" s="2">
        <v>1</v>
      </c>
      <c r="Y6986" s="2">
        <v>28</v>
      </c>
    </row>
    <row r="6987" spans="20:25" ht="30" x14ac:dyDescent="0.25">
      <c r="T6987" s="4"/>
      <c r="U6987" s="2" t="s">
        <v>23</v>
      </c>
      <c r="V6987" s="2" t="s">
        <v>124</v>
      </c>
      <c r="W6987" s="2" t="s">
        <v>63</v>
      </c>
      <c r="X6987" s="2">
        <v>5</v>
      </c>
      <c r="Y6987" s="2">
        <v>34</v>
      </c>
    </row>
    <row r="6988" spans="20:25" ht="30" x14ac:dyDescent="0.25">
      <c r="T6988" s="4"/>
      <c r="U6988" s="2" t="s">
        <v>23</v>
      </c>
      <c r="V6988" s="2" t="s">
        <v>124</v>
      </c>
      <c r="W6988" s="2" t="s">
        <v>63</v>
      </c>
      <c r="X6988" s="2">
        <v>2</v>
      </c>
      <c r="Y6988" s="2">
        <v>151</v>
      </c>
    </row>
    <row r="6989" spans="20:25" ht="30" x14ac:dyDescent="0.25">
      <c r="T6989" s="4"/>
      <c r="U6989" s="2" t="s">
        <v>23</v>
      </c>
      <c r="V6989" s="2" t="s">
        <v>124</v>
      </c>
      <c r="W6989" s="2" t="s">
        <v>63</v>
      </c>
      <c r="X6989" s="2">
        <v>9</v>
      </c>
      <c r="Y6989" s="2">
        <v>160</v>
      </c>
    </row>
    <row r="6990" spans="20:25" ht="30" x14ac:dyDescent="0.25">
      <c r="T6990" s="4"/>
      <c r="U6990" s="2" t="s">
        <v>23</v>
      </c>
      <c r="V6990" s="2" t="s">
        <v>124</v>
      </c>
      <c r="W6990" s="2" t="s">
        <v>63</v>
      </c>
      <c r="X6990" s="2">
        <v>4</v>
      </c>
      <c r="Y6990" s="2">
        <v>200</v>
      </c>
    </row>
    <row r="6991" spans="20:25" ht="30" x14ac:dyDescent="0.25">
      <c r="T6991" s="4"/>
      <c r="U6991" s="2" t="s">
        <v>23</v>
      </c>
      <c r="V6991" s="2" t="s">
        <v>124</v>
      </c>
      <c r="W6991" s="2" t="s">
        <v>63</v>
      </c>
      <c r="X6991" s="2">
        <v>9</v>
      </c>
      <c r="Y6991" s="2">
        <v>250</v>
      </c>
    </row>
    <row r="6992" spans="20:25" ht="30" x14ac:dyDescent="0.25">
      <c r="T6992" s="4"/>
      <c r="U6992" s="2" t="s">
        <v>23</v>
      </c>
      <c r="V6992" s="2" t="s">
        <v>124</v>
      </c>
      <c r="W6992" s="2" t="s">
        <v>63</v>
      </c>
      <c r="X6992" s="2">
        <v>7</v>
      </c>
      <c r="Y6992" s="2">
        <v>170</v>
      </c>
    </row>
    <row r="6993" spans="20:25" ht="30" x14ac:dyDescent="0.25">
      <c r="T6993" s="4"/>
      <c r="U6993" s="2" t="s">
        <v>23</v>
      </c>
      <c r="V6993" s="2" t="s">
        <v>124</v>
      </c>
      <c r="W6993" s="2" t="s">
        <v>68</v>
      </c>
      <c r="X6993" s="2">
        <v>4</v>
      </c>
      <c r="Y6993" s="2">
        <v>250</v>
      </c>
    </row>
    <row r="6994" spans="20:25" ht="30" x14ac:dyDescent="0.25">
      <c r="T6994" s="4"/>
      <c r="U6994" s="2" t="s">
        <v>23</v>
      </c>
      <c r="V6994" s="2" t="s">
        <v>124</v>
      </c>
      <c r="W6994" s="2" t="s">
        <v>68</v>
      </c>
      <c r="X6994" s="2">
        <v>1</v>
      </c>
      <c r="Y6994" s="2">
        <v>18</v>
      </c>
    </row>
    <row r="6995" spans="20:25" ht="30" x14ac:dyDescent="0.25">
      <c r="T6995" s="4"/>
      <c r="U6995" s="2" t="s">
        <v>23</v>
      </c>
      <c r="V6995" s="2" t="s">
        <v>124</v>
      </c>
      <c r="W6995" s="2" t="s">
        <v>68</v>
      </c>
      <c r="X6995" s="2">
        <v>5</v>
      </c>
      <c r="Y6995" s="2">
        <v>130</v>
      </c>
    </row>
    <row r="6996" spans="20:25" ht="30" x14ac:dyDescent="0.25">
      <c r="T6996" s="4"/>
      <c r="U6996" s="2" t="s">
        <v>23</v>
      </c>
      <c r="V6996" s="2" t="s">
        <v>124</v>
      </c>
      <c r="W6996" s="2" t="s">
        <v>67</v>
      </c>
      <c r="X6996" s="2">
        <v>0</v>
      </c>
      <c r="Y6996" s="2">
        <v>22</v>
      </c>
    </row>
    <row r="6997" spans="20:25" ht="30" x14ac:dyDescent="0.25">
      <c r="T6997" s="4"/>
      <c r="U6997" s="2" t="s">
        <v>23</v>
      </c>
      <c r="V6997" s="2" t="s">
        <v>124</v>
      </c>
      <c r="W6997" s="2" t="s">
        <v>63</v>
      </c>
      <c r="X6997" s="2">
        <v>4</v>
      </c>
      <c r="Y6997" s="2">
        <v>150</v>
      </c>
    </row>
    <row r="6998" spans="20:25" ht="30" x14ac:dyDescent="0.25">
      <c r="T6998" s="4"/>
      <c r="U6998" s="2" t="s">
        <v>23</v>
      </c>
      <c r="V6998" s="2" t="s">
        <v>124</v>
      </c>
      <c r="W6998" s="2" t="s">
        <v>63</v>
      </c>
      <c r="X6998" s="2">
        <v>1</v>
      </c>
      <c r="Y6998" s="2">
        <v>17</v>
      </c>
    </row>
    <row r="6999" spans="20:25" ht="30" x14ac:dyDescent="0.25">
      <c r="T6999" s="4"/>
      <c r="U6999" s="2" t="s">
        <v>23</v>
      </c>
      <c r="V6999" s="2" t="s">
        <v>124</v>
      </c>
      <c r="W6999" s="2" t="s">
        <v>68</v>
      </c>
      <c r="X6999" s="2">
        <v>1</v>
      </c>
      <c r="Y6999" s="2">
        <v>20</v>
      </c>
    </row>
    <row r="7000" spans="20:25" ht="30" x14ac:dyDescent="0.25">
      <c r="T7000" s="4"/>
      <c r="U7000" s="2" t="s">
        <v>23</v>
      </c>
      <c r="V7000" s="2" t="s">
        <v>124</v>
      </c>
      <c r="W7000" s="2" t="s">
        <v>68</v>
      </c>
      <c r="X7000" s="2">
        <v>2</v>
      </c>
      <c r="Y7000" s="2">
        <v>118</v>
      </c>
    </row>
    <row r="7001" spans="20:25" ht="30" x14ac:dyDescent="0.25">
      <c r="T7001" s="4"/>
      <c r="U7001" s="2" t="s">
        <v>23</v>
      </c>
      <c r="V7001" s="2" t="s">
        <v>124</v>
      </c>
      <c r="W7001" s="2" t="s">
        <v>63</v>
      </c>
      <c r="X7001" s="2">
        <v>1</v>
      </c>
      <c r="Y7001" s="2">
        <v>20</v>
      </c>
    </row>
    <row r="7002" spans="20:25" ht="30" x14ac:dyDescent="0.25">
      <c r="T7002" s="4"/>
      <c r="U7002" s="2" t="s">
        <v>23</v>
      </c>
      <c r="V7002" s="2" t="s">
        <v>124</v>
      </c>
      <c r="W7002" s="2" t="s">
        <v>63</v>
      </c>
      <c r="X7002" s="2">
        <v>3</v>
      </c>
      <c r="Y7002" s="2">
        <v>24</v>
      </c>
    </row>
    <row r="7003" spans="20:25" ht="30" x14ac:dyDescent="0.25">
      <c r="T7003" s="4"/>
      <c r="U7003" s="2" t="s">
        <v>23</v>
      </c>
      <c r="V7003" s="2" t="s">
        <v>124</v>
      </c>
      <c r="W7003" s="2" t="s">
        <v>63</v>
      </c>
      <c r="X7003" s="2">
        <v>1</v>
      </c>
      <c r="Y7003" s="2">
        <v>26</v>
      </c>
    </row>
    <row r="7004" spans="20:25" ht="30" x14ac:dyDescent="0.25">
      <c r="T7004" s="4"/>
      <c r="U7004" s="2" t="s">
        <v>23</v>
      </c>
      <c r="V7004" s="2" t="s">
        <v>124</v>
      </c>
      <c r="W7004" s="2" t="s">
        <v>68</v>
      </c>
      <c r="X7004" s="2">
        <v>4</v>
      </c>
      <c r="Y7004" s="2">
        <v>20</v>
      </c>
    </row>
    <row r="7005" spans="20:25" ht="30" x14ac:dyDescent="0.25">
      <c r="T7005" s="4"/>
      <c r="U7005" s="2" t="s">
        <v>23</v>
      </c>
      <c r="V7005" s="2" t="s">
        <v>124</v>
      </c>
      <c r="W7005" s="2" t="s">
        <v>63</v>
      </c>
      <c r="X7005" s="2">
        <v>1</v>
      </c>
      <c r="Y7005" s="2">
        <v>73</v>
      </c>
    </row>
    <row r="7006" spans="20:25" ht="30" x14ac:dyDescent="0.25">
      <c r="T7006" s="4"/>
      <c r="U7006" s="2" t="s">
        <v>23</v>
      </c>
      <c r="V7006" s="2" t="s">
        <v>124</v>
      </c>
      <c r="W7006" s="2" t="s">
        <v>63</v>
      </c>
      <c r="X7006" s="2">
        <v>1</v>
      </c>
      <c r="Y7006" s="2">
        <v>73</v>
      </c>
    </row>
    <row r="7007" spans="20:25" ht="30" x14ac:dyDescent="0.25">
      <c r="T7007" s="4"/>
      <c r="U7007" s="2" t="s">
        <v>23</v>
      </c>
      <c r="V7007" s="2" t="s">
        <v>124</v>
      </c>
      <c r="W7007" s="2" t="s">
        <v>63</v>
      </c>
      <c r="X7007" s="2">
        <v>2</v>
      </c>
      <c r="Y7007" s="2">
        <v>17</v>
      </c>
    </row>
    <row r="7008" spans="20:25" ht="30" x14ac:dyDescent="0.25">
      <c r="T7008" s="4"/>
      <c r="U7008" s="2" t="s">
        <v>23</v>
      </c>
      <c r="V7008" s="2" t="s">
        <v>124</v>
      </c>
      <c r="W7008" s="2" t="s">
        <v>63</v>
      </c>
      <c r="X7008" s="2">
        <v>3</v>
      </c>
      <c r="Y7008" s="2">
        <v>16</v>
      </c>
    </row>
    <row r="7009" spans="20:25" ht="30" x14ac:dyDescent="0.25">
      <c r="T7009" s="4"/>
      <c r="U7009" s="2" t="s">
        <v>23</v>
      </c>
      <c r="V7009" s="2" t="s">
        <v>124</v>
      </c>
      <c r="W7009" s="2" t="s">
        <v>63</v>
      </c>
      <c r="X7009" s="2">
        <v>2</v>
      </c>
      <c r="Y7009" s="2">
        <v>20</v>
      </c>
    </row>
    <row r="7010" spans="20:25" ht="30" x14ac:dyDescent="0.25">
      <c r="T7010" s="4"/>
      <c r="U7010" s="2" t="s">
        <v>23</v>
      </c>
      <c r="V7010" s="2" t="s">
        <v>124</v>
      </c>
      <c r="W7010" s="2" t="s">
        <v>68</v>
      </c>
      <c r="X7010" s="2">
        <v>4</v>
      </c>
      <c r="Y7010" s="2">
        <v>21</v>
      </c>
    </row>
    <row r="7011" spans="20:25" ht="30" x14ac:dyDescent="0.25">
      <c r="T7011" s="4"/>
      <c r="U7011" s="2" t="s">
        <v>23</v>
      </c>
      <c r="V7011" s="2" t="s">
        <v>124</v>
      </c>
      <c r="W7011" s="2" t="s">
        <v>67</v>
      </c>
      <c r="X7011" s="2">
        <v>1</v>
      </c>
      <c r="Y7011" s="2">
        <v>19</v>
      </c>
    </row>
    <row r="7012" spans="20:25" ht="30" x14ac:dyDescent="0.25">
      <c r="T7012" s="4"/>
      <c r="U7012" s="2" t="s">
        <v>23</v>
      </c>
      <c r="V7012" s="2" t="s">
        <v>124</v>
      </c>
      <c r="W7012" s="2" t="s">
        <v>63</v>
      </c>
      <c r="X7012" s="2">
        <v>2</v>
      </c>
      <c r="Y7012" s="2">
        <v>81</v>
      </c>
    </row>
    <row r="7013" spans="20:25" ht="30" x14ac:dyDescent="0.25">
      <c r="T7013" s="4"/>
      <c r="U7013" s="2" t="s">
        <v>23</v>
      </c>
      <c r="V7013" s="2" t="s">
        <v>124</v>
      </c>
      <c r="W7013" s="2" t="s">
        <v>63</v>
      </c>
      <c r="X7013" s="2">
        <v>1</v>
      </c>
      <c r="Y7013" s="2">
        <v>6</v>
      </c>
    </row>
    <row r="7014" spans="20:25" ht="30" x14ac:dyDescent="0.25">
      <c r="T7014" s="4"/>
      <c r="U7014" s="2" t="s">
        <v>23</v>
      </c>
      <c r="V7014" s="2" t="s">
        <v>124</v>
      </c>
      <c r="W7014" s="2" t="s">
        <v>63</v>
      </c>
      <c r="X7014" s="2">
        <v>1</v>
      </c>
      <c r="Y7014" s="2">
        <v>46</v>
      </c>
    </row>
    <row r="7015" spans="20:25" ht="30" x14ac:dyDescent="0.25">
      <c r="T7015" s="4"/>
      <c r="U7015" s="2" t="s">
        <v>23</v>
      </c>
      <c r="V7015" s="2" t="s">
        <v>127</v>
      </c>
      <c r="W7015" s="2" t="s">
        <v>68</v>
      </c>
      <c r="X7015" s="2">
        <v>3</v>
      </c>
      <c r="Y7015" s="2">
        <v>300</v>
      </c>
    </row>
    <row r="7016" spans="20:25" ht="30" x14ac:dyDescent="0.25">
      <c r="T7016" s="4"/>
      <c r="U7016" s="2" t="s">
        <v>23</v>
      </c>
      <c r="V7016" s="2" t="s">
        <v>127</v>
      </c>
      <c r="W7016" s="2" t="s">
        <v>63</v>
      </c>
      <c r="X7016" s="2">
        <v>2</v>
      </c>
      <c r="Y7016" s="2">
        <v>185</v>
      </c>
    </row>
    <row r="7017" spans="20:25" ht="30" x14ac:dyDescent="0.25">
      <c r="T7017" s="4"/>
      <c r="U7017" s="2" t="s">
        <v>23</v>
      </c>
      <c r="V7017" s="2" t="s">
        <v>127</v>
      </c>
      <c r="W7017" s="2" t="s">
        <v>63</v>
      </c>
      <c r="X7017" s="2">
        <v>3</v>
      </c>
      <c r="Y7017" s="2">
        <v>190</v>
      </c>
    </row>
    <row r="7018" spans="20:25" ht="30" x14ac:dyDescent="0.25">
      <c r="T7018" s="4"/>
      <c r="U7018" s="2" t="s">
        <v>23</v>
      </c>
      <c r="V7018" s="2" t="s">
        <v>127</v>
      </c>
      <c r="W7018" s="2" t="s">
        <v>68</v>
      </c>
      <c r="X7018" s="2">
        <v>0</v>
      </c>
      <c r="Y7018" s="2">
        <v>13</v>
      </c>
    </row>
    <row r="7019" spans="20:25" ht="30" x14ac:dyDescent="0.25">
      <c r="T7019" s="4"/>
      <c r="U7019" s="2" t="s">
        <v>23</v>
      </c>
      <c r="V7019" s="2" t="s">
        <v>127</v>
      </c>
      <c r="W7019" s="2" t="s">
        <v>64</v>
      </c>
      <c r="X7019" s="2">
        <v>2</v>
      </c>
      <c r="Y7019" s="2">
        <v>244</v>
      </c>
    </row>
    <row r="7020" spans="20:25" ht="30" x14ac:dyDescent="0.25">
      <c r="T7020" s="4"/>
      <c r="U7020" s="2" t="s">
        <v>23</v>
      </c>
      <c r="V7020" s="2" t="s">
        <v>127</v>
      </c>
      <c r="W7020" s="2" t="s">
        <v>63</v>
      </c>
      <c r="X7020" s="2">
        <v>2</v>
      </c>
      <c r="Y7020" s="2">
        <v>34</v>
      </c>
    </row>
    <row r="7021" spans="20:25" ht="30" x14ac:dyDescent="0.25">
      <c r="T7021" s="4"/>
      <c r="U7021" s="2" t="s">
        <v>23</v>
      </c>
      <c r="V7021" s="2" t="s">
        <v>127</v>
      </c>
      <c r="W7021" s="2" t="s">
        <v>62</v>
      </c>
      <c r="X7021" s="2">
        <v>1</v>
      </c>
      <c r="Y7021" s="2">
        <v>143</v>
      </c>
    </row>
    <row r="7022" spans="20:25" ht="30" x14ac:dyDescent="0.25">
      <c r="T7022" s="4"/>
      <c r="U7022" s="2" t="s">
        <v>23</v>
      </c>
      <c r="V7022" s="2" t="s">
        <v>127</v>
      </c>
      <c r="W7022" s="2" t="s">
        <v>63</v>
      </c>
      <c r="X7022" s="2">
        <v>4</v>
      </c>
      <c r="Y7022" s="2">
        <v>60</v>
      </c>
    </row>
    <row r="7023" spans="20:25" ht="30" x14ac:dyDescent="0.25">
      <c r="T7023" s="4"/>
      <c r="U7023" s="2" t="s">
        <v>23</v>
      </c>
      <c r="V7023" s="2" t="s">
        <v>127</v>
      </c>
      <c r="W7023" s="2" t="s">
        <v>63</v>
      </c>
      <c r="X7023" s="2">
        <v>4</v>
      </c>
      <c r="Y7023" s="2">
        <v>70</v>
      </c>
    </row>
    <row r="7024" spans="20:25" ht="30" x14ac:dyDescent="0.25">
      <c r="T7024" s="4"/>
      <c r="U7024" s="2" t="s">
        <v>23</v>
      </c>
      <c r="V7024" s="2" t="s">
        <v>127</v>
      </c>
      <c r="W7024" s="2" t="s">
        <v>68</v>
      </c>
      <c r="X7024" s="2">
        <v>4</v>
      </c>
      <c r="Y7024" s="2">
        <v>250</v>
      </c>
    </row>
    <row r="7025" spans="20:25" ht="30" x14ac:dyDescent="0.25">
      <c r="T7025" s="4"/>
      <c r="U7025" s="2" t="s">
        <v>23</v>
      </c>
      <c r="V7025" s="2" t="s">
        <v>127</v>
      </c>
      <c r="W7025" s="2" t="s">
        <v>68</v>
      </c>
      <c r="X7025" s="2">
        <v>2</v>
      </c>
      <c r="Y7025" s="2">
        <v>94</v>
      </c>
    </row>
    <row r="7026" spans="20:25" ht="30" x14ac:dyDescent="0.25">
      <c r="T7026" s="4"/>
      <c r="U7026" s="2" t="s">
        <v>23</v>
      </c>
      <c r="V7026" s="2" t="s">
        <v>127</v>
      </c>
      <c r="W7026" s="2" t="s">
        <v>68</v>
      </c>
      <c r="X7026" s="2">
        <v>2</v>
      </c>
      <c r="Y7026" s="2">
        <v>51</v>
      </c>
    </row>
    <row r="7027" spans="20:25" ht="30" x14ac:dyDescent="0.25">
      <c r="T7027" s="4"/>
      <c r="U7027" s="2" t="s">
        <v>23</v>
      </c>
      <c r="V7027" s="2" t="s">
        <v>127</v>
      </c>
      <c r="W7027" s="2" t="s">
        <v>68</v>
      </c>
      <c r="X7027" s="2">
        <v>6</v>
      </c>
      <c r="Y7027" s="2">
        <v>40</v>
      </c>
    </row>
    <row r="7028" spans="20:25" ht="30" x14ac:dyDescent="0.25">
      <c r="T7028" s="4"/>
      <c r="U7028" s="2" t="s">
        <v>23</v>
      </c>
      <c r="V7028" s="2" t="s">
        <v>127</v>
      </c>
      <c r="W7028" s="2" t="s">
        <v>68</v>
      </c>
      <c r="X7028" s="2">
        <v>3</v>
      </c>
      <c r="Y7028" s="2">
        <v>70</v>
      </c>
    </row>
    <row r="7029" spans="20:25" ht="30" x14ac:dyDescent="0.25">
      <c r="T7029" s="4"/>
      <c r="U7029" s="2" t="s">
        <v>23</v>
      </c>
      <c r="V7029" s="2" t="s">
        <v>127</v>
      </c>
      <c r="W7029" s="2" t="s">
        <v>63</v>
      </c>
      <c r="X7029" s="2">
        <v>7</v>
      </c>
      <c r="Y7029" s="2">
        <v>10</v>
      </c>
    </row>
    <row r="7030" spans="20:25" ht="30" x14ac:dyDescent="0.25">
      <c r="T7030" s="4"/>
      <c r="U7030" s="2" t="s">
        <v>23</v>
      </c>
      <c r="V7030" s="2" t="s">
        <v>127</v>
      </c>
      <c r="W7030" s="2" t="s">
        <v>63</v>
      </c>
      <c r="X7030" s="2">
        <v>3</v>
      </c>
      <c r="Y7030" s="2">
        <v>160</v>
      </c>
    </row>
    <row r="7031" spans="20:25" ht="30" x14ac:dyDescent="0.25">
      <c r="T7031" s="4"/>
      <c r="U7031" s="2" t="s">
        <v>23</v>
      </c>
      <c r="V7031" s="2" t="s">
        <v>127</v>
      </c>
      <c r="W7031" s="2" t="s">
        <v>68</v>
      </c>
      <c r="X7031" s="2">
        <v>7</v>
      </c>
      <c r="Y7031" s="2">
        <v>40</v>
      </c>
    </row>
    <row r="7032" spans="20:25" ht="30" x14ac:dyDescent="0.25">
      <c r="T7032" s="4"/>
      <c r="U7032" s="2" t="s">
        <v>23</v>
      </c>
      <c r="V7032" s="2" t="s">
        <v>127</v>
      </c>
      <c r="W7032" s="2" t="s">
        <v>68</v>
      </c>
      <c r="X7032" s="2">
        <v>3</v>
      </c>
      <c r="Y7032" s="2">
        <v>66</v>
      </c>
    </row>
    <row r="7033" spans="20:25" ht="30" x14ac:dyDescent="0.25">
      <c r="T7033" s="4"/>
      <c r="U7033" s="2" t="s">
        <v>23</v>
      </c>
      <c r="V7033" s="2" t="s">
        <v>127</v>
      </c>
      <c r="W7033" s="2" t="s">
        <v>68</v>
      </c>
      <c r="X7033" s="2">
        <v>5</v>
      </c>
      <c r="Y7033" s="2">
        <v>250</v>
      </c>
    </row>
    <row r="7034" spans="20:25" ht="30" x14ac:dyDescent="0.25">
      <c r="T7034" s="4"/>
      <c r="U7034" s="2" t="s">
        <v>23</v>
      </c>
      <c r="V7034" s="2" t="s">
        <v>126</v>
      </c>
      <c r="W7034" s="2" t="s">
        <v>63</v>
      </c>
      <c r="X7034" s="2">
        <v>1</v>
      </c>
      <c r="Y7034" s="2">
        <v>215</v>
      </c>
    </row>
    <row r="7035" spans="20:25" ht="30" x14ac:dyDescent="0.25">
      <c r="T7035" s="4"/>
      <c r="U7035" s="2" t="s">
        <v>23</v>
      </c>
      <c r="V7035" s="2" t="s">
        <v>125</v>
      </c>
      <c r="W7035" s="2" t="s">
        <v>68</v>
      </c>
      <c r="X7035" s="2">
        <v>2</v>
      </c>
      <c r="Y7035" s="2">
        <v>310</v>
      </c>
    </row>
    <row r="7036" spans="20:25" ht="30" x14ac:dyDescent="0.25">
      <c r="T7036" s="4"/>
      <c r="U7036" s="2" t="s">
        <v>23</v>
      </c>
      <c r="V7036" s="2" t="s">
        <v>128</v>
      </c>
      <c r="W7036" s="2" t="s">
        <v>68</v>
      </c>
      <c r="X7036" s="2">
        <v>4</v>
      </c>
      <c r="Y7036" s="2">
        <v>220</v>
      </c>
    </row>
    <row r="7037" spans="20:25" ht="30" x14ac:dyDescent="0.25">
      <c r="T7037" s="4"/>
      <c r="U7037" s="2" t="s">
        <v>23</v>
      </c>
      <c r="V7037" s="2" t="s">
        <v>123</v>
      </c>
      <c r="W7037" s="2" t="s">
        <v>62</v>
      </c>
      <c r="X7037" s="2">
        <v>0</v>
      </c>
      <c r="Y7037" s="2">
        <v>69</v>
      </c>
    </row>
    <row r="7038" spans="20:25" ht="30" x14ac:dyDescent="0.25">
      <c r="T7038" s="4"/>
      <c r="U7038" s="2" t="s">
        <v>23</v>
      </c>
      <c r="V7038" s="2" t="s">
        <v>123</v>
      </c>
      <c r="W7038" s="2" t="s">
        <v>62</v>
      </c>
      <c r="X7038" s="2">
        <v>8</v>
      </c>
      <c r="Y7038" s="2">
        <v>230</v>
      </c>
    </row>
    <row r="7039" spans="20:25" ht="30" x14ac:dyDescent="0.25">
      <c r="T7039" s="4"/>
      <c r="U7039" s="2" t="s">
        <v>23</v>
      </c>
      <c r="V7039" s="2" t="s">
        <v>123</v>
      </c>
      <c r="W7039" s="2" t="s">
        <v>68</v>
      </c>
      <c r="X7039" s="2">
        <v>2</v>
      </c>
      <c r="Y7039" s="2">
        <v>17</v>
      </c>
    </row>
    <row r="7040" spans="20:25" ht="30" x14ac:dyDescent="0.25">
      <c r="T7040" s="4"/>
      <c r="U7040" s="2" t="s">
        <v>23</v>
      </c>
      <c r="V7040" s="2" t="s">
        <v>123</v>
      </c>
      <c r="W7040" s="2" t="s">
        <v>63</v>
      </c>
      <c r="X7040" s="2">
        <v>10</v>
      </c>
      <c r="Y7040" s="2">
        <v>269</v>
      </c>
    </row>
    <row r="7041" spans="20:25" ht="30" x14ac:dyDescent="0.25">
      <c r="T7041" s="4"/>
      <c r="U7041" s="2" t="s">
        <v>23</v>
      </c>
      <c r="V7041" s="2" t="s">
        <v>123</v>
      </c>
      <c r="W7041" s="2" t="s">
        <v>63</v>
      </c>
      <c r="X7041" s="2">
        <v>2</v>
      </c>
      <c r="Y7041" s="2">
        <v>273</v>
      </c>
    </row>
    <row r="7042" spans="20:25" ht="30" x14ac:dyDescent="0.25">
      <c r="T7042" s="4"/>
      <c r="U7042" s="2" t="s">
        <v>23</v>
      </c>
      <c r="V7042" s="2" t="s">
        <v>122</v>
      </c>
      <c r="W7042" s="2" t="s">
        <v>63</v>
      </c>
      <c r="X7042" s="2">
        <v>1</v>
      </c>
      <c r="Y7042" s="2">
        <v>133</v>
      </c>
    </row>
    <row r="7043" spans="20:25" ht="30" x14ac:dyDescent="0.25">
      <c r="T7043" s="4"/>
      <c r="U7043" s="2" t="s">
        <v>23</v>
      </c>
      <c r="V7043" s="2" t="s">
        <v>122</v>
      </c>
      <c r="W7043" s="2" t="s">
        <v>68</v>
      </c>
      <c r="X7043" s="2">
        <v>6</v>
      </c>
      <c r="Y7043" s="2">
        <v>250</v>
      </c>
    </row>
    <row r="7044" spans="20:25" ht="30" x14ac:dyDescent="0.25">
      <c r="T7044" s="4"/>
      <c r="U7044" s="2" t="s">
        <v>23</v>
      </c>
      <c r="V7044" s="2" t="s">
        <v>122</v>
      </c>
      <c r="W7044" s="2" t="s">
        <v>68</v>
      </c>
      <c r="X7044" s="2">
        <v>5</v>
      </c>
      <c r="Y7044" s="2">
        <v>250</v>
      </c>
    </row>
    <row r="7045" spans="20:25" ht="30" x14ac:dyDescent="0.25">
      <c r="T7045" s="4"/>
      <c r="U7045" s="2" t="s">
        <v>23</v>
      </c>
      <c r="V7045" s="2" t="s">
        <v>122</v>
      </c>
      <c r="W7045" s="2" t="s">
        <v>68</v>
      </c>
      <c r="X7045" s="2">
        <v>3</v>
      </c>
      <c r="Y7045" s="2">
        <v>208</v>
      </c>
    </row>
    <row r="7046" spans="20:25" ht="30" x14ac:dyDescent="0.25">
      <c r="T7046" s="4"/>
      <c r="U7046" s="2" t="s">
        <v>23</v>
      </c>
      <c r="V7046" s="2" t="s">
        <v>122</v>
      </c>
      <c r="W7046" s="2" t="s">
        <v>63</v>
      </c>
      <c r="X7046" s="2">
        <v>4</v>
      </c>
      <c r="Y7046" s="2">
        <v>230</v>
      </c>
    </row>
    <row r="7047" spans="20:25" ht="30" x14ac:dyDescent="0.25">
      <c r="T7047" s="4"/>
      <c r="U7047" s="2" t="s">
        <v>23</v>
      </c>
      <c r="V7047" s="2" t="s">
        <v>122</v>
      </c>
      <c r="W7047" s="2" t="s">
        <v>63</v>
      </c>
      <c r="X7047" s="2">
        <v>3</v>
      </c>
      <c r="Y7047" s="2">
        <v>71</v>
      </c>
    </row>
    <row r="7048" spans="20:25" ht="30" x14ac:dyDescent="0.25">
      <c r="T7048" s="4"/>
      <c r="U7048" s="2" t="s">
        <v>23</v>
      </c>
      <c r="V7048" s="2" t="s">
        <v>122</v>
      </c>
      <c r="W7048" s="2" t="s">
        <v>63</v>
      </c>
      <c r="X7048" s="2">
        <v>2</v>
      </c>
      <c r="Y7048" s="2">
        <v>82</v>
      </c>
    </row>
    <row r="7049" spans="20:25" ht="30" x14ac:dyDescent="0.25">
      <c r="T7049" s="4"/>
      <c r="U7049" s="2" t="s">
        <v>23</v>
      </c>
      <c r="V7049" s="2" t="s">
        <v>109</v>
      </c>
      <c r="W7049" s="2" t="s">
        <v>67</v>
      </c>
      <c r="X7049" s="2">
        <v>4</v>
      </c>
      <c r="Y7049" s="2">
        <v>135</v>
      </c>
    </row>
    <row r="7050" spans="20:25" ht="30" x14ac:dyDescent="0.25">
      <c r="T7050" s="4"/>
      <c r="U7050" s="2" t="s">
        <v>23</v>
      </c>
      <c r="V7050" s="2" t="s">
        <v>109</v>
      </c>
      <c r="W7050" s="2" t="s">
        <v>68</v>
      </c>
      <c r="X7050" s="2">
        <v>2</v>
      </c>
      <c r="Y7050" s="2">
        <v>260</v>
      </c>
    </row>
    <row r="7051" spans="20:25" ht="30" x14ac:dyDescent="0.25">
      <c r="T7051" s="4"/>
      <c r="U7051" s="2" t="s">
        <v>23</v>
      </c>
      <c r="V7051" s="2" t="s">
        <v>109</v>
      </c>
      <c r="W7051" s="2" t="s">
        <v>63</v>
      </c>
      <c r="X7051" s="2">
        <v>2</v>
      </c>
      <c r="Y7051" s="2">
        <v>157</v>
      </c>
    </row>
    <row r="7052" spans="20:25" ht="30" x14ac:dyDescent="0.25">
      <c r="T7052" s="4"/>
      <c r="U7052" s="2" t="s">
        <v>23</v>
      </c>
      <c r="V7052" s="2" t="s">
        <v>109</v>
      </c>
      <c r="W7052" s="2" t="s">
        <v>63</v>
      </c>
      <c r="X7052" s="2">
        <v>1</v>
      </c>
      <c r="Y7052" s="2">
        <v>194</v>
      </c>
    </row>
    <row r="7053" spans="20:25" ht="30" x14ac:dyDescent="0.25">
      <c r="T7053" s="4"/>
      <c r="U7053" s="2" t="s">
        <v>23</v>
      </c>
      <c r="V7053" s="2" t="s">
        <v>109</v>
      </c>
      <c r="W7053" s="2" t="s">
        <v>64</v>
      </c>
      <c r="X7053" s="2">
        <v>1</v>
      </c>
      <c r="Y7053" s="2">
        <v>238</v>
      </c>
    </row>
    <row r="7054" spans="20:25" ht="30" x14ac:dyDescent="0.25">
      <c r="T7054" s="4"/>
      <c r="U7054" s="2" t="s">
        <v>23</v>
      </c>
      <c r="V7054" s="2" t="s">
        <v>109</v>
      </c>
      <c r="W7054" s="2" t="s">
        <v>68</v>
      </c>
      <c r="X7054" s="2">
        <v>1</v>
      </c>
      <c r="Y7054" s="2">
        <v>238</v>
      </c>
    </row>
    <row r="7055" spans="20:25" ht="30" x14ac:dyDescent="0.25">
      <c r="T7055" s="4"/>
      <c r="U7055" s="2" t="s">
        <v>23</v>
      </c>
      <c r="V7055" s="2" t="s">
        <v>109</v>
      </c>
      <c r="W7055" s="2" t="s">
        <v>63</v>
      </c>
      <c r="X7055" s="2">
        <v>1</v>
      </c>
      <c r="Y7055" s="2">
        <v>238</v>
      </c>
    </row>
    <row r="7056" spans="20:25" ht="30" x14ac:dyDescent="0.25">
      <c r="T7056" s="4"/>
      <c r="U7056" s="2" t="s">
        <v>23</v>
      </c>
      <c r="V7056" s="2" t="s">
        <v>109</v>
      </c>
      <c r="W7056" s="2" t="s">
        <v>63</v>
      </c>
      <c r="X7056" s="2">
        <v>6</v>
      </c>
      <c r="Y7056" s="2">
        <v>340</v>
      </c>
    </row>
    <row r="7057" spans="20:25" ht="30" x14ac:dyDescent="0.25">
      <c r="T7057" s="4"/>
      <c r="U7057" s="2" t="s">
        <v>23</v>
      </c>
      <c r="V7057" s="2" t="s">
        <v>109</v>
      </c>
      <c r="W7057" s="2" t="s">
        <v>63</v>
      </c>
      <c r="X7057" s="2">
        <v>4</v>
      </c>
      <c r="Y7057" s="2">
        <v>130</v>
      </c>
    </row>
    <row r="7058" spans="20:25" ht="30" x14ac:dyDescent="0.25">
      <c r="T7058" s="4"/>
      <c r="U7058" s="2" t="s">
        <v>23</v>
      </c>
      <c r="V7058" s="2" t="s">
        <v>109</v>
      </c>
      <c r="W7058" s="2" t="s">
        <v>68</v>
      </c>
      <c r="X7058" s="2">
        <v>3</v>
      </c>
      <c r="Y7058" s="2">
        <v>230</v>
      </c>
    </row>
    <row r="7059" spans="20:25" ht="30" x14ac:dyDescent="0.25">
      <c r="T7059" s="4"/>
      <c r="U7059" s="2" t="s">
        <v>23</v>
      </c>
      <c r="V7059" s="2" t="s">
        <v>109</v>
      </c>
      <c r="W7059" s="2" t="s">
        <v>63</v>
      </c>
      <c r="X7059" s="2">
        <v>1</v>
      </c>
      <c r="Y7059" s="2">
        <v>159</v>
      </c>
    </row>
    <row r="7060" spans="20:25" ht="30" x14ac:dyDescent="0.25">
      <c r="T7060" s="4"/>
      <c r="U7060" s="2" t="s">
        <v>23</v>
      </c>
      <c r="V7060" s="2" t="s">
        <v>109</v>
      </c>
      <c r="W7060" s="2" t="s">
        <v>63</v>
      </c>
      <c r="X7060" s="2">
        <v>1</v>
      </c>
      <c r="Y7060" s="2">
        <v>163</v>
      </c>
    </row>
    <row r="7061" spans="20:25" ht="30" x14ac:dyDescent="0.25">
      <c r="T7061" s="4"/>
      <c r="U7061" s="2" t="s">
        <v>23</v>
      </c>
      <c r="V7061" s="2" t="s">
        <v>109</v>
      </c>
      <c r="W7061" s="2" t="s">
        <v>63</v>
      </c>
      <c r="X7061" s="2">
        <v>1</v>
      </c>
      <c r="Y7061" s="2">
        <v>163</v>
      </c>
    </row>
    <row r="7062" spans="20:25" ht="30" x14ac:dyDescent="0.25">
      <c r="T7062" s="4"/>
      <c r="U7062" s="2" t="s">
        <v>23</v>
      </c>
      <c r="V7062" s="2" t="s">
        <v>109</v>
      </c>
      <c r="W7062" s="2" t="s">
        <v>63</v>
      </c>
      <c r="X7062" s="2">
        <v>12</v>
      </c>
      <c r="Y7062" s="2">
        <v>140</v>
      </c>
    </row>
    <row r="7063" spans="20:25" ht="30" x14ac:dyDescent="0.25">
      <c r="T7063" s="4"/>
      <c r="U7063" s="2" t="s">
        <v>23</v>
      </c>
      <c r="V7063" s="2" t="s">
        <v>109</v>
      </c>
      <c r="W7063" s="2" t="s">
        <v>63</v>
      </c>
      <c r="X7063" s="2">
        <v>5</v>
      </c>
      <c r="Y7063" s="2">
        <v>100</v>
      </c>
    </row>
    <row r="7064" spans="20:25" ht="30" x14ac:dyDescent="0.25">
      <c r="T7064" s="4"/>
      <c r="U7064" s="2" t="s">
        <v>23</v>
      </c>
      <c r="V7064" s="2" t="s">
        <v>109</v>
      </c>
      <c r="W7064" s="2" t="s">
        <v>63</v>
      </c>
      <c r="X7064" s="2">
        <v>6</v>
      </c>
      <c r="Y7064" s="2">
        <v>110</v>
      </c>
    </row>
    <row r="7065" spans="20:25" ht="30" x14ac:dyDescent="0.25">
      <c r="T7065" s="4"/>
      <c r="U7065" s="2" t="s">
        <v>23</v>
      </c>
      <c r="V7065" s="2" t="s">
        <v>109</v>
      </c>
      <c r="W7065" s="2" t="s">
        <v>63</v>
      </c>
      <c r="X7065" s="2">
        <v>2</v>
      </c>
      <c r="Y7065" s="2">
        <v>150</v>
      </c>
    </row>
    <row r="7066" spans="20:25" ht="30" x14ac:dyDescent="0.25">
      <c r="T7066" s="4"/>
      <c r="U7066" s="2" t="s">
        <v>23</v>
      </c>
      <c r="V7066" s="2" t="s">
        <v>109</v>
      </c>
      <c r="W7066" s="2" t="s">
        <v>63</v>
      </c>
      <c r="X7066" s="2">
        <v>0</v>
      </c>
      <c r="Y7066" s="2">
        <v>184</v>
      </c>
    </row>
    <row r="7067" spans="20:25" ht="30" x14ac:dyDescent="0.25">
      <c r="T7067" s="4"/>
      <c r="U7067" s="2" t="s">
        <v>23</v>
      </c>
      <c r="V7067" s="2" t="s">
        <v>109</v>
      </c>
      <c r="W7067" s="2" t="s">
        <v>68</v>
      </c>
      <c r="X7067" s="2">
        <v>1</v>
      </c>
      <c r="Y7067" s="2">
        <v>315</v>
      </c>
    </row>
    <row r="7068" spans="20:25" ht="30" x14ac:dyDescent="0.25">
      <c r="T7068" s="4"/>
      <c r="U7068" s="2" t="s">
        <v>23</v>
      </c>
      <c r="V7068" s="2" t="s">
        <v>109</v>
      </c>
      <c r="W7068" s="2" t="s">
        <v>63</v>
      </c>
      <c r="X7068" s="2">
        <v>5</v>
      </c>
      <c r="Y7068" s="2">
        <v>252</v>
      </c>
    </row>
    <row r="7069" spans="20:25" ht="30" x14ac:dyDescent="0.25">
      <c r="T7069" s="4"/>
      <c r="U7069" s="2" t="s">
        <v>23</v>
      </c>
      <c r="V7069" s="2" t="s">
        <v>109</v>
      </c>
      <c r="W7069" s="2" t="s">
        <v>63</v>
      </c>
      <c r="X7069" s="2">
        <v>1</v>
      </c>
      <c r="Y7069" s="2">
        <v>129</v>
      </c>
    </row>
    <row r="7070" spans="20:25" ht="30" x14ac:dyDescent="0.25">
      <c r="T7070" s="4"/>
      <c r="U7070" s="2" t="s">
        <v>23</v>
      </c>
      <c r="V7070" s="2" t="s">
        <v>109</v>
      </c>
      <c r="W7070" s="2" t="s">
        <v>63</v>
      </c>
      <c r="X7070" s="2">
        <v>0</v>
      </c>
      <c r="Y7070" s="2">
        <v>195</v>
      </c>
    </row>
    <row r="7071" spans="20:25" ht="30" x14ac:dyDescent="0.25">
      <c r="T7071" s="4"/>
      <c r="U7071" s="2" t="s">
        <v>23</v>
      </c>
      <c r="V7071" s="2" t="s">
        <v>109</v>
      </c>
      <c r="W7071" s="2" t="s">
        <v>63</v>
      </c>
      <c r="X7071" s="2">
        <v>2</v>
      </c>
      <c r="Y7071" s="2">
        <v>176</v>
      </c>
    </row>
    <row r="7072" spans="20:25" ht="30" x14ac:dyDescent="0.25">
      <c r="T7072" s="4"/>
      <c r="U7072" s="2" t="s">
        <v>23</v>
      </c>
      <c r="V7072" s="2" t="s">
        <v>109</v>
      </c>
      <c r="W7072" s="2" t="s">
        <v>63</v>
      </c>
      <c r="X7072" s="2">
        <v>0</v>
      </c>
      <c r="Y7072" s="2">
        <v>229</v>
      </c>
    </row>
    <row r="7073" spans="20:25" ht="30" x14ac:dyDescent="0.25">
      <c r="T7073" s="4"/>
      <c r="U7073" s="2" t="s">
        <v>23</v>
      </c>
      <c r="V7073" s="2" t="s">
        <v>109</v>
      </c>
      <c r="W7073" s="2" t="s">
        <v>63</v>
      </c>
      <c r="X7073" s="2">
        <v>2</v>
      </c>
      <c r="Y7073" s="2">
        <v>260</v>
      </c>
    </row>
    <row r="7074" spans="20:25" ht="30" x14ac:dyDescent="0.25">
      <c r="T7074" s="4"/>
      <c r="U7074" s="2" t="s">
        <v>23</v>
      </c>
      <c r="V7074" s="2" t="s">
        <v>109</v>
      </c>
      <c r="W7074" s="2" t="s">
        <v>63</v>
      </c>
      <c r="X7074" s="2">
        <v>0</v>
      </c>
      <c r="Y7074" s="2">
        <v>20</v>
      </c>
    </row>
    <row r="7075" spans="20:25" ht="30" x14ac:dyDescent="0.25">
      <c r="T7075" s="4"/>
      <c r="U7075" s="2" t="s">
        <v>23</v>
      </c>
      <c r="V7075" s="2" t="s">
        <v>109</v>
      </c>
      <c r="W7075" s="2" t="s">
        <v>63</v>
      </c>
      <c r="X7075" s="2">
        <v>2</v>
      </c>
      <c r="Y7075" s="2">
        <v>207</v>
      </c>
    </row>
    <row r="7076" spans="20:25" ht="30" x14ac:dyDescent="0.25">
      <c r="T7076" s="4"/>
      <c r="U7076" s="2" t="s">
        <v>23</v>
      </c>
      <c r="V7076" s="2" t="s">
        <v>109</v>
      </c>
      <c r="W7076" s="2" t="s">
        <v>63</v>
      </c>
      <c r="X7076" s="2">
        <v>0</v>
      </c>
      <c r="Y7076" s="2">
        <v>194</v>
      </c>
    </row>
    <row r="7077" spans="20:25" ht="30" x14ac:dyDescent="0.25">
      <c r="T7077" s="4"/>
      <c r="U7077" s="2" t="s">
        <v>23</v>
      </c>
      <c r="V7077" s="2" t="s">
        <v>109</v>
      </c>
      <c r="W7077" s="2" t="s">
        <v>68</v>
      </c>
      <c r="X7077" s="2">
        <v>1</v>
      </c>
      <c r="Y7077" s="2">
        <v>186</v>
      </c>
    </row>
    <row r="7078" spans="20:25" ht="30" x14ac:dyDescent="0.25">
      <c r="T7078" s="4"/>
      <c r="U7078" s="2" t="s">
        <v>23</v>
      </c>
      <c r="V7078" s="2" t="s">
        <v>109</v>
      </c>
      <c r="W7078" s="2" t="s">
        <v>63</v>
      </c>
      <c r="X7078" s="2">
        <v>1</v>
      </c>
      <c r="Y7078" s="2">
        <v>194</v>
      </c>
    </row>
    <row r="7079" spans="20:25" ht="30" x14ac:dyDescent="0.25">
      <c r="T7079" s="4"/>
      <c r="U7079" s="2" t="s">
        <v>23</v>
      </c>
      <c r="V7079" s="2" t="s">
        <v>109</v>
      </c>
      <c r="W7079" s="2" t="s">
        <v>63</v>
      </c>
      <c r="X7079" s="2">
        <v>1</v>
      </c>
      <c r="Y7079" s="2">
        <v>179</v>
      </c>
    </row>
    <row r="7080" spans="20:25" ht="30" x14ac:dyDescent="0.25">
      <c r="T7080" s="4"/>
      <c r="U7080" s="2" t="s">
        <v>23</v>
      </c>
      <c r="V7080" s="2" t="s">
        <v>109</v>
      </c>
      <c r="W7080" s="2" t="s">
        <v>63</v>
      </c>
      <c r="X7080" s="2">
        <v>4</v>
      </c>
      <c r="Y7080" s="2">
        <v>160</v>
      </c>
    </row>
    <row r="7081" spans="20:25" ht="30" x14ac:dyDescent="0.25">
      <c r="T7081" s="4"/>
      <c r="U7081" s="2" t="s">
        <v>23</v>
      </c>
      <c r="V7081" s="2" t="s">
        <v>120</v>
      </c>
      <c r="W7081" s="2" t="s">
        <v>63</v>
      </c>
      <c r="X7081" s="2">
        <v>0</v>
      </c>
      <c r="Y7081" s="2">
        <v>290</v>
      </c>
    </row>
    <row r="7082" spans="20:25" ht="30" x14ac:dyDescent="0.25">
      <c r="T7082" s="4"/>
      <c r="U7082" s="2" t="s">
        <v>23</v>
      </c>
      <c r="V7082" s="2" t="s">
        <v>120</v>
      </c>
      <c r="W7082" s="2" t="s">
        <v>63</v>
      </c>
      <c r="X7082" s="2">
        <v>3</v>
      </c>
      <c r="Y7082" s="2">
        <v>250</v>
      </c>
    </row>
    <row r="7083" spans="20:25" ht="30" x14ac:dyDescent="0.25">
      <c r="T7083" s="4"/>
      <c r="U7083" s="2" t="s">
        <v>23</v>
      </c>
      <c r="V7083" s="2" t="s">
        <v>120</v>
      </c>
      <c r="W7083" s="2" t="s">
        <v>63</v>
      </c>
      <c r="X7083" s="2">
        <v>1</v>
      </c>
      <c r="Y7083" s="2">
        <v>220</v>
      </c>
    </row>
    <row r="7084" spans="20:25" ht="30" x14ac:dyDescent="0.25">
      <c r="T7084" s="4"/>
      <c r="U7084" s="2" t="s">
        <v>23</v>
      </c>
      <c r="V7084" s="2" t="s">
        <v>120</v>
      </c>
      <c r="W7084" s="2" t="s">
        <v>63</v>
      </c>
      <c r="X7084" s="2">
        <v>4</v>
      </c>
      <c r="Y7084" s="2">
        <v>200</v>
      </c>
    </row>
    <row r="7085" spans="20:25" ht="30" x14ac:dyDescent="0.25">
      <c r="T7085" s="4"/>
      <c r="U7085" s="2" t="s">
        <v>23</v>
      </c>
      <c r="V7085" s="2" t="s">
        <v>120</v>
      </c>
      <c r="W7085" s="2" t="s">
        <v>62</v>
      </c>
      <c r="X7085" s="2">
        <v>3</v>
      </c>
      <c r="Y7085" s="2">
        <v>230</v>
      </c>
    </row>
    <row r="7086" spans="20:25" ht="30" x14ac:dyDescent="0.25">
      <c r="T7086" s="4"/>
      <c r="U7086" s="2" t="s">
        <v>23</v>
      </c>
      <c r="V7086" s="2" t="s">
        <v>120</v>
      </c>
      <c r="W7086" s="2" t="s">
        <v>63</v>
      </c>
      <c r="X7086" s="2">
        <v>4</v>
      </c>
      <c r="Y7086" s="2">
        <v>140</v>
      </c>
    </row>
    <row r="7087" spans="20:25" ht="30" x14ac:dyDescent="0.25">
      <c r="T7087" s="4"/>
      <c r="U7087" s="2" t="s">
        <v>23</v>
      </c>
      <c r="V7087" s="2" t="s">
        <v>120</v>
      </c>
      <c r="W7087" s="2" t="s">
        <v>68</v>
      </c>
      <c r="X7087" s="2">
        <v>4</v>
      </c>
      <c r="Y7087" s="2">
        <v>180</v>
      </c>
    </row>
    <row r="7088" spans="20:25" ht="30" x14ac:dyDescent="0.25">
      <c r="T7088" s="4"/>
      <c r="U7088" s="2" t="s">
        <v>23</v>
      </c>
      <c r="V7088" s="2" t="s">
        <v>120</v>
      </c>
      <c r="W7088" s="2" t="s">
        <v>63</v>
      </c>
      <c r="X7088" s="2">
        <v>2</v>
      </c>
      <c r="Y7088" s="2">
        <v>210</v>
      </c>
    </row>
    <row r="7089" spans="20:25" ht="30" x14ac:dyDescent="0.25">
      <c r="T7089" s="4"/>
      <c r="U7089" s="2" t="s">
        <v>23</v>
      </c>
      <c r="V7089" s="2" t="s">
        <v>120</v>
      </c>
      <c r="W7089" s="2" t="s">
        <v>68</v>
      </c>
      <c r="X7089" s="2">
        <v>7</v>
      </c>
      <c r="Y7089" s="2">
        <v>160</v>
      </c>
    </row>
    <row r="7090" spans="20:25" ht="30" x14ac:dyDescent="0.25">
      <c r="T7090" s="4"/>
      <c r="U7090" s="2" t="s">
        <v>23</v>
      </c>
      <c r="V7090" s="2" t="s">
        <v>120</v>
      </c>
      <c r="W7090" s="2" t="s">
        <v>63</v>
      </c>
      <c r="X7090" s="2">
        <v>3</v>
      </c>
      <c r="Y7090" s="2">
        <v>80</v>
      </c>
    </row>
    <row r="7091" spans="20:25" ht="30" x14ac:dyDescent="0.25">
      <c r="T7091" s="4"/>
      <c r="U7091" s="2" t="s">
        <v>23</v>
      </c>
      <c r="V7091" s="2" t="s">
        <v>120</v>
      </c>
      <c r="W7091" s="2" t="s">
        <v>63</v>
      </c>
      <c r="X7091" s="2">
        <v>3</v>
      </c>
      <c r="Y7091" s="2">
        <v>210</v>
      </c>
    </row>
    <row r="7092" spans="20:25" ht="30" x14ac:dyDescent="0.25">
      <c r="T7092" s="4"/>
      <c r="U7092" s="2" t="s">
        <v>23</v>
      </c>
      <c r="V7092" s="2" t="s">
        <v>120</v>
      </c>
      <c r="W7092" s="2" t="s">
        <v>68</v>
      </c>
      <c r="X7092" s="2">
        <v>3</v>
      </c>
      <c r="Y7092" s="2">
        <v>180</v>
      </c>
    </row>
    <row r="7093" spans="20:25" ht="30" x14ac:dyDescent="0.25">
      <c r="T7093" s="4"/>
      <c r="U7093" s="2" t="s">
        <v>23</v>
      </c>
      <c r="V7093" s="2" t="s">
        <v>120</v>
      </c>
      <c r="W7093" s="2" t="s">
        <v>63</v>
      </c>
      <c r="X7093" s="2">
        <v>2</v>
      </c>
      <c r="Y7093" s="2">
        <v>0</v>
      </c>
    </row>
    <row r="7094" spans="20:25" ht="30" x14ac:dyDescent="0.25">
      <c r="T7094" s="4"/>
      <c r="U7094" s="2" t="s">
        <v>23</v>
      </c>
      <c r="V7094" s="2" t="s">
        <v>120</v>
      </c>
      <c r="W7094" s="2" t="s">
        <v>63</v>
      </c>
      <c r="X7094" s="2">
        <v>10</v>
      </c>
      <c r="Y7094" s="2">
        <v>220</v>
      </c>
    </row>
    <row r="7095" spans="20:25" ht="30" x14ac:dyDescent="0.25">
      <c r="T7095" s="4"/>
      <c r="U7095" s="2" t="s">
        <v>23</v>
      </c>
      <c r="V7095" s="2" t="s">
        <v>120</v>
      </c>
      <c r="W7095" s="2" t="s">
        <v>63</v>
      </c>
      <c r="X7095" s="2">
        <v>1</v>
      </c>
      <c r="Y7095" s="2">
        <v>250</v>
      </c>
    </row>
    <row r="7096" spans="20:25" ht="30" x14ac:dyDescent="0.25">
      <c r="T7096" s="4"/>
      <c r="U7096" s="2" t="s">
        <v>23</v>
      </c>
      <c r="V7096" s="2" t="s">
        <v>120</v>
      </c>
      <c r="W7096" s="2" t="s">
        <v>63</v>
      </c>
      <c r="X7096" s="2">
        <v>6</v>
      </c>
      <c r="Y7096" s="2">
        <v>180</v>
      </c>
    </row>
    <row r="7097" spans="20:25" ht="30" x14ac:dyDescent="0.25">
      <c r="T7097" s="4"/>
      <c r="U7097" s="2" t="s">
        <v>23</v>
      </c>
      <c r="V7097" s="2" t="s">
        <v>120</v>
      </c>
      <c r="W7097" s="2" t="s">
        <v>63</v>
      </c>
      <c r="X7097" s="2">
        <v>4</v>
      </c>
      <c r="Y7097" s="2">
        <v>170</v>
      </c>
    </row>
    <row r="7098" spans="20:25" ht="30" x14ac:dyDescent="0.25">
      <c r="T7098" s="4"/>
      <c r="U7098" s="2" t="s">
        <v>23</v>
      </c>
      <c r="V7098" s="2" t="s">
        <v>120</v>
      </c>
      <c r="W7098" s="2" t="s">
        <v>63</v>
      </c>
      <c r="X7098" s="2">
        <v>3</v>
      </c>
      <c r="Y7098" s="2">
        <v>150</v>
      </c>
    </row>
    <row r="7099" spans="20:25" ht="30" x14ac:dyDescent="0.25">
      <c r="T7099" s="4"/>
      <c r="U7099" s="2" t="s">
        <v>23</v>
      </c>
      <c r="V7099" s="2" t="s">
        <v>120</v>
      </c>
      <c r="W7099" s="2" t="s">
        <v>68</v>
      </c>
      <c r="X7099" s="2">
        <v>2</v>
      </c>
      <c r="Y7099" s="2">
        <v>250</v>
      </c>
    </row>
    <row r="7100" spans="20:25" ht="30" x14ac:dyDescent="0.25">
      <c r="T7100" s="4"/>
      <c r="U7100" s="2" t="s">
        <v>23</v>
      </c>
      <c r="V7100" s="2" t="s">
        <v>120</v>
      </c>
      <c r="W7100" s="2" t="s">
        <v>63</v>
      </c>
      <c r="X7100" s="2">
        <v>2</v>
      </c>
      <c r="Y7100" s="2">
        <v>150</v>
      </c>
    </row>
    <row r="7101" spans="20:25" ht="30" x14ac:dyDescent="0.25">
      <c r="T7101" s="4"/>
      <c r="U7101" s="2" t="s">
        <v>23</v>
      </c>
      <c r="V7101" s="2" t="s">
        <v>120</v>
      </c>
      <c r="W7101" s="2" t="s">
        <v>63</v>
      </c>
      <c r="X7101" s="2">
        <v>2</v>
      </c>
      <c r="Y7101" s="2">
        <v>30</v>
      </c>
    </row>
    <row r="7102" spans="20:25" ht="30" x14ac:dyDescent="0.25">
      <c r="T7102" s="4"/>
      <c r="U7102" s="2" t="s">
        <v>23</v>
      </c>
      <c r="V7102" s="2" t="s">
        <v>120</v>
      </c>
      <c r="W7102" s="2" t="s">
        <v>63</v>
      </c>
      <c r="X7102" s="2">
        <v>6</v>
      </c>
      <c r="Y7102" s="2">
        <v>80</v>
      </c>
    </row>
    <row r="7103" spans="20:25" ht="30" x14ac:dyDescent="0.25">
      <c r="T7103" s="4"/>
      <c r="U7103" s="2" t="s">
        <v>23</v>
      </c>
      <c r="V7103" s="2" t="s">
        <v>120</v>
      </c>
      <c r="W7103" s="2" t="s">
        <v>63</v>
      </c>
      <c r="X7103" s="2">
        <v>4</v>
      </c>
      <c r="Y7103" s="2">
        <v>300</v>
      </c>
    </row>
    <row r="7104" spans="20:25" ht="30" x14ac:dyDescent="0.25">
      <c r="T7104" s="4"/>
      <c r="U7104" s="2" t="s">
        <v>23</v>
      </c>
      <c r="V7104" s="2" t="s">
        <v>120</v>
      </c>
      <c r="W7104" s="2" t="s">
        <v>68</v>
      </c>
      <c r="X7104" s="2">
        <v>2</v>
      </c>
      <c r="Y7104" s="2">
        <v>160</v>
      </c>
    </row>
    <row r="7105" spans="20:25" ht="30" x14ac:dyDescent="0.25">
      <c r="T7105" s="4"/>
      <c r="U7105" s="2" t="s">
        <v>23</v>
      </c>
      <c r="V7105" s="2" t="s">
        <v>120</v>
      </c>
      <c r="W7105" s="2" t="s">
        <v>68</v>
      </c>
      <c r="X7105" s="2">
        <v>2</v>
      </c>
      <c r="Y7105" s="2">
        <v>169</v>
      </c>
    </row>
    <row r="7106" spans="20:25" ht="30" x14ac:dyDescent="0.25">
      <c r="T7106" s="4"/>
      <c r="U7106" s="2" t="s">
        <v>23</v>
      </c>
      <c r="V7106" s="2" t="s">
        <v>120</v>
      </c>
      <c r="W7106" s="2" t="s">
        <v>63</v>
      </c>
      <c r="X7106" s="2">
        <v>2</v>
      </c>
      <c r="Y7106" s="2">
        <v>210</v>
      </c>
    </row>
    <row r="7107" spans="20:25" ht="30" x14ac:dyDescent="0.25">
      <c r="T7107" s="4"/>
      <c r="U7107" s="2" t="s">
        <v>23</v>
      </c>
      <c r="V7107" s="2" t="s">
        <v>120</v>
      </c>
      <c r="W7107" s="2" t="s">
        <v>63</v>
      </c>
      <c r="X7107" s="2">
        <v>4</v>
      </c>
      <c r="Y7107" s="2">
        <v>70</v>
      </c>
    </row>
    <row r="7108" spans="20:25" ht="30" x14ac:dyDescent="0.25">
      <c r="T7108" s="4"/>
      <c r="U7108" s="2" t="s">
        <v>23</v>
      </c>
      <c r="V7108" s="2" t="s">
        <v>120</v>
      </c>
      <c r="W7108" s="2" t="s">
        <v>63</v>
      </c>
      <c r="X7108" s="2">
        <v>4</v>
      </c>
      <c r="Y7108" s="2">
        <v>100</v>
      </c>
    </row>
    <row r="7109" spans="20:25" ht="30" x14ac:dyDescent="0.25">
      <c r="T7109" s="4"/>
      <c r="U7109" s="2" t="s">
        <v>23</v>
      </c>
      <c r="V7109" s="2" t="s">
        <v>120</v>
      </c>
      <c r="W7109" s="2" t="s">
        <v>63</v>
      </c>
      <c r="X7109" s="2">
        <v>3</v>
      </c>
      <c r="Y7109" s="2">
        <v>90</v>
      </c>
    </row>
    <row r="7110" spans="20:25" ht="30" x14ac:dyDescent="0.25">
      <c r="T7110" s="4"/>
      <c r="U7110" s="2" t="s">
        <v>23</v>
      </c>
      <c r="V7110" s="2" t="s">
        <v>120</v>
      </c>
      <c r="W7110" s="2" t="s">
        <v>68</v>
      </c>
      <c r="X7110" s="2">
        <v>3</v>
      </c>
      <c r="Y7110" s="2">
        <v>140</v>
      </c>
    </row>
    <row r="7111" spans="20:25" ht="30" x14ac:dyDescent="0.25">
      <c r="T7111" s="4"/>
      <c r="U7111" s="2" t="s">
        <v>23</v>
      </c>
      <c r="V7111" s="2" t="s">
        <v>120</v>
      </c>
      <c r="W7111" s="2" t="s">
        <v>63</v>
      </c>
      <c r="X7111" s="2">
        <v>5</v>
      </c>
      <c r="Y7111" s="2">
        <v>130</v>
      </c>
    </row>
    <row r="7112" spans="20:25" ht="30" x14ac:dyDescent="0.25">
      <c r="T7112" s="4"/>
      <c r="U7112" s="2" t="s">
        <v>23</v>
      </c>
      <c r="V7112" s="2" t="s">
        <v>120</v>
      </c>
      <c r="W7112" s="2" t="s">
        <v>68</v>
      </c>
      <c r="X7112" s="2">
        <v>5</v>
      </c>
      <c r="Y7112" s="2">
        <v>240</v>
      </c>
    </row>
    <row r="7113" spans="20:25" ht="30" x14ac:dyDescent="0.25">
      <c r="T7113" s="4"/>
      <c r="U7113" s="2" t="s">
        <v>23</v>
      </c>
      <c r="V7113" s="2" t="s">
        <v>120</v>
      </c>
      <c r="W7113" s="2" t="s">
        <v>63</v>
      </c>
      <c r="X7113" s="2">
        <v>3</v>
      </c>
      <c r="Y7113" s="2">
        <v>60</v>
      </c>
    </row>
    <row r="7114" spans="20:25" ht="30" x14ac:dyDescent="0.25">
      <c r="T7114" s="4"/>
      <c r="U7114" s="2" t="s">
        <v>23</v>
      </c>
      <c r="V7114" s="2" t="s">
        <v>120</v>
      </c>
      <c r="W7114" s="2" t="s">
        <v>68</v>
      </c>
      <c r="X7114" s="2">
        <v>1</v>
      </c>
      <c r="Y7114" s="2">
        <v>140</v>
      </c>
    </row>
    <row r="7115" spans="20:25" ht="30" x14ac:dyDescent="0.25">
      <c r="T7115" s="4"/>
      <c r="U7115" s="2" t="s">
        <v>23</v>
      </c>
      <c r="V7115" s="2" t="s">
        <v>120</v>
      </c>
      <c r="W7115" s="2" t="s">
        <v>62</v>
      </c>
      <c r="X7115" s="2">
        <v>3</v>
      </c>
      <c r="Y7115" s="2">
        <v>320</v>
      </c>
    </row>
    <row r="7116" spans="20:25" ht="30" x14ac:dyDescent="0.25">
      <c r="T7116" s="4"/>
      <c r="U7116" s="2" t="s">
        <v>23</v>
      </c>
      <c r="V7116" s="2" t="s">
        <v>120</v>
      </c>
      <c r="W7116" s="2" t="s">
        <v>63</v>
      </c>
      <c r="X7116" s="2">
        <v>3</v>
      </c>
      <c r="Y7116" s="2">
        <v>170</v>
      </c>
    </row>
    <row r="7117" spans="20:25" ht="30" x14ac:dyDescent="0.25">
      <c r="T7117" s="4"/>
      <c r="U7117" s="2" t="s">
        <v>23</v>
      </c>
      <c r="V7117" s="2" t="s">
        <v>120</v>
      </c>
      <c r="W7117" s="2" t="s">
        <v>63</v>
      </c>
      <c r="X7117" s="2">
        <v>2</v>
      </c>
      <c r="Y7117" s="2">
        <v>70</v>
      </c>
    </row>
    <row r="7118" spans="20:25" ht="30" x14ac:dyDescent="0.25">
      <c r="T7118" s="4"/>
      <c r="U7118" s="2" t="s">
        <v>23</v>
      </c>
      <c r="V7118" s="2" t="s">
        <v>120</v>
      </c>
      <c r="W7118" s="2" t="s">
        <v>63</v>
      </c>
      <c r="X7118" s="2">
        <v>2</v>
      </c>
      <c r="Y7118" s="2">
        <v>110</v>
      </c>
    </row>
    <row r="7119" spans="20:25" ht="30" x14ac:dyDescent="0.25">
      <c r="T7119" s="4"/>
      <c r="U7119" s="2" t="s">
        <v>23</v>
      </c>
      <c r="V7119" s="2" t="s">
        <v>120</v>
      </c>
      <c r="W7119" s="2" t="s">
        <v>68</v>
      </c>
      <c r="X7119" s="2">
        <v>4</v>
      </c>
      <c r="Y7119" s="2">
        <v>240</v>
      </c>
    </row>
    <row r="7120" spans="20:25" ht="30" x14ac:dyDescent="0.25">
      <c r="T7120" s="4"/>
      <c r="U7120" s="2" t="s">
        <v>23</v>
      </c>
      <c r="V7120" s="2" t="s">
        <v>120</v>
      </c>
      <c r="W7120" s="2" t="s">
        <v>68</v>
      </c>
      <c r="X7120" s="2">
        <v>3</v>
      </c>
      <c r="Y7120" s="2">
        <v>230</v>
      </c>
    </row>
    <row r="7121" spans="20:25" ht="30" x14ac:dyDescent="0.25">
      <c r="T7121" s="4"/>
      <c r="U7121" s="2" t="s">
        <v>23</v>
      </c>
      <c r="V7121" s="2" t="s">
        <v>120</v>
      </c>
      <c r="W7121" s="2" t="s">
        <v>63</v>
      </c>
      <c r="X7121" s="2">
        <v>3</v>
      </c>
      <c r="Y7121" s="2">
        <v>150</v>
      </c>
    </row>
    <row r="7122" spans="20:25" ht="30" x14ac:dyDescent="0.25">
      <c r="T7122" s="4"/>
      <c r="U7122" s="2" t="s">
        <v>23</v>
      </c>
      <c r="V7122" s="2" t="s">
        <v>120</v>
      </c>
      <c r="W7122" s="2" t="s">
        <v>68</v>
      </c>
      <c r="X7122" s="2">
        <v>1</v>
      </c>
      <c r="Y7122" s="2">
        <v>170</v>
      </c>
    </row>
    <row r="7123" spans="20:25" ht="30" x14ac:dyDescent="0.25">
      <c r="T7123" s="4"/>
      <c r="U7123" s="2" t="s">
        <v>23</v>
      </c>
      <c r="V7123" s="2" t="s">
        <v>120</v>
      </c>
      <c r="W7123" s="2" t="s">
        <v>63</v>
      </c>
      <c r="X7123" s="2">
        <v>4</v>
      </c>
      <c r="Y7123" s="2">
        <v>260</v>
      </c>
    </row>
    <row r="7124" spans="20:25" ht="30" x14ac:dyDescent="0.25">
      <c r="T7124" s="4"/>
      <c r="U7124" s="2" t="s">
        <v>23</v>
      </c>
      <c r="V7124" s="2" t="s">
        <v>120</v>
      </c>
      <c r="W7124" s="2" t="s">
        <v>68</v>
      </c>
      <c r="X7124" s="2">
        <v>2</v>
      </c>
      <c r="Y7124" s="2">
        <v>240</v>
      </c>
    </row>
    <row r="7125" spans="20:25" ht="30" x14ac:dyDescent="0.25">
      <c r="T7125" s="4"/>
      <c r="U7125" s="2" t="s">
        <v>23</v>
      </c>
      <c r="V7125" s="2" t="s">
        <v>120</v>
      </c>
      <c r="W7125" s="2" t="s">
        <v>63</v>
      </c>
      <c r="X7125" s="2">
        <v>4</v>
      </c>
      <c r="Y7125" s="2">
        <v>280</v>
      </c>
    </row>
    <row r="7126" spans="20:25" ht="30" x14ac:dyDescent="0.25">
      <c r="T7126" s="4"/>
      <c r="U7126" s="2" t="s">
        <v>23</v>
      </c>
      <c r="V7126" s="2" t="s">
        <v>120</v>
      </c>
      <c r="W7126" s="2" t="s">
        <v>68</v>
      </c>
      <c r="X7126" s="2">
        <v>2</v>
      </c>
      <c r="Y7126" s="2">
        <v>0</v>
      </c>
    </row>
    <row r="7127" spans="20:25" ht="30" x14ac:dyDescent="0.25">
      <c r="T7127" s="4"/>
      <c r="U7127" s="2" t="s">
        <v>23</v>
      </c>
      <c r="V7127" s="2" t="s">
        <v>120</v>
      </c>
      <c r="W7127" s="2" t="s">
        <v>63</v>
      </c>
      <c r="X7127" s="2">
        <v>4</v>
      </c>
      <c r="Y7127" s="2">
        <v>80</v>
      </c>
    </row>
    <row r="7128" spans="20:25" ht="30" x14ac:dyDescent="0.25">
      <c r="T7128" s="4"/>
      <c r="U7128" s="2" t="s">
        <v>23</v>
      </c>
      <c r="V7128" s="2" t="s">
        <v>120</v>
      </c>
      <c r="W7128" s="2" t="s">
        <v>63</v>
      </c>
      <c r="X7128" s="2">
        <v>5</v>
      </c>
      <c r="Y7128" s="2">
        <v>100</v>
      </c>
    </row>
    <row r="7129" spans="20:25" ht="30" x14ac:dyDescent="0.25">
      <c r="T7129" s="4"/>
      <c r="U7129" s="2" t="s">
        <v>23</v>
      </c>
      <c r="V7129" s="2" t="s">
        <v>120</v>
      </c>
      <c r="W7129" s="2" t="s">
        <v>68</v>
      </c>
      <c r="X7129" s="2">
        <v>5</v>
      </c>
      <c r="Y7129" s="2">
        <v>140</v>
      </c>
    </row>
    <row r="7130" spans="20:25" ht="30" x14ac:dyDescent="0.25">
      <c r="T7130" s="4"/>
      <c r="U7130" s="2" t="s">
        <v>23</v>
      </c>
      <c r="V7130" s="2" t="s">
        <v>120</v>
      </c>
      <c r="W7130" s="2" t="s">
        <v>63</v>
      </c>
      <c r="X7130" s="2">
        <v>5</v>
      </c>
      <c r="Y7130" s="2">
        <v>20</v>
      </c>
    </row>
    <row r="7131" spans="20:25" ht="30" x14ac:dyDescent="0.25">
      <c r="T7131" s="4"/>
      <c r="U7131" s="2" t="s">
        <v>23</v>
      </c>
      <c r="V7131" s="2" t="s">
        <v>120</v>
      </c>
      <c r="W7131" s="2" t="s">
        <v>63</v>
      </c>
      <c r="X7131" s="2">
        <v>7</v>
      </c>
      <c r="Y7131" s="2">
        <v>190</v>
      </c>
    </row>
    <row r="7132" spans="20:25" ht="30" x14ac:dyDescent="0.25">
      <c r="T7132" s="4"/>
      <c r="U7132" s="2" t="s">
        <v>23</v>
      </c>
      <c r="V7132" s="2" t="s">
        <v>120</v>
      </c>
      <c r="W7132" s="2" t="s">
        <v>68</v>
      </c>
      <c r="X7132" s="2">
        <v>5</v>
      </c>
      <c r="Y7132" s="2">
        <v>250</v>
      </c>
    </row>
    <row r="7133" spans="20:25" ht="30" x14ac:dyDescent="0.25">
      <c r="T7133" s="4"/>
      <c r="U7133" s="2" t="s">
        <v>23</v>
      </c>
      <c r="V7133" s="2" t="s">
        <v>120</v>
      </c>
      <c r="W7133" s="2" t="s">
        <v>63</v>
      </c>
      <c r="X7133" s="2">
        <v>2</v>
      </c>
      <c r="Y7133" s="2">
        <v>190</v>
      </c>
    </row>
    <row r="7134" spans="20:25" ht="30" x14ac:dyDescent="0.25">
      <c r="T7134" s="4"/>
      <c r="U7134" s="2" t="s">
        <v>23</v>
      </c>
      <c r="V7134" s="2" t="s">
        <v>120</v>
      </c>
      <c r="W7134" s="2" t="s">
        <v>63</v>
      </c>
      <c r="X7134" s="2">
        <v>6</v>
      </c>
      <c r="Y7134" s="2">
        <v>170</v>
      </c>
    </row>
    <row r="7135" spans="20:25" ht="30" x14ac:dyDescent="0.25">
      <c r="T7135" s="4"/>
      <c r="U7135" s="2" t="s">
        <v>23</v>
      </c>
      <c r="V7135" s="2" t="s">
        <v>120</v>
      </c>
      <c r="W7135" s="2" t="s">
        <v>68</v>
      </c>
      <c r="X7135" s="2">
        <v>5</v>
      </c>
      <c r="Y7135" s="2">
        <v>170</v>
      </c>
    </row>
    <row r="7136" spans="20:25" ht="30" x14ac:dyDescent="0.25">
      <c r="T7136" s="4"/>
      <c r="U7136" s="2" t="s">
        <v>23</v>
      </c>
      <c r="V7136" s="2" t="s">
        <v>120</v>
      </c>
      <c r="W7136" s="2" t="s">
        <v>63</v>
      </c>
      <c r="X7136" s="2">
        <v>4</v>
      </c>
      <c r="Y7136" s="2">
        <v>210</v>
      </c>
    </row>
    <row r="7137" spans="20:25" ht="30" x14ac:dyDescent="0.25">
      <c r="T7137" s="4"/>
      <c r="U7137" s="2" t="s">
        <v>23</v>
      </c>
      <c r="V7137" s="2" t="s">
        <v>120</v>
      </c>
      <c r="W7137" s="2" t="s">
        <v>68</v>
      </c>
      <c r="X7137" s="2">
        <v>5</v>
      </c>
      <c r="Y7137" s="2">
        <v>250</v>
      </c>
    </row>
    <row r="7138" spans="20:25" ht="30" x14ac:dyDescent="0.25">
      <c r="T7138" s="4"/>
      <c r="U7138" s="2" t="s">
        <v>23</v>
      </c>
      <c r="V7138" s="2" t="s">
        <v>120</v>
      </c>
      <c r="W7138" s="2" t="s">
        <v>63</v>
      </c>
      <c r="X7138" s="2">
        <v>6</v>
      </c>
      <c r="Y7138" s="2">
        <v>340</v>
      </c>
    </row>
    <row r="7139" spans="20:25" ht="30" x14ac:dyDescent="0.25">
      <c r="T7139" s="4"/>
      <c r="U7139" s="2" t="s">
        <v>23</v>
      </c>
      <c r="V7139" s="2" t="s">
        <v>120</v>
      </c>
      <c r="W7139" s="2" t="s">
        <v>68</v>
      </c>
      <c r="X7139" s="2">
        <v>2</v>
      </c>
      <c r="Y7139" s="2">
        <v>310</v>
      </c>
    </row>
    <row r="7140" spans="20:25" ht="30" x14ac:dyDescent="0.25">
      <c r="T7140" s="4"/>
      <c r="U7140" s="2" t="s">
        <v>23</v>
      </c>
      <c r="V7140" s="2" t="s">
        <v>120</v>
      </c>
      <c r="W7140" s="2" t="s">
        <v>68</v>
      </c>
      <c r="X7140" s="2">
        <v>1</v>
      </c>
      <c r="Y7140" s="2">
        <v>210</v>
      </c>
    </row>
    <row r="7141" spans="20:25" ht="30" x14ac:dyDescent="0.25">
      <c r="T7141" s="4"/>
      <c r="U7141" s="2" t="s">
        <v>23</v>
      </c>
      <c r="V7141" s="2" t="s">
        <v>124</v>
      </c>
      <c r="W7141" s="2" t="s">
        <v>63</v>
      </c>
      <c r="X7141" s="2">
        <v>1</v>
      </c>
      <c r="Y7141" s="2">
        <v>265</v>
      </c>
    </row>
    <row r="7142" spans="20:25" ht="30" x14ac:dyDescent="0.25">
      <c r="T7142" s="4"/>
      <c r="U7142" s="2" t="s">
        <v>23</v>
      </c>
      <c r="V7142" s="2" t="s">
        <v>124</v>
      </c>
      <c r="W7142" s="2" t="s">
        <v>68</v>
      </c>
      <c r="X7142" s="2">
        <v>5</v>
      </c>
      <c r="Y7142" s="2">
        <v>50</v>
      </c>
    </row>
    <row r="7143" spans="20:25" ht="30" x14ac:dyDescent="0.25">
      <c r="T7143" s="4"/>
      <c r="U7143" s="2" t="s">
        <v>23</v>
      </c>
      <c r="V7143" s="2" t="s">
        <v>124</v>
      </c>
      <c r="W7143" s="2" t="s">
        <v>68</v>
      </c>
      <c r="X7143" s="2">
        <v>3</v>
      </c>
      <c r="Y7143" s="2">
        <v>320</v>
      </c>
    </row>
    <row r="7144" spans="20:25" ht="30" x14ac:dyDescent="0.25">
      <c r="T7144" s="4"/>
      <c r="U7144" s="2" t="s">
        <v>23</v>
      </c>
      <c r="V7144" s="2" t="s">
        <v>124</v>
      </c>
      <c r="W7144" s="2" t="s">
        <v>68</v>
      </c>
      <c r="X7144" s="2">
        <v>3</v>
      </c>
      <c r="Y7144" s="2">
        <v>320</v>
      </c>
    </row>
    <row r="7145" spans="20:25" ht="30" x14ac:dyDescent="0.25">
      <c r="T7145" s="4"/>
      <c r="U7145" s="2" t="s">
        <v>23</v>
      </c>
      <c r="V7145" s="2" t="s">
        <v>124</v>
      </c>
      <c r="W7145" s="2" t="s">
        <v>68</v>
      </c>
      <c r="X7145" s="2">
        <v>3</v>
      </c>
      <c r="Y7145" s="2">
        <v>40</v>
      </c>
    </row>
    <row r="7146" spans="20:25" ht="30" x14ac:dyDescent="0.25">
      <c r="T7146" s="4"/>
      <c r="U7146" s="2" t="s">
        <v>23</v>
      </c>
      <c r="V7146" s="2" t="s">
        <v>124</v>
      </c>
      <c r="W7146" s="2" t="s">
        <v>63</v>
      </c>
      <c r="X7146" s="2">
        <v>7</v>
      </c>
      <c r="Y7146" s="2">
        <v>40</v>
      </c>
    </row>
    <row r="7147" spans="20:25" ht="30" x14ac:dyDescent="0.25">
      <c r="T7147" s="4"/>
      <c r="U7147" s="2" t="s">
        <v>23</v>
      </c>
      <c r="V7147" s="2" t="s">
        <v>124</v>
      </c>
      <c r="W7147" s="2" t="s">
        <v>68</v>
      </c>
      <c r="X7147" s="2">
        <v>6</v>
      </c>
      <c r="Y7147" s="2">
        <v>360</v>
      </c>
    </row>
    <row r="7148" spans="20:25" ht="30" x14ac:dyDescent="0.25">
      <c r="T7148" s="4"/>
      <c r="U7148" s="2" t="s">
        <v>23</v>
      </c>
      <c r="V7148" s="2" t="s">
        <v>124</v>
      </c>
      <c r="W7148" s="2" t="s">
        <v>68</v>
      </c>
      <c r="X7148" s="2">
        <v>4</v>
      </c>
      <c r="Y7148" s="2">
        <v>20</v>
      </c>
    </row>
    <row r="7149" spans="20:25" ht="30" x14ac:dyDescent="0.25">
      <c r="T7149" s="4"/>
      <c r="U7149" s="2" t="s">
        <v>23</v>
      </c>
      <c r="V7149" s="2" t="s">
        <v>124</v>
      </c>
      <c r="W7149" s="2" t="s">
        <v>68</v>
      </c>
      <c r="X7149" s="2">
        <v>2</v>
      </c>
      <c r="Y7149" s="2">
        <v>300</v>
      </c>
    </row>
    <row r="7150" spans="20:25" ht="30" x14ac:dyDescent="0.25">
      <c r="T7150" s="4"/>
      <c r="U7150" s="2" t="s">
        <v>23</v>
      </c>
      <c r="V7150" s="2" t="s">
        <v>124</v>
      </c>
      <c r="W7150" s="2" t="s">
        <v>63</v>
      </c>
      <c r="X7150" s="2">
        <v>3</v>
      </c>
      <c r="Y7150" s="2">
        <v>170</v>
      </c>
    </row>
    <row r="7151" spans="20:25" ht="30" x14ac:dyDescent="0.25">
      <c r="T7151" s="4"/>
      <c r="U7151" s="2" t="s">
        <v>23</v>
      </c>
      <c r="V7151" s="2" t="s">
        <v>124</v>
      </c>
      <c r="W7151" s="2" t="s">
        <v>63</v>
      </c>
      <c r="X7151" s="2">
        <v>2</v>
      </c>
      <c r="Y7151" s="2">
        <v>168</v>
      </c>
    </row>
    <row r="7152" spans="20:25" ht="30" x14ac:dyDescent="0.25">
      <c r="T7152" s="4"/>
      <c r="U7152" s="2" t="s">
        <v>23</v>
      </c>
      <c r="V7152" s="2" t="s">
        <v>124</v>
      </c>
      <c r="W7152" s="2" t="s">
        <v>67</v>
      </c>
      <c r="X7152" s="2">
        <v>2</v>
      </c>
      <c r="Y7152" s="2">
        <v>180</v>
      </c>
    </row>
    <row r="7153" spans="20:25" ht="30" x14ac:dyDescent="0.25">
      <c r="T7153" s="4"/>
      <c r="U7153" s="2" t="s">
        <v>23</v>
      </c>
      <c r="V7153" s="2" t="s">
        <v>109</v>
      </c>
      <c r="W7153" s="2" t="s">
        <v>63</v>
      </c>
      <c r="X7153" s="2">
        <v>2</v>
      </c>
      <c r="Y7153" s="2">
        <v>200</v>
      </c>
    </row>
    <row r="7154" spans="20:25" ht="30" x14ac:dyDescent="0.25">
      <c r="T7154" s="4"/>
      <c r="U7154" s="2" t="s">
        <v>23</v>
      </c>
      <c r="V7154" s="2" t="s">
        <v>109</v>
      </c>
      <c r="W7154" s="2" t="s">
        <v>68</v>
      </c>
      <c r="X7154" s="2">
        <v>4</v>
      </c>
      <c r="Y7154" s="2">
        <v>200</v>
      </c>
    </row>
    <row r="7155" spans="20:25" ht="30" x14ac:dyDescent="0.25">
      <c r="T7155" s="4"/>
      <c r="U7155" s="2" t="s">
        <v>23</v>
      </c>
      <c r="V7155" s="2" t="s">
        <v>109</v>
      </c>
      <c r="W7155" s="2" t="s">
        <v>68</v>
      </c>
      <c r="X7155" s="2">
        <v>5</v>
      </c>
      <c r="Y7155" s="2">
        <v>280</v>
      </c>
    </row>
    <row r="7156" spans="20:25" ht="30" x14ac:dyDescent="0.25">
      <c r="T7156" s="4"/>
      <c r="U7156" s="2" t="s">
        <v>23</v>
      </c>
      <c r="V7156" s="2" t="s">
        <v>109</v>
      </c>
      <c r="W7156" s="2" t="s">
        <v>63</v>
      </c>
      <c r="X7156" s="2">
        <v>3</v>
      </c>
      <c r="Y7156" s="2">
        <v>220</v>
      </c>
    </row>
    <row r="7157" spans="20:25" ht="30" x14ac:dyDescent="0.25">
      <c r="T7157" s="4"/>
      <c r="U7157" s="2" t="s">
        <v>23</v>
      </c>
      <c r="V7157" s="2" t="s">
        <v>109</v>
      </c>
      <c r="W7157" s="2" t="s">
        <v>63</v>
      </c>
      <c r="X7157" s="2">
        <v>3</v>
      </c>
      <c r="Y7157" s="2">
        <v>210</v>
      </c>
    </row>
    <row r="7158" spans="20:25" ht="30" x14ac:dyDescent="0.25">
      <c r="T7158" s="4"/>
      <c r="U7158" s="2" t="s">
        <v>23</v>
      </c>
      <c r="V7158" s="2" t="s">
        <v>109</v>
      </c>
      <c r="W7158" s="2" t="s">
        <v>63</v>
      </c>
      <c r="X7158" s="2">
        <v>5</v>
      </c>
      <c r="Y7158" s="2">
        <v>240</v>
      </c>
    </row>
    <row r="7159" spans="20:25" ht="30" x14ac:dyDescent="0.25">
      <c r="T7159" s="4"/>
      <c r="U7159" s="2" t="s">
        <v>23</v>
      </c>
      <c r="V7159" s="2" t="s">
        <v>109</v>
      </c>
      <c r="W7159" s="2" t="s">
        <v>64</v>
      </c>
      <c r="X7159" s="2">
        <v>6</v>
      </c>
      <c r="Y7159" s="2">
        <v>330</v>
      </c>
    </row>
    <row r="7160" spans="20:25" ht="30" x14ac:dyDescent="0.25">
      <c r="T7160" s="4"/>
      <c r="U7160" s="2" t="s">
        <v>23</v>
      </c>
      <c r="V7160" s="2" t="s">
        <v>109</v>
      </c>
      <c r="W7160" s="2" t="s">
        <v>67</v>
      </c>
      <c r="X7160" s="2">
        <v>3</v>
      </c>
      <c r="Y7160" s="2">
        <v>210</v>
      </c>
    </row>
    <row r="7161" spans="20:25" ht="30" x14ac:dyDescent="0.25">
      <c r="T7161" s="4"/>
      <c r="U7161" s="2" t="s">
        <v>23</v>
      </c>
      <c r="V7161" s="2" t="s">
        <v>109</v>
      </c>
      <c r="W7161" s="2" t="s">
        <v>68</v>
      </c>
      <c r="X7161" s="2">
        <v>5</v>
      </c>
      <c r="Y7161" s="2">
        <v>240</v>
      </c>
    </row>
    <row r="7162" spans="20:25" ht="30" x14ac:dyDescent="0.25">
      <c r="T7162" s="4"/>
      <c r="U7162" s="2" t="s">
        <v>23</v>
      </c>
      <c r="V7162" s="2" t="s">
        <v>109</v>
      </c>
      <c r="W7162" s="2" t="s">
        <v>67</v>
      </c>
      <c r="X7162" s="2">
        <v>3</v>
      </c>
      <c r="Y7162" s="2">
        <v>350</v>
      </c>
    </row>
    <row r="7163" spans="20:25" ht="30" x14ac:dyDescent="0.25">
      <c r="T7163" s="4"/>
      <c r="U7163" s="2" t="s">
        <v>23</v>
      </c>
      <c r="V7163" s="2" t="s">
        <v>109</v>
      </c>
      <c r="W7163" s="2" t="s">
        <v>63</v>
      </c>
      <c r="X7163" s="2">
        <v>7</v>
      </c>
      <c r="Y7163" s="2">
        <v>240</v>
      </c>
    </row>
    <row r="7164" spans="20:25" ht="30" x14ac:dyDescent="0.25">
      <c r="T7164" s="4"/>
      <c r="U7164" s="2" t="s">
        <v>23</v>
      </c>
      <c r="V7164" s="2" t="s">
        <v>109</v>
      </c>
      <c r="W7164" s="2" t="s">
        <v>63</v>
      </c>
      <c r="X7164" s="2">
        <v>4</v>
      </c>
      <c r="Y7164" s="2">
        <v>250</v>
      </c>
    </row>
    <row r="7165" spans="20:25" ht="30" x14ac:dyDescent="0.25">
      <c r="T7165" s="4"/>
      <c r="U7165" s="2" t="s">
        <v>23</v>
      </c>
      <c r="V7165" s="2" t="s">
        <v>109</v>
      </c>
      <c r="W7165" s="2" t="s">
        <v>68</v>
      </c>
      <c r="X7165" s="2">
        <v>4</v>
      </c>
      <c r="Y7165" s="2">
        <v>260</v>
      </c>
    </row>
    <row r="7166" spans="20:25" ht="30" x14ac:dyDescent="0.25">
      <c r="T7166" s="4"/>
      <c r="U7166" s="2" t="s">
        <v>23</v>
      </c>
      <c r="V7166" s="2" t="s">
        <v>120</v>
      </c>
      <c r="W7166" s="2" t="s">
        <v>68</v>
      </c>
      <c r="X7166" s="2">
        <v>5</v>
      </c>
      <c r="Y7166" s="2">
        <v>260</v>
      </c>
    </row>
    <row r="7167" spans="20:25" ht="30" x14ac:dyDescent="0.25">
      <c r="T7167" s="4"/>
      <c r="U7167" s="2" t="s">
        <v>23</v>
      </c>
      <c r="V7167" s="2" t="s">
        <v>120</v>
      </c>
      <c r="W7167" s="2" t="s">
        <v>68</v>
      </c>
      <c r="X7167" s="2">
        <v>7</v>
      </c>
      <c r="Y7167" s="2">
        <v>230</v>
      </c>
    </row>
    <row r="7168" spans="20:25" ht="30" x14ac:dyDescent="0.25">
      <c r="T7168" s="4"/>
      <c r="U7168" s="2" t="s">
        <v>23</v>
      </c>
      <c r="V7168" s="2" t="s">
        <v>120</v>
      </c>
      <c r="W7168" s="2" t="s">
        <v>68</v>
      </c>
      <c r="X7168" s="2">
        <v>5</v>
      </c>
      <c r="Y7168" s="2">
        <v>260</v>
      </c>
    </row>
    <row r="7169" spans="20:25" ht="30" x14ac:dyDescent="0.25">
      <c r="T7169" s="4"/>
      <c r="U7169" s="2" t="s">
        <v>23</v>
      </c>
      <c r="V7169" s="2" t="s">
        <v>120</v>
      </c>
      <c r="W7169" s="2" t="s">
        <v>63</v>
      </c>
      <c r="X7169" s="2">
        <v>7</v>
      </c>
      <c r="Y7169" s="2">
        <v>180</v>
      </c>
    </row>
    <row r="7170" spans="20:25" ht="30" x14ac:dyDescent="0.25">
      <c r="T7170" s="4"/>
      <c r="U7170" s="2" t="s">
        <v>23</v>
      </c>
      <c r="V7170" s="2" t="s">
        <v>120</v>
      </c>
      <c r="W7170" s="2" t="s">
        <v>63</v>
      </c>
      <c r="X7170" s="2">
        <v>6</v>
      </c>
      <c r="Y7170" s="2">
        <v>270</v>
      </c>
    </row>
    <row r="7171" spans="20:25" ht="30" x14ac:dyDescent="0.25">
      <c r="T7171" s="4"/>
      <c r="U7171" s="2" t="s">
        <v>23</v>
      </c>
      <c r="V7171" s="2" t="s">
        <v>120</v>
      </c>
      <c r="W7171" s="2" t="s">
        <v>68</v>
      </c>
      <c r="X7171" s="2">
        <v>2</v>
      </c>
      <c r="Y7171" s="2">
        <v>220</v>
      </c>
    </row>
    <row r="7172" spans="20:25" ht="30" x14ac:dyDescent="0.25">
      <c r="T7172" s="4"/>
      <c r="U7172" s="2" t="s">
        <v>23</v>
      </c>
      <c r="V7172" s="2" t="s">
        <v>120</v>
      </c>
      <c r="W7172" s="2" t="s">
        <v>63</v>
      </c>
      <c r="X7172" s="2">
        <v>8</v>
      </c>
      <c r="Y7172" s="2">
        <v>180</v>
      </c>
    </row>
    <row r="7173" spans="20:25" ht="30" x14ac:dyDescent="0.25">
      <c r="T7173" s="4"/>
      <c r="U7173" s="2" t="s">
        <v>23</v>
      </c>
      <c r="V7173" s="2" t="s">
        <v>120</v>
      </c>
      <c r="W7173" s="2" t="s">
        <v>63</v>
      </c>
      <c r="X7173" s="2">
        <v>4</v>
      </c>
      <c r="Y7173" s="2">
        <v>170</v>
      </c>
    </row>
    <row r="7174" spans="20:25" ht="30" x14ac:dyDescent="0.25">
      <c r="T7174" s="4"/>
      <c r="U7174" s="2" t="s">
        <v>23</v>
      </c>
      <c r="V7174" s="2" t="s">
        <v>120</v>
      </c>
      <c r="W7174" s="2" t="s">
        <v>63</v>
      </c>
      <c r="X7174" s="2">
        <v>5</v>
      </c>
      <c r="Y7174" s="2">
        <v>130</v>
      </c>
    </row>
    <row r="7175" spans="20:25" ht="30" x14ac:dyDescent="0.25">
      <c r="T7175" s="4"/>
      <c r="U7175" s="2" t="s">
        <v>23</v>
      </c>
      <c r="V7175" s="2" t="s">
        <v>120</v>
      </c>
      <c r="W7175" s="2" t="s">
        <v>63</v>
      </c>
      <c r="X7175" s="2">
        <v>2</v>
      </c>
      <c r="Y7175" s="2">
        <v>200</v>
      </c>
    </row>
    <row r="7176" spans="20:25" ht="30" x14ac:dyDescent="0.25">
      <c r="T7176" s="4"/>
      <c r="U7176" s="2" t="s">
        <v>23</v>
      </c>
      <c r="V7176" s="2" t="s">
        <v>120</v>
      </c>
      <c r="W7176" s="2" t="s">
        <v>63</v>
      </c>
      <c r="X7176" s="2">
        <v>4</v>
      </c>
      <c r="Y7176" s="2">
        <v>150</v>
      </c>
    </row>
    <row r="7177" spans="20:25" ht="30" x14ac:dyDescent="0.25">
      <c r="T7177" s="4"/>
      <c r="U7177" s="2" t="s">
        <v>23</v>
      </c>
      <c r="V7177" s="2" t="s">
        <v>120</v>
      </c>
      <c r="W7177" s="2" t="s">
        <v>67</v>
      </c>
      <c r="X7177" s="2">
        <v>5</v>
      </c>
      <c r="Y7177" s="2">
        <v>40</v>
      </c>
    </row>
    <row r="7178" spans="20:25" ht="30" x14ac:dyDescent="0.25">
      <c r="T7178" s="4"/>
      <c r="U7178" s="2" t="s">
        <v>23</v>
      </c>
      <c r="V7178" s="2" t="s">
        <v>120</v>
      </c>
      <c r="W7178" s="2" t="s">
        <v>63</v>
      </c>
      <c r="X7178" s="2">
        <v>5</v>
      </c>
      <c r="Y7178" s="2">
        <v>130</v>
      </c>
    </row>
    <row r="7179" spans="20:25" ht="30" x14ac:dyDescent="0.25">
      <c r="T7179" s="4"/>
      <c r="U7179" s="2" t="s">
        <v>23</v>
      </c>
      <c r="V7179" s="2" t="s">
        <v>120</v>
      </c>
      <c r="W7179" s="2" t="s">
        <v>63</v>
      </c>
      <c r="X7179" s="2">
        <v>4</v>
      </c>
      <c r="Y7179" s="2">
        <v>10</v>
      </c>
    </row>
    <row r="7180" spans="20:25" ht="30" x14ac:dyDescent="0.25">
      <c r="T7180" s="4"/>
      <c r="U7180" s="2" t="s">
        <v>23</v>
      </c>
      <c r="V7180" s="2" t="s">
        <v>120</v>
      </c>
      <c r="W7180" s="2" t="s">
        <v>63</v>
      </c>
      <c r="X7180" s="2">
        <v>4</v>
      </c>
      <c r="Y7180" s="2">
        <v>260</v>
      </c>
    </row>
    <row r="7181" spans="20:25" ht="30" x14ac:dyDescent="0.25">
      <c r="T7181" s="4"/>
      <c r="U7181" s="2" t="s">
        <v>23</v>
      </c>
      <c r="V7181" s="2" t="s">
        <v>120</v>
      </c>
      <c r="W7181" s="2" t="s">
        <v>63</v>
      </c>
      <c r="X7181" s="2">
        <v>8</v>
      </c>
      <c r="Y7181" s="2">
        <v>200</v>
      </c>
    </row>
    <row r="7182" spans="20:25" ht="30" x14ac:dyDescent="0.25">
      <c r="T7182" s="4"/>
      <c r="U7182" s="2" t="s">
        <v>23</v>
      </c>
      <c r="V7182" s="2" t="s">
        <v>120</v>
      </c>
      <c r="W7182" s="2" t="s">
        <v>63</v>
      </c>
      <c r="X7182" s="2">
        <v>6</v>
      </c>
      <c r="Y7182" s="2">
        <v>90</v>
      </c>
    </row>
    <row r="7183" spans="20:25" ht="30" x14ac:dyDescent="0.25">
      <c r="T7183" s="4"/>
      <c r="U7183" s="2" t="s">
        <v>23</v>
      </c>
      <c r="V7183" s="2" t="s">
        <v>120</v>
      </c>
      <c r="W7183" s="2" t="s">
        <v>63</v>
      </c>
      <c r="X7183" s="2">
        <v>5</v>
      </c>
      <c r="Y7183" s="2">
        <v>140</v>
      </c>
    </row>
    <row r="7184" spans="20:25" ht="30" x14ac:dyDescent="0.25">
      <c r="T7184" s="4"/>
      <c r="U7184" s="2" t="s">
        <v>23</v>
      </c>
      <c r="V7184" s="2" t="s">
        <v>120</v>
      </c>
      <c r="W7184" s="2" t="s">
        <v>63</v>
      </c>
      <c r="X7184" s="2">
        <v>5</v>
      </c>
      <c r="Y7184" s="2">
        <v>110</v>
      </c>
    </row>
    <row r="7185" spans="20:25" ht="30" x14ac:dyDescent="0.25">
      <c r="T7185" s="4"/>
      <c r="U7185" s="2" t="s">
        <v>23</v>
      </c>
      <c r="V7185" s="2" t="s">
        <v>120</v>
      </c>
      <c r="W7185" s="2" t="s">
        <v>63</v>
      </c>
      <c r="X7185" s="2">
        <v>3</v>
      </c>
      <c r="Y7185" s="2">
        <v>120</v>
      </c>
    </row>
    <row r="7186" spans="20:25" ht="30" x14ac:dyDescent="0.25">
      <c r="T7186" s="4"/>
      <c r="U7186" s="2" t="s">
        <v>23</v>
      </c>
      <c r="V7186" s="2" t="s">
        <v>120</v>
      </c>
      <c r="W7186" s="2" t="s">
        <v>63</v>
      </c>
      <c r="X7186" s="2">
        <v>4</v>
      </c>
      <c r="Y7186" s="2">
        <v>120</v>
      </c>
    </row>
    <row r="7187" spans="20:25" ht="30" x14ac:dyDescent="0.25">
      <c r="T7187" s="4"/>
      <c r="U7187" s="2" t="s">
        <v>23</v>
      </c>
      <c r="V7187" s="2" t="s">
        <v>120</v>
      </c>
      <c r="W7187" s="2" t="s">
        <v>63</v>
      </c>
      <c r="X7187" s="2">
        <v>5</v>
      </c>
      <c r="Y7187" s="2">
        <v>160</v>
      </c>
    </row>
    <row r="7188" spans="20:25" ht="30" x14ac:dyDescent="0.25">
      <c r="T7188" s="4"/>
      <c r="U7188" s="2" t="s">
        <v>23</v>
      </c>
      <c r="V7188" s="2" t="s">
        <v>120</v>
      </c>
      <c r="W7188" s="2" t="s">
        <v>63</v>
      </c>
      <c r="X7188" s="2">
        <v>2</v>
      </c>
      <c r="Y7188" s="2">
        <v>180</v>
      </c>
    </row>
    <row r="7189" spans="20:25" ht="30" x14ac:dyDescent="0.25">
      <c r="T7189" s="4"/>
      <c r="U7189" s="2" t="s">
        <v>23</v>
      </c>
      <c r="V7189" s="2" t="s">
        <v>120</v>
      </c>
      <c r="W7189" s="2" t="s">
        <v>63</v>
      </c>
      <c r="X7189" s="2">
        <v>2</v>
      </c>
      <c r="Y7189" s="2">
        <v>310</v>
      </c>
    </row>
    <row r="7190" spans="20:25" ht="30" x14ac:dyDescent="0.25">
      <c r="T7190" s="4"/>
      <c r="U7190" s="2" t="s">
        <v>23</v>
      </c>
      <c r="V7190" s="2" t="s">
        <v>120</v>
      </c>
      <c r="W7190" s="2" t="s">
        <v>63</v>
      </c>
      <c r="X7190" s="2">
        <v>3</v>
      </c>
      <c r="Y7190" s="2">
        <v>50</v>
      </c>
    </row>
    <row r="7191" spans="20:25" ht="30" x14ac:dyDescent="0.25">
      <c r="T7191" s="4"/>
      <c r="U7191" s="2" t="s">
        <v>23</v>
      </c>
      <c r="V7191" s="2" t="s">
        <v>120</v>
      </c>
      <c r="W7191" s="2" t="s">
        <v>63</v>
      </c>
      <c r="X7191" s="2">
        <v>5</v>
      </c>
      <c r="Y7191" s="2">
        <v>180</v>
      </c>
    </row>
    <row r="7192" spans="20:25" ht="30" x14ac:dyDescent="0.25">
      <c r="T7192" s="4"/>
      <c r="U7192" s="2" t="s">
        <v>23</v>
      </c>
      <c r="V7192" s="2" t="s">
        <v>120</v>
      </c>
      <c r="W7192" s="2" t="s">
        <v>68</v>
      </c>
      <c r="X7192" s="2">
        <v>3</v>
      </c>
      <c r="Y7192" s="2">
        <v>10</v>
      </c>
    </row>
    <row r="7193" spans="20:25" ht="30" x14ac:dyDescent="0.25">
      <c r="T7193" s="4"/>
      <c r="U7193" s="2" t="s">
        <v>23</v>
      </c>
      <c r="V7193" s="2" t="s">
        <v>120</v>
      </c>
      <c r="W7193" s="2" t="s">
        <v>63</v>
      </c>
      <c r="X7193" s="2">
        <v>4</v>
      </c>
      <c r="Y7193" s="2">
        <v>10</v>
      </c>
    </row>
    <row r="7194" spans="20:25" ht="30" x14ac:dyDescent="0.25">
      <c r="T7194" s="4"/>
      <c r="U7194" s="2" t="s">
        <v>23</v>
      </c>
      <c r="V7194" s="2" t="s">
        <v>120</v>
      </c>
      <c r="W7194" s="2" t="s">
        <v>63</v>
      </c>
      <c r="X7194" s="2">
        <v>2</v>
      </c>
      <c r="Y7194" s="2">
        <v>330</v>
      </c>
    </row>
    <row r="7195" spans="20:25" ht="30" x14ac:dyDescent="0.25">
      <c r="T7195" s="4"/>
      <c r="U7195" s="2" t="s">
        <v>23</v>
      </c>
      <c r="V7195" s="2" t="s">
        <v>120</v>
      </c>
      <c r="W7195" s="2" t="s">
        <v>68</v>
      </c>
      <c r="X7195" s="2">
        <v>3</v>
      </c>
      <c r="Y7195" s="2">
        <v>260</v>
      </c>
    </row>
    <row r="7196" spans="20:25" ht="30" x14ac:dyDescent="0.25">
      <c r="T7196" s="4"/>
      <c r="U7196" s="2" t="s">
        <v>23</v>
      </c>
      <c r="V7196" s="2" t="s">
        <v>120</v>
      </c>
      <c r="W7196" s="2" t="s">
        <v>63</v>
      </c>
      <c r="X7196" s="2">
        <v>2</v>
      </c>
      <c r="Y7196" s="2">
        <v>160</v>
      </c>
    </row>
    <row r="7197" spans="20:25" ht="30" x14ac:dyDescent="0.25">
      <c r="T7197" s="4"/>
      <c r="U7197" s="2" t="s">
        <v>23</v>
      </c>
      <c r="V7197" s="2" t="s">
        <v>120</v>
      </c>
      <c r="W7197" s="2" t="s">
        <v>64</v>
      </c>
      <c r="X7197" s="2">
        <v>7</v>
      </c>
      <c r="Y7197" s="2">
        <v>240</v>
      </c>
    </row>
    <row r="7198" spans="20:25" ht="30" x14ac:dyDescent="0.25">
      <c r="T7198" s="4"/>
      <c r="U7198" s="2" t="s">
        <v>23</v>
      </c>
      <c r="V7198" s="2" t="s">
        <v>120</v>
      </c>
      <c r="W7198" s="2" t="s">
        <v>63</v>
      </c>
      <c r="X7198" s="2">
        <v>9</v>
      </c>
      <c r="Y7198" s="2">
        <v>210</v>
      </c>
    </row>
    <row r="7199" spans="20:25" ht="30" x14ac:dyDescent="0.25">
      <c r="T7199" s="4"/>
      <c r="U7199" s="2" t="s">
        <v>23</v>
      </c>
      <c r="V7199" s="2" t="s">
        <v>120</v>
      </c>
      <c r="W7199" s="2" t="s">
        <v>68</v>
      </c>
      <c r="X7199" s="2">
        <v>5</v>
      </c>
      <c r="Y7199" s="2">
        <v>170</v>
      </c>
    </row>
    <row r="7200" spans="20:25" ht="30" x14ac:dyDescent="0.25">
      <c r="T7200" s="4"/>
      <c r="U7200" s="2" t="s">
        <v>23</v>
      </c>
      <c r="V7200" s="2" t="s">
        <v>120</v>
      </c>
      <c r="W7200" s="2" t="s">
        <v>63</v>
      </c>
      <c r="X7200" s="2">
        <v>5</v>
      </c>
      <c r="Y7200" s="2">
        <v>210</v>
      </c>
    </row>
    <row r="7201" spans="20:25" ht="30" x14ac:dyDescent="0.25">
      <c r="T7201" s="4"/>
      <c r="U7201" s="2" t="s">
        <v>23</v>
      </c>
      <c r="V7201" s="2" t="s">
        <v>120</v>
      </c>
      <c r="W7201" s="2" t="s">
        <v>63</v>
      </c>
      <c r="X7201" s="2">
        <v>3</v>
      </c>
      <c r="Y7201" s="2">
        <v>210</v>
      </c>
    </row>
    <row r="7202" spans="20:25" ht="30" x14ac:dyDescent="0.25">
      <c r="T7202" s="4"/>
      <c r="U7202" s="2" t="s">
        <v>23</v>
      </c>
      <c r="V7202" s="2" t="s">
        <v>120</v>
      </c>
      <c r="W7202" s="2" t="s">
        <v>68</v>
      </c>
      <c r="X7202" s="2">
        <v>6</v>
      </c>
      <c r="Y7202" s="2">
        <v>230</v>
      </c>
    </row>
    <row r="7203" spans="20:25" ht="30" x14ac:dyDescent="0.25">
      <c r="T7203" s="4"/>
      <c r="U7203" s="2" t="s">
        <v>23</v>
      </c>
      <c r="V7203" s="2" t="s">
        <v>120</v>
      </c>
      <c r="W7203" s="2" t="s">
        <v>63</v>
      </c>
      <c r="X7203" s="2">
        <v>8</v>
      </c>
      <c r="Y7203" s="2">
        <v>250</v>
      </c>
    </row>
    <row r="7204" spans="20:25" ht="30" x14ac:dyDescent="0.25">
      <c r="T7204" s="4"/>
      <c r="U7204" s="2" t="s">
        <v>23</v>
      </c>
      <c r="V7204" s="2" t="s">
        <v>120</v>
      </c>
      <c r="W7204" s="2" t="s">
        <v>67</v>
      </c>
      <c r="X7204" s="2">
        <v>6</v>
      </c>
      <c r="Y7204" s="2">
        <v>270</v>
      </c>
    </row>
    <row r="7205" spans="20:25" ht="30" x14ac:dyDescent="0.25">
      <c r="T7205" s="4"/>
      <c r="U7205" s="2" t="s">
        <v>23</v>
      </c>
      <c r="V7205" s="2" t="s">
        <v>120</v>
      </c>
      <c r="W7205" s="2" t="s">
        <v>68</v>
      </c>
      <c r="X7205" s="2">
        <v>4</v>
      </c>
      <c r="Y7205" s="2">
        <v>240</v>
      </c>
    </row>
    <row r="7206" spans="20:25" ht="30" x14ac:dyDescent="0.25">
      <c r="T7206" s="4"/>
      <c r="U7206" s="2" t="s">
        <v>23</v>
      </c>
      <c r="V7206" s="2" t="s">
        <v>120</v>
      </c>
      <c r="W7206" s="2" t="s">
        <v>63</v>
      </c>
      <c r="X7206" s="2">
        <v>5</v>
      </c>
      <c r="Y7206" s="2">
        <v>210</v>
      </c>
    </row>
    <row r="7207" spans="20:25" ht="30" x14ac:dyDescent="0.25">
      <c r="T7207" s="4"/>
      <c r="U7207" s="2" t="s">
        <v>23</v>
      </c>
      <c r="V7207" s="2" t="s">
        <v>120</v>
      </c>
      <c r="W7207" s="2" t="s">
        <v>63</v>
      </c>
      <c r="X7207" s="2">
        <v>3</v>
      </c>
      <c r="Y7207" s="2">
        <v>170</v>
      </c>
    </row>
    <row r="7208" spans="20:25" ht="30" x14ac:dyDescent="0.25">
      <c r="T7208" s="4"/>
      <c r="U7208" s="2" t="s">
        <v>23</v>
      </c>
      <c r="V7208" s="2" t="s">
        <v>120</v>
      </c>
      <c r="W7208" s="2" t="s">
        <v>63</v>
      </c>
      <c r="X7208" s="2">
        <v>6</v>
      </c>
      <c r="Y7208" s="2">
        <v>320</v>
      </c>
    </row>
    <row r="7209" spans="20:25" ht="30" x14ac:dyDescent="0.25">
      <c r="T7209" s="4"/>
      <c r="U7209" s="2" t="s">
        <v>23</v>
      </c>
      <c r="V7209" s="2" t="s">
        <v>120</v>
      </c>
      <c r="W7209" s="2" t="s">
        <v>63</v>
      </c>
      <c r="X7209" s="2">
        <v>5</v>
      </c>
      <c r="Y7209" s="2">
        <v>330</v>
      </c>
    </row>
    <row r="7210" spans="20:25" ht="30" x14ac:dyDescent="0.25">
      <c r="T7210" s="4"/>
      <c r="U7210" s="2" t="s">
        <v>23</v>
      </c>
      <c r="V7210" s="2" t="s">
        <v>120</v>
      </c>
      <c r="W7210" s="2" t="s">
        <v>63</v>
      </c>
      <c r="X7210" s="2">
        <v>4</v>
      </c>
      <c r="Y7210" s="2">
        <v>30</v>
      </c>
    </row>
    <row r="7211" spans="20:25" ht="30" x14ac:dyDescent="0.25">
      <c r="T7211" s="4"/>
      <c r="U7211" s="2" t="s">
        <v>23</v>
      </c>
      <c r="V7211" s="2" t="s">
        <v>120</v>
      </c>
      <c r="W7211" s="2" t="s">
        <v>63</v>
      </c>
      <c r="X7211" s="2">
        <v>7</v>
      </c>
      <c r="Y7211" s="2">
        <v>130</v>
      </c>
    </row>
    <row r="7212" spans="20:25" ht="30" x14ac:dyDescent="0.25">
      <c r="T7212" s="4"/>
      <c r="U7212" s="2" t="s">
        <v>23</v>
      </c>
      <c r="V7212" s="2" t="s">
        <v>120</v>
      </c>
      <c r="W7212" s="2" t="s">
        <v>68</v>
      </c>
      <c r="X7212" s="2">
        <v>4</v>
      </c>
      <c r="Y7212" s="2">
        <v>120</v>
      </c>
    </row>
    <row r="7213" spans="20:25" ht="30" x14ac:dyDescent="0.25">
      <c r="T7213" s="4"/>
      <c r="U7213" s="2" t="s">
        <v>23</v>
      </c>
      <c r="V7213" s="2" t="s">
        <v>120</v>
      </c>
      <c r="W7213" s="2" t="s">
        <v>68</v>
      </c>
      <c r="X7213" s="2">
        <v>5</v>
      </c>
      <c r="Y7213" s="2">
        <v>90</v>
      </c>
    </row>
    <row r="7214" spans="20:25" ht="30" x14ac:dyDescent="0.25">
      <c r="T7214" s="4"/>
      <c r="U7214" s="2" t="s">
        <v>23</v>
      </c>
      <c r="V7214" s="2" t="s">
        <v>120</v>
      </c>
      <c r="W7214" s="2" t="s">
        <v>68</v>
      </c>
      <c r="X7214" s="2">
        <v>5</v>
      </c>
      <c r="Y7214" s="2">
        <v>150</v>
      </c>
    </row>
    <row r="7215" spans="20:25" ht="30" x14ac:dyDescent="0.25">
      <c r="T7215" s="4"/>
      <c r="U7215" s="2" t="s">
        <v>23</v>
      </c>
      <c r="V7215" s="2" t="s">
        <v>120</v>
      </c>
      <c r="W7215" s="2" t="s">
        <v>63</v>
      </c>
      <c r="X7215" s="2">
        <v>3</v>
      </c>
      <c r="Y7215" s="2">
        <v>30</v>
      </c>
    </row>
    <row r="7216" spans="20:25" ht="30" x14ac:dyDescent="0.25">
      <c r="T7216" s="4"/>
      <c r="U7216" s="2" t="s">
        <v>23</v>
      </c>
      <c r="V7216" s="2" t="s">
        <v>120</v>
      </c>
      <c r="W7216" s="2" t="s">
        <v>63</v>
      </c>
      <c r="X7216" s="2">
        <v>3</v>
      </c>
      <c r="Y7216" s="2">
        <v>230</v>
      </c>
    </row>
    <row r="7217" spans="20:25" ht="30" x14ac:dyDescent="0.25">
      <c r="T7217" s="4"/>
      <c r="U7217" s="2" t="s">
        <v>23</v>
      </c>
      <c r="V7217" s="2" t="s">
        <v>120</v>
      </c>
      <c r="W7217" s="2" t="s">
        <v>68</v>
      </c>
      <c r="X7217" s="2">
        <v>3</v>
      </c>
      <c r="Y7217" s="2">
        <v>200</v>
      </c>
    </row>
    <row r="7218" spans="20:25" ht="30" x14ac:dyDescent="0.25">
      <c r="T7218" s="4"/>
      <c r="U7218" s="2" t="s">
        <v>23</v>
      </c>
      <c r="V7218" s="2" t="s">
        <v>120</v>
      </c>
      <c r="W7218" s="2" t="s">
        <v>68</v>
      </c>
      <c r="X7218" s="2">
        <v>3</v>
      </c>
      <c r="Y7218" s="2">
        <v>240</v>
      </c>
    </row>
    <row r="7219" spans="20:25" ht="30" x14ac:dyDescent="0.25">
      <c r="T7219" s="4"/>
      <c r="U7219" s="2" t="s">
        <v>23</v>
      </c>
      <c r="V7219" s="2" t="s">
        <v>120</v>
      </c>
      <c r="W7219" s="2" t="s">
        <v>63</v>
      </c>
      <c r="X7219" s="2">
        <v>5</v>
      </c>
      <c r="Y7219" s="2">
        <v>210</v>
      </c>
    </row>
    <row r="7220" spans="20:25" ht="30" x14ac:dyDescent="0.25">
      <c r="T7220" s="4"/>
      <c r="U7220" s="2" t="s">
        <v>23</v>
      </c>
      <c r="V7220" s="2" t="s">
        <v>120</v>
      </c>
      <c r="W7220" s="2" t="s">
        <v>68</v>
      </c>
      <c r="X7220" s="2">
        <v>3</v>
      </c>
      <c r="Y7220" s="2">
        <v>70</v>
      </c>
    </row>
    <row r="7221" spans="20:25" ht="30" x14ac:dyDescent="0.25">
      <c r="T7221" s="4"/>
      <c r="U7221" s="2" t="s">
        <v>23</v>
      </c>
      <c r="V7221" s="2" t="s">
        <v>120</v>
      </c>
      <c r="W7221" s="2" t="s">
        <v>63</v>
      </c>
      <c r="X7221" s="2">
        <v>6</v>
      </c>
      <c r="Y7221" s="2">
        <v>180</v>
      </c>
    </row>
    <row r="7222" spans="20:25" ht="30" x14ac:dyDescent="0.25">
      <c r="T7222" s="4"/>
      <c r="U7222" s="2" t="s">
        <v>23</v>
      </c>
      <c r="V7222" s="2" t="s">
        <v>120</v>
      </c>
      <c r="W7222" s="2" t="s">
        <v>63</v>
      </c>
      <c r="X7222" s="2">
        <v>7</v>
      </c>
      <c r="Y7222" s="2">
        <v>220</v>
      </c>
    </row>
    <row r="7223" spans="20:25" ht="30" x14ac:dyDescent="0.25">
      <c r="T7223" s="4"/>
      <c r="U7223" s="2" t="s">
        <v>23</v>
      </c>
      <c r="V7223" s="2" t="s">
        <v>120</v>
      </c>
      <c r="W7223" s="2" t="s">
        <v>63</v>
      </c>
      <c r="X7223" s="2">
        <v>4</v>
      </c>
      <c r="Y7223" s="2">
        <v>200</v>
      </c>
    </row>
    <row r="7224" spans="20:25" ht="30" x14ac:dyDescent="0.25">
      <c r="T7224" s="4"/>
      <c r="U7224" s="2" t="s">
        <v>23</v>
      </c>
      <c r="V7224" s="2" t="s">
        <v>120</v>
      </c>
      <c r="W7224" s="2" t="s">
        <v>68</v>
      </c>
      <c r="X7224" s="2">
        <v>6</v>
      </c>
      <c r="Y7224" s="2">
        <v>210</v>
      </c>
    </row>
    <row r="7225" spans="20:25" ht="30" x14ac:dyDescent="0.25">
      <c r="T7225" s="4"/>
      <c r="U7225" s="2" t="s">
        <v>23</v>
      </c>
      <c r="V7225" s="2" t="s">
        <v>120</v>
      </c>
      <c r="W7225" s="2" t="s">
        <v>64</v>
      </c>
      <c r="X7225" s="2">
        <v>4</v>
      </c>
      <c r="Y7225" s="2">
        <v>320</v>
      </c>
    </row>
    <row r="7226" spans="20:25" ht="30" x14ac:dyDescent="0.25">
      <c r="T7226" s="4"/>
      <c r="U7226" s="2" t="s">
        <v>23</v>
      </c>
      <c r="V7226" s="2" t="s">
        <v>120</v>
      </c>
      <c r="W7226" s="2" t="s">
        <v>64</v>
      </c>
      <c r="X7226" s="2">
        <v>2</v>
      </c>
      <c r="Y7226" s="2">
        <v>231</v>
      </c>
    </row>
    <row r="7227" spans="20:25" ht="30" x14ac:dyDescent="0.25">
      <c r="T7227" s="4"/>
      <c r="U7227" s="2" t="s">
        <v>23</v>
      </c>
      <c r="V7227" s="2" t="s">
        <v>120</v>
      </c>
      <c r="W7227" s="2" t="s">
        <v>68</v>
      </c>
      <c r="X7227" s="2">
        <v>3</v>
      </c>
      <c r="Y7227" s="2">
        <v>190</v>
      </c>
    </row>
    <row r="7228" spans="20:25" ht="30" x14ac:dyDescent="0.25">
      <c r="T7228" s="4"/>
      <c r="U7228" s="2" t="s">
        <v>23</v>
      </c>
      <c r="V7228" s="2" t="s">
        <v>120</v>
      </c>
      <c r="W7228" s="2" t="s">
        <v>68</v>
      </c>
      <c r="X7228" s="2">
        <v>4</v>
      </c>
      <c r="Y7228" s="2">
        <v>130</v>
      </c>
    </row>
    <row r="7229" spans="20:25" ht="30" x14ac:dyDescent="0.25">
      <c r="T7229" s="4"/>
      <c r="U7229" s="2" t="s">
        <v>23</v>
      </c>
      <c r="V7229" s="2" t="s">
        <v>124</v>
      </c>
      <c r="W7229" s="2" t="s">
        <v>63</v>
      </c>
      <c r="X7229" s="2">
        <v>3</v>
      </c>
      <c r="Y7229" s="2">
        <v>200</v>
      </c>
    </row>
    <row r="7230" spans="20:25" ht="30" x14ac:dyDescent="0.25">
      <c r="T7230" s="4"/>
      <c r="U7230" s="2" t="s">
        <v>23</v>
      </c>
      <c r="V7230" s="2" t="s">
        <v>124</v>
      </c>
      <c r="W7230" s="2" t="s">
        <v>68</v>
      </c>
      <c r="X7230" s="2">
        <v>6</v>
      </c>
      <c r="Y7230" s="2">
        <v>160</v>
      </c>
    </row>
    <row r="7231" spans="20:25" ht="30" x14ac:dyDescent="0.25">
      <c r="T7231" s="4"/>
      <c r="U7231" s="2" t="s">
        <v>23</v>
      </c>
      <c r="V7231" s="2" t="s">
        <v>124</v>
      </c>
      <c r="W7231" s="2" t="s">
        <v>68</v>
      </c>
      <c r="X7231" s="2">
        <v>5</v>
      </c>
      <c r="Y7231" s="2">
        <v>250</v>
      </c>
    </row>
    <row r="7232" spans="20:25" ht="30" x14ac:dyDescent="0.25">
      <c r="T7232" s="4"/>
      <c r="U7232" s="2" t="s">
        <v>23</v>
      </c>
      <c r="V7232" s="2" t="s">
        <v>124</v>
      </c>
      <c r="W7232" s="2" t="s">
        <v>63</v>
      </c>
      <c r="X7232" s="2">
        <v>2</v>
      </c>
      <c r="Y7232" s="2">
        <v>190</v>
      </c>
    </row>
    <row r="7233" spans="20:25" ht="30" x14ac:dyDescent="0.25">
      <c r="T7233" s="4"/>
      <c r="U7233" s="2" t="s">
        <v>23</v>
      </c>
      <c r="V7233" s="2" t="s">
        <v>124</v>
      </c>
      <c r="W7233" s="2" t="s">
        <v>63</v>
      </c>
      <c r="X7233" s="2">
        <v>3</v>
      </c>
      <c r="Y7233" s="2">
        <v>210</v>
      </c>
    </row>
    <row r="7234" spans="20:25" ht="30" x14ac:dyDescent="0.25">
      <c r="T7234" s="4"/>
      <c r="U7234" s="2" t="s">
        <v>23</v>
      </c>
      <c r="V7234" s="2" t="s">
        <v>124</v>
      </c>
      <c r="W7234" s="2" t="s">
        <v>68</v>
      </c>
      <c r="X7234" s="2">
        <v>5</v>
      </c>
      <c r="Y7234" s="2">
        <v>230</v>
      </c>
    </row>
    <row r="7235" spans="20:25" ht="30" x14ac:dyDescent="0.25">
      <c r="T7235" s="4"/>
      <c r="U7235" s="2" t="s">
        <v>23</v>
      </c>
      <c r="V7235" s="2" t="s">
        <v>124</v>
      </c>
      <c r="W7235" s="2" t="s">
        <v>63</v>
      </c>
      <c r="X7235" s="2">
        <v>2</v>
      </c>
      <c r="Y7235" s="2">
        <v>140</v>
      </c>
    </row>
    <row r="7236" spans="20:25" ht="30" x14ac:dyDescent="0.25">
      <c r="T7236" s="4"/>
      <c r="U7236" s="2" t="s">
        <v>23</v>
      </c>
      <c r="V7236" s="2" t="s">
        <v>124</v>
      </c>
      <c r="W7236" s="2" t="s">
        <v>68</v>
      </c>
      <c r="X7236" s="2">
        <v>2</v>
      </c>
      <c r="Y7236" s="2">
        <v>340</v>
      </c>
    </row>
    <row r="7237" spans="20:25" ht="30" x14ac:dyDescent="0.25">
      <c r="T7237" s="4"/>
      <c r="U7237" s="2" t="s">
        <v>23</v>
      </c>
      <c r="V7237" s="2" t="s">
        <v>124</v>
      </c>
      <c r="W7237" s="2" t="s">
        <v>63</v>
      </c>
      <c r="X7237" s="2">
        <v>9</v>
      </c>
      <c r="Y7237" s="2">
        <v>220</v>
      </c>
    </row>
    <row r="7238" spans="20:25" ht="30" x14ac:dyDescent="0.25">
      <c r="T7238" s="4"/>
      <c r="U7238" s="2" t="s">
        <v>23</v>
      </c>
      <c r="V7238" s="2" t="s">
        <v>124</v>
      </c>
      <c r="W7238" s="2" t="s">
        <v>68</v>
      </c>
      <c r="X7238" s="2">
        <v>1</v>
      </c>
      <c r="Y7238" s="2">
        <v>60</v>
      </c>
    </row>
    <row r="7239" spans="20:25" ht="30" x14ac:dyDescent="0.25">
      <c r="T7239" s="4"/>
      <c r="U7239" s="2" t="s">
        <v>23</v>
      </c>
      <c r="V7239" s="2" t="s">
        <v>124</v>
      </c>
      <c r="W7239" s="2" t="s">
        <v>67</v>
      </c>
      <c r="X7239" s="2">
        <v>6</v>
      </c>
      <c r="Y7239" s="2">
        <v>190</v>
      </c>
    </row>
    <row r="7240" spans="20:25" ht="30" x14ac:dyDescent="0.25">
      <c r="T7240" s="4"/>
      <c r="U7240" s="2" t="s">
        <v>23</v>
      </c>
      <c r="V7240" s="2" t="s">
        <v>124</v>
      </c>
      <c r="W7240" s="2" t="s">
        <v>68</v>
      </c>
      <c r="X7240" s="2">
        <v>4</v>
      </c>
      <c r="Y7240" s="2">
        <v>230</v>
      </c>
    </row>
    <row r="7241" spans="20:25" ht="30" x14ac:dyDescent="0.25">
      <c r="T7241" s="4"/>
      <c r="U7241" s="2" t="s">
        <v>23</v>
      </c>
      <c r="V7241" s="2" t="s">
        <v>124</v>
      </c>
      <c r="W7241" s="2" t="s">
        <v>68</v>
      </c>
      <c r="X7241" s="2">
        <v>6</v>
      </c>
      <c r="Y7241" s="2">
        <v>240</v>
      </c>
    </row>
    <row r="7242" spans="20:25" ht="30" x14ac:dyDescent="0.25">
      <c r="T7242" s="4"/>
      <c r="U7242" s="2" t="s">
        <v>23</v>
      </c>
      <c r="V7242" s="2" t="s">
        <v>124</v>
      </c>
      <c r="W7242" s="2" t="s">
        <v>63</v>
      </c>
      <c r="X7242" s="2">
        <v>1</v>
      </c>
      <c r="Y7242" s="2">
        <v>318</v>
      </c>
    </row>
    <row r="7243" spans="20:25" ht="30" x14ac:dyDescent="0.25">
      <c r="T7243" s="4"/>
      <c r="U7243" s="2" t="s">
        <v>23</v>
      </c>
      <c r="V7243" s="2" t="s">
        <v>124</v>
      </c>
      <c r="W7243" s="2" t="s">
        <v>68</v>
      </c>
      <c r="X7243" s="2">
        <v>2</v>
      </c>
      <c r="Y7243" s="2">
        <v>30</v>
      </c>
    </row>
    <row r="7244" spans="20:25" ht="30" x14ac:dyDescent="0.25">
      <c r="T7244" s="4"/>
      <c r="U7244" s="2" t="s">
        <v>23</v>
      </c>
      <c r="V7244" s="2" t="s">
        <v>124</v>
      </c>
      <c r="W7244" s="2" t="s">
        <v>63</v>
      </c>
      <c r="X7244" s="2">
        <v>6</v>
      </c>
      <c r="Y7244" s="2">
        <v>60</v>
      </c>
    </row>
    <row r="7245" spans="20:25" ht="30" x14ac:dyDescent="0.25">
      <c r="T7245" s="4"/>
      <c r="U7245" s="2" t="s">
        <v>23</v>
      </c>
      <c r="V7245" s="2" t="s">
        <v>124</v>
      </c>
      <c r="W7245" s="2" t="s">
        <v>68</v>
      </c>
      <c r="X7245" s="2">
        <v>4</v>
      </c>
      <c r="Y7245" s="2">
        <v>120</v>
      </c>
    </row>
    <row r="7246" spans="20:25" ht="30" x14ac:dyDescent="0.25">
      <c r="T7246" s="4"/>
      <c r="U7246" s="2" t="s">
        <v>23</v>
      </c>
      <c r="V7246" s="2" t="s">
        <v>124</v>
      </c>
      <c r="W7246" s="2" t="s">
        <v>68</v>
      </c>
      <c r="X7246" s="2">
        <v>1</v>
      </c>
      <c r="Y7246" s="2">
        <v>160</v>
      </c>
    </row>
    <row r="7247" spans="20:25" ht="30" x14ac:dyDescent="0.25">
      <c r="T7247" s="4"/>
      <c r="U7247" s="2" t="s">
        <v>23</v>
      </c>
      <c r="V7247" s="2" t="s">
        <v>124</v>
      </c>
      <c r="W7247" s="2" t="s">
        <v>68</v>
      </c>
      <c r="X7247" s="2">
        <v>2</v>
      </c>
      <c r="Y7247" s="2">
        <v>40</v>
      </c>
    </row>
    <row r="7248" spans="20:25" ht="30" x14ac:dyDescent="0.25">
      <c r="T7248" s="4"/>
      <c r="U7248" s="2" t="s">
        <v>23</v>
      </c>
      <c r="V7248" s="2" t="s">
        <v>124</v>
      </c>
      <c r="W7248" s="2" t="s">
        <v>63</v>
      </c>
      <c r="X7248" s="2">
        <v>5</v>
      </c>
      <c r="Y7248" s="2">
        <v>250</v>
      </c>
    </row>
    <row r="7249" spans="20:25" ht="30" x14ac:dyDescent="0.25">
      <c r="T7249" s="4"/>
      <c r="U7249" s="2" t="s">
        <v>23</v>
      </c>
      <c r="V7249" s="2" t="s">
        <v>124</v>
      </c>
      <c r="W7249" s="2" t="s">
        <v>63</v>
      </c>
      <c r="X7249" s="2">
        <v>6</v>
      </c>
      <c r="Y7249" s="2">
        <v>110</v>
      </c>
    </row>
    <row r="7250" spans="20:25" ht="30" x14ac:dyDescent="0.25">
      <c r="T7250" s="4"/>
      <c r="U7250" s="2" t="s">
        <v>23</v>
      </c>
      <c r="V7250" s="2" t="s">
        <v>124</v>
      </c>
      <c r="W7250" s="2" t="s">
        <v>68</v>
      </c>
      <c r="X7250" s="2">
        <v>7</v>
      </c>
      <c r="Y7250" s="2">
        <v>90</v>
      </c>
    </row>
    <row r="7251" spans="20:25" ht="30" x14ac:dyDescent="0.25">
      <c r="T7251" s="4"/>
      <c r="U7251" s="2" t="s">
        <v>23</v>
      </c>
      <c r="V7251" s="2" t="s">
        <v>124</v>
      </c>
      <c r="W7251" s="2" t="s">
        <v>63</v>
      </c>
      <c r="X7251" s="2">
        <v>3</v>
      </c>
      <c r="Y7251" s="2">
        <v>170</v>
      </c>
    </row>
    <row r="7252" spans="20:25" ht="30" x14ac:dyDescent="0.25">
      <c r="T7252" s="4"/>
      <c r="U7252" s="2" t="s">
        <v>23</v>
      </c>
      <c r="V7252" s="2" t="s">
        <v>124</v>
      </c>
      <c r="W7252" s="2" t="s">
        <v>63</v>
      </c>
      <c r="X7252" s="2">
        <v>5</v>
      </c>
      <c r="Y7252" s="2">
        <v>300</v>
      </c>
    </row>
    <row r="7253" spans="20:25" ht="30" x14ac:dyDescent="0.25">
      <c r="T7253" s="4"/>
      <c r="U7253" s="2" t="s">
        <v>23</v>
      </c>
      <c r="V7253" s="2" t="s">
        <v>124</v>
      </c>
      <c r="W7253" s="2" t="s">
        <v>63</v>
      </c>
      <c r="X7253" s="2">
        <v>3</v>
      </c>
      <c r="Y7253" s="2">
        <v>270</v>
      </c>
    </row>
    <row r="7254" spans="20:25" ht="30" x14ac:dyDescent="0.25">
      <c r="T7254" s="4"/>
      <c r="U7254" s="2" t="s">
        <v>23</v>
      </c>
      <c r="V7254" s="2" t="s">
        <v>124</v>
      </c>
      <c r="W7254" s="2" t="s">
        <v>68</v>
      </c>
      <c r="X7254" s="2">
        <v>2</v>
      </c>
      <c r="Y7254" s="2">
        <v>148</v>
      </c>
    </row>
    <row r="7255" spans="20:25" ht="30" x14ac:dyDescent="0.25">
      <c r="T7255" s="4"/>
      <c r="U7255" s="2" t="s">
        <v>23</v>
      </c>
      <c r="V7255" s="2" t="s">
        <v>124</v>
      </c>
      <c r="W7255" s="2" t="s">
        <v>63</v>
      </c>
      <c r="X7255" s="2">
        <v>2</v>
      </c>
      <c r="Y7255" s="2">
        <v>190</v>
      </c>
    </row>
    <row r="7256" spans="20:25" ht="30" x14ac:dyDescent="0.25">
      <c r="T7256" s="4"/>
      <c r="U7256" s="2" t="s">
        <v>23</v>
      </c>
      <c r="V7256" s="2" t="s">
        <v>124</v>
      </c>
      <c r="W7256" s="2" t="s">
        <v>67</v>
      </c>
      <c r="X7256" s="2">
        <v>3</v>
      </c>
      <c r="Y7256" s="2">
        <v>140</v>
      </c>
    </row>
    <row r="7257" spans="20:25" ht="30" x14ac:dyDescent="0.25">
      <c r="T7257" s="4"/>
      <c r="U7257" s="2" t="s">
        <v>23</v>
      </c>
      <c r="V7257" s="2" t="s">
        <v>124</v>
      </c>
      <c r="W7257" s="2" t="s">
        <v>63</v>
      </c>
      <c r="X7257" s="2">
        <v>3</v>
      </c>
      <c r="Y7257" s="2">
        <v>140</v>
      </c>
    </row>
    <row r="7258" spans="20:25" ht="30" x14ac:dyDescent="0.25">
      <c r="T7258" s="4"/>
      <c r="U7258" s="2" t="s">
        <v>23</v>
      </c>
      <c r="V7258" s="2" t="s">
        <v>124</v>
      </c>
      <c r="W7258" s="2" t="s">
        <v>63</v>
      </c>
      <c r="X7258" s="2">
        <v>4</v>
      </c>
      <c r="Y7258" s="2">
        <v>170</v>
      </c>
    </row>
    <row r="7259" spans="20:25" ht="30" x14ac:dyDescent="0.25">
      <c r="T7259" s="4"/>
      <c r="U7259" s="2" t="s">
        <v>23</v>
      </c>
      <c r="V7259" s="2" t="s">
        <v>124</v>
      </c>
      <c r="W7259" s="2" t="s">
        <v>63</v>
      </c>
      <c r="X7259" s="2">
        <v>1</v>
      </c>
      <c r="Y7259" s="2">
        <v>148</v>
      </c>
    </row>
    <row r="7260" spans="20:25" ht="30" x14ac:dyDescent="0.25">
      <c r="T7260" s="4"/>
      <c r="U7260" s="2" t="s">
        <v>23</v>
      </c>
      <c r="V7260" s="2" t="s">
        <v>124</v>
      </c>
      <c r="W7260" s="2" t="s">
        <v>63</v>
      </c>
      <c r="X7260" s="2">
        <v>2</v>
      </c>
      <c r="Y7260" s="2">
        <v>280</v>
      </c>
    </row>
    <row r="7261" spans="20:25" ht="30" x14ac:dyDescent="0.25">
      <c r="T7261" s="4"/>
      <c r="U7261" s="2" t="s">
        <v>23</v>
      </c>
      <c r="V7261" s="2" t="s">
        <v>124</v>
      </c>
      <c r="W7261" s="2" t="s">
        <v>63</v>
      </c>
      <c r="X7261" s="2">
        <v>5</v>
      </c>
      <c r="Y7261" s="2">
        <v>40</v>
      </c>
    </row>
    <row r="7262" spans="20:25" ht="30" x14ac:dyDescent="0.25">
      <c r="T7262" s="4"/>
      <c r="U7262" s="2" t="s">
        <v>23</v>
      </c>
      <c r="V7262" s="2" t="s">
        <v>124</v>
      </c>
      <c r="W7262" s="2" t="s">
        <v>63</v>
      </c>
      <c r="X7262" s="2">
        <v>3</v>
      </c>
      <c r="Y7262" s="2">
        <v>220</v>
      </c>
    </row>
    <row r="7263" spans="20:25" ht="30" x14ac:dyDescent="0.25">
      <c r="T7263" s="4"/>
      <c r="U7263" s="2" t="s">
        <v>23</v>
      </c>
      <c r="V7263" s="2" t="s">
        <v>124</v>
      </c>
      <c r="W7263" s="2" t="s">
        <v>63</v>
      </c>
      <c r="X7263" s="2">
        <v>6</v>
      </c>
      <c r="Y7263" s="2">
        <v>160</v>
      </c>
    </row>
    <row r="7264" spans="20:25" ht="30" x14ac:dyDescent="0.25">
      <c r="T7264" s="4"/>
      <c r="U7264" s="2" t="s">
        <v>23</v>
      </c>
      <c r="V7264" s="2" t="s">
        <v>124</v>
      </c>
      <c r="W7264" s="2" t="s">
        <v>63</v>
      </c>
      <c r="X7264" s="2">
        <v>7</v>
      </c>
      <c r="Y7264" s="2">
        <v>340</v>
      </c>
    </row>
    <row r="7265" spans="20:25" ht="30" x14ac:dyDescent="0.25">
      <c r="T7265" s="4"/>
      <c r="U7265" s="2" t="s">
        <v>23</v>
      </c>
      <c r="V7265" s="2" t="s">
        <v>124</v>
      </c>
      <c r="W7265" s="2" t="s">
        <v>63</v>
      </c>
      <c r="X7265" s="2">
        <v>5</v>
      </c>
      <c r="Y7265" s="2">
        <v>250</v>
      </c>
    </row>
    <row r="7266" spans="20:25" ht="30" x14ac:dyDescent="0.25">
      <c r="T7266" s="4"/>
      <c r="U7266" s="2" t="s">
        <v>23</v>
      </c>
      <c r="V7266" s="2" t="s">
        <v>124</v>
      </c>
      <c r="W7266" s="2" t="s">
        <v>68</v>
      </c>
      <c r="X7266" s="2">
        <v>4</v>
      </c>
      <c r="Y7266" s="2">
        <v>240</v>
      </c>
    </row>
    <row r="7267" spans="20:25" ht="30" x14ac:dyDescent="0.25">
      <c r="T7267" s="4"/>
      <c r="U7267" s="2" t="s">
        <v>23</v>
      </c>
      <c r="V7267" s="2" t="s">
        <v>124</v>
      </c>
      <c r="W7267" s="2" t="s">
        <v>68</v>
      </c>
      <c r="X7267" s="2">
        <v>4</v>
      </c>
      <c r="Y7267" s="2">
        <v>120</v>
      </c>
    </row>
    <row r="7268" spans="20:25" ht="30" x14ac:dyDescent="0.25">
      <c r="T7268" s="4"/>
      <c r="U7268" s="2" t="s">
        <v>23</v>
      </c>
      <c r="V7268" s="2" t="s">
        <v>124</v>
      </c>
      <c r="W7268" s="2" t="s">
        <v>63</v>
      </c>
      <c r="X7268" s="2">
        <v>5</v>
      </c>
      <c r="Y7268" s="2">
        <v>190</v>
      </c>
    </row>
    <row r="7269" spans="20:25" ht="30" x14ac:dyDescent="0.25">
      <c r="T7269" s="4"/>
      <c r="U7269" s="2" t="s">
        <v>23</v>
      </c>
      <c r="V7269" s="2" t="s">
        <v>124</v>
      </c>
      <c r="W7269" s="2" t="s">
        <v>63</v>
      </c>
      <c r="X7269" s="2">
        <v>3</v>
      </c>
      <c r="Y7269" s="2">
        <v>120</v>
      </c>
    </row>
    <row r="7270" spans="20:25" ht="30" x14ac:dyDescent="0.25">
      <c r="T7270" s="4"/>
      <c r="U7270" s="2" t="s">
        <v>23</v>
      </c>
      <c r="V7270" s="2" t="s">
        <v>124</v>
      </c>
      <c r="W7270" s="2" t="s">
        <v>63</v>
      </c>
      <c r="X7270" s="2">
        <v>3</v>
      </c>
      <c r="Y7270" s="2">
        <v>150</v>
      </c>
    </row>
    <row r="7271" spans="20:25" ht="30" x14ac:dyDescent="0.25">
      <c r="T7271" s="4"/>
      <c r="U7271" s="2" t="s">
        <v>23</v>
      </c>
      <c r="V7271" s="2" t="s">
        <v>124</v>
      </c>
      <c r="W7271" s="2" t="s">
        <v>63</v>
      </c>
      <c r="X7271" s="2">
        <v>1</v>
      </c>
      <c r="Y7271" s="2">
        <v>140</v>
      </c>
    </row>
    <row r="7272" spans="20:25" ht="30" x14ac:dyDescent="0.25">
      <c r="T7272" s="4"/>
      <c r="U7272" s="2" t="s">
        <v>23</v>
      </c>
      <c r="V7272" s="2" t="s">
        <v>124</v>
      </c>
      <c r="W7272" s="2" t="s">
        <v>63</v>
      </c>
      <c r="X7272" s="2">
        <v>5</v>
      </c>
      <c r="Y7272" s="2">
        <v>360</v>
      </c>
    </row>
    <row r="7273" spans="20:25" ht="30" x14ac:dyDescent="0.25">
      <c r="T7273" s="4"/>
      <c r="U7273" s="2" t="s">
        <v>23</v>
      </c>
      <c r="V7273" s="2" t="s">
        <v>124</v>
      </c>
      <c r="W7273" s="2" t="s">
        <v>68</v>
      </c>
      <c r="X7273" s="2">
        <v>4</v>
      </c>
      <c r="Y7273" s="2">
        <v>80</v>
      </c>
    </row>
    <row r="7274" spans="20:25" ht="30" x14ac:dyDescent="0.25">
      <c r="T7274" s="4"/>
      <c r="U7274" s="2" t="s">
        <v>23</v>
      </c>
      <c r="V7274" s="2" t="s">
        <v>124</v>
      </c>
      <c r="W7274" s="2" t="s">
        <v>63</v>
      </c>
      <c r="X7274" s="2">
        <v>1</v>
      </c>
      <c r="Y7274" s="2">
        <v>310</v>
      </c>
    </row>
    <row r="7275" spans="20:25" ht="30" x14ac:dyDescent="0.25">
      <c r="T7275" s="4"/>
      <c r="U7275" s="2" t="s">
        <v>23</v>
      </c>
      <c r="V7275" s="2" t="s">
        <v>124</v>
      </c>
      <c r="W7275" s="2" t="s">
        <v>63</v>
      </c>
      <c r="X7275" s="2">
        <v>5</v>
      </c>
      <c r="Y7275" s="2">
        <v>70</v>
      </c>
    </row>
    <row r="7276" spans="20:25" ht="30" x14ac:dyDescent="0.25">
      <c r="T7276" s="4"/>
      <c r="U7276" s="2" t="s">
        <v>23</v>
      </c>
      <c r="V7276" s="2" t="s">
        <v>124</v>
      </c>
      <c r="W7276" s="2" t="s">
        <v>68</v>
      </c>
      <c r="X7276" s="2">
        <v>1</v>
      </c>
      <c r="Y7276" s="2">
        <v>130</v>
      </c>
    </row>
    <row r="7277" spans="20:25" ht="30" x14ac:dyDescent="0.25">
      <c r="T7277" s="4"/>
      <c r="U7277" s="2" t="s">
        <v>23</v>
      </c>
      <c r="V7277" s="2" t="s">
        <v>124</v>
      </c>
      <c r="W7277" s="2" t="s">
        <v>68</v>
      </c>
      <c r="X7277" s="2">
        <v>4</v>
      </c>
      <c r="Y7277" s="2">
        <v>140</v>
      </c>
    </row>
    <row r="7278" spans="20:25" ht="30" x14ac:dyDescent="0.25">
      <c r="T7278" s="4"/>
      <c r="U7278" s="2" t="s">
        <v>23</v>
      </c>
      <c r="V7278" s="2" t="s">
        <v>124</v>
      </c>
      <c r="W7278" s="2" t="s">
        <v>64</v>
      </c>
      <c r="X7278" s="2">
        <v>4</v>
      </c>
      <c r="Y7278" s="2">
        <v>90</v>
      </c>
    </row>
    <row r="7279" spans="20:25" ht="30" x14ac:dyDescent="0.25">
      <c r="T7279" s="4"/>
      <c r="U7279" s="2" t="s">
        <v>23</v>
      </c>
      <c r="V7279" s="2" t="s">
        <v>124</v>
      </c>
      <c r="W7279" s="2" t="s">
        <v>63</v>
      </c>
      <c r="X7279" s="2">
        <v>2</v>
      </c>
      <c r="Y7279" s="2">
        <v>30</v>
      </c>
    </row>
    <row r="7280" spans="20:25" ht="30" x14ac:dyDescent="0.25">
      <c r="T7280" s="4"/>
      <c r="U7280" s="2" t="s">
        <v>23</v>
      </c>
      <c r="V7280" s="2" t="s">
        <v>124</v>
      </c>
      <c r="W7280" s="2" t="s">
        <v>63</v>
      </c>
      <c r="X7280" s="2">
        <v>4</v>
      </c>
      <c r="Y7280" s="2">
        <v>80</v>
      </c>
    </row>
    <row r="7281" spans="20:25" ht="30" x14ac:dyDescent="0.25">
      <c r="T7281" s="4"/>
      <c r="U7281" s="2" t="s">
        <v>23</v>
      </c>
      <c r="V7281" s="2" t="s">
        <v>124</v>
      </c>
      <c r="W7281" s="2" t="s">
        <v>63</v>
      </c>
      <c r="X7281" s="2">
        <v>4</v>
      </c>
      <c r="Y7281" s="2">
        <v>110</v>
      </c>
    </row>
    <row r="7282" spans="20:25" ht="30" x14ac:dyDescent="0.25">
      <c r="T7282" s="4"/>
      <c r="U7282" s="2" t="s">
        <v>23</v>
      </c>
      <c r="V7282" s="2" t="s">
        <v>127</v>
      </c>
      <c r="W7282" s="2" t="s">
        <v>68</v>
      </c>
      <c r="X7282" s="2">
        <v>1</v>
      </c>
      <c r="Y7282" s="2">
        <v>0</v>
      </c>
    </row>
    <row r="7283" spans="20:25" ht="30" x14ac:dyDescent="0.25">
      <c r="T7283" s="4"/>
      <c r="U7283" s="2" t="s">
        <v>23</v>
      </c>
      <c r="V7283" s="2" t="s">
        <v>127</v>
      </c>
      <c r="W7283" s="2" t="s">
        <v>68</v>
      </c>
      <c r="X7283" s="2">
        <v>3</v>
      </c>
      <c r="Y7283" s="2">
        <v>180</v>
      </c>
    </row>
    <row r="7284" spans="20:25" ht="30" x14ac:dyDescent="0.25">
      <c r="T7284" s="4"/>
      <c r="U7284" s="2" t="s">
        <v>23</v>
      </c>
      <c r="V7284" s="2" t="s">
        <v>127</v>
      </c>
      <c r="W7284" s="2" t="s">
        <v>63</v>
      </c>
      <c r="X7284" s="2">
        <v>2</v>
      </c>
      <c r="Y7284" s="2">
        <v>60</v>
      </c>
    </row>
    <row r="7285" spans="20:25" ht="30" x14ac:dyDescent="0.25">
      <c r="T7285" s="4"/>
      <c r="U7285" s="2" t="s">
        <v>23</v>
      </c>
      <c r="V7285" s="2" t="s">
        <v>127</v>
      </c>
      <c r="W7285" s="2" t="s">
        <v>68</v>
      </c>
      <c r="X7285" s="2">
        <v>6</v>
      </c>
      <c r="Y7285" s="2">
        <v>90</v>
      </c>
    </row>
    <row r="7286" spans="20:25" ht="30" x14ac:dyDescent="0.25">
      <c r="T7286" s="4"/>
      <c r="U7286" s="2" t="s">
        <v>23</v>
      </c>
      <c r="V7286" s="2" t="s">
        <v>127</v>
      </c>
      <c r="W7286" s="2" t="s">
        <v>68</v>
      </c>
      <c r="X7286" s="2">
        <v>3</v>
      </c>
      <c r="Y7286" s="2">
        <v>230</v>
      </c>
    </row>
    <row r="7287" spans="20:25" ht="30" x14ac:dyDescent="0.25">
      <c r="T7287" s="4"/>
      <c r="U7287" s="2" t="s">
        <v>23</v>
      </c>
      <c r="V7287" s="2" t="s">
        <v>127</v>
      </c>
      <c r="W7287" s="2" t="s">
        <v>68</v>
      </c>
      <c r="X7287" s="2">
        <v>2</v>
      </c>
      <c r="Y7287" s="2">
        <v>230</v>
      </c>
    </row>
    <row r="7288" spans="20:25" ht="30" x14ac:dyDescent="0.25">
      <c r="T7288" s="4"/>
      <c r="U7288" s="2" t="s">
        <v>23</v>
      </c>
      <c r="V7288" s="2" t="s">
        <v>127</v>
      </c>
      <c r="W7288" s="2" t="s">
        <v>68</v>
      </c>
      <c r="X7288" s="2">
        <v>3</v>
      </c>
      <c r="Y7288" s="2">
        <v>230</v>
      </c>
    </row>
    <row r="7289" spans="20:25" ht="30" x14ac:dyDescent="0.25">
      <c r="T7289" s="4"/>
      <c r="U7289" s="2" t="s">
        <v>23</v>
      </c>
      <c r="V7289" s="2" t="s">
        <v>127</v>
      </c>
      <c r="W7289" s="2" t="s">
        <v>68</v>
      </c>
      <c r="X7289" s="2">
        <v>2</v>
      </c>
      <c r="Y7289" s="2">
        <v>300</v>
      </c>
    </row>
    <row r="7290" spans="20:25" ht="30" x14ac:dyDescent="0.25">
      <c r="T7290" s="4"/>
      <c r="U7290" s="2" t="s">
        <v>23</v>
      </c>
      <c r="V7290" s="2" t="s">
        <v>127</v>
      </c>
      <c r="W7290" s="2" t="s">
        <v>63</v>
      </c>
      <c r="X7290" s="2">
        <v>3</v>
      </c>
      <c r="Y7290" s="2">
        <v>140</v>
      </c>
    </row>
    <row r="7291" spans="20:25" ht="30" x14ac:dyDescent="0.25">
      <c r="T7291" s="4"/>
      <c r="U7291" s="2" t="s">
        <v>23</v>
      </c>
      <c r="V7291" s="2" t="s">
        <v>127</v>
      </c>
      <c r="W7291" s="2" t="s">
        <v>68</v>
      </c>
      <c r="X7291" s="2">
        <v>2</v>
      </c>
      <c r="Y7291" s="2">
        <v>270</v>
      </c>
    </row>
    <row r="7292" spans="20:25" ht="30" x14ac:dyDescent="0.25">
      <c r="T7292" s="4"/>
      <c r="U7292" s="2" t="s">
        <v>23</v>
      </c>
      <c r="V7292" s="2" t="s">
        <v>127</v>
      </c>
      <c r="W7292" s="2" t="s">
        <v>63</v>
      </c>
      <c r="X7292" s="2">
        <v>4</v>
      </c>
      <c r="Y7292" s="2">
        <v>20</v>
      </c>
    </row>
    <row r="7293" spans="20:25" ht="30" x14ac:dyDescent="0.25">
      <c r="T7293" s="4"/>
      <c r="U7293" s="2" t="s">
        <v>23</v>
      </c>
      <c r="V7293" s="2" t="s">
        <v>127</v>
      </c>
      <c r="W7293" s="2" t="s">
        <v>63</v>
      </c>
      <c r="X7293" s="2">
        <v>2</v>
      </c>
      <c r="Y7293" s="2">
        <v>50</v>
      </c>
    </row>
    <row r="7294" spans="20:25" ht="30" x14ac:dyDescent="0.25">
      <c r="T7294" s="4"/>
      <c r="U7294" s="2" t="s">
        <v>23</v>
      </c>
      <c r="V7294" s="2" t="s">
        <v>127</v>
      </c>
      <c r="W7294" s="2" t="s">
        <v>68</v>
      </c>
      <c r="X7294" s="2">
        <v>4</v>
      </c>
      <c r="Y7294" s="2">
        <v>60</v>
      </c>
    </row>
    <row r="7295" spans="20:25" ht="30" x14ac:dyDescent="0.25">
      <c r="T7295" s="4"/>
      <c r="U7295" s="2" t="s">
        <v>23</v>
      </c>
      <c r="V7295" s="2" t="s">
        <v>127</v>
      </c>
      <c r="W7295" s="2" t="s">
        <v>68</v>
      </c>
      <c r="X7295" s="2">
        <v>6</v>
      </c>
      <c r="Y7295" s="2">
        <v>20</v>
      </c>
    </row>
    <row r="7296" spans="20:25" ht="30" x14ac:dyDescent="0.25">
      <c r="T7296" s="4"/>
      <c r="U7296" s="2" t="s">
        <v>23</v>
      </c>
      <c r="V7296" s="2" t="s">
        <v>127</v>
      </c>
      <c r="W7296" s="2" t="s">
        <v>67</v>
      </c>
      <c r="X7296" s="2">
        <v>3</v>
      </c>
      <c r="Y7296" s="2">
        <v>10</v>
      </c>
    </row>
    <row r="7297" spans="20:25" ht="30" x14ac:dyDescent="0.25">
      <c r="T7297" s="4"/>
      <c r="U7297" s="2" t="s">
        <v>23</v>
      </c>
      <c r="V7297" s="2" t="s">
        <v>127</v>
      </c>
      <c r="W7297" s="2" t="s">
        <v>63</v>
      </c>
      <c r="X7297" s="2">
        <v>1</v>
      </c>
      <c r="Y7297" s="2">
        <v>220</v>
      </c>
    </row>
    <row r="7298" spans="20:25" ht="30" x14ac:dyDescent="0.25">
      <c r="T7298" s="4"/>
      <c r="U7298" s="2" t="s">
        <v>23</v>
      </c>
      <c r="V7298" s="2" t="s">
        <v>127</v>
      </c>
      <c r="W7298" s="2" t="s">
        <v>68</v>
      </c>
      <c r="X7298" s="2">
        <v>2</v>
      </c>
      <c r="Y7298" s="2">
        <v>160</v>
      </c>
    </row>
    <row r="7299" spans="20:25" ht="30" x14ac:dyDescent="0.25">
      <c r="T7299" s="4"/>
      <c r="U7299" s="2" t="s">
        <v>23</v>
      </c>
      <c r="V7299" s="2" t="s">
        <v>127</v>
      </c>
      <c r="W7299" s="2" t="s">
        <v>68</v>
      </c>
      <c r="X7299" s="2">
        <v>3</v>
      </c>
      <c r="Y7299" s="2">
        <v>160</v>
      </c>
    </row>
    <row r="7300" spans="20:25" ht="30" x14ac:dyDescent="0.25">
      <c r="T7300" s="4"/>
      <c r="U7300" s="2" t="s">
        <v>23</v>
      </c>
      <c r="V7300" s="2" t="s">
        <v>127</v>
      </c>
      <c r="W7300" s="2" t="s">
        <v>68</v>
      </c>
      <c r="X7300" s="2">
        <v>3</v>
      </c>
      <c r="Y7300" s="2">
        <v>130</v>
      </c>
    </row>
    <row r="7301" spans="20:25" ht="30" x14ac:dyDescent="0.25">
      <c r="T7301" s="4"/>
      <c r="U7301" s="2" t="s">
        <v>23</v>
      </c>
      <c r="V7301" s="2" t="s">
        <v>127</v>
      </c>
      <c r="W7301" s="2" t="s">
        <v>68</v>
      </c>
      <c r="X7301" s="2">
        <v>3</v>
      </c>
      <c r="Y7301" s="2">
        <v>10</v>
      </c>
    </row>
    <row r="7302" spans="20:25" ht="30" x14ac:dyDescent="0.25">
      <c r="T7302" s="4"/>
      <c r="U7302" s="2" t="s">
        <v>23</v>
      </c>
      <c r="V7302" s="2" t="s">
        <v>127</v>
      </c>
      <c r="W7302" s="2" t="s">
        <v>63</v>
      </c>
      <c r="X7302" s="2">
        <v>2</v>
      </c>
      <c r="Y7302" s="2">
        <v>360</v>
      </c>
    </row>
    <row r="7303" spans="20:25" ht="30" x14ac:dyDescent="0.25">
      <c r="T7303" s="4"/>
      <c r="U7303" s="2" t="s">
        <v>23</v>
      </c>
      <c r="V7303" s="2" t="s">
        <v>127</v>
      </c>
      <c r="W7303" s="2" t="s">
        <v>68</v>
      </c>
      <c r="X7303" s="2">
        <v>4</v>
      </c>
      <c r="Y7303" s="2">
        <v>330</v>
      </c>
    </row>
    <row r="7304" spans="20:25" ht="30" x14ac:dyDescent="0.25">
      <c r="T7304" s="4"/>
      <c r="U7304" s="2" t="s">
        <v>23</v>
      </c>
      <c r="V7304" s="2" t="s">
        <v>127</v>
      </c>
      <c r="W7304" s="2" t="s">
        <v>68</v>
      </c>
      <c r="X7304" s="2">
        <v>5</v>
      </c>
      <c r="Y7304" s="2">
        <v>350</v>
      </c>
    </row>
    <row r="7305" spans="20:25" ht="30" x14ac:dyDescent="0.25">
      <c r="T7305" s="4"/>
      <c r="U7305" s="2" t="s">
        <v>23</v>
      </c>
      <c r="V7305" s="2" t="s">
        <v>127</v>
      </c>
      <c r="W7305" s="2" t="s">
        <v>63</v>
      </c>
      <c r="X7305" s="2">
        <v>4</v>
      </c>
      <c r="Y7305" s="2">
        <v>350</v>
      </c>
    </row>
    <row r="7306" spans="20:25" ht="30" x14ac:dyDescent="0.25">
      <c r="T7306" s="4"/>
      <c r="U7306" s="2" t="s">
        <v>23</v>
      </c>
      <c r="V7306" s="2" t="s">
        <v>126</v>
      </c>
      <c r="W7306" s="2" t="s">
        <v>63</v>
      </c>
      <c r="X7306" s="2">
        <v>5</v>
      </c>
      <c r="Y7306" s="2">
        <v>10</v>
      </c>
    </row>
    <row r="7307" spans="20:25" ht="30" x14ac:dyDescent="0.25">
      <c r="T7307" s="4"/>
      <c r="U7307" s="2" t="s">
        <v>23</v>
      </c>
      <c r="V7307" s="2" t="s">
        <v>126</v>
      </c>
      <c r="W7307" s="2" t="s">
        <v>64</v>
      </c>
      <c r="X7307" s="2">
        <v>5</v>
      </c>
      <c r="Y7307" s="2">
        <v>250</v>
      </c>
    </row>
    <row r="7308" spans="20:25" ht="30" x14ac:dyDescent="0.25">
      <c r="T7308" s="4"/>
      <c r="U7308" s="2" t="s">
        <v>23</v>
      </c>
      <c r="V7308" s="2" t="s">
        <v>125</v>
      </c>
      <c r="W7308" s="2" t="s">
        <v>63</v>
      </c>
      <c r="X7308" s="2">
        <v>2</v>
      </c>
      <c r="Y7308" s="2">
        <v>80</v>
      </c>
    </row>
    <row r="7309" spans="20:25" ht="30" x14ac:dyDescent="0.25">
      <c r="T7309" s="4"/>
      <c r="U7309" s="2" t="s">
        <v>23</v>
      </c>
      <c r="V7309" s="2" t="s">
        <v>125</v>
      </c>
      <c r="W7309" s="2" t="s">
        <v>62</v>
      </c>
      <c r="X7309" s="2">
        <v>4</v>
      </c>
      <c r="Y7309" s="2">
        <v>10</v>
      </c>
    </row>
    <row r="7310" spans="20:25" ht="30" x14ac:dyDescent="0.25">
      <c r="T7310" s="4"/>
      <c r="U7310" s="2" t="s">
        <v>23</v>
      </c>
      <c r="V7310" s="2" t="s">
        <v>129</v>
      </c>
      <c r="W7310" s="2" t="s">
        <v>62</v>
      </c>
      <c r="X7310" s="2">
        <v>5</v>
      </c>
      <c r="Y7310" s="2">
        <v>329</v>
      </c>
    </row>
    <row r="7311" spans="20:25" ht="30" x14ac:dyDescent="0.25">
      <c r="T7311" s="4"/>
      <c r="U7311" s="2" t="s">
        <v>23</v>
      </c>
      <c r="V7311" s="2" t="s">
        <v>129</v>
      </c>
      <c r="W7311" s="2" t="s">
        <v>68</v>
      </c>
      <c r="X7311" s="2">
        <v>5</v>
      </c>
      <c r="Y7311" s="2">
        <v>330</v>
      </c>
    </row>
    <row r="7312" spans="20:25" ht="30" x14ac:dyDescent="0.25">
      <c r="T7312" s="4"/>
      <c r="U7312" s="2" t="s">
        <v>23</v>
      </c>
      <c r="V7312" s="2" t="s">
        <v>129</v>
      </c>
      <c r="W7312" s="2" t="s">
        <v>68</v>
      </c>
      <c r="X7312" s="2">
        <v>8</v>
      </c>
      <c r="Y7312" s="2">
        <v>180</v>
      </c>
    </row>
    <row r="7313" spans="20:25" ht="30" x14ac:dyDescent="0.25">
      <c r="T7313" s="4"/>
      <c r="U7313" s="2" t="s">
        <v>23</v>
      </c>
      <c r="V7313" s="2" t="s">
        <v>129</v>
      </c>
      <c r="W7313" s="2" t="s">
        <v>64</v>
      </c>
      <c r="X7313" s="2">
        <v>7</v>
      </c>
      <c r="Y7313" s="2">
        <v>230</v>
      </c>
    </row>
    <row r="7314" spans="20:25" ht="30" x14ac:dyDescent="0.25">
      <c r="T7314" s="4"/>
      <c r="U7314" s="2" t="s">
        <v>23</v>
      </c>
      <c r="V7314" s="2" t="s">
        <v>129</v>
      </c>
      <c r="W7314" s="2" t="s">
        <v>68</v>
      </c>
      <c r="X7314" s="2">
        <v>5</v>
      </c>
      <c r="Y7314" s="2">
        <v>270</v>
      </c>
    </row>
    <row r="7315" spans="20:25" ht="30" x14ac:dyDescent="0.25">
      <c r="T7315" s="4"/>
      <c r="U7315" s="2" t="s">
        <v>23</v>
      </c>
      <c r="V7315" s="2" t="s">
        <v>129</v>
      </c>
      <c r="W7315" s="2" t="s">
        <v>64</v>
      </c>
      <c r="X7315" s="2">
        <v>5</v>
      </c>
      <c r="Y7315" s="2">
        <v>210</v>
      </c>
    </row>
    <row r="7316" spans="20:25" ht="30" x14ac:dyDescent="0.25">
      <c r="T7316" s="4"/>
      <c r="U7316" s="2" t="s">
        <v>23</v>
      </c>
      <c r="V7316" s="2" t="s">
        <v>129</v>
      </c>
      <c r="W7316" s="2" t="s">
        <v>64</v>
      </c>
      <c r="X7316" s="2">
        <v>9</v>
      </c>
      <c r="Y7316" s="2">
        <v>200</v>
      </c>
    </row>
    <row r="7317" spans="20:25" ht="30" x14ac:dyDescent="0.25">
      <c r="T7317" s="4"/>
      <c r="U7317" s="2" t="s">
        <v>23</v>
      </c>
      <c r="V7317" s="2" t="s">
        <v>111</v>
      </c>
      <c r="W7317" s="2" t="s">
        <v>68</v>
      </c>
      <c r="X7317" s="2">
        <v>7</v>
      </c>
      <c r="Y7317" s="2">
        <v>340</v>
      </c>
    </row>
    <row r="7318" spans="20:25" ht="30" x14ac:dyDescent="0.25">
      <c r="T7318" s="4"/>
      <c r="U7318" s="2" t="s">
        <v>23</v>
      </c>
      <c r="V7318" s="2" t="s">
        <v>111</v>
      </c>
      <c r="W7318" s="2" t="s">
        <v>63</v>
      </c>
      <c r="X7318" s="2">
        <v>1</v>
      </c>
      <c r="Y7318" s="2">
        <v>170</v>
      </c>
    </row>
    <row r="7319" spans="20:25" ht="30" x14ac:dyDescent="0.25">
      <c r="T7319" s="4"/>
      <c r="U7319" s="2" t="s">
        <v>23</v>
      </c>
      <c r="V7319" s="2" t="s">
        <v>111</v>
      </c>
      <c r="W7319" s="2" t="s">
        <v>64</v>
      </c>
      <c r="X7319" s="2">
        <v>2</v>
      </c>
      <c r="Y7319" s="2">
        <v>340</v>
      </c>
    </row>
    <row r="7320" spans="20:25" ht="30" x14ac:dyDescent="0.25">
      <c r="T7320" s="4"/>
      <c r="U7320" s="2" t="s">
        <v>23</v>
      </c>
      <c r="V7320" s="2" t="s">
        <v>121</v>
      </c>
      <c r="W7320" s="2" t="s">
        <v>63</v>
      </c>
      <c r="X7320" s="2">
        <v>1</v>
      </c>
      <c r="Y7320" s="2">
        <v>350</v>
      </c>
    </row>
    <row r="7321" spans="20:25" ht="30" x14ac:dyDescent="0.25">
      <c r="T7321" s="4"/>
      <c r="U7321" s="2" t="s">
        <v>23</v>
      </c>
      <c r="V7321" s="2" t="s">
        <v>121</v>
      </c>
      <c r="W7321" s="2" t="s">
        <v>63</v>
      </c>
      <c r="X7321" s="2">
        <v>6</v>
      </c>
      <c r="Y7321" s="2">
        <v>260</v>
      </c>
    </row>
    <row r="7322" spans="20:25" ht="30" x14ac:dyDescent="0.25">
      <c r="T7322" s="4"/>
      <c r="U7322" s="2" t="s">
        <v>23</v>
      </c>
      <c r="V7322" s="2" t="s">
        <v>122</v>
      </c>
      <c r="W7322" s="2" t="s">
        <v>64</v>
      </c>
      <c r="X7322" s="2">
        <v>6</v>
      </c>
      <c r="Y7322" s="2">
        <v>170</v>
      </c>
    </row>
    <row r="7323" spans="20:25" ht="30" x14ac:dyDescent="0.25">
      <c r="T7323" s="4"/>
      <c r="U7323" s="2" t="s">
        <v>23</v>
      </c>
      <c r="V7323" s="2" t="s">
        <v>122</v>
      </c>
      <c r="W7323" s="2" t="s">
        <v>64</v>
      </c>
      <c r="X7323" s="2">
        <v>4</v>
      </c>
      <c r="Y7323" s="2">
        <v>240</v>
      </c>
    </row>
    <row r="7324" spans="20:25" ht="30" x14ac:dyDescent="0.25">
      <c r="T7324" s="4"/>
      <c r="U7324" s="2" t="s">
        <v>23</v>
      </c>
      <c r="V7324" s="2" t="s">
        <v>122</v>
      </c>
      <c r="W7324" s="2" t="s">
        <v>68</v>
      </c>
      <c r="X7324" s="2">
        <v>3</v>
      </c>
      <c r="Y7324" s="2">
        <v>340</v>
      </c>
    </row>
    <row r="7325" spans="20:25" ht="30" x14ac:dyDescent="0.25">
      <c r="T7325" s="4"/>
      <c r="U7325" s="2" t="s">
        <v>23</v>
      </c>
      <c r="V7325" s="2" t="s">
        <v>122</v>
      </c>
      <c r="W7325" s="2" t="s">
        <v>68</v>
      </c>
      <c r="X7325" s="2">
        <v>4</v>
      </c>
      <c r="Y7325" s="2">
        <v>320</v>
      </c>
    </row>
    <row r="7326" spans="20:25" ht="30" x14ac:dyDescent="0.25">
      <c r="T7326" s="4"/>
      <c r="U7326" s="2" t="s">
        <v>23</v>
      </c>
      <c r="V7326" s="2" t="s">
        <v>122</v>
      </c>
      <c r="W7326" s="2" t="s">
        <v>68</v>
      </c>
      <c r="X7326" s="2">
        <v>6</v>
      </c>
      <c r="Y7326" s="2">
        <v>320</v>
      </c>
    </row>
    <row r="7327" spans="20:25" ht="30" x14ac:dyDescent="0.25">
      <c r="T7327" s="4"/>
      <c r="U7327" s="2" t="s">
        <v>23</v>
      </c>
      <c r="V7327" s="2" t="s">
        <v>122</v>
      </c>
      <c r="W7327" s="2" t="s">
        <v>68</v>
      </c>
      <c r="X7327" s="2">
        <v>2</v>
      </c>
      <c r="Y7327" s="2">
        <v>0</v>
      </c>
    </row>
    <row r="7328" spans="20:25" ht="30" x14ac:dyDescent="0.25">
      <c r="T7328" s="4"/>
      <c r="U7328" s="2" t="s">
        <v>23</v>
      </c>
      <c r="V7328" s="2" t="s">
        <v>122</v>
      </c>
      <c r="W7328" s="2" t="s">
        <v>64</v>
      </c>
      <c r="X7328" s="2">
        <v>4</v>
      </c>
      <c r="Y7328" s="2">
        <v>110</v>
      </c>
    </row>
    <row r="7329" spans="20:25" ht="30" x14ac:dyDescent="0.25">
      <c r="T7329" s="4"/>
      <c r="U7329" s="2" t="s">
        <v>23</v>
      </c>
      <c r="V7329" s="2" t="s">
        <v>122</v>
      </c>
      <c r="W7329" s="2" t="s">
        <v>63</v>
      </c>
      <c r="X7329" s="2">
        <v>2</v>
      </c>
      <c r="Y7329" s="2">
        <v>360</v>
      </c>
    </row>
    <row r="7330" spans="20:25" ht="30" x14ac:dyDescent="0.25">
      <c r="T7330" s="4"/>
      <c r="U7330" s="2" t="s">
        <v>23</v>
      </c>
      <c r="V7330" s="2" t="s">
        <v>122</v>
      </c>
      <c r="W7330" s="2" t="s">
        <v>63</v>
      </c>
      <c r="X7330" s="2">
        <v>5</v>
      </c>
      <c r="Y7330" s="2">
        <v>130</v>
      </c>
    </row>
    <row r="7331" spans="20:25" ht="30" x14ac:dyDescent="0.25">
      <c r="T7331" s="4"/>
      <c r="U7331" s="2" t="s">
        <v>23</v>
      </c>
      <c r="V7331" s="2" t="s">
        <v>122</v>
      </c>
      <c r="W7331" s="2" t="s">
        <v>63</v>
      </c>
      <c r="X7331" s="2">
        <v>2</v>
      </c>
      <c r="Y7331" s="2">
        <v>90</v>
      </c>
    </row>
    <row r="7332" spans="20:25" ht="30" x14ac:dyDescent="0.25">
      <c r="T7332" s="4"/>
      <c r="U7332" s="2" t="s">
        <v>23</v>
      </c>
      <c r="V7332" s="2" t="s">
        <v>122</v>
      </c>
      <c r="W7332" s="2" t="s">
        <v>63</v>
      </c>
      <c r="X7332" s="2">
        <v>2</v>
      </c>
      <c r="Y7332" s="2">
        <v>130</v>
      </c>
    </row>
    <row r="7333" spans="20:25" ht="30" x14ac:dyDescent="0.25">
      <c r="T7333" s="4"/>
      <c r="U7333" s="2" t="s">
        <v>23</v>
      </c>
      <c r="V7333" s="2" t="s">
        <v>122</v>
      </c>
      <c r="W7333" s="2" t="s">
        <v>63</v>
      </c>
      <c r="X7333" s="2">
        <v>6</v>
      </c>
      <c r="Y7333" s="2">
        <v>140</v>
      </c>
    </row>
    <row r="7334" spans="20:25" ht="30" x14ac:dyDescent="0.25">
      <c r="T7334" s="4"/>
      <c r="U7334" s="2" t="s">
        <v>23</v>
      </c>
      <c r="V7334" s="2" t="s">
        <v>122</v>
      </c>
      <c r="W7334" s="2" t="s">
        <v>68</v>
      </c>
      <c r="X7334" s="2">
        <v>3</v>
      </c>
      <c r="Y7334" s="2">
        <v>30</v>
      </c>
    </row>
    <row r="7335" spans="20:25" ht="30" x14ac:dyDescent="0.25">
      <c r="T7335" s="4"/>
      <c r="U7335" s="2" t="s">
        <v>23</v>
      </c>
      <c r="V7335" s="2" t="s">
        <v>122</v>
      </c>
      <c r="W7335" s="2" t="s">
        <v>64</v>
      </c>
      <c r="X7335" s="2">
        <v>2</v>
      </c>
      <c r="Y7335" s="2">
        <v>200</v>
      </c>
    </row>
    <row r="7336" spans="20:25" ht="30" x14ac:dyDescent="0.25">
      <c r="T7336" s="4"/>
      <c r="U7336" s="2" t="s">
        <v>23</v>
      </c>
      <c r="V7336" s="2" t="s">
        <v>122</v>
      </c>
      <c r="W7336" s="2" t="s">
        <v>63</v>
      </c>
      <c r="X7336" s="2">
        <v>6</v>
      </c>
      <c r="Y7336" s="2">
        <v>260</v>
      </c>
    </row>
    <row r="7337" spans="20:25" ht="30" x14ac:dyDescent="0.25">
      <c r="T7337" s="4"/>
      <c r="U7337" s="2" t="s">
        <v>23</v>
      </c>
      <c r="V7337" s="2" t="s">
        <v>122</v>
      </c>
      <c r="W7337" s="2" t="s">
        <v>63</v>
      </c>
      <c r="X7337" s="2">
        <v>5</v>
      </c>
      <c r="Y7337" s="2">
        <v>110</v>
      </c>
    </row>
    <row r="7338" spans="20:25" ht="30" x14ac:dyDescent="0.25">
      <c r="T7338" s="4"/>
      <c r="U7338" s="2" t="s">
        <v>23</v>
      </c>
      <c r="V7338" s="2" t="s">
        <v>122</v>
      </c>
      <c r="W7338" s="2" t="s">
        <v>68</v>
      </c>
      <c r="X7338" s="2">
        <v>4</v>
      </c>
      <c r="Y7338" s="2">
        <v>240</v>
      </c>
    </row>
    <row r="7339" spans="20:25" ht="30" x14ac:dyDescent="0.25">
      <c r="T7339" s="4"/>
      <c r="U7339" s="2" t="s">
        <v>23</v>
      </c>
      <c r="V7339" s="2" t="s">
        <v>122</v>
      </c>
      <c r="W7339" s="2" t="s">
        <v>63</v>
      </c>
      <c r="X7339" s="2">
        <v>2</v>
      </c>
      <c r="Y7339" s="2">
        <v>0</v>
      </c>
    </row>
    <row r="7340" spans="20:25" ht="30" x14ac:dyDescent="0.25">
      <c r="T7340" s="4"/>
      <c r="U7340" s="2" t="s">
        <v>23</v>
      </c>
      <c r="V7340" s="2" t="s">
        <v>122</v>
      </c>
      <c r="W7340" s="2" t="s">
        <v>68</v>
      </c>
      <c r="X7340" s="2">
        <v>5</v>
      </c>
      <c r="Y7340" s="2">
        <v>130</v>
      </c>
    </row>
    <row r="7341" spans="20:25" ht="30" x14ac:dyDescent="0.25">
      <c r="T7341" s="4"/>
      <c r="U7341" s="2" t="s">
        <v>23</v>
      </c>
      <c r="V7341" s="2" t="s">
        <v>109</v>
      </c>
      <c r="W7341" s="2" t="s">
        <v>64</v>
      </c>
      <c r="X7341" s="2">
        <v>6</v>
      </c>
      <c r="Y7341" s="2">
        <v>90</v>
      </c>
    </row>
    <row r="7342" spans="20:25" ht="30" x14ac:dyDescent="0.25">
      <c r="T7342" s="4"/>
      <c r="U7342" s="2" t="s">
        <v>23</v>
      </c>
      <c r="V7342" s="2" t="s">
        <v>109</v>
      </c>
      <c r="W7342" s="2" t="s">
        <v>63</v>
      </c>
      <c r="X7342" s="2">
        <v>4</v>
      </c>
      <c r="Y7342" s="2">
        <v>180</v>
      </c>
    </row>
    <row r="7343" spans="20:25" ht="30" x14ac:dyDescent="0.25">
      <c r="T7343" s="4"/>
      <c r="U7343" s="2" t="s">
        <v>23</v>
      </c>
      <c r="V7343" s="2" t="s">
        <v>109</v>
      </c>
      <c r="W7343" s="2" t="s">
        <v>63</v>
      </c>
      <c r="X7343" s="2">
        <v>3</v>
      </c>
      <c r="Y7343" s="2">
        <v>0</v>
      </c>
    </row>
    <row r="7344" spans="20:25" ht="30" x14ac:dyDescent="0.25">
      <c r="T7344" s="4"/>
      <c r="U7344" s="2" t="s">
        <v>23</v>
      </c>
      <c r="V7344" s="2" t="s">
        <v>109</v>
      </c>
      <c r="W7344" s="2" t="s">
        <v>63</v>
      </c>
      <c r="X7344" s="2">
        <v>4</v>
      </c>
      <c r="Y7344" s="2">
        <v>170</v>
      </c>
    </row>
    <row r="7345" spans="20:25" ht="30" x14ac:dyDescent="0.25">
      <c r="T7345" s="4"/>
      <c r="U7345" s="2" t="s">
        <v>23</v>
      </c>
      <c r="V7345" s="2" t="s">
        <v>109</v>
      </c>
      <c r="W7345" s="2" t="s">
        <v>68</v>
      </c>
      <c r="X7345" s="2">
        <v>8</v>
      </c>
      <c r="Y7345" s="2">
        <v>150</v>
      </c>
    </row>
    <row r="7346" spans="20:25" ht="30" x14ac:dyDescent="0.25">
      <c r="T7346" s="4"/>
      <c r="U7346" s="2" t="s">
        <v>23</v>
      </c>
      <c r="V7346" s="2" t="s">
        <v>109</v>
      </c>
      <c r="W7346" s="2" t="s">
        <v>68</v>
      </c>
      <c r="X7346" s="2">
        <v>5</v>
      </c>
      <c r="Y7346" s="2">
        <v>120</v>
      </c>
    </row>
    <row r="7347" spans="20:25" ht="30" x14ac:dyDescent="0.25">
      <c r="T7347" s="4"/>
      <c r="U7347" s="2" t="s">
        <v>23</v>
      </c>
      <c r="V7347" s="2" t="s">
        <v>109</v>
      </c>
      <c r="W7347" s="2" t="s">
        <v>63</v>
      </c>
      <c r="X7347" s="2">
        <v>7</v>
      </c>
      <c r="Y7347" s="2">
        <v>110</v>
      </c>
    </row>
    <row r="7348" spans="20:25" ht="30" x14ac:dyDescent="0.25">
      <c r="T7348" s="4"/>
      <c r="U7348" s="2" t="s">
        <v>23</v>
      </c>
      <c r="V7348" s="2" t="s">
        <v>109</v>
      </c>
      <c r="W7348" s="2" t="s">
        <v>63</v>
      </c>
      <c r="X7348" s="2">
        <v>7</v>
      </c>
      <c r="Y7348" s="2">
        <v>140</v>
      </c>
    </row>
    <row r="7349" spans="20:25" ht="30" x14ac:dyDescent="0.25">
      <c r="T7349" s="4"/>
      <c r="U7349" s="2" t="s">
        <v>23</v>
      </c>
      <c r="V7349" s="2" t="s">
        <v>109</v>
      </c>
      <c r="W7349" s="2" t="s">
        <v>63</v>
      </c>
      <c r="X7349" s="2">
        <v>7</v>
      </c>
      <c r="Y7349" s="2">
        <v>120</v>
      </c>
    </row>
    <row r="7350" spans="20:25" ht="30" x14ac:dyDescent="0.25">
      <c r="T7350" s="4"/>
      <c r="U7350" s="2" t="s">
        <v>23</v>
      </c>
      <c r="V7350" s="2" t="s">
        <v>109</v>
      </c>
      <c r="W7350" s="2" t="s">
        <v>63</v>
      </c>
      <c r="X7350" s="2">
        <v>7</v>
      </c>
      <c r="Y7350" s="2">
        <v>140</v>
      </c>
    </row>
    <row r="7351" spans="20:25" ht="30" x14ac:dyDescent="0.25">
      <c r="T7351" s="4"/>
      <c r="U7351" s="2" t="s">
        <v>23</v>
      </c>
      <c r="V7351" s="2" t="s">
        <v>109</v>
      </c>
      <c r="W7351" s="2" t="s">
        <v>63</v>
      </c>
      <c r="X7351" s="2">
        <v>4</v>
      </c>
      <c r="Y7351" s="2">
        <v>190</v>
      </c>
    </row>
    <row r="7352" spans="20:25" ht="30" x14ac:dyDescent="0.25">
      <c r="T7352" s="4"/>
      <c r="U7352" s="2" t="s">
        <v>23</v>
      </c>
      <c r="V7352" s="2" t="s">
        <v>109</v>
      </c>
      <c r="W7352" s="2" t="s">
        <v>63</v>
      </c>
      <c r="X7352" s="2">
        <v>5</v>
      </c>
      <c r="Y7352" s="2">
        <v>140</v>
      </c>
    </row>
    <row r="7353" spans="20:25" ht="30" x14ac:dyDescent="0.25">
      <c r="T7353" s="4"/>
      <c r="U7353" s="2" t="s">
        <v>23</v>
      </c>
      <c r="V7353" s="2" t="s">
        <v>109</v>
      </c>
      <c r="W7353" s="2" t="s">
        <v>63</v>
      </c>
      <c r="X7353" s="2">
        <v>3</v>
      </c>
      <c r="Y7353" s="2">
        <v>165</v>
      </c>
    </row>
    <row r="7354" spans="20:25" ht="30" x14ac:dyDescent="0.25">
      <c r="T7354" s="4"/>
      <c r="U7354" s="2" t="s">
        <v>23</v>
      </c>
      <c r="V7354" s="2" t="s">
        <v>109</v>
      </c>
      <c r="W7354" s="2" t="s">
        <v>64</v>
      </c>
      <c r="X7354" s="2">
        <v>3</v>
      </c>
      <c r="Y7354" s="2">
        <v>165</v>
      </c>
    </row>
    <row r="7355" spans="20:25" ht="30" x14ac:dyDescent="0.25">
      <c r="T7355" s="4"/>
      <c r="U7355" s="2" t="s">
        <v>23</v>
      </c>
      <c r="V7355" s="2" t="s">
        <v>109</v>
      </c>
      <c r="W7355" s="2" t="s">
        <v>62</v>
      </c>
      <c r="X7355" s="2">
        <v>1</v>
      </c>
      <c r="Y7355" s="2">
        <v>80</v>
      </c>
    </row>
    <row r="7356" spans="20:25" ht="30" x14ac:dyDescent="0.25">
      <c r="T7356" s="4"/>
      <c r="U7356" s="2" t="s">
        <v>23</v>
      </c>
      <c r="V7356" s="2" t="s">
        <v>109</v>
      </c>
      <c r="W7356" s="2" t="s">
        <v>62</v>
      </c>
      <c r="X7356" s="2">
        <v>1</v>
      </c>
      <c r="Y7356" s="2">
        <v>190</v>
      </c>
    </row>
    <row r="7357" spans="20:25" ht="30" x14ac:dyDescent="0.25">
      <c r="T7357" s="4"/>
      <c r="U7357" s="2" t="s">
        <v>23</v>
      </c>
      <c r="V7357" s="2" t="s">
        <v>109</v>
      </c>
      <c r="W7357" s="2" t="s">
        <v>68</v>
      </c>
      <c r="X7357" s="2">
        <v>2</v>
      </c>
      <c r="Y7357" s="2">
        <v>110</v>
      </c>
    </row>
    <row r="7358" spans="20:25" ht="30" x14ac:dyDescent="0.25">
      <c r="T7358" s="4"/>
      <c r="U7358" s="2" t="s">
        <v>23</v>
      </c>
      <c r="V7358" s="2" t="s">
        <v>109</v>
      </c>
      <c r="W7358" s="2" t="s">
        <v>64</v>
      </c>
      <c r="X7358" s="2">
        <v>7</v>
      </c>
      <c r="Y7358" s="2">
        <v>170</v>
      </c>
    </row>
    <row r="7359" spans="20:25" ht="30" x14ac:dyDescent="0.25">
      <c r="T7359" s="4"/>
      <c r="U7359" s="2" t="s">
        <v>23</v>
      </c>
      <c r="V7359" s="2" t="s">
        <v>109</v>
      </c>
      <c r="W7359" s="2" t="s">
        <v>62</v>
      </c>
      <c r="X7359" s="2">
        <v>5</v>
      </c>
      <c r="Y7359" s="2">
        <v>150</v>
      </c>
    </row>
    <row r="7360" spans="20:25" ht="30" x14ac:dyDescent="0.25">
      <c r="T7360" s="4"/>
      <c r="U7360" s="2" t="s">
        <v>23</v>
      </c>
      <c r="V7360" s="2" t="s">
        <v>109</v>
      </c>
      <c r="W7360" s="2" t="s">
        <v>63</v>
      </c>
      <c r="X7360" s="2">
        <v>2</v>
      </c>
      <c r="Y7360" s="2">
        <v>240</v>
      </c>
    </row>
    <row r="7361" spans="20:25" ht="30" x14ac:dyDescent="0.25">
      <c r="T7361" s="4"/>
      <c r="U7361" s="2" t="s">
        <v>23</v>
      </c>
      <c r="V7361" s="2" t="s">
        <v>109</v>
      </c>
      <c r="W7361" s="2" t="s">
        <v>68</v>
      </c>
      <c r="X7361" s="2">
        <v>2</v>
      </c>
      <c r="Y7361" s="2">
        <v>237</v>
      </c>
    </row>
    <row r="7362" spans="20:25" ht="30" x14ac:dyDescent="0.25">
      <c r="T7362" s="4"/>
      <c r="U7362" s="2" t="s">
        <v>23</v>
      </c>
      <c r="V7362" s="2" t="s">
        <v>109</v>
      </c>
      <c r="W7362" s="2" t="s">
        <v>63</v>
      </c>
      <c r="X7362" s="2">
        <v>3</v>
      </c>
      <c r="Y7362" s="2">
        <v>340</v>
      </c>
    </row>
    <row r="7363" spans="20:25" ht="30" x14ac:dyDescent="0.25">
      <c r="T7363" s="4"/>
      <c r="U7363" s="2" t="s">
        <v>23</v>
      </c>
      <c r="V7363" s="2" t="s">
        <v>109</v>
      </c>
      <c r="W7363" s="2" t="s">
        <v>68</v>
      </c>
      <c r="X7363" s="2">
        <v>2</v>
      </c>
      <c r="Y7363" s="2">
        <v>310</v>
      </c>
    </row>
    <row r="7364" spans="20:25" ht="30" x14ac:dyDescent="0.25">
      <c r="T7364" s="4"/>
      <c r="U7364" s="2" t="s">
        <v>23</v>
      </c>
      <c r="V7364" s="2" t="s">
        <v>109</v>
      </c>
      <c r="W7364" s="2" t="s">
        <v>68</v>
      </c>
      <c r="X7364" s="2">
        <v>2</v>
      </c>
      <c r="Y7364" s="2">
        <v>0</v>
      </c>
    </row>
    <row r="7365" spans="20:25" ht="30" x14ac:dyDescent="0.25">
      <c r="T7365" s="4"/>
      <c r="U7365" s="2" t="s">
        <v>23</v>
      </c>
      <c r="V7365" s="2" t="s">
        <v>109</v>
      </c>
      <c r="W7365" s="2" t="s">
        <v>68</v>
      </c>
      <c r="X7365" s="2">
        <v>2</v>
      </c>
      <c r="Y7365" s="2">
        <v>300</v>
      </c>
    </row>
    <row r="7366" spans="20:25" ht="30" x14ac:dyDescent="0.25">
      <c r="T7366" s="4"/>
      <c r="U7366" s="2" t="s">
        <v>23</v>
      </c>
      <c r="V7366" s="2" t="s">
        <v>109</v>
      </c>
      <c r="W7366" s="2" t="s">
        <v>63</v>
      </c>
      <c r="X7366" s="2">
        <v>1</v>
      </c>
      <c r="Y7366" s="2">
        <v>290</v>
      </c>
    </row>
    <row r="7367" spans="20:25" ht="30" x14ac:dyDescent="0.25">
      <c r="T7367" s="4"/>
      <c r="U7367" s="2" t="s">
        <v>23</v>
      </c>
      <c r="V7367" s="2" t="s">
        <v>109</v>
      </c>
      <c r="W7367" s="2" t="s">
        <v>63</v>
      </c>
      <c r="X7367" s="2">
        <v>5</v>
      </c>
      <c r="Y7367" s="2">
        <v>170</v>
      </c>
    </row>
    <row r="7368" spans="20:25" ht="30" x14ac:dyDescent="0.25">
      <c r="T7368" s="4"/>
      <c r="U7368" s="2" t="s">
        <v>23</v>
      </c>
      <c r="V7368" s="2" t="s">
        <v>109</v>
      </c>
      <c r="W7368" s="2" t="s">
        <v>63</v>
      </c>
      <c r="X7368" s="2">
        <v>7</v>
      </c>
      <c r="Y7368" s="2">
        <v>30</v>
      </c>
    </row>
    <row r="7369" spans="20:25" ht="30" x14ac:dyDescent="0.25">
      <c r="T7369" s="4"/>
      <c r="U7369" s="2" t="s">
        <v>23</v>
      </c>
      <c r="V7369" s="2" t="s">
        <v>109</v>
      </c>
      <c r="W7369" s="2" t="s">
        <v>63</v>
      </c>
      <c r="X7369" s="2">
        <v>4</v>
      </c>
      <c r="Y7369" s="2">
        <v>140</v>
      </c>
    </row>
    <row r="7370" spans="20:25" ht="30" x14ac:dyDescent="0.25">
      <c r="T7370" s="4"/>
      <c r="U7370" s="2" t="s">
        <v>23</v>
      </c>
      <c r="V7370" s="2" t="s">
        <v>109</v>
      </c>
      <c r="W7370" s="2" t="s">
        <v>64</v>
      </c>
      <c r="X7370" s="2">
        <v>3</v>
      </c>
      <c r="Y7370" s="2">
        <v>240</v>
      </c>
    </row>
    <row r="7371" spans="20:25" ht="30" x14ac:dyDescent="0.25">
      <c r="T7371" s="4"/>
      <c r="U7371" s="2" t="s">
        <v>23</v>
      </c>
      <c r="V7371" s="2" t="s">
        <v>109</v>
      </c>
      <c r="W7371" s="2" t="s">
        <v>68</v>
      </c>
      <c r="X7371" s="2">
        <v>4</v>
      </c>
      <c r="Y7371" s="2">
        <v>140</v>
      </c>
    </row>
    <row r="7372" spans="20:25" ht="30" x14ac:dyDescent="0.25">
      <c r="T7372" s="4"/>
      <c r="U7372" s="2" t="s">
        <v>23</v>
      </c>
      <c r="V7372" s="2" t="s">
        <v>120</v>
      </c>
      <c r="W7372" s="2" t="s">
        <v>68</v>
      </c>
      <c r="X7372" s="2">
        <v>2</v>
      </c>
      <c r="Y7372" s="2">
        <v>190</v>
      </c>
    </row>
    <row r="7373" spans="20:25" ht="30" x14ac:dyDescent="0.25">
      <c r="T7373" s="4"/>
      <c r="U7373" s="2" t="s">
        <v>23</v>
      </c>
      <c r="V7373" s="2" t="s">
        <v>120</v>
      </c>
      <c r="W7373" s="2" t="s">
        <v>68</v>
      </c>
      <c r="X7373" s="2">
        <v>2</v>
      </c>
      <c r="Y7373" s="2">
        <v>216</v>
      </c>
    </row>
    <row r="7374" spans="20:25" ht="30" x14ac:dyDescent="0.25">
      <c r="T7374" s="4"/>
      <c r="U7374" s="2" t="s">
        <v>23</v>
      </c>
      <c r="V7374" s="2" t="s">
        <v>120</v>
      </c>
      <c r="W7374" s="2" t="s">
        <v>63</v>
      </c>
      <c r="X7374" s="2">
        <v>5</v>
      </c>
      <c r="Y7374" s="2">
        <v>140</v>
      </c>
    </row>
    <row r="7375" spans="20:25" ht="30" x14ac:dyDescent="0.25">
      <c r="T7375" s="4"/>
      <c r="U7375" s="2" t="s">
        <v>23</v>
      </c>
      <c r="V7375" s="2" t="s">
        <v>120</v>
      </c>
      <c r="W7375" s="2" t="s">
        <v>63</v>
      </c>
      <c r="X7375" s="2">
        <v>4</v>
      </c>
      <c r="Y7375" s="2">
        <v>240</v>
      </c>
    </row>
    <row r="7376" spans="20:25" ht="30" x14ac:dyDescent="0.25">
      <c r="T7376" s="4"/>
      <c r="U7376" s="2" t="s">
        <v>23</v>
      </c>
      <c r="V7376" s="2" t="s">
        <v>120</v>
      </c>
      <c r="W7376" s="2" t="s">
        <v>63</v>
      </c>
      <c r="X7376" s="2">
        <v>1</v>
      </c>
      <c r="Y7376" s="2">
        <v>230</v>
      </c>
    </row>
    <row r="7377" spans="20:25" ht="30" x14ac:dyDescent="0.25">
      <c r="T7377" s="4"/>
      <c r="U7377" s="2" t="s">
        <v>23</v>
      </c>
      <c r="V7377" s="2" t="s">
        <v>120</v>
      </c>
      <c r="W7377" s="2" t="s">
        <v>63</v>
      </c>
      <c r="X7377" s="2">
        <v>5</v>
      </c>
      <c r="Y7377" s="2">
        <v>230</v>
      </c>
    </row>
    <row r="7378" spans="20:25" ht="30" x14ac:dyDescent="0.25">
      <c r="T7378" s="4"/>
      <c r="U7378" s="2" t="s">
        <v>23</v>
      </c>
      <c r="V7378" s="2" t="s">
        <v>120</v>
      </c>
      <c r="W7378" s="2" t="s">
        <v>68</v>
      </c>
      <c r="X7378" s="2">
        <v>2</v>
      </c>
      <c r="Y7378" s="2">
        <v>260</v>
      </c>
    </row>
    <row r="7379" spans="20:25" ht="30" x14ac:dyDescent="0.25">
      <c r="T7379" s="4"/>
      <c r="U7379" s="2" t="s">
        <v>23</v>
      </c>
      <c r="V7379" s="2" t="s">
        <v>120</v>
      </c>
      <c r="W7379" s="2" t="s">
        <v>68</v>
      </c>
      <c r="X7379" s="2">
        <v>4</v>
      </c>
      <c r="Y7379" s="2">
        <v>250</v>
      </c>
    </row>
    <row r="7380" spans="20:25" ht="30" x14ac:dyDescent="0.25">
      <c r="T7380" s="4"/>
      <c r="U7380" s="2" t="s">
        <v>23</v>
      </c>
      <c r="V7380" s="2" t="s">
        <v>120</v>
      </c>
      <c r="W7380" s="2" t="s">
        <v>63</v>
      </c>
      <c r="X7380" s="2">
        <v>4</v>
      </c>
      <c r="Y7380" s="2">
        <v>160</v>
      </c>
    </row>
    <row r="7381" spans="20:25" ht="30" x14ac:dyDescent="0.25">
      <c r="T7381" s="4"/>
      <c r="U7381" s="2" t="s">
        <v>23</v>
      </c>
      <c r="V7381" s="2" t="s">
        <v>120</v>
      </c>
      <c r="W7381" s="2" t="s">
        <v>63</v>
      </c>
      <c r="X7381" s="2">
        <v>5</v>
      </c>
      <c r="Y7381" s="2">
        <v>100</v>
      </c>
    </row>
    <row r="7382" spans="20:25" ht="30" x14ac:dyDescent="0.25">
      <c r="T7382" s="4"/>
      <c r="U7382" s="2" t="s">
        <v>23</v>
      </c>
      <c r="V7382" s="2" t="s">
        <v>120</v>
      </c>
      <c r="W7382" s="2" t="s">
        <v>63</v>
      </c>
      <c r="X7382" s="2">
        <v>4</v>
      </c>
      <c r="Y7382" s="2">
        <v>150</v>
      </c>
    </row>
    <row r="7383" spans="20:25" ht="30" x14ac:dyDescent="0.25">
      <c r="T7383" s="4"/>
      <c r="U7383" s="2" t="s">
        <v>23</v>
      </c>
      <c r="V7383" s="2" t="s">
        <v>120</v>
      </c>
      <c r="W7383" s="2" t="s">
        <v>68</v>
      </c>
      <c r="X7383" s="2">
        <v>2</v>
      </c>
      <c r="Y7383" s="2">
        <v>0</v>
      </c>
    </row>
    <row r="7384" spans="20:25" ht="30" x14ac:dyDescent="0.25">
      <c r="T7384" s="4"/>
      <c r="U7384" s="2" t="s">
        <v>23</v>
      </c>
      <c r="V7384" s="2" t="s">
        <v>120</v>
      </c>
      <c r="W7384" s="2" t="s">
        <v>63</v>
      </c>
      <c r="X7384" s="2">
        <v>5</v>
      </c>
      <c r="Y7384" s="2">
        <v>170</v>
      </c>
    </row>
    <row r="7385" spans="20:25" ht="30" x14ac:dyDescent="0.25">
      <c r="T7385" s="4"/>
      <c r="U7385" s="2" t="s">
        <v>23</v>
      </c>
      <c r="V7385" s="2" t="s">
        <v>120</v>
      </c>
      <c r="W7385" s="2" t="s">
        <v>68</v>
      </c>
      <c r="X7385" s="2">
        <v>2</v>
      </c>
      <c r="Y7385" s="2">
        <v>200</v>
      </c>
    </row>
    <row r="7386" spans="20:25" ht="30" x14ac:dyDescent="0.25">
      <c r="T7386" s="4"/>
      <c r="U7386" s="2" t="s">
        <v>23</v>
      </c>
      <c r="V7386" s="2" t="s">
        <v>120</v>
      </c>
      <c r="W7386" s="2" t="s">
        <v>63</v>
      </c>
      <c r="X7386" s="2">
        <v>2</v>
      </c>
      <c r="Y7386" s="2">
        <v>0</v>
      </c>
    </row>
    <row r="7387" spans="20:25" ht="30" x14ac:dyDescent="0.25">
      <c r="T7387" s="4"/>
      <c r="U7387" s="2" t="s">
        <v>23</v>
      </c>
      <c r="V7387" s="2" t="s">
        <v>120</v>
      </c>
      <c r="W7387" s="2" t="s">
        <v>63</v>
      </c>
      <c r="X7387" s="2">
        <v>5</v>
      </c>
      <c r="Y7387" s="2">
        <v>20</v>
      </c>
    </row>
    <row r="7388" spans="20:25" ht="30" x14ac:dyDescent="0.25">
      <c r="T7388" s="4"/>
      <c r="U7388" s="2" t="s">
        <v>23</v>
      </c>
      <c r="V7388" s="2" t="s">
        <v>120</v>
      </c>
      <c r="W7388" s="2" t="s">
        <v>63</v>
      </c>
      <c r="X7388" s="2">
        <v>4</v>
      </c>
      <c r="Y7388" s="2">
        <v>200</v>
      </c>
    </row>
    <row r="7389" spans="20:25" ht="30" x14ac:dyDescent="0.25">
      <c r="T7389" s="4"/>
      <c r="U7389" s="2" t="s">
        <v>23</v>
      </c>
      <c r="V7389" s="2" t="s">
        <v>120</v>
      </c>
      <c r="W7389" s="2" t="s">
        <v>68</v>
      </c>
      <c r="X7389" s="2">
        <v>3</v>
      </c>
      <c r="Y7389" s="2">
        <v>270</v>
      </c>
    </row>
    <row r="7390" spans="20:25" ht="30" x14ac:dyDescent="0.25">
      <c r="T7390" s="4"/>
      <c r="U7390" s="2" t="s">
        <v>23</v>
      </c>
      <c r="V7390" s="2" t="s">
        <v>120</v>
      </c>
      <c r="W7390" s="2" t="s">
        <v>64</v>
      </c>
      <c r="X7390" s="2">
        <v>6</v>
      </c>
      <c r="Y7390" s="2">
        <v>120</v>
      </c>
    </row>
    <row r="7391" spans="20:25" ht="30" x14ac:dyDescent="0.25">
      <c r="T7391" s="4"/>
      <c r="U7391" s="2" t="s">
        <v>23</v>
      </c>
      <c r="V7391" s="2" t="s">
        <v>120</v>
      </c>
      <c r="W7391" s="2" t="s">
        <v>63</v>
      </c>
      <c r="X7391" s="2">
        <v>6</v>
      </c>
      <c r="Y7391" s="2">
        <v>140</v>
      </c>
    </row>
    <row r="7392" spans="20:25" ht="30" x14ac:dyDescent="0.25">
      <c r="T7392" s="4"/>
      <c r="U7392" s="2" t="s">
        <v>23</v>
      </c>
      <c r="V7392" s="2" t="s">
        <v>120</v>
      </c>
      <c r="W7392" s="2" t="s">
        <v>63</v>
      </c>
      <c r="X7392" s="2">
        <v>3</v>
      </c>
      <c r="Y7392" s="2">
        <v>160</v>
      </c>
    </row>
    <row r="7393" spans="20:25" ht="30" x14ac:dyDescent="0.25">
      <c r="T7393" s="4"/>
      <c r="U7393" s="2" t="s">
        <v>23</v>
      </c>
      <c r="V7393" s="2" t="s">
        <v>120</v>
      </c>
      <c r="W7393" s="2" t="s">
        <v>63</v>
      </c>
      <c r="X7393" s="2">
        <v>4</v>
      </c>
      <c r="Y7393" s="2">
        <v>130</v>
      </c>
    </row>
    <row r="7394" spans="20:25" ht="30" x14ac:dyDescent="0.25">
      <c r="T7394" s="4"/>
      <c r="U7394" s="2" t="s">
        <v>23</v>
      </c>
      <c r="V7394" s="2" t="s">
        <v>120</v>
      </c>
      <c r="W7394" s="2" t="s">
        <v>63</v>
      </c>
      <c r="X7394" s="2">
        <v>7</v>
      </c>
      <c r="Y7394" s="2">
        <v>300</v>
      </c>
    </row>
    <row r="7395" spans="20:25" ht="30" x14ac:dyDescent="0.25">
      <c r="T7395" s="4"/>
      <c r="U7395" s="2" t="s">
        <v>23</v>
      </c>
      <c r="V7395" s="2" t="s">
        <v>120</v>
      </c>
      <c r="W7395" s="2" t="s">
        <v>68</v>
      </c>
      <c r="X7395" s="2">
        <v>9</v>
      </c>
      <c r="Y7395" s="2">
        <v>60</v>
      </c>
    </row>
    <row r="7396" spans="20:25" ht="30" x14ac:dyDescent="0.25">
      <c r="T7396" s="4"/>
      <c r="U7396" s="2" t="s">
        <v>23</v>
      </c>
      <c r="V7396" s="2" t="s">
        <v>120</v>
      </c>
      <c r="W7396" s="2" t="s">
        <v>63</v>
      </c>
      <c r="X7396" s="2">
        <v>5</v>
      </c>
      <c r="Y7396" s="2">
        <v>150</v>
      </c>
    </row>
    <row r="7397" spans="20:25" ht="30" x14ac:dyDescent="0.25">
      <c r="T7397" s="4"/>
      <c r="U7397" s="2" t="s">
        <v>23</v>
      </c>
      <c r="V7397" s="2" t="s">
        <v>120</v>
      </c>
      <c r="W7397" s="2" t="s">
        <v>68</v>
      </c>
      <c r="X7397" s="2">
        <v>1</v>
      </c>
      <c r="Y7397" s="2">
        <v>140</v>
      </c>
    </row>
    <row r="7398" spans="20:25" ht="30" x14ac:dyDescent="0.25">
      <c r="T7398" s="4"/>
      <c r="U7398" s="2" t="s">
        <v>23</v>
      </c>
      <c r="V7398" s="2" t="s">
        <v>120</v>
      </c>
      <c r="W7398" s="2" t="s">
        <v>63</v>
      </c>
      <c r="X7398" s="2">
        <v>2</v>
      </c>
      <c r="Y7398" s="2">
        <v>20</v>
      </c>
    </row>
    <row r="7399" spans="20:25" ht="30" x14ac:dyDescent="0.25">
      <c r="T7399" s="4"/>
      <c r="U7399" s="2" t="s">
        <v>23</v>
      </c>
      <c r="V7399" s="2" t="s">
        <v>120</v>
      </c>
      <c r="W7399" s="2" t="s">
        <v>68</v>
      </c>
      <c r="X7399" s="2">
        <v>2</v>
      </c>
      <c r="Y7399" s="2">
        <v>130</v>
      </c>
    </row>
    <row r="7400" spans="20:25" ht="30" x14ac:dyDescent="0.25">
      <c r="T7400" s="4"/>
      <c r="U7400" s="2" t="s">
        <v>23</v>
      </c>
      <c r="V7400" s="2" t="s">
        <v>120</v>
      </c>
      <c r="W7400" s="2" t="s">
        <v>63</v>
      </c>
      <c r="X7400" s="2">
        <v>4</v>
      </c>
      <c r="Y7400" s="2">
        <v>240</v>
      </c>
    </row>
    <row r="7401" spans="20:25" ht="30" x14ac:dyDescent="0.25">
      <c r="T7401" s="4"/>
      <c r="U7401" s="2" t="s">
        <v>23</v>
      </c>
      <c r="V7401" s="2" t="s">
        <v>120</v>
      </c>
      <c r="W7401" s="2" t="s">
        <v>63</v>
      </c>
      <c r="X7401" s="2">
        <v>3</v>
      </c>
      <c r="Y7401" s="2">
        <v>180</v>
      </c>
    </row>
    <row r="7402" spans="20:25" ht="30" x14ac:dyDescent="0.25">
      <c r="T7402" s="4"/>
      <c r="U7402" s="2" t="s">
        <v>23</v>
      </c>
      <c r="V7402" s="2" t="s">
        <v>124</v>
      </c>
      <c r="W7402" s="2" t="s">
        <v>63</v>
      </c>
      <c r="X7402" s="2">
        <v>7</v>
      </c>
      <c r="Y7402" s="2">
        <v>140</v>
      </c>
    </row>
    <row r="7403" spans="20:25" ht="30" x14ac:dyDescent="0.25">
      <c r="T7403" s="4"/>
      <c r="U7403" s="2" t="s">
        <v>23</v>
      </c>
      <c r="V7403" s="2" t="s">
        <v>124</v>
      </c>
      <c r="W7403" s="2" t="s">
        <v>68</v>
      </c>
      <c r="X7403" s="2">
        <v>1</v>
      </c>
      <c r="Y7403" s="2">
        <v>330</v>
      </c>
    </row>
    <row r="7404" spans="20:25" ht="30" x14ac:dyDescent="0.25">
      <c r="T7404" s="4"/>
      <c r="U7404" s="2" t="s">
        <v>23</v>
      </c>
      <c r="V7404" s="2" t="s">
        <v>124</v>
      </c>
      <c r="W7404" s="2" t="s">
        <v>63</v>
      </c>
      <c r="X7404" s="2">
        <v>7</v>
      </c>
      <c r="Y7404" s="2">
        <v>150</v>
      </c>
    </row>
    <row r="7405" spans="20:25" ht="30" x14ac:dyDescent="0.25">
      <c r="T7405" s="4"/>
      <c r="U7405" s="2" t="s">
        <v>23</v>
      </c>
      <c r="V7405" s="2" t="s">
        <v>124</v>
      </c>
      <c r="W7405" s="2" t="s">
        <v>63</v>
      </c>
      <c r="X7405" s="2">
        <v>4</v>
      </c>
      <c r="Y7405" s="2">
        <v>180</v>
      </c>
    </row>
    <row r="7406" spans="20:25" ht="30" x14ac:dyDescent="0.25">
      <c r="T7406" s="4"/>
      <c r="U7406" s="2" t="s">
        <v>23</v>
      </c>
      <c r="V7406" s="2" t="s">
        <v>124</v>
      </c>
      <c r="W7406" s="2" t="s">
        <v>63</v>
      </c>
      <c r="X7406" s="2">
        <v>8</v>
      </c>
      <c r="Y7406" s="2">
        <v>240</v>
      </c>
    </row>
    <row r="7407" spans="20:25" ht="30" x14ac:dyDescent="0.25">
      <c r="T7407" s="4"/>
      <c r="U7407" s="2" t="s">
        <v>23</v>
      </c>
      <c r="V7407" s="2" t="s">
        <v>124</v>
      </c>
      <c r="W7407" s="2" t="s">
        <v>63</v>
      </c>
      <c r="X7407" s="2">
        <v>4</v>
      </c>
      <c r="Y7407" s="2">
        <v>110</v>
      </c>
    </row>
    <row r="7408" spans="20:25" ht="30" x14ac:dyDescent="0.25">
      <c r="T7408" s="4"/>
      <c r="U7408" s="2" t="s">
        <v>23</v>
      </c>
      <c r="V7408" s="2" t="s">
        <v>124</v>
      </c>
      <c r="W7408" s="2" t="s">
        <v>68</v>
      </c>
      <c r="X7408" s="2">
        <v>2</v>
      </c>
      <c r="Y7408" s="2">
        <v>270</v>
      </c>
    </row>
    <row r="7409" spans="20:25" ht="30" x14ac:dyDescent="0.25">
      <c r="T7409" s="4"/>
      <c r="U7409" s="2" t="s">
        <v>23</v>
      </c>
      <c r="V7409" s="2" t="s">
        <v>124</v>
      </c>
      <c r="W7409" s="2" t="s">
        <v>68</v>
      </c>
      <c r="X7409" s="2">
        <v>3</v>
      </c>
      <c r="Y7409" s="2">
        <v>160</v>
      </c>
    </row>
    <row r="7410" spans="20:25" ht="30" x14ac:dyDescent="0.25">
      <c r="T7410" s="4"/>
      <c r="U7410" s="2" t="s">
        <v>23</v>
      </c>
      <c r="V7410" s="2" t="s">
        <v>124</v>
      </c>
      <c r="W7410" s="2" t="s">
        <v>68</v>
      </c>
      <c r="X7410" s="2">
        <v>4</v>
      </c>
      <c r="Y7410" s="2">
        <v>70</v>
      </c>
    </row>
    <row r="7411" spans="20:25" ht="30" x14ac:dyDescent="0.25">
      <c r="T7411" s="4"/>
      <c r="U7411" s="2" t="s">
        <v>23</v>
      </c>
      <c r="V7411" s="2" t="s">
        <v>124</v>
      </c>
      <c r="W7411" s="2" t="s">
        <v>63</v>
      </c>
      <c r="X7411" s="2">
        <v>6</v>
      </c>
      <c r="Y7411" s="2">
        <v>90</v>
      </c>
    </row>
    <row r="7412" spans="20:25" ht="30" x14ac:dyDescent="0.25">
      <c r="T7412" s="4"/>
      <c r="U7412" s="2" t="s">
        <v>23</v>
      </c>
      <c r="V7412" s="2" t="s">
        <v>124</v>
      </c>
      <c r="W7412" s="2" t="s">
        <v>68</v>
      </c>
      <c r="X7412" s="2">
        <v>7</v>
      </c>
      <c r="Y7412" s="2">
        <v>70</v>
      </c>
    </row>
    <row r="7413" spans="20:25" ht="30" x14ac:dyDescent="0.25">
      <c r="T7413" s="4"/>
      <c r="U7413" s="2" t="s">
        <v>23</v>
      </c>
      <c r="V7413" s="2" t="s">
        <v>124</v>
      </c>
      <c r="W7413" s="2" t="s">
        <v>68</v>
      </c>
      <c r="X7413" s="2">
        <v>5</v>
      </c>
      <c r="Y7413" s="2">
        <v>80</v>
      </c>
    </row>
    <row r="7414" spans="20:25" ht="30" x14ac:dyDescent="0.25">
      <c r="T7414" s="4"/>
      <c r="U7414" s="2" t="s">
        <v>23</v>
      </c>
      <c r="V7414" s="2" t="s">
        <v>124</v>
      </c>
      <c r="W7414" s="2" t="s">
        <v>63</v>
      </c>
      <c r="X7414" s="2">
        <v>9</v>
      </c>
      <c r="Y7414" s="2">
        <v>60</v>
      </c>
    </row>
    <row r="7415" spans="20:25" ht="30" x14ac:dyDescent="0.25">
      <c r="T7415" s="4"/>
      <c r="U7415" s="2" t="s">
        <v>23</v>
      </c>
      <c r="V7415" s="2" t="s">
        <v>124</v>
      </c>
      <c r="W7415" s="2" t="s">
        <v>63</v>
      </c>
      <c r="X7415" s="2">
        <v>4</v>
      </c>
      <c r="Y7415" s="2">
        <v>83</v>
      </c>
    </row>
    <row r="7416" spans="20:25" ht="30" x14ac:dyDescent="0.25">
      <c r="T7416" s="4"/>
      <c r="U7416" s="2" t="s">
        <v>23</v>
      </c>
      <c r="V7416" s="2" t="s">
        <v>124</v>
      </c>
      <c r="W7416" s="2" t="s">
        <v>68</v>
      </c>
      <c r="X7416" s="2">
        <v>4</v>
      </c>
      <c r="Y7416" s="2">
        <v>70</v>
      </c>
    </row>
    <row r="7417" spans="20:25" ht="30" x14ac:dyDescent="0.25">
      <c r="T7417" s="4"/>
      <c r="U7417" s="2" t="s">
        <v>23</v>
      </c>
      <c r="V7417" s="2" t="s">
        <v>124</v>
      </c>
      <c r="W7417" s="2" t="s">
        <v>68</v>
      </c>
      <c r="X7417" s="2">
        <v>4</v>
      </c>
      <c r="Y7417" s="2">
        <v>240</v>
      </c>
    </row>
    <row r="7418" spans="20:25" ht="30" x14ac:dyDescent="0.25">
      <c r="T7418" s="4"/>
      <c r="U7418" s="2" t="s">
        <v>23</v>
      </c>
      <c r="V7418" s="2" t="s">
        <v>127</v>
      </c>
      <c r="W7418" s="2" t="s">
        <v>68</v>
      </c>
      <c r="X7418" s="2">
        <v>10</v>
      </c>
      <c r="Y7418" s="2">
        <v>150</v>
      </c>
    </row>
    <row r="7419" spans="20:25" ht="30" x14ac:dyDescent="0.25">
      <c r="T7419" s="4"/>
      <c r="U7419" s="2" t="s">
        <v>23</v>
      </c>
      <c r="V7419" s="2" t="s">
        <v>127</v>
      </c>
      <c r="W7419" s="2" t="s">
        <v>64</v>
      </c>
      <c r="X7419" s="2">
        <v>4</v>
      </c>
      <c r="Y7419" s="2">
        <v>260</v>
      </c>
    </row>
    <row r="7420" spans="20:25" ht="30" x14ac:dyDescent="0.25">
      <c r="T7420" s="4"/>
      <c r="U7420" s="2" t="s">
        <v>23</v>
      </c>
      <c r="V7420" s="2" t="s">
        <v>127</v>
      </c>
      <c r="W7420" s="2" t="s">
        <v>68</v>
      </c>
      <c r="X7420" s="2">
        <v>2</v>
      </c>
      <c r="Y7420" s="2">
        <v>230</v>
      </c>
    </row>
    <row r="7421" spans="20:25" ht="30" x14ac:dyDescent="0.25">
      <c r="T7421" s="4"/>
      <c r="U7421" s="2" t="s">
        <v>23</v>
      </c>
      <c r="V7421" s="2" t="s">
        <v>127</v>
      </c>
      <c r="W7421" s="2" t="s">
        <v>63</v>
      </c>
      <c r="X7421" s="2">
        <v>1</v>
      </c>
      <c r="Y7421" s="2">
        <v>194</v>
      </c>
    </row>
    <row r="7422" spans="20:25" ht="30" x14ac:dyDescent="0.25">
      <c r="T7422" s="4"/>
      <c r="U7422" s="2" t="s">
        <v>23</v>
      </c>
      <c r="V7422" s="2" t="s">
        <v>127</v>
      </c>
      <c r="W7422" s="2" t="s">
        <v>68</v>
      </c>
      <c r="X7422" s="2">
        <v>3</v>
      </c>
      <c r="Y7422" s="2">
        <v>100</v>
      </c>
    </row>
    <row r="7423" spans="20:25" ht="30" x14ac:dyDescent="0.25">
      <c r="T7423" s="4"/>
      <c r="U7423" s="2" t="s">
        <v>23</v>
      </c>
      <c r="V7423" s="2" t="s">
        <v>127</v>
      </c>
      <c r="W7423" s="2" t="s">
        <v>63</v>
      </c>
      <c r="X7423" s="2">
        <v>4</v>
      </c>
      <c r="Y7423" s="2">
        <v>110</v>
      </c>
    </row>
    <row r="7424" spans="20:25" ht="30" x14ac:dyDescent="0.25">
      <c r="T7424" s="4"/>
      <c r="U7424" s="2" t="s">
        <v>23</v>
      </c>
      <c r="V7424" s="2" t="s">
        <v>127</v>
      </c>
      <c r="W7424" s="2" t="s">
        <v>68</v>
      </c>
      <c r="X7424" s="2">
        <v>1</v>
      </c>
      <c r="Y7424" s="2">
        <v>90</v>
      </c>
    </row>
    <row r="7425" spans="20:25" ht="30" x14ac:dyDescent="0.25">
      <c r="T7425" s="4"/>
      <c r="U7425" s="2" t="s">
        <v>23</v>
      </c>
      <c r="V7425" s="2" t="s">
        <v>127</v>
      </c>
      <c r="W7425" s="2" t="s">
        <v>63</v>
      </c>
      <c r="X7425" s="2">
        <v>6</v>
      </c>
      <c r="Y7425" s="2">
        <v>90</v>
      </c>
    </row>
    <row r="7426" spans="20:25" ht="30" x14ac:dyDescent="0.25">
      <c r="T7426" s="4"/>
      <c r="U7426" s="2" t="s">
        <v>23</v>
      </c>
      <c r="V7426" s="2" t="s">
        <v>127</v>
      </c>
      <c r="W7426" s="2" t="s">
        <v>63</v>
      </c>
      <c r="X7426" s="2">
        <v>2</v>
      </c>
      <c r="Y7426" s="2">
        <v>50</v>
      </c>
    </row>
    <row r="7427" spans="20:25" ht="30" x14ac:dyDescent="0.25">
      <c r="T7427" s="4"/>
      <c r="U7427" s="2" t="s">
        <v>23</v>
      </c>
      <c r="V7427" s="2" t="s">
        <v>127</v>
      </c>
      <c r="W7427" s="2" t="s">
        <v>64</v>
      </c>
      <c r="X7427" s="2">
        <v>3</v>
      </c>
      <c r="Y7427" s="2">
        <v>80</v>
      </c>
    </row>
    <row r="7428" spans="20:25" ht="30" x14ac:dyDescent="0.25">
      <c r="T7428" s="4"/>
      <c r="U7428" s="2" t="s">
        <v>23</v>
      </c>
      <c r="V7428" s="2" t="s">
        <v>127</v>
      </c>
      <c r="W7428" s="2" t="s">
        <v>68</v>
      </c>
      <c r="X7428" s="2">
        <v>9</v>
      </c>
      <c r="Y7428" s="2">
        <v>90</v>
      </c>
    </row>
    <row r="7429" spans="20:25" ht="30" x14ac:dyDescent="0.25">
      <c r="T7429" s="4"/>
      <c r="U7429" s="2" t="s">
        <v>23</v>
      </c>
      <c r="V7429" s="2" t="s">
        <v>127</v>
      </c>
      <c r="W7429" s="2" t="s">
        <v>68</v>
      </c>
      <c r="X7429" s="2">
        <v>5</v>
      </c>
      <c r="Y7429" s="2">
        <v>120</v>
      </c>
    </row>
    <row r="7430" spans="20:25" ht="30" x14ac:dyDescent="0.25">
      <c r="T7430" s="4"/>
      <c r="U7430" s="2" t="s">
        <v>23</v>
      </c>
      <c r="V7430" s="2" t="s">
        <v>127</v>
      </c>
      <c r="W7430" s="2" t="s">
        <v>68</v>
      </c>
      <c r="X7430" s="2">
        <v>3</v>
      </c>
      <c r="Y7430" s="2">
        <v>190</v>
      </c>
    </row>
    <row r="7431" spans="20:25" ht="30" x14ac:dyDescent="0.25">
      <c r="T7431" s="4"/>
      <c r="U7431" s="2" t="s">
        <v>23</v>
      </c>
      <c r="V7431" s="2" t="s">
        <v>127</v>
      </c>
      <c r="W7431" s="2" t="s">
        <v>68</v>
      </c>
      <c r="X7431" s="2">
        <v>3</v>
      </c>
      <c r="Y7431" s="2">
        <v>130</v>
      </c>
    </row>
    <row r="7432" spans="20:25" ht="30" x14ac:dyDescent="0.25">
      <c r="T7432" s="4"/>
      <c r="U7432" s="2" t="s">
        <v>23</v>
      </c>
      <c r="V7432" s="2" t="s">
        <v>128</v>
      </c>
      <c r="W7432" s="2" t="s">
        <v>68</v>
      </c>
      <c r="X7432" s="2">
        <v>5</v>
      </c>
      <c r="Y7432" s="2">
        <v>150</v>
      </c>
    </row>
    <row r="7433" spans="20:25" ht="30" x14ac:dyDescent="0.25">
      <c r="T7433" s="4"/>
      <c r="U7433" s="2" t="s">
        <v>23</v>
      </c>
      <c r="V7433" s="2" t="s">
        <v>128</v>
      </c>
      <c r="W7433" s="2" t="s">
        <v>63</v>
      </c>
      <c r="X7433" s="2">
        <v>2</v>
      </c>
      <c r="Y7433" s="2">
        <v>240</v>
      </c>
    </row>
    <row r="7434" spans="20:25" ht="30" x14ac:dyDescent="0.25">
      <c r="T7434" s="4"/>
      <c r="U7434" s="2" t="s">
        <v>23</v>
      </c>
      <c r="V7434" s="2" t="s">
        <v>123</v>
      </c>
      <c r="W7434" s="2" t="s">
        <v>64</v>
      </c>
      <c r="X7434" s="2">
        <v>1</v>
      </c>
      <c r="Y7434" s="2">
        <v>0</v>
      </c>
    </row>
    <row r="7435" spans="20:25" ht="30" x14ac:dyDescent="0.25">
      <c r="T7435" s="4"/>
      <c r="U7435" s="2" t="s">
        <v>23</v>
      </c>
      <c r="V7435" s="2" t="s">
        <v>123</v>
      </c>
      <c r="W7435" s="2" t="s">
        <v>68</v>
      </c>
      <c r="X7435" s="2">
        <v>4</v>
      </c>
      <c r="Y7435" s="2">
        <v>215</v>
      </c>
    </row>
    <row r="7436" spans="20:25" ht="30" x14ac:dyDescent="0.25">
      <c r="T7436" s="4"/>
      <c r="U7436" s="2" t="s">
        <v>23</v>
      </c>
      <c r="V7436" s="2" t="s">
        <v>123</v>
      </c>
      <c r="W7436" s="2" t="s">
        <v>68</v>
      </c>
      <c r="X7436" s="2">
        <v>4</v>
      </c>
      <c r="Y7436" s="2">
        <v>215</v>
      </c>
    </row>
    <row r="7437" spans="20:25" ht="30" x14ac:dyDescent="0.25">
      <c r="T7437" s="4"/>
      <c r="U7437" s="2" t="s">
        <v>23</v>
      </c>
      <c r="V7437" s="2" t="s">
        <v>123</v>
      </c>
      <c r="W7437" s="2" t="s">
        <v>68</v>
      </c>
      <c r="X7437" s="2">
        <v>3</v>
      </c>
      <c r="Y7437" s="2">
        <v>140</v>
      </c>
    </row>
    <row r="7438" spans="20:25" ht="30" x14ac:dyDescent="0.25">
      <c r="T7438" s="4"/>
      <c r="U7438" s="2" t="s">
        <v>23</v>
      </c>
      <c r="V7438" s="2" t="s">
        <v>123</v>
      </c>
      <c r="W7438" s="2" t="s">
        <v>63</v>
      </c>
      <c r="X7438" s="2">
        <v>9</v>
      </c>
      <c r="Y7438" s="2">
        <v>180</v>
      </c>
    </row>
    <row r="7439" spans="20:25" ht="30" x14ac:dyDescent="0.25">
      <c r="T7439" s="4"/>
      <c r="U7439" s="2" t="s">
        <v>23</v>
      </c>
      <c r="V7439" s="2" t="s">
        <v>129</v>
      </c>
      <c r="W7439" s="2" t="s">
        <v>68</v>
      </c>
      <c r="X7439" s="2">
        <v>3</v>
      </c>
      <c r="Y7439" s="2">
        <v>130</v>
      </c>
    </row>
    <row r="7440" spans="20:25" ht="30" x14ac:dyDescent="0.25">
      <c r="T7440" s="4"/>
      <c r="U7440" s="2" t="s">
        <v>23</v>
      </c>
      <c r="V7440" s="2" t="s">
        <v>111</v>
      </c>
      <c r="W7440" s="2" t="s">
        <v>63</v>
      </c>
      <c r="X7440" s="2">
        <v>3</v>
      </c>
      <c r="Y7440" s="2">
        <v>14</v>
      </c>
    </row>
    <row r="7441" spans="20:25" ht="30" x14ac:dyDescent="0.25">
      <c r="T7441" s="4"/>
      <c r="U7441" s="2" t="s">
        <v>23</v>
      </c>
      <c r="V7441" s="2" t="s">
        <v>121</v>
      </c>
      <c r="W7441" s="2" t="s">
        <v>63</v>
      </c>
      <c r="X7441" s="2">
        <v>5</v>
      </c>
      <c r="Y7441" s="2">
        <v>160</v>
      </c>
    </row>
    <row r="7442" spans="20:25" ht="30" x14ac:dyDescent="0.25">
      <c r="T7442" s="4"/>
      <c r="U7442" s="2" t="s">
        <v>23</v>
      </c>
      <c r="V7442" s="2" t="s">
        <v>121</v>
      </c>
      <c r="W7442" s="2" t="s">
        <v>63</v>
      </c>
      <c r="X7442" s="2">
        <v>6</v>
      </c>
      <c r="Y7442" s="2">
        <v>160</v>
      </c>
    </row>
    <row r="7443" spans="20:25" ht="30" x14ac:dyDescent="0.25">
      <c r="T7443" s="4"/>
      <c r="U7443" s="2" t="s">
        <v>23</v>
      </c>
      <c r="V7443" s="2" t="s">
        <v>121</v>
      </c>
      <c r="W7443" s="2" t="s">
        <v>64</v>
      </c>
      <c r="X7443" s="2">
        <v>7</v>
      </c>
      <c r="Y7443" s="2">
        <v>340</v>
      </c>
    </row>
    <row r="7444" spans="20:25" ht="30" x14ac:dyDescent="0.25">
      <c r="T7444" s="4"/>
      <c r="U7444" s="2" t="s">
        <v>23</v>
      </c>
      <c r="V7444" s="2" t="s">
        <v>121</v>
      </c>
      <c r="W7444" s="2" t="s">
        <v>68</v>
      </c>
      <c r="X7444" s="2">
        <v>3</v>
      </c>
      <c r="Y7444" s="2">
        <v>194</v>
      </c>
    </row>
    <row r="7445" spans="20:25" ht="30" x14ac:dyDescent="0.25">
      <c r="T7445" s="4"/>
      <c r="U7445" s="2" t="s">
        <v>23</v>
      </c>
      <c r="V7445" s="2" t="s">
        <v>121</v>
      </c>
      <c r="W7445" s="2" t="s">
        <v>68</v>
      </c>
      <c r="X7445" s="2">
        <v>3</v>
      </c>
      <c r="Y7445" s="2">
        <v>194</v>
      </c>
    </row>
    <row r="7446" spans="20:25" ht="30" x14ac:dyDescent="0.25">
      <c r="T7446" s="4"/>
      <c r="U7446" s="2" t="s">
        <v>23</v>
      </c>
      <c r="V7446" s="2" t="s">
        <v>121</v>
      </c>
      <c r="W7446" s="2" t="s">
        <v>63</v>
      </c>
      <c r="X7446" s="2">
        <v>8</v>
      </c>
      <c r="Y7446" s="2">
        <v>180</v>
      </c>
    </row>
    <row r="7447" spans="20:25" ht="30" x14ac:dyDescent="0.25">
      <c r="T7447" s="4"/>
      <c r="U7447" s="2" t="s">
        <v>23</v>
      </c>
      <c r="V7447" s="2" t="s">
        <v>121</v>
      </c>
      <c r="W7447" s="2" t="s">
        <v>68</v>
      </c>
      <c r="X7447" s="2">
        <v>7</v>
      </c>
      <c r="Y7447" s="2">
        <v>180</v>
      </c>
    </row>
    <row r="7448" spans="20:25" ht="30" x14ac:dyDescent="0.25">
      <c r="T7448" s="4"/>
      <c r="U7448" s="2" t="s">
        <v>23</v>
      </c>
      <c r="V7448" s="2" t="s">
        <v>121</v>
      </c>
      <c r="W7448" s="2" t="s">
        <v>68</v>
      </c>
      <c r="X7448" s="2">
        <v>7</v>
      </c>
      <c r="Y7448" s="2">
        <v>180</v>
      </c>
    </row>
    <row r="7449" spans="20:25" ht="30" x14ac:dyDescent="0.25">
      <c r="T7449" s="4"/>
      <c r="U7449" s="2" t="s">
        <v>23</v>
      </c>
      <c r="V7449" s="2" t="s">
        <v>121</v>
      </c>
      <c r="W7449" s="2" t="s">
        <v>64</v>
      </c>
      <c r="X7449" s="2">
        <v>7</v>
      </c>
      <c r="Y7449" s="2">
        <v>240</v>
      </c>
    </row>
    <row r="7450" spans="20:25" ht="30" x14ac:dyDescent="0.25">
      <c r="T7450" s="4"/>
      <c r="U7450" s="2" t="s">
        <v>23</v>
      </c>
      <c r="V7450" s="2" t="s">
        <v>122</v>
      </c>
      <c r="W7450" s="2" t="s">
        <v>63</v>
      </c>
      <c r="X7450" s="2">
        <v>3</v>
      </c>
      <c r="Y7450" s="2">
        <v>260</v>
      </c>
    </row>
    <row r="7451" spans="20:25" ht="30" x14ac:dyDescent="0.25">
      <c r="T7451" s="4"/>
      <c r="U7451" s="2" t="s">
        <v>23</v>
      </c>
      <c r="V7451" s="2" t="s">
        <v>122</v>
      </c>
      <c r="W7451" s="2" t="s">
        <v>68</v>
      </c>
      <c r="X7451" s="2">
        <v>12</v>
      </c>
      <c r="Y7451" s="2">
        <v>240</v>
      </c>
    </row>
    <row r="7452" spans="20:25" ht="30" x14ac:dyDescent="0.25">
      <c r="T7452" s="4"/>
      <c r="U7452" s="2" t="s">
        <v>23</v>
      </c>
      <c r="V7452" s="2" t="s">
        <v>122</v>
      </c>
      <c r="W7452" s="2" t="s">
        <v>63</v>
      </c>
      <c r="X7452" s="2">
        <v>8</v>
      </c>
      <c r="Y7452" s="2">
        <v>180</v>
      </c>
    </row>
    <row r="7453" spans="20:25" ht="30" x14ac:dyDescent="0.25">
      <c r="T7453" s="4"/>
      <c r="U7453" s="2" t="s">
        <v>23</v>
      </c>
      <c r="V7453" s="2" t="s">
        <v>122</v>
      </c>
      <c r="W7453" s="2" t="s">
        <v>63</v>
      </c>
      <c r="X7453" s="2">
        <v>3</v>
      </c>
      <c r="Y7453" s="2">
        <v>170</v>
      </c>
    </row>
    <row r="7454" spans="20:25" ht="30" x14ac:dyDescent="0.25">
      <c r="T7454" s="4"/>
      <c r="U7454" s="2" t="s">
        <v>23</v>
      </c>
      <c r="V7454" s="2" t="s">
        <v>122</v>
      </c>
      <c r="W7454" s="2" t="s">
        <v>63</v>
      </c>
      <c r="X7454" s="2">
        <v>7</v>
      </c>
      <c r="Y7454" s="2">
        <v>210</v>
      </c>
    </row>
    <row r="7455" spans="20:25" ht="30" x14ac:dyDescent="0.25">
      <c r="T7455" s="4"/>
      <c r="U7455" s="2" t="s">
        <v>23</v>
      </c>
      <c r="V7455" s="2" t="s">
        <v>122</v>
      </c>
      <c r="W7455" s="2" t="s">
        <v>63</v>
      </c>
      <c r="X7455" s="2">
        <v>1</v>
      </c>
      <c r="Y7455" s="2">
        <v>30</v>
      </c>
    </row>
    <row r="7456" spans="20:25" ht="30" x14ac:dyDescent="0.25">
      <c r="T7456" s="4"/>
      <c r="U7456" s="2" t="s">
        <v>23</v>
      </c>
      <c r="V7456" s="2" t="s">
        <v>122</v>
      </c>
      <c r="W7456" s="2" t="s">
        <v>63</v>
      </c>
      <c r="X7456" s="2">
        <v>5</v>
      </c>
      <c r="Y7456" s="2">
        <v>110</v>
      </c>
    </row>
    <row r="7457" spans="20:25" ht="30" x14ac:dyDescent="0.25">
      <c r="T7457" s="4"/>
      <c r="U7457" s="2" t="s">
        <v>23</v>
      </c>
      <c r="V7457" s="2" t="s">
        <v>122</v>
      </c>
      <c r="W7457" s="2" t="s">
        <v>68</v>
      </c>
      <c r="X7457" s="2">
        <v>4</v>
      </c>
      <c r="Y7457" s="2">
        <v>130</v>
      </c>
    </row>
    <row r="7458" spans="20:25" ht="30" x14ac:dyDescent="0.25">
      <c r="T7458" s="4"/>
      <c r="U7458" s="2" t="s">
        <v>23</v>
      </c>
      <c r="V7458" s="2" t="s">
        <v>122</v>
      </c>
      <c r="W7458" s="2" t="s">
        <v>68</v>
      </c>
      <c r="X7458" s="2">
        <v>3</v>
      </c>
      <c r="Y7458" s="2">
        <v>130</v>
      </c>
    </row>
    <row r="7459" spans="20:25" ht="30" x14ac:dyDescent="0.25">
      <c r="T7459" s="4"/>
      <c r="U7459" s="2" t="s">
        <v>23</v>
      </c>
      <c r="V7459" s="2" t="s">
        <v>122</v>
      </c>
      <c r="W7459" s="2" t="s">
        <v>68</v>
      </c>
      <c r="X7459" s="2">
        <v>6</v>
      </c>
      <c r="Y7459" s="2">
        <v>120</v>
      </c>
    </row>
    <row r="7460" spans="20:25" ht="30" x14ac:dyDescent="0.25">
      <c r="T7460" s="4"/>
      <c r="U7460" s="2" t="s">
        <v>23</v>
      </c>
      <c r="V7460" s="2" t="s">
        <v>122</v>
      </c>
      <c r="W7460" s="2" t="s">
        <v>63</v>
      </c>
      <c r="X7460" s="2">
        <v>5</v>
      </c>
      <c r="Y7460" s="2">
        <v>130</v>
      </c>
    </row>
    <row r="7461" spans="20:25" ht="30" x14ac:dyDescent="0.25">
      <c r="T7461" s="4"/>
      <c r="U7461" s="2" t="s">
        <v>23</v>
      </c>
      <c r="V7461" s="2" t="s">
        <v>122</v>
      </c>
      <c r="W7461" s="2" t="s">
        <v>68</v>
      </c>
      <c r="X7461" s="2">
        <v>4</v>
      </c>
      <c r="Y7461" s="2">
        <v>220</v>
      </c>
    </row>
    <row r="7462" spans="20:25" ht="30" x14ac:dyDescent="0.25">
      <c r="T7462" s="4"/>
      <c r="U7462" s="2" t="s">
        <v>23</v>
      </c>
      <c r="V7462" s="2" t="s">
        <v>122</v>
      </c>
      <c r="W7462" s="2" t="s">
        <v>63</v>
      </c>
      <c r="X7462" s="2">
        <v>4</v>
      </c>
      <c r="Y7462" s="2">
        <v>220</v>
      </c>
    </row>
    <row r="7463" spans="20:25" ht="30" x14ac:dyDescent="0.25">
      <c r="T7463" s="4"/>
      <c r="U7463" s="2" t="s">
        <v>23</v>
      </c>
      <c r="V7463" s="2" t="s">
        <v>122</v>
      </c>
      <c r="W7463" s="2" t="s">
        <v>67</v>
      </c>
      <c r="X7463" s="2">
        <v>4</v>
      </c>
      <c r="Y7463" s="2">
        <v>220</v>
      </c>
    </row>
    <row r="7464" spans="20:25" ht="30" x14ac:dyDescent="0.25">
      <c r="T7464" s="4"/>
      <c r="U7464" s="2" t="s">
        <v>23</v>
      </c>
      <c r="V7464" s="2" t="s">
        <v>122</v>
      </c>
      <c r="W7464" s="2" t="s">
        <v>68</v>
      </c>
      <c r="X7464" s="2">
        <v>5</v>
      </c>
      <c r="Y7464" s="2">
        <v>100</v>
      </c>
    </row>
    <row r="7465" spans="20:25" ht="30" x14ac:dyDescent="0.25">
      <c r="T7465" s="4"/>
      <c r="U7465" s="2" t="s">
        <v>23</v>
      </c>
      <c r="V7465" s="2" t="s">
        <v>122</v>
      </c>
      <c r="W7465" s="2" t="s">
        <v>68</v>
      </c>
      <c r="X7465" s="2">
        <v>7</v>
      </c>
      <c r="Y7465" s="2">
        <v>70</v>
      </c>
    </row>
    <row r="7466" spans="20:25" ht="30" x14ac:dyDescent="0.25">
      <c r="T7466" s="4"/>
      <c r="U7466" s="2" t="s">
        <v>23</v>
      </c>
      <c r="V7466" s="2" t="s">
        <v>122</v>
      </c>
      <c r="W7466" s="2" t="s">
        <v>63</v>
      </c>
      <c r="X7466" s="2">
        <v>7</v>
      </c>
      <c r="Y7466" s="2">
        <v>100</v>
      </c>
    </row>
    <row r="7467" spans="20:25" ht="30" x14ac:dyDescent="0.25">
      <c r="T7467" s="4"/>
      <c r="U7467" s="2" t="s">
        <v>23</v>
      </c>
      <c r="V7467" s="2" t="s">
        <v>109</v>
      </c>
      <c r="W7467" s="2" t="s">
        <v>64</v>
      </c>
      <c r="X7467" s="2">
        <v>2</v>
      </c>
      <c r="Y7467" s="2">
        <v>180</v>
      </c>
    </row>
    <row r="7468" spans="20:25" ht="30" x14ac:dyDescent="0.25">
      <c r="T7468" s="4"/>
      <c r="U7468" s="2" t="s">
        <v>23</v>
      </c>
      <c r="V7468" s="2" t="s">
        <v>109</v>
      </c>
      <c r="W7468" s="2" t="s">
        <v>68</v>
      </c>
      <c r="X7468" s="2">
        <v>3</v>
      </c>
      <c r="Y7468" s="2">
        <v>110</v>
      </c>
    </row>
    <row r="7469" spans="20:25" ht="30" x14ac:dyDescent="0.25">
      <c r="T7469" s="4"/>
      <c r="U7469" s="2" t="s">
        <v>23</v>
      </c>
      <c r="V7469" s="2" t="s">
        <v>109</v>
      </c>
      <c r="W7469" s="2" t="s">
        <v>68</v>
      </c>
      <c r="X7469" s="2">
        <v>6</v>
      </c>
      <c r="Y7469" s="2">
        <v>100</v>
      </c>
    </row>
    <row r="7470" spans="20:25" ht="30" x14ac:dyDescent="0.25">
      <c r="T7470" s="4"/>
      <c r="U7470" s="2" t="s">
        <v>23</v>
      </c>
      <c r="V7470" s="2" t="s">
        <v>109</v>
      </c>
      <c r="W7470" s="2" t="s">
        <v>68</v>
      </c>
      <c r="X7470" s="2">
        <v>3</v>
      </c>
      <c r="Y7470" s="2">
        <v>200</v>
      </c>
    </row>
    <row r="7471" spans="20:25" ht="30" x14ac:dyDescent="0.25">
      <c r="T7471" s="4"/>
      <c r="U7471" s="2" t="s">
        <v>23</v>
      </c>
      <c r="V7471" s="2" t="s">
        <v>109</v>
      </c>
      <c r="W7471" s="2" t="s">
        <v>63</v>
      </c>
      <c r="X7471" s="2">
        <v>4</v>
      </c>
      <c r="Y7471" s="2">
        <v>260</v>
      </c>
    </row>
    <row r="7472" spans="20:25" ht="30" x14ac:dyDescent="0.25">
      <c r="T7472" s="4"/>
      <c r="U7472" s="2" t="s">
        <v>23</v>
      </c>
      <c r="V7472" s="2" t="s">
        <v>109</v>
      </c>
      <c r="W7472" s="2" t="s">
        <v>68</v>
      </c>
      <c r="X7472" s="2">
        <v>3</v>
      </c>
      <c r="Y7472" s="2">
        <v>160</v>
      </c>
    </row>
    <row r="7473" spans="20:25" ht="30" x14ac:dyDescent="0.25">
      <c r="T7473" s="4"/>
      <c r="U7473" s="2" t="s">
        <v>23</v>
      </c>
      <c r="V7473" s="2" t="s">
        <v>109</v>
      </c>
      <c r="W7473" s="2" t="s">
        <v>68</v>
      </c>
      <c r="X7473" s="2">
        <v>5</v>
      </c>
      <c r="Y7473" s="2">
        <v>190</v>
      </c>
    </row>
    <row r="7474" spans="20:25" ht="30" x14ac:dyDescent="0.25">
      <c r="T7474" s="4"/>
      <c r="U7474" s="2" t="s">
        <v>23</v>
      </c>
      <c r="V7474" s="2" t="s">
        <v>109</v>
      </c>
      <c r="W7474" s="2" t="s">
        <v>63</v>
      </c>
      <c r="X7474" s="2">
        <v>6</v>
      </c>
      <c r="Y7474" s="2">
        <v>80</v>
      </c>
    </row>
    <row r="7475" spans="20:25" ht="30" x14ac:dyDescent="0.25">
      <c r="T7475" s="4"/>
      <c r="U7475" s="2" t="s">
        <v>23</v>
      </c>
      <c r="V7475" s="2" t="s">
        <v>109</v>
      </c>
      <c r="W7475" s="2" t="s">
        <v>63</v>
      </c>
      <c r="X7475" s="2">
        <v>5</v>
      </c>
      <c r="Y7475" s="2">
        <v>70</v>
      </c>
    </row>
    <row r="7476" spans="20:25" ht="30" x14ac:dyDescent="0.25">
      <c r="T7476" s="4"/>
      <c r="U7476" s="2" t="s">
        <v>23</v>
      </c>
      <c r="V7476" s="2" t="s">
        <v>109</v>
      </c>
      <c r="W7476" s="2" t="s">
        <v>68</v>
      </c>
      <c r="X7476" s="2">
        <v>1</v>
      </c>
      <c r="Y7476" s="2">
        <v>129</v>
      </c>
    </row>
    <row r="7477" spans="20:25" ht="30" x14ac:dyDescent="0.25">
      <c r="T7477" s="4"/>
      <c r="U7477" s="2" t="s">
        <v>23</v>
      </c>
      <c r="V7477" s="2" t="s">
        <v>109</v>
      </c>
      <c r="W7477" s="2" t="s">
        <v>63</v>
      </c>
      <c r="X7477" s="2">
        <v>2</v>
      </c>
      <c r="Y7477" s="2">
        <v>50</v>
      </c>
    </row>
    <row r="7478" spans="20:25" ht="30" x14ac:dyDescent="0.25">
      <c r="T7478" s="4"/>
      <c r="U7478" s="2" t="s">
        <v>23</v>
      </c>
      <c r="V7478" s="2" t="s">
        <v>109</v>
      </c>
      <c r="W7478" s="2" t="s">
        <v>68</v>
      </c>
      <c r="X7478" s="2">
        <v>4</v>
      </c>
      <c r="Y7478" s="2">
        <v>310</v>
      </c>
    </row>
    <row r="7479" spans="20:25" ht="30" x14ac:dyDescent="0.25">
      <c r="T7479" s="4"/>
      <c r="U7479" s="2" t="s">
        <v>23</v>
      </c>
      <c r="V7479" s="2" t="s">
        <v>109</v>
      </c>
      <c r="W7479" s="2" t="s">
        <v>68</v>
      </c>
      <c r="X7479" s="2">
        <v>2</v>
      </c>
      <c r="Y7479" s="2">
        <v>20</v>
      </c>
    </row>
    <row r="7480" spans="20:25" ht="30" x14ac:dyDescent="0.25">
      <c r="T7480" s="4"/>
      <c r="U7480" s="2" t="s">
        <v>23</v>
      </c>
      <c r="V7480" s="2" t="s">
        <v>109</v>
      </c>
      <c r="W7480" s="2" t="s">
        <v>68</v>
      </c>
      <c r="X7480" s="2">
        <v>3</v>
      </c>
      <c r="Y7480" s="2">
        <v>140</v>
      </c>
    </row>
    <row r="7481" spans="20:25" ht="30" x14ac:dyDescent="0.25">
      <c r="T7481" s="4"/>
      <c r="U7481" s="2" t="s">
        <v>23</v>
      </c>
      <c r="V7481" s="2" t="s">
        <v>109</v>
      </c>
      <c r="W7481" s="2" t="s">
        <v>68</v>
      </c>
      <c r="X7481" s="2">
        <v>0</v>
      </c>
      <c r="Y7481" s="2">
        <v>300</v>
      </c>
    </row>
    <row r="7482" spans="20:25" ht="30" x14ac:dyDescent="0.25">
      <c r="T7482" s="4"/>
      <c r="U7482" s="2" t="s">
        <v>23</v>
      </c>
      <c r="V7482" s="2" t="s">
        <v>109</v>
      </c>
      <c r="W7482" s="2" t="s">
        <v>68</v>
      </c>
      <c r="X7482" s="2">
        <v>0</v>
      </c>
      <c r="Y7482" s="2">
        <v>300</v>
      </c>
    </row>
    <row r="7483" spans="20:25" ht="30" x14ac:dyDescent="0.25">
      <c r="T7483" s="4"/>
      <c r="U7483" s="2" t="s">
        <v>23</v>
      </c>
      <c r="V7483" s="2" t="s">
        <v>109</v>
      </c>
      <c r="W7483" s="2" t="s">
        <v>63</v>
      </c>
      <c r="X7483" s="2">
        <v>4</v>
      </c>
      <c r="Y7483" s="2">
        <v>280</v>
      </c>
    </row>
    <row r="7484" spans="20:25" ht="30" x14ac:dyDescent="0.25">
      <c r="T7484" s="4"/>
      <c r="U7484" s="2" t="s">
        <v>23</v>
      </c>
      <c r="V7484" s="2" t="s">
        <v>109</v>
      </c>
      <c r="W7484" s="2" t="s">
        <v>68</v>
      </c>
      <c r="X7484" s="2">
        <v>3</v>
      </c>
      <c r="Y7484" s="2">
        <v>150</v>
      </c>
    </row>
    <row r="7485" spans="20:25" ht="30" x14ac:dyDescent="0.25">
      <c r="T7485" s="4"/>
      <c r="U7485" s="2" t="s">
        <v>23</v>
      </c>
      <c r="V7485" s="2" t="s">
        <v>109</v>
      </c>
      <c r="W7485" s="2" t="s">
        <v>68</v>
      </c>
      <c r="X7485" s="2">
        <v>2</v>
      </c>
      <c r="Y7485" s="2">
        <v>260</v>
      </c>
    </row>
    <row r="7486" spans="20:25" ht="30" x14ac:dyDescent="0.25">
      <c r="T7486" s="4"/>
      <c r="U7486" s="2" t="s">
        <v>23</v>
      </c>
      <c r="V7486" s="2" t="s">
        <v>109</v>
      </c>
      <c r="W7486" s="2" t="s">
        <v>63</v>
      </c>
      <c r="X7486" s="2">
        <v>4</v>
      </c>
      <c r="Y7486" s="2">
        <v>200</v>
      </c>
    </row>
    <row r="7487" spans="20:25" ht="30" x14ac:dyDescent="0.25">
      <c r="T7487" s="4"/>
      <c r="U7487" s="2" t="s">
        <v>23</v>
      </c>
      <c r="V7487" s="2" t="s">
        <v>109</v>
      </c>
      <c r="W7487" s="2" t="s">
        <v>63</v>
      </c>
      <c r="X7487" s="2">
        <v>4</v>
      </c>
      <c r="Y7487" s="2">
        <v>150</v>
      </c>
    </row>
    <row r="7488" spans="20:25" ht="30" x14ac:dyDescent="0.25">
      <c r="T7488" s="4"/>
      <c r="U7488" s="2" t="s">
        <v>23</v>
      </c>
      <c r="V7488" s="2" t="s">
        <v>109</v>
      </c>
      <c r="W7488" s="2" t="s">
        <v>63</v>
      </c>
      <c r="X7488" s="2">
        <v>5</v>
      </c>
      <c r="Y7488" s="2">
        <v>100</v>
      </c>
    </row>
    <row r="7489" spans="20:25" ht="30" x14ac:dyDescent="0.25">
      <c r="T7489" s="4"/>
      <c r="U7489" s="2" t="s">
        <v>23</v>
      </c>
      <c r="V7489" s="2" t="s">
        <v>109</v>
      </c>
      <c r="W7489" s="2" t="s">
        <v>63</v>
      </c>
      <c r="X7489" s="2">
        <v>7</v>
      </c>
      <c r="Y7489" s="2">
        <v>110</v>
      </c>
    </row>
    <row r="7490" spans="20:25" ht="30" x14ac:dyDescent="0.25">
      <c r="T7490" s="4"/>
      <c r="U7490" s="2" t="s">
        <v>23</v>
      </c>
      <c r="V7490" s="2" t="s">
        <v>109</v>
      </c>
      <c r="W7490" s="2" t="s">
        <v>63</v>
      </c>
      <c r="X7490" s="2">
        <v>3</v>
      </c>
      <c r="Y7490" s="2">
        <v>250</v>
      </c>
    </row>
    <row r="7491" spans="20:25" ht="30" x14ac:dyDescent="0.25">
      <c r="T7491" s="4"/>
      <c r="U7491" s="2" t="s">
        <v>23</v>
      </c>
      <c r="V7491" s="2" t="s">
        <v>109</v>
      </c>
      <c r="W7491" s="2" t="s">
        <v>68</v>
      </c>
      <c r="X7491" s="2">
        <v>3</v>
      </c>
      <c r="Y7491" s="2">
        <v>220</v>
      </c>
    </row>
    <row r="7492" spans="20:25" ht="30" x14ac:dyDescent="0.25">
      <c r="T7492" s="4"/>
      <c r="U7492" s="2" t="s">
        <v>23</v>
      </c>
      <c r="V7492" s="2" t="s">
        <v>109</v>
      </c>
      <c r="W7492" s="2" t="s">
        <v>68</v>
      </c>
      <c r="X7492" s="2">
        <v>2</v>
      </c>
      <c r="Y7492" s="2">
        <v>220</v>
      </c>
    </row>
    <row r="7493" spans="20:25" ht="30" x14ac:dyDescent="0.25">
      <c r="T7493" s="4"/>
      <c r="U7493" s="2" t="s">
        <v>23</v>
      </c>
      <c r="V7493" s="2" t="s">
        <v>109</v>
      </c>
      <c r="W7493" s="2" t="s">
        <v>63</v>
      </c>
      <c r="X7493" s="2">
        <v>6</v>
      </c>
      <c r="Y7493" s="2">
        <v>140</v>
      </c>
    </row>
    <row r="7494" spans="20:25" ht="30" x14ac:dyDescent="0.25">
      <c r="T7494" s="4"/>
      <c r="U7494" s="2" t="s">
        <v>23</v>
      </c>
      <c r="V7494" s="2" t="s">
        <v>109</v>
      </c>
      <c r="W7494" s="2" t="s">
        <v>68</v>
      </c>
      <c r="X7494" s="2">
        <v>5</v>
      </c>
      <c r="Y7494" s="2">
        <v>160</v>
      </c>
    </row>
    <row r="7495" spans="20:25" ht="30" x14ac:dyDescent="0.25">
      <c r="T7495" s="4"/>
      <c r="U7495" s="2" t="s">
        <v>23</v>
      </c>
      <c r="V7495" s="2" t="s">
        <v>109</v>
      </c>
      <c r="W7495" s="2" t="s">
        <v>63</v>
      </c>
      <c r="X7495" s="2">
        <v>8</v>
      </c>
      <c r="Y7495" s="2">
        <v>120</v>
      </c>
    </row>
    <row r="7496" spans="20:25" ht="30" x14ac:dyDescent="0.25">
      <c r="T7496" s="4"/>
      <c r="U7496" s="2" t="s">
        <v>23</v>
      </c>
      <c r="V7496" s="2" t="s">
        <v>109</v>
      </c>
      <c r="W7496" s="2" t="s">
        <v>68</v>
      </c>
      <c r="X7496" s="2">
        <v>6</v>
      </c>
      <c r="Y7496" s="2">
        <v>150</v>
      </c>
    </row>
    <row r="7497" spans="20:25" ht="30" x14ac:dyDescent="0.25">
      <c r="T7497" s="4"/>
      <c r="U7497" s="2" t="s">
        <v>23</v>
      </c>
      <c r="V7497" s="2" t="s">
        <v>109</v>
      </c>
      <c r="W7497" s="2" t="s">
        <v>68</v>
      </c>
      <c r="X7497" s="2">
        <v>4</v>
      </c>
      <c r="Y7497" s="2">
        <v>150</v>
      </c>
    </row>
    <row r="7498" spans="20:25" ht="30" x14ac:dyDescent="0.25">
      <c r="T7498" s="4"/>
      <c r="U7498" s="2" t="s">
        <v>23</v>
      </c>
      <c r="V7498" s="2" t="s">
        <v>109</v>
      </c>
      <c r="W7498" s="2" t="s">
        <v>63</v>
      </c>
      <c r="X7498" s="2">
        <v>5</v>
      </c>
      <c r="Y7498" s="2">
        <v>30</v>
      </c>
    </row>
    <row r="7499" spans="20:25" ht="30" x14ac:dyDescent="0.25">
      <c r="T7499" s="4"/>
      <c r="U7499" s="2" t="s">
        <v>23</v>
      </c>
      <c r="V7499" s="2" t="s">
        <v>109</v>
      </c>
      <c r="W7499" s="2" t="s">
        <v>63</v>
      </c>
      <c r="X7499" s="2">
        <v>6</v>
      </c>
      <c r="Y7499" s="2">
        <v>150</v>
      </c>
    </row>
    <row r="7500" spans="20:25" ht="30" x14ac:dyDescent="0.25">
      <c r="T7500" s="4"/>
      <c r="U7500" s="2" t="s">
        <v>23</v>
      </c>
      <c r="V7500" s="2" t="s">
        <v>109</v>
      </c>
      <c r="W7500" s="2" t="s">
        <v>63</v>
      </c>
      <c r="X7500" s="2">
        <v>2</v>
      </c>
      <c r="Y7500" s="2">
        <v>230</v>
      </c>
    </row>
    <row r="7501" spans="20:25" ht="30" x14ac:dyDescent="0.25">
      <c r="T7501" s="4"/>
      <c r="U7501" s="2" t="s">
        <v>23</v>
      </c>
      <c r="V7501" s="2" t="s">
        <v>109</v>
      </c>
      <c r="W7501" s="2" t="s">
        <v>63</v>
      </c>
      <c r="X7501" s="2">
        <v>4</v>
      </c>
      <c r="Y7501" s="2">
        <v>110</v>
      </c>
    </row>
    <row r="7502" spans="20:25" ht="30" x14ac:dyDescent="0.25">
      <c r="T7502" s="4"/>
      <c r="U7502" s="2" t="s">
        <v>23</v>
      </c>
      <c r="V7502" s="2" t="s">
        <v>109</v>
      </c>
      <c r="W7502" s="2" t="s">
        <v>62</v>
      </c>
      <c r="X7502" s="2">
        <v>1</v>
      </c>
      <c r="Y7502" s="2">
        <v>150</v>
      </c>
    </row>
    <row r="7503" spans="20:25" ht="30" x14ac:dyDescent="0.25">
      <c r="T7503" s="4"/>
      <c r="U7503" s="2" t="s">
        <v>23</v>
      </c>
      <c r="V7503" s="2" t="s">
        <v>109</v>
      </c>
      <c r="W7503" s="2" t="s">
        <v>63</v>
      </c>
      <c r="X7503" s="2">
        <v>2</v>
      </c>
      <c r="Y7503" s="2">
        <v>130</v>
      </c>
    </row>
    <row r="7504" spans="20:25" ht="30" x14ac:dyDescent="0.25">
      <c r="T7504" s="4"/>
      <c r="U7504" s="2" t="s">
        <v>23</v>
      </c>
      <c r="V7504" s="2" t="s">
        <v>109</v>
      </c>
      <c r="W7504" s="2" t="s">
        <v>63</v>
      </c>
      <c r="X7504" s="2">
        <v>4</v>
      </c>
      <c r="Y7504" s="2">
        <v>130</v>
      </c>
    </row>
    <row r="7505" spans="20:25" ht="30" x14ac:dyDescent="0.25">
      <c r="T7505" s="4"/>
      <c r="U7505" s="2" t="s">
        <v>23</v>
      </c>
      <c r="V7505" s="2" t="s">
        <v>120</v>
      </c>
      <c r="W7505" s="2" t="s">
        <v>63</v>
      </c>
      <c r="X7505" s="2">
        <v>5</v>
      </c>
      <c r="Y7505" s="2">
        <v>150</v>
      </c>
    </row>
    <row r="7506" spans="20:25" ht="30" x14ac:dyDescent="0.25">
      <c r="T7506" s="4"/>
      <c r="U7506" s="2" t="s">
        <v>23</v>
      </c>
      <c r="V7506" s="2" t="s">
        <v>120</v>
      </c>
      <c r="W7506" s="2" t="s">
        <v>68</v>
      </c>
      <c r="X7506" s="2">
        <v>4</v>
      </c>
      <c r="Y7506" s="2">
        <v>170</v>
      </c>
    </row>
    <row r="7507" spans="20:25" ht="30" x14ac:dyDescent="0.25">
      <c r="T7507" s="4"/>
      <c r="U7507" s="2" t="s">
        <v>23</v>
      </c>
      <c r="V7507" s="2" t="s">
        <v>120</v>
      </c>
      <c r="W7507" s="2" t="s">
        <v>64</v>
      </c>
      <c r="X7507" s="2">
        <v>10</v>
      </c>
      <c r="Y7507" s="2">
        <v>170</v>
      </c>
    </row>
    <row r="7508" spans="20:25" ht="30" x14ac:dyDescent="0.25">
      <c r="T7508" s="4"/>
      <c r="U7508" s="2" t="s">
        <v>23</v>
      </c>
      <c r="V7508" s="2" t="s">
        <v>120</v>
      </c>
      <c r="W7508" s="2" t="s">
        <v>68</v>
      </c>
      <c r="X7508" s="2">
        <v>3</v>
      </c>
      <c r="Y7508" s="2">
        <v>200</v>
      </c>
    </row>
    <row r="7509" spans="20:25" ht="30" x14ac:dyDescent="0.25">
      <c r="T7509" s="4"/>
      <c r="U7509" s="2" t="s">
        <v>23</v>
      </c>
      <c r="V7509" s="2" t="s">
        <v>120</v>
      </c>
      <c r="W7509" s="2" t="s">
        <v>63</v>
      </c>
      <c r="X7509" s="2">
        <v>5</v>
      </c>
      <c r="Y7509" s="2">
        <v>140</v>
      </c>
    </row>
    <row r="7510" spans="20:25" ht="30" x14ac:dyDescent="0.25">
      <c r="T7510" s="4"/>
      <c r="U7510" s="2" t="s">
        <v>23</v>
      </c>
      <c r="V7510" s="2" t="s">
        <v>120</v>
      </c>
      <c r="W7510" s="2" t="s">
        <v>68</v>
      </c>
      <c r="X7510" s="2">
        <v>6</v>
      </c>
      <c r="Y7510" s="2">
        <v>140</v>
      </c>
    </row>
    <row r="7511" spans="20:25" ht="30" x14ac:dyDescent="0.25">
      <c r="T7511" s="4"/>
      <c r="U7511" s="2" t="s">
        <v>23</v>
      </c>
      <c r="V7511" s="2" t="s">
        <v>120</v>
      </c>
      <c r="W7511" s="2" t="s">
        <v>63</v>
      </c>
      <c r="X7511" s="2">
        <v>4</v>
      </c>
      <c r="Y7511" s="2">
        <v>160</v>
      </c>
    </row>
    <row r="7512" spans="20:25" ht="30" x14ac:dyDescent="0.25">
      <c r="T7512" s="4"/>
      <c r="U7512" s="2" t="s">
        <v>23</v>
      </c>
      <c r="V7512" s="2" t="s">
        <v>120</v>
      </c>
      <c r="W7512" s="2" t="s">
        <v>68</v>
      </c>
      <c r="X7512" s="2">
        <v>5</v>
      </c>
      <c r="Y7512" s="2">
        <v>150</v>
      </c>
    </row>
    <row r="7513" spans="20:25" ht="30" x14ac:dyDescent="0.25">
      <c r="T7513" s="4"/>
      <c r="U7513" s="2" t="s">
        <v>23</v>
      </c>
      <c r="V7513" s="2" t="s">
        <v>120</v>
      </c>
      <c r="W7513" s="2" t="s">
        <v>63</v>
      </c>
      <c r="X7513" s="2">
        <v>8</v>
      </c>
      <c r="Y7513" s="2">
        <v>180</v>
      </c>
    </row>
    <row r="7514" spans="20:25" ht="30" x14ac:dyDescent="0.25">
      <c r="T7514" s="4"/>
      <c r="U7514" s="2" t="s">
        <v>23</v>
      </c>
      <c r="V7514" s="2" t="s">
        <v>120</v>
      </c>
      <c r="W7514" s="2" t="s">
        <v>63</v>
      </c>
      <c r="X7514" s="2">
        <v>5</v>
      </c>
      <c r="Y7514" s="2">
        <v>190</v>
      </c>
    </row>
    <row r="7515" spans="20:25" ht="30" x14ac:dyDescent="0.25">
      <c r="T7515" s="4"/>
      <c r="U7515" s="2" t="s">
        <v>23</v>
      </c>
      <c r="V7515" s="2" t="s">
        <v>120</v>
      </c>
      <c r="W7515" s="2" t="s">
        <v>63</v>
      </c>
      <c r="X7515" s="2">
        <v>3</v>
      </c>
      <c r="Y7515" s="2">
        <v>110</v>
      </c>
    </row>
    <row r="7516" spans="20:25" ht="30" x14ac:dyDescent="0.25">
      <c r="T7516" s="4"/>
      <c r="U7516" s="2" t="s">
        <v>23</v>
      </c>
      <c r="V7516" s="2" t="s">
        <v>120</v>
      </c>
      <c r="W7516" s="2" t="s">
        <v>68</v>
      </c>
      <c r="X7516" s="2">
        <v>2</v>
      </c>
      <c r="Y7516" s="2">
        <v>160</v>
      </c>
    </row>
    <row r="7517" spans="20:25" ht="30" x14ac:dyDescent="0.25">
      <c r="T7517" s="4"/>
      <c r="U7517" s="2" t="s">
        <v>23</v>
      </c>
      <c r="V7517" s="2" t="s">
        <v>120</v>
      </c>
      <c r="W7517" s="2" t="s">
        <v>68</v>
      </c>
      <c r="X7517" s="2">
        <v>3</v>
      </c>
      <c r="Y7517" s="2">
        <v>170</v>
      </c>
    </row>
    <row r="7518" spans="20:25" ht="30" x14ac:dyDescent="0.25">
      <c r="T7518" s="4"/>
      <c r="U7518" s="2" t="s">
        <v>23</v>
      </c>
      <c r="V7518" s="2" t="s">
        <v>120</v>
      </c>
      <c r="W7518" s="2" t="s">
        <v>68</v>
      </c>
      <c r="X7518" s="2">
        <v>2</v>
      </c>
      <c r="Y7518" s="2">
        <v>190</v>
      </c>
    </row>
    <row r="7519" spans="20:25" ht="30" x14ac:dyDescent="0.25">
      <c r="T7519" s="4"/>
      <c r="U7519" s="2" t="s">
        <v>23</v>
      </c>
      <c r="V7519" s="2" t="s">
        <v>120</v>
      </c>
      <c r="W7519" s="2" t="s">
        <v>68</v>
      </c>
      <c r="X7519" s="2">
        <v>4</v>
      </c>
      <c r="Y7519" s="2">
        <v>110</v>
      </c>
    </row>
    <row r="7520" spans="20:25" ht="30" x14ac:dyDescent="0.25">
      <c r="T7520" s="4"/>
      <c r="U7520" s="2" t="s">
        <v>23</v>
      </c>
      <c r="V7520" s="2" t="s">
        <v>120</v>
      </c>
      <c r="W7520" s="2" t="s">
        <v>63</v>
      </c>
      <c r="X7520" s="2">
        <v>2</v>
      </c>
      <c r="Y7520" s="2">
        <v>350</v>
      </c>
    </row>
    <row r="7521" spans="20:25" ht="30" x14ac:dyDescent="0.25">
      <c r="T7521" s="4"/>
      <c r="U7521" s="2" t="s">
        <v>23</v>
      </c>
      <c r="V7521" s="2" t="s">
        <v>120</v>
      </c>
      <c r="W7521" s="2" t="s">
        <v>62</v>
      </c>
      <c r="X7521" s="2">
        <v>5</v>
      </c>
      <c r="Y7521" s="2">
        <v>240</v>
      </c>
    </row>
    <row r="7522" spans="20:25" ht="30" x14ac:dyDescent="0.25">
      <c r="T7522" s="4"/>
      <c r="U7522" s="2" t="s">
        <v>23</v>
      </c>
      <c r="V7522" s="2" t="s">
        <v>120</v>
      </c>
      <c r="W7522" s="2" t="s">
        <v>63</v>
      </c>
      <c r="X7522" s="2">
        <v>5</v>
      </c>
      <c r="Y7522" s="2">
        <v>130</v>
      </c>
    </row>
    <row r="7523" spans="20:25" ht="30" x14ac:dyDescent="0.25">
      <c r="T7523" s="4"/>
      <c r="U7523" s="2" t="s">
        <v>23</v>
      </c>
      <c r="V7523" s="2" t="s">
        <v>120</v>
      </c>
      <c r="W7523" s="2" t="s">
        <v>63</v>
      </c>
      <c r="X7523" s="2">
        <v>5</v>
      </c>
      <c r="Y7523" s="2">
        <v>110</v>
      </c>
    </row>
    <row r="7524" spans="20:25" ht="30" x14ac:dyDescent="0.25">
      <c r="T7524" s="4"/>
      <c r="U7524" s="2" t="s">
        <v>23</v>
      </c>
      <c r="V7524" s="2" t="s">
        <v>120</v>
      </c>
      <c r="W7524" s="2" t="s">
        <v>63</v>
      </c>
      <c r="X7524" s="2">
        <v>5</v>
      </c>
      <c r="Y7524" s="2">
        <v>130</v>
      </c>
    </row>
    <row r="7525" spans="20:25" ht="30" x14ac:dyDescent="0.25">
      <c r="T7525" s="4"/>
      <c r="U7525" s="2" t="s">
        <v>23</v>
      </c>
      <c r="V7525" s="2" t="s">
        <v>120</v>
      </c>
      <c r="W7525" s="2" t="s">
        <v>63</v>
      </c>
      <c r="X7525" s="2">
        <v>4</v>
      </c>
      <c r="Y7525" s="2">
        <v>160</v>
      </c>
    </row>
    <row r="7526" spans="20:25" ht="30" x14ac:dyDescent="0.25">
      <c r="T7526" s="4"/>
      <c r="U7526" s="2" t="s">
        <v>23</v>
      </c>
      <c r="V7526" s="2" t="s">
        <v>120</v>
      </c>
      <c r="W7526" s="2" t="s">
        <v>63</v>
      </c>
      <c r="X7526" s="2">
        <v>4</v>
      </c>
      <c r="Y7526" s="2">
        <v>190</v>
      </c>
    </row>
    <row r="7527" spans="20:25" ht="30" x14ac:dyDescent="0.25">
      <c r="T7527" s="4"/>
      <c r="U7527" s="2" t="s">
        <v>23</v>
      </c>
      <c r="V7527" s="2" t="s">
        <v>120</v>
      </c>
      <c r="W7527" s="2" t="s">
        <v>63</v>
      </c>
      <c r="X7527" s="2">
        <v>1</v>
      </c>
      <c r="Y7527" s="2">
        <v>70</v>
      </c>
    </row>
    <row r="7528" spans="20:25" ht="30" x14ac:dyDescent="0.25">
      <c r="T7528" s="4"/>
      <c r="U7528" s="2" t="s">
        <v>23</v>
      </c>
      <c r="V7528" s="2" t="s">
        <v>120</v>
      </c>
      <c r="W7528" s="2" t="s">
        <v>63</v>
      </c>
      <c r="X7528" s="2">
        <v>6</v>
      </c>
      <c r="Y7528" s="2">
        <v>130</v>
      </c>
    </row>
    <row r="7529" spans="20:25" ht="30" x14ac:dyDescent="0.25">
      <c r="T7529" s="4"/>
      <c r="U7529" s="2" t="s">
        <v>23</v>
      </c>
      <c r="V7529" s="2" t="s">
        <v>120</v>
      </c>
      <c r="W7529" s="2" t="s">
        <v>64</v>
      </c>
      <c r="X7529" s="2">
        <v>9</v>
      </c>
      <c r="Y7529" s="2">
        <v>130</v>
      </c>
    </row>
    <row r="7530" spans="20:25" ht="30" x14ac:dyDescent="0.25">
      <c r="T7530" s="4"/>
      <c r="U7530" s="2" t="s">
        <v>23</v>
      </c>
      <c r="V7530" s="2" t="s">
        <v>120</v>
      </c>
      <c r="W7530" s="2" t="s">
        <v>63</v>
      </c>
      <c r="X7530" s="2">
        <v>3</v>
      </c>
      <c r="Y7530" s="2">
        <v>20</v>
      </c>
    </row>
    <row r="7531" spans="20:25" ht="30" x14ac:dyDescent="0.25">
      <c r="T7531" s="4"/>
      <c r="U7531" s="2" t="s">
        <v>23</v>
      </c>
      <c r="V7531" s="2" t="s">
        <v>120</v>
      </c>
      <c r="W7531" s="2" t="s">
        <v>68</v>
      </c>
      <c r="X7531" s="2">
        <v>1</v>
      </c>
      <c r="Y7531" s="2">
        <v>350</v>
      </c>
    </row>
    <row r="7532" spans="20:25" ht="30" x14ac:dyDescent="0.25">
      <c r="T7532" s="4"/>
      <c r="U7532" s="2" t="s">
        <v>23</v>
      </c>
      <c r="V7532" s="2" t="s">
        <v>120</v>
      </c>
      <c r="W7532" s="2" t="s">
        <v>68</v>
      </c>
      <c r="X7532" s="2">
        <v>2</v>
      </c>
      <c r="Y7532" s="2">
        <v>138</v>
      </c>
    </row>
    <row r="7533" spans="20:25" ht="30" x14ac:dyDescent="0.25">
      <c r="T7533" s="4"/>
      <c r="U7533" s="2" t="s">
        <v>23</v>
      </c>
      <c r="V7533" s="2" t="s">
        <v>120</v>
      </c>
      <c r="W7533" s="2" t="s">
        <v>64</v>
      </c>
      <c r="X7533" s="2">
        <v>2</v>
      </c>
      <c r="Y7533" s="2">
        <v>146</v>
      </c>
    </row>
    <row r="7534" spans="20:25" ht="30" x14ac:dyDescent="0.25">
      <c r="T7534" s="4"/>
      <c r="U7534" s="2" t="s">
        <v>23</v>
      </c>
      <c r="V7534" s="2" t="s">
        <v>120</v>
      </c>
      <c r="W7534" s="2" t="s">
        <v>63</v>
      </c>
      <c r="X7534" s="2">
        <v>3</v>
      </c>
      <c r="Y7534" s="2">
        <v>120</v>
      </c>
    </row>
    <row r="7535" spans="20:25" ht="30" x14ac:dyDescent="0.25">
      <c r="T7535" s="4"/>
      <c r="U7535" s="2" t="s">
        <v>23</v>
      </c>
      <c r="V7535" s="2" t="s">
        <v>120</v>
      </c>
      <c r="W7535" s="2" t="s">
        <v>63</v>
      </c>
      <c r="X7535" s="2">
        <v>3</v>
      </c>
      <c r="Y7535" s="2">
        <v>140</v>
      </c>
    </row>
    <row r="7536" spans="20:25" ht="30" x14ac:dyDescent="0.25">
      <c r="T7536" s="4"/>
      <c r="U7536" s="2" t="s">
        <v>23</v>
      </c>
      <c r="V7536" s="2" t="s">
        <v>120</v>
      </c>
      <c r="W7536" s="2" t="s">
        <v>63</v>
      </c>
      <c r="X7536" s="2">
        <v>3</v>
      </c>
      <c r="Y7536" s="2">
        <v>120</v>
      </c>
    </row>
    <row r="7537" spans="20:25" ht="30" x14ac:dyDescent="0.25">
      <c r="T7537" s="4"/>
      <c r="U7537" s="2" t="s">
        <v>23</v>
      </c>
      <c r="V7537" s="2" t="s">
        <v>120</v>
      </c>
      <c r="W7537" s="2" t="s">
        <v>63</v>
      </c>
      <c r="X7537" s="2">
        <v>7</v>
      </c>
      <c r="Y7537" s="2">
        <v>170</v>
      </c>
    </row>
    <row r="7538" spans="20:25" ht="30" x14ac:dyDescent="0.25">
      <c r="T7538" s="4"/>
      <c r="U7538" s="2" t="s">
        <v>23</v>
      </c>
      <c r="V7538" s="2" t="s">
        <v>120</v>
      </c>
      <c r="W7538" s="2" t="s">
        <v>63</v>
      </c>
      <c r="X7538" s="2">
        <v>5</v>
      </c>
      <c r="Y7538" s="2">
        <v>180</v>
      </c>
    </row>
    <row r="7539" spans="20:25" ht="30" x14ac:dyDescent="0.25">
      <c r="T7539" s="4"/>
      <c r="U7539" s="2" t="s">
        <v>23</v>
      </c>
      <c r="V7539" s="2" t="s">
        <v>120</v>
      </c>
      <c r="W7539" s="2" t="s">
        <v>68</v>
      </c>
      <c r="X7539" s="2">
        <v>5</v>
      </c>
      <c r="Y7539" s="2">
        <v>210</v>
      </c>
    </row>
    <row r="7540" spans="20:25" ht="30" x14ac:dyDescent="0.25">
      <c r="T7540" s="4"/>
      <c r="U7540" s="2" t="s">
        <v>23</v>
      </c>
      <c r="V7540" s="2" t="s">
        <v>120</v>
      </c>
      <c r="W7540" s="2" t="s">
        <v>63</v>
      </c>
      <c r="X7540" s="2">
        <v>6</v>
      </c>
      <c r="Y7540" s="2">
        <v>160</v>
      </c>
    </row>
    <row r="7541" spans="20:25" ht="30" x14ac:dyDescent="0.25">
      <c r="T7541" s="4"/>
      <c r="U7541" s="2" t="s">
        <v>23</v>
      </c>
      <c r="V7541" s="2" t="s">
        <v>120</v>
      </c>
      <c r="W7541" s="2" t="s">
        <v>68</v>
      </c>
      <c r="X7541" s="2">
        <v>5</v>
      </c>
      <c r="Y7541" s="2">
        <v>170</v>
      </c>
    </row>
    <row r="7542" spans="20:25" ht="30" x14ac:dyDescent="0.25">
      <c r="T7542" s="4"/>
      <c r="U7542" s="2" t="s">
        <v>23</v>
      </c>
      <c r="V7542" s="2" t="s">
        <v>120</v>
      </c>
      <c r="W7542" s="2" t="s">
        <v>68</v>
      </c>
      <c r="X7542" s="2">
        <v>2</v>
      </c>
      <c r="Y7542" s="2">
        <v>230</v>
      </c>
    </row>
    <row r="7543" spans="20:25" ht="30" x14ac:dyDescent="0.25">
      <c r="T7543" s="4"/>
      <c r="U7543" s="2" t="s">
        <v>23</v>
      </c>
      <c r="V7543" s="2" t="s">
        <v>120</v>
      </c>
      <c r="W7543" s="2" t="s">
        <v>63</v>
      </c>
      <c r="X7543" s="2">
        <v>7</v>
      </c>
      <c r="Y7543" s="2">
        <v>230</v>
      </c>
    </row>
    <row r="7544" spans="20:25" ht="30" x14ac:dyDescent="0.25">
      <c r="T7544" s="4"/>
      <c r="U7544" s="2" t="s">
        <v>23</v>
      </c>
      <c r="V7544" s="2" t="s">
        <v>120</v>
      </c>
      <c r="W7544" s="2" t="s">
        <v>68</v>
      </c>
      <c r="X7544" s="2">
        <v>3</v>
      </c>
      <c r="Y7544" s="2">
        <v>230</v>
      </c>
    </row>
    <row r="7545" spans="20:25" ht="30" x14ac:dyDescent="0.25">
      <c r="T7545" s="4"/>
      <c r="U7545" s="2" t="s">
        <v>23</v>
      </c>
      <c r="V7545" s="2" t="s">
        <v>120</v>
      </c>
      <c r="W7545" s="2" t="s">
        <v>63</v>
      </c>
      <c r="X7545" s="2">
        <v>3</v>
      </c>
      <c r="Y7545" s="2">
        <v>90</v>
      </c>
    </row>
    <row r="7546" spans="20:25" ht="30" x14ac:dyDescent="0.25">
      <c r="T7546" s="4"/>
      <c r="U7546" s="2" t="s">
        <v>23</v>
      </c>
      <c r="V7546" s="2" t="s">
        <v>120</v>
      </c>
      <c r="W7546" s="2" t="s">
        <v>68</v>
      </c>
      <c r="X7546" s="2">
        <v>4</v>
      </c>
      <c r="Y7546" s="2">
        <v>50</v>
      </c>
    </row>
    <row r="7547" spans="20:25" ht="30" x14ac:dyDescent="0.25">
      <c r="T7547" s="4"/>
      <c r="U7547" s="2" t="s">
        <v>23</v>
      </c>
      <c r="V7547" s="2" t="s">
        <v>120</v>
      </c>
      <c r="W7547" s="2" t="s">
        <v>68</v>
      </c>
      <c r="X7547" s="2">
        <v>2</v>
      </c>
      <c r="Y7547" s="2">
        <v>20</v>
      </c>
    </row>
    <row r="7548" spans="20:25" ht="30" x14ac:dyDescent="0.25">
      <c r="T7548" s="4"/>
      <c r="U7548" s="2" t="s">
        <v>23</v>
      </c>
      <c r="V7548" s="2" t="s">
        <v>120</v>
      </c>
      <c r="W7548" s="2" t="s">
        <v>68</v>
      </c>
      <c r="X7548" s="2">
        <v>2</v>
      </c>
      <c r="Y7548" s="2">
        <v>250</v>
      </c>
    </row>
    <row r="7549" spans="20:25" ht="30" x14ac:dyDescent="0.25">
      <c r="T7549" s="4"/>
      <c r="U7549" s="2" t="s">
        <v>23</v>
      </c>
      <c r="V7549" s="2" t="s">
        <v>120</v>
      </c>
      <c r="W7549" s="2" t="s">
        <v>63</v>
      </c>
      <c r="X7549" s="2">
        <v>3</v>
      </c>
      <c r="Y7549" s="2">
        <v>10</v>
      </c>
    </row>
    <row r="7550" spans="20:25" ht="30" x14ac:dyDescent="0.25">
      <c r="T7550" s="4"/>
      <c r="U7550" s="2" t="s">
        <v>23</v>
      </c>
      <c r="V7550" s="2" t="s">
        <v>120</v>
      </c>
      <c r="W7550" s="2" t="s">
        <v>68</v>
      </c>
      <c r="X7550" s="2">
        <v>10</v>
      </c>
      <c r="Y7550" s="2">
        <v>300</v>
      </c>
    </row>
    <row r="7551" spans="20:25" ht="30" x14ac:dyDescent="0.25">
      <c r="T7551" s="4"/>
      <c r="U7551" s="2" t="s">
        <v>23</v>
      </c>
      <c r="V7551" s="2" t="s">
        <v>120</v>
      </c>
      <c r="W7551" s="2" t="s">
        <v>68</v>
      </c>
      <c r="X7551" s="2">
        <v>1</v>
      </c>
      <c r="Y7551" s="2">
        <v>260</v>
      </c>
    </row>
    <row r="7552" spans="20:25" ht="30" x14ac:dyDescent="0.25">
      <c r="T7552" s="4"/>
      <c r="U7552" s="2" t="s">
        <v>23</v>
      </c>
      <c r="V7552" s="2" t="s">
        <v>120</v>
      </c>
      <c r="W7552" s="2" t="s">
        <v>68</v>
      </c>
      <c r="X7552" s="2">
        <v>6</v>
      </c>
      <c r="Y7552" s="2">
        <v>240</v>
      </c>
    </row>
    <row r="7553" spans="20:25" ht="30" x14ac:dyDescent="0.25">
      <c r="T7553" s="4"/>
      <c r="U7553" s="2" t="s">
        <v>23</v>
      </c>
      <c r="V7553" s="2" t="s">
        <v>120</v>
      </c>
      <c r="W7553" s="2" t="s">
        <v>68</v>
      </c>
      <c r="X7553" s="2">
        <v>5</v>
      </c>
      <c r="Y7553" s="2">
        <v>40</v>
      </c>
    </row>
    <row r="7554" spans="20:25" ht="30" x14ac:dyDescent="0.25">
      <c r="T7554" s="4"/>
      <c r="U7554" s="2" t="s">
        <v>23</v>
      </c>
      <c r="V7554" s="2" t="s">
        <v>124</v>
      </c>
      <c r="W7554" s="2" t="s">
        <v>68</v>
      </c>
      <c r="X7554" s="2">
        <v>2</v>
      </c>
      <c r="Y7554" s="2">
        <v>90</v>
      </c>
    </row>
    <row r="7555" spans="20:25" ht="30" x14ac:dyDescent="0.25">
      <c r="T7555" s="4"/>
      <c r="U7555" s="2" t="s">
        <v>23</v>
      </c>
      <c r="V7555" s="2" t="s">
        <v>124</v>
      </c>
      <c r="W7555" s="2" t="s">
        <v>63</v>
      </c>
      <c r="X7555" s="2">
        <v>2</v>
      </c>
      <c r="Y7555" s="2">
        <v>280</v>
      </c>
    </row>
    <row r="7556" spans="20:25" ht="30" x14ac:dyDescent="0.25">
      <c r="T7556" s="4"/>
      <c r="U7556" s="2" t="s">
        <v>23</v>
      </c>
      <c r="V7556" s="2" t="s">
        <v>124</v>
      </c>
      <c r="W7556" s="2" t="s">
        <v>63</v>
      </c>
      <c r="X7556" s="2">
        <v>5</v>
      </c>
      <c r="Y7556" s="2">
        <v>110</v>
      </c>
    </row>
    <row r="7557" spans="20:25" ht="30" x14ac:dyDescent="0.25">
      <c r="T7557" s="4"/>
      <c r="U7557" s="2" t="s">
        <v>23</v>
      </c>
      <c r="V7557" s="2" t="s">
        <v>124</v>
      </c>
      <c r="W7557" s="2" t="s">
        <v>63</v>
      </c>
      <c r="X7557" s="2">
        <v>4</v>
      </c>
      <c r="Y7557" s="2">
        <v>110</v>
      </c>
    </row>
    <row r="7558" spans="20:25" ht="30" x14ac:dyDescent="0.25">
      <c r="T7558" s="4"/>
      <c r="U7558" s="2" t="s">
        <v>23</v>
      </c>
      <c r="V7558" s="2" t="s">
        <v>124</v>
      </c>
      <c r="W7558" s="2" t="s">
        <v>63</v>
      </c>
      <c r="X7558" s="2">
        <v>5</v>
      </c>
      <c r="Y7558" s="2">
        <v>110</v>
      </c>
    </row>
    <row r="7559" spans="20:25" ht="30" x14ac:dyDescent="0.25">
      <c r="T7559" s="4"/>
      <c r="U7559" s="2" t="s">
        <v>23</v>
      </c>
      <c r="V7559" s="2" t="s">
        <v>124</v>
      </c>
      <c r="W7559" s="2" t="s">
        <v>68</v>
      </c>
      <c r="X7559" s="2">
        <v>2</v>
      </c>
      <c r="Y7559" s="2">
        <v>180</v>
      </c>
    </row>
    <row r="7560" spans="20:25" ht="30" x14ac:dyDescent="0.25">
      <c r="T7560" s="4"/>
      <c r="U7560" s="2" t="s">
        <v>23</v>
      </c>
      <c r="V7560" s="2" t="s">
        <v>124</v>
      </c>
      <c r="W7560" s="2" t="s">
        <v>63</v>
      </c>
      <c r="X7560" s="2">
        <v>5</v>
      </c>
      <c r="Y7560" s="2">
        <v>160</v>
      </c>
    </row>
    <row r="7561" spans="20:25" ht="30" x14ac:dyDescent="0.25">
      <c r="T7561" s="4"/>
      <c r="U7561" s="2" t="s">
        <v>23</v>
      </c>
      <c r="V7561" s="2" t="s">
        <v>124</v>
      </c>
      <c r="W7561" s="2" t="s">
        <v>63</v>
      </c>
      <c r="X7561" s="2">
        <v>5</v>
      </c>
      <c r="Y7561" s="2">
        <v>170</v>
      </c>
    </row>
    <row r="7562" spans="20:25" ht="30" x14ac:dyDescent="0.25">
      <c r="T7562" s="4"/>
      <c r="U7562" s="2" t="s">
        <v>23</v>
      </c>
      <c r="V7562" s="2" t="s">
        <v>124</v>
      </c>
      <c r="W7562" s="2" t="s">
        <v>63</v>
      </c>
      <c r="X7562" s="2">
        <v>3</v>
      </c>
      <c r="Y7562" s="2">
        <v>250</v>
      </c>
    </row>
    <row r="7563" spans="20:25" ht="30" x14ac:dyDescent="0.25">
      <c r="T7563" s="4"/>
      <c r="U7563" s="2" t="s">
        <v>23</v>
      </c>
      <c r="V7563" s="2" t="s">
        <v>124</v>
      </c>
      <c r="W7563" s="2" t="s">
        <v>63</v>
      </c>
      <c r="X7563" s="2">
        <v>4</v>
      </c>
      <c r="Y7563" s="2">
        <v>130</v>
      </c>
    </row>
    <row r="7564" spans="20:25" ht="30" x14ac:dyDescent="0.25">
      <c r="T7564" s="4"/>
      <c r="U7564" s="2" t="s">
        <v>23</v>
      </c>
      <c r="V7564" s="2" t="s">
        <v>124</v>
      </c>
      <c r="W7564" s="2" t="s">
        <v>63</v>
      </c>
      <c r="X7564" s="2">
        <v>5</v>
      </c>
      <c r="Y7564" s="2">
        <v>140</v>
      </c>
    </row>
    <row r="7565" spans="20:25" ht="30" x14ac:dyDescent="0.25">
      <c r="T7565" s="4"/>
      <c r="U7565" s="2" t="s">
        <v>23</v>
      </c>
      <c r="V7565" s="2" t="s">
        <v>124</v>
      </c>
      <c r="W7565" s="2" t="s">
        <v>63</v>
      </c>
      <c r="X7565" s="2">
        <v>7</v>
      </c>
      <c r="Y7565" s="2">
        <v>130</v>
      </c>
    </row>
    <row r="7566" spans="20:25" ht="30" x14ac:dyDescent="0.25">
      <c r="T7566" s="4"/>
      <c r="U7566" s="2" t="s">
        <v>23</v>
      </c>
      <c r="V7566" s="2" t="s">
        <v>124</v>
      </c>
      <c r="W7566" s="2" t="s">
        <v>63</v>
      </c>
      <c r="X7566" s="2">
        <v>0</v>
      </c>
      <c r="Y7566" s="2">
        <v>0</v>
      </c>
    </row>
    <row r="7567" spans="20:25" ht="30" x14ac:dyDescent="0.25">
      <c r="T7567" s="4"/>
      <c r="U7567" s="2" t="s">
        <v>23</v>
      </c>
      <c r="V7567" s="2" t="s">
        <v>124</v>
      </c>
      <c r="W7567" s="2" t="s">
        <v>68</v>
      </c>
      <c r="X7567" s="2">
        <v>1</v>
      </c>
      <c r="Y7567" s="2">
        <v>106</v>
      </c>
    </row>
    <row r="7568" spans="20:25" ht="30" x14ac:dyDescent="0.25">
      <c r="T7568" s="4"/>
      <c r="U7568" s="2" t="s">
        <v>23</v>
      </c>
      <c r="V7568" s="2" t="s">
        <v>124</v>
      </c>
      <c r="W7568" s="2" t="s">
        <v>68</v>
      </c>
      <c r="X7568" s="2">
        <v>4</v>
      </c>
      <c r="Y7568" s="2">
        <v>50</v>
      </c>
    </row>
    <row r="7569" spans="20:25" ht="30" x14ac:dyDescent="0.25">
      <c r="T7569" s="4"/>
      <c r="U7569" s="2" t="s">
        <v>23</v>
      </c>
      <c r="V7569" s="2" t="s">
        <v>124</v>
      </c>
      <c r="W7569" s="2" t="s">
        <v>63</v>
      </c>
      <c r="X7569" s="2">
        <v>2</v>
      </c>
      <c r="Y7569" s="2">
        <v>130</v>
      </c>
    </row>
    <row r="7570" spans="20:25" ht="30" x14ac:dyDescent="0.25">
      <c r="T7570" s="4"/>
      <c r="U7570" s="2" t="s">
        <v>23</v>
      </c>
      <c r="V7570" s="2" t="s">
        <v>124</v>
      </c>
      <c r="W7570" s="2" t="s">
        <v>68</v>
      </c>
      <c r="X7570" s="2">
        <v>3</v>
      </c>
      <c r="Y7570" s="2">
        <v>190</v>
      </c>
    </row>
    <row r="7571" spans="20:25" ht="30" x14ac:dyDescent="0.25">
      <c r="T7571" s="4"/>
      <c r="U7571" s="2" t="s">
        <v>23</v>
      </c>
      <c r="V7571" s="2" t="s">
        <v>124</v>
      </c>
      <c r="W7571" s="2" t="s">
        <v>63</v>
      </c>
      <c r="X7571" s="2">
        <v>2</v>
      </c>
      <c r="Y7571" s="2">
        <v>200</v>
      </c>
    </row>
    <row r="7572" spans="20:25" ht="30" x14ac:dyDescent="0.25">
      <c r="T7572" s="4"/>
      <c r="U7572" s="2" t="s">
        <v>23</v>
      </c>
      <c r="V7572" s="2" t="s">
        <v>124</v>
      </c>
      <c r="W7572" s="2" t="s">
        <v>68</v>
      </c>
      <c r="X7572" s="2">
        <v>5</v>
      </c>
      <c r="Y7572" s="2">
        <v>140</v>
      </c>
    </row>
    <row r="7573" spans="20:25" ht="30" x14ac:dyDescent="0.25">
      <c r="T7573" s="4"/>
      <c r="U7573" s="2" t="s">
        <v>23</v>
      </c>
      <c r="V7573" s="2" t="s">
        <v>124</v>
      </c>
      <c r="W7573" s="2" t="s">
        <v>63</v>
      </c>
      <c r="X7573" s="2">
        <v>1</v>
      </c>
      <c r="Y7573" s="2">
        <v>210</v>
      </c>
    </row>
    <row r="7574" spans="20:25" ht="30" x14ac:dyDescent="0.25">
      <c r="T7574" s="4"/>
      <c r="U7574" s="2" t="s">
        <v>23</v>
      </c>
      <c r="V7574" s="2" t="s">
        <v>124</v>
      </c>
      <c r="W7574" s="2" t="s">
        <v>63</v>
      </c>
      <c r="X7574" s="2">
        <v>5</v>
      </c>
      <c r="Y7574" s="2">
        <v>270</v>
      </c>
    </row>
    <row r="7575" spans="20:25" ht="30" x14ac:dyDescent="0.25">
      <c r="T7575" s="4"/>
      <c r="U7575" s="2" t="s">
        <v>23</v>
      </c>
      <c r="V7575" s="2" t="s">
        <v>124</v>
      </c>
      <c r="W7575" s="2" t="s">
        <v>68</v>
      </c>
      <c r="X7575" s="2">
        <v>2</v>
      </c>
      <c r="Y7575" s="2">
        <v>230</v>
      </c>
    </row>
    <row r="7576" spans="20:25" ht="30" x14ac:dyDescent="0.25">
      <c r="T7576" s="4"/>
      <c r="U7576" s="2" t="s">
        <v>23</v>
      </c>
      <c r="V7576" s="2" t="s">
        <v>124</v>
      </c>
      <c r="W7576" s="2" t="s">
        <v>63</v>
      </c>
      <c r="X7576" s="2">
        <v>2</v>
      </c>
      <c r="Y7576" s="2">
        <v>260</v>
      </c>
    </row>
    <row r="7577" spans="20:25" ht="30" x14ac:dyDescent="0.25">
      <c r="T7577" s="4"/>
      <c r="U7577" s="2" t="s">
        <v>23</v>
      </c>
      <c r="V7577" s="2" t="s">
        <v>124</v>
      </c>
      <c r="W7577" s="2" t="s">
        <v>68</v>
      </c>
      <c r="X7577" s="2">
        <v>3</v>
      </c>
      <c r="Y7577" s="2">
        <v>100</v>
      </c>
    </row>
    <row r="7578" spans="20:25" ht="30" x14ac:dyDescent="0.25">
      <c r="T7578" s="4"/>
      <c r="U7578" s="2" t="s">
        <v>23</v>
      </c>
      <c r="V7578" s="2" t="s">
        <v>124</v>
      </c>
      <c r="W7578" s="2" t="s">
        <v>63</v>
      </c>
      <c r="X7578" s="2">
        <v>2</v>
      </c>
      <c r="Y7578" s="2">
        <v>258</v>
      </c>
    </row>
    <row r="7579" spans="20:25" ht="30" x14ac:dyDescent="0.25">
      <c r="T7579" s="4"/>
      <c r="U7579" s="2" t="s">
        <v>23</v>
      </c>
      <c r="V7579" s="2" t="s">
        <v>124</v>
      </c>
      <c r="W7579" s="2" t="s">
        <v>68</v>
      </c>
      <c r="X7579" s="2">
        <v>2</v>
      </c>
      <c r="Y7579" s="2">
        <v>360</v>
      </c>
    </row>
    <row r="7580" spans="20:25" ht="30" x14ac:dyDescent="0.25">
      <c r="T7580" s="4"/>
      <c r="U7580" s="2" t="s">
        <v>23</v>
      </c>
      <c r="V7580" s="2" t="s">
        <v>124</v>
      </c>
      <c r="W7580" s="2" t="s">
        <v>67</v>
      </c>
      <c r="X7580" s="2">
        <v>3</v>
      </c>
      <c r="Y7580" s="2">
        <v>180</v>
      </c>
    </row>
    <row r="7581" spans="20:25" ht="30" x14ac:dyDescent="0.25">
      <c r="T7581" s="4"/>
      <c r="U7581" s="2" t="s">
        <v>23</v>
      </c>
      <c r="V7581" s="2" t="s">
        <v>124</v>
      </c>
      <c r="W7581" s="2" t="s">
        <v>63</v>
      </c>
      <c r="X7581" s="2">
        <v>3</v>
      </c>
      <c r="Y7581" s="2">
        <v>160</v>
      </c>
    </row>
    <row r="7582" spans="20:25" ht="30" x14ac:dyDescent="0.25">
      <c r="T7582" s="4"/>
      <c r="U7582" s="2" t="s">
        <v>23</v>
      </c>
      <c r="V7582" s="2" t="s">
        <v>124</v>
      </c>
      <c r="W7582" s="2" t="s">
        <v>68</v>
      </c>
      <c r="X7582" s="2">
        <v>1</v>
      </c>
      <c r="Y7582" s="2">
        <v>114</v>
      </c>
    </row>
    <row r="7583" spans="20:25" ht="30" x14ac:dyDescent="0.25">
      <c r="T7583" s="4"/>
      <c r="U7583" s="2" t="s">
        <v>23</v>
      </c>
      <c r="V7583" s="2" t="s">
        <v>124</v>
      </c>
      <c r="W7583" s="2" t="s">
        <v>68</v>
      </c>
      <c r="X7583" s="2">
        <v>2</v>
      </c>
      <c r="Y7583" s="2">
        <v>110</v>
      </c>
    </row>
    <row r="7584" spans="20:25" ht="30" x14ac:dyDescent="0.25">
      <c r="T7584" s="4"/>
      <c r="U7584" s="2" t="s">
        <v>23</v>
      </c>
      <c r="V7584" s="2" t="s">
        <v>124</v>
      </c>
      <c r="W7584" s="2" t="s">
        <v>63</v>
      </c>
      <c r="X7584" s="2">
        <v>3</v>
      </c>
      <c r="Y7584" s="2">
        <v>320</v>
      </c>
    </row>
    <row r="7585" spans="20:25" ht="30" x14ac:dyDescent="0.25">
      <c r="T7585" s="4"/>
      <c r="U7585" s="2" t="s">
        <v>23</v>
      </c>
      <c r="V7585" s="2" t="s">
        <v>124</v>
      </c>
      <c r="W7585" s="2" t="s">
        <v>63</v>
      </c>
      <c r="X7585" s="2">
        <v>3</v>
      </c>
      <c r="Y7585" s="2">
        <v>120</v>
      </c>
    </row>
    <row r="7586" spans="20:25" ht="30" x14ac:dyDescent="0.25">
      <c r="T7586" s="4"/>
      <c r="U7586" s="2" t="s">
        <v>23</v>
      </c>
      <c r="V7586" s="2" t="s">
        <v>124</v>
      </c>
      <c r="W7586" s="2" t="s">
        <v>63</v>
      </c>
      <c r="X7586" s="2">
        <v>4</v>
      </c>
      <c r="Y7586" s="2">
        <v>190</v>
      </c>
    </row>
    <row r="7587" spans="20:25" ht="30" x14ac:dyDescent="0.25">
      <c r="T7587" s="4"/>
      <c r="U7587" s="2" t="s">
        <v>23</v>
      </c>
      <c r="V7587" s="2" t="s">
        <v>124</v>
      </c>
      <c r="W7587" s="2" t="s">
        <v>63</v>
      </c>
      <c r="X7587" s="2">
        <v>2</v>
      </c>
      <c r="Y7587" s="2">
        <v>170</v>
      </c>
    </row>
    <row r="7588" spans="20:25" ht="30" x14ac:dyDescent="0.25">
      <c r="T7588" s="4"/>
      <c r="U7588" s="2" t="s">
        <v>23</v>
      </c>
      <c r="V7588" s="2" t="s">
        <v>124</v>
      </c>
      <c r="W7588" s="2" t="s">
        <v>68</v>
      </c>
      <c r="X7588" s="2">
        <v>5</v>
      </c>
      <c r="Y7588" s="2">
        <v>120</v>
      </c>
    </row>
    <row r="7589" spans="20:25" ht="30" x14ac:dyDescent="0.25">
      <c r="T7589" s="4"/>
      <c r="U7589" s="2" t="s">
        <v>23</v>
      </c>
      <c r="V7589" s="2" t="s">
        <v>124</v>
      </c>
      <c r="W7589" s="2" t="s">
        <v>63</v>
      </c>
      <c r="X7589" s="2">
        <v>2</v>
      </c>
      <c r="Y7589" s="2">
        <v>120</v>
      </c>
    </row>
    <row r="7590" spans="20:25" ht="30" x14ac:dyDescent="0.25">
      <c r="T7590" s="4"/>
      <c r="U7590" s="2" t="s">
        <v>23</v>
      </c>
      <c r="V7590" s="2" t="s">
        <v>124</v>
      </c>
      <c r="W7590" s="2" t="s">
        <v>68</v>
      </c>
      <c r="X7590" s="2">
        <v>3</v>
      </c>
      <c r="Y7590" s="2">
        <v>130</v>
      </c>
    </row>
    <row r="7591" spans="20:25" ht="30" x14ac:dyDescent="0.25">
      <c r="T7591" s="4"/>
      <c r="U7591" s="2" t="s">
        <v>23</v>
      </c>
      <c r="V7591" s="2" t="s">
        <v>124</v>
      </c>
      <c r="W7591" s="2" t="s">
        <v>63</v>
      </c>
      <c r="X7591" s="2">
        <v>3</v>
      </c>
      <c r="Y7591" s="2">
        <v>60</v>
      </c>
    </row>
    <row r="7592" spans="20:25" ht="30" x14ac:dyDescent="0.25">
      <c r="T7592" s="4"/>
      <c r="U7592" s="2" t="s">
        <v>23</v>
      </c>
      <c r="V7592" s="2" t="s">
        <v>124</v>
      </c>
      <c r="W7592" s="2" t="s">
        <v>63</v>
      </c>
      <c r="X7592" s="2">
        <v>3</v>
      </c>
      <c r="Y7592" s="2">
        <v>130</v>
      </c>
    </row>
    <row r="7593" spans="20:25" ht="30" x14ac:dyDescent="0.25">
      <c r="T7593" s="4"/>
      <c r="U7593" s="2" t="s">
        <v>23</v>
      </c>
      <c r="V7593" s="2" t="s">
        <v>124</v>
      </c>
      <c r="W7593" s="2" t="s">
        <v>63</v>
      </c>
      <c r="X7593" s="2">
        <v>5</v>
      </c>
      <c r="Y7593" s="2">
        <v>130</v>
      </c>
    </row>
    <row r="7594" spans="20:25" ht="30" x14ac:dyDescent="0.25">
      <c r="T7594" s="4"/>
      <c r="U7594" s="2" t="s">
        <v>23</v>
      </c>
      <c r="V7594" s="2" t="s">
        <v>124</v>
      </c>
      <c r="W7594" s="2" t="s">
        <v>68</v>
      </c>
      <c r="X7594" s="2">
        <v>3</v>
      </c>
      <c r="Y7594" s="2">
        <v>140</v>
      </c>
    </row>
    <row r="7595" spans="20:25" ht="30" x14ac:dyDescent="0.25">
      <c r="T7595" s="4"/>
      <c r="U7595" s="2" t="s">
        <v>23</v>
      </c>
      <c r="V7595" s="2" t="s">
        <v>124</v>
      </c>
      <c r="W7595" s="2" t="s">
        <v>63</v>
      </c>
      <c r="X7595" s="2">
        <v>2</v>
      </c>
      <c r="Y7595" s="2">
        <v>140</v>
      </c>
    </row>
    <row r="7596" spans="20:25" ht="30" x14ac:dyDescent="0.25">
      <c r="T7596" s="4"/>
      <c r="U7596" s="2" t="s">
        <v>23</v>
      </c>
      <c r="V7596" s="2" t="s">
        <v>124</v>
      </c>
      <c r="W7596" s="2" t="s">
        <v>63</v>
      </c>
      <c r="X7596" s="2">
        <v>6</v>
      </c>
      <c r="Y7596" s="2">
        <v>130</v>
      </c>
    </row>
    <row r="7597" spans="20:25" ht="30" x14ac:dyDescent="0.25">
      <c r="T7597" s="4"/>
      <c r="U7597" s="2" t="s">
        <v>23</v>
      </c>
      <c r="V7597" s="2" t="s">
        <v>127</v>
      </c>
      <c r="W7597" s="2" t="s">
        <v>68</v>
      </c>
      <c r="X7597" s="2">
        <v>1</v>
      </c>
      <c r="Y7597" s="2">
        <v>189</v>
      </c>
    </row>
    <row r="7598" spans="20:25" ht="30" x14ac:dyDescent="0.25">
      <c r="T7598" s="4"/>
      <c r="U7598" s="2" t="s">
        <v>23</v>
      </c>
      <c r="V7598" s="2" t="s">
        <v>127</v>
      </c>
      <c r="W7598" s="2" t="s">
        <v>67</v>
      </c>
      <c r="X7598" s="2">
        <v>4</v>
      </c>
      <c r="Y7598" s="2">
        <v>200</v>
      </c>
    </row>
    <row r="7599" spans="20:25" ht="30" x14ac:dyDescent="0.25">
      <c r="T7599" s="4"/>
      <c r="U7599" s="2" t="s">
        <v>23</v>
      </c>
      <c r="V7599" s="2" t="s">
        <v>127</v>
      </c>
      <c r="W7599" s="2" t="s">
        <v>68</v>
      </c>
      <c r="X7599" s="2">
        <v>2</v>
      </c>
      <c r="Y7599" s="2">
        <v>190</v>
      </c>
    </row>
    <row r="7600" spans="20:25" ht="30" x14ac:dyDescent="0.25">
      <c r="T7600" s="4"/>
      <c r="U7600" s="2" t="s">
        <v>23</v>
      </c>
      <c r="V7600" s="2" t="s">
        <v>127</v>
      </c>
      <c r="W7600" s="2" t="s">
        <v>63</v>
      </c>
      <c r="X7600" s="2">
        <v>4</v>
      </c>
      <c r="Y7600" s="2">
        <v>100</v>
      </c>
    </row>
    <row r="7601" spans="20:25" ht="30" x14ac:dyDescent="0.25">
      <c r="T7601" s="4"/>
      <c r="U7601" s="2" t="s">
        <v>23</v>
      </c>
      <c r="V7601" s="2" t="s">
        <v>127</v>
      </c>
      <c r="W7601" s="2" t="s">
        <v>63</v>
      </c>
      <c r="X7601" s="2">
        <v>2</v>
      </c>
      <c r="Y7601" s="2">
        <v>70</v>
      </c>
    </row>
    <row r="7602" spans="20:25" ht="30" x14ac:dyDescent="0.25">
      <c r="T7602" s="4"/>
      <c r="U7602" s="2" t="s">
        <v>23</v>
      </c>
      <c r="V7602" s="2" t="s">
        <v>127</v>
      </c>
      <c r="W7602" s="2" t="s">
        <v>63</v>
      </c>
      <c r="X7602" s="2">
        <v>2</v>
      </c>
      <c r="Y7602" s="2">
        <v>198</v>
      </c>
    </row>
    <row r="7603" spans="20:25" ht="30" x14ac:dyDescent="0.25">
      <c r="T7603" s="4"/>
      <c r="U7603" s="2" t="s">
        <v>23</v>
      </c>
      <c r="V7603" s="2" t="s">
        <v>127</v>
      </c>
      <c r="W7603" s="2" t="s">
        <v>63</v>
      </c>
      <c r="X7603" s="2">
        <v>2</v>
      </c>
      <c r="Y7603" s="2">
        <v>198</v>
      </c>
    </row>
    <row r="7604" spans="20:25" ht="30" x14ac:dyDescent="0.25">
      <c r="T7604" s="4"/>
      <c r="U7604" s="2" t="s">
        <v>23</v>
      </c>
      <c r="V7604" s="2" t="s">
        <v>127</v>
      </c>
      <c r="W7604" s="2" t="s">
        <v>68</v>
      </c>
      <c r="X7604" s="2">
        <v>4</v>
      </c>
      <c r="Y7604" s="2">
        <v>20</v>
      </c>
    </row>
    <row r="7605" spans="20:25" ht="30" x14ac:dyDescent="0.25">
      <c r="T7605" s="4"/>
      <c r="U7605" s="2" t="s">
        <v>23</v>
      </c>
      <c r="V7605" s="2" t="s">
        <v>127</v>
      </c>
      <c r="W7605" s="2" t="s">
        <v>68</v>
      </c>
      <c r="X7605" s="2">
        <v>4</v>
      </c>
      <c r="Y7605" s="2">
        <v>20</v>
      </c>
    </row>
    <row r="7606" spans="20:25" ht="30" x14ac:dyDescent="0.25">
      <c r="T7606" s="4"/>
      <c r="U7606" s="2" t="s">
        <v>23</v>
      </c>
      <c r="V7606" s="2" t="s">
        <v>127</v>
      </c>
      <c r="W7606" s="2" t="s">
        <v>68</v>
      </c>
      <c r="X7606" s="2">
        <v>8</v>
      </c>
      <c r="Y7606" s="2">
        <v>40</v>
      </c>
    </row>
    <row r="7607" spans="20:25" ht="30" x14ac:dyDescent="0.25">
      <c r="T7607" s="4"/>
      <c r="U7607" s="2" t="s">
        <v>23</v>
      </c>
      <c r="V7607" s="2" t="s">
        <v>127</v>
      </c>
      <c r="W7607" s="2" t="s">
        <v>63</v>
      </c>
      <c r="X7607" s="2">
        <v>6</v>
      </c>
      <c r="Y7607" s="2">
        <v>50</v>
      </c>
    </row>
    <row r="7608" spans="20:25" ht="30" x14ac:dyDescent="0.25">
      <c r="T7608" s="4"/>
      <c r="U7608" s="2" t="s">
        <v>23</v>
      </c>
      <c r="V7608" s="2" t="s">
        <v>127</v>
      </c>
      <c r="W7608" s="2" t="s">
        <v>68</v>
      </c>
      <c r="X7608" s="2">
        <v>5</v>
      </c>
      <c r="Y7608" s="2">
        <v>80</v>
      </c>
    </row>
    <row r="7609" spans="20:25" ht="30" x14ac:dyDescent="0.25">
      <c r="T7609" s="4"/>
      <c r="U7609" s="2" t="s">
        <v>23</v>
      </c>
      <c r="V7609" s="2" t="s">
        <v>127</v>
      </c>
      <c r="W7609" s="2" t="s">
        <v>68</v>
      </c>
      <c r="X7609" s="2">
        <v>8</v>
      </c>
      <c r="Y7609" s="2">
        <v>50</v>
      </c>
    </row>
    <row r="7610" spans="20:25" ht="30" x14ac:dyDescent="0.25">
      <c r="T7610" s="4"/>
      <c r="U7610" s="2" t="s">
        <v>23</v>
      </c>
      <c r="V7610" s="2" t="s">
        <v>126</v>
      </c>
      <c r="W7610" s="2" t="s">
        <v>63</v>
      </c>
      <c r="X7610" s="2">
        <v>5</v>
      </c>
      <c r="Y7610" s="2">
        <v>110</v>
      </c>
    </row>
    <row r="7611" spans="20:25" ht="30" x14ac:dyDescent="0.25">
      <c r="T7611" s="4"/>
      <c r="U7611" s="2" t="s">
        <v>23</v>
      </c>
      <c r="V7611" s="2" t="s">
        <v>126</v>
      </c>
      <c r="W7611" s="2" t="s">
        <v>68</v>
      </c>
      <c r="X7611" s="2">
        <v>3</v>
      </c>
      <c r="Y7611" s="2">
        <v>40</v>
      </c>
    </row>
    <row r="7612" spans="20:25" ht="30" x14ac:dyDescent="0.25">
      <c r="T7612" s="4"/>
      <c r="U7612" s="2" t="s">
        <v>23</v>
      </c>
      <c r="V7612" s="2" t="s">
        <v>126</v>
      </c>
      <c r="W7612" s="2" t="s">
        <v>68</v>
      </c>
      <c r="X7612" s="2">
        <v>5</v>
      </c>
      <c r="Y7612" s="2">
        <v>200</v>
      </c>
    </row>
    <row r="7613" spans="20:25" ht="30" x14ac:dyDescent="0.25">
      <c r="T7613" s="4"/>
      <c r="U7613" s="2" t="s">
        <v>24</v>
      </c>
      <c r="V7613" s="2" t="s">
        <v>126</v>
      </c>
      <c r="W7613" s="2" t="s">
        <v>68</v>
      </c>
      <c r="X7613" s="2">
        <v>5</v>
      </c>
      <c r="Y7613" s="2">
        <v>50</v>
      </c>
    </row>
    <row r="7614" spans="20:25" ht="30" x14ac:dyDescent="0.25">
      <c r="T7614" s="4"/>
      <c r="U7614" s="2" t="s">
        <v>24</v>
      </c>
      <c r="V7614" s="2" t="s">
        <v>126</v>
      </c>
      <c r="W7614" s="2" t="s">
        <v>68</v>
      </c>
      <c r="X7614" s="2">
        <v>2</v>
      </c>
      <c r="Y7614" s="2">
        <v>40</v>
      </c>
    </row>
    <row r="7615" spans="20:25" ht="30" x14ac:dyDescent="0.25">
      <c r="T7615" s="4"/>
      <c r="U7615" s="2" t="s">
        <v>24</v>
      </c>
      <c r="V7615" s="2" t="s">
        <v>126</v>
      </c>
      <c r="W7615" s="2" t="s">
        <v>68</v>
      </c>
      <c r="X7615" s="2">
        <v>2</v>
      </c>
      <c r="Y7615" s="2">
        <v>50</v>
      </c>
    </row>
    <row r="7616" spans="20:25" ht="30" x14ac:dyDescent="0.25">
      <c r="T7616" s="4"/>
      <c r="U7616" s="2" t="s">
        <v>24</v>
      </c>
      <c r="V7616" s="2" t="s">
        <v>128</v>
      </c>
      <c r="W7616" s="2" t="s">
        <v>68</v>
      </c>
      <c r="X7616" s="2">
        <v>2</v>
      </c>
      <c r="Y7616" s="2">
        <v>170</v>
      </c>
    </row>
    <row r="7617" spans="20:25" ht="30" x14ac:dyDescent="0.25">
      <c r="T7617" s="4"/>
      <c r="U7617" s="2" t="s">
        <v>24</v>
      </c>
      <c r="V7617" s="2" t="s">
        <v>121</v>
      </c>
      <c r="W7617" s="2" t="s">
        <v>63</v>
      </c>
      <c r="X7617" s="2">
        <v>9</v>
      </c>
      <c r="Y7617" s="2">
        <v>190</v>
      </c>
    </row>
    <row r="7618" spans="20:25" ht="30" x14ac:dyDescent="0.25">
      <c r="T7618" s="4"/>
      <c r="U7618" s="2" t="s">
        <v>24</v>
      </c>
      <c r="V7618" s="2" t="s">
        <v>122</v>
      </c>
      <c r="W7618" s="2" t="s">
        <v>62</v>
      </c>
      <c r="X7618" s="2">
        <v>2</v>
      </c>
      <c r="Y7618" s="2">
        <v>90</v>
      </c>
    </row>
    <row r="7619" spans="20:25" ht="30" x14ac:dyDescent="0.25">
      <c r="T7619" s="4"/>
      <c r="U7619" s="2" t="s">
        <v>24</v>
      </c>
      <c r="V7619" s="2" t="s">
        <v>122</v>
      </c>
      <c r="W7619" s="2" t="s">
        <v>63</v>
      </c>
      <c r="X7619" s="2">
        <v>5</v>
      </c>
      <c r="Y7619" s="2">
        <v>120</v>
      </c>
    </row>
    <row r="7620" spans="20:25" ht="30" x14ac:dyDescent="0.25">
      <c r="T7620" s="4"/>
      <c r="U7620" s="2" t="s">
        <v>24</v>
      </c>
      <c r="V7620" s="2" t="s">
        <v>122</v>
      </c>
      <c r="W7620" s="2" t="s">
        <v>68</v>
      </c>
      <c r="X7620" s="2">
        <v>3</v>
      </c>
      <c r="Y7620" s="2">
        <v>120</v>
      </c>
    </row>
    <row r="7621" spans="20:25" ht="30" x14ac:dyDescent="0.25">
      <c r="T7621" s="4"/>
      <c r="U7621" s="2" t="s">
        <v>24</v>
      </c>
      <c r="V7621" s="2" t="s">
        <v>122</v>
      </c>
      <c r="W7621" s="2" t="s">
        <v>63</v>
      </c>
      <c r="X7621" s="2">
        <v>3</v>
      </c>
      <c r="Y7621" s="2">
        <v>190</v>
      </c>
    </row>
    <row r="7622" spans="20:25" ht="30" x14ac:dyDescent="0.25">
      <c r="T7622" s="4"/>
      <c r="U7622" s="2" t="s">
        <v>24</v>
      </c>
      <c r="V7622" s="2" t="s">
        <v>122</v>
      </c>
      <c r="W7622" s="2" t="s">
        <v>68</v>
      </c>
      <c r="X7622" s="2">
        <v>0</v>
      </c>
      <c r="Y7622" s="2">
        <v>0</v>
      </c>
    </row>
    <row r="7623" spans="20:25" ht="30" x14ac:dyDescent="0.25">
      <c r="T7623" s="4"/>
      <c r="U7623" s="2" t="s">
        <v>24</v>
      </c>
      <c r="V7623" s="2" t="s">
        <v>122</v>
      </c>
      <c r="W7623" s="2" t="s">
        <v>63</v>
      </c>
      <c r="X7623" s="2">
        <v>1</v>
      </c>
      <c r="Y7623" s="2">
        <v>100</v>
      </c>
    </row>
    <row r="7624" spans="20:25" ht="30" x14ac:dyDescent="0.25">
      <c r="T7624" s="4"/>
      <c r="U7624" s="2" t="s">
        <v>24</v>
      </c>
      <c r="V7624" s="2" t="s">
        <v>122</v>
      </c>
      <c r="W7624" s="2" t="s">
        <v>68</v>
      </c>
      <c r="X7624" s="2">
        <v>0</v>
      </c>
      <c r="Y7624" s="2">
        <v>0</v>
      </c>
    </row>
    <row r="7625" spans="20:25" ht="30" x14ac:dyDescent="0.25">
      <c r="T7625" s="4"/>
      <c r="U7625" s="2" t="s">
        <v>24</v>
      </c>
      <c r="V7625" s="2" t="s">
        <v>122</v>
      </c>
      <c r="W7625" s="2" t="s">
        <v>68</v>
      </c>
      <c r="X7625" s="2">
        <v>2</v>
      </c>
      <c r="Y7625" s="2">
        <v>310</v>
      </c>
    </row>
    <row r="7626" spans="20:25" ht="30" x14ac:dyDescent="0.25">
      <c r="T7626" s="4"/>
      <c r="U7626" s="2" t="s">
        <v>24</v>
      </c>
      <c r="V7626" s="2" t="s">
        <v>122</v>
      </c>
      <c r="W7626" s="2" t="s">
        <v>63</v>
      </c>
      <c r="X7626" s="2">
        <v>2</v>
      </c>
      <c r="Y7626" s="2">
        <v>320</v>
      </c>
    </row>
    <row r="7627" spans="20:25" ht="30" x14ac:dyDescent="0.25">
      <c r="T7627" s="4"/>
      <c r="U7627" s="2" t="s">
        <v>24</v>
      </c>
      <c r="V7627" s="2" t="s">
        <v>122</v>
      </c>
      <c r="W7627" s="2" t="s">
        <v>62</v>
      </c>
      <c r="X7627" s="2">
        <v>2</v>
      </c>
      <c r="Y7627" s="2">
        <v>350</v>
      </c>
    </row>
    <row r="7628" spans="20:25" ht="30" x14ac:dyDescent="0.25">
      <c r="T7628" s="4"/>
      <c r="U7628" s="2" t="s">
        <v>24</v>
      </c>
      <c r="V7628" s="2" t="s">
        <v>122</v>
      </c>
      <c r="W7628" s="2" t="s">
        <v>64</v>
      </c>
      <c r="X7628" s="2">
        <v>4</v>
      </c>
      <c r="Y7628" s="2">
        <v>330</v>
      </c>
    </row>
    <row r="7629" spans="20:25" ht="30" x14ac:dyDescent="0.25">
      <c r="T7629" s="4"/>
      <c r="U7629" s="2" t="s">
        <v>24</v>
      </c>
      <c r="V7629" s="2" t="s">
        <v>109</v>
      </c>
      <c r="W7629" s="2" t="s">
        <v>62</v>
      </c>
      <c r="X7629" s="2">
        <v>2</v>
      </c>
      <c r="Y7629" s="2">
        <v>0</v>
      </c>
    </row>
    <row r="7630" spans="20:25" ht="30" x14ac:dyDescent="0.25">
      <c r="T7630" s="4"/>
      <c r="U7630" s="2" t="s">
        <v>24</v>
      </c>
      <c r="V7630" s="2" t="s">
        <v>109</v>
      </c>
      <c r="W7630" s="2" t="s">
        <v>68</v>
      </c>
      <c r="X7630" s="2">
        <v>2</v>
      </c>
      <c r="Y7630" s="2">
        <v>240</v>
      </c>
    </row>
    <row r="7631" spans="20:25" ht="30" x14ac:dyDescent="0.25">
      <c r="T7631" s="4"/>
      <c r="U7631" s="2" t="s">
        <v>24</v>
      </c>
      <c r="V7631" s="2" t="s">
        <v>109</v>
      </c>
      <c r="W7631" s="2" t="s">
        <v>64</v>
      </c>
      <c r="X7631" s="2">
        <v>1</v>
      </c>
      <c r="Y7631" s="2">
        <v>202</v>
      </c>
    </row>
    <row r="7632" spans="20:25" ht="30" x14ac:dyDescent="0.25">
      <c r="T7632" s="4"/>
      <c r="U7632" s="2" t="s">
        <v>24</v>
      </c>
      <c r="V7632" s="2" t="s">
        <v>109</v>
      </c>
      <c r="W7632" s="2" t="s">
        <v>68</v>
      </c>
      <c r="X7632" s="2">
        <v>2</v>
      </c>
      <c r="Y7632" s="2">
        <v>180</v>
      </c>
    </row>
    <row r="7633" spans="20:25" ht="30" x14ac:dyDescent="0.25">
      <c r="T7633" s="4"/>
      <c r="U7633" s="2" t="s">
        <v>24</v>
      </c>
      <c r="V7633" s="2" t="s">
        <v>109</v>
      </c>
      <c r="W7633" s="2" t="s">
        <v>63</v>
      </c>
      <c r="X7633" s="2">
        <v>1</v>
      </c>
      <c r="Y7633" s="2">
        <v>292</v>
      </c>
    </row>
    <row r="7634" spans="20:25" ht="30" x14ac:dyDescent="0.25">
      <c r="T7634" s="4"/>
      <c r="U7634" s="2" t="s">
        <v>24</v>
      </c>
      <c r="V7634" s="2" t="s">
        <v>109</v>
      </c>
      <c r="W7634" s="2" t="s">
        <v>68</v>
      </c>
      <c r="X7634" s="2">
        <v>1</v>
      </c>
      <c r="Y7634" s="2">
        <v>142</v>
      </c>
    </row>
    <row r="7635" spans="20:25" ht="30" x14ac:dyDescent="0.25">
      <c r="T7635" s="4"/>
      <c r="U7635" s="2" t="s">
        <v>24</v>
      </c>
      <c r="V7635" s="2" t="s">
        <v>109</v>
      </c>
      <c r="W7635" s="2" t="s">
        <v>63</v>
      </c>
      <c r="X7635" s="2">
        <v>0</v>
      </c>
      <c r="Y7635" s="2">
        <v>292</v>
      </c>
    </row>
    <row r="7636" spans="20:25" ht="30" x14ac:dyDescent="0.25">
      <c r="T7636" s="4"/>
      <c r="U7636" s="2" t="s">
        <v>24</v>
      </c>
      <c r="V7636" s="2" t="s">
        <v>109</v>
      </c>
      <c r="W7636" s="2" t="s">
        <v>68</v>
      </c>
      <c r="X7636" s="2">
        <v>1</v>
      </c>
      <c r="Y7636" s="2">
        <v>67</v>
      </c>
    </row>
    <row r="7637" spans="20:25" ht="30" x14ac:dyDescent="0.25">
      <c r="T7637" s="4"/>
      <c r="U7637" s="2" t="s">
        <v>24</v>
      </c>
      <c r="V7637" s="2" t="s">
        <v>109</v>
      </c>
      <c r="W7637" s="2" t="s">
        <v>63</v>
      </c>
      <c r="X7637" s="2">
        <v>2</v>
      </c>
      <c r="Y7637" s="2">
        <v>202</v>
      </c>
    </row>
    <row r="7638" spans="20:25" ht="30" x14ac:dyDescent="0.25">
      <c r="T7638" s="4"/>
      <c r="U7638" s="2" t="s">
        <v>24</v>
      </c>
      <c r="V7638" s="2" t="s">
        <v>109</v>
      </c>
      <c r="W7638" s="2" t="s">
        <v>63</v>
      </c>
      <c r="X7638" s="2">
        <v>2</v>
      </c>
      <c r="Y7638" s="2">
        <v>262</v>
      </c>
    </row>
    <row r="7639" spans="20:25" ht="30" x14ac:dyDescent="0.25">
      <c r="T7639" s="4"/>
      <c r="U7639" s="2" t="s">
        <v>24</v>
      </c>
      <c r="V7639" s="2" t="s">
        <v>109</v>
      </c>
      <c r="W7639" s="2" t="s">
        <v>68</v>
      </c>
      <c r="X7639" s="2">
        <v>1</v>
      </c>
      <c r="Y7639" s="2">
        <v>211</v>
      </c>
    </row>
    <row r="7640" spans="20:25" ht="30" x14ac:dyDescent="0.25">
      <c r="T7640" s="4"/>
      <c r="U7640" s="2" t="s">
        <v>24</v>
      </c>
      <c r="V7640" s="2" t="s">
        <v>109</v>
      </c>
      <c r="W7640" s="2" t="s">
        <v>68</v>
      </c>
      <c r="X7640" s="2">
        <v>0</v>
      </c>
      <c r="Y7640" s="2">
        <v>157</v>
      </c>
    </row>
    <row r="7641" spans="20:25" ht="30" x14ac:dyDescent="0.25">
      <c r="T7641" s="4"/>
      <c r="U7641" s="2" t="s">
        <v>24</v>
      </c>
      <c r="V7641" s="2" t="s">
        <v>109</v>
      </c>
      <c r="W7641" s="2" t="s">
        <v>63</v>
      </c>
      <c r="X7641" s="2">
        <v>0</v>
      </c>
      <c r="Y7641" s="2">
        <v>273</v>
      </c>
    </row>
    <row r="7642" spans="20:25" ht="30" x14ac:dyDescent="0.25">
      <c r="T7642" s="4"/>
      <c r="U7642" s="2" t="s">
        <v>24</v>
      </c>
      <c r="V7642" s="2" t="s">
        <v>109</v>
      </c>
      <c r="W7642" s="2" t="s">
        <v>68</v>
      </c>
      <c r="X7642" s="2">
        <v>0</v>
      </c>
      <c r="Y7642" s="2">
        <v>184</v>
      </c>
    </row>
    <row r="7643" spans="20:25" ht="30" x14ac:dyDescent="0.25">
      <c r="T7643" s="4"/>
      <c r="U7643" s="2" t="s">
        <v>24</v>
      </c>
      <c r="V7643" s="2" t="s">
        <v>109</v>
      </c>
      <c r="W7643" s="2" t="s">
        <v>63</v>
      </c>
      <c r="X7643" s="2">
        <v>3</v>
      </c>
      <c r="Y7643" s="2">
        <v>236</v>
      </c>
    </row>
    <row r="7644" spans="20:25" ht="30" x14ac:dyDescent="0.25">
      <c r="T7644" s="4"/>
      <c r="U7644" s="2" t="s">
        <v>24</v>
      </c>
      <c r="V7644" s="2" t="s">
        <v>109</v>
      </c>
      <c r="W7644" s="2" t="s">
        <v>68</v>
      </c>
      <c r="X7644" s="2">
        <v>1</v>
      </c>
      <c r="Y7644" s="2">
        <v>244</v>
      </c>
    </row>
    <row r="7645" spans="20:25" ht="30" x14ac:dyDescent="0.25">
      <c r="T7645" s="4"/>
      <c r="U7645" s="2" t="s">
        <v>24</v>
      </c>
      <c r="V7645" s="2" t="s">
        <v>109</v>
      </c>
      <c r="W7645" s="2" t="s">
        <v>63</v>
      </c>
      <c r="X7645" s="2">
        <v>2</v>
      </c>
      <c r="Y7645" s="2">
        <v>207</v>
      </c>
    </row>
    <row r="7646" spans="20:25" ht="30" x14ac:dyDescent="0.25">
      <c r="T7646" s="4"/>
      <c r="U7646" s="2" t="s">
        <v>24</v>
      </c>
      <c r="V7646" s="2" t="s">
        <v>109</v>
      </c>
      <c r="W7646" s="2" t="s">
        <v>68</v>
      </c>
      <c r="X7646" s="2">
        <v>6</v>
      </c>
      <c r="Y7646" s="2">
        <v>230</v>
      </c>
    </row>
    <row r="7647" spans="20:25" ht="30" x14ac:dyDescent="0.25">
      <c r="T7647" s="4"/>
      <c r="U7647" s="2" t="s">
        <v>24</v>
      </c>
      <c r="V7647" s="2" t="s">
        <v>109</v>
      </c>
      <c r="W7647" s="2" t="s">
        <v>62</v>
      </c>
      <c r="X7647" s="2">
        <v>0</v>
      </c>
      <c r="Y7647" s="2">
        <v>112</v>
      </c>
    </row>
    <row r="7648" spans="20:25" ht="30" x14ac:dyDescent="0.25">
      <c r="T7648" s="4"/>
      <c r="U7648" s="2" t="s">
        <v>24</v>
      </c>
      <c r="V7648" s="2" t="s">
        <v>120</v>
      </c>
      <c r="W7648" s="2" t="s">
        <v>63</v>
      </c>
      <c r="X7648" s="2">
        <v>2</v>
      </c>
      <c r="Y7648" s="2">
        <v>183</v>
      </c>
    </row>
    <row r="7649" spans="20:25" ht="30" x14ac:dyDescent="0.25">
      <c r="T7649" s="4"/>
      <c r="U7649" s="2" t="s">
        <v>24</v>
      </c>
      <c r="V7649" s="2" t="s">
        <v>120</v>
      </c>
      <c r="W7649" s="2" t="s">
        <v>68</v>
      </c>
      <c r="X7649" s="2">
        <v>5</v>
      </c>
      <c r="Y7649" s="2">
        <v>170</v>
      </c>
    </row>
    <row r="7650" spans="20:25" ht="30" x14ac:dyDescent="0.25">
      <c r="T7650" s="4"/>
      <c r="U7650" s="2" t="s">
        <v>24</v>
      </c>
      <c r="V7650" s="2" t="s">
        <v>120</v>
      </c>
      <c r="W7650" s="2" t="s">
        <v>68</v>
      </c>
      <c r="X7650" s="2">
        <v>1</v>
      </c>
      <c r="Y7650" s="2">
        <v>180</v>
      </c>
    </row>
    <row r="7651" spans="20:25" ht="30" x14ac:dyDescent="0.25">
      <c r="T7651" s="4"/>
      <c r="U7651" s="2" t="s">
        <v>24</v>
      </c>
      <c r="V7651" s="2" t="s">
        <v>120</v>
      </c>
      <c r="W7651" s="2" t="s">
        <v>63</v>
      </c>
      <c r="X7651" s="2">
        <v>1</v>
      </c>
      <c r="Y7651" s="2">
        <v>112</v>
      </c>
    </row>
    <row r="7652" spans="20:25" ht="30" x14ac:dyDescent="0.25">
      <c r="T7652" s="4"/>
      <c r="U7652" s="2" t="s">
        <v>24</v>
      </c>
      <c r="V7652" s="2" t="s">
        <v>120</v>
      </c>
      <c r="W7652" s="2" t="s">
        <v>68</v>
      </c>
      <c r="X7652" s="2">
        <v>7</v>
      </c>
      <c r="Y7652" s="2">
        <v>150</v>
      </c>
    </row>
    <row r="7653" spans="20:25" ht="45" x14ac:dyDescent="0.25">
      <c r="T7653" s="4"/>
      <c r="U7653" s="2" t="s">
        <v>24</v>
      </c>
      <c r="V7653" s="2" t="s">
        <v>120</v>
      </c>
      <c r="W7653" s="2" t="s">
        <v>70</v>
      </c>
      <c r="X7653" s="2">
        <v>0</v>
      </c>
      <c r="Y7653" s="2">
        <v>157</v>
      </c>
    </row>
    <row r="7654" spans="20:25" ht="30" x14ac:dyDescent="0.25">
      <c r="T7654" s="4"/>
      <c r="U7654" s="2" t="s">
        <v>24</v>
      </c>
      <c r="V7654" s="2" t="s">
        <v>120</v>
      </c>
      <c r="W7654" s="2" t="s">
        <v>63</v>
      </c>
      <c r="X7654" s="2">
        <v>0</v>
      </c>
      <c r="Y7654" s="2">
        <v>180</v>
      </c>
    </row>
    <row r="7655" spans="20:25" ht="30" x14ac:dyDescent="0.25">
      <c r="T7655" s="4"/>
      <c r="U7655" s="2" t="s">
        <v>24</v>
      </c>
      <c r="V7655" s="2" t="s">
        <v>120</v>
      </c>
      <c r="W7655" s="2" t="s">
        <v>67</v>
      </c>
      <c r="X7655" s="2">
        <v>0</v>
      </c>
      <c r="Y7655" s="2">
        <v>157</v>
      </c>
    </row>
    <row r="7656" spans="20:25" ht="30" x14ac:dyDescent="0.25">
      <c r="T7656" s="4"/>
      <c r="U7656" s="2" t="s">
        <v>24</v>
      </c>
      <c r="V7656" s="2" t="s">
        <v>120</v>
      </c>
      <c r="W7656" s="2" t="s">
        <v>68</v>
      </c>
      <c r="X7656" s="2">
        <v>2</v>
      </c>
      <c r="Y7656" s="2">
        <v>193</v>
      </c>
    </row>
    <row r="7657" spans="20:25" ht="30" x14ac:dyDescent="0.25">
      <c r="T7657" s="4"/>
      <c r="U7657" s="2" t="s">
        <v>24</v>
      </c>
      <c r="V7657" s="2" t="s">
        <v>120</v>
      </c>
      <c r="W7657" s="2" t="s">
        <v>68</v>
      </c>
      <c r="X7657" s="2">
        <v>0</v>
      </c>
      <c r="Y7657" s="2">
        <v>247</v>
      </c>
    </row>
    <row r="7658" spans="20:25" ht="30" x14ac:dyDescent="0.25">
      <c r="T7658" s="4"/>
      <c r="U7658" s="2" t="s">
        <v>24</v>
      </c>
      <c r="V7658" s="2" t="s">
        <v>120</v>
      </c>
      <c r="W7658" s="2" t="s">
        <v>68</v>
      </c>
      <c r="X7658" s="2">
        <v>1</v>
      </c>
      <c r="Y7658" s="2">
        <v>270</v>
      </c>
    </row>
    <row r="7659" spans="20:25" ht="30" x14ac:dyDescent="0.25">
      <c r="T7659" s="4"/>
      <c r="U7659" s="2" t="s">
        <v>24</v>
      </c>
      <c r="V7659" s="2" t="s">
        <v>120</v>
      </c>
      <c r="W7659" s="2" t="s">
        <v>68</v>
      </c>
      <c r="X7659" s="2">
        <v>1</v>
      </c>
      <c r="Y7659" s="2">
        <v>90</v>
      </c>
    </row>
    <row r="7660" spans="20:25" ht="30" x14ac:dyDescent="0.25">
      <c r="T7660" s="4"/>
      <c r="U7660" s="2" t="s">
        <v>24</v>
      </c>
      <c r="V7660" s="2" t="s">
        <v>120</v>
      </c>
      <c r="W7660" s="2" t="s">
        <v>62</v>
      </c>
      <c r="X7660" s="2">
        <v>0</v>
      </c>
      <c r="Y7660" s="2">
        <v>112</v>
      </c>
    </row>
    <row r="7661" spans="20:25" ht="30" x14ac:dyDescent="0.25">
      <c r="T7661" s="4"/>
      <c r="U7661" s="2" t="s">
        <v>24</v>
      </c>
      <c r="V7661" s="2" t="s">
        <v>120</v>
      </c>
      <c r="W7661" s="2" t="s">
        <v>63</v>
      </c>
      <c r="X7661" s="2">
        <v>1</v>
      </c>
      <c r="Y7661" s="2">
        <v>112</v>
      </c>
    </row>
    <row r="7662" spans="20:25" ht="30" x14ac:dyDescent="0.25">
      <c r="T7662" s="4"/>
      <c r="U7662" s="2" t="s">
        <v>24</v>
      </c>
      <c r="V7662" s="2" t="s">
        <v>120</v>
      </c>
      <c r="W7662" s="2" t="s">
        <v>68</v>
      </c>
      <c r="X7662" s="2">
        <v>1</v>
      </c>
      <c r="Y7662" s="2">
        <v>292</v>
      </c>
    </row>
    <row r="7663" spans="20:25" ht="30" x14ac:dyDescent="0.25">
      <c r="T7663" s="4"/>
      <c r="U7663" s="2" t="s">
        <v>24</v>
      </c>
      <c r="V7663" s="2" t="s">
        <v>120</v>
      </c>
      <c r="W7663" s="2" t="s">
        <v>64</v>
      </c>
      <c r="X7663" s="2">
        <v>1</v>
      </c>
      <c r="Y7663" s="2">
        <v>0</v>
      </c>
    </row>
    <row r="7664" spans="20:25" ht="30" x14ac:dyDescent="0.25">
      <c r="T7664" s="4"/>
      <c r="U7664" s="2" t="s">
        <v>24</v>
      </c>
      <c r="V7664" s="2" t="s">
        <v>120</v>
      </c>
      <c r="W7664" s="2" t="s">
        <v>63</v>
      </c>
      <c r="X7664" s="2">
        <v>0</v>
      </c>
      <c r="Y7664" s="2">
        <v>157</v>
      </c>
    </row>
    <row r="7665" spans="20:25" ht="30" x14ac:dyDescent="0.25">
      <c r="T7665" s="4"/>
      <c r="U7665" s="2" t="s">
        <v>24</v>
      </c>
      <c r="V7665" s="2" t="s">
        <v>120</v>
      </c>
      <c r="W7665" s="2" t="s">
        <v>63</v>
      </c>
      <c r="X7665" s="2">
        <v>2</v>
      </c>
      <c r="Y7665" s="2">
        <v>67</v>
      </c>
    </row>
    <row r="7666" spans="20:25" ht="30" x14ac:dyDescent="0.25">
      <c r="T7666" s="4"/>
      <c r="U7666" s="2" t="s">
        <v>24</v>
      </c>
      <c r="V7666" s="2" t="s">
        <v>120</v>
      </c>
      <c r="W7666" s="2" t="s">
        <v>68</v>
      </c>
      <c r="X7666" s="2">
        <v>1</v>
      </c>
      <c r="Y7666" s="2">
        <v>157</v>
      </c>
    </row>
    <row r="7667" spans="20:25" ht="30" x14ac:dyDescent="0.25">
      <c r="T7667" s="4"/>
      <c r="U7667" s="2" t="s">
        <v>24</v>
      </c>
      <c r="V7667" s="2" t="s">
        <v>120</v>
      </c>
      <c r="W7667" s="2" t="s">
        <v>68</v>
      </c>
      <c r="X7667" s="2">
        <v>1</v>
      </c>
      <c r="Y7667" s="2">
        <v>180</v>
      </c>
    </row>
    <row r="7668" spans="20:25" ht="30" x14ac:dyDescent="0.25">
      <c r="T7668" s="4"/>
      <c r="U7668" s="2" t="s">
        <v>24</v>
      </c>
      <c r="V7668" s="2" t="s">
        <v>120</v>
      </c>
      <c r="W7668" s="2" t="s">
        <v>63</v>
      </c>
      <c r="X7668" s="2">
        <v>0</v>
      </c>
      <c r="Y7668" s="2">
        <v>157</v>
      </c>
    </row>
    <row r="7669" spans="20:25" ht="30" x14ac:dyDescent="0.25">
      <c r="T7669" s="4"/>
      <c r="U7669" s="2" t="s">
        <v>24</v>
      </c>
      <c r="V7669" s="2" t="s">
        <v>120</v>
      </c>
      <c r="W7669" s="2" t="s">
        <v>67</v>
      </c>
      <c r="X7669" s="2">
        <v>4</v>
      </c>
      <c r="Y7669" s="2">
        <v>300</v>
      </c>
    </row>
    <row r="7670" spans="20:25" ht="30" x14ac:dyDescent="0.25">
      <c r="T7670" s="4"/>
      <c r="U7670" s="2" t="s">
        <v>24</v>
      </c>
      <c r="V7670" s="2" t="s">
        <v>120</v>
      </c>
      <c r="W7670" s="2" t="s">
        <v>62</v>
      </c>
      <c r="X7670" s="2">
        <v>2</v>
      </c>
      <c r="Y7670" s="2">
        <v>270</v>
      </c>
    </row>
    <row r="7671" spans="20:25" ht="30" x14ac:dyDescent="0.25">
      <c r="T7671" s="4"/>
      <c r="U7671" s="2" t="s">
        <v>24</v>
      </c>
      <c r="V7671" s="2" t="s">
        <v>120</v>
      </c>
      <c r="W7671" s="2" t="s">
        <v>68</v>
      </c>
      <c r="X7671" s="2">
        <v>1</v>
      </c>
      <c r="Y7671" s="2">
        <v>213</v>
      </c>
    </row>
    <row r="7672" spans="20:25" ht="30" x14ac:dyDescent="0.25">
      <c r="T7672" s="4"/>
      <c r="U7672" s="2" t="s">
        <v>24</v>
      </c>
      <c r="V7672" s="2" t="s">
        <v>124</v>
      </c>
      <c r="W7672" s="2" t="s">
        <v>68</v>
      </c>
      <c r="X7672" s="2">
        <v>1</v>
      </c>
      <c r="Y7672" s="2">
        <v>202</v>
      </c>
    </row>
    <row r="7673" spans="20:25" ht="30" x14ac:dyDescent="0.25">
      <c r="T7673" s="4"/>
      <c r="U7673" s="2" t="s">
        <v>24</v>
      </c>
      <c r="V7673" s="2" t="s">
        <v>124</v>
      </c>
      <c r="W7673" s="2" t="s">
        <v>63</v>
      </c>
      <c r="X7673" s="2">
        <v>2</v>
      </c>
      <c r="Y7673" s="2">
        <v>245</v>
      </c>
    </row>
    <row r="7674" spans="20:25" ht="30" x14ac:dyDescent="0.25">
      <c r="T7674" s="4"/>
      <c r="U7674" s="2" t="s">
        <v>24</v>
      </c>
      <c r="V7674" s="2" t="s">
        <v>124</v>
      </c>
      <c r="W7674" s="2" t="s">
        <v>63</v>
      </c>
      <c r="X7674" s="2">
        <v>4</v>
      </c>
      <c r="Y7674" s="2">
        <v>320</v>
      </c>
    </row>
    <row r="7675" spans="20:25" ht="30" x14ac:dyDescent="0.25">
      <c r="T7675" s="4"/>
      <c r="U7675" s="2" t="s">
        <v>24</v>
      </c>
      <c r="V7675" s="2" t="s">
        <v>124</v>
      </c>
      <c r="W7675" s="2" t="s">
        <v>63</v>
      </c>
      <c r="X7675" s="2">
        <v>2</v>
      </c>
      <c r="Y7675" s="2">
        <v>280</v>
      </c>
    </row>
    <row r="7676" spans="20:25" ht="30" x14ac:dyDescent="0.25">
      <c r="T7676" s="4"/>
      <c r="U7676" s="2" t="s">
        <v>24</v>
      </c>
      <c r="V7676" s="2" t="s">
        <v>124</v>
      </c>
      <c r="W7676" s="2" t="s">
        <v>68</v>
      </c>
      <c r="X7676" s="2">
        <v>0</v>
      </c>
      <c r="Y7676" s="2">
        <v>247</v>
      </c>
    </row>
    <row r="7677" spans="20:25" ht="30" x14ac:dyDescent="0.25">
      <c r="T7677" s="4"/>
      <c r="U7677" s="2" t="s">
        <v>24</v>
      </c>
      <c r="V7677" s="2" t="s">
        <v>124</v>
      </c>
      <c r="W7677" s="2" t="s">
        <v>64</v>
      </c>
      <c r="X7677" s="2">
        <v>2</v>
      </c>
      <c r="Y7677" s="2">
        <v>261</v>
      </c>
    </row>
    <row r="7678" spans="20:25" ht="30" x14ac:dyDescent="0.25">
      <c r="T7678" s="4"/>
      <c r="U7678" s="2" t="s">
        <v>24</v>
      </c>
      <c r="V7678" s="2" t="s">
        <v>124</v>
      </c>
      <c r="W7678" s="2" t="s">
        <v>68</v>
      </c>
      <c r="X7678" s="2">
        <v>1</v>
      </c>
      <c r="Y7678" s="2">
        <v>229</v>
      </c>
    </row>
    <row r="7679" spans="20:25" ht="30" x14ac:dyDescent="0.25">
      <c r="T7679" s="4"/>
      <c r="U7679" s="2" t="s">
        <v>24</v>
      </c>
      <c r="V7679" s="2" t="s">
        <v>124</v>
      </c>
      <c r="W7679" s="2" t="s">
        <v>68</v>
      </c>
      <c r="X7679" s="2">
        <v>0</v>
      </c>
      <c r="Y7679" s="2">
        <v>180</v>
      </c>
    </row>
    <row r="7680" spans="20:25" ht="30" x14ac:dyDescent="0.25">
      <c r="T7680" s="4"/>
      <c r="U7680" s="2" t="s">
        <v>24</v>
      </c>
      <c r="V7680" s="2" t="s">
        <v>124</v>
      </c>
      <c r="W7680" s="2" t="s">
        <v>68</v>
      </c>
      <c r="X7680" s="2">
        <v>2</v>
      </c>
      <c r="Y7680" s="2">
        <v>227</v>
      </c>
    </row>
    <row r="7681" spans="20:25" ht="30" x14ac:dyDescent="0.25">
      <c r="T7681" s="4"/>
      <c r="U7681" s="2" t="s">
        <v>24</v>
      </c>
      <c r="V7681" s="2" t="s">
        <v>124</v>
      </c>
      <c r="W7681" s="2" t="s">
        <v>68</v>
      </c>
      <c r="X7681" s="2">
        <v>0</v>
      </c>
      <c r="Y7681" s="2">
        <v>270</v>
      </c>
    </row>
    <row r="7682" spans="20:25" ht="30" x14ac:dyDescent="0.25">
      <c r="T7682" s="4"/>
      <c r="U7682" s="2" t="s">
        <v>24</v>
      </c>
      <c r="V7682" s="2" t="s">
        <v>126</v>
      </c>
      <c r="W7682" s="2" t="s">
        <v>68</v>
      </c>
      <c r="X7682" s="2">
        <v>3</v>
      </c>
      <c r="Y7682" s="2">
        <v>169</v>
      </c>
    </row>
    <row r="7683" spans="20:25" ht="30" x14ac:dyDescent="0.25">
      <c r="T7683" s="4"/>
      <c r="U7683" s="2" t="s">
        <v>24</v>
      </c>
      <c r="V7683" s="2" t="s">
        <v>123</v>
      </c>
      <c r="W7683" s="2" t="s">
        <v>67</v>
      </c>
      <c r="X7683" s="2">
        <v>1</v>
      </c>
      <c r="Y7683" s="2">
        <v>118</v>
      </c>
    </row>
    <row r="7684" spans="20:25" ht="30" x14ac:dyDescent="0.25">
      <c r="T7684" s="4"/>
      <c r="U7684" s="2" t="s">
        <v>24</v>
      </c>
      <c r="V7684" s="2" t="s">
        <v>122</v>
      </c>
      <c r="W7684" s="2" t="s">
        <v>63</v>
      </c>
      <c r="X7684" s="2">
        <v>5</v>
      </c>
      <c r="Y7684" s="2">
        <v>240</v>
      </c>
    </row>
    <row r="7685" spans="20:25" ht="30" x14ac:dyDescent="0.25">
      <c r="T7685" s="4"/>
      <c r="U7685" s="2" t="s">
        <v>24</v>
      </c>
      <c r="V7685" s="2" t="s">
        <v>122</v>
      </c>
      <c r="W7685" s="2" t="s">
        <v>68</v>
      </c>
      <c r="X7685" s="2">
        <v>1</v>
      </c>
      <c r="Y7685" s="2">
        <v>280</v>
      </c>
    </row>
    <row r="7686" spans="20:25" ht="30" x14ac:dyDescent="0.25">
      <c r="T7686" s="4"/>
      <c r="U7686" s="2" t="s">
        <v>24</v>
      </c>
      <c r="V7686" s="2" t="s">
        <v>122</v>
      </c>
      <c r="W7686" s="2" t="s">
        <v>68</v>
      </c>
      <c r="X7686" s="2">
        <v>3</v>
      </c>
      <c r="Y7686" s="2">
        <v>130</v>
      </c>
    </row>
    <row r="7687" spans="20:25" ht="30" x14ac:dyDescent="0.25">
      <c r="T7687" s="4"/>
      <c r="U7687" s="2" t="s">
        <v>24</v>
      </c>
      <c r="V7687" s="2" t="s">
        <v>109</v>
      </c>
      <c r="W7687" s="2" t="s">
        <v>62</v>
      </c>
      <c r="X7687" s="2">
        <v>4</v>
      </c>
      <c r="Y7687" s="2">
        <v>199</v>
      </c>
    </row>
    <row r="7688" spans="20:25" ht="30" x14ac:dyDescent="0.25">
      <c r="T7688" s="4"/>
      <c r="U7688" s="2" t="s">
        <v>24</v>
      </c>
      <c r="V7688" s="2" t="s">
        <v>109</v>
      </c>
      <c r="W7688" s="2" t="s">
        <v>63</v>
      </c>
      <c r="X7688" s="2">
        <v>3</v>
      </c>
      <c r="Y7688" s="2">
        <v>196</v>
      </c>
    </row>
    <row r="7689" spans="20:25" ht="30" x14ac:dyDescent="0.25">
      <c r="T7689" s="4"/>
      <c r="U7689" s="2" t="s">
        <v>24</v>
      </c>
      <c r="V7689" s="2" t="s">
        <v>109</v>
      </c>
      <c r="W7689" s="2" t="s">
        <v>63</v>
      </c>
      <c r="X7689" s="2">
        <v>4</v>
      </c>
      <c r="Y7689" s="2">
        <v>199</v>
      </c>
    </row>
    <row r="7690" spans="20:25" ht="30" x14ac:dyDescent="0.25">
      <c r="T7690" s="4"/>
      <c r="U7690" s="2" t="s">
        <v>24</v>
      </c>
      <c r="V7690" s="2" t="s">
        <v>109</v>
      </c>
      <c r="W7690" s="2" t="s">
        <v>62</v>
      </c>
      <c r="X7690" s="2">
        <v>4</v>
      </c>
      <c r="Y7690" s="2">
        <v>260</v>
      </c>
    </row>
    <row r="7691" spans="20:25" ht="30" x14ac:dyDescent="0.25">
      <c r="T7691" s="4"/>
      <c r="U7691" s="2" t="s">
        <v>24</v>
      </c>
      <c r="V7691" s="2" t="s">
        <v>109</v>
      </c>
      <c r="W7691" s="2" t="s">
        <v>68</v>
      </c>
      <c r="X7691" s="2">
        <v>0</v>
      </c>
      <c r="Y7691" s="2">
        <v>252</v>
      </c>
    </row>
    <row r="7692" spans="20:25" ht="30" x14ac:dyDescent="0.25">
      <c r="T7692" s="4"/>
      <c r="U7692" s="2" t="s">
        <v>24</v>
      </c>
      <c r="V7692" s="2" t="s">
        <v>109</v>
      </c>
      <c r="W7692" s="2" t="s">
        <v>68</v>
      </c>
      <c r="X7692" s="2">
        <v>4</v>
      </c>
      <c r="Y7692" s="2">
        <v>235</v>
      </c>
    </row>
    <row r="7693" spans="20:25" ht="30" x14ac:dyDescent="0.25">
      <c r="T7693" s="4"/>
      <c r="U7693" s="2" t="s">
        <v>24</v>
      </c>
      <c r="V7693" s="2" t="s">
        <v>109</v>
      </c>
      <c r="W7693" s="2" t="s">
        <v>63</v>
      </c>
      <c r="X7693" s="2">
        <v>2</v>
      </c>
      <c r="Y7693" s="2">
        <v>268</v>
      </c>
    </row>
    <row r="7694" spans="20:25" ht="30" x14ac:dyDescent="0.25">
      <c r="T7694" s="4"/>
      <c r="U7694" s="2" t="s">
        <v>24</v>
      </c>
      <c r="V7694" s="2" t="s">
        <v>109</v>
      </c>
      <c r="W7694" s="2" t="s">
        <v>63</v>
      </c>
      <c r="X7694" s="2">
        <v>4</v>
      </c>
      <c r="Y7694" s="2">
        <v>312</v>
      </c>
    </row>
    <row r="7695" spans="20:25" ht="30" x14ac:dyDescent="0.25">
      <c r="T7695" s="4"/>
      <c r="U7695" s="2" t="s">
        <v>24</v>
      </c>
      <c r="V7695" s="2" t="s">
        <v>120</v>
      </c>
      <c r="W7695" s="2" t="s">
        <v>68</v>
      </c>
      <c r="X7695" s="2">
        <v>1</v>
      </c>
      <c r="Y7695" s="2">
        <v>320</v>
      </c>
    </row>
    <row r="7696" spans="20:25" ht="30" x14ac:dyDescent="0.25">
      <c r="T7696" s="4"/>
      <c r="U7696" s="2" t="s">
        <v>24</v>
      </c>
      <c r="V7696" s="2" t="s">
        <v>120</v>
      </c>
      <c r="W7696" s="2" t="s">
        <v>63</v>
      </c>
      <c r="X7696" s="2">
        <v>3</v>
      </c>
      <c r="Y7696" s="2">
        <v>280</v>
      </c>
    </row>
    <row r="7697" spans="20:25" ht="30" x14ac:dyDescent="0.25">
      <c r="T7697" s="4"/>
      <c r="U7697" s="2" t="s">
        <v>24</v>
      </c>
      <c r="V7697" s="2" t="s">
        <v>120</v>
      </c>
      <c r="W7697" s="2" t="s">
        <v>64</v>
      </c>
      <c r="X7697" s="2">
        <v>4</v>
      </c>
      <c r="Y7697" s="2">
        <v>170</v>
      </c>
    </row>
    <row r="7698" spans="20:25" ht="30" x14ac:dyDescent="0.25">
      <c r="T7698" s="4"/>
      <c r="U7698" s="2" t="s">
        <v>24</v>
      </c>
      <c r="V7698" s="2" t="s">
        <v>120</v>
      </c>
      <c r="W7698" s="2" t="s">
        <v>63</v>
      </c>
      <c r="X7698" s="2">
        <v>4</v>
      </c>
      <c r="Y7698" s="2">
        <v>40</v>
      </c>
    </row>
    <row r="7699" spans="20:25" ht="30" x14ac:dyDescent="0.25">
      <c r="T7699" s="4"/>
      <c r="U7699" s="2" t="s">
        <v>24</v>
      </c>
      <c r="V7699" s="2" t="s">
        <v>120</v>
      </c>
      <c r="W7699" s="2" t="s">
        <v>68</v>
      </c>
      <c r="X7699" s="2">
        <v>3</v>
      </c>
      <c r="Y7699" s="2">
        <v>30</v>
      </c>
    </row>
    <row r="7700" spans="20:25" ht="30" x14ac:dyDescent="0.25">
      <c r="T7700" s="4"/>
      <c r="U7700" s="2" t="s">
        <v>24</v>
      </c>
      <c r="V7700" s="2" t="s">
        <v>120</v>
      </c>
      <c r="W7700" s="2" t="s">
        <v>62</v>
      </c>
      <c r="X7700" s="2">
        <v>2</v>
      </c>
      <c r="Y7700" s="2">
        <v>40</v>
      </c>
    </row>
    <row r="7701" spans="20:25" ht="30" x14ac:dyDescent="0.25">
      <c r="T7701" s="4"/>
      <c r="U7701" s="2" t="s">
        <v>24</v>
      </c>
      <c r="V7701" s="2" t="s">
        <v>120</v>
      </c>
      <c r="W7701" s="2" t="s">
        <v>68</v>
      </c>
      <c r="X7701" s="2">
        <v>2</v>
      </c>
      <c r="Y7701" s="2">
        <v>10</v>
      </c>
    </row>
    <row r="7702" spans="20:25" ht="30" x14ac:dyDescent="0.25">
      <c r="T7702" s="4"/>
      <c r="U7702" s="2" t="s">
        <v>24</v>
      </c>
      <c r="V7702" s="2" t="s">
        <v>120</v>
      </c>
      <c r="W7702" s="2" t="s">
        <v>68</v>
      </c>
      <c r="X7702" s="2">
        <v>2</v>
      </c>
      <c r="Y7702" s="2">
        <v>124</v>
      </c>
    </row>
    <row r="7703" spans="20:25" ht="30" x14ac:dyDescent="0.25">
      <c r="T7703" s="4"/>
      <c r="U7703" s="2" t="s">
        <v>24</v>
      </c>
      <c r="V7703" s="2" t="s">
        <v>109</v>
      </c>
      <c r="W7703" s="2" t="s">
        <v>68</v>
      </c>
      <c r="X7703" s="2">
        <v>3</v>
      </c>
      <c r="Y7703" s="2">
        <v>7</v>
      </c>
    </row>
    <row r="7704" spans="20:25" ht="30" x14ac:dyDescent="0.25">
      <c r="T7704" s="4"/>
      <c r="U7704" s="2" t="s">
        <v>24</v>
      </c>
      <c r="V7704" s="2" t="s">
        <v>109</v>
      </c>
      <c r="W7704" s="2" t="s">
        <v>63</v>
      </c>
      <c r="X7704" s="2">
        <v>2</v>
      </c>
      <c r="Y7704" s="2">
        <v>210</v>
      </c>
    </row>
    <row r="7705" spans="20:25" ht="30" x14ac:dyDescent="0.25">
      <c r="T7705" s="4"/>
      <c r="U7705" s="2" t="s">
        <v>24</v>
      </c>
      <c r="V7705" s="2" t="s">
        <v>109</v>
      </c>
      <c r="W7705" s="2" t="s">
        <v>63</v>
      </c>
      <c r="X7705" s="2">
        <v>6</v>
      </c>
      <c r="Y7705" s="2">
        <v>40</v>
      </c>
    </row>
    <row r="7706" spans="20:25" ht="30" x14ac:dyDescent="0.25">
      <c r="T7706" s="4"/>
      <c r="U7706" s="2" t="s">
        <v>24</v>
      </c>
      <c r="V7706" s="2" t="s">
        <v>109</v>
      </c>
      <c r="W7706" s="2" t="s">
        <v>64</v>
      </c>
      <c r="X7706" s="2">
        <v>1</v>
      </c>
      <c r="Y7706" s="2">
        <v>234</v>
      </c>
    </row>
    <row r="7707" spans="20:25" ht="30" x14ac:dyDescent="0.25">
      <c r="T7707" s="4"/>
      <c r="U7707" s="2" t="s">
        <v>24</v>
      </c>
      <c r="V7707" s="2" t="s">
        <v>109</v>
      </c>
      <c r="W7707" s="2" t="s">
        <v>68</v>
      </c>
      <c r="X7707" s="2">
        <v>1</v>
      </c>
      <c r="Y7707" s="2">
        <v>234</v>
      </c>
    </row>
    <row r="7708" spans="20:25" ht="30" x14ac:dyDescent="0.25">
      <c r="T7708" s="4"/>
      <c r="U7708" s="2" t="s">
        <v>24</v>
      </c>
      <c r="V7708" s="2" t="s">
        <v>109</v>
      </c>
      <c r="W7708" s="2" t="s">
        <v>68</v>
      </c>
      <c r="X7708" s="2">
        <v>5</v>
      </c>
      <c r="Y7708" s="2">
        <v>240</v>
      </c>
    </row>
    <row r="7709" spans="20:25" ht="30" x14ac:dyDescent="0.25">
      <c r="T7709" s="4"/>
      <c r="U7709" s="2" t="s">
        <v>24</v>
      </c>
      <c r="V7709" s="2" t="s">
        <v>109</v>
      </c>
      <c r="W7709" s="2" t="s">
        <v>68</v>
      </c>
      <c r="X7709" s="2">
        <v>3</v>
      </c>
      <c r="Y7709" s="2">
        <v>210</v>
      </c>
    </row>
    <row r="7710" spans="20:25" ht="30" x14ac:dyDescent="0.25">
      <c r="T7710" s="4"/>
      <c r="U7710" s="2" t="s">
        <v>24</v>
      </c>
      <c r="V7710" s="2" t="s">
        <v>120</v>
      </c>
      <c r="W7710" s="2" t="s">
        <v>68</v>
      </c>
      <c r="X7710" s="2">
        <v>1</v>
      </c>
      <c r="Y7710" s="2">
        <v>280</v>
      </c>
    </row>
    <row r="7711" spans="20:25" ht="30" x14ac:dyDescent="0.25">
      <c r="T7711" s="4"/>
      <c r="U7711" s="2" t="s">
        <v>24</v>
      </c>
      <c r="V7711" s="2" t="s">
        <v>120</v>
      </c>
      <c r="W7711" s="2" t="s">
        <v>68</v>
      </c>
      <c r="X7711" s="2">
        <v>6</v>
      </c>
      <c r="Y7711" s="2">
        <v>240</v>
      </c>
    </row>
    <row r="7712" spans="20:25" ht="30" x14ac:dyDescent="0.25">
      <c r="T7712" s="4"/>
      <c r="U7712" s="2" t="s">
        <v>24</v>
      </c>
      <c r="V7712" s="2" t="s">
        <v>120</v>
      </c>
      <c r="W7712" s="2" t="s">
        <v>68</v>
      </c>
      <c r="X7712" s="2">
        <v>5</v>
      </c>
      <c r="Y7712" s="2">
        <v>190</v>
      </c>
    </row>
    <row r="7713" spans="20:25" ht="30" x14ac:dyDescent="0.25">
      <c r="T7713" s="4"/>
      <c r="U7713" s="2" t="s">
        <v>24</v>
      </c>
      <c r="V7713" s="2" t="s">
        <v>120</v>
      </c>
      <c r="W7713" s="2" t="s">
        <v>68</v>
      </c>
      <c r="X7713" s="2">
        <v>7</v>
      </c>
      <c r="Y7713" s="2">
        <v>190</v>
      </c>
    </row>
    <row r="7714" spans="20:25" ht="30" x14ac:dyDescent="0.25">
      <c r="T7714" s="4"/>
      <c r="U7714" s="2" t="s">
        <v>24</v>
      </c>
      <c r="V7714" s="2" t="s">
        <v>120</v>
      </c>
      <c r="W7714" s="2" t="s">
        <v>68</v>
      </c>
      <c r="X7714" s="2">
        <v>1</v>
      </c>
      <c r="Y7714" s="2">
        <v>218</v>
      </c>
    </row>
    <row r="7715" spans="20:25" ht="30" x14ac:dyDescent="0.25">
      <c r="T7715" s="4"/>
      <c r="U7715" s="2" t="s">
        <v>24</v>
      </c>
      <c r="V7715" s="2" t="s">
        <v>120</v>
      </c>
      <c r="W7715" s="2" t="s">
        <v>68</v>
      </c>
      <c r="X7715" s="2">
        <v>3</v>
      </c>
      <c r="Y7715" s="2">
        <v>205</v>
      </c>
    </row>
    <row r="7716" spans="20:25" ht="30" x14ac:dyDescent="0.25">
      <c r="T7716" s="4"/>
      <c r="U7716" s="2" t="s">
        <v>24</v>
      </c>
      <c r="V7716" s="2" t="s">
        <v>120</v>
      </c>
      <c r="W7716" s="2" t="s">
        <v>68</v>
      </c>
      <c r="X7716" s="2">
        <v>3</v>
      </c>
      <c r="Y7716" s="2">
        <v>205</v>
      </c>
    </row>
    <row r="7717" spans="20:25" ht="30" x14ac:dyDescent="0.25">
      <c r="T7717" s="4"/>
      <c r="U7717" s="2" t="s">
        <v>24</v>
      </c>
      <c r="V7717" s="2" t="s">
        <v>120</v>
      </c>
      <c r="W7717" s="2" t="s">
        <v>68</v>
      </c>
      <c r="X7717" s="2">
        <v>2</v>
      </c>
      <c r="Y7717" s="2">
        <v>220</v>
      </c>
    </row>
    <row r="7718" spans="20:25" ht="30" x14ac:dyDescent="0.25">
      <c r="T7718" s="4"/>
      <c r="U7718" s="2" t="s">
        <v>24</v>
      </c>
      <c r="V7718" s="2" t="s">
        <v>120</v>
      </c>
      <c r="W7718" s="2" t="s">
        <v>63</v>
      </c>
      <c r="X7718" s="2">
        <v>1</v>
      </c>
      <c r="Y7718" s="2">
        <v>270</v>
      </c>
    </row>
    <row r="7719" spans="20:25" ht="30" x14ac:dyDescent="0.25">
      <c r="T7719" s="4"/>
      <c r="U7719" s="2" t="s">
        <v>24</v>
      </c>
      <c r="V7719" s="2" t="s">
        <v>120</v>
      </c>
      <c r="W7719" s="2" t="s">
        <v>63</v>
      </c>
      <c r="X7719" s="2">
        <v>4</v>
      </c>
      <c r="Y7719" s="2">
        <v>320</v>
      </c>
    </row>
    <row r="7720" spans="20:25" ht="30" x14ac:dyDescent="0.25">
      <c r="T7720" s="4"/>
      <c r="U7720" s="2" t="s">
        <v>24</v>
      </c>
      <c r="V7720" s="2" t="s">
        <v>120</v>
      </c>
      <c r="W7720" s="2" t="s">
        <v>64</v>
      </c>
      <c r="X7720" s="2">
        <v>3</v>
      </c>
      <c r="Y7720" s="2">
        <v>280</v>
      </c>
    </row>
    <row r="7721" spans="20:25" ht="30" x14ac:dyDescent="0.25">
      <c r="T7721" s="4"/>
      <c r="U7721" s="2" t="s">
        <v>24</v>
      </c>
      <c r="V7721" s="2" t="s">
        <v>120</v>
      </c>
      <c r="W7721" s="2" t="s">
        <v>63</v>
      </c>
      <c r="X7721" s="2">
        <v>2</v>
      </c>
      <c r="Y7721" s="2">
        <v>228</v>
      </c>
    </row>
    <row r="7722" spans="20:25" ht="30" x14ac:dyDescent="0.25">
      <c r="T7722" s="4"/>
      <c r="U7722" s="2" t="s">
        <v>24</v>
      </c>
      <c r="V7722" s="2" t="s">
        <v>120</v>
      </c>
      <c r="W7722" s="2" t="s">
        <v>68</v>
      </c>
      <c r="X7722" s="2">
        <v>2</v>
      </c>
      <c r="Y7722" s="2">
        <v>228</v>
      </c>
    </row>
    <row r="7723" spans="20:25" ht="30" x14ac:dyDescent="0.25">
      <c r="T7723" s="4"/>
      <c r="U7723" s="2" t="s">
        <v>24</v>
      </c>
      <c r="V7723" s="2" t="s">
        <v>120</v>
      </c>
      <c r="W7723" s="2" t="s">
        <v>68</v>
      </c>
      <c r="X7723" s="2">
        <v>2</v>
      </c>
      <c r="Y7723" s="2">
        <v>290</v>
      </c>
    </row>
    <row r="7724" spans="20:25" ht="30" x14ac:dyDescent="0.25">
      <c r="T7724" s="4"/>
      <c r="U7724" s="2" t="s">
        <v>24</v>
      </c>
      <c r="V7724" s="2" t="s">
        <v>120</v>
      </c>
      <c r="W7724" s="2" t="s">
        <v>68</v>
      </c>
      <c r="X7724" s="2">
        <v>1</v>
      </c>
      <c r="Y7724" s="2">
        <v>210</v>
      </c>
    </row>
    <row r="7725" spans="20:25" ht="30" x14ac:dyDescent="0.25">
      <c r="T7725" s="4"/>
      <c r="U7725" s="2" t="s">
        <v>24</v>
      </c>
      <c r="V7725" s="2" t="s">
        <v>120</v>
      </c>
      <c r="W7725" s="2" t="s">
        <v>68</v>
      </c>
      <c r="X7725" s="2">
        <v>1</v>
      </c>
      <c r="Y7725" s="2">
        <v>0</v>
      </c>
    </row>
    <row r="7726" spans="20:25" ht="30" x14ac:dyDescent="0.25">
      <c r="T7726" s="4"/>
      <c r="U7726" s="2" t="s">
        <v>24</v>
      </c>
      <c r="V7726" s="2" t="s">
        <v>120</v>
      </c>
      <c r="W7726" s="2" t="s">
        <v>68</v>
      </c>
      <c r="X7726" s="2">
        <v>2</v>
      </c>
      <c r="Y7726" s="2">
        <v>305</v>
      </c>
    </row>
    <row r="7727" spans="20:25" ht="30" x14ac:dyDescent="0.25">
      <c r="T7727" s="4"/>
      <c r="U7727" s="2" t="s">
        <v>24</v>
      </c>
      <c r="V7727" s="2" t="s">
        <v>120</v>
      </c>
      <c r="W7727" s="2" t="s">
        <v>68</v>
      </c>
      <c r="X7727" s="2">
        <v>2</v>
      </c>
      <c r="Y7727" s="2">
        <v>305</v>
      </c>
    </row>
    <row r="7728" spans="20:25" ht="30" x14ac:dyDescent="0.25">
      <c r="T7728" s="4"/>
      <c r="U7728" s="2" t="s">
        <v>24</v>
      </c>
      <c r="V7728" s="2" t="s">
        <v>120</v>
      </c>
      <c r="W7728" s="2" t="s">
        <v>62</v>
      </c>
      <c r="X7728" s="2">
        <v>3</v>
      </c>
      <c r="Y7728" s="2">
        <v>254</v>
      </c>
    </row>
    <row r="7729" spans="20:25" ht="30" x14ac:dyDescent="0.25">
      <c r="T7729" s="4"/>
      <c r="U7729" s="2" t="s">
        <v>24</v>
      </c>
      <c r="V7729" s="2" t="s">
        <v>120</v>
      </c>
      <c r="W7729" s="2" t="s">
        <v>68</v>
      </c>
      <c r="X7729" s="2">
        <v>3</v>
      </c>
      <c r="Y7729" s="2">
        <v>261</v>
      </c>
    </row>
    <row r="7730" spans="20:25" ht="30" x14ac:dyDescent="0.25">
      <c r="T7730" s="4"/>
      <c r="U7730" s="2" t="s">
        <v>24</v>
      </c>
      <c r="V7730" s="2" t="s">
        <v>120</v>
      </c>
      <c r="W7730" s="2" t="s">
        <v>68</v>
      </c>
      <c r="X7730" s="2">
        <v>4</v>
      </c>
      <c r="Y7730" s="2">
        <v>280</v>
      </c>
    </row>
    <row r="7731" spans="20:25" ht="30" x14ac:dyDescent="0.25">
      <c r="T7731" s="4"/>
      <c r="U7731" s="2" t="s">
        <v>24</v>
      </c>
      <c r="V7731" s="2" t="s">
        <v>120</v>
      </c>
      <c r="W7731" s="2" t="s">
        <v>68</v>
      </c>
      <c r="X7731" s="2">
        <v>1</v>
      </c>
      <c r="Y7731" s="2">
        <v>0</v>
      </c>
    </row>
    <row r="7732" spans="20:25" ht="30" x14ac:dyDescent="0.25">
      <c r="T7732" s="4"/>
      <c r="U7732" s="2" t="s">
        <v>24</v>
      </c>
      <c r="V7732" s="2" t="s">
        <v>120</v>
      </c>
      <c r="W7732" s="2" t="s">
        <v>68</v>
      </c>
      <c r="X7732" s="2">
        <v>2</v>
      </c>
      <c r="Y7732" s="2">
        <v>260</v>
      </c>
    </row>
    <row r="7733" spans="20:25" ht="30" x14ac:dyDescent="0.25">
      <c r="T7733" s="4"/>
      <c r="U7733" s="2" t="s">
        <v>24</v>
      </c>
      <c r="V7733" s="2" t="s">
        <v>120</v>
      </c>
      <c r="W7733" s="2" t="s">
        <v>68</v>
      </c>
      <c r="X7733" s="2">
        <v>4</v>
      </c>
      <c r="Y7733" s="2">
        <v>360</v>
      </c>
    </row>
    <row r="7734" spans="20:25" ht="30" x14ac:dyDescent="0.25">
      <c r="T7734" s="4"/>
      <c r="U7734" s="2" t="s">
        <v>24</v>
      </c>
      <c r="V7734" s="2" t="s">
        <v>120</v>
      </c>
      <c r="W7734" s="2" t="s">
        <v>68</v>
      </c>
      <c r="X7734" s="2">
        <v>1</v>
      </c>
      <c r="Y7734" s="2">
        <v>345</v>
      </c>
    </row>
    <row r="7735" spans="20:25" ht="30" x14ac:dyDescent="0.25">
      <c r="T7735" s="4"/>
      <c r="U7735" s="2" t="s">
        <v>24</v>
      </c>
      <c r="V7735" s="2" t="s">
        <v>120</v>
      </c>
      <c r="W7735" s="2" t="s">
        <v>64</v>
      </c>
      <c r="X7735" s="2">
        <v>2</v>
      </c>
      <c r="Y7735" s="2">
        <v>60</v>
      </c>
    </row>
    <row r="7736" spans="20:25" ht="30" x14ac:dyDescent="0.25">
      <c r="T7736" s="4"/>
      <c r="U7736" s="2" t="s">
        <v>24</v>
      </c>
      <c r="V7736" s="2" t="s">
        <v>120</v>
      </c>
      <c r="W7736" s="2" t="s">
        <v>68</v>
      </c>
      <c r="X7736" s="2">
        <v>3</v>
      </c>
      <c r="Y7736" s="2">
        <v>12</v>
      </c>
    </row>
    <row r="7737" spans="20:25" ht="30" x14ac:dyDescent="0.25">
      <c r="T7737" s="4"/>
      <c r="U7737" s="2" t="s">
        <v>24</v>
      </c>
      <c r="V7737" s="2" t="s">
        <v>120</v>
      </c>
      <c r="W7737" s="2" t="s">
        <v>68</v>
      </c>
      <c r="X7737" s="2">
        <v>2</v>
      </c>
      <c r="Y7737" s="2">
        <v>0</v>
      </c>
    </row>
    <row r="7738" spans="20:25" ht="30" x14ac:dyDescent="0.25">
      <c r="T7738" s="4"/>
      <c r="U7738" s="2" t="s">
        <v>24</v>
      </c>
      <c r="V7738" s="2" t="s">
        <v>120</v>
      </c>
      <c r="W7738" s="2" t="s">
        <v>63</v>
      </c>
      <c r="X7738" s="2">
        <v>4</v>
      </c>
      <c r="Y7738" s="2">
        <v>80</v>
      </c>
    </row>
    <row r="7739" spans="20:25" ht="30" x14ac:dyDescent="0.25">
      <c r="T7739" s="4"/>
      <c r="U7739" s="2" t="s">
        <v>24</v>
      </c>
      <c r="V7739" s="2" t="s">
        <v>120</v>
      </c>
      <c r="W7739" s="2" t="s">
        <v>68</v>
      </c>
      <c r="X7739" s="2">
        <v>1</v>
      </c>
      <c r="Y7739" s="2">
        <v>314</v>
      </c>
    </row>
    <row r="7740" spans="20:25" ht="30" x14ac:dyDescent="0.25">
      <c r="T7740" s="4"/>
      <c r="U7740" s="2" t="s">
        <v>24</v>
      </c>
      <c r="V7740" s="2" t="s">
        <v>120</v>
      </c>
      <c r="W7740" s="2" t="s">
        <v>68</v>
      </c>
      <c r="X7740" s="2">
        <v>8</v>
      </c>
      <c r="Y7740" s="2">
        <v>10</v>
      </c>
    </row>
    <row r="7741" spans="20:25" ht="30" x14ac:dyDescent="0.25">
      <c r="T7741" s="4"/>
      <c r="U7741" s="2" t="s">
        <v>24</v>
      </c>
      <c r="V7741" s="2" t="s">
        <v>124</v>
      </c>
      <c r="W7741" s="2" t="s">
        <v>68</v>
      </c>
      <c r="X7741" s="2">
        <v>3</v>
      </c>
      <c r="Y7741" s="2">
        <v>230</v>
      </c>
    </row>
    <row r="7742" spans="20:25" ht="30" x14ac:dyDescent="0.25">
      <c r="T7742" s="4"/>
      <c r="U7742" s="2" t="s">
        <v>24</v>
      </c>
      <c r="V7742" s="2" t="s">
        <v>124</v>
      </c>
      <c r="W7742" s="2" t="s">
        <v>63</v>
      </c>
      <c r="X7742" s="2">
        <v>3</v>
      </c>
      <c r="Y7742" s="2">
        <v>200</v>
      </c>
    </row>
    <row r="7743" spans="20:25" ht="30" x14ac:dyDescent="0.25">
      <c r="T7743" s="4"/>
      <c r="U7743" s="2" t="s">
        <v>24</v>
      </c>
      <c r="V7743" s="2" t="s">
        <v>124</v>
      </c>
      <c r="W7743" s="2" t="s">
        <v>64</v>
      </c>
      <c r="X7743" s="2">
        <v>6</v>
      </c>
      <c r="Y7743" s="2">
        <v>216</v>
      </c>
    </row>
    <row r="7744" spans="20:25" ht="30" x14ac:dyDescent="0.25">
      <c r="T7744" s="4"/>
      <c r="U7744" s="2" t="s">
        <v>24</v>
      </c>
      <c r="V7744" s="2" t="s">
        <v>124</v>
      </c>
      <c r="W7744" s="2" t="s">
        <v>64</v>
      </c>
      <c r="X7744" s="2">
        <v>1</v>
      </c>
      <c r="Y7744" s="2">
        <v>0</v>
      </c>
    </row>
    <row r="7745" spans="20:25" ht="30" x14ac:dyDescent="0.25">
      <c r="T7745" s="4"/>
      <c r="U7745" s="2" t="s">
        <v>24</v>
      </c>
      <c r="V7745" s="2" t="s">
        <v>124</v>
      </c>
      <c r="W7745" s="2" t="s">
        <v>63</v>
      </c>
      <c r="X7745" s="2">
        <v>1</v>
      </c>
      <c r="Y7745" s="2">
        <v>130</v>
      </c>
    </row>
    <row r="7746" spans="20:25" ht="30" x14ac:dyDescent="0.25">
      <c r="T7746" s="4"/>
      <c r="U7746" s="2" t="s">
        <v>24</v>
      </c>
      <c r="V7746" s="2" t="s">
        <v>124</v>
      </c>
      <c r="W7746" s="2" t="s">
        <v>68</v>
      </c>
      <c r="X7746" s="2">
        <v>2</v>
      </c>
      <c r="Y7746" s="2">
        <v>336</v>
      </c>
    </row>
    <row r="7747" spans="20:25" ht="30" x14ac:dyDescent="0.25">
      <c r="T7747" s="4"/>
      <c r="U7747" s="2" t="s">
        <v>24</v>
      </c>
      <c r="V7747" s="2" t="s">
        <v>124</v>
      </c>
      <c r="W7747" s="2" t="s">
        <v>68</v>
      </c>
      <c r="X7747" s="2">
        <v>3</v>
      </c>
      <c r="Y7747" s="2">
        <v>0</v>
      </c>
    </row>
    <row r="7748" spans="20:25" ht="30" x14ac:dyDescent="0.25">
      <c r="T7748" s="4"/>
      <c r="U7748" s="2" t="s">
        <v>24</v>
      </c>
      <c r="V7748" s="2" t="s">
        <v>124</v>
      </c>
      <c r="W7748" s="2" t="s">
        <v>68</v>
      </c>
      <c r="X7748" s="2">
        <v>1</v>
      </c>
      <c r="Y7748" s="2">
        <v>240</v>
      </c>
    </row>
    <row r="7749" spans="20:25" ht="30" x14ac:dyDescent="0.25">
      <c r="T7749" s="4"/>
      <c r="U7749" s="2" t="s">
        <v>24</v>
      </c>
      <c r="V7749" s="2" t="s">
        <v>124</v>
      </c>
      <c r="W7749" s="2" t="s">
        <v>62</v>
      </c>
      <c r="X7749" s="2">
        <v>3</v>
      </c>
      <c r="Y7749" s="2">
        <v>149</v>
      </c>
    </row>
    <row r="7750" spans="20:25" ht="30" x14ac:dyDescent="0.25">
      <c r="T7750" s="4"/>
      <c r="U7750" s="2" t="s">
        <v>24</v>
      </c>
      <c r="V7750" s="2" t="s">
        <v>124</v>
      </c>
      <c r="W7750" s="2" t="s">
        <v>63</v>
      </c>
      <c r="X7750" s="2">
        <v>1</v>
      </c>
      <c r="Y7750" s="2">
        <v>260</v>
      </c>
    </row>
    <row r="7751" spans="20:25" ht="30" x14ac:dyDescent="0.25">
      <c r="T7751" s="4"/>
      <c r="U7751" s="2" t="s">
        <v>24</v>
      </c>
      <c r="V7751" s="2" t="s">
        <v>124</v>
      </c>
      <c r="W7751" s="2" t="s">
        <v>68</v>
      </c>
      <c r="X7751" s="2">
        <v>1</v>
      </c>
      <c r="Y7751" s="2">
        <v>140</v>
      </c>
    </row>
    <row r="7752" spans="20:25" ht="30" x14ac:dyDescent="0.25">
      <c r="T7752" s="4"/>
      <c r="U7752" s="2" t="s">
        <v>24</v>
      </c>
      <c r="V7752" s="2" t="s">
        <v>124</v>
      </c>
      <c r="W7752" s="2" t="s">
        <v>68</v>
      </c>
      <c r="X7752" s="2">
        <v>3</v>
      </c>
      <c r="Y7752" s="2">
        <v>184</v>
      </c>
    </row>
    <row r="7753" spans="20:25" ht="30" x14ac:dyDescent="0.25">
      <c r="T7753" s="4"/>
      <c r="U7753" s="2" t="s">
        <v>24</v>
      </c>
      <c r="V7753" s="2" t="s">
        <v>124</v>
      </c>
      <c r="W7753" s="2" t="s">
        <v>68</v>
      </c>
      <c r="X7753" s="2">
        <v>1</v>
      </c>
      <c r="Y7753" s="2">
        <v>180</v>
      </c>
    </row>
    <row r="7754" spans="20:25" ht="30" x14ac:dyDescent="0.25">
      <c r="T7754" s="4"/>
      <c r="U7754" s="2" t="s">
        <v>24</v>
      </c>
      <c r="V7754" s="2" t="s">
        <v>124</v>
      </c>
      <c r="W7754" s="2" t="s">
        <v>68</v>
      </c>
      <c r="X7754" s="2">
        <v>1</v>
      </c>
      <c r="Y7754" s="2">
        <v>190</v>
      </c>
    </row>
    <row r="7755" spans="20:25" ht="30" x14ac:dyDescent="0.25">
      <c r="T7755" s="4"/>
      <c r="U7755" s="2" t="s">
        <v>24</v>
      </c>
      <c r="V7755" s="2" t="s">
        <v>124</v>
      </c>
      <c r="W7755" s="2" t="s">
        <v>68</v>
      </c>
      <c r="X7755" s="2">
        <v>3</v>
      </c>
      <c r="Y7755" s="2">
        <v>239</v>
      </c>
    </row>
    <row r="7756" spans="20:25" ht="30" x14ac:dyDescent="0.25">
      <c r="T7756" s="4"/>
      <c r="U7756" s="2" t="s">
        <v>24</v>
      </c>
      <c r="V7756" s="2" t="s">
        <v>124</v>
      </c>
      <c r="W7756" s="2" t="s">
        <v>63</v>
      </c>
      <c r="X7756" s="2">
        <v>4</v>
      </c>
      <c r="Y7756" s="2">
        <v>247</v>
      </c>
    </row>
    <row r="7757" spans="20:25" ht="30" x14ac:dyDescent="0.25">
      <c r="T7757" s="4"/>
      <c r="U7757" s="2" t="s">
        <v>24</v>
      </c>
      <c r="V7757" s="2" t="s">
        <v>124</v>
      </c>
      <c r="W7757" s="2" t="s">
        <v>63</v>
      </c>
      <c r="X7757" s="2">
        <v>1</v>
      </c>
      <c r="Y7757" s="2">
        <v>170</v>
      </c>
    </row>
    <row r="7758" spans="20:25" ht="30" x14ac:dyDescent="0.25">
      <c r="T7758" s="4"/>
      <c r="U7758" s="2" t="s">
        <v>24</v>
      </c>
      <c r="V7758" s="2" t="s">
        <v>124</v>
      </c>
      <c r="W7758" s="2" t="s">
        <v>67</v>
      </c>
      <c r="X7758" s="2">
        <v>3</v>
      </c>
      <c r="Y7758" s="2">
        <v>237</v>
      </c>
    </row>
    <row r="7759" spans="20:25" ht="30" x14ac:dyDescent="0.25">
      <c r="T7759" s="4"/>
      <c r="U7759" s="2" t="s">
        <v>24</v>
      </c>
      <c r="V7759" s="2" t="s">
        <v>124</v>
      </c>
      <c r="W7759" s="2" t="s">
        <v>68</v>
      </c>
      <c r="X7759" s="2">
        <v>2</v>
      </c>
      <c r="Y7759" s="2">
        <v>280</v>
      </c>
    </row>
    <row r="7760" spans="20:25" ht="30" x14ac:dyDescent="0.25">
      <c r="T7760" s="4"/>
      <c r="U7760" s="2" t="s">
        <v>24</v>
      </c>
      <c r="V7760" s="2" t="s">
        <v>124</v>
      </c>
      <c r="W7760" s="2" t="s">
        <v>68</v>
      </c>
      <c r="X7760" s="2">
        <v>2</v>
      </c>
      <c r="Y7760" s="2">
        <v>200</v>
      </c>
    </row>
    <row r="7761" spans="20:25" ht="30" x14ac:dyDescent="0.25">
      <c r="T7761" s="4"/>
      <c r="U7761" s="2" t="s">
        <v>24</v>
      </c>
      <c r="V7761" s="2" t="s">
        <v>124</v>
      </c>
      <c r="W7761" s="2" t="s">
        <v>68</v>
      </c>
      <c r="X7761" s="2">
        <v>2</v>
      </c>
      <c r="Y7761" s="2">
        <v>250</v>
      </c>
    </row>
    <row r="7762" spans="20:25" ht="30" x14ac:dyDescent="0.25">
      <c r="T7762" s="4"/>
      <c r="U7762" s="2" t="s">
        <v>24</v>
      </c>
      <c r="V7762" s="2" t="s">
        <v>124</v>
      </c>
      <c r="W7762" s="2" t="s">
        <v>68</v>
      </c>
      <c r="X7762" s="2">
        <v>2</v>
      </c>
      <c r="Y7762" s="2">
        <v>210</v>
      </c>
    </row>
    <row r="7763" spans="20:25" ht="30" x14ac:dyDescent="0.25">
      <c r="T7763" s="4"/>
      <c r="U7763" s="2" t="s">
        <v>24</v>
      </c>
      <c r="V7763" s="2" t="s">
        <v>124</v>
      </c>
      <c r="W7763" s="2" t="s">
        <v>68</v>
      </c>
      <c r="X7763" s="2">
        <v>1</v>
      </c>
      <c r="Y7763" s="2">
        <v>350</v>
      </c>
    </row>
    <row r="7764" spans="20:25" ht="30" x14ac:dyDescent="0.25">
      <c r="T7764" s="4"/>
      <c r="U7764" s="2" t="s">
        <v>24</v>
      </c>
      <c r="V7764" s="2" t="s">
        <v>124</v>
      </c>
      <c r="W7764" s="2" t="s">
        <v>68</v>
      </c>
      <c r="X7764" s="2">
        <v>1</v>
      </c>
      <c r="Y7764" s="2">
        <v>10</v>
      </c>
    </row>
    <row r="7765" spans="20:25" ht="30" x14ac:dyDescent="0.25">
      <c r="T7765" s="4"/>
      <c r="U7765" s="2" t="s">
        <v>24</v>
      </c>
      <c r="V7765" s="2" t="s">
        <v>127</v>
      </c>
      <c r="W7765" s="2" t="s">
        <v>68</v>
      </c>
      <c r="X7765" s="2">
        <v>2</v>
      </c>
      <c r="Y7765" s="2">
        <v>51</v>
      </c>
    </row>
    <row r="7766" spans="20:25" ht="30" x14ac:dyDescent="0.25">
      <c r="T7766" s="4"/>
      <c r="U7766" s="2" t="s">
        <v>24</v>
      </c>
      <c r="V7766" s="2" t="s">
        <v>127</v>
      </c>
      <c r="W7766" s="2" t="s">
        <v>68</v>
      </c>
      <c r="X7766" s="2">
        <v>3</v>
      </c>
      <c r="Y7766" s="2">
        <v>20</v>
      </c>
    </row>
    <row r="7767" spans="20:25" ht="30" x14ac:dyDescent="0.25">
      <c r="T7767" s="4"/>
      <c r="U7767" s="2" t="s">
        <v>24</v>
      </c>
      <c r="V7767" s="2" t="s">
        <v>127</v>
      </c>
      <c r="W7767" s="2" t="s">
        <v>68</v>
      </c>
      <c r="X7767" s="2">
        <v>1</v>
      </c>
      <c r="Y7767" s="2">
        <v>70</v>
      </c>
    </row>
    <row r="7768" spans="20:25" ht="30" x14ac:dyDescent="0.25">
      <c r="T7768" s="4"/>
      <c r="U7768" s="2" t="s">
        <v>24</v>
      </c>
      <c r="V7768" s="2" t="s">
        <v>127</v>
      </c>
      <c r="W7768" s="2" t="s">
        <v>68</v>
      </c>
      <c r="X7768" s="2">
        <v>2</v>
      </c>
      <c r="Y7768" s="2">
        <v>67</v>
      </c>
    </row>
    <row r="7769" spans="20:25" ht="30" x14ac:dyDescent="0.25">
      <c r="T7769" s="4"/>
      <c r="U7769" s="2" t="s">
        <v>24</v>
      </c>
      <c r="V7769" s="2" t="s">
        <v>127</v>
      </c>
      <c r="W7769" s="2" t="s">
        <v>68</v>
      </c>
      <c r="X7769" s="2">
        <v>2</v>
      </c>
      <c r="Y7769" s="2">
        <v>90</v>
      </c>
    </row>
    <row r="7770" spans="20:25" ht="30" x14ac:dyDescent="0.25">
      <c r="T7770" s="4"/>
      <c r="U7770" s="2" t="s">
        <v>24</v>
      </c>
      <c r="V7770" s="2" t="s">
        <v>127</v>
      </c>
      <c r="W7770" s="2" t="s">
        <v>62</v>
      </c>
      <c r="X7770" s="2">
        <v>3</v>
      </c>
      <c r="Y7770" s="2">
        <v>230</v>
      </c>
    </row>
    <row r="7771" spans="20:25" ht="30" x14ac:dyDescent="0.25">
      <c r="T7771" s="4"/>
      <c r="U7771" s="2" t="s">
        <v>24</v>
      </c>
      <c r="V7771" s="2" t="s">
        <v>127</v>
      </c>
      <c r="W7771" s="2" t="s">
        <v>68</v>
      </c>
      <c r="X7771" s="2">
        <v>1</v>
      </c>
      <c r="Y7771" s="2">
        <v>225</v>
      </c>
    </row>
    <row r="7772" spans="20:25" ht="30" x14ac:dyDescent="0.25">
      <c r="T7772" s="4"/>
      <c r="U7772" s="2" t="s">
        <v>24</v>
      </c>
      <c r="V7772" s="2" t="s">
        <v>127</v>
      </c>
      <c r="W7772" s="2" t="s">
        <v>68</v>
      </c>
      <c r="X7772" s="2">
        <v>2</v>
      </c>
      <c r="Y7772" s="2">
        <v>227</v>
      </c>
    </row>
    <row r="7773" spans="20:25" ht="30" x14ac:dyDescent="0.25">
      <c r="T7773" s="4"/>
      <c r="U7773" s="2" t="s">
        <v>24</v>
      </c>
      <c r="V7773" s="2" t="s">
        <v>127</v>
      </c>
      <c r="W7773" s="2" t="s">
        <v>68</v>
      </c>
      <c r="X7773" s="2">
        <v>7</v>
      </c>
      <c r="Y7773" s="2">
        <v>250</v>
      </c>
    </row>
    <row r="7774" spans="20:25" ht="30" x14ac:dyDescent="0.25">
      <c r="T7774" s="4"/>
      <c r="U7774" s="2" t="s">
        <v>24</v>
      </c>
      <c r="V7774" s="2" t="s">
        <v>127</v>
      </c>
      <c r="W7774" s="2" t="s">
        <v>63</v>
      </c>
      <c r="X7774" s="2">
        <v>2</v>
      </c>
      <c r="Y7774" s="2">
        <v>303</v>
      </c>
    </row>
    <row r="7775" spans="20:25" ht="30" x14ac:dyDescent="0.25">
      <c r="T7775" s="4"/>
      <c r="U7775" s="2" t="s">
        <v>24</v>
      </c>
      <c r="V7775" s="2" t="s">
        <v>127</v>
      </c>
      <c r="W7775" s="2" t="s">
        <v>68</v>
      </c>
      <c r="X7775" s="2">
        <v>5</v>
      </c>
      <c r="Y7775" s="2">
        <v>40</v>
      </c>
    </row>
    <row r="7776" spans="20:25" ht="30" x14ac:dyDescent="0.25">
      <c r="T7776" s="4"/>
      <c r="U7776" s="2" t="s">
        <v>24</v>
      </c>
      <c r="V7776" s="2" t="s">
        <v>127</v>
      </c>
      <c r="W7776" s="2" t="s">
        <v>63</v>
      </c>
      <c r="X7776" s="2">
        <v>2</v>
      </c>
      <c r="Y7776" s="2">
        <v>4</v>
      </c>
    </row>
    <row r="7777" spans="20:25" ht="30" x14ac:dyDescent="0.25">
      <c r="T7777" s="4"/>
      <c r="U7777" s="2" t="s">
        <v>24</v>
      </c>
      <c r="V7777" s="2" t="s">
        <v>126</v>
      </c>
      <c r="W7777" s="2" t="s">
        <v>68</v>
      </c>
      <c r="X7777" s="2">
        <v>1</v>
      </c>
      <c r="Y7777" s="2">
        <v>320</v>
      </c>
    </row>
    <row r="7778" spans="20:25" ht="30" x14ac:dyDescent="0.25">
      <c r="T7778" s="4"/>
      <c r="U7778" s="2" t="s">
        <v>24</v>
      </c>
      <c r="V7778" s="2" t="s">
        <v>126</v>
      </c>
      <c r="W7778" s="2" t="s">
        <v>68</v>
      </c>
      <c r="X7778" s="2">
        <v>1</v>
      </c>
      <c r="Y7778" s="2">
        <v>5</v>
      </c>
    </row>
    <row r="7779" spans="20:25" ht="30" x14ac:dyDescent="0.25">
      <c r="T7779" s="4"/>
      <c r="U7779" s="2" t="s">
        <v>24</v>
      </c>
      <c r="V7779" s="2" t="s">
        <v>126</v>
      </c>
      <c r="W7779" s="2" t="s">
        <v>67</v>
      </c>
      <c r="X7779" s="2">
        <v>2</v>
      </c>
      <c r="Y7779" s="2">
        <v>310</v>
      </c>
    </row>
    <row r="7780" spans="20:25" ht="30" x14ac:dyDescent="0.25">
      <c r="T7780" s="4"/>
      <c r="U7780" s="2" t="s">
        <v>24</v>
      </c>
      <c r="V7780" s="2" t="s">
        <v>126</v>
      </c>
      <c r="W7780" s="2" t="s">
        <v>68</v>
      </c>
      <c r="X7780" s="2">
        <v>6</v>
      </c>
      <c r="Y7780" s="2">
        <v>40</v>
      </c>
    </row>
    <row r="7781" spans="20:25" ht="30" x14ac:dyDescent="0.25">
      <c r="T7781" s="4"/>
      <c r="U7781" s="2" t="s">
        <v>24</v>
      </c>
      <c r="V7781" s="2" t="s">
        <v>126</v>
      </c>
      <c r="W7781" s="2" t="s">
        <v>68</v>
      </c>
      <c r="X7781" s="2">
        <v>3</v>
      </c>
      <c r="Y7781" s="2">
        <v>27</v>
      </c>
    </row>
    <row r="7782" spans="20:25" ht="30" x14ac:dyDescent="0.25">
      <c r="T7782" s="4"/>
      <c r="U7782" s="2" t="s">
        <v>24</v>
      </c>
      <c r="V7782" s="2" t="s">
        <v>126</v>
      </c>
      <c r="W7782" s="2" t="s">
        <v>75</v>
      </c>
      <c r="X7782" s="2">
        <v>3</v>
      </c>
      <c r="Y7782" s="2">
        <v>27</v>
      </c>
    </row>
    <row r="7783" spans="20:25" ht="45" x14ac:dyDescent="0.25">
      <c r="T7783" s="4"/>
      <c r="U7783" s="2" t="s">
        <v>24</v>
      </c>
      <c r="V7783" s="2" t="s">
        <v>126</v>
      </c>
      <c r="W7783" s="2" t="s">
        <v>70</v>
      </c>
      <c r="X7783" s="2">
        <v>1</v>
      </c>
      <c r="Y7783" s="2">
        <v>50</v>
      </c>
    </row>
    <row r="7784" spans="20:25" ht="45" x14ac:dyDescent="0.25">
      <c r="T7784" s="4"/>
      <c r="U7784" s="2" t="s">
        <v>24</v>
      </c>
      <c r="V7784" s="2" t="s">
        <v>126</v>
      </c>
      <c r="W7784" s="2" t="s">
        <v>70</v>
      </c>
      <c r="X7784" s="2">
        <v>2</v>
      </c>
      <c r="Y7784" s="2">
        <v>60</v>
      </c>
    </row>
    <row r="7785" spans="20:25" ht="30" x14ac:dyDescent="0.25">
      <c r="T7785" s="4"/>
      <c r="U7785" s="2" t="s">
        <v>24</v>
      </c>
      <c r="V7785" s="2" t="s">
        <v>125</v>
      </c>
      <c r="W7785" s="2" t="s">
        <v>68</v>
      </c>
      <c r="X7785" s="2">
        <v>4</v>
      </c>
      <c r="Y7785" s="2">
        <v>21</v>
      </c>
    </row>
    <row r="7786" spans="20:25" ht="30" x14ac:dyDescent="0.25">
      <c r="T7786" s="4"/>
      <c r="U7786" s="2" t="s">
        <v>24</v>
      </c>
      <c r="V7786" s="2" t="s">
        <v>125</v>
      </c>
      <c r="W7786" s="2" t="s">
        <v>68</v>
      </c>
      <c r="X7786" s="2">
        <v>1</v>
      </c>
      <c r="Y7786" s="2">
        <v>320</v>
      </c>
    </row>
    <row r="7787" spans="20:25" ht="30" x14ac:dyDescent="0.25">
      <c r="T7787" s="4"/>
      <c r="U7787" s="2" t="s">
        <v>24</v>
      </c>
      <c r="V7787" s="2" t="s">
        <v>125</v>
      </c>
      <c r="W7787" s="2" t="s">
        <v>68</v>
      </c>
      <c r="X7787" s="2">
        <v>4</v>
      </c>
      <c r="Y7787" s="2">
        <v>214</v>
      </c>
    </row>
    <row r="7788" spans="20:25" ht="30" x14ac:dyDescent="0.25">
      <c r="T7788" s="4"/>
      <c r="U7788" s="2" t="s">
        <v>24</v>
      </c>
      <c r="V7788" s="2" t="s">
        <v>128</v>
      </c>
      <c r="W7788" s="2" t="s">
        <v>63</v>
      </c>
      <c r="X7788" s="2">
        <v>2</v>
      </c>
      <c r="Y7788" s="2">
        <v>170</v>
      </c>
    </row>
    <row r="7789" spans="20:25" ht="30" x14ac:dyDescent="0.25">
      <c r="T7789" s="4"/>
      <c r="U7789" s="2" t="s">
        <v>24</v>
      </c>
      <c r="V7789" s="2" t="s">
        <v>128</v>
      </c>
      <c r="W7789" s="2" t="s">
        <v>63</v>
      </c>
      <c r="X7789" s="2">
        <v>7</v>
      </c>
      <c r="Y7789" s="2">
        <v>196</v>
      </c>
    </row>
    <row r="7790" spans="20:25" ht="30" x14ac:dyDescent="0.25">
      <c r="T7790" s="4"/>
      <c r="U7790" s="2" t="s">
        <v>24</v>
      </c>
      <c r="V7790" s="2" t="s">
        <v>128</v>
      </c>
      <c r="W7790" s="2" t="s">
        <v>68</v>
      </c>
      <c r="X7790" s="2">
        <v>4</v>
      </c>
      <c r="Y7790" s="2">
        <v>210</v>
      </c>
    </row>
    <row r="7791" spans="20:25" ht="30" x14ac:dyDescent="0.25">
      <c r="T7791" s="4"/>
      <c r="U7791" s="2" t="s">
        <v>24</v>
      </c>
      <c r="V7791" s="2" t="s">
        <v>128</v>
      </c>
      <c r="W7791" s="2" t="s">
        <v>64</v>
      </c>
      <c r="X7791" s="2">
        <v>3</v>
      </c>
      <c r="Y7791" s="2">
        <v>200</v>
      </c>
    </row>
    <row r="7792" spans="20:25" ht="30" x14ac:dyDescent="0.25">
      <c r="T7792" s="4"/>
      <c r="U7792" s="2" t="s">
        <v>24</v>
      </c>
      <c r="V7792" s="2" t="s">
        <v>128</v>
      </c>
      <c r="W7792" s="2" t="s">
        <v>62</v>
      </c>
      <c r="X7792" s="2">
        <v>2</v>
      </c>
      <c r="Y7792" s="2">
        <v>164</v>
      </c>
    </row>
    <row r="7793" spans="20:25" ht="30" x14ac:dyDescent="0.25">
      <c r="T7793" s="4"/>
      <c r="U7793" s="2" t="s">
        <v>24</v>
      </c>
      <c r="V7793" s="2" t="s">
        <v>128</v>
      </c>
      <c r="W7793" s="2" t="s">
        <v>68</v>
      </c>
      <c r="X7793" s="2">
        <v>2</v>
      </c>
      <c r="Y7793" s="2">
        <v>164</v>
      </c>
    </row>
    <row r="7794" spans="20:25" ht="45" x14ac:dyDescent="0.25">
      <c r="T7794" s="4"/>
      <c r="U7794" s="2" t="s">
        <v>24</v>
      </c>
      <c r="V7794" s="2" t="s">
        <v>128</v>
      </c>
      <c r="W7794" s="2" t="s">
        <v>70</v>
      </c>
      <c r="X7794" s="2">
        <v>3</v>
      </c>
      <c r="Y7794" s="2">
        <v>198</v>
      </c>
    </row>
    <row r="7795" spans="20:25" ht="30" x14ac:dyDescent="0.25">
      <c r="T7795" s="4"/>
      <c r="U7795" s="2" t="s">
        <v>24</v>
      </c>
      <c r="V7795" s="2" t="s">
        <v>128</v>
      </c>
      <c r="W7795" s="2" t="s">
        <v>68</v>
      </c>
      <c r="X7795" s="2">
        <v>3</v>
      </c>
      <c r="Y7795" s="2">
        <v>200</v>
      </c>
    </row>
    <row r="7796" spans="20:25" ht="30" x14ac:dyDescent="0.25">
      <c r="T7796" s="4"/>
      <c r="U7796" s="2" t="s">
        <v>24</v>
      </c>
      <c r="V7796" s="2" t="s">
        <v>129</v>
      </c>
      <c r="W7796" s="2" t="s">
        <v>68</v>
      </c>
      <c r="X7796" s="2">
        <v>3</v>
      </c>
      <c r="Y7796" s="2">
        <v>32</v>
      </c>
    </row>
    <row r="7797" spans="20:25" ht="30" x14ac:dyDescent="0.25">
      <c r="T7797" s="4"/>
      <c r="U7797" s="2" t="s">
        <v>24</v>
      </c>
      <c r="V7797" s="2" t="s">
        <v>129</v>
      </c>
      <c r="W7797" s="2" t="s">
        <v>68</v>
      </c>
      <c r="X7797" s="2">
        <v>3</v>
      </c>
      <c r="Y7797" s="2">
        <v>123</v>
      </c>
    </row>
    <row r="7798" spans="20:25" ht="30" x14ac:dyDescent="0.25">
      <c r="T7798" s="4"/>
      <c r="U7798" s="2" t="s">
        <v>24</v>
      </c>
      <c r="V7798" s="2" t="s">
        <v>129</v>
      </c>
      <c r="W7798" s="2" t="s">
        <v>68</v>
      </c>
      <c r="X7798" s="2">
        <v>3</v>
      </c>
      <c r="Y7798" s="2">
        <v>70</v>
      </c>
    </row>
    <row r="7799" spans="20:25" ht="30" x14ac:dyDescent="0.25">
      <c r="T7799" s="4"/>
      <c r="U7799" s="2" t="s">
        <v>24</v>
      </c>
      <c r="V7799" s="2" t="s">
        <v>129</v>
      </c>
      <c r="W7799" s="2" t="s">
        <v>68</v>
      </c>
      <c r="X7799" s="2">
        <v>8</v>
      </c>
      <c r="Y7799" s="2">
        <v>220</v>
      </c>
    </row>
    <row r="7800" spans="20:25" ht="30" x14ac:dyDescent="0.25">
      <c r="T7800" s="4"/>
      <c r="U7800" s="2" t="s">
        <v>24</v>
      </c>
      <c r="V7800" s="2" t="s">
        <v>111</v>
      </c>
      <c r="W7800" s="2" t="s">
        <v>67</v>
      </c>
      <c r="X7800" s="2">
        <v>7</v>
      </c>
      <c r="Y7800" s="2">
        <v>251</v>
      </c>
    </row>
    <row r="7801" spans="20:25" ht="30" x14ac:dyDescent="0.25">
      <c r="T7801" s="4"/>
      <c r="U7801" s="2" t="s">
        <v>24</v>
      </c>
      <c r="V7801" s="2" t="s">
        <v>111</v>
      </c>
      <c r="W7801" s="2" t="s">
        <v>68</v>
      </c>
      <c r="X7801" s="2">
        <v>5</v>
      </c>
      <c r="Y7801" s="2">
        <v>230</v>
      </c>
    </row>
    <row r="7802" spans="20:25" ht="30" x14ac:dyDescent="0.25">
      <c r="T7802" s="4"/>
      <c r="U7802" s="2" t="s">
        <v>24</v>
      </c>
      <c r="V7802" s="2" t="s">
        <v>111</v>
      </c>
      <c r="W7802" s="2" t="s">
        <v>68</v>
      </c>
      <c r="X7802" s="2">
        <v>1</v>
      </c>
      <c r="Y7802" s="2">
        <v>270</v>
      </c>
    </row>
    <row r="7803" spans="20:25" ht="30" x14ac:dyDescent="0.25">
      <c r="T7803" s="4"/>
      <c r="U7803" s="2" t="s">
        <v>24</v>
      </c>
      <c r="V7803" s="2" t="s">
        <v>121</v>
      </c>
      <c r="W7803" s="2" t="s">
        <v>68</v>
      </c>
      <c r="X7803" s="2">
        <v>5</v>
      </c>
      <c r="Y7803" s="2">
        <v>230</v>
      </c>
    </row>
    <row r="7804" spans="20:25" ht="30" x14ac:dyDescent="0.25">
      <c r="T7804" s="4"/>
      <c r="U7804" s="2" t="s">
        <v>24</v>
      </c>
      <c r="V7804" s="2" t="s">
        <v>121</v>
      </c>
      <c r="W7804" s="2" t="s">
        <v>68</v>
      </c>
      <c r="X7804" s="2">
        <v>3</v>
      </c>
      <c r="Y7804" s="2">
        <v>240</v>
      </c>
    </row>
    <row r="7805" spans="20:25" ht="30" x14ac:dyDescent="0.25">
      <c r="T7805" s="4"/>
      <c r="U7805" s="2" t="s">
        <v>24</v>
      </c>
      <c r="V7805" s="2" t="s">
        <v>121</v>
      </c>
      <c r="W7805" s="2" t="s">
        <v>68</v>
      </c>
      <c r="X7805" s="2">
        <v>2</v>
      </c>
      <c r="Y7805" s="2">
        <v>230</v>
      </c>
    </row>
    <row r="7806" spans="20:25" ht="30" x14ac:dyDescent="0.25">
      <c r="T7806" s="4"/>
      <c r="U7806" s="2" t="s">
        <v>24</v>
      </c>
      <c r="V7806" s="2" t="s">
        <v>121</v>
      </c>
      <c r="W7806" s="2" t="s">
        <v>68</v>
      </c>
      <c r="X7806" s="2">
        <v>4</v>
      </c>
      <c r="Y7806" s="2">
        <v>70</v>
      </c>
    </row>
    <row r="7807" spans="20:25" ht="30" x14ac:dyDescent="0.25">
      <c r="T7807" s="4"/>
      <c r="U7807" s="2" t="s">
        <v>24</v>
      </c>
      <c r="V7807" s="2" t="s">
        <v>122</v>
      </c>
      <c r="W7807" s="2" t="s">
        <v>63</v>
      </c>
      <c r="X7807" s="2">
        <v>2</v>
      </c>
      <c r="Y7807" s="2">
        <v>60</v>
      </c>
    </row>
    <row r="7808" spans="20:25" ht="30" x14ac:dyDescent="0.25">
      <c r="T7808" s="4"/>
      <c r="U7808" s="2" t="s">
        <v>24</v>
      </c>
      <c r="V7808" s="2" t="s">
        <v>122</v>
      </c>
      <c r="W7808" s="2" t="s">
        <v>68</v>
      </c>
      <c r="X7808" s="2">
        <v>5</v>
      </c>
      <c r="Y7808" s="2">
        <v>150</v>
      </c>
    </row>
    <row r="7809" spans="20:25" ht="30" x14ac:dyDescent="0.25">
      <c r="T7809" s="4"/>
      <c r="U7809" s="2" t="s">
        <v>24</v>
      </c>
      <c r="V7809" s="2" t="s">
        <v>122</v>
      </c>
      <c r="W7809" s="2" t="s">
        <v>68</v>
      </c>
      <c r="X7809" s="2">
        <v>5</v>
      </c>
      <c r="Y7809" s="2">
        <v>160</v>
      </c>
    </row>
    <row r="7810" spans="20:25" ht="30" x14ac:dyDescent="0.25">
      <c r="T7810" s="4"/>
      <c r="U7810" s="2" t="s">
        <v>24</v>
      </c>
      <c r="V7810" s="2" t="s">
        <v>122</v>
      </c>
      <c r="W7810" s="2" t="s">
        <v>68</v>
      </c>
      <c r="X7810" s="2">
        <v>4</v>
      </c>
      <c r="Y7810" s="2">
        <v>180</v>
      </c>
    </row>
    <row r="7811" spans="20:25" ht="30" x14ac:dyDescent="0.25">
      <c r="T7811" s="4"/>
      <c r="U7811" s="2" t="s">
        <v>24</v>
      </c>
      <c r="V7811" s="2" t="s">
        <v>122</v>
      </c>
      <c r="W7811" s="2" t="s">
        <v>62</v>
      </c>
      <c r="X7811" s="2">
        <v>3</v>
      </c>
      <c r="Y7811" s="2">
        <v>150</v>
      </c>
    </row>
    <row r="7812" spans="20:25" ht="30" x14ac:dyDescent="0.25">
      <c r="T7812" s="4"/>
      <c r="U7812" s="2" t="s">
        <v>24</v>
      </c>
      <c r="V7812" s="2" t="s">
        <v>122</v>
      </c>
      <c r="W7812" s="2" t="s">
        <v>64</v>
      </c>
      <c r="X7812" s="2">
        <v>2</v>
      </c>
      <c r="Y7812" s="2">
        <v>160</v>
      </c>
    </row>
    <row r="7813" spans="20:25" ht="30" x14ac:dyDescent="0.25">
      <c r="T7813" s="4"/>
      <c r="U7813" s="2" t="s">
        <v>24</v>
      </c>
      <c r="V7813" s="2" t="s">
        <v>122</v>
      </c>
      <c r="W7813" s="2" t="s">
        <v>63</v>
      </c>
      <c r="X7813" s="2">
        <v>3</v>
      </c>
      <c r="Y7813" s="2">
        <v>214</v>
      </c>
    </row>
    <row r="7814" spans="20:25" ht="30" x14ac:dyDescent="0.25">
      <c r="T7814" s="4"/>
      <c r="U7814" s="2" t="s">
        <v>24</v>
      </c>
      <c r="V7814" s="2" t="s">
        <v>122</v>
      </c>
      <c r="W7814" s="2" t="s">
        <v>68</v>
      </c>
      <c r="X7814" s="2">
        <v>2</v>
      </c>
      <c r="Y7814" s="2">
        <v>170</v>
      </c>
    </row>
    <row r="7815" spans="20:25" ht="30" x14ac:dyDescent="0.25">
      <c r="T7815" s="4"/>
      <c r="U7815" s="2" t="s">
        <v>24</v>
      </c>
      <c r="V7815" s="2" t="s">
        <v>122</v>
      </c>
      <c r="W7815" s="2" t="s">
        <v>64</v>
      </c>
      <c r="X7815" s="2">
        <v>3</v>
      </c>
      <c r="Y7815" s="2">
        <v>200</v>
      </c>
    </row>
    <row r="7816" spans="20:25" ht="30" x14ac:dyDescent="0.25">
      <c r="T7816" s="4"/>
      <c r="U7816" s="2" t="s">
        <v>24</v>
      </c>
      <c r="V7816" s="2" t="s">
        <v>122</v>
      </c>
      <c r="W7816" s="2" t="s">
        <v>63</v>
      </c>
      <c r="X7816" s="2">
        <v>4</v>
      </c>
      <c r="Y7816" s="2">
        <v>230</v>
      </c>
    </row>
    <row r="7817" spans="20:25" ht="30" x14ac:dyDescent="0.25">
      <c r="T7817" s="4"/>
      <c r="U7817" s="2" t="s">
        <v>24</v>
      </c>
      <c r="V7817" s="2" t="s">
        <v>122</v>
      </c>
      <c r="W7817" s="2" t="s">
        <v>64</v>
      </c>
      <c r="X7817" s="2">
        <v>4</v>
      </c>
      <c r="Y7817" s="2">
        <v>160</v>
      </c>
    </row>
    <row r="7818" spans="20:25" ht="30" x14ac:dyDescent="0.25">
      <c r="T7818" s="4"/>
      <c r="U7818" s="2" t="s">
        <v>24</v>
      </c>
      <c r="V7818" s="2" t="s">
        <v>122</v>
      </c>
      <c r="W7818" s="2" t="s">
        <v>63</v>
      </c>
      <c r="X7818" s="2">
        <v>4</v>
      </c>
      <c r="Y7818" s="2">
        <v>190</v>
      </c>
    </row>
    <row r="7819" spans="20:25" ht="30" x14ac:dyDescent="0.25">
      <c r="T7819" s="4"/>
      <c r="U7819" s="2" t="s">
        <v>24</v>
      </c>
      <c r="V7819" s="2" t="s">
        <v>122</v>
      </c>
      <c r="W7819" s="2" t="s">
        <v>63</v>
      </c>
      <c r="X7819" s="2">
        <v>1</v>
      </c>
      <c r="Y7819" s="2">
        <v>200</v>
      </c>
    </row>
    <row r="7820" spans="20:25" ht="30" x14ac:dyDescent="0.25">
      <c r="T7820" s="4"/>
      <c r="U7820" s="2" t="s">
        <v>24</v>
      </c>
      <c r="V7820" s="2" t="s">
        <v>122</v>
      </c>
      <c r="W7820" s="2" t="s">
        <v>68</v>
      </c>
      <c r="X7820" s="2">
        <v>4</v>
      </c>
      <c r="Y7820" s="2">
        <v>205</v>
      </c>
    </row>
    <row r="7821" spans="20:25" ht="30" x14ac:dyDescent="0.25">
      <c r="T7821" s="4"/>
      <c r="U7821" s="2" t="s">
        <v>24</v>
      </c>
      <c r="V7821" s="2" t="s">
        <v>122</v>
      </c>
      <c r="W7821" s="2" t="s">
        <v>63</v>
      </c>
      <c r="X7821" s="2">
        <v>4</v>
      </c>
      <c r="Y7821" s="2">
        <v>220</v>
      </c>
    </row>
    <row r="7822" spans="20:25" ht="30" x14ac:dyDescent="0.25">
      <c r="T7822" s="4"/>
      <c r="U7822" s="2" t="s">
        <v>24</v>
      </c>
      <c r="V7822" s="2" t="s">
        <v>122</v>
      </c>
      <c r="W7822" s="2" t="s">
        <v>63</v>
      </c>
      <c r="X7822" s="2">
        <v>2</v>
      </c>
      <c r="Y7822" s="2">
        <v>240</v>
      </c>
    </row>
    <row r="7823" spans="20:25" ht="30" x14ac:dyDescent="0.25">
      <c r="T7823" s="4"/>
      <c r="U7823" s="2" t="s">
        <v>24</v>
      </c>
      <c r="V7823" s="2" t="s">
        <v>122</v>
      </c>
      <c r="W7823" s="2" t="s">
        <v>68</v>
      </c>
      <c r="X7823" s="2">
        <v>2</v>
      </c>
      <c r="Y7823" s="2">
        <v>190</v>
      </c>
    </row>
    <row r="7824" spans="20:25" ht="30" x14ac:dyDescent="0.25">
      <c r="T7824" s="4"/>
      <c r="U7824" s="2" t="s">
        <v>24</v>
      </c>
      <c r="V7824" s="2" t="s">
        <v>122</v>
      </c>
      <c r="W7824" s="2" t="s">
        <v>68</v>
      </c>
      <c r="X7824" s="2">
        <v>2</v>
      </c>
      <c r="Y7824" s="2">
        <v>180</v>
      </c>
    </row>
    <row r="7825" spans="20:25" ht="30" x14ac:dyDescent="0.25">
      <c r="T7825" s="4"/>
      <c r="U7825" s="2" t="s">
        <v>24</v>
      </c>
      <c r="V7825" s="2" t="s">
        <v>122</v>
      </c>
      <c r="W7825" s="2" t="s">
        <v>63</v>
      </c>
      <c r="X7825" s="2">
        <v>1</v>
      </c>
      <c r="Y7825" s="2">
        <v>214</v>
      </c>
    </row>
    <row r="7826" spans="20:25" ht="30" x14ac:dyDescent="0.25">
      <c r="T7826" s="4"/>
      <c r="U7826" s="2" t="s">
        <v>24</v>
      </c>
      <c r="V7826" s="2" t="s">
        <v>122</v>
      </c>
      <c r="W7826" s="2" t="s">
        <v>68</v>
      </c>
      <c r="X7826" s="2">
        <v>2</v>
      </c>
      <c r="Y7826" s="2">
        <v>311</v>
      </c>
    </row>
    <row r="7827" spans="20:25" ht="30" x14ac:dyDescent="0.25">
      <c r="T7827" s="4"/>
      <c r="U7827" s="2" t="s">
        <v>24</v>
      </c>
      <c r="V7827" s="2" t="s">
        <v>122</v>
      </c>
      <c r="W7827" s="2" t="s">
        <v>68</v>
      </c>
      <c r="X7827" s="2">
        <v>4</v>
      </c>
      <c r="Y7827" s="2">
        <v>270</v>
      </c>
    </row>
    <row r="7828" spans="20:25" ht="30" x14ac:dyDescent="0.25">
      <c r="T7828" s="4"/>
      <c r="U7828" s="2" t="s">
        <v>24</v>
      </c>
      <c r="V7828" s="2" t="s">
        <v>122</v>
      </c>
      <c r="W7828" s="2" t="s">
        <v>63</v>
      </c>
      <c r="X7828" s="2">
        <v>6</v>
      </c>
      <c r="Y7828" s="2">
        <v>20</v>
      </c>
    </row>
    <row r="7829" spans="20:25" ht="30" x14ac:dyDescent="0.25">
      <c r="T7829" s="4"/>
      <c r="U7829" s="2" t="s">
        <v>24</v>
      </c>
      <c r="V7829" s="2" t="s">
        <v>122</v>
      </c>
      <c r="W7829" s="2" t="s">
        <v>68</v>
      </c>
      <c r="X7829" s="2">
        <v>3</v>
      </c>
      <c r="Y7829" s="2">
        <v>191</v>
      </c>
    </row>
    <row r="7830" spans="20:25" ht="30" x14ac:dyDescent="0.25">
      <c r="T7830" s="4"/>
      <c r="U7830" s="2" t="s">
        <v>24</v>
      </c>
      <c r="V7830" s="2" t="s">
        <v>122</v>
      </c>
      <c r="W7830" s="2" t="s">
        <v>68</v>
      </c>
      <c r="X7830" s="2">
        <v>1</v>
      </c>
      <c r="Y7830" s="2">
        <v>260</v>
      </c>
    </row>
    <row r="7831" spans="20:25" ht="30" x14ac:dyDescent="0.25">
      <c r="T7831" s="4"/>
      <c r="U7831" s="2" t="s">
        <v>24</v>
      </c>
      <c r="V7831" s="2" t="s">
        <v>122</v>
      </c>
      <c r="W7831" s="2" t="s">
        <v>63</v>
      </c>
      <c r="X7831" s="2">
        <v>1</v>
      </c>
      <c r="Y7831" s="2">
        <v>261</v>
      </c>
    </row>
    <row r="7832" spans="20:25" ht="30" x14ac:dyDescent="0.25">
      <c r="T7832" s="4"/>
      <c r="U7832" s="2" t="s">
        <v>24</v>
      </c>
      <c r="V7832" s="2" t="s">
        <v>122</v>
      </c>
      <c r="W7832" s="2" t="s">
        <v>63</v>
      </c>
      <c r="X7832" s="2">
        <v>1</v>
      </c>
      <c r="Y7832" s="2">
        <v>261</v>
      </c>
    </row>
    <row r="7833" spans="20:25" ht="30" x14ac:dyDescent="0.25">
      <c r="T7833" s="4"/>
      <c r="U7833" s="2" t="s">
        <v>24</v>
      </c>
      <c r="V7833" s="2" t="s">
        <v>122</v>
      </c>
      <c r="W7833" s="2" t="s">
        <v>62</v>
      </c>
      <c r="X7833" s="2">
        <v>2</v>
      </c>
      <c r="Y7833" s="2">
        <v>210</v>
      </c>
    </row>
    <row r="7834" spans="20:25" ht="30" x14ac:dyDescent="0.25">
      <c r="T7834" s="4"/>
      <c r="U7834" s="2" t="s">
        <v>24</v>
      </c>
      <c r="V7834" s="2" t="s">
        <v>122</v>
      </c>
      <c r="W7834" s="2" t="s">
        <v>62</v>
      </c>
      <c r="X7834" s="2">
        <v>3</v>
      </c>
      <c r="Y7834" s="2">
        <v>210</v>
      </c>
    </row>
    <row r="7835" spans="20:25" ht="30" x14ac:dyDescent="0.25">
      <c r="T7835" s="4"/>
      <c r="U7835" s="2" t="s">
        <v>24</v>
      </c>
      <c r="V7835" s="2" t="s">
        <v>122</v>
      </c>
      <c r="W7835" s="2" t="s">
        <v>63</v>
      </c>
      <c r="X7835" s="2">
        <v>3</v>
      </c>
      <c r="Y7835" s="2">
        <v>193</v>
      </c>
    </row>
    <row r="7836" spans="20:25" ht="30" x14ac:dyDescent="0.25">
      <c r="T7836" s="4"/>
      <c r="U7836" s="2" t="s">
        <v>24</v>
      </c>
      <c r="V7836" s="2" t="s">
        <v>122</v>
      </c>
      <c r="W7836" s="2" t="s">
        <v>63</v>
      </c>
      <c r="X7836" s="2">
        <v>1</v>
      </c>
      <c r="Y7836" s="2">
        <v>308</v>
      </c>
    </row>
    <row r="7837" spans="20:25" ht="30" x14ac:dyDescent="0.25">
      <c r="T7837" s="4"/>
      <c r="U7837" s="2" t="s">
        <v>24</v>
      </c>
      <c r="V7837" s="2" t="s">
        <v>122</v>
      </c>
      <c r="W7837" s="2" t="s">
        <v>68</v>
      </c>
      <c r="X7837" s="2">
        <v>2</v>
      </c>
      <c r="Y7837" s="2">
        <v>350</v>
      </c>
    </row>
    <row r="7838" spans="20:25" ht="30" x14ac:dyDescent="0.25">
      <c r="T7838" s="4"/>
      <c r="U7838" s="2" t="s">
        <v>24</v>
      </c>
      <c r="V7838" s="2" t="s">
        <v>122</v>
      </c>
      <c r="W7838" s="2" t="s">
        <v>68</v>
      </c>
      <c r="X7838" s="2">
        <v>1</v>
      </c>
      <c r="Y7838" s="2">
        <v>72</v>
      </c>
    </row>
    <row r="7839" spans="20:25" ht="30" x14ac:dyDescent="0.25">
      <c r="T7839" s="4"/>
      <c r="U7839" s="2" t="s">
        <v>24</v>
      </c>
      <c r="V7839" s="2" t="s">
        <v>109</v>
      </c>
      <c r="W7839" s="2" t="s">
        <v>68</v>
      </c>
      <c r="X7839" s="2">
        <v>1</v>
      </c>
      <c r="Y7839" s="2">
        <v>60</v>
      </c>
    </row>
    <row r="7840" spans="20:25" ht="30" x14ac:dyDescent="0.25">
      <c r="T7840" s="4"/>
      <c r="U7840" s="2" t="s">
        <v>24</v>
      </c>
      <c r="V7840" s="2" t="s">
        <v>109</v>
      </c>
      <c r="W7840" s="2" t="s">
        <v>63</v>
      </c>
      <c r="X7840" s="2">
        <v>0</v>
      </c>
      <c r="Y7840" s="2">
        <v>142</v>
      </c>
    </row>
    <row r="7841" spans="20:25" ht="45" x14ac:dyDescent="0.25">
      <c r="T7841" s="4"/>
      <c r="U7841" s="2" t="s">
        <v>24</v>
      </c>
      <c r="V7841" s="2" t="s">
        <v>109</v>
      </c>
      <c r="W7841" s="2" t="s">
        <v>70</v>
      </c>
      <c r="X7841" s="2">
        <v>1</v>
      </c>
      <c r="Y7841" s="2">
        <v>210</v>
      </c>
    </row>
    <row r="7842" spans="20:25" ht="30" x14ac:dyDescent="0.25">
      <c r="T7842" s="4"/>
      <c r="U7842" s="2" t="s">
        <v>24</v>
      </c>
      <c r="V7842" s="2" t="s">
        <v>109</v>
      </c>
      <c r="W7842" s="2" t="s">
        <v>68</v>
      </c>
      <c r="X7842" s="2">
        <v>1</v>
      </c>
      <c r="Y7842" s="2">
        <v>220</v>
      </c>
    </row>
    <row r="7843" spans="20:25" ht="30" x14ac:dyDescent="0.25">
      <c r="T7843" s="4"/>
      <c r="U7843" s="2" t="s">
        <v>24</v>
      </c>
      <c r="V7843" s="2" t="s">
        <v>109</v>
      </c>
      <c r="W7843" s="2" t="s">
        <v>68</v>
      </c>
      <c r="X7843" s="2">
        <v>4</v>
      </c>
      <c r="Y7843" s="2">
        <v>210</v>
      </c>
    </row>
    <row r="7844" spans="20:25" ht="30" x14ac:dyDescent="0.25">
      <c r="T7844" s="4"/>
      <c r="U7844" s="2" t="s">
        <v>24</v>
      </c>
      <c r="V7844" s="2" t="s">
        <v>109</v>
      </c>
      <c r="W7844" s="2" t="s">
        <v>67</v>
      </c>
      <c r="X7844" s="2">
        <v>4</v>
      </c>
      <c r="Y7844" s="2">
        <v>210</v>
      </c>
    </row>
    <row r="7845" spans="20:25" ht="30" x14ac:dyDescent="0.25">
      <c r="T7845" s="4"/>
      <c r="U7845" s="2" t="s">
        <v>24</v>
      </c>
      <c r="V7845" s="2" t="s">
        <v>109</v>
      </c>
      <c r="W7845" s="2" t="s">
        <v>68</v>
      </c>
      <c r="X7845" s="2">
        <v>3</v>
      </c>
      <c r="Y7845" s="2">
        <v>320</v>
      </c>
    </row>
    <row r="7846" spans="20:25" ht="30" x14ac:dyDescent="0.25">
      <c r="T7846" s="4"/>
      <c r="U7846" s="2" t="s">
        <v>24</v>
      </c>
      <c r="V7846" s="2" t="s">
        <v>109</v>
      </c>
      <c r="W7846" s="2" t="s">
        <v>68</v>
      </c>
      <c r="X7846" s="2">
        <v>1</v>
      </c>
      <c r="Y7846" s="2">
        <v>360</v>
      </c>
    </row>
    <row r="7847" spans="20:25" ht="30" x14ac:dyDescent="0.25">
      <c r="T7847" s="4"/>
      <c r="U7847" s="2" t="s">
        <v>24</v>
      </c>
      <c r="V7847" s="2" t="s">
        <v>109</v>
      </c>
      <c r="W7847" s="2" t="s">
        <v>64</v>
      </c>
      <c r="X7847" s="2">
        <v>2</v>
      </c>
      <c r="Y7847" s="2">
        <v>248</v>
      </c>
    </row>
    <row r="7848" spans="20:25" ht="30" x14ac:dyDescent="0.25">
      <c r="T7848" s="4"/>
      <c r="U7848" s="2" t="s">
        <v>24</v>
      </c>
      <c r="V7848" s="2" t="s">
        <v>109</v>
      </c>
      <c r="W7848" s="2" t="s">
        <v>68</v>
      </c>
      <c r="X7848" s="2">
        <v>2</v>
      </c>
      <c r="Y7848" s="2">
        <v>10</v>
      </c>
    </row>
    <row r="7849" spans="20:25" ht="30" x14ac:dyDescent="0.25">
      <c r="T7849" s="4"/>
      <c r="U7849" s="2" t="s">
        <v>24</v>
      </c>
      <c r="V7849" s="2" t="s">
        <v>109</v>
      </c>
      <c r="W7849" s="2" t="s">
        <v>68</v>
      </c>
      <c r="X7849" s="2">
        <v>1</v>
      </c>
      <c r="Y7849" s="2">
        <v>249</v>
      </c>
    </row>
    <row r="7850" spans="20:25" ht="30" x14ac:dyDescent="0.25">
      <c r="T7850" s="4"/>
      <c r="U7850" s="2" t="s">
        <v>24</v>
      </c>
      <c r="V7850" s="2" t="s">
        <v>109</v>
      </c>
      <c r="W7850" s="2" t="s">
        <v>68</v>
      </c>
      <c r="X7850" s="2">
        <v>1</v>
      </c>
      <c r="Y7850" s="2">
        <v>340</v>
      </c>
    </row>
    <row r="7851" spans="20:25" ht="30" x14ac:dyDescent="0.25">
      <c r="T7851" s="4"/>
      <c r="U7851" s="2" t="s">
        <v>24</v>
      </c>
      <c r="V7851" s="2" t="s">
        <v>109</v>
      </c>
      <c r="W7851" s="2" t="s">
        <v>68</v>
      </c>
      <c r="X7851" s="2">
        <v>1</v>
      </c>
      <c r="Y7851" s="2">
        <v>226</v>
      </c>
    </row>
    <row r="7852" spans="20:25" ht="30" x14ac:dyDescent="0.25">
      <c r="T7852" s="4"/>
      <c r="U7852" s="2" t="s">
        <v>24</v>
      </c>
      <c r="V7852" s="2" t="s">
        <v>120</v>
      </c>
      <c r="W7852" s="2" t="s">
        <v>68</v>
      </c>
      <c r="X7852" s="2">
        <v>0</v>
      </c>
      <c r="Y7852" s="2">
        <v>32</v>
      </c>
    </row>
    <row r="7853" spans="20:25" ht="30" x14ac:dyDescent="0.25">
      <c r="T7853" s="4"/>
      <c r="U7853" s="2" t="s">
        <v>24</v>
      </c>
      <c r="V7853" s="2" t="s">
        <v>120</v>
      </c>
      <c r="W7853" s="2" t="s">
        <v>68</v>
      </c>
      <c r="X7853" s="2">
        <v>1</v>
      </c>
      <c r="Y7853" s="2">
        <v>30</v>
      </c>
    </row>
    <row r="7854" spans="20:25" ht="30" x14ac:dyDescent="0.25">
      <c r="T7854" s="4"/>
      <c r="U7854" s="2" t="s">
        <v>24</v>
      </c>
      <c r="V7854" s="2" t="s">
        <v>120</v>
      </c>
      <c r="W7854" s="2" t="s">
        <v>68</v>
      </c>
      <c r="X7854" s="2">
        <v>3</v>
      </c>
      <c r="Y7854" s="2">
        <v>240</v>
      </c>
    </row>
    <row r="7855" spans="20:25" ht="30" x14ac:dyDescent="0.25">
      <c r="T7855" s="4"/>
      <c r="U7855" s="2" t="s">
        <v>24</v>
      </c>
      <c r="V7855" s="2" t="s">
        <v>120</v>
      </c>
      <c r="W7855" s="2" t="s">
        <v>68</v>
      </c>
      <c r="X7855" s="2">
        <v>4</v>
      </c>
      <c r="Y7855" s="2">
        <v>220</v>
      </c>
    </row>
    <row r="7856" spans="20:25" ht="30" x14ac:dyDescent="0.25">
      <c r="T7856" s="4"/>
      <c r="U7856" s="2" t="s">
        <v>24</v>
      </c>
      <c r="V7856" s="2" t="s">
        <v>120</v>
      </c>
      <c r="W7856" s="2" t="s">
        <v>68</v>
      </c>
      <c r="X7856" s="2">
        <v>4</v>
      </c>
      <c r="Y7856" s="2">
        <v>268</v>
      </c>
    </row>
    <row r="7857" spans="20:25" ht="30" x14ac:dyDescent="0.25">
      <c r="T7857" s="4"/>
      <c r="U7857" s="2" t="s">
        <v>24</v>
      </c>
      <c r="V7857" s="2" t="s">
        <v>120</v>
      </c>
      <c r="W7857" s="2" t="s">
        <v>63</v>
      </c>
      <c r="X7857" s="2">
        <v>3</v>
      </c>
      <c r="Y7857" s="2">
        <v>260</v>
      </c>
    </row>
    <row r="7858" spans="20:25" ht="30" x14ac:dyDescent="0.25">
      <c r="T7858" s="4"/>
      <c r="U7858" s="2" t="s">
        <v>24</v>
      </c>
      <c r="V7858" s="2" t="s">
        <v>120</v>
      </c>
      <c r="W7858" s="2" t="s">
        <v>67</v>
      </c>
      <c r="X7858" s="2">
        <v>6</v>
      </c>
      <c r="Y7858" s="2">
        <v>250</v>
      </c>
    </row>
    <row r="7859" spans="20:25" ht="30" x14ac:dyDescent="0.25">
      <c r="T7859" s="4"/>
      <c r="U7859" s="2" t="s">
        <v>24</v>
      </c>
      <c r="V7859" s="2" t="s">
        <v>120</v>
      </c>
      <c r="W7859" s="2" t="s">
        <v>68</v>
      </c>
      <c r="X7859" s="2">
        <v>3</v>
      </c>
      <c r="Y7859" s="2">
        <v>230</v>
      </c>
    </row>
    <row r="7860" spans="20:25" ht="30" x14ac:dyDescent="0.25">
      <c r="T7860" s="4"/>
      <c r="U7860" s="2" t="s">
        <v>24</v>
      </c>
      <c r="V7860" s="2" t="s">
        <v>120</v>
      </c>
      <c r="W7860" s="2" t="s">
        <v>68</v>
      </c>
      <c r="X7860" s="2">
        <v>3</v>
      </c>
      <c r="Y7860" s="2">
        <v>230</v>
      </c>
    </row>
    <row r="7861" spans="20:25" ht="30" x14ac:dyDescent="0.25">
      <c r="T7861" s="4"/>
      <c r="U7861" s="2" t="s">
        <v>24</v>
      </c>
      <c r="V7861" s="2" t="s">
        <v>120</v>
      </c>
      <c r="W7861" s="2" t="s">
        <v>68</v>
      </c>
      <c r="X7861" s="2">
        <v>1</v>
      </c>
      <c r="Y7861" s="2">
        <v>210</v>
      </c>
    </row>
    <row r="7862" spans="20:25" ht="30" x14ac:dyDescent="0.25">
      <c r="T7862" s="4"/>
      <c r="U7862" s="2" t="s">
        <v>24</v>
      </c>
      <c r="V7862" s="2" t="s">
        <v>120</v>
      </c>
      <c r="W7862" s="2" t="s">
        <v>68</v>
      </c>
      <c r="X7862" s="2">
        <v>5</v>
      </c>
      <c r="Y7862" s="2">
        <v>250</v>
      </c>
    </row>
    <row r="7863" spans="20:25" ht="30" x14ac:dyDescent="0.25">
      <c r="T7863" s="4"/>
      <c r="U7863" s="2" t="s">
        <v>24</v>
      </c>
      <c r="V7863" s="2" t="s">
        <v>120</v>
      </c>
      <c r="W7863" s="2" t="s">
        <v>64</v>
      </c>
      <c r="X7863" s="2">
        <v>2</v>
      </c>
      <c r="Y7863" s="2">
        <v>247</v>
      </c>
    </row>
    <row r="7864" spans="20:25" ht="30" x14ac:dyDescent="0.25">
      <c r="T7864" s="4"/>
      <c r="U7864" s="2" t="s">
        <v>24</v>
      </c>
      <c r="V7864" s="2" t="s">
        <v>120</v>
      </c>
      <c r="W7864" s="2" t="s">
        <v>63</v>
      </c>
      <c r="X7864" s="2">
        <v>2</v>
      </c>
      <c r="Y7864" s="2">
        <v>70</v>
      </c>
    </row>
    <row r="7865" spans="20:25" ht="30" x14ac:dyDescent="0.25">
      <c r="T7865" s="4"/>
      <c r="U7865" s="2" t="s">
        <v>24</v>
      </c>
      <c r="V7865" s="2" t="s">
        <v>120</v>
      </c>
      <c r="W7865" s="2" t="s">
        <v>63</v>
      </c>
      <c r="X7865" s="2">
        <v>1</v>
      </c>
      <c r="Y7865" s="2">
        <v>274</v>
      </c>
    </row>
    <row r="7866" spans="20:25" ht="30" x14ac:dyDescent="0.25">
      <c r="T7866" s="4"/>
      <c r="U7866" s="2" t="s">
        <v>24</v>
      </c>
      <c r="V7866" s="2" t="s">
        <v>120</v>
      </c>
      <c r="W7866" s="2" t="s">
        <v>68</v>
      </c>
      <c r="X7866" s="2">
        <v>1</v>
      </c>
      <c r="Y7866" s="2">
        <v>274</v>
      </c>
    </row>
    <row r="7867" spans="20:25" ht="30" x14ac:dyDescent="0.25">
      <c r="T7867" s="4"/>
      <c r="U7867" s="2" t="s">
        <v>24</v>
      </c>
      <c r="V7867" s="2" t="s">
        <v>120</v>
      </c>
      <c r="W7867" s="2" t="s">
        <v>68</v>
      </c>
      <c r="X7867" s="2">
        <v>2</v>
      </c>
      <c r="Y7867" s="2">
        <v>98</v>
      </c>
    </row>
    <row r="7868" spans="20:25" ht="30" x14ac:dyDescent="0.25">
      <c r="T7868" s="4"/>
      <c r="U7868" s="2" t="s">
        <v>24</v>
      </c>
      <c r="V7868" s="2" t="s">
        <v>120</v>
      </c>
      <c r="W7868" s="2" t="s">
        <v>63</v>
      </c>
      <c r="X7868" s="2">
        <v>6</v>
      </c>
      <c r="Y7868" s="2">
        <v>310</v>
      </c>
    </row>
    <row r="7869" spans="20:25" ht="30" x14ac:dyDescent="0.25">
      <c r="T7869" s="4"/>
      <c r="U7869" s="2" t="s">
        <v>24</v>
      </c>
      <c r="V7869" s="2" t="s">
        <v>120</v>
      </c>
      <c r="W7869" s="2" t="s">
        <v>67</v>
      </c>
      <c r="X7869" s="2">
        <v>0</v>
      </c>
      <c r="Y7869" s="2">
        <v>316</v>
      </c>
    </row>
    <row r="7870" spans="20:25" ht="30" x14ac:dyDescent="0.25">
      <c r="T7870" s="4"/>
      <c r="U7870" s="2" t="s">
        <v>24</v>
      </c>
      <c r="V7870" s="2" t="s">
        <v>120</v>
      </c>
      <c r="W7870" s="2" t="s">
        <v>63</v>
      </c>
      <c r="X7870" s="2">
        <v>1</v>
      </c>
      <c r="Y7870" s="2">
        <v>310</v>
      </c>
    </row>
    <row r="7871" spans="20:25" ht="30" x14ac:dyDescent="0.25">
      <c r="T7871" s="4"/>
      <c r="U7871" s="2" t="s">
        <v>24</v>
      </c>
      <c r="V7871" s="2" t="s">
        <v>120</v>
      </c>
      <c r="W7871" s="2" t="s">
        <v>68</v>
      </c>
      <c r="X7871" s="2">
        <v>3</v>
      </c>
      <c r="Y7871" s="2">
        <v>250</v>
      </c>
    </row>
    <row r="7872" spans="20:25" ht="30" x14ac:dyDescent="0.25">
      <c r="T7872" s="4"/>
      <c r="U7872" s="2" t="s">
        <v>24</v>
      </c>
      <c r="V7872" s="2" t="s">
        <v>120</v>
      </c>
      <c r="W7872" s="2" t="s">
        <v>64</v>
      </c>
      <c r="X7872" s="2">
        <v>3</v>
      </c>
      <c r="Y7872" s="2">
        <v>250</v>
      </c>
    </row>
    <row r="7873" spans="20:25" ht="30" x14ac:dyDescent="0.25">
      <c r="T7873" s="4"/>
      <c r="U7873" s="2" t="s">
        <v>24</v>
      </c>
      <c r="V7873" s="2" t="s">
        <v>120</v>
      </c>
      <c r="W7873" s="2" t="s">
        <v>68</v>
      </c>
      <c r="X7873" s="2">
        <v>1</v>
      </c>
      <c r="Y7873" s="2">
        <v>250</v>
      </c>
    </row>
    <row r="7874" spans="20:25" ht="30" x14ac:dyDescent="0.25">
      <c r="T7874" s="4"/>
      <c r="U7874" s="2" t="s">
        <v>24</v>
      </c>
      <c r="V7874" s="2" t="s">
        <v>120</v>
      </c>
      <c r="W7874" s="2" t="s">
        <v>63</v>
      </c>
      <c r="X7874" s="2">
        <v>4</v>
      </c>
      <c r="Y7874" s="2">
        <v>190</v>
      </c>
    </row>
    <row r="7875" spans="20:25" ht="30" x14ac:dyDescent="0.25">
      <c r="T7875" s="4"/>
      <c r="U7875" s="2" t="s">
        <v>24</v>
      </c>
      <c r="V7875" s="2" t="s">
        <v>120</v>
      </c>
      <c r="W7875" s="2" t="s">
        <v>68</v>
      </c>
      <c r="X7875" s="2">
        <v>4</v>
      </c>
      <c r="Y7875" s="2">
        <v>210</v>
      </c>
    </row>
    <row r="7876" spans="20:25" ht="30" x14ac:dyDescent="0.25">
      <c r="T7876" s="4"/>
      <c r="U7876" s="2" t="s">
        <v>24</v>
      </c>
      <c r="V7876" s="2" t="s">
        <v>120</v>
      </c>
      <c r="W7876" s="2" t="s">
        <v>68</v>
      </c>
      <c r="X7876" s="2">
        <v>2</v>
      </c>
      <c r="Y7876" s="2">
        <v>260</v>
      </c>
    </row>
    <row r="7877" spans="20:25" ht="30" x14ac:dyDescent="0.25">
      <c r="T7877" s="4"/>
      <c r="U7877" s="2" t="s">
        <v>24</v>
      </c>
      <c r="V7877" s="2" t="s">
        <v>120</v>
      </c>
      <c r="W7877" s="2" t="s">
        <v>63</v>
      </c>
      <c r="X7877" s="2">
        <v>3</v>
      </c>
      <c r="Y7877" s="2">
        <v>260</v>
      </c>
    </row>
    <row r="7878" spans="20:25" ht="30" x14ac:dyDescent="0.25">
      <c r="T7878" s="4"/>
      <c r="U7878" s="2" t="s">
        <v>24</v>
      </c>
      <c r="V7878" s="2" t="s">
        <v>120</v>
      </c>
      <c r="W7878" s="2" t="s">
        <v>68</v>
      </c>
      <c r="X7878" s="2">
        <v>1</v>
      </c>
      <c r="Y7878" s="2">
        <v>360</v>
      </c>
    </row>
    <row r="7879" spans="20:25" ht="30" x14ac:dyDescent="0.25">
      <c r="T7879" s="4"/>
      <c r="U7879" s="2" t="s">
        <v>24</v>
      </c>
      <c r="V7879" s="2" t="s">
        <v>120</v>
      </c>
      <c r="W7879" s="2" t="s">
        <v>68</v>
      </c>
      <c r="X7879" s="2">
        <v>2</v>
      </c>
      <c r="Y7879" s="2">
        <v>283</v>
      </c>
    </row>
    <row r="7880" spans="20:25" ht="30" x14ac:dyDescent="0.25">
      <c r="T7880" s="4"/>
      <c r="U7880" s="2" t="s">
        <v>24</v>
      </c>
      <c r="V7880" s="2" t="s">
        <v>120</v>
      </c>
      <c r="W7880" s="2" t="s">
        <v>63</v>
      </c>
      <c r="X7880" s="2">
        <v>4</v>
      </c>
      <c r="Y7880" s="2">
        <v>200</v>
      </c>
    </row>
    <row r="7881" spans="20:25" ht="30" x14ac:dyDescent="0.25">
      <c r="T7881" s="4"/>
      <c r="U7881" s="2" t="s">
        <v>24</v>
      </c>
      <c r="V7881" s="2" t="s">
        <v>124</v>
      </c>
      <c r="W7881" s="2" t="s">
        <v>68</v>
      </c>
      <c r="X7881" s="2">
        <v>6</v>
      </c>
      <c r="Y7881" s="2">
        <v>190</v>
      </c>
    </row>
    <row r="7882" spans="20:25" ht="30" x14ac:dyDescent="0.25">
      <c r="T7882" s="4"/>
      <c r="U7882" s="2" t="s">
        <v>24</v>
      </c>
      <c r="V7882" s="2" t="s">
        <v>124</v>
      </c>
      <c r="W7882" s="2" t="s">
        <v>68</v>
      </c>
      <c r="X7882" s="2">
        <v>6</v>
      </c>
      <c r="Y7882" s="2">
        <v>200</v>
      </c>
    </row>
    <row r="7883" spans="20:25" ht="30" x14ac:dyDescent="0.25">
      <c r="T7883" s="4"/>
      <c r="U7883" s="2" t="s">
        <v>24</v>
      </c>
      <c r="V7883" s="2" t="s">
        <v>124</v>
      </c>
      <c r="W7883" s="2" t="s">
        <v>68</v>
      </c>
      <c r="X7883" s="2">
        <v>3</v>
      </c>
      <c r="Y7883" s="2">
        <v>290</v>
      </c>
    </row>
    <row r="7884" spans="20:25" ht="30" x14ac:dyDescent="0.25">
      <c r="T7884" s="4"/>
      <c r="U7884" s="2" t="s">
        <v>24</v>
      </c>
      <c r="V7884" s="2" t="s">
        <v>124</v>
      </c>
      <c r="W7884" s="2" t="s">
        <v>68</v>
      </c>
      <c r="X7884" s="2">
        <v>4</v>
      </c>
      <c r="Y7884" s="2">
        <v>220</v>
      </c>
    </row>
    <row r="7885" spans="20:25" ht="30" x14ac:dyDescent="0.25">
      <c r="T7885" s="4"/>
      <c r="U7885" s="2" t="s">
        <v>24</v>
      </c>
      <c r="V7885" s="2" t="s">
        <v>124</v>
      </c>
      <c r="W7885" s="2" t="s">
        <v>63</v>
      </c>
      <c r="X7885" s="2">
        <v>2</v>
      </c>
      <c r="Y7885" s="2">
        <v>359</v>
      </c>
    </row>
    <row r="7886" spans="20:25" ht="30" x14ac:dyDescent="0.25">
      <c r="T7886" s="4"/>
      <c r="U7886" s="2" t="s">
        <v>24</v>
      </c>
      <c r="V7886" s="2" t="s">
        <v>124</v>
      </c>
      <c r="W7886" s="2" t="s">
        <v>62</v>
      </c>
      <c r="X7886" s="2">
        <v>2</v>
      </c>
      <c r="Y7886" s="2">
        <v>359</v>
      </c>
    </row>
    <row r="7887" spans="20:25" ht="30" x14ac:dyDescent="0.25">
      <c r="T7887" s="4"/>
      <c r="U7887" s="2" t="s">
        <v>24</v>
      </c>
      <c r="V7887" s="2" t="s">
        <v>124</v>
      </c>
      <c r="W7887" s="2" t="s">
        <v>68</v>
      </c>
      <c r="X7887" s="2">
        <v>2</v>
      </c>
      <c r="Y7887" s="2">
        <v>359</v>
      </c>
    </row>
    <row r="7888" spans="20:25" ht="30" x14ac:dyDescent="0.25">
      <c r="T7888" s="4"/>
      <c r="U7888" s="2" t="s">
        <v>24</v>
      </c>
      <c r="V7888" s="2" t="s">
        <v>124</v>
      </c>
      <c r="W7888" s="2" t="s">
        <v>68</v>
      </c>
      <c r="X7888" s="2">
        <v>5</v>
      </c>
      <c r="Y7888" s="2">
        <v>240</v>
      </c>
    </row>
    <row r="7889" spans="20:25" ht="30" x14ac:dyDescent="0.25">
      <c r="T7889" s="4"/>
      <c r="U7889" s="2" t="s">
        <v>24</v>
      </c>
      <c r="V7889" s="2" t="s">
        <v>124</v>
      </c>
      <c r="W7889" s="2" t="s">
        <v>68</v>
      </c>
      <c r="X7889" s="2">
        <v>3</v>
      </c>
      <c r="Y7889" s="2">
        <v>60</v>
      </c>
    </row>
    <row r="7890" spans="20:25" ht="30" x14ac:dyDescent="0.25">
      <c r="T7890" s="4"/>
      <c r="U7890" s="2" t="s">
        <v>24</v>
      </c>
      <c r="V7890" s="2" t="s">
        <v>124</v>
      </c>
      <c r="W7890" s="2" t="s">
        <v>64</v>
      </c>
      <c r="X7890" s="2">
        <v>3</v>
      </c>
      <c r="Y7890" s="2">
        <v>90</v>
      </c>
    </row>
    <row r="7891" spans="20:25" ht="30" x14ac:dyDescent="0.25">
      <c r="T7891" s="4"/>
      <c r="U7891" s="2" t="s">
        <v>24</v>
      </c>
      <c r="V7891" s="2" t="s">
        <v>127</v>
      </c>
      <c r="W7891" s="2" t="s">
        <v>68</v>
      </c>
      <c r="X7891" s="2">
        <v>6</v>
      </c>
      <c r="Y7891" s="2">
        <v>10</v>
      </c>
    </row>
    <row r="7892" spans="20:25" ht="30" x14ac:dyDescent="0.25">
      <c r="T7892" s="4"/>
      <c r="U7892" s="2" t="s">
        <v>24</v>
      </c>
      <c r="V7892" s="2" t="s">
        <v>127</v>
      </c>
      <c r="W7892" s="2" t="s">
        <v>63</v>
      </c>
      <c r="X7892" s="2">
        <v>2</v>
      </c>
      <c r="Y7892" s="2">
        <v>340</v>
      </c>
    </row>
    <row r="7893" spans="20:25" ht="30" x14ac:dyDescent="0.25">
      <c r="T7893" s="4"/>
      <c r="U7893" s="2" t="s">
        <v>24</v>
      </c>
      <c r="V7893" s="2" t="s">
        <v>127</v>
      </c>
      <c r="W7893" s="2" t="s">
        <v>68</v>
      </c>
      <c r="X7893" s="2">
        <v>3</v>
      </c>
      <c r="Y7893" s="2">
        <v>20</v>
      </c>
    </row>
    <row r="7894" spans="20:25" ht="30" x14ac:dyDescent="0.25">
      <c r="T7894" s="4"/>
      <c r="U7894" s="2" t="s">
        <v>24</v>
      </c>
      <c r="V7894" s="2" t="s">
        <v>128</v>
      </c>
      <c r="W7894" s="2" t="s">
        <v>68</v>
      </c>
      <c r="X7894" s="2">
        <v>4</v>
      </c>
      <c r="Y7894" s="2">
        <v>240</v>
      </c>
    </row>
    <row r="7895" spans="20:25" ht="30" x14ac:dyDescent="0.25">
      <c r="T7895" s="4"/>
      <c r="U7895" s="2" t="s">
        <v>24</v>
      </c>
      <c r="V7895" s="2" t="s">
        <v>128</v>
      </c>
      <c r="W7895" s="2" t="s">
        <v>68</v>
      </c>
      <c r="X7895" s="2">
        <v>2</v>
      </c>
      <c r="Y7895" s="2">
        <v>320</v>
      </c>
    </row>
    <row r="7896" spans="20:25" ht="30" x14ac:dyDescent="0.25">
      <c r="T7896" s="4"/>
      <c r="U7896" s="2" t="s">
        <v>24</v>
      </c>
      <c r="V7896" s="2" t="s">
        <v>123</v>
      </c>
      <c r="W7896" s="2" t="s">
        <v>68</v>
      </c>
      <c r="X7896" s="2">
        <v>3</v>
      </c>
      <c r="Y7896" s="2">
        <v>40</v>
      </c>
    </row>
    <row r="7897" spans="20:25" ht="30" x14ac:dyDescent="0.25">
      <c r="T7897" s="4"/>
      <c r="U7897" s="2" t="s">
        <v>24</v>
      </c>
      <c r="V7897" s="2" t="s">
        <v>123</v>
      </c>
      <c r="W7897" s="2" t="s">
        <v>68</v>
      </c>
      <c r="X7897" s="2">
        <v>4</v>
      </c>
      <c r="Y7897" s="2">
        <v>50</v>
      </c>
    </row>
    <row r="7898" spans="20:25" ht="30" x14ac:dyDescent="0.25">
      <c r="T7898" s="4"/>
      <c r="U7898" s="2" t="s">
        <v>24</v>
      </c>
      <c r="V7898" s="2" t="s">
        <v>129</v>
      </c>
      <c r="W7898" s="2" t="s">
        <v>68</v>
      </c>
      <c r="X7898" s="2">
        <v>2</v>
      </c>
      <c r="Y7898" s="2">
        <v>260</v>
      </c>
    </row>
    <row r="7899" spans="20:25" ht="30" x14ac:dyDescent="0.25">
      <c r="T7899" s="4"/>
      <c r="U7899" s="2" t="s">
        <v>24</v>
      </c>
      <c r="V7899" s="2" t="s">
        <v>129</v>
      </c>
      <c r="W7899" s="2" t="s">
        <v>63</v>
      </c>
      <c r="X7899" s="2">
        <v>4</v>
      </c>
      <c r="Y7899" s="2">
        <v>220</v>
      </c>
    </row>
    <row r="7900" spans="20:25" ht="30" x14ac:dyDescent="0.25">
      <c r="T7900" s="4"/>
      <c r="U7900" s="2" t="s">
        <v>24</v>
      </c>
      <c r="V7900" s="2" t="s">
        <v>129</v>
      </c>
      <c r="W7900" s="2" t="s">
        <v>68</v>
      </c>
      <c r="X7900" s="2">
        <v>2</v>
      </c>
      <c r="Y7900" s="2">
        <v>240</v>
      </c>
    </row>
    <row r="7901" spans="20:25" ht="30" x14ac:dyDescent="0.25">
      <c r="T7901" s="4"/>
      <c r="U7901" s="2" t="s">
        <v>24</v>
      </c>
      <c r="V7901" s="2" t="s">
        <v>111</v>
      </c>
      <c r="W7901" s="2" t="s">
        <v>68</v>
      </c>
      <c r="X7901" s="2">
        <v>3</v>
      </c>
      <c r="Y7901" s="2">
        <v>310</v>
      </c>
    </row>
    <row r="7902" spans="20:25" ht="30" x14ac:dyDescent="0.25">
      <c r="T7902" s="4"/>
      <c r="U7902" s="2" t="s">
        <v>24</v>
      </c>
      <c r="V7902" s="2" t="s">
        <v>111</v>
      </c>
      <c r="W7902" s="2" t="s">
        <v>68</v>
      </c>
      <c r="X7902" s="2">
        <v>3</v>
      </c>
      <c r="Y7902" s="2">
        <v>217</v>
      </c>
    </row>
    <row r="7903" spans="20:25" ht="30" x14ac:dyDescent="0.25">
      <c r="T7903" s="4"/>
      <c r="U7903" s="2" t="s">
        <v>24</v>
      </c>
      <c r="V7903" s="2" t="s">
        <v>111</v>
      </c>
      <c r="W7903" s="2" t="s">
        <v>68</v>
      </c>
      <c r="X7903" s="2">
        <v>3</v>
      </c>
      <c r="Y7903" s="2">
        <v>217</v>
      </c>
    </row>
    <row r="7904" spans="20:25" ht="45" x14ac:dyDescent="0.25">
      <c r="T7904" s="4"/>
      <c r="U7904" s="2" t="s">
        <v>24</v>
      </c>
      <c r="V7904" s="2" t="s">
        <v>111</v>
      </c>
      <c r="W7904" s="2" t="s">
        <v>70</v>
      </c>
      <c r="X7904" s="2">
        <v>2</v>
      </c>
      <c r="Y7904" s="2">
        <v>220</v>
      </c>
    </row>
    <row r="7905" spans="20:25" ht="30" x14ac:dyDescent="0.25">
      <c r="T7905" s="4"/>
      <c r="U7905" s="2" t="s">
        <v>24</v>
      </c>
      <c r="V7905" s="2" t="s">
        <v>111</v>
      </c>
      <c r="W7905" s="2" t="s">
        <v>63</v>
      </c>
      <c r="X7905" s="2">
        <v>2</v>
      </c>
      <c r="Y7905" s="2">
        <v>300</v>
      </c>
    </row>
    <row r="7906" spans="20:25" ht="30" x14ac:dyDescent="0.25">
      <c r="T7906" s="4"/>
      <c r="U7906" s="2" t="s">
        <v>24</v>
      </c>
      <c r="V7906" s="2" t="s">
        <v>111</v>
      </c>
      <c r="W7906" s="2" t="s">
        <v>68</v>
      </c>
      <c r="X7906" s="2">
        <v>1</v>
      </c>
      <c r="Y7906" s="2">
        <v>293</v>
      </c>
    </row>
    <row r="7907" spans="20:25" ht="30" x14ac:dyDescent="0.25">
      <c r="T7907" s="4"/>
      <c r="U7907" s="2" t="s">
        <v>24</v>
      </c>
      <c r="V7907" s="2" t="s">
        <v>111</v>
      </c>
      <c r="W7907" s="2" t="s">
        <v>64</v>
      </c>
      <c r="X7907" s="2">
        <v>2</v>
      </c>
      <c r="Y7907" s="2">
        <v>349</v>
      </c>
    </row>
    <row r="7908" spans="20:25" ht="30" x14ac:dyDescent="0.25">
      <c r="T7908" s="4"/>
      <c r="U7908" s="2" t="s">
        <v>24</v>
      </c>
      <c r="V7908" s="2" t="s">
        <v>111</v>
      </c>
      <c r="W7908" s="2" t="s">
        <v>68</v>
      </c>
      <c r="X7908" s="2">
        <v>2</v>
      </c>
      <c r="Y7908" s="2">
        <v>349</v>
      </c>
    </row>
    <row r="7909" spans="20:25" ht="45" x14ac:dyDescent="0.25">
      <c r="T7909" s="4"/>
      <c r="U7909" s="2" t="s">
        <v>24</v>
      </c>
      <c r="V7909" s="2" t="s">
        <v>111</v>
      </c>
      <c r="W7909" s="2" t="s">
        <v>70</v>
      </c>
      <c r="X7909" s="2">
        <v>2</v>
      </c>
      <c r="Y7909" s="2">
        <v>230</v>
      </c>
    </row>
    <row r="7910" spans="20:25" ht="30" x14ac:dyDescent="0.25">
      <c r="T7910" s="4"/>
      <c r="U7910" s="2" t="s">
        <v>24</v>
      </c>
      <c r="V7910" s="2" t="s">
        <v>111</v>
      </c>
      <c r="W7910" s="2" t="s">
        <v>68</v>
      </c>
      <c r="X7910" s="2">
        <v>3</v>
      </c>
      <c r="Y7910" s="2">
        <v>20</v>
      </c>
    </row>
    <row r="7911" spans="20:25" ht="30" x14ac:dyDescent="0.25">
      <c r="T7911" s="4"/>
      <c r="U7911" s="2" t="s">
        <v>24</v>
      </c>
      <c r="V7911" s="2" t="s">
        <v>111</v>
      </c>
      <c r="W7911" s="2" t="s">
        <v>68</v>
      </c>
      <c r="X7911" s="2">
        <v>4</v>
      </c>
      <c r="Y7911" s="2">
        <v>50</v>
      </c>
    </row>
    <row r="7912" spans="20:25" ht="30" x14ac:dyDescent="0.25">
      <c r="T7912" s="4"/>
      <c r="U7912" s="2" t="s">
        <v>24</v>
      </c>
      <c r="V7912" s="2" t="s">
        <v>111</v>
      </c>
      <c r="W7912" s="2" t="s">
        <v>68</v>
      </c>
      <c r="X7912" s="2">
        <v>2</v>
      </c>
      <c r="Y7912" s="2">
        <v>210</v>
      </c>
    </row>
    <row r="7913" spans="20:25" ht="30" x14ac:dyDescent="0.25">
      <c r="T7913" s="4"/>
      <c r="U7913" s="2" t="s">
        <v>24</v>
      </c>
      <c r="V7913" s="2" t="s">
        <v>111</v>
      </c>
      <c r="W7913" s="2" t="s">
        <v>63</v>
      </c>
      <c r="X7913" s="2">
        <v>2</v>
      </c>
      <c r="Y7913" s="2">
        <v>189</v>
      </c>
    </row>
    <row r="7914" spans="20:25" ht="30" x14ac:dyDescent="0.25">
      <c r="T7914" s="4"/>
      <c r="U7914" s="2" t="s">
        <v>24</v>
      </c>
      <c r="V7914" s="2" t="s">
        <v>111</v>
      </c>
      <c r="W7914" s="2" t="s">
        <v>67</v>
      </c>
      <c r="X7914" s="2">
        <v>2</v>
      </c>
      <c r="Y7914" s="2">
        <v>200</v>
      </c>
    </row>
    <row r="7915" spans="20:25" ht="30" x14ac:dyDescent="0.25">
      <c r="T7915" s="4"/>
      <c r="U7915" s="2" t="s">
        <v>24</v>
      </c>
      <c r="V7915" s="2" t="s">
        <v>111</v>
      </c>
      <c r="W7915" s="2" t="s">
        <v>68</v>
      </c>
      <c r="X7915" s="2">
        <v>4</v>
      </c>
      <c r="Y7915" s="2">
        <v>162</v>
      </c>
    </row>
    <row r="7916" spans="20:25" ht="30" x14ac:dyDescent="0.25">
      <c r="T7916" s="4"/>
      <c r="U7916" s="2" t="s">
        <v>24</v>
      </c>
      <c r="V7916" s="2" t="s">
        <v>111</v>
      </c>
      <c r="W7916" s="2" t="s">
        <v>68</v>
      </c>
      <c r="X7916" s="2">
        <v>2</v>
      </c>
      <c r="Y7916" s="2">
        <v>180</v>
      </c>
    </row>
    <row r="7917" spans="20:25" ht="30" x14ac:dyDescent="0.25">
      <c r="T7917" s="4"/>
      <c r="U7917" s="2" t="s">
        <v>24</v>
      </c>
      <c r="V7917" s="2" t="s">
        <v>111</v>
      </c>
      <c r="W7917" s="2" t="s">
        <v>63</v>
      </c>
      <c r="X7917" s="2">
        <v>2</v>
      </c>
      <c r="Y7917" s="2">
        <v>170</v>
      </c>
    </row>
    <row r="7918" spans="20:25" ht="30" x14ac:dyDescent="0.25">
      <c r="T7918" s="4"/>
      <c r="U7918" s="2" t="s">
        <v>24</v>
      </c>
      <c r="V7918" s="2" t="s">
        <v>111</v>
      </c>
      <c r="W7918" s="2" t="s">
        <v>68</v>
      </c>
      <c r="X7918" s="2">
        <v>2</v>
      </c>
      <c r="Y7918" s="2">
        <v>190</v>
      </c>
    </row>
    <row r="7919" spans="20:25" ht="30" x14ac:dyDescent="0.25">
      <c r="T7919" s="4"/>
      <c r="U7919" s="2" t="s">
        <v>24</v>
      </c>
      <c r="V7919" s="2" t="s">
        <v>111</v>
      </c>
      <c r="W7919" s="2" t="s">
        <v>68</v>
      </c>
      <c r="X7919" s="2">
        <v>2</v>
      </c>
      <c r="Y7919" s="2">
        <v>250</v>
      </c>
    </row>
    <row r="7920" spans="20:25" ht="30" x14ac:dyDescent="0.25">
      <c r="T7920" s="4"/>
      <c r="U7920" s="2" t="s">
        <v>24</v>
      </c>
      <c r="V7920" s="2" t="s">
        <v>121</v>
      </c>
      <c r="W7920" s="2" t="s">
        <v>62</v>
      </c>
      <c r="X7920" s="2">
        <v>2</v>
      </c>
      <c r="Y7920" s="2">
        <v>230</v>
      </c>
    </row>
    <row r="7921" spans="20:25" ht="30" x14ac:dyDescent="0.25">
      <c r="T7921" s="4"/>
      <c r="U7921" s="2" t="s">
        <v>24</v>
      </c>
      <c r="V7921" s="2" t="s">
        <v>121</v>
      </c>
      <c r="W7921" s="2" t="s">
        <v>62</v>
      </c>
      <c r="X7921" s="2">
        <v>5</v>
      </c>
      <c r="Y7921" s="2">
        <v>194</v>
      </c>
    </row>
    <row r="7922" spans="20:25" ht="30" x14ac:dyDescent="0.25">
      <c r="T7922" s="4"/>
      <c r="U7922" s="2" t="s">
        <v>24</v>
      </c>
      <c r="V7922" s="2" t="s">
        <v>121</v>
      </c>
      <c r="W7922" s="2" t="s">
        <v>68</v>
      </c>
      <c r="X7922" s="2">
        <v>1</v>
      </c>
      <c r="Y7922" s="2">
        <v>180</v>
      </c>
    </row>
    <row r="7923" spans="20:25" ht="30" x14ac:dyDescent="0.25">
      <c r="T7923" s="4"/>
      <c r="U7923" s="2" t="s">
        <v>24</v>
      </c>
      <c r="V7923" s="2" t="s">
        <v>121</v>
      </c>
      <c r="W7923" s="2" t="s">
        <v>68</v>
      </c>
      <c r="X7923" s="2">
        <v>7</v>
      </c>
      <c r="Y7923" s="2">
        <v>230</v>
      </c>
    </row>
    <row r="7924" spans="20:25" ht="30" x14ac:dyDescent="0.25">
      <c r="T7924" s="4"/>
      <c r="U7924" s="2" t="s">
        <v>24</v>
      </c>
      <c r="V7924" s="2" t="s">
        <v>121</v>
      </c>
      <c r="W7924" s="2" t="s">
        <v>68</v>
      </c>
      <c r="X7924" s="2">
        <v>1</v>
      </c>
      <c r="Y7924" s="2">
        <v>17</v>
      </c>
    </row>
    <row r="7925" spans="20:25" ht="30" x14ac:dyDescent="0.25">
      <c r="T7925" s="4"/>
      <c r="U7925" s="2" t="s">
        <v>24</v>
      </c>
      <c r="V7925" s="2" t="s">
        <v>121</v>
      </c>
      <c r="W7925" s="2" t="s">
        <v>68</v>
      </c>
      <c r="X7925" s="2">
        <v>3</v>
      </c>
      <c r="Y7925" s="2">
        <v>210</v>
      </c>
    </row>
    <row r="7926" spans="20:25" ht="30" x14ac:dyDescent="0.25">
      <c r="T7926" s="4"/>
      <c r="U7926" s="2" t="s">
        <v>24</v>
      </c>
      <c r="V7926" s="2" t="s">
        <v>121</v>
      </c>
      <c r="W7926" s="2" t="s">
        <v>64</v>
      </c>
      <c r="X7926" s="2">
        <v>2</v>
      </c>
      <c r="Y7926" s="2">
        <v>50</v>
      </c>
    </row>
    <row r="7927" spans="20:25" ht="45" x14ac:dyDescent="0.25">
      <c r="T7927" s="4"/>
      <c r="U7927" s="2" t="s">
        <v>24</v>
      </c>
      <c r="V7927" s="2" t="s">
        <v>121</v>
      </c>
      <c r="W7927" s="2" t="s">
        <v>70</v>
      </c>
      <c r="X7927" s="2">
        <v>3</v>
      </c>
      <c r="Y7927" s="2">
        <v>30</v>
      </c>
    </row>
    <row r="7928" spans="20:25" ht="30" x14ac:dyDescent="0.25">
      <c r="T7928" s="4"/>
      <c r="U7928" s="2" t="s">
        <v>24</v>
      </c>
      <c r="V7928" s="2" t="s">
        <v>121</v>
      </c>
      <c r="W7928" s="2" t="s">
        <v>68</v>
      </c>
      <c r="X7928" s="2">
        <v>4</v>
      </c>
      <c r="Y7928" s="2">
        <v>40</v>
      </c>
    </row>
    <row r="7929" spans="20:25" ht="30" x14ac:dyDescent="0.25">
      <c r="T7929" s="4"/>
      <c r="U7929" s="2" t="s">
        <v>24</v>
      </c>
      <c r="V7929" s="2" t="s">
        <v>122</v>
      </c>
      <c r="W7929" s="2" t="s">
        <v>67</v>
      </c>
      <c r="X7929" s="2">
        <v>4</v>
      </c>
      <c r="Y7929" s="2">
        <v>190</v>
      </c>
    </row>
    <row r="7930" spans="20:25" ht="45" x14ac:dyDescent="0.25">
      <c r="T7930" s="4"/>
      <c r="U7930" s="2" t="s">
        <v>24</v>
      </c>
      <c r="V7930" s="2" t="s">
        <v>122</v>
      </c>
      <c r="W7930" s="2" t="s">
        <v>70</v>
      </c>
      <c r="X7930" s="2">
        <v>6</v>
      </c>
      <c r="Y7930" s="2">
        <v>220</v>
      </c>
    </row>
    <row r="7931" spans="20:25" ht="30" x14ac:dyDescent="0.25">
      <c r="T7931" s="4"/>
      <c r="U7931" s="2" t="s">
        <v>24</v>
      </c>
      <c r="V7931" s="2" t="s">
        <v>122</v>
      </c>
      <c r="W7931" s="2" t="s">
        <v>68</v>
      </c>
      <c r="X7931" s="2">
        <v>4</v>
      </c>
      <c r="Y7931" s="2">
        <v>170</v>
      </c>
    </row>
    <row r="7932" spans="20:25" ht="30" x14ac:dyDescent="0.25">
      <c r="T7932" s="4"/>
      <c r="U7932" s="2" t="s">
        <v>24</v>
      </c>
      <c r="V7932" s="2" t="s">
        <v>122</v>
      </c>
      <c r="W7932" s="2" t="s">
        <v>67</v>
      </c>
      <c r="X7932" s="2">
        <v>3</v>
      </c>
      <c r="Y7932" s="2">
        <v>30</v>
      </c>
    </row>
    <row r="7933" spans="20:25" ht="30" x14ac:dyDescent="0.25">
      <c r="T7933" s="4"/>
      <c r="U7933" s="2" t="s">
        <v>24</v>
      </c>
      <c r="V7933" s="2" t="s">
        <v>122</v>
      </c>
      <c r="W7933" s="2" t="s">
        <v>64</v>
      </c>
      <c r="X7933" s="2">
        <v>2</v>
      </c>
      <c r="Y7933" s="2">
        <v>40</v>
      </c>
    </row>
    <row r="7934" spans="20:25" ht="30" x14ac:dyDescent="0.25">
      <c r="T7934" s="4"/>
      <c r="U7934" s="2" t="s">
        <v>24</v>
      </c>
      <c r="V7934" s="2" t="s">
        <v>122</v>
      </c>
      <c r="W7934" s="2" t="s">
        <v>62</v>
      </c>
      <c r="X7934" s="2">
        <v>2</v>
      </c>
      <c r="Y7934" s="2">
        <v>173</v>
      </c>
    </row>
    <row r="7935" spans="20:25" ht="30" x14ac:dyDescent="0.25">
      <c r="T7935" s="4"/>
      <c r="U7935" s="2" t="s">
        <v>24</v>
      </c>
      <c r="V7935" s="2" t="s">
        <v>122</v>
      </c>
      <c r="W7935" s="2" t="s">
        <v>68</v>
      </c>
      <c r="X7935" s="2">
        <v>2</v>
      </c>
      <c r="Y7935" s="2">
        <v>360</v>
      </c>
    </row>
    <row r="7936" spans="20:25" ht="30" x14ac:dyDescent="0.25">
      <c r="T7936" s="4"/>
      <c r="U7936" s="2" t="s">
        <v>24</v>
      </c>
      <c r="V7936" s="2" t="s">
        <v>122</v>
      </c>
      <c r="W7936" s="2" t="s">
        <v>64</v>
      </c>
      <c r="X7936" s="2">
        <v>4</v>
      </c>
      <c r="Y7936" s="2">
        <v>160</v>
      </c>
    </row>
    <row r="7937" spans="20:25" ht="30" x14ac:dyDescent="0.25">
      <c r="T7937" s="4"/>
      <c r="U7937" s="2" t="s">
        <v>24</v>
      </c>
      <c r="V7937" s="2" t="s">
        <v>122</v>
      </c>
      <c r="W7937" s="2" t="s">
        <v>67</v>
      </c>
      <c r="X7937" s="2">
        <v>1</v>
      </c>
      <c r="Y7937" s="2">
        <v>190</v>
      </c>
    </row>
    <row r="7938" spans="20:25" ht="30" x14ac:dyDescent="0.25">
      <c r="T7938" s="4"/>
      <c r="U7938" s="2" t="s">
        <v>24</v>
      </c>
      <c r="V7938" s="2" t="s">
        <v>122</v>
      </c>
      <c r="W7938" s="2" t="s">
        <v>63</v>
      </c>
      <c r="X7938" s="2">
        <v>1</v>
      </c>
      <c r="Y7938" s="2">
        <v>220</v>
      </c>
    </row>
    <row r="7939" spans="20:25" ht="30" x14ac:dyDescent="0.25">
      <c r="T7939" s="4"/>
      <c r="U7939" s="2" t="s">
        <v>24</v>
      </c>
      <c r="V7939" s="2" t="s">
        <v>122</v>
      </c>
      <c r="W7939" s="2" t="s">
        <v>68</v>
      </c>
      <c r="X7939" s="2">
        <v>1</v>
      </c>
      <c r="Y7939" s="2">
        <v>264</v>
      </c>
    </row>
    <row r="7940" spans="20:25" ht="30" x14ac:dyDescent="0.25">
      <c r="T7940" s="4"/>
      <c r="U7940" s="2" t="s">
        <v>24</v>
      </c>
      <c r="V7940" s="2" t="s">
        <v>122</v>
      </c>
      <c r="W7940" s="2" t="s">
        <v>63</v>
      </c>
      <c r="X7940" s="2">
        <v>4</v>
      </c>
      <c r="Y7940" s="2">
        <v>220</v>
      </c>
    </row>
    <row r="7941" spans="20:25" ht="30" x14ac:dyDescent="0.25">
      <c r="T7941" s="4"/>
      <c r="U7941" s="2" t="s">
        <v>24</v>
      </c>
      <c r="V7941" s="2" t="s">
        <v>109</v>
      </c>
      <c r="W7941" s="2" t="s">
        <v>68</v>
      </c>
      <c r="X7941" s="2">
        <v>5</v>
      </c>
      <c r="Y7941" s="2">
        <v>120</v>
      </c>
    </row>
    <row r="7942" spans="20:25" ht="30" x14ac:dyDescent="0.25">
      <c r="T7942" s="4"/>
      <c r="U7942" s="2" t="s">
        <v>24</v>
      </c>
      <c r="V7942" s="2" t="s">
        <v>109</v>
      </c>
      <c r="W7942" s="2" t="s">
        <v>63</v>
      </c>
      <c r="X7942" s="2">
        <v>1</v>
      </c>
      <c r="Y7942" s="2">
        <v>212</v>
      </c>
    </row>
    <row r="7943" spans="20:25" ht="30" x14ac:dyDescent="0.25">
      <c r="T7943" s="4"/>
      <c r="U7943" s="2" t="s">
        <v>24</v>
      </c>
      <c r="V7943" s="2" t="s">
        <v>109</v>
      </c>
      <c r="W7943" s="2" t="s">
        <v>68</v>
      </c>
      <c r="X7943" s="2">
        <v>1</v>
      </c>
      <c r="Y7943" s="2">
        <v>212</v>
      </c>
    </row>
    <row r="7944" spans="20:25" ht="30" x14ac:dyDescent="0.25">
      <c r="T7944" s="4"/>
      <c r="U7944" s="2" t="s">
        <v>24</v>
      </c>
      <c r="V7944" s="2" t="s">
        <v>109</v>
      </c>
      <c r="W7944" s="2" t="s">
        <v>63</v>
      </c>
      <c r="X7944" s="2">
        <v>1</v>
      </c>
      <c r="Y7944" s="2">
        <v>230</v>
      </c>
    </row>
    <row r="7945" spans="20:25" ht="30" x14ac:dyDescent="0.25">
      <c r="T7945" s="4"/>
      <c r="U7945" s="2" t="s">
        <v>24</v>
      </c>
      <c r="V7945" s="2" t="s">
        <v>109</v>
      </c>
      <c r="W7945" s="2" t="s">
        <v>63</v>
      </c>
      <c r="X7945" s="2">
        <v>1</v>
      </c>
      <c r="Y7945" s="2">
        <v>230</v>
      </c>
    </row>
    <row r="7946" spans="20:25" ht="30" x14ac:dyDescent="0.25">
      <c r="T7946" s="4"/>
      <c r="U7946" s="2" t="s">
        <v>24</v>
      </c>
      <c r="V7946" s="2" t="s">
        <v>109</v>
      </c>
      <c r="W7946" s="2" t="s">
        <v>68</v>
      </c>
      <c r="X7946" s="2">
        <v>3</v>
      </c>
      <c r="Y7946" s="2">
        <v>210</v>
      </c>
    </row>
    <row r="7947" spans="20:25" ht="30" x14ac:dyDescent="0.25">
      <c r="T7947" s="4"/>
      <c r="U7947" s="2" t="s">
        <v>24</v>
      </c>
      <c r="V7947" s="2" t="s">
        <v>109</v>
      </c>
      <c r="W7947" s="2" t="s">
        <v>63</v>
      </c>
      <c r="X7947" s="2">
        <v>3</v>
      </c>
      <c r="Y7947" s="2">
        <v>230</v>
      </c>
    </row>
    <row r="7948" spans="20:25" ht="30" x14ac:dyDescent="0.25">
      <c r="T7948" s="4"/>
      <c r="U7948" s="2" t="s">
        <v>24</v>
      </c>
      <c r="V7948" s="2" t="s">
        <v>109</v>
      </c>
      <c r="W7948" s="2" t="s">
        <v>63</v>
      </c>
      <c r="X7948" s="2">
        <v>2</v>
      </c>
      <c r="Y7948" s="2">
        <v>260</v>
      </c>
    </row>
    <row r="7949" spans="20:25" ht="30" x14ac:dyDescent="0.25">
      <c r="T7949" s="4"/>
      <c r="U7949" s="2" t="s">
        <v>24</v>
      </c>
      <c r="V7949" s="2" t="s">
        <v>109</v>
      </c>
      <c r="W7949" s="2" t="s">
        <v>68</v>
      </c>
      <c r="X7949" s="2">
        <v>3</v>
      </c>
      <c r="Y7949" s="2">
        <v>230</v>
      </c>
    </row>
    <row r="7950" spans="20:25" ht="30" x14ac:dyDescent="0.25">
      <c r="T7950" s="4"/>
      <c r="U7950" s="2" t="s">
        <v>24</v>
      </c>
      <c r="V7950" s="2" t="s">
        <v>109</v>
      </c>
      <c r="W7950" s="2" t="s">
        <v>68</v>
      </c>
      <c r="X7950" s="2">
        <v>3</v>
      </c>
      <c r="Y7950" s="2">
        <v>244</v>
      </c>
    </row>
    <row r="7951" spans="20:25" ht="30" x14ac:dyDescent="0.25">
      <c r="T7951" s="4"/>
      <c r="U7951" s="2" t="s">
        <v>24</v>
      </c>
      <c r="V7951" s="2" t="s">
        <v>109</v>
      </c>
      <c r="W7951" s="2" t="s">
        <v>63</v>
      </c>
      <c r="X7951" s="2">
        <v>2</v>
      </c>
      <c r="Y7951" s="2">
        <v>180</v>
      </c>
    </row>
    <row r="7952" spans="20:25" ht="30" x14ac:dyDescent="0.25">
      <c r="T7952" s="4"/>
      <c r="U7952" s="2" t="s">
        <v>24</v>
      </c>
      <c r="V7952" s="2" t="s">
        <v>109</v>
      </c>
      <c r="W7952" s="2" t="s">
        <v>68</v>
      </c>
      <c r="X7952" s="2">
        <v>2</v>
      </c>
      <c r="Y7952" s="2">
        <v>237</v>
      </c>
    </row>
    <row r="7953" spans="20:25" ht="30" x14ac:dyDescent="0.25">
      <c r="T7953" s="4"/>
      <c r="U7953" s="2" t="s">
        <v>24</v>
      </c>
      <c r="V7953" s="2" t="s">
        <v>109</v>
      </c>
      <c r="W7953" s="2" t="s">
        <v>63</v>
      </c>
      <c r="X7953" s="2">
        <v>3</v>
      </c>
      <c r="Y7953" s="2">
        <v>320</v>
      </c>
    </row>
    <row r="7954" spans="20:25" ht="30" x14ac:dyDescent="0.25">
      <c r="T7954" s="4"/>
      <c r="U7954" s="2" t="s">
        <v>24</v>
      </c>
      <c r="V7954" s="2" t="s">
        <v>109</v>
      </c>
      <c r="W7954" s="2" t="s">
        <v>68</v>
      </c>
      <c r="X7954" s="2">
        <v>1</v>
      </c>
      <c r="Y7954" s="2">
        <v>193</v>
      </c>
    </row>
    <row r="7955" spans="20:25" ht="30" x14ac:dyDescent="0.25">
      <c r="T7955" s="4"/>
      <c r="U7955" s="2" t="s">
        <v>24</v>
      </c>
      <c r="V7955" s="2" t="s">
        <v>109</v>
      </c>
      <c r="W7955" s="2" t="s">
        <v>68</v>
      </c>
      <c r="X7955" s="2">
        <v>2</v>
      </c>
      <c r="Y7955" s="2">
        <v>150</v>
      </c>
    </row>
    <row r="7956" spans="20:25" ht="30" x14ac:dyDescent="0.25">
      <c r="T7956" s="4"/>
      <c r="U7956" s="2" t="s">
        <v>24</v>
      </c>
      <c r="V7956" s="2" t="s">
        <v>109</v>
      </c>
      <c r="W7956" s="2" t="s">
        <v>68</v>
      </c>
      <c r="X7956" s="2">
        <v>1</v>
      </c>
      <c r="Y7956" s="2">
        <v>320</v>
      </c>
    </row>
    <row r="7957" spans="20:25" ht="30" x14ac:dyDescent="0.25">
      <c r="T7957" s="4"/>
      <c r="U7957" s="2" t="s">
        <v>24</v>
      </c>
      <c r="V7957" s="2" t="s">
        <v>109</v>
      </c>
      <c r="W7957" s="2" t="s">
        <v>68</v>
      </c>
      <c r="X7957" s="2">
        <v>2</v>
      </c>
      <c r="Y7957" s="2">
        <v>220</v>
      </c>
    </row>
    <row r="7958" spans="20:25" ht="30" x14ac:dyDescent="0.25">
      <c r="T7958" s="4"/>
      <c r="U7958" s="2" t="s">
        <v>24</v>
      </c>
      <c r="V7958" s="2" t="s">
        <v>109</v>
      </c>
      <c r="W7958" s="2" t="s">
        <v>68</v>
      </c>
      <c r="X7958" s="2">
        <v>1</v>
      </c>
      <c r="Y7958" s="2">
        <v>180</v>
      </c>
    </row>
    <row r="7959" spans="20:25" ht="30" x14ac:dyDescent="0.25">
      <c r="T7959" s="4"/>
      <c r="U7959" s="2" t="s">
        <v>24</v>
      </c>
      <c r="V7959" s="2" t="s">
        <v>109</v>
      </c>
      <c r="W7959" s="2" t="s">
        <v>63</v>
      </c>
      <c r="X7959" s="2">
        <v>2</v>
      </c>
      <c r="Y7959" s="2">
        <v>182</v>
      </c>
    </row>
    <row r="7960" spans="20:25" ht="30" x14ac:dyDescent="0.25">
      <c r="T7960" s="4"/>
      <c r="U7960" s="2" t="s">
        <v>24</v>
      </c>
      <c r="V7960" s="2" t="s">
        <v>109</v>
      </c>
      <c r="W7960" s="2" t="s">
        <v>68</v>
      </c>
      <c r="X7960" s="2">
        <v>2</v>
      </c>
      <c r="Y7960" s="2">
        <v>159</v>
      </c>
    </row>
    <row r="7961" spans="20:25" ht="45" x14ac:dyDescent="0.25">
      <c r="T7961" s="4"/>
      <c r="U7961" s="2" t="s">
        <v>24</v>
      </c>
      <c r="V7961" s="2" t="s">
        <v>109</v>
      </c>
      <c r="W7961" s="2" t="s">
        <v>70</v>
      </c>
      <c r="X7961" s="2">
        <v>2</v>
      </c>
      <c r="Y7961" s="2">
        <v>159</v>
      </c>
    </row>
    <row r="7962" spans="20:25" ht="30" x14ac:dyDescent="0.25">
      <c r="T7962" s="4"/>
      <c r="U7962" s="2" t="s">
        <v>24</v>
      </c>
      <c r="V7962" s="2" t="s">
        <v>109</v>
      </c>
      <c r="W7962" s="2" t="s">
        <v>68</v>
      </c>
      <c r="X7962" s="2">
        <v>7</v>
      </c>
      <c r="Y7962" s="2">
        <v>240</v>
      </c>
    </row>
    <row r="7963" spans="20:25" ht="30" x14ac:dyDescent="0.25">
      <c r="T7963" s="4"/>
      <c r="U7963" s="2" t="s">
        <v>24</v>
      </c>
      <c r="V7963" s="2" t="s">
        <v>109</v>
      </c>
      <c r="W7963" s="2" t="s">
        <v>67</v>
      </c>
      <c r="X7963" s="2">
        <v>4</v>
      </c>
      <c r="Y7963" s="2">
        <v>240</v>
      </c>
    </row>
    <row r="7964" spans="20:25" ht="30" x14ac:dyDescent="0.25">
      <c r="T7964" s="4"/>
      <c r="U7964" s="2" t="s">
        <v>24</v>
      </c>
      <c r="V7964" s="2" t="s">
        <v>109</v>
      </c>
      <c r="W7964" s="2" t="s">
        <v>68</v>
      </c>
      <c r="X7964" s="2">
        <v>1</v>
      </c>
      <c r="Y7964" s="2">
        <v>191</v>
      </c>
    </row>
    <row r="7965" spans="20:25" ht="30" x14ac:dyDescent="0.25">
      <c r="T7965" s="4"/>
      <c r="U7965" s="2" t="s">
        <v>24</v>
      </c>
      <c r="V7965" s="2" t="s">
        <v>109</v>
      </c>
      <c r="W7965" s="2" t="s">
        <v>67</v>
      </c>
      <c r="X7965" s="2">
        <v>3</v>
      </c>
      <c r="Y7965" s="2">
        <v>240</v>
      </c>
    </row>
    <row r="7966" spans="20:25" ht="30" x14ac:dyDescent="0.25">
      <c r="T7966" s="4"/>
      <c r="U7966" s="2" t="s">
        <v>24</v>
      </c>
      <c r="V7966" s="2" t="s">
        <v>109</v>
      </c>
      <c r="W7966" s="2" t="s">
        <v>68</v>
      </c>
      <c r="X7966" s="2">
        <v>1</v>
      </c>
      <c r="Y7966" s="2">
        <v>276</v>
      </c>
    </row>
    <row r="7967" spans="20:25" ht="30" x14ac:dyDescent="0.25">
      <c r="T7967" s="4"/>
      <c r="U7967" s="2" t="s">
        <v>24</v>
      </c>
      <c r="V7967" s="2" t="s">
        <v>109</v>
      </c>
      <c r="W7967" s="2" t="s">
        <v>68</v>
      </c>
      <c r="X7967" s="2">
        <v>1</v>
      </c>
      <c r="Y7967" s="2">
        <v>276</v>
      </c>
    </row>
    <row r="7968" spans="20:25" ht="30" x14ac:dyDescent="0.25">
      <c r="T7968" s="4"/>
      <c r="U7968" s="2" t="s">
        <v>24</v>
      </c>
      <c r="V7968" s="2" t="s">
        <v>120</v>
      </c>
      <c r="W7968" s="2" t="s">
        <v>68</v>
      </c>
      <c r="X7968" s="2">
        <v>2</v>
      </c>
      <c r="Y7968" s="2">
        <v>249</v>
      </c>
    </row>
    <row r="7969" spans="20:25" ht="30" x14ac:dyDescent="0.25">
      <c r="T7969" s="4"/>
      <c r="U7969" s="2" t="s">
        <v>24</v>
      </c>
      <c r="V7969" s="2" t="s">
        <v>120</v>
      </c>
      <c r="W7969" s="2" t="s">
        <v>68</v>
      </c>
      <c r="X7969" s="2">
        <v>3</v>
      </c>
      <c r="Y7969" s="2">
        <v>220</v>
      </c>
    </row>
    <row r="7970" spans="20:25" ht="30" x14ac:dyDescent="0.25">
      <c r="T7970" s="4"/>
      <c r="U7970" s="2" t="s">
        <v>24</v>
      </c>
      <c r="V7970" s="2" t="s">
        <v>120</v>
      </c>
      <c r="W7970" s="2" t="s">
        <v>64</v>
      </c>
      <c r="X7970" s="2">
        <v>2</v>
      </c>
      <c r="Y7970" s="2">
        <v>239</v>
      </c>
    </row>
    <row r="7971" spans="20:25" ht="30" x14ac:dyDescent="0.25">
      <c r="T7971" s="4"/>
      <c r="U7971" s="2" t="s">
        <v>24</v>
      </c>
      <c r="V7971" s="2" t="s">
        <v>120</v>
      </c>
      <c r="W7971" s="2" t="s">
        <v>68</v>
      </c>
      <c r="X7971" s="2">
        <v>1</v>
      </c>
      <c r="Y7971" s="2">
        <v>115</v>
      </c>
    </row>
    <row r="7972" spans="20:25" ht="45" x14ac:dyDescent="0.25">
      <c r="T7972" s="4"/>
      <c r="U7972" s="2" t="s">
        <v>24</v>
      </c>
      <c r="V7972" s="2" t="s">
        <v>120</v>
      </c>
      <c r="W7972" s="2" t="s">
        <v>70</v>
      </c>
      <c r="X7972" s="2">
        <v>3</v>
      </c>
      <c r="Y7972" s="2">
        <v>130</v>
      </c>
    </row>
    <row r="7973" spans="20:25" ht="30" x14ac:dyDescent="0.25">
      <c r="T7973" s="4"/>
      <c r="U7973" s="2" t="s">
        <v>24</v>
      </c>
      <c r="V7973" s="2" t="s">
        <v>120</v>
      </c>
      <c r="W7973" s="2" t="s">
        <v>63</v>
      </c>
      <c r="X7973" s="2">
        <v>2</v>
      </c>
      <c r="Y7973" s="2">
        <v>0</v>
      </c>
    </row>
    <row r="7974" spans="20:25" ht="30" x14ac:dyDescent="0.25">
      <c r="T7974" s="4"/>
      <c r="U7974" s="2" t="s">
        <v>24</v>
      </c>
      <c r="V7974" s="2" t="s">
        <v>120</v>
      </c>
      <c r="W7974" s="2" t="s">
        <v>68</v>
      </c>
      <c r="X7974" s="2">
        <v>3</v>
      </c>
      <c r="Y7974" s="2">
        <v>290</v>
      </c>
    </row>
    <row r="7975" spans="20:25" ht="30" x14ac:dyDescent="0.25">
      <c r="T7975" s="4"/>
      <c r="U7975" s="2" t="s">
        <v>24</v>
      </c>
      <c r="V7975" s="2" t="s">
        <v>120</v>
      </c>
      <c r="W7975" s="2" t="s">
        <v>68</v>
      </c>
      <c r="X7975" s="2">
        <v>1</v>
      </c>
      <c r="Y7975" s="2">
        <v>190</v>
      </c>
    </row>
    <row r="7976" spans="20:25" ht="30" x14ac:dyDescent="0.25">
      <c r="T7976" s="4"/>
      <c r="U7976" s="2" t="s">
        <v>24</v>
      </c>
      <c r="V7976" s="2" t="s">
        <v>120</v>
      </c>
      <c r="W7976" s="2" t="s">
        <v>68</v>
      </c>
      <c r="X7976" s="2">
        <v>5</v>
      </c>
      <c r="Y7976" s="2">
        <v>220</v>
      </c>
    </row>
    <row r="7977" spans="20:25" ht="30" x14ac:dyDescent="0.25">
      <c r="T7977" s="4"/>
      <c r="U7977" s="2" t="s">
        <v>24</v>
      </c>
      <c r="V7977" s="2" t="s">
        <v>120</v>
      </c>
      <c r="W7977" s="2" t="s">
        <v>62</v>
      </c>
      <c r="X7977" s="2">
        <v>5</v>
      </c>
      <c r="Y7977" s="2">
        <v>237</v>
      </c>
    </row>
    <row r="7978" spans="20:25" ht="30" x14ac:dyDescent="0.25">
      <c r="T7978" s="4"/>
      <c r="U7978" s="2" t="s">
        <v>24</v>
      </c>
      <c r="V7978" s="2" t="s">
        <v>120</v>
      </c>
      <c r="W7978" s="2" t="s">
        <v>68</v>
      </c>
      <c r="X7978" s="2">
        <v>4</v>
      </c>
      <c r="Y7978" s="2">
        <v>246</v>
      </c>
    </row>
    <row r="7979" spans="20:25" ht="30" x14ac:dyDescent="0.25">
      <c r="T7979" s="4"/>
      <c r="U7979" s="2" t="s">
        <v>24</v>
      </c>
      <c r="V7979" s="2" t="s">
        <v>120</v>
      </c>
      <c r="W7979" s="2" t="s">
        <v>68</v>
      </c>
      <c r="X7979" s="2">
        <v>3</v>
      </c>
      <c r="Y7979" s="2">
        <v>240</v>
      </c>
    </row>
    <row r="7980" spans="20:25" ht="30" x14ac:dyDescent="0.25">
      <c r="T7980" s="4"/>
      <c r="U7980" s="2" t="s">
        <v>24</v>
      </c>
      <c r="V7980" s="2" t="s">
        <v>120</v>
      </c>
      <c r="W7980" s="2" t="s">
        <v>68</v>
      </c>
      <c r="X7980" s="2">
        <v>2</v>
      </c>
      <c r="Y7980" s="2">
        <v>180</v>
      </c>
    </row>
    <row r="7981" spans="20:25" ht="45" x14ac:dyDescent="0.25">
      <c r="T7981" s="4"/>
      <c r="U7981" s="2" t="s">
        <v>24</v>
      </c>
      <c r="V7981" s="2" t="s">
        <v>120</v>
      </c>
      <c r="W7981" s="2" t="s">
        <v>70</v>
      </c>
      <c r="X7981" s="2">
        <v>2</v>
      </c>
      <c r="Y7981" s="2">
        <v>255</v>
      </c>
    </row>
    <row r="7982" spans="20:25" ht="30" x14ac:dyDescent="0.25">
      <c r="T7982" s="4"/>
      <c r="U7982" s="2" t="s">
        <v>24</v>
      </c>
      <c r="V7982" s="2" t="s">
        <v>120</v>
      </c>
      <c r="W7982" s="2" t="s">
        <v>68</v>
      </c>
      <c r="X7982" s="2">
        <v>1</v>
      </c>
      <c r="Y7982" s="2">
        <v>310</v>
      </c>
    </row>
    <row r="7983" spans="20:25" ht="30" x14ac:dyDescent="0.25">
      <c r="T7983" s="4"/>
      <c r="U7983" s="2" t="s">
        <v>24</v>
      </c>
      <c r="V7983" s="2" t="s">
        <v>120</v>
      </c>
      <c r="W7983" s="2" t="s">
        <v>68</v>
      </c>
      <c r="X7983" s="2">
        <v>2</v>
      </c>
      <c r="Y7983" s="2">
        <v>180</v>
      </c>
    </row>
    <row r="7984" spans="20:25" ht="30" x14ac:dyDescent="0.25">
      <c r="T7984" s="4"/>
      <c r="U7984" s="2" t="s">
        <v>24</v>
      </c>
      <c r="V7984" s="2" t="s">
        <v>120</v>
      </c>
      <c r="W7984" s="2" t="s">
        <v>68</v>
      </c>
      <c r="X7984" s="2">
        <v>2</v>
      </c>
      <c r="Y7984" s="2">
        <v>230</v>
      </c>
    </row>
    <row r="7985" spans="20:25" ht="30" x14ac:dyDescent="0.25">
      <c r="T7985" s="4"/>
      <c r="U7985" s="2" t="s">
        <v>24</v>
      </c>
      <c r="V7985" s="2" t="s">
        <v>120</v>
      </c>
      <c r="W7985" s="2" t="s">
        <v>68</v>
      </c>
      <c r="X7985" s="2">
        <v>2</v>
      </c>
      <c r="Y7985" s="2">
        <v>204</v>
      </c>
    </row>
    <row r="7986" spans="20:25" ht="30" x14ac:dyDescent="0.25">
      <c r="T7986" s="4"/>
      <c r="U7986" s="2" t="s">
        <v>24</v>
      </c>
      <c r="V7986" s="2" t="s">
        <v>120</v>
      </c>
      <c r="W7986" s="2" t="s">
        <v>68</v>
      </c>
      <c r="X7986" s="2">
        <v>3</v>
      </c>
      <c r="Y7986" s="2">
        <v>240</v>
      </c>
    </row>
    <row r="7987" spans="20:25" ht="30" x14ac:dyDescent="0.25">
      <c r="T7987" s="4"/>
      <c r="U7987" s="2" t="s">
        <v>24</v>
      </c>
      <c r="V7987" s="2" t="s">
        <v>120</v>
      </c>
      <c r="W7987" s="2" t="s">
        <v>68</v>
      </c>
      <c r="X7987" s="2">
        <v>2</v>
      </c>
      <c r="Y7987" s="2">
        <v>210</v>
      </c>
    </row>
    <row r="7988" spans="20:25" ht="30" x14ac:dyDescent="0.25">
      <c r="T7988" s="4"/>
      <c r="U7988" s="2" t="s">
        <v>24</v>
      </c>
      <c r="V7988" s="2" t="s">
        <v>120</v>
      </c>
      <c r="W7988" s="2" t="s">
        <v>63</v>
      </c>
      <c r="X7988" s="2">
        <v>4</v>
      </c>
      <c r="Y7988" s="2">
        <v>180</v>
      </c>
    </row>
    <row r="7989" spans="20:25" ht="30" x14ac:dyDescent="0.25">
      <c r="T7989" s="4"/>
      <c r="U7989" s="2" t="s">
        <v>24</v>
      </c>
      <c r="V7989" s="2" t="s">
        <v>120</v>
      </c>
      <c r="W7989" s="2" t="s">
        <v>68</v>
      </c>
      <c r="X7989" s="2">
        <v>4</v>
      </c>
      <c r="Y7989" s="2">
        <v>218</v>
      </c>
    </row>
    <row r="7990" spans="20:25" ht="30" x14ac:dyDescent="0.25">
      <c r="T7990" s="4"/>
      <c r="U7990" s="2" t="s">
        <v>24</v>
      </c>
      <c r="V7990" s="2" t="s">
        <v>120</v>
      </c>
      <c r="W7990" s="2" t="s">
        <v>68</v>
      </c>
      <c r="X7990" s="2">
        <v>5</v>
      </c>
      <c r="Y7990" s="2">
        <v>230</v>
      </c>
    </row>
    <row r="7991" spans="20:25" ht="30" x14ac:dyDescent="0.25">
      <c r="T7991" s="4"/>
      <c r="U7991" s="2" t="s">
        <v>24</v>
      </c>
      <c r="V7991" s="2" t="s">
        <v>120</v>
      </c>
      <c r="W7991" s="2" t="s">
        <v>68</v>
      </c>
      <c r="X7991" s="2">
        <v>4</v>
      </c>
      <c r="Y7991" s="2">
        <v>240</v>
      </c>
    </row>
    <row r="7992" spans="20:25" ht="30" x14ac:dyDescent="0.25">
      <c r="T7992" s="4"/>
      <c r="U7992" s="2" t="s">
        <v>24</v>
      </c>
      <c r="V7992" s="2" t="s">
        <v>120</v>
      </c>
      <c r="W7992" s="2" t="s">
        <v>68</v>
      </c>
      <c r="X7992" s="2">
        <v>3</v>
      </c>
      <c r="Y7992" s="2">
        <v>240</v>
      </c>
    </row>
    <row r="7993" spans="20:25" ht="30" x14ac:dyDescent="0.25">
      <c r="T7993" s="4"/>
      <c r="U7993" s="2" t="s">
        <v>24</v>
      </c>
      <c r="V7993" s="2" t="s">
        <v>120</v>
      </c>
      <c r="W7993" s="2" t="s">
        <v>68</v>
      </c>
      <c r="X7993" s="2">
        <v>1</v>
      </c>
      <c r="Y7993" s="2">
        <v>250</v>
      </c>
    </row>
    <row r="7994" spans="20:25" ht="30" x14ac:dyDescent="0.25">
      <c r="T7994" s="4"/>
      <c r="U7994" s="2" t="s">
        <v>24</v>
      </c>
      <c r="V7994" s="2" t="s">
        <v>120</v>
      </c>
      <c r="W7994" s="2" t="s">
        <v>68</v>
      </c>
      <c r="X7994" s="2">
        <v>0</v>
      </c>
      <c r="Y7994" s="2">
        <v>219</v>
      </c>
    </row>
    <row r="7995" spans="20:25" ht="30" x14ac:dyDescent="0.25">
      <c r="T7995" s="4"/>
      <c r="U7995" s="2" t="s">
        <v>24</v>
      </c>
      <c r="V7995" s="2" t="s">
        <v>120</v>
      </c>
      <c r="W7995" s="2" t="s">
        <v>63</v>
      </c>
      <c r="X7995" s="2">
        <v>2</v>
      </c>
      <c r="Y7995" s="2">
        <v>0</v>
      </c>
    </row>
    <row r="7996" spans="20:25" ht="30" x14ac:dyDescent="0.25">
      <c r="T7996" s="4"/>
      <c r="U7996" s="2" t="s">
        <v>24</v>
      </c>
      <c r="V7996" s="2" t="s">
        <v>120</v>
      </c>
      <c r="W7996" s="2" t="s">
        <v>68</v>
      </c>
      <c r="X7996" s="2">
        <v>3</v>
      </c>
      <c r="Y7996" s="2">
        <v>230</v>
      </c>
    </row>
    <row r="7997" spans="20:25" ht="30" x14ac:dyDescent="0.25">
      <c r="T7997" s="4"/>
      <c r="U7997" s="2" t="s">
        <v>24</v>
      </c>
      <c r="V7997" s="2" t="s">
        <v>120</v>
      </c>
      <c r="W7997" s="2" t="s">
        <v>68</v>
      </c>
      <c r="X7997" s="2">
        <v>2</v>
      </c>
      <c r="Y7997" s="2">
        <v>160</v>
      </c>
    </row>
    <row r="7998" spans="20:25" ht="30" x14ac:dyDescent="0.25">
      <c r="T7998" s="4"/>
      <c r="U7998" s="2" t="s">
        <v>24</v>
      </c>
      <c r="V7998" s="2" t="s">
        <v>120</v>
      </c>
      <c r="W7998" s="2" t="s">
        <v>63</v>
      </c>
      <c r="X7998" s="2">
        <v>11</v>
      </c>
      <c r="Y7998" s="2">
        <v>130</v>
      </c>
    </row>
    <row r="7999" spans="20:25" ht="30" x14ac:dyDescent="0.25">
      <c r="T7999" s="4"/>
      <c r="U7999" s="2" t="s">
        <v>24</v>
      </c>
      <c r="V7999" s="2" t="s">
        <v>120</v>
      </c>
      <c r="W7999" s="2" t="s">
        <v>63</v>
      </c>
      <c r="X7999" s="2">
        <v>3</v>
      </c>
      <c r="Y7999" s="2">
        <v>190</v>
      </c>
    </row>
    <row r="8000" spans="20:25" ht="30" x14ac:dyDescent="0.25">
      <c r="T8000" s="4"/>
      <c r="U8000" s="2" t="s">
        <v>24</v>
      </c>
      <c r="V8000" s="2" t="s">
        <v>120</v>
      </c>
      <c r="W8000" s="2" t="s">
        <v>68</v>
      </c>
      <c r="X8000" s="2">
        <v>1</v>
      </c>
      <c r="Y8000" s="2">
        <v>310</v>
      </c>
    </row>
    <row r="8001" spans="20:25" ht="30" x14ac:dyDescent="0.25">
      <c r="T8001" s="4"/>
      <c r="U8001" s="2" t="s">
        <v>24</v>
      </c>
      <c r="V8001" s="2" t="s">
        <v>120</v>
      </c>
      <c r="W8001" s="2" t="s">
        <v>63</v>
      </c>
      <c r="X8001" s="2">
        <v>3</v>
      </c>
      <c r="Y8001" s="2">
        <v>320</v>
      </c>
    </row>
    <row r="8002" spans="20:25" ht="30" x14ac:dyDescent="0.25">
      <c r="T8002" s="4"/>
      <c r="U8002" s="2" t="s">
        <v>24</v>
      </c>
      <c r="V8002" s="2" t="s">
        <v>120</v>
      </c>
      <c r="W8002" s="2" t="s">
        <v>63</v>
      </c>
      <c r="X8002" s="2">
        <v>1</v>
      </c>
      <c r="Y8002" s="2">
        <v>242</v>
      </c>
    </row>
    <row r="8003" spans="20:25" ht="30" x14ac:dyDescent="0.25">
      <c r="T8003" s="4"/>
      <c r="U8003" s="2" t="s">
        <v>24</v>
      </c>
      <c r="V8003" s="2" t="s">
        <v>120</v>
      </c>
      <c r="W8003" s="2" t="s">
        <v>63</v>
      </c>
      <c r="X8003" s="2">
        <v>1</v>
      </c>
      <c r="Y8003" s="2">
        <v>190</v>
      </c>
    </row>
    <row r="8004" spans="20:25" ht="30" x14ac:dyDescent="0.25">
      <c r="T8004" s="4"/>
      <c r="U8004" s="2" t="s">
        <v>24</v>
      </c>
      <c r="V8004" s="2" t="s">
        <v>120</v>
      </c>
      <c r="W8004" s="2" t="s">
        <v>68</v>
      </c>
      <c r="X8004" s="2">
        <v>4</v>
      </c>
      <c r="Y8004" s="2">
        <v>220</v>
      </c>
    </row>
    <row r="8005" spans="20:25" ht="30" x14ac:dyDescent="0.25">
      <c r="T8005" s="4"/>
      <c r="U8005" s="2" t="s">
        <v>24</v>
      </c>
      <c r="V8005" s="2" t="s">
        <v>120</v>
      </c>
      <c r="W8005" s="2" t="s">
        <v>68</v>
      </c>
      <c r="X8005" s="2">
        <v>3</v>
      </c>
      <c r="Y8005" s="2">
        <v>260</v>
      </c>
    </row>
    <row r="8006" spans="20:25" ht="30" x14ac:dyDescent="0.25">
      <c r="T8006" s="4"/>
      <c r="U8006" s="2" t="s">
        <v>24</v>
      </c>
      <c r="V8006" s="2" t="s">
        <v>120</v>
      </c>
      <c r="W8006" s="2" t="s">
        <v>63</v>
      </c>
      <c r="X8006" s="2">
        <v>2</v>
      </c>
      <c r="Y8006" s="2">
        <v>110</v>
      </c>
    </row>
    <row r="8007" spans="20:25" ht="30" x14ac:dyDescent="0.25">
      <c r="T8007" s="4"/>
      <c r="U8007" s="2" t="s">
        <v>24</v>
      </c>
      <c r="V8007" s="2" t="s">
        <v>120</v>
      </c>
      <c r="W8007" s="2" t="s">
        <v>68</v>
      </c>
      <c r="X8007" s="2">
        <v>3</v>
      </c>
      <c r="Y8007" s="2">
        <v>234</v>
      </c>
    </row>
    <row r="8008" spans="20:25" ht="30" x14ac:dyDescent="0.25">
      <c r="T8008" s="4"/>
      <c r="U8008" s="2" t="s">
        <v>24</v>
      </c>
      <c r="V8008" s="2" t="s">
        <v>120</v>
      </c>
      <c r="W8008" s="2" t="s">
        <v>68</v>
      </c>
      <c r="X8008" s="2">
        <v>2</v>
      </c>
      <c r="Y8008" s="2">
        <v>310</v>
      </c>
    </row>
    <row r="8009" spans="20:25" ht="30" x14ac:dyDescent="0.25">
      <c r="T8009" s="4"/>
      <c r="U8009" s="2" t="s">
        <v>24</v>
      </c>
      <c r="V8009" s="2" t="s">
        <v>120</v>
      </c>
      <c r="W8009" s="2" t="s">
        <v>63</v>
      </c>
      <c r="X8009" s="2">
        <v>4</v>
      </c>
      <c r="Y8009" s="2">
        <v>170</v>
      </c>
    </row>
    <row r="8010" spans="20:25" ht="30" x14ac:dyDescent="0.25">
      <c r="T8010" s="4"/>
      <c r="U8010" s="2" t="s">
        <v>24</v>
      </c>
      <c r="V8010" s="2" t="s">
        <v>120</v>
      </c>
      <c r="W8010" s="2" t="s">
        <v>68</v>
      </c>
      <c r="X8010" s="2">
        <v>3</v>
      </c>
      <c r="Y8010" s="2">
        <v>220</v>
      </c>
    </row>
    <row r="8011" spans="20:25" ht="30" x14ac:dyDescent="0.25">
      <c r="T8011" s="4"/>
      <c r="U8011" s="2" t="s">
        <v>24</v>
      </c>
      <c r="V8011" s="2" t="s">
        <v>120</v>
      </c>
      <c r="W8011" s="2" t="s">
        <v>63</v>
      </c>
      <c r="X8011" s="2">
        <v>2</v>
      </c>
      <c r="Y8011" s="2">
        <v>210</v>
      </c>
    </row>
    <row r="8012" spans="20:25" ht="30" x14ac:dyDescent="0.25">
      <c r="T8012" s="4"/>
      <c r="U8012" s="2" t="s">
        <v>24</v>
      </c>
      <c r="V8012" s="2" t="s">
        <v>120</v>
      </c>
      <c r="W8012" s="2" t="s">
        <v>63</v>
      </c>
      <c r="X8012" s="2">
        <v>2</v>
      </c>
      <c r="Y8012" s="2">
        <v>230</v>
      </c>
    </row>
    <row r="8013" spans="20:25" ht="30" x14ac:dyDescent="0.25">
      <c r="T8013" s="4"/>
      <c r="U8013" s="2" t="s">
        <v>24</v>
      </c>
      <c r="V8013" s="2" t="s">
        <v>124</v>
      </c>
      <c r="W8013" s="2" t="s">
        <v>68</v>
      </c>
      <c r="X8013" s="2">
        <v>2</v>
      </c>
      <c r="Y8013" s="2">
        <v>60</v>
      </c>
    </row>
    <row r="8014" spans="20:25" ht="30" x14ac:dyDescent="0.25">
      <c r="T8014" s="4"/>
      <c r="U8014" s="2" t="s">
        <v>24</v>
      </c>
      <c r="V8014" s="2" t="s">
        <v>124</v>
      </c>
      <c r="W8014" s="2" t="s">
        <v>64</v>
      </c>
      <c r="X8014" s="2">
        <v>3</v>
      </c>
      <c r="Y8014" s="2">
        <v>200</v>
      </c>
    </row>
    <row r="8015" spans="20:25" ht="30" x14ac:dyDescent="0.25">
      <c r="T8015" s="4"/>
      <c r="U8015" s="2" t="s">
        <v>24</v>
      </c>
      <c r="V8015" s="2" t="s">
        <v>124</v>
      </c>
      <c r="W8015" s="2" t="s">
        <v>68</v>
      </c>
      <c r="X8015" s="2">
        <v>4</v>
      </c>
      <c r="Y8015" s="2">
        <v>230</v>
      </c>
    </row>
    <row r="8016" spans="20:25" ht="30" x14ac:dyDescent="0.25">
      <c r="T8016" s="4"/>
      <c r="U8016" s="2" t="s">
        <v>24</v>
      </c>
      <c r="V8016" s="2" t="s">
        <v>124</v>
      </c>
      <c r="W8016" s="2" t="s">
        <v>68</v>
      </c>
      <c r="X8016" s="2">
        <v>4</v>
      </c>
      <c r="Y8016" s="2">
        <v>210</v>
      </c>
    </row>
    <row r="8017" spans="20:25" ht="30" x14ac:dyDescent="0.25">
      <c r="T8017" s="4"/>
      <c r="U8017" s="2" t="s">
        <v>24</v>
      </c>
      <c r="V8017" s="2" t="s">
        <v>124</v>
      </c>
      <c r="W8017" s="2" t="s">
        <v>68</v>
      </c>
      <c r="X8017" s="2">
        <v>3</v>
      </c>
      <c r="Y8017" s="2">
        <v>220</v>
      </c>
    </row>
    <row r="8018" spans="20:25" ht="30" x14ac:dyDescent="0.25">
      <c r="T8018" s="4"/>
      <c r="U8018" s="2" t="s">
        <v>24</v>
      </c>
      <c r="V8018" s="2" t="s">
        <v>124</v>
      </c>
      <c r="W8018" s="2" t="s">
        <v>68</v>
      </c>
      <c r="X8018" s="2">
        <v>3</v>
      </c>
      <c r="Y8018" s="2">
        <v>220</v>
      </c>
    </row>
    <row r="8019" spans="20:25" ht="30" x14ac:dyDescent="0.25">
      <c r="T8019" s="4"/>
      <c r="U8019" s="2" t="s">
        <v>24</v>
      </c>
      <c r="V8019" s="2" t="s">
        <v>124</v>
      </c>
      <c r="W8019" s="2" t="s">
        <v>68</v>
      </c>
      <c r="X8019" s="2">
        <v>5</v>
      </c>
      <c r="Y8019" s="2">
        <v>220</v>
      </c>
    </row>
    <row r="8020" spans="20:25" ht="30" x14ac:dyDescent="0.25">
      <c r="T8020" s="4"/>
      <c r="U8020" s="2" t="s">
        <v>24</v>
      </c>
      <c r="V8020" s="2" t="s">
        <v>124</v>
      </c>
      <c r="W8020" s="2" t="s">
        <v>63</v>
      </c>
      <c r="X8020" s="2">
        <v>2</v>
      </c>
      <c r="Y8020" s="2">
        <v>230</v>
      </c>
    </row>
    <row r="8021" spans="20:25" ht="30" x14ac:dyDescent="0.25">
      <c r="T8021" s="4"/>
      <c r="U8021" s="2" t="s">
        <v>24</v>
      </c>
      <c r="V8021" s="2" t="s">
        <v>124</v>
      </c>
      <c r="W8021" s="2" t="s">
        <v>67</v>
      </c>
      <c r="X8021" s="2">
        <v>3</v>
      </c>
      <c r="Y8021" s="2">
        <v>180</v>
      </c>
    </row>
    <row r="8022" spans="20:25" ht="30" x14ac:dyDescent="0.25">
      <c r="T8022" s="4"/>
      <c r="U8022" s="2" t="s">
        <v>24</v>
      </c>
      <c r="V8022" s="2" t="s">
        <v>124</v>
      </c>
      <c r="W8022" s="2" t="s">
        <v>64</v>
      </c>
      <c r="X8022" s="2">
        <v>1</v>
      </c>
      <c r="Y8022" s="2">
        <v>250</v>
      </c>
    </row>
    <row r="8023" spans="20:25" ht="30" x14ac:dyDescent="0.25">
      <c r="T8023" s="4"/>
      <c r="U8023" s="2" t="s">
        <v>24</v>
      </c>
      <c r="V8023" s="2" t="s">
        <v>124</v>
      </c>
      <c r="W8023" s="2" t="s">
        <v>68</v>
      </c>
      <c r="X8023" s="2">
        <v>3</v>
      </c>
      <c r="Y8023" s="2">
        <v>160</v>
      </c>
    </row>
    <row r="8024" spans="20:25" ht="30" x14ac:dyDescent="0.25">
      <c r="T8024" s="4"/>
      <c r="U8024" s="2" t="s">
        <v>24</v>
      </c>
      <c r="V8024" s="2" t="s">
        <v>124</v>
      </c>
      <c r="W8024" s="2" t="s">
        <v>68</v>
      </c>
      <c r="X8024" s="2">
        <v>3</v>
      </c>
      <c r="Y8024" s="2">
        <v>150</v>
      </c>
    </row>
    <row r="8025" spans="20:25" ht="30" x14ac:dyDescent="0.25">
      <c r="T8025" s="4"/>
      <c r="U8025" s="2" t="s">
        <v>24</v>
      </c>
      <c r="V8025" s="2" t="s">
        <v>124</v>
      </c>
      <c r="W8025" s="2" t="s">
        <v>68</v>
      </c>
      <c r="X8025" s="2">
        <v>3</v>
      </c>
      <c r="Y8025" s="2">
        <v>310</v>
      </c>
    </row>
    <row r="8026" spans="20:25" ht="30" x14ac:dyDescent="0.25">
      <c r="T8026" s="4"/>
      <c r="U8026" s="2" t="s">
        <v>24</v>
      </c>
      <c r="V8026" s="2" t="s">
        <v>124</v>
      </c>
      <c r="W8026" s="2" t="s">
        <v>68</v>
      </c>
      <c r="X8026" s="2">
        <v>3</v>
      </c>
      <c r="Y8026" s="2">
        <v>110</v>
      </c>
    </row>
    <row r="8027" spans="20:25" ht="30" x14ac:dyDescent="0.25">
      <c r="T8027" s="4"/>
      <c r="U8027" s="2" t="s">
        <v>24</v>
      </c>
      <c r="V8027" s="2" t="s">
        <v>124</v>
      </c>
      <c r="W8027" s="2" t="s">
        <v>68</v>
      </c>
      <c r="X8027" s="2">
        <v>1</v>
      </c>
      <c r="Y8027" s="2">
        <v>120</v>
      </c>
    </row>
    <row r="8028" spans="20:25" ht="30" x14ac:dyDescent="0.25">
      <c r="T8028" s="4"/>
      <c r="U8028" s="2" t="s">
        <v>24</v>
      </c>
      <c r="V8028" s="2" t="s">
        <v>124</v>
      </c>
      <c r="W8028" s="2" t="s">
        <v>68</v>
      </c>
      <c r="X8028" s="2">
        <v>4</v>
      </c>
      <c r="Y8028" s="2">
        <v>52</v>
      </c>
    </row>
    <row r="8029" spans="20:25" ht="30" x14ac:dyDescent="0.25">
      <c r="T8029" s="4"/>
      <c r="U8029" s="2" t="s">
        <v>24</v>
      </c>
      <c r="V8029" s="2" t="s">
        <v>124</v>
      </c>
      <c r="W8029" s="2" t="s">
        <v>68</v>
      </c>
      <c r="X8029" s="2">
        <v>4</v>
      </c>
      <c r="Y8029" s="2">
        <v>52</v>
      </c>
    </row>
    <row r="8030" spans="20:25" ht="30" x14ac:dyDescent="0.25">
      <c r="T8030" s="4"/>
      <c r="U8030" s="2" t="s">
        <v>24</v>
      </c>
      <c r="V8030" s="2" t="s">
        <v>124</v>
      </c>
      <c r="W8030" s="2" t="s">
        <v>68</v>
      </c>
      <c r="X8030" s="2">
        <v>4</v>
      </c>
      <c r="Y8030" s="2">
        <v>52</v>
      </c>
    </row>
    <row r="8031" spans="20:25" ht="30" x14ac:dyDescent="0.25">
      <c r="T8031" s="4"/>
      <c r="U8031" s="2" t="s">
        <v>24</v>
      </c>
      <c r="V8031" s="2" t="s">
        <v>124</v>
      </c>
      <c r="W8031" s="2" t="s">
        <v>68</v>
      </c>
      <c r="X8031" s="2">
        <v>2</v>
      </c>
      <c r="Y8031" s="2">
        <v>90</v>
      </c>
    </row>
    <row r="8032" spans="20:25" ht="30" x14ac:dyDescent="0.25">
      <c r="T8032" s="4"/>
      <c r="U8032" s="2" t="s">
        <v>24</v>
      </c>
      <c r="V8032" s="2" t="s">
        <v>124</v>
      </c>
      <c r="W8032" s="2" t="s">
        <v>68</v>
      </c>
      <c r="X8032" s="2">
        <v>3</v>
      </c>
      <c r="Y8032" s="2">
        <v>47</v>
      </c>
    </row>
    <row r="8033" spans="20:25" ht="30" x14ac:dyDescent="0.25">
      <c r="T8033" s="4"/>
      <c r="U8033" s="2" t="s">
        <v>24</v>
      </c>
      <c r="V8033" s="2" t="s">
        <v>124</v>
      </c>
      <c r="W8033" s="2" t="s">
        <v>63</v>
      </c>
      <c r="X8033" s="2">
        <v>1</v>
      </c>
      <c r="Y8033" s="2">
        <v>17</v>
      </c>
    </row>
    <row r="8034" spans="20:25" ht="30" x14ac:dyDescent="0.25">
      <c r="T8034" s="4"/>
      <c r="U8034" s="2" t="s">
        <v>24</v>
      </c>
      <c r="V8034" s="2" t="s">
        <v>124</v>
      </c>
      <c r="W8034" s="2" t="s">
        <v>63</v>
      </c>
      <c r="X8034" s="2">
        <v>2</v>
      </c>
      <c r="Y8034" s="2">
        <v>330</v>
      </c>
    </row>
    <row r="8035" spans="20:25" ht="30" x14ac:dyDescent="0.25">
      <c r="T8035" s="4"/>
      <c r="U8035" s="2" t="s">
        <v>24</v>
      </c>
      <c r="V8035" s="2" t="s">
        <v>124</v>
      </c>
      <c r="W8035" s="2" t="s">
        <v>68</v>
      </c>
      <c r="X8035" s="2">
        <v>2</v>
      </c>
      <c r="Y8035" s="2">
        <v>327</v>
      </c>
    </row>
    <row r="8036" spans="20:25" ht="30" x14ac:dyDescent="0.25">
      <c r="T8036" s="4"/>
      <c r="U8036" s="2" t="s">
        <v>24</v>
      </c>
      <c r="V8036" s="2" t="s">
        <v>124</v>
      </c>
      <c r="W8036" s="2" t="s">
        <v>68</v>
      </c>
      <c r="X8036" s="2">
        <v>3</v>
      </c>
      <c r="Y8036" s="2">
        <v>220</v>
      </c>
    </row>
    <row r="8037" spans="20:25" ht="30" x14ac:dyDescent="0.25">
      <c r="T8037" s="4"/>
      <c r="U8037" s="2" t="s">
        <v>24</v>
      </c>
      <c r="V8037" s="2" t="s">
        <v>124</v>
      </c>
      <c r="W8037" s="2" t="s">
        <v>68</v>
      </c>
      <c r="X8037" s="2">
        <v>2</v>
      </c>
      <c r="Y8037" s="2">
        <v>150</v>
      </c>
    </row>
    <row r="8038" spans="20:25" ht="30" x14ac:dyDescent="0.25">
      <c r="T8038" s="4"/>
      <c r="U8038" s="2" t="s">
        <v>24</v>
      </c>
      <c r="V8038" s="2" t="s">
        <v>124</v>
      </c>
      <c r="W8038" s="2" t="s">
        <v>68</v>
      </c>
      <c r="X8038" s="2">
        <v>1</v>
      </c>
      <c r="Y8038" s="2">
        <v>120</v>
      </c>
    </row>
    <row r="8039" spans="20:25" ht="30" x14ac:dyDescent="0.25">
      <c r="T8039" s="4"/>
      <c r="U8039" s="2" t="s">
        <v>24</v>
      </c>
      <c r="V8039" s="2" t="s">
        <v>124</v>
      </c>
      <c r="W8039" s="2" t="s">
        <v>68</v>
      </c>
      <c r="X8039" s="2">
        <v>0</v>
      </c>
      <c r="Y8039" s="2">
        <v>35</v>
      </c>
    </row>
    <row r="8040" spans="20:25" ht="30" x14ac:dyDescent="0.25">
      <c r="T8040" s="4"/>
      <c r="U8040" s="2" t="s">
        <v>24</v>
      </c>
      <c r="V8040" s="2" t="s">
        <v>124</v>
      </c>
      <c r="W8040" s="2" t="s">
        <v>68</v>
      </c>
      <c r="X8040" s="2">
        <v>3</v>
      </c>
      <c r="Y8040" s="2">
        <v>190</v>
      </c>
    </row>
    <row r="8041" spans="20:25" ht="30" x14ac:dyDescent="0.25">
      <c r="T8041" s="4"/>
      <c r="U8041" s="2" t="s">
        <v>24</v>
      </c>
      <c r="V8041" s="2" t="s">
        <v>124</v>
      </c>
      <c r="W8041" s="2" t="s">
        <v>68</v>
      </c>
      <c r="X8041" s="2">
        <v>3</v>
      </c>
      <c r="Y8041" s="2">
        <v>297</v>
      </c>
    </row>
    <row r="8042" spans="20:25" ht="30" x14ac:dyDescent="0.25">
      <c r="T8042" s="4"/>
      <c r="U8042" s="2" t="s">
        <v>24</v>
      </c>
      <c r="V8042" s="2" t="s">
        <v>124</v>
      </c>
      <c r="W8042" s="2" t="s">
        <v>68</v>
      </c>
      <c r="X8042" s="2">
        <v>1</v>
      </c>
      <c r="Y8042" s="2">
        <v>220</v>
      </c>
    </row>
    <row r="8043" spans="20:25" ht="30" x14ac:dyDescent="0.25">
      <c r="T8043" s="4"/>
      <c r="U8043" s="2" t="s">
        <v>24</v>
      </c>
      <c r="V8043" s="2" t="s">
        <v>124</v>
      </c>
      <c r="W8043" s="2" t="s">
        <v>68</v>
      </c>
      <c r="X8043" s="2">
        <v>1</v>
      </c>
      <c r="Y8043" s="2">
        <v>70</v>
      </c>
    </row>
    <row r="8044" spans="20:25" ht="30" x14ac:dyDescent="0.25">
      <c r="T8044" s="4"/>
      <c r="U8044" s="2" t="s">
        <v>24</v>
      </c>
      <c r="V8044" s="2" t="s">
        <v>124</v>
      </c>
      <c r="W8044" s="2" t="s">
        <v>63</v>
      </c>
      <c r="X8044" s="2">
        <v>3</v>
      </c>
      <c r="Y8044" s="2">
        <v>230</v>
      </c>
    </row>
    <row r="8045" spans="20:25" ht="30" x14ac:dyDescent="0.25">
      <c r="T8045" s="4"/>
      <c r="U8045" s="2" t="s">
        <v>24</v>
      </c>
      <c r="V8045" s="2" t="s">
        <v>124</v>
      </c>
      <c r="W8045" s="2" t="s">
        <v>63</v>
      </c>
      <c r="X8045" s="2">
        <v>2</v>
      </c>
      <c r="Y8045" s="2">
        <v>270</v>
      </c>
    </row>
    <row r="8046" spans="20:25" ht="30" x14ac:dyDescent="0.25">
      <c r="T8046" s="4"/>
      <c r="U8046" s="2" t="s">
        <v>24</v>
      </c>
      <c r="V8046" s="2" t="s">
        <v>124</v>
      </c>
      <c r="W8046" s="2" t="s">
        <v>68</v>
      </c>
      <c r="X8046" s="2">
        <v>2</v>
      </c>
      <c r="Y8046" s="2">
        <v>0</v>
      </c>
    </row>
    <row r="8047" spans="20:25" ht="30" x14ac:dyDescent="0.25">
      <c r="T8047" s="4"/>
      <c r="U8047" s="2" t="s">
        <v>24</v>
      </c>
      <c r="V8047" s="2" t="s">
        <v>124</v>
      </c>
      <c r="W8047" s="2" t="s">
        <v>68</v>
      </c>
      <c r="X8047" s="2">
        <v>2</v>
      </c>
      <c r="Y8047" s="2">
        <v>20</v>
      </c>
    </row>
    <row r="8048" spans="20:25" ht="30" x14ac:dyDescent="0.25">
      <c r="T8048" s="4"/>
      <c r="U8048" s="2" t="s">
        <v>24</v>
      </c>
      <c r="V8048" s="2" t="s">
        <v>124</v>
      </c>
      <c r="W8048" s="2" t="s">
        <v>68</v>
      </c>
      <c r="X8048" s="2">
        <v>3</v>
      </c>
      <c r="Y8048" s="2">
        <v>27</v>
      </c>
    </row>
    <row r="8049" spans="20:25" ht="30" x14ac:dyDescent="0.25">
      <c r="T8049" s="4"/>
      <c r="U8049" s="2" t="s">
        <v>24</v>
      </c>
      <c r="V8049" s="2" t="s">
        <v>124</v>
      </c>
      <c r="W8049" s="2" t="s">
        <v>68</v>
      </c>
      <c r="X8049" s="2">
        <v>2</v>
      </c>
      <c r="Y8049" s="2">
        <v>350</v>
      </c>
    </row>
    <row r="8050" spans="20:25" ht="30" x14ac:dyDescent="0.25">
      <c r="T8050" s="4"/>
      <c r="U8050" s="2" t="s">
        <v>24</v>
      </c>
      <c r="V8050" s="2" t="s">
        <v>124</v>
      </c>
      <c r="W8050" s="2" t="s">
        <v>68</v>
      </c>
      <c r="X8050" s="2">
        <v>5</v>
      </c>
      <c r="Y8050" s="2">
        <v>10</v>
      </c>
    </row>
    <row r="8051" spans="20:25" ht="30" x14ac:dyDescent="0.25">
      <c r="T8051" s="4"/>
      <c r="U8051" s="2" t="s">
        <v>24</v>
      </c>
      <c r="V8051" s="2" t="s">
        <v>124</v>
      </c>
      <c r="W8051" s="2" t="s">
        <v>68</v>
      </c>
      <c r="X8051" s="2">
        <v>1</v>
      </c>
      <c r="Y8051" s="2">
        <v>320</v>
      </c>
    </row>
    <row r="8052" spans="20:25" ht="30" x14ac:dyDescent="0.25">
      <c r="T8052" s="4"/>
      <c r="U8052" s="2" t="s">
        <v>24</v>
      </c>
      <c r="V8052" s="2" t="s">
        <v>127</v>
      </c>
      <c r="W8052" s="2" t="s">
        <v>68</v>
      </c>
      <c r="X8052" s="2">
        <v>6</v>
      </c>
      <c r="Y8052" s="2">
        <v>170</v>
      </c>
    </row>
    <row r="8053" spans="20:25" ht="30" x14ac:dyDescent="0.25">
      <c r="T8053" s="4"/>
      <c r="U8053" s="2" t="s">
        <v>24</v>
      </c>
      <c r="V8053" s="2" t="s">
        <v>127</v>
      </c>
      <c r="W8053" s="2" t="s">
        <v>68</v>
      </c>
      <c r="X8053" s="2">
        <v>6</v>
      </c>
      <c r="Y8053" s="2">
        <v>160</v>
      </c>
    </row>
    <row r="8054" spans="20:25" ht="30" x14ac:dyDescent="0.25">
      <c r="T8054" s="4"/>
      <c r="U8054" s="2" t="s">
        <v>24</v>
      </c>
      <c r="V8054" s="2" t="s">
        <v>127</v>
      </c>
      <c r="W8054" s="2" t="s">
        <v>67</v>
      </c>
      <c r="X8054" s="2">
        <v>7</v>
      </c>
      <c r="Y8054" s="2">
        <v>50</v>
      </c>
    </row>
    <row r="8055" spans="20:25" ht="30" x14ac:dyDescent="0.25">
      <c r="T8055" s="4"/>
      <c r="U8055" s="2" t="s">
        <v>24</v>
      </c>
      <c r="V8055" s="2" t="s">
        <v>127</v>
      </c>
      <c r="W8055" s="2" t="s">
        <v>68</v>
      </c>
      <c r="X8055" s="2">
        <v>5</v>
      </c>
      <c r="Y8055" s="2">
        <v>40</v>
      </c>
    </row>
    <row r="8056" spans="20:25" ht="30" x14ac:dyDescent="0.25">
      <c r="T8056" s="4"/>
      <c r="U8056" s="2" t="s">
        <v>24</v>
      </c>
      <c r="V8056" s="2" t="s">
        <v>127</v>
      </c>
      <c r="W8056" s="2" t="s">
        <v>68</v>
      </c>
      <c r="X8056" s="2">
        <v>2</v>
      </c>
      <c r="Y8056" s="2">
        <v>290</v>
      </c>
    </row>
    <row r="8057" spans="20:25" ht="30" x14ac:dyDescent="0.25">
      <c r="T8057" s="4"/>
      <c r="U8057" s="2" t="s">
        <v>24</v>
      </c>
      <c r="V8057" s="2" t="s">
        <v>127</v>
      </c>
      <c r="W8057" s="2" t="s">
        <v>68</v>
      </c>
      <c r="X8057" s="2">
        <v>2</v>
      </c>
      <c r="Y8057" s="2">
        <v>310</v>
      </c>
    </row>
    <row r="8058" spans="20:25" ht="30" x14ac:dyDescent="0.25">
      <c r="T8058" s="4"/>
      <c r="U8058" s="2" t="s">
        <v>24</v>
      </c>
      <c r="V8058" s="2" t="s">
        <v>127</v>
      </c>
      <c r="W8058" s="2" t="s">
        <v>68</v>
      </c>
      <c r="X8058" s="2">
        <v>3</v>
      </c>
      <c r="Y8058" s="2">
        <v>240</v>
      </c>
    </row>
    <row r="8059" spans="20:25" ht="30" x14ac:dyDescent="0.25">
      <c r="T8059" s="4"/>
      <c r="U8059" s="2" t="s">
        <v>24</v>
      </c>
      <c r="V8059" s="2" t="s">
        <v>127</v>
      </c>
      <c r="W8059" s="2" t="s">
        <v>68</v>
      </c>
      <c r="X8059" s="2">
        <v>1</v>
      </c>
      <c r="Y8059" s="2">
        <v>330</v>
      </c>
    </row>
    <row r="8060" spans="20:25" ht="30" x14ac:dyDescent="0.25">
      <c r="T8060" s="4"/>
      <c r="U8060" s="2" t="s">
        <v>24</v>
      </c>
      <c r="V8060" s="2" t="s">
        <v>126</v>
      </c>
      <c r="W8060" s="2" t="s">
        <v>68</v>
      </c>
      <c r="X8060" s="2">
        <v>1</v>
      </c>
      <c r="Y8060" s="2">
        <v>250</v>
      </c>
    </row>
    <row r="8061" spans="20:25" ht="30" x14ac:dyDescent="0.25">
      <c r="T8061" s="4"/>
      <c r="U8061" s="2" t="s">
        <v>24</v>
      </c>
      <c r="V8061" s="2" t="s">
        <v>126</v>
      </c>
      <c r="W8061" s="2" t="s">
        <v>68</v>
      </c>
      <c r="X8061" s="2">
        <v>2</v>
      </c>
      <c r="Y8061" s="2">
        <v>182</v>
      </c>
    </row>
    <row r="8062" spans="20:25" ht="30" x14ac:dyDescent="0.25">
      <c r="T8062" s="4"/>
      <c r="U8062" s="2" t="s">
        <v>24</v>
      </c>
      <c r="V8062" s="2" t="s">
        <v>126</v>
      </c>
      <c r="W8062" s="2" t="s">
        <v>68</v>
      </c>
      <c r="X8062" s="2">
        <v>3</v>
      </c>
      <c r="Y8062" s="2">
        <v>200</v>
      </c>
    </row>
    <row r="8063" spans="20:25" ht="30" x14ac:dyDescent="0.25">
      <c r="T8063" s="4"/>
      <c r="U8063" s="2" t="s">
        <v>25</v>
      </c>
      <c r="V8063" s="2" t="s">
        <v>126</v>
      </c>
      <c r="W8063" s="2" t="s">
        <v>62</v>
      </c>
      <c r="X8063" s="2">
        <v>0</v>
      </c>
      <c r="Y8063" s="2">
        <v>0</v>
      </c>
    </row>
    <row r="8064" spans="20:25" ht="30" x14ac:dyDescent="0.25">
      <c r="T8064" s="4"/>
      <c r="U8064" s="2" t="s">
        <v>25</v>
      </c>
      <c r="V8064" s="2" t="s">
        <v>126</v>
      </c>
      <c r="W8064" s="2" t="s">
        <v>68</v>
      </c>
      <c r="X8064" s="2">
        <v>3</v>
      </c>
      <c r="Y8064" s="2">
        <v>90</v>
      </c>
    </row>
    <row r="8065" spans="20:25" ht="30" x14ac:dyDescent="0.25">
      <c r="T8065" s="4"/>
      <c r="U8065" s="2" t="s">
        <v>25</v>
      </c>
      <c r="V8065" s="2" t="s">
        <v>126</v>
      </c>
      <c r="W8065" s="2" t="s">
        <v>64</v>
      </c>
      <c r="X8065" s="2">
        <v>3</v>
      </c>
      <c r="Y8065" s="2">
        <v>110</v>
      </c>
    </row>
    <row r="8066" spans="20:25" ht="30" x14ac:dyDescent="0.25">
      <c r="T8066" s="4"/>
      <c r="U8066" s="2" t="s">
        <v>25</v>
      </c>
      <c r="V8066" s="2" t="s">
        <v>126</v>
      </c>
      <c r="W8066" s="2" t="s">
        <v>68</v>
      </c>
      <c r="X8066" s="2">
        <v>1</v>
      </c>
      <c r="Y8066" s="2">
        <v>10</v>
      </c>
    </row>
    <row r="8067" spans="20:25" ht="30" x14ac:dyDescent="0.25">
      <c r="T8067" s="4"/>
      <c r="U8067" s="2" t="s">
        <v>25</v>
      </c>
      <c r="V8067" s="2" t="s">
        <v>126</v>
      </c>
      <c r="W8067" s="2" t="s">
        <v>62</v>
      </c>
      <c r="X8067" s="2">
        <v>6</v>
      </c>
      <c r="Y8067" s="2">
        <v>50</v>
      </c>
    </row>
    <row r="8068" spans="20:25" ht="30" x14ac:dyDescent="0.25">
      <c r="T8068" s="4"/>
      <c r="U8068" s="2" t="s">
        <v>25</v>
      </c>
      <c r="V8068" s="2" t="s">
        <v>126</v>
      </c>
      <c r="W8068" s="2" t="s">
        <v>62</v>
      </c>
      <c r="X8068" s="2">
        <v>2</v>
      </c>
      <c r="Y8068" s="2">
        <v>40</v>
      </c>
    </row>
    <row r="8069" spans="20:25" ht="30" x14ac:dyDescent="0.25">
      <c r="T8069" s="4"/>
      <c r="U8069" s="2" t="s">
        <v>25</v>
      </c>
      <c r="V8069" s="2" t="s">
        <v>126</v>
      </c>
      <c r="W8069" s="2" t="s">
        <v>64</v>
      </c>
      <c r="X8069" s="2">
        <v>2</v>
      </c>
      <c r="Y8069" s="2">
        <v>20</v>
      </c>
    </row>
    <row r="8070" spans="20:25" ht="30" x14ac:dyDescent="0.25">
      <c r="T8070" s="4"/>
      <c r="U8070" s="2" t="s">
        <v>25</v>
      </c>
      <c r="V8070" s="2" t="s">
        <v>126</v>
      </c>
      <c r="W8070" s="2" t="s">
        <v>68</v>
      </c>
      <c r="X8070" s="2">
        <v>0</v>
      </c>
      <c r="Y8070" s="2">
        <v>0</v>
      </c>
    </row>
    <row r="8071" spans="20:25" ht="30" x14ac:dyDescent="0.25">
      <c r="T8071" s="4"/>
      <c r="U8071" s="2" t="s">
        <v>25</v>
      </c>
      <c r="V8071" s="2" t="s">
        <v>126</v>
      </c>
      <c r="W8071" s="2" t="s">
        <v>64</v>
      </c>
      <c r="X8071" s="2">
        <v>3</v>
      </c>
      <c r="Y8071" s="2">
        <v>0</v>
      </c>
    </row>
    <row r="8072" spans="20:25" ht="30" x14ac:dyDescent="0.25">
      <c r="T8072" s="4"/>
      <c r="U8072" s="2" t="s">
        <v>25</v>
      </c>
      <c r="V8072" s="2" t="s">
        <v>126</v>
      </c>
      <c r="W8072" s="2" t="s">
        <v>64</v>
      </c>
      <c r="X8072" s="2">
        <v>5</v>
      </c>
      <c r="Y8072" s="2">
        <v>150</v>
      </c>
    </row>
    <row r="8073" spans="20:25" x14ac:dyDescent="0.25">
      <c r="T8073" s="4"/>
      <c r="U8073" s="2" t="s">
        <v>25</v>
      </c>
      <c r="V8073" s="2" t="s">
        <v>126</v>
      </c>
      <c r="W8073" s="2" t="s">
        <v>63</v>
      </c>
      <c r="X8073" s="2">
        <v>3</v>
      </c>
      <c r="Y8073" s="2">
        <v>130</v>
      </c>
    </row>
    <row r="8074" spans="20:25" ht="30" x14ac:dyDescent="0.25">
      <c r="T8074" s="4"/>
      <c r="U8074" s="2" t="s">
        <v>25</v>
      </c>
      <c r="V8074" s="2" t="s">
        <v>128</v>
      </c>
      <c r="W8074" s="2" t="s">
        <v>67</v>
      </c>
      <c r="X8074" s="2">
        <v>0</v>
      </c>
      <c r="Y8074" s="2">
        <v>0</v>
      </c>
    </row>
    <row r="8075" spans="20:25" x14ac:dyDescent="0.25">
      <c r="T8075" s="4"/>
      <c r="U8075" s="2" t="s">
        <v>25</v>
      </c>
      <c r="V8075" s="2" t="s">
        <v>111</v>
      </c>
      <c r="W8075" s="2" t="s">
        <v>63</v>
      </c>
      <c r="X8075" s="2">
        <v>7</v>
      </c>
      <c r="Y8075" s="2">
        <v>290</v>
      </c>
    </row>
    <row r="8076" spans="20:25" ht="30" x14ac:dyDescent="0.25">
      <c r="T8076" s="4"/>
      <c r="U8076" s="2" t="s">
        <v>25</v>
      </c>
      <c r="V8076" s="2" t="s">
        <v>111</v>
      </c>
      <c r="W8076" s="2" t="s">
        <v>68</v>
      </c>
      <c r="X8076" s="2">
        <v>3</v>
      </c>
      <c r="Y8076" s="2">
        <v>270</v>
      </c>
    </row>
    <row r="8077" spans="20:25" ht="30" x14ac:dyDescent="0.25">
      <c r="T8077" s="4"/>
      <c r="U8077" s="2" t="s">
        <v>25</v>
      </c>
      <c r="V8077" s="2" t="s">
        <v>111</v>
      </c>
      <c r="W8077" s="2" t="s">
        <v>68</v>
      </c>
      <c r="X8077" s="2">
        <v>2</v>
      </c>
      <c r="Y8077" s="2">
        <v>300</v>
      </c>
    </row>
    <row r="8078" spans="20:25" ht="30" x14ac:dyDescent="0.25">
      <c r="T8078" s="4"/>
      <c r="U8078" s="2" t="s">
        <v>25</v>
      </c>
      <c r="V8078" s="2" t="s">
        <v>121</v>
      </c>
      <c r="W8078" s="2" t="s">
        <v>67</v>
      </c>
      <c r="X8078" s="2">
        <v>5</v>
      </c>
      <c r="Y8078" s="2">
        <v>190</v>
      </c>
    </row>
    <row r="8079" spans="20:25" ht="30" x14ac:dyDescent="0.25">
      <c r="T8079" s="4"/>
      <c r="U8079" s="2" t="s">
        <v>25</v>
      </c>
      <c r="V8079" s="2" t="s">
        <v>121</v>
      </c>
      <c r="W8079" s="2" t="s">
        <v>67</v>
      </c>
      <c r="X8079" s="2">
        <v>2</v>
      </c>
      <c r="Y8079" s="2">
        <v>190</v>
      </c>
    </row>
    <row r="8080" spans="20:25" ht="30" x14ac:dyDescent="0.25">
      <c r="T8080" s="4"/>
      <c r="U8080" s="2" t="s">
        <v>25</v>
      </c>
      <c r="V8080" s="2" t="s">
        <v>121</v>
      </c>
      <c r="W8080" s="2" t="s">
        <v>68</v>
      </c>
      <c r="X8080" s="2">
        <v>2</v>
      </c>
      <c r="Y8080" s="2">
        <v>130</v>
      </c>
    </row>
    <row r="8081" spans="20:25" ht="30" x14ac:dyDescent="0.25">
      <c r="T8081" s="4"/>
      <c r="U8081" s="2" t="s">
        <v>25</v>
      </c>
      <c r="V8081" s="2" t="s">
        <v>121</v>
      </c>
      <c r="W8081" s="2" t="s">
        <v>67</v>
      </c>
      <c r="X8081" s="2">
        <v>4</v>
      </c>
      <c r="Y8081" s="2">
        <v>350</v>
      </c>
    </row>
    <row r="8082" spans="20:25" ht="30" x14ac:dyDescent="0.25">
      <c r="T8082" s="4"/>
      <c r="U8082" s="2" t="s">
        <v>25</v>
      </c>
      <c r="V8082" s="2" t="s">
        <v>121</v>
      </c>
      <c r="W8082" s="2" t="s">
        <v>67</v>
      </c>
      <c r="X8082" s="2">
        <v>1</v>
      </c>
      <c r="Y8082" s="2">
        <v>0</v>
      </c>
    </row>
    <row r="8083" spans="20:25" ht="30" x14ac:dyDescent="0.25">
      <c r="T8083" s="4"/>
      <c r="U8083" s="2" t="s">
        <v>25</v>
      </c>
      <c r="V8083" s="2" t="s">
        <v>121</v>
      </c>
      <c r="W8083" s="2" t="s">
        <v>67</v>
      </c>
      <c r="X8083" s="2">
        <v>3</v>
      </c>
      <c r="Y8083" s="2">
        <v>0</v>
      </c>
    </row>
    <row r="8084" spans="20:25" ht="30" x14ac:dyDescent="0.25">
      <c r="T8084" s="4"/>
      <c r="U8084" s="2" t="s">
        <v>25</v>
      </c>
      <c r="V8084" s="2" t="s">
        <v>121</v>
      </c>
      <c r="W8084" s="2" t="s">
        <v>67</v>
      </c>
      <c r="X8084" s="2">
        <v>6</v>
      </c>
      <c r="Y8084" s="2">
        <v>190</v>
      </c>
    </row>
    <row r="8085" spans="20:25" ht="30" x14ac:dyDescent="0.25">
      <c r="T8085" s="4"/>
      <c r="U8085" s="2" t="s">
        <v>25</v>
      </c>
      <c r="V8085" s="2" t="s">
        <v>121</v>
      </c>
      <c r="W8085" s="2" t="s">
        <v>68</v>
      </c>
      <c r="X8085" s="2">
        <v>2</v>
      </c>
      <c r="Y8085" s="2">
        <v>40</v>
      </c>
    </row>
    <row r="8086" spans="20:25" x14ac:dyDescent="0.25">
      <c r="T8086" s="4"/>
      <c r="U8086" s="2" t="s">
        <v>25</v>
      </c>
      <c r="V8086" s="2" t="s">
        <v>121</v>
      </c>
      <c r="W8086" s="2" t="s">
        <v>63</v>
      </c>
      <c r="X8086" s="2">
        <v>4</v>
      </c>
      <c r="Y8086" s="2">
        <v>140</v>
      </c>
    </row>
    <row r="8087" spans="20:25" ht="30" x14ac:dyDescent="0.25">
      <c r="T8087" s="4"/>
      <c r="U8087" s="2" t="s">
        <v>25</v>
      </c>
      <c r="V8087" s="2" t="s">
        <v>121</v>
      </c>
      <c r="W8087" s="2" t="s">
        <v>64</v>
      </c>
      <c r="X8087" s="2">
        <v>4</v>
      </c>
      <c r="Y8087" s="2">
        <v>140</v>
      </c>
    </row>
    <row r="8088" spans="20:25" ht="30" x14ac:dyDescent="0.25">
      <c r="T8088" s="4"/>
      <c r="U8088" s="2" t="s">
        <v>25</v>
      </c>
      <c r="V8088" s="2" t="s">
        <v>121</v>
      </c>
      <c r="W8088" s="2" t="s">
        <v>67</v>
      </c>
      <c r="X8088" s="2">
        <v>8</v>
      </c>
      <c r="Y8088" s="2">
        <v>270</v>
      </c>
    </row>
    <row r="8089" spans="20:25" ht="30" x14ac:dyDescent="0.25">
      <c r="T8089" s="4"/>
      <c r="U8089" s="2" t="s">
        <v>25</v>
      </c>
      <c r="V8089" s="2" t="s">
        <v>121</v>
      </c>
      <c r="W8089" s="2" t="s">
        <v>64</v>
      </c>
      <c r="X8089" s="2">
        <v>6</v>
      </c>
      <c r="Y8089" s="2">
        <v>350</v>
      </c>
    </row>
    <row r="8090" spans="20:25" ht="30" x14ac:dyDescent="0.25">
      <c r="T8090" s="4"/>
      <c r="U8090" s="2" t="s">
        <v>25</v>
      </c>
      <c r="V8090" s="2" t="s">
        <v>121</v>
      </c>
      <c r="W8090" s="2" t="s">
        <v>68</v>
      </c>
      <c r="X8090" s="2">
        <v>3</v>
      </c>
      <c r="Y8090" s="2">
        <v>80</v>
      </c>
    </row>
    <row r="8091" spans="20:25" ht="30" x14ac:dyDescent="0.25">
      <c r="T8091" s="4"/>
      <c r="U8091" s="2" t="s">
        <v>25</v>
      </c>
      <c r="V8091" s="2" t="s">
        <v>121</v>
      </c>
      <c r="W8091" s="2" t="s">
        <v>64</v>
      </c>
      <c r="X8091" s="2">
        <v>2</v>
      </c>
      <c r="Y8091" s="2">
        <v>140</v>
      </c>
    </row>
    <row r="8092" spans="20:25" ht="30" x14ac:dyDescent="0.25">
      <c r="T8092" s="4"/>
      <c r="U8092" s="2" t="s">
        <v>25</v>
      </c>
      <c r="V8092" s="2" t="s">
        <v>121</v>
      </c>
      <c r="W8092" s="2" t="s">
        <v>68</v>
      </c>
      <c r="X8092" s="2">
        <v>1</v>
      </c>
      <c r="Y8092" s="2">
        <v>340</v>
      </c>
    </row>
    <row r="8093" spans="20:25" ht="30" x14ac:dyDescent="0.25">
      <c r="T8093" s="4"/>
      <c r="U8093" s="2" t="s">
        <v>25</v>
      </c>
      <c r="V8093" s="2" t="s">
        <v>122</v>
      </c>
      <c r="W8093" s="2" t="s">
        <v>62</v>
      </c>
      <c r="X8093" s="2">
        <v>1</v>
      </c>
      <c r="Y8093" s="2">
        <v>230</v>
      </c>
    </row>
    <row r="8094" spans="20:25" ht="30" x14ac:dyDescent="0.25">
      <c r="T8094" s="4"/>
      <c r="U8094" s="2" t="s">
        <v>25</v>
      </c>
      <c r="V8094" s="2" t="s">
        <v>122</v>
      </c>
      <c r="W8094" s="2" t="s">
        <v>64</v>
      </c>
      <c r="X8094" s="2">
        <v>0</v>
      </c>
      <c r="Y8094" s="2">
        <v>0</v>
      </c>
    </row>
    <row r="8095" spans="20:25" ht="30" x14ac:dyDescent="0.25">
      <c r="T8095" s="4"/>
      <c r="U8095" s="2" t="s">
        <v>25</v>
      </c>
      <c r="V8095" s="2" t="s">
        <v>122</v>
      </c>
      <c r="W8095" s="2" t="s">
        <v>68</v>
      </c>
      <c r="X8095" s="2">
        <v>3</v>
      </c>
      <c r="Y8095" s="2">
        <v>110</v>
      </c>
    </row>
    <row r="8096" spans="20:25" ht="30" x14ac:dyDescent="0.25">
      <c r="T8096" s="4"/>
      <c r="U8096" s="2" t="s">
        <v>25</v>
      </c>
      <c r="V8096" s="2" t="s">
        <v>122</v>
      </c>
      <c r="W8096" s="2" t="s">
        <v>68</v>
      </c>
      <c r="X8096" s="2">
        <v>3</v>
      </c>
      <c r="Y8096" s="2">
        <v>30</v>
      </c>
    </row>
    <row r="8097" spans="20:25" ht="30" x14ac:dyDescent="0.25">
      <c r="T8097" s="4"/>
      <c r="U8097" s="2" t="s">
        <v>25</v>
      </c>
      <c r="V8097" s="2" t="s">
        <v>122</v>
      </c>
      <c r="W8097" s="2" t="s">
        <v>68</v>
      </c>
      <c r="X8097" s="2">
        <v>1</v>
      </c>
      <c r="Y8097" s="2">
        <v>180</v>
      </c>
    </row>
    <row r="8098" spans="20:25" ht="30" x14ac:dyDescent="0.25">
      <c r="T8098" s="4"/>
      <c r="U8098" s="2" t="s">
        <v>25</v>
      </c>
      <c r="V8098" s="2" t="s">
        <v>122</v>
      </c>
      <c r="W8098" s="2" t="s">
        <v>62</v>
      </c>
      <c r="X8098" s="2">
        <v>3</v>
      </c>
      <c r="Y8098" s="2">
        <v>160</v>
      </c>
    </row>
    <row r="8099" spans="20:25" ht="30" x14ac:dyDescent="0.25">
      <c r="T8099" s="4"/>
      <c r="U8099" s="2" t="s">
        <v>25</v>
      </c>
      <c r="V8099" s="2" t="s">
        <v>122</v>
      </c>
      <c r="W8099" s="2" t="s">
        <v>62</v>
      </c>
      <c r="X8099" s="2">
        <v>3</v>
      </c>
      <c r="Y8099" s="2">
        <v>290</v>
      </c>
    </row>
    <row r="8100" spans="20:25" ht="30" x14ac:dyDescent="0.25">
      <c r="T8100" s="4"/>
      <c r="U8100" s="2" t="s">
        <v>25</v>
      </c>
      <c r="V8100" s="2" t="s">
        <v>122</v>
      </c>
      <c r="W8100" s="2" t="s">
        <v>68</v>
      </c>
      <c r="X8100" s="2">
        <v>1</v>
      </c>
      <c r="Y8100" s="2">
        <v>190</v>
      </c>
    </row>
    <row r="8101" spans="20:25" x14ac:dyDescent="0.25">
      <c r="T8101" s="4"/>
      <c r="U8101" s="2" t="s">
        <v>25</v>
      </c>
      <c r="V8101" s="2" t="s">
        <v>122</v>
      </c>
      <c r="W8101" s="2" t="s">
        <v>63</v>
      </c>
      <c r="X8101" s="2">
        <v>5</v>
      </c>
      <c r="Y8101" s="2">
        <v>110</v>
      </c>
    </row>
    <row r="8102" spans="20:25" x14ac:dyDescent="0.25">
      <c r="T8102" s="4"/>
      <c r="U8102" s="2" t="s">
        <v>25</v>
      </c>
      <c r="V8102" s="2" t="s">
        <v>122</v>
      </c>
      <c r="W8102" s="2" t="s">
        <v>63</v>
      </c>
      <c r="X8102" s="2">
        <v>1</v>
      </c>
      <c r="Y8102" s="2">
        <v>360</v>
      </c>
    </row>
    <row r="8103" spans="20:25" ht="30" x14ac:dyDescent="0.25">
      <c r="T8103" s="4"/>
      <c r="U8103" s="2" t="s">
        <v>25</v>
      </c>
      <c r="V8103" s="2" t="s">
        <v>122</v>
      </c>
      <c r="W8103" s="2" t="s">
        <v>68</v>
      </c>
      <c r="X8103" s="2">
        <v>3</v>
      </c>
      <c r="Y8103" s="2">
        <v>60</v>
      </c>
    </row>
    <row r="8104" spans="20:25" ht="30" x14ac:dyDescent="0.25">
      <c r="T8104" s="4"/>
      <c r="U8104" s="2" t="s">
        <v>25</v>
      </c>
      <c r="V8104" s="2" t="s">
        <v>122</v>
      </c>
      <c r="W8104" s="2" t="s">
        <v>68</v>
      </c>
      <c r="X8104" s="2">
        <v>3</v>
      </c>
      <c r="Y8104" s="2">
        <v>110</v>
      </c>
    </row>
    <row r="8105" spans="20:25" ht="30" x14ac:dyDescent="0.25">
      <c r="T8105" s="4"/>
      <c r="U8105" s="2" t="s">
        <v>25</v>
      </c>
      <c r="V8105" s="2" t="s">
        <v>122</v>
      </c>
      <c r="W8105" s="2" t="s">
        <v>68</v>
      </c>
      <c r="X8105" s="2">
        <v>2</v>
      </c>
      <c r="Y8105" s="2">
        <v>100</v>
      </c>
    </row>
    <row r="8106" spans="20:25" ht="30" x14ac:dyDescent="0.25">
      <c r="T8106" s="4"/>
      <c r="U8106" s="2" t="s">
        <v>25</v>
      </c>
      <c r="V8106" s="2" t="s">
        <v>122</v>
      </c>
      <c r="W8106" s="2" t="s">
        <v>64</v>
      </c>
      <c r="X8106" s="2">
        <v>7</v>
      </c>
      <c r="Y8106" s="2">
        <v>170</v>
      </c>
    </row>
    <row r="8107" spans="20:25" x14ac:dyDescent="0.25">
      <c r="T8107" s="4"/>
      <c r="U8107" s="2" t="s">
        <v>25</v>
      </c>
      <c r="V8107" s="2" t="s">
        <v>122</v>
      </c>
      <c r="W8107" s="2" t="s">
        <v>63</v>
      </c>
      <c r="X8107" s="2">
        <v>5</v>
      </c>
      <c r="Y8107" s="2">
        <v>140</v>
      </c>
    </row>
    <row r="8108" spans="20:25" ht="30" x14ac:dyDescent="0.25">
      <c r="T8108" s="4"/>
      <c r="U8108" s="2" t="s">
        <v>25</v>
      </c>
      <c r="V8108" s="2" t="s">
        <v>122</v>
      </c>
      <c r="W8108" s="2" t="s">
        <v>64</v>
      </c>
      <c r="X8108" s="2">
        <v>2</v>
      </c>
      <c r="Y8108" s="2">
        <v>220</v>
      </c>
    </row>
    <row r="8109" spans="20:25" x14ac:dyDescent="0.25">
      <c r="T8109" s="4"/>
      <c r="U8109" s="2" t="s">
        <v>25</v>
      </c>
      <c r="V8109" s="2" t="s">
        <v>122</v>
      </c>
      <c r="W8109" s="2" t="s">
        <v>63</v>
      </c>
      <c r="X8109" s="2">
        <v>3</v>
      </c>
      <c r="Y8109" s="2">
        <v>60</v>
      </c>
    </row>
    <row r="8110" spans="20:25" x14ac:dyDescent="0.25">
      <c r="T8110" s="4"/>
      <c r="U8110" s="2" t="s">
        <v>25</v>
      </c>
      <c r="V8110" s="2" t="s">
        <v>122</v>
      </c>
      <c r="W8110" s="2" t="s">
        <v>63</v>
      </c>
      <c r="X8110" s="2">
        <v>7</v>
      </c>
      <c r="Y8110" s="2">
        <v>120</v>
      </c>
    </row>
    <row r="8111" spans="20:25" ht="30" x14ac:dyDescent="0.25">
      <c r="T8111" s="4"/>
      <c r="U8111" s="2" t="s">
        <v>25</v>
      </c>
      <c r="V8111" s="2" t="s">
        <v>122</v>
      </c>
      <c r="W8111" s="2" t="s">
        <v>67</v>
      </c>
      <c r="X8111" s="2">
        <v>2</v>
      </c>
      <c r="Y8111" s="2">
        <v>170</v>
      </c>
    </row>
    <row r="8112" spans="20:25" ht="30" x14ac:dyDescent="0.25">
      <c r="T8112" s="4"/>
      <c r="U8112" s="2" t="s">
        <v>25</v>
      </c>
      <c r="V8112" s="2" t="s">
        <v>122</v>
      </c>
      <c r="W8112" s="2" t="s">
        <v>67</v>
      </c>
      <c r="X8112" s="2">
        <v>7</v>
      </c>
      <c r="Y8112" s="2">
        <v>70</v>
      </c>
    </row>
    <row r="8113" spans="20:25" ht="30" x14ac:dyDescent="0.25">
      <c r="T8113" s="4"/>
      <c r="U8113" s="2" t="s">
        <v>25</v>
      </c>
      <c r="V8113" s="2" t="s">
        <v>122</v>
      </c>
      <c r="W8113" s="2" t="s">
        <v>64</v>
      </c>
      <c r="X8113" s="2">
        <v>0</v>
      </c>
      <c r="Y8113" s="2">
        <v>0</v>
      </c>
    </row>
    <row r="8114" spans="20:25" ht="30" x14ac:dyDescent="0.25">
      <c r="T8114" s="4"/>
      <c r="U8114" s="2" t="s">
        <v>25</v>
      </c>
      <c r="V8114" s="2" t="s">
        <v>122</v>
      </c>
      <c r="W8114" s="2" t="s">
        <v>64</v>
      </c>
      <c r="X8114" s="2">
        <v>6</v>
      </c>
      <c r="Y8114" s="2">
        <v>110</v>
      </c>
    </row>
    <row r="8115" spans="20:25" ht="30" x14ac:dyDescent="0.25">
      <c r="T8115" s="4"/>
      <c r="U8115" s="2" t="s">
        <v>25</v>
      </c>
      <c r="V8115" s="2" t="s">
        <v>122</v>
      </c>
      <c r="W8115" s="2" t="s">
        <v>64</v>
      </c>
      <c r="X8115" s="2">
        <v>3</v>
      </c>
      <c r="Y8115" s="2">
        <v>120</v>
      </c>
    </row>
    <row r="8116" spans="20:25" x14ac:dyDescent="0.25">
      <c r="T8116" s="4"/>
      <c r="U8116" s="2" t="s">
        <v>25</v>
      </c>
      <c r="V8116" s="2" t="s">
        <v>122</v>
      </c>
      <c r="W8116" s="2" t="s">
        <v>63</v>
      </c>
      <c r="X8116" s="2">
        <v>0</v>
      </c>
      <c r="Y8116" s="2">
        <v>0</v>
      </c>
    </row>
    <row r="8117" spans="20:25" ht="30" x14ac:dyDescent="0.25">
      <c r="T8117" s="4"/>
      <c r="U8117" s="2" t="s">
        <v>25</v>
      </c>
      <c r="V8117" s="2" t="s">
        <v>122</v>
      </c>
      <c r="W8117" s="2" t="s">
        <v>68</v>
      </c>
      <c r="X8117" s="2">
        <v>3</v>
      </c>
      <c r="Y8117" s="2">
        <v>110</v>
      </c>
    </row>
    <row r="8118" spans="20:25" x14ac:dyDescent="0.25">
      <c r="T8118" s="4"/>
      <c r="U8118" s="2" t="s">
        <v>25</v>
      </c>
      <c r="V8118" s="2" t="s">
        <v>122</v>
      </c>
      <c r="W8118" s="2" t="s">
        <v>63</v>
      </c>
      <c r="X8118" s="2">
        <v>2</v>
      </c>
      <c r="Y8118" s="2">
        <v>120</v>
      </c>
    </row>
    <row r="8119" spans="20:25" ht="30" x14ac:dyDescent="0.25">
      <c r="T8119" s="4"/>
      <c r="U8119" s="2" t="s">
        <v>25</v>
      </c>
      <c r="V8119" s="2" t="s">
        <v>122</v>
      </c>
      <c r="W8119" s="2" t="s">
        <v>68</v>
      </c>
      <c r="X8119" s="2">
        <v>1</v>
      </c>
      <c r="Y8119" s="2">
        <v>90</v>
      </c>
    </row>
    <row r="8120" spans="20:25" ht="30" x14ac:dyDescent="0.25">
      <c r="T8120" s="4"/>
      <c r="U8120" s="2" t="s">
        <v>25</v>
      </c>
      <c r="V8120" s="2" t="s">
        <v>122</v>
      </c>
      <c r="W8120" s="2" t="s">
        <v>64</v>
      </c>
      <c r="X8120" s="2">
        <v>5</v>
      </c>
      <c r="Y8120" s="2">
        <v>120</v>
      </c>
    </row>
    <row r="8121" spans="20:25" ht="30" x14ac:dyDescent="0.25">
      <c r="T8121" s="4"/>
      <c r="U8121" s="2" t="s">
        <v>25</v>
      </c>
      <c r="V8121" s="2" t="s">
        <v>122</v>
      </c>
      <c r="W8121" s="2" t="s">
        <v>68</v>
      </c>
      <c r="X8121" s="2">
        <v>2</v>
      </c>
      <c r="Y8121" s="2">
        <v>110</v>
      </c>
    </row>
    <row r="8122" spans="20:25" x14ac:dyDescent="0.25">
      <c r="T8122" s="4"/>
      <c r="U8122" s="2" t="s">
        <v>25</v>
      </c>
      <c r="V8122" s="2" t="s">
        <v>122</v>
      </c>
      <c r="W8122" s="2" t="s">
        <v>63</v>
      </c>
      <c r="X8122" s="2">
        <v>3</v>
      </c>
      <c r="Y8122" s="2">
        <v>50</v>
      </c>
    </row>
    <row r="8123" spans="20:25" ht="30" x14ac:dyDescent="0.25">
      <c r="T8123" s="4"/>
      <c r="U8123" s="2" t="s">
        <v>25</v>
      </c>
      <c r="V8123" s="2" t="s">
        <v>122</v>
      </c>
      <c r="W8123" s="2" t="s">
        <v>64</v>
      </c>
      <c r="X8123" s="2">
        <v>7</v>
      </c>
      <c r="Y8123" s="2">
        <v>90</v>
      </c>
    </row>
    <row r="8124" spans="20:25" ht="30" x14ac:dyDescent="0.25">
      <c r="T8124" s="4"/>
      <c r="U8124" s="2" t="s">
        <v>25</v>
      </c>
      <c r="V8124" s="2" t="s">
        <v>122</v>
      </c>
      <c r="W8124" s="2" t="s">
        <v>68</v>
      </c>
      <c r="X8124" s="2">
        <v>10</v>
      </c>
      <c r="Y8124" s="2">
        <v>90</v>
      </c>
    </row>
    <row r="8125" spans="20:25" ht="30" x14ac:dyDescent="0.25">
      <c r="T8125" s="4"/>
      <c r="U8125" s="2" t="s">
        <v>25</v>
      </c>
      <c r="V8125" s="2" t="s">
        <v>109</v>
      </c>
      <c r="W8125" s="2" t="s">
        <v>64</v>
      </c>
      <c r="X8125" s="2">
        <v>4</v>
      </c>
      <c r="Y8125" s="2">
        <v>160</v>
      </c>
    </row>
    <row r="8126" spans="20:25" ht="30" x14ac:dyDescent="0.25">
      <c r="T8126" s="4"/>
      <c r="U8126" s="2" t="s">
        <v>25</v>
      </c>
      <c r="V8126" s="2" t="s">
        <v>109</v>
      </c>
      <c r="W8126" s="2" t="s">
        <v>64</v>
      </c>
      <c r="X8126" s="2">
        <v>2</v>
      </c>
      <c r="Y8126" s="2">
        <v>290</v>
      </c>
    </row>
    <row r="8127" spans="20:25" ht="30" x14ac:dyDescent="0.25">
      <c r="T8127" s="4"/>
      <c r="U8127" s="2" t="s">
        <v>25</v>
      </c>
      <c r="V8127" s="2" t="s">
        <v>109</v>
      </c>
      <c r="W8127" s="2" t="s">
        <v>68</v>
      </c>
      <c r="X8127" s="2">
        <v>2</v>
      </c>
      <c r="Y8127" s="2">
        <v>169</v>
      </c>
    </row>
    <row r="8128" spans="20:25" ht="30" x14ac:dyDescent="0.25">
      <c r="T8128" s="4"/>
      <c r="U8128" s="2" t="s">
        <v>25</v>
      </c>
      <c r="V8128" s="2" t="s">
        <v>109</v>
      </c>
      <c r="W8128" s="2" t="s">
        <v>68</v>
      </c>
      <c r="X8128" s="2">
        <v>4</v>
      </c>
      <c r="Y8128" s="2">
        <v>216</v>
      </c>
    </row>
    <row r="8129" spans="20:25" ht="30" x14ac:dyDescent="0.25">
      <c r="T8129" s="4"/>
      <c r="U8129" s="2" t="s">
        <v>25</v>
      </c>
      <c r="V8129" s="2" t="s">
        <v>109</v>
      </c>
      <c r="W8129" s="2" t="s">
        <v>64</v>
      </c>
      <c r="X8129" s="2">
        <v>1</v>
      </c>
      <c r="Y8129" s="2">
        <v>315</v>
      </c>
    </row>
    <row r="8130" spans="20:25" ht="30" x14ac:dyDescent="0.25">
      <c r="T8130" s="4"/>
      <c r="U8130" s="2" t="s">
        <v>25</v>
      </c>
      <c r="V8130" s="2" t="s">
        <v>109</v>
      </c>
      <c r="W8130" s="2" t="s">
        <v>68</v>
      </c>
      <c r="X8130" s="2">
        <v>5</v>
      </c>
      <c r="Y8130" s="2">
        <v>213</v>
      </c>
    </row>
    <row r="8131" spans="20:25" ht="30" x14ac:dyDescent="0.25">
      <c r="T8131" s="4"/>
      <c r="U8131" s="2" t="s">
        <v>25</v>
      </c>
      <c r="V8131" s="2" t="s">
        <v>109</v>
      </c>
      <c r="W8131" s="2" t="s">
        <v>68</v>
      </c>
      <c r="X8131" s="2">
        <v>0</v>
      </c>
      <c r="Y8131" s="2">
        <v>83</v>
      </c>
    </row>
    <row r="8132" spans="20:25" ht="30" x14ac:dyDescent="0.25">
      <c r="T8132" s="4"/>
      <c r="U8132" s="2" t="s">
        <v>25</v>
      </c>
      <c r="V8132" s="2" t="s">
        <v>109</v>
      </c>
      <c r="W8132" s="2" t="s">
        <v>68</v>
      </c>
      <c r="X8132" s="2">
        <v>0</v>
      </c>
      <c r="Y8132" s="2">
        <v>216</v>
      </c>
    </row>
    <row r="8133" spans="20:25" ht="30" x14ac:dyDescent="0.25">
      <c r="T8133" s="4"/>
      <c r="U8133" s="2" t="s">
        <v>25</v>
      </c>
      <c r="V8133" s="2" t="s">
        <v>109</v>
      </c>
      <c r="W8133" s="2" t="s">
        <v>68</v>
      </c>
      <c r="X8133" s="2">
        <v>1</v>
      </c>
      <c r="Y8133" s="2">
        <v>159</v>
      </c>
    </row>
    <row r="8134" spans="20:25" ht="30" x14ac:dyDescent="0.25">
      <c r="T8134" s="4"/>
      <c r="U8134" s="2" t="s">
        <v>25</v>
      </c>
      <c r="V8134" s="2" t="s">
        <v>109</v>
      </c>
      <c r="W8134" s="2" t="s">
        <v>68</v>
      </c>
      <c r="X8134" s="2">
        <v>3</v>
      </c>
      <c r="Y8134" s="2">
        <v>156</v>
      </c>
    </row>
    <row r="8135" spans="20:25" x14ac:dyDescent="0.25">
      <c r="T8135" s="4"/>
      <c r="U8135" s="2" t="s">
        <v>25</v>
      </c>
      <c r="V8135" s="2" t="s">
        <v>109</v>
      </c>
      <c r="W8135" s="2" t="s">
        <v>63</v>
      </c>
      <c r="X8135" s="2">
        <v>1</v>
      </c>
      <c r="Y8135" s="2">
        <v>106</v>
      </c>
    </row>
    <row r="8136" spans="20:25" x14ac:dyDescent="0.25">
      <c r="T8136" s="4"/>
      <c r="U8136" s="2" t="s">
        <v>25</v>
      </c>
      <c r="V8136" s="2" t="s">
        <v>109</v>
      </c>
      <c r="W8136" s="2" t="s">
        <v>63</v>
      </c>
      <c r="X8136" s="2">
        <v>3</v>
      </c>
      <c r="Y8136" s="2">
        <v>147</v>
      </c>
    </row>
    <row r="8137" spans="20:25" ht="30" x14ac:dyDescent="0.25">
      <c r="T8137" s="4"/>
      <c r="U8137" s="2" t="s">
        <v>25</v>
      </c>
      <c r="V8137" s="2" t="s">
        <v>109</v>
      </c>
      <c r="W8137" s="2" t="s">
        <v>64</v>
      </c>
      <c r="X8137" s="2">
        <v>3</v>
      </c>
      <c r="Y8137" s="2">
        <v>147</v>
      </c>
    </row>
    <row r="8138" spans="20:25" x14ac:dyDescent="0.25">
      <c r="T8138" s="4"/>
      <c r="U8138" s="2" t="s">
        <v>25</v>
      </c>
      <c r="V8138" s="2" t="s">
        <v>109</v>
      </c>
      <c r="W8138" s="2" t="s">
        <v>63</v>
      </c>
      <c r="X8138" s="2">
        <v>2</v>
      </c>
      <c r="Y8138" s="2">
        <v>288</v>
      </c>
    </row>
    <row r="8139" spans="20:25" x14ac:dyDescent="0.25">
      <c r="T8139" s="4"/>
      <c r="U8139" s="2" t="s">
        <v>25</v>
      </c>
      <c r="V8139" s="2" t="s">
        <v>109</v>
      </c>
      <c r="W8139" s="2" t="s">
        <v>63</v>
      </c>
      <c r="X8139" s="2">
        <v>2</v>
      </c>
      <c r="Y8139" s="2">
        <v>322</v>
      </c>
    </row>
    <row r="8140" spans="20:25" ht="30" x14ac:dyDescent="0.25">
      <c r="T8140" s="4"/>
      <c r="U8140" s="2" t="s">
        <v>25</v>
      </c>
      <c r="V8140" s="2" t="s">
        <v>109</v>
      </c>
      <c r="W8140" s="2" t="s">
        <v>64</v>
      </c>
      <c r="X8140" s="2">
        <v>2</v>
      </c>
      <c r="Y8140" s="2">
        <v>298</v>
      </c>
    </row>
    <row r="8141" spans="20:25" x14ac:dyDescent="0.25">
      <c r="T8141" s="4"/>
      <c r="U8141" s="2" t="s">
        <v>25</v>
      </c>
      <c r="V8141" s="2" t="s">
        <v>109</v>
      </c>
      <c r="W8141" s="2" t="s">
        <v>63</v>
      </c>
      <c r="X8141" s="2">
        <v>2</v>
      </c>
      <c r="Y8141" s="2">
        <v>311</v>
      </c>
    </row>
    <row r="8142" spans="20:25" ht="30" x14ac:dyDescent="0.25">
      <c r="T8142" s="4"/>
      <c r="U8142" s="2" t="s">
        <v>25</v>
      </c>
      <c r="V8142" s="2" t="s">
        <v>109</v>
      </c>
      <c r="W8142" s="2" t="s">
        <v>68</v>
      </c>
      <c r="X8142" s="2">
        <v>2</v>
      </c>
      <c r="Y8142" s="2">
        <v>212</v>
      </c>
    </row>
    <row r="8143" spans="20:25" ht="30" x14ac:dyDescent="0.25">
      <c r="T8143" s="4"/>
      <c r="U8143" s="2" t="s">
        <v>25</v>
      </c>
      <c r="V8143" s="2" t="s">
        <v>109</v>
      </c>
      <c r="W8143" s="2" t="s">
        <v>64</v>
      </c>
      <c r="X8143" s="2">
        <v>1</v>
      </c>
      <c r="Y8143" s="2">
        <v>231</v>
      </c>
    </row>
    <row r="8144" spans="20:25" ht="30" x14ac:dyDescent="0.25">
      <c r="T8144" s="4"/>
      <c r="U8144" s="2" t="s">
        <v>25</v>
      </c>
      <c r="V8144" s="2" t="s">
        <v>109</v>
      </c>
      <c r="W8144" s="2" t="s">
        <v>68</v>
      </c>
      <c r="X8144" s="2">
        <v>3</v>
      </c>
      <c r="Y8144" s="2">
        <v>133</v>
      </c>
    </row>
    <row r="8145" spans="20:25" ht="30" x14ac:dyDescent="0.25">
      <c r="T8145" s="4"/>
      <c r="U8145" s="2" t="s">
        <v>25</v>
      </c>
      <c r="V8145" s="2" t="s">
        <v>109</v>
      </c>
      <c r="W8145" s="2" t="s">
        <v>68</v>
      </c>
      <c r="X8145" s="2">
        <v>3</v>
      </c>
      <c r="Y8145" s="2">
        <v>136</v>
      </c>
    </row>
    <row r="8146" spans="20:25" x14ac:dyDescent="0.25">
      <c r="T8146" s="4"/>
      <c r="U8146" s="2" t="s">
        <v>25</v>
      </c>
      <c r="V8146" s="2" t="s">
        <v>109</v>
      </c>
      <c r="W8146" s="2" t="s">
        <v>63</v>
      </c>
      <c r="X8146" s="2">
        <v>5</v>
      </c>
      <c r="Y8146" s="2">
        <v>108</v>
      </c>
    </row>
    <row r="8147" spans="20:25" ht="30" x14ac:dyDescent="0.25">
      <c r="T8147" s="4"/>
      <c r="U8147" s="2" t="s">
        <v>25</v>
      </c>
      <c r="V8147" s="2" t="s">
        <v>109</v>
      </c>
      <c r="W8147" s="2" t="s">
        <v>64</v>
      </c>
      <c r="X8147" s="2">
        <v>4</v>
      </c>
      <c r="Y8147" s="2">
        <v>100</v>
      </c>
    </row>
    <row r="8148" spans="20:25" ht="30" x14ac:dyDescent="0.25">
      <c r="T8148" s="4"/>
      <c r="U8148" s="2" t="s">
        <v>25</v>
      </c>
      <c r="V8148" s="2" t="s">
        <v>109</v>
      </c>
      <c r="W8148" s="2" t="s">
        <v>68</v>
      </c>
      <c r="X8148" s="2">
        <v>3</v>
      </c>
      <c r="Y8148" s="2">
        <v>125</v>
      </c>
    </row>
    <row r="8149" spans="20:25" ht="30" x14ac:dyDescent="0.25">
      <c r="T8149" s="4"/>
      <c r="U8149" s="2" t="s">
        <v>25</v>
      </c>
      <c r="V8149" s="2" t="s">
        <v>109</v>
      </c>
      <c r="W8149" s="2" t="s">
        <v>68</v>
      </c>
      <c r="X8149" s="2">
        <v>1</v>
      </c>
      <c r="Y8149" s="2">
        <v>100</v>
      </c>
    </row>
    <row r="8150" spans="20:25" ht="30" x14ac:dyDescent="0.25">
      <c r="T8150" s="4"/>
      <c r="U8150" s="2" t="s">
        <v>25</v>
      </c>
      <c r="V8150" s="2" t="s">
        <v>109</v>
      </c>
      <c r="W8150" s="2" t="s">
        <v>68</v>
      </c>
      <c r="X8150" s="2">
        <v>1</v>
      </c>
      <c r="Y8150" s="2">
        <v>107</v>
      </c>
    </row>
    <row r="8151" spans="20:25" x14ac:dyDescent="0.25">
      <c r="T8151" s="4"/>
      <c r="U8151" s="2" t="s">
        <v>25</v>
      </c>
      <c r="V8151" s="2" t="s">
        <v>109</v>
      </c>
      <c r="W8151" s="2" t="s">
        <v>63</v>
      </c>
      <c r="X8151" s="2">
        <v>1</v>
      </c>
      <c r="Y8151" s="2">
        <v>108</v>
      </c>
    </row>
    <row r="8152" spans="20:25" ht="30" x14ac:dyDescent="0.25">
      <c r="T8152" s="4"/>
      <c r="U8152" s="2" t="s">
        <v>25</v>
      </c>
      <c r="V8152" s="2" t="s">
        <v>109</v>
      </c>
      <c r="W8152" s="2" t="s">
        <v>62</v>
      </c>
      <c r="X8152" s="2">
        <v>1</v>
      </c>
      <c r="Y8152" s="2">
        <v>0</v>
      </c>
    </row>
    <row r="8153" spans="20:25" x14ac:dyDescent="0.25">
      <c r="T8153" s="4"/>
      <c r="U8153" s="2" t="s">
        <v>25</v>
      </c>
      <c r="V8153" s="2" t="s">
        <v>109</v>
      </c>
      <c r="W8153" s="2" t="s">
        <v>63</v>
      </c>
      <c r="X8153" s="2">
        <v>3</v>
      </c>
      <c r="Y8153" s="2">
        <v>0</v>
      </c>
    </row>
    <row r="8154" spans="20:25" x14ac:dyDescent="0.25">
      <c r="T8154" s="4"/>
      <c r="U8154" s="2" t="s">
        <v>25</v>
      </c>
      <c r="V8154" s="2" t="s">
        <v>109</v>
      </c>
      <c r="W8154" s="2" t="s">
        <v>63</v>
      </c>
      <c r="X8154" s="2">
        <v>1</v>
      </c>
      <c r="Y8154" s="2">
        <v>107</v>
      </c>
    </row>
    <row r="8155" spans="20:25" ht="30" x14ac:dyDescent="0.25">
      <c r="T8155" s="4"/>
      <c r="U8155" s="2" t="s">
        <v>25</v>
      </c>
      <c r="V8155" s="2" t="s">
        <v>109</v>
      </c>
      <c r="W8155" s="2" t="s">
        <v>68</v>
      </c>
      <c r="X8155" s="2">
        <v>4</v>
      </c>
      <c r="Y8155" s="2">
        <v>187</v>
      </c>
    </row>
    <row r="8156" spans="20:25" ht="30" x14ac:dyDescent="0.25">
      <c r="T8156" s="4"/>
      <c r="U8156" s="2" t="s">
        <v>25</v>
      </c>
      <c r="V8156" s="2" t="s">
        <v>120</v>
      </c>
      <c r="W8156" s="2" t="s">
        <v>68</v>
      </c>
      <c r="X8156" s="2">
        <v>3</v>
      </c>
      <c r="Y8156" s="2">
        <v>186</v>
      </c>
    </row>
    <row r="8157" spans="20:25" ht="30" x14ac:dyDescent="0.25">
      <c r="T8157" s="4"/>
      <c r="U8157" s="2" t="s">
        <v>25</v>
      </c>
      <c r="V8157" s="2" t="s">
        <v>120</v>
      </c>
      <c r="W8157" s="2" t="s">
        <v>64</v>
      </c>
      <c r="X8157" s="2">
        <v>3</v>
      </c>
      <c r="Y8157" s="2">
        <v>186</v>
      </c>
    </row>
    <row r="8158" spans="20:25" ht="30" x14ac:dyDescent="0.25">
      <c r="T8158" s="4"/>
      <c r="U8158" s="2" t="s">
        <v>25</v>
      </c>
      <c r="V8158" s="2" t="s">
        <v>120</v>
      </c>
      <c r="W8158" s="2" t="s">
        <v>64</v>
      </c>
      <c r="X8158" s="2">
        <v>3</v>
      </c>
      <c r="Y8158" s="2">
        <v>185</v>
      </c>
    </row>
    <row r="8159" spans="20:25" ht="30" x14ac:dyDescent="0.25">
      <c r="T8159" s="4"/>
      <c r="U8159" s="2" t="s">
        <v>25</v>
      </c>
      <c r="V8159" s="2" t="s">
        <v>120</v>
      </c>
      <c r="W8159" s="2" t="s">
        <v>64</v>
      </c>
      <c r="X8159" s="2">
        <v>3</v>
      </c>
      <c r="Y8159" s="2">
        <v>185</v>
      </c>
    </row>
    <row r="8160" spans="20:25" ht="30" x14ac:dyDescent="0.25">
      <c r="T8160" s="4"/>
      <c r="U8160" s="2" t="s">
        <v>25</v>
      </c>
      <c r="V8160" s="2" t="s">
        <v>120</v>
      </c>
      <c r="W8160" s="2" t="s">
        <v>64</v>
      </c>
      <c r="X8160" s="2">
        <v>2</v>
      </c>
      <c r="Y8160" s="2">
        <v>190</v>
      </c>
    </row>
    <row r="8161" spans="20:25" ht="30" x14ac:dyDescent="0.25">
      <c r="T8161" s="4"/>
      <c r="U8161" s="2" t="s">
        <v>25</v>
      </c>
      <c r="V8161" s="2" t="s">
        <v>120</v>
      </c>
      <c r="W8161" s="2" t="s">
        <v>68</v>
      </c>
      <c r="X8161" s="2">
        <v>1</v>
      </c>
      <c r="Y8161" s="2">
        <v>120</v>
      </c>
    </row>
    <row r="8162" spans="20:25" ht="30" x14ac:dyDescent="0.25">
      <c r="T8162" s="4"/>
      <c r="U8162" s="2" t="s">
        <v>25</v>
      </c>
      <c r="V8162" s="2" t="s">
        <v>120</v>
      </c>
      <c r="W8162" s="2" t="s">
        <v>68</v>
      </c>
      <c r="X8162" s="2">
        <v>2</v>
      </c>
      <c r="Y8162" s="2">
        <v>290</v>
      </c>
    </row>
    <row r="8163" spans="20:25" ht="30" x14ac:dyDescent="0.25">
      <c r="T8163" s="4"/>
      <c r="U8163" s="2" t="s">
        <v>25</v>
      </c>
      <c r="V8163" s="2" t="s">
        <v>120</v>
      </c>
      <c r="W8163" s="2" t="s">
        <v>64</v>
      </c>
      <c r="X8163" s="2">
        <v>5</v>
      </c>
      <c r="Y8163" s="2">
        <v>122</v>
      </c>
    </row>
    <row r="8164" spans="20:25" ht="30" x14ac:dyDescent="0.25">
      <c r="T8164" s="4"/>
      <c r="U8164" s="2" t="s">
        <v>25</v>
      </c>
      <c r="V8164" s="2" t="s">
        <v>120</v>
      </c>
      <c r="W8164" s="2" t="s">
        <v>64</v>
      </c>
      <c r="X8164" s="2">
        <v>5</v>
      </c>
      <c r="Y8164" s="2">
        <v>122</v>
      </c>
    </row>
    <row r="8165" spans="20:25" ht="30" x14ac:dyDescent="0.25">
      <c r="T8165" s="4"/>
      <c r="U8165" s="2" t="s">
        <v>25</v>
      </c>
      <c r="V8165" s="2" t="s">
        <v>120</v>
      </c>
      <c r="W8165" s="2" t="s">
        <v>68</v>
      </c>
      <c r="X8165" s="2">
        <v>1</v>
      </c>
      <c r="Y8165" s="2">
        <v>270</v>
      </c>
    </row>
    <row r="8166" spans="20:25" x14ac:dyDescent="0.25">
      <c r="T8166" s="4"/>
      <c r="U8166" s="2" t="s">
        <v>25</v>
      </c>
      <c r="V8166" s="2" t="s">
        <v>120</v>
      </c>
      <c r="W8166" s="2" t="s">
        <v>63</v>
      </c>
      <c r="X8166" s="2">
        <v>2</v>
      </c>
      <c r="Y8166" s="2">
        <v>46</v>
      </c>
    </row>
    <row r="8167" spans="20:25" ht="30" x14ac:dyDescent="0.25">
      <c r="T8167" s="4"/>
      <c r="U8167" s="2" t="s">
        <v>25</v>
      </c>
      <c r="V8167" s="2" t="s">
        <v>120</v>
      </c>
      <c r="W8167" s="2" t="s">
        <v>68</v>
      </c>
      <c r="X8167" s="2">
        <v>2</v>
      </c>
      <c r="Y8167" s="2">
        <v>60</v>
      </c>
    </row>
    <row r="8168" spans="20:25" ht="30" x14ac:dyDescent="0.25">
      <c r="T8168" s="4"/>
      <c r="U8168" s="2" t="s">
        <v>25</v>
      </c>
      <c r="V8168" s="2" t="s">
        <v>120</v>
      </c>
      <c r="W8168" s="2" t="s">
        <v>68</v>
      </c>
      <c r="X8168" s="2">
        <v>1</v>
      </c>
      <c r="Y8168" s="2">
        <v>68</v>
      </c>
    </row>
    <row r="8169" spans="20:25" ht="30" x14ac:dyDescent="0.25">
      <c r="T8169" s="4"/>
      <c r="U8169" s="2" t="s">
        <v>25</v>
      </c>
      <c r="V8169" s="2" t="s">
        <v>120</v>
      </c>
      <c r="W8169" s="2" t="s">
        <v>68</v>
      </c>
      <c r="X8169" s="2">
        <v>6</v>
      </c>
      <c r="Y8169" s="2">
        <v>116</v>
      </c>
    </row>
    <row r="8170" spans="20:25" x14ac:dyDescent="0.25">
      <c r="T8170" s="4"/>
      <c r="U8170" s="2" t="s">
        <v>25</v>
      </c>
      <c r="V8170" s="2" t="s">
        <v>120</v>
      </c>
      <c r="W8170" s="2" t="s">
        <v>63</v>
      </c>
      <c r="X8170" s="2">
        <v>3</v>
      </c>
      <c r="Y8170" s="2">
        <v>45</v>
      </c>
    </row>
    <row r="8171" spans="20:25" ht="30" x14ac:dyDescent="0.25">
      <c r="T8171" s="4"/>
      <c r="U8171" s="2" t="s">
        <v>25</v>
      </c>
      <c r="V8171" s="2" t="s">
        <v>120</v>
      </c>
      <c r="W8171" s="2" t="s">
        <v>68</v>
      </c>
      <c r="X8171" s="2">
        <v>4</v>
      </c>
      <c r="Y8171" s="2">
        <v>104</v>
      </c>
    </row>
    <row r="8172" spans="20:25" ht="30" x14ac:dyDescent="0.25">
      <c r="T8172" s="4"/>
      <c r="U8172" s="2" t="s">
        <v>25</v>
      </c>
      <c r="V8172" s="2" t="s">
        <v>120</v>
      </c>
      <c r="W8172" s="2" t="s">
        <v>68</v>
      </c>
      <c r="X8172" s="2">
        <v>3</v>
      </c>
      <c r="Y8172" s="2">
        <v>120</v>
      </c>
    </row>
    <row r="8173" spans="20:25" ht="30" x14ac:dyDescent="0.25">
      <c r="T8173" s="4"/>
      <c r="U8173" s="2" t="s">
        <v>25</v>
      </c>
      <c r="V8173" s="2" t="s">
        <v>120</v>
      </c>
      <c r="W8173" s="2" t="s">
        <v>68</v>
      </c>
      <c r="X8173" s="2">
        <v>1</v>
      </c>
      <c r="Y8173" s="2">
        <v>113</v>
      </c>
    </row>
    <row r="8174" spans="20:25" ht="30" x14ac:dyDescent="0.25">
      <c r="T8174" s="4"/>
      <c r="U8174" s="2" t="s">
        <v>25</v>
      </c>
      <c r="V8174" s="2" t="s">
        <v>120</v>
      </c>
      <c r="W8174" s="2" t="s">
        <v>68</v>
      </c>
      <c r="X8174" s="2">
        <v>2</v>
      </c>
      <c r="Y8174" s="2">
        <v>129</v>
      </c>
    </row>
    <row r="8175" spans="20:25" ht="30" x14ac:dyDescent="0.25">
      <c r="T8175" s="4"/>
      <c r="U8175" s="2" t="s">
        <v>25</v>
      </c>
      <c r="V8175" s="2" t="s">
        <v>120</v>
      </c>
      <c r="W8175" s="2" t="s">
        <v>62</v>
      </c>
      <c r="X8175" s="2">
        <v>0</v>
      </c>
      <c r="Y8175" s="2">
        <v>243</v>
      </c>
    </row>
    <row r="8176" spans="20:25" x14ac:dyDescent="0.25">
      <c r="T8176" s="4"/>
      <c r="U8176" s="2" t="s">
        <v>25</v>
      </c>
      <c r="V8176" s="2" t="s">
        <v>120</v>
      </c>
      <c r="W8176" s="2" t="s">
        <v>63</v>
      </c>
      <c r="X8176" s="2">
        <v>1</v>
      </c>
      <c r="Y8176" s="2">
        <v>142</v>
      </c>
    </row>
    <row r="8177" spans="20:25" ht="30" x14ac:dyDescent="0.25">
      <c r="T8177" s="4"/>
      <c r="U8177" s="2" t="s">
        <v>25</v>
      </c>
      <c r="V8177" s="2" t="s">
        <v>120</v>
      </c>
      <c r="W8177" s="2" t="s">
        <v>67</v>
      </c>
      <c r="X8177" s="2">
        <v>2</v>
      </c>
      <c r="Y8177" s="2">
        <v>340</v>
      </c>
    </row>
    <row r="8178" spans="20:25" ht="30" x14ac:dyDescent="0.25">
      <c r="T8178" s="4"/>
      <c r="U8178" s="2" t="s">
        <v>25</v>
      </c>
      <c r="V8178" s="2" t="s">
        <v>120</v>
      </c>
      <c r="W8178" s="2" t="s">
        <v>68</v>
      </c>
      <c r="X8178" s="2">
        <v>0</v>
      </c>
      <c r="Y8178" s="2">
        <v>134</v>
      </c>
    </row>
    <row r="8179" spans="20:25" ht="30" x14ac:dyDescent="0.25">
      <c r="T8179" s="4"/>
      <c r="U8179" s="2" t="s">
        <v>25</v>
      </c>
      <c r="V8179" s="2" t="s">
        <v>120</v>
      </c>
      <c r="W8179" s="2" t="s">
        <v>64</v>
      </c>
      <c r="X8179" s="2">
        <v>2</v>
      </c>
      <c r="Y8179" s="2">
        <v>179</v>
      </c>
    </row>
    <row r="8180" spans="20:25" x14ac:dyDescent="0.25">
      <c r="T8180" s="4"/>
      <c r="U8180" s="2" t="s">
        <v>25</v>
      </c>
      <c r="V8180" s="2" t="s">
        <v>120</v>
      </c>
      <c r="W8180" s="2" t="s">
        <v>63</v>
      </c>
      <c r="X8180" s="2">
        <v>6</v>
      </c>
      <c r="Y8180" s="2">
        <v>160</v>
      </c>
    </row>
    <row r="8181" spans="20:25" ht="30" x14ac:dyDescent="0.25">
      <c r="T8181" s="4"/>
      <c r="U8181" s="2" t="s">
        <v>25</v>
      </c>
      <c r="V8181" s="2" t="s">
        <v>120</v>
      </c>
      <c r="W8181" s="2" t="s">
        <v>64</v>
      </c>
      <c r="X8181" s="2">
        <v>3</v>
      </c>
      <c r="Y8181" s="2">
        <v>131</v>
      </c>
    </row>
    <row r="8182" spans="20:25" ht="30" x14ac:dyDescent="0.25">
      <c r="T8182" s="4"/>
      <c r="U8182" s="2" t="s">
        <v>25</v>
      </c>
      <c r="V8182" s="2" t="s">
        <v>120</v>
      </c>
      <c r="W8182" s="2" t="s">
        <v>62</v>
      </c>
      <c r="X8182" s="2">
        <v>2</v>
      </c>
      <c r="Y8182" s="2">
        <v>290</v>
      </c>
    </row>
    <row r="8183" spans="20:25" ht="30" x14ac:dyDescent="0.25">
      <c r="T8183" s="4"/>
      <c r="U8183" s="2" t="s">
        <v>25</v>
      </c>
      <c r="V8183" s="2" t="s">
        <v>120</v>
      </c>
      <c r="W8183" s="2" t="s">
        <v>62</v>
      </c>
      <c r="X8183" s="2">
        <v>4</v>
      </c>
      <c r="Y8183" s="2">
        <v>153</v>
      </c>
    </row>
    <row r="8184" spans="20:25" ht="30" x14ac:dyDescent="0.25">
      <c r="T8184" s="4"/>
      <c r="U8184" s="2" t="s">
        <v>25</v>
      </c>
      <c r="V8184" s="2" t="s">
        <v>120</v>
      </c>
      <c r="W8184" s="2" t="s">
        <v>68</v>
      </c>
      <c r="X8184" s="2">
        <v>4</v>
      </c>
      <c r="Y8184" s="2">
        <v>79</v>
      </c>
    </row>
    <row r="8185" spans="20:25" ht="30" x14ac:dyDescent="0.25">
      <c r="T8185" s="4"/>
      <c r="U8185" s="2" t="s">
        <v>25</v>
      </c>
      <c r="V8185" s="2" t="s">
        <v>120</v>
      </c>
      <c r="W8185" s="2" t="s">
        <v>68</v>
      </c>
      <c r="X8185" s="2">
        <v>4</v>
      </c>
      <c r="Y8185" s="2">
        <v>85</v>
      </c>
    </row>
    <row r="8186" spans="20:25" ht="30" x14ac:dyDescent="0.25">
      <c r="T8186" s="4"/>
      <c r="U8186" s="2" t="s">
        <v>25</v>
      </c>
      <c r="V8186" s="2" t="s">
        <v>120</v>
      </c>
      <c r="W8186" s="2" t="s">
        <v>68</v>
      </c>
      <c r="X8186" s="2">
        <v>5</v>
      </c>
      <c r="Y8186" s="2">
        <v>83</v>
      </c>
    </row>
    <row r="8187" spans="20:25" ht="30" x14ac:dyDescent="0.25">
      <c r="T8187" s="4"/>
      <c r="U8187" s="2" t="s">
        <v>25</v>
      </c>
      <c r="V8187" s="2" t="s">
        <v>120</v>
      </c>
      <c r="W8187" s="2" t="s">
        <v>68</v>
      </c>
      <c r="X8187" s="2">
        <v>0</v>
      </c>
      <c r="Y8187" s="2">
        <v>114</v>
      </c>
    </row>
    <row r="8188" spans="20:25" x14ac:dyDescent="0.25">
      <c r="T8188" s="4"/>
      <c r="U8188" s="2" t="s">
        <v>25</v>
      </c>
      <c r="V8188" s="2" t="s">
        <v>120</v>
      </c>
      <c r="W8188" s="2" t="s">
        <v>63</v>
      </c>
      <c r="X8188" s="2">
        <v>1</v>
      </c>
      <c r="Y8188" s="2">
        <v>34</v>
      </c>
    </row>
    <row r="8189" spans="20:25" ht="30" x14ac:dyDescent="0.25">
      <c r="T8189" s="4"/>
      <c r="U8189" s="2" t="s">
        <v>25</v>
      </c>
      <c r="V8189" s="2" t="s">
        <v>120</v>
      </c>
      <c r="W8189" s="2" t="s">
        <v>67</v>
      </c>
      <c r="X8189" s="2">
        <v>2</v>
      </c>
      <c r="Y8189" s="2">
        <v>46</v>
      </c>
    </row>
    <row r="8190" spans="20:25" ht="30" x14ac:dyDescent="0.25">
      <c r="T8190" s="4"/>
      <c r="U8190" s="2" t="s">
        <v>25</v>
      </c>
      <c r="V8190" s="2" t="s">
        <v>120</v>
      </c>
      <c r="W8190" s="2" t="s">
        <v>68</v>
      </c>
      <c r="X8190" s="2">
        <v>2</v>
      </c>
      <c r="Y8190" s="2">
        <v>287</v>
      </c>
    </row>
    <row r="8191" spans="20:25" x14ac:dyDescent="0.25">
      <c r="T8191" s="4"/>
      <c r="U8191" s="2" t="s">
        <v>25</v>
      </c>
      <c r="V8191" s="2" t="s">
        <v>120</v>
      </c>
      <c r="W8191" s="2" t="s">
        <v>63</v>
      </c>
      <c r="X8191" s="2">
        <v>5</v>
      </c>
      <c r="Y8191" s="2">
        <v>117</v>
      </c>
    </row>
    <row r="8192" spans="20:25" ht="30" x14ac:dyDescent="0.25">
      <c r="T8192" s="4"/>
      <c r="U8192" s="2" t="s">
        <v>25</v>
      </c>
      <c r="V8192" s="2" t="s">
        <v>120</v>
      </c>
      <c r="W8192" s="2" t="s">
        <v>64</v>
      </c>
      <c r="X8192" s="2">
        <v>5</v>
      </c>
      <c r="Y8192" s="2">
        <v>117</v>
      </c>
    </row>
    <row r="8193" spans="20:25" ht="30" x14ac:dyDescent="0.25">
      <c r="T8193" s="4"/>
      <c r="U8193" s="2" t="s">
        <v>25</v>
      </c>
      <c r="V8193" s="2" t="s">
        <v>120</v>
      </c>
      <c r="W8193" s="2" t="s">
        <v>68</v>
      </c>
      <c r="X8193" s="2">
        <v>0</v>
      </c>
      <c r="Y8193" s="2">
        <v>93</v>
      </c>
    </row>
    <row r="8194" spans="20:25" x14ac:dyDescent="0.25">
      <c r="T8194" s="4"/>
      <c r="U8194" s="2" t="s">
        <v>25</v>
      </c>
      <c r="V8194" s="2" t="s">
        <v>120</v>
      </c>
      <c r="W8194" s="2" t="s">
        <v>63</v>
      </c>
      <c r="X8194" s="2">
        <v>2</v>
      </c>
      <c r="Y8194" s="2">
        <v>135</v>
      </c>
    </row>
    <row r="8195" spans="20:25" ht="30" x14ac:dyDescent="0.25">
      <c r="T8195" s="4"/>
      <c r="U8195" s="2" t="s">
        <v>25</v>
      </c>
      <c r="V8195" s="2" t="s">
        <v>120</v>
      </c>
      <c r="W8195" s="2" t="s">
        <v>62</v>
      </c>
      <c r="X8195" s="2">
        <v>1</v>
      </c>
      <c r="Y8195" s="2">
        <v>149</v>
      </c>
    </row>
    <row r="8196" spans="20:25" x14ac:dyDescent="0.25">
      <c r="T8196" s="4"/>
      <c r="U8196" s="2" t="s">
        <v>25</v>
      </c>
      <c r="V8196" s="2" t="s">
        <v>120</v>
      </c>
      <c r="W8196" s="2" t="s">
        <v>63</v>
      </c>
      <c r="X8196" s="2">
        <v>1</v>
      </c>
      <c r="Y8196" s="2">
        <v>98</v>
      </c>
    </row>
    <row r="8197" spans="20:25" x14ac:dyDescent="0.25">
      <c r="T8197" s="4"/>
      <c r="U8197" s="2" t="s">
        <v>25</v>
      </c>
      <c r="V8197" s="2" t="s">
        <v>120</v>
      </c>
      <c r="W8197" s="2" t="s">
        <v>63</v>
      </c>
      <c r="X8197" s="2">
        <v>3</v>
      </c>
      <c r="Y8197" s="2">
        <v>110</v>
      </c>
    </row>
    <row r="8198" spans="20:25" x14ac:dyDescent="0.25">
      <c r="T8198" s="4"/>
      <c r="U8198" s="2" t="s">
        <v>25</v>
      </c>
      <c r="V8198" s="2" t="s">
        <v>120</v>
      </c>
      <c r="W8198" s="2" t="s">
        <v>63</v>
      </c>
      <c r="X8198" s="2">
        <v>3</v>
      </c>
      <c r="Y8198" s="2">
        <v>267</v>
      </c>
    </row>
    <row r="8199" spans="20:25" ht="30" x14ac:dyDescent="0.25">
      <c r="T8199" s="4"/>
      <c r="U8199" s="2" t="s">
        <v>25</v>
      </c>
      <c r="V8199" s="2" t="s">
        <v>120</v>
      </c>
      <c r="W8199" s="2" t="s">
        <v>68</v>
      </c>
      <c r="X8199" s="2">
        <v>3</v>
      </c>
      <c r="Y8199" s="2">
        <v>252</v>
      </c>
    </row>
    <row r="8200" spans="20:25" ht="30" x14ac:dyDescent="0.25">
      <c r="T8200" s="4"/>
      <c r="U8200" s="2" t="s">
        <v>25</v>
      </c>
      <c r="V8200" s="2" t="s">
        <v>120</v>
      </c>
      <c r="W8200" s="2" t="s">
        <v>67</v>
      </c>
      <c r="X8200" s="2">
        <v>0</v>
      </c>
      <c r="Y8200" s="2">
        <v>359</v>
      </c>
    </row>
    <row r="8201" spans="20:25" ht="30" x14ac:dyDescent="0.25">
      <c r="T8201" s="4"/>
      <c r="U8201" s="2" t="s">
        <v>25</v>
      </c>
      <c r="V8201" s="2" t="s">
        <v>120</v>
      </c>
      <c r="W8201" s="2" t="s">
        <v>67</v>
      </c>
      <c r="X8201" s="2">
        <v>1</v>
      </c>
      <c r="Y8201" s="2">
        <v>63</v>
      </c>
    </row>
    <row r="8202" spans="20:25" ht="30" x14ac:dyDescent="0.25">
      <c r="T8202" s="4"/>
      <c r="U8202" s="2" t="s">
        <v>25</v>
      </c>
      <c r="V8202" s="2" t="s">
        <v>120</v>
      </c>
      <c r="W8202" s="2" t="s">
        <v>64</v>
      </c>
      <c r="X8202" s="2">
        <v>1</v>
      </c>
      <c r="Y8202" s="2">
        <v>191</v>
      </c>
    </row>
    <row r="8203" spans="20:25" ht="30" x14ac:dyDescent="0.25">
      <c r="T8203" s="4"/>
      <c r="U8203" s="2" t="s">
        <v>25</v>
      </c>
      <c r="V8203" s="2" t="s">
        <v>120</v>
      </c>
      <c r="W8203" s="2" t="s">
        <v>68</v>
      </c>
      <c r="X8203" s="2">
        <v>1</v>
      </c>
      <c r="Y8203" s="2">
        <v>139</v>
      </c>
    </row>
    <row r="8204" spans="20:25" x14ac:dyDescent="0.25">
      <c r="T8204" s="4"/>
      <c r="U8204" s="2" t="s">
        <v>25</v>
      </c>
      <c r="V8204" s="2" t="s">
        <v>120</v>
      </c>
      <c r="W8204" s="2" t="s">
        <v>63</v>
      </c>
      <c r="X8204" s="2">
        <v>2</v>
      </c>
      <c r="Y8204" s="2">
        <v>233</v>
      </c>
    </row>
    <row r="8205" spans="20:25" ht="30" x14ac:dyDescent="0.25">
      <c r="T8205" s="4"/>
      <c r="U8205" s="2" t="s">
        <v>25</v>
      </c>
      <c r="V8205" s="2" t="s">
        <v>120</v>
      </c>
      <c r="W8205" s="2" t="s">
        <v>64</v>
      </c>
      <c r="X8205" s="2">
        <v>2</v>
      </c>
      <c r="Y8205" s="2">
        <v>134</v>
      </c>
    </row>
    <row r="8206" spans="20:25" ht="30" x14ac:dyDescent="0.25">
      <c r="T8206" s="4"/>
      <c r="U8206" s="2" t="s">
        <v>25</v>
      </c>
      <c r="V8206" s="2" t="s">
        <v>120</v>
      </c>
      <c r="W8206" s="2" t="s">
        <v>68</v>
      </c>
      <c r="X8206" s="2">
        <v>2</v>
      </c>
      <c r="Y8206" s="2">
        <v>132</v>
      </c>
    </row>
    <row r="8207" spans="20:25" x14ac:dyDescent="0.25">
      <c r="T8207" s="4"/>
      <c r="U8207" s="2" t="s">
        <v>25</v>
      </c>
      <c r="V8207" s="2" t="s">
        <v>120</v>
      </c>
      <c r="W8207" s="2" t="s">
        <v>63</v>
      </c>
      <c r="X8207" s="2">
        <v>1</v>
      </c>
      <c r="Y8207" s="2">
        <v>200</v>
      </c>
    </row>
    <row r="8208" spans="20:25" x14ac:dyDescent="0.25">
      <c r="T8208" s="4"/>
      <c r="U8208" s="2" t="s">
        <v>25</v>
      </c>
      <c r="V8208" s="2" t="s">
        <v>120</v>
      </c>
      <c r="W8208" s="2" t="s">
        <v>63</v>
      </c>
      <c r="X8208" s="2">
        <v>6</v>
      </c>
      <c r="Y8208" s="2">
        <v>86</v>
      </c>
    </row>
    <row r="8209" spans="20:25" ht="30" x14ac:dyDescent="0.25">
      <c r="T8209" s="4"/>
      <c r="U8209" s="2" t="s">
        <v>25</v>
      </c>
      <c r="V8209" s="2" t="s">
        <v>124</v>
      </c>
      <c r="W8209" s="2" t="s">
        <v>64</v>
      </c>
      <c r="X8209" s="2">
        <v>0</v>
      </c>
      <c r="Y8209" s="2">
        <v>136</v>
      </c>
    </row>
    <row r="8210" spans="20:25" ht="30" x14ac:dyDescent="0.25">
      <c r="T8210" s="4"/>
      <c r="U8210" s="2" t="s">
        <v>25</v>
      </c>
      <c r="V8210" s="2" t="s">
        <v>124</v>
      </c>
      <c r="W8210" s="2" t="s">
        <v>67</v>
      </c>
      <c r="X8210" s="2">
        <v>3</v>
      </c>
      <c r="Y8210" s="2">
        <v>184</v>
      </c>
    </row>
    <row r="8211" spans="20:25" ht="30" x14ac:dyDescent="0.25">
      <c r="T8211" s="4"/>
      <c r="U8211" s="2" t="s">
        <v>25</v>
      </c>
      <c r="V8211" s="2" t="s">
        <v>124</v>
      </c>
      <c r="W8211" s="2" t="s">
        <v>68</v>
      </c>
      <c r="X8211" s="2">
        <v>3</v>
      </c>
      <c r="Y8211" s="2">
        <v>178</v>
      </c>
    </row>
    <row r="8212" spans="20:25" ht="30" x14ac:dyDescent="0.25">
      <c r="T8212" s="4"/>
      <c r="U8212" s="2" t="s">
        <v>25</v>
      </c>
      <c r="V8212" s="2" t="s">
        <v>124</v>
      </c>
      <c r="W8212" s="2" t="s">
        <v>68</v>
      </c>
      <c r="X8212" s="2">
        <v>2</v>
      </c>
      <c r="Y8212" s="2">
        <v>143</v>
      </c>
    </row>
    <row r="8213" spans="20:25" x14ac:dyDescent="0.25">
      <c r="T8213" s="4"/>
      <c r="U8213" s="2" t="s">
        <v>25</v>
      </c>
      <c r="V8213" s="2" t="s">
        <v>124</v>
      </c>
      <c r="W8213" s="2" t="s">
        <v>63</v>
      </c>
      <c r="X8213" s="2">
        <v>3</v>
      </c>
      <c r="Y8213" s="2">
        <v>151</v>
      </c>
    </row>
    <row r="8214" spans="20:25" x14ac:dyDescent="0.25">
      <c r="T8214" s="4"/>
      <c r="U8214" s="2" t="s">
        <v>25</v>
      </c>
      <c r="V8214" s="2" t="s">
        <v>124</v>
      </c>
      <c r="W8214" s="2" t="s">
        <v>63</v>
      </c>
      <c r="X8214" s="2">
        <v>1</v>
      </c>
      <c r="Y8214" s="2">
        <v>180</v>
      </c>
    </row>
    <row r="8215" spans="20:25" x14ac:dyDescent="0.25">
      <c r="T8215" s="4"/>
      <c r="U8215" s="2" t="s">
        <v>25</v>
      </c>
      <c r="V8215" s="2" t="s">
        <v>124</v>
      </c>
      <c r="W8215" s="2" t="s">
        <v>63</v>
      </c>
      <c r="X8215" s="2">
        <v>2</v>
      </c>
      <c r="Y8215" s="2">
        <v>207</v>
      </c>
    </row>
    <row r="8216" spans="20:25" ht="30" x14ac:dyDescent="0.25">
      <c r="T8216" s="4"/>
      <c r="U8216" s="2" t="s">
        <v>25</v>
      </c>
      <c r="V8216" s="2" t="s">
        <v>124</v>
      </c>
      <c r="W8216" s="2" t="s">
        <v>68</v>
      </c>
      <c r="X8216" s="2">
        <v>2</v>
      </c>
      <c r="Y8216" s="2">
        <v>257</v>
      </c>
    </row>
    <row r="8217" spans="20:25" ht="30" x14ac:dyDescent="0.25">
      <c r="T8217" s="4"/>
      <c r="U8217" s="2" t="s">
        <v>25</v>
      </c>
      <c r="V8217" s="2" t="s">
        <v>124</v>
      </c>
      <c r="W8217" s="2" t="s">
        <v>68</v>
      </c>
      <c r="X8217" s="2">
        <v>2</v>
      </c>
      <c r="Y8217" s="2">
        <v>133</v>
      </c>
    </row>
    <row r="8218" spans="20:25" ht="30" x14ac:dyDescent="0.25">
      <c r="T8218" s="4"/>
      <c r="U8218" s="2" t="s">
        <v>25</v>
      </c>
      <c r="V8218" s="2" t="s">
        <v>124</v>
      </c>
      <c r="W8218" s="2" t="s">
        <v>68</v>
      </c>
      <c r="X8218" s="2">
        <v>2</v>
      </c>
      <c r="Y8218" s="2">
        <v>158</v>
      </c>
    </row>
    <row r="8219" spans="20:25" x14ac:dyDescent="0.25">
      <c r="T8219" s="4"/>
      <c r="U8219" s="2" t="s">
        <v>25</v>
      </c>
      <c r="V8219" s="2" t="s">
        <v>124</v>
      </c>
      <c r="W8219" s="2" t="s">
        <v>63</v>
      </c>
      <c r="X8219" s="2">
        <v>2</v>
      </c>
      <c r="Y8219" s="2">
        <v>90</v>
      </c>
    </row>
    <row r="8220" spans="20:25" ht="30" x14ac:dyDescent="0.25">
      <c r="T8220" s="4"/>
      <c r="U8220" s="2" t="s">
        <v>25</v>
      </c>
      <c r="V8220" s="2" t="s">
        <v>124</v>
      </c>
      <c r="W8220" s="2" t="s">
        <v>68</v>
      </c>
      <c r="X8220" s="2">
        <v>4</v>
      </c>
      <c r="Y8220" s="2">
        <v>150</v>
      </c>
    </row>
    <row r="8221" spans="20:25" ht="30" x14ac:dyDescent="0.25">
      <c r="T8221" s="4"/>
      <c r="U8221" s="2" t="s">
        <v>25</v>
      </c>
      <c r="V8221" s="2" t="s">
        <v>124</v>
      </c>
      <c r="W8221" s="2" t="s">
        <v>64</v>
      </c>
      <c r="X8221" s="2">
        <v>6</v>
      </c>
      <c r="Y8221" s="2">
        <v>95</v>
      </c>
    </row>
    <row r="8222" spans="20:25" x14ac:dyDescent="0.25">
      <c r="T8222" s="4"/>
      <c r="U8222" s="2" t="s">
        <v>25</v>
      </c>
      <c r="V8222" s="2" t="s">
        <v>124</v>
      </c>
      <c r="W8222" s="2" t="s">
        <v>63</v>
      </c>
      <c r="X8222" s="2">
        <v>6</v>
      </c>
      <c r="Y8222" s="2">
        <v>95</v>
      </c>
    </row>
    <row r="8223" spans="20:25" ht="30" x14ac:dyDescent="0.25">
      <c r="T8223" s="4"/>
      <c r="U8223" s="2" t="s">
        <v>25</v>
      </c>
      <c r="V8223" s="2" t="s">
        <v>124</v>
      </c>
      <c r="W8223" s="2" t="s">
        <v>68</v>
      </c>
      <c r="X8223" s="2">
        <v>3</v>
      </c>
      <c r="Y8223" s="2">
        <v>96</v>
      </c>
    </row>
    <row r="8224" spans="20:25" ht="30" x14ac:dyDescent="0.25">
      <c r="T8224" s="4"/>
      <c r="U8224" s="2" t="s">
        <v>25</v>
      </c>
      <c r="V8224" s="2" t="s">
        <v>124</v>
      </c>
      <c r="W8224" s="2" t="s">
        <v>68</v>
      </c>
      <c r="X8224" s="2">
        <v>3</v>
      </c>
      <c r="Y8224" s="2">
        <v>92</v>
      </c>
    </row>
    <row r="8225" spans="20:25" ht="30" x14ac:dyDescent="0.25">
      <c r="T8225" s="4"/>
      <c r="U8225" s="2" t="s">
        <v>25</v>
      </c>
      <c r="V8225" s="2" t="s">
        <v>124</v>
      </c>
      <c r="W8225" s="2" t="s">
        <v>68</v>
      </c>
      <c r="X8225" s="2">
        <v>3</v>
      </c>
      <c r="Y8225" s="2">
        <v>69</v>
      </c>
    </row>
    <row r="8226" spans="20:25" ht="30" x14ac:dyDescent="0.25">
      <c r="T8226" s="4"/>
      <c r="U8226" s="2" t="s">
        <v>25</v>
      </c>
      <c r="V8226" s="2" t="s">
        <v>124</v>
      </c>
      <c r="W8226" s="2" t="s">
        <v>68</v>
      </c>
      <c r="X8226" s="2">
        <v>3</v>
      </c>
      <c r="Y8226" s="2">
        <v>100</v>
      </c>
    </row>
    <row r="8227" spans="20:25" ht="30" x14ac:dyDescent="0.25">
      <c r="T8227" s="4"/>
      <c r="U8227" s="2" t="s">
        <v>25</v>
      </c>
      <c r="V8227" s="2" t="s">
        <v>124</v>
      </c>
      <c r="W8227" s="2" t="s">
        <v>64</v>
      </c>
      <c r="X8227" s="2">
        <v>3</v>
      </c>
      <c r="Y8227" s="2">
        <v>81</v>
      </c>
    </row>
    <row r="8228" spans="20:25" x14ac:dyDescent="0.25">
      <c r="T8228" s="4"/>
      <c r="U8228" s="2" t="s">
        <v>25</v>
      </c>
      <c r="V8228" s="2" t="s">
        <v>124</v>
      </c>
      <c r="W8228" s="2" t="s">
        <v>63</v>
      </c>
      <c r="X8228" s="2">
        <v>5</v>
      </c>
      <c r="Y8228" s="2">
        <v>83</v>
      </c>
    </row>
    <row r="8229" spans="20:25" x14ac:dyDescent="0.25">
      <c r="T8229" s="4"/>
      <c r="U8229" s="2" t="s">
        <v>25</v>
      </c>
      <c r="V8229" s="2" t="s">
        <v>124</v>
      </c>
      <c r="W8229" s="2" t="s">
        <v>63</v>
      </c>
      <c r="X8229" s="2">
        <v>5</v>
      </c>
      <c r="Y8229" s="2">
        <v>140</v>
      </c>
    </row>
    <row r="8230" spans="20:25" ht="30" x14ac:dyDescent="0.25">
      <c r="T8230" s="4"/>
      <c r="U8230" s="2" t="s">
        <v>25</v>
      </c>
      <c r="V8230" s="2" t="s">
        <v>124</v>
      </c>
      <c r="W8230" s="2" t="s">
        <v>68</v>
      </c>
      <c r="X8230" s="2">
        <v>5</v>
      </c>
      <c r="Y8230" s="2">
        <v>108</v>
      </c>
    </row>
    <row r="8231" spans="20:25" ht="30" x14ac:dyDescent="0.25">
      <c r="T8231" s="4"/>
      <c r="U8231" s="2" t="s">
        <v>25</v>
      </c>
      <c r="V8231" s="2" t="s">
        <v>124</v>
      </c>
      <c r="W8231" s="2" t="s">
        <v>62</v>
      </c>
      <c r="X8231" s="2">
        <v>4</v>
      </c>
      <c r="Y8231" s="2">
        <v>100</v>
      </c>
    </row>
    <row r="8232" spans="20:25" x14ac:dyDescent="0.25">
      <c r="T8232" s="4"/>
      <c r="U8232" s="2" t="s">
        <v>25</v>
      </c>
      <c r="V8232" s="2" t="s">
        <v>124</v>
      </c>
      <c r="W8232" s="2" t="s">
        <v>63</v>
      </c>
      <c r="X8232" s="2">
        <v>4</v>
      </c>
      <c r="Y8232" s="2">
        <v>10</v>
      </c>
    </row>
    <row r="8233" spans="20:25" ht="30" x14ac:dyDescent="0.25">
      <c r="T8233" s="4"/>
      <c r="U8233" s="2" t="s">
        <v>25</v>
      </c>
      <c r="V8233" s="2" t="s">
        <v>127</v>
      </c>
      <c r="W8233" s="2" t="s">
        <v>68</v>
      </c>
      <c r="X8233" s="2">
        <v>2</v>
      </c>
      <c r="Y8233" s="2">
        <v>113</v>
      </c>
    </row>
    <row r="8234" spans="20:25" x14ac:dyDescent="0.25">
      <c r="T8234" s="4"/>
      <c r="U8234" s="2" t="s">
        <v>25</v>
      </c>
      <c r="V8234" s="2" t="s">
        <v>127</v>
      </c>
      <c r="W8234" s="2" t="s">
        <v>63</v>
      </c>
      <c r="X8234" s="2">
        <v>2</v>
      </c>
      <c r="Y8234" s="2">
        <v>53</v>
      </c>
    </row>
    <row r="8235" spans="20:25" ht="30" x14ac:dyDescent="0.25">
      <c r="T8235" s="4"/>
      <c r="U8235" s="2" t="s">
        <v>25</v>
      </c>
      <c r="V8235" s="2" t="s">
        <v>127</v>
      </c>
      <c r="W8235" s="2" t="s">
        <v>64</v>
      </c>
      <c r="X8235" s="2">
        <v>6</v>
      </c>
      <c r="Y8235" s="2">
        <v>99</v>
      </c>
    </row>
    <row r="8236" spans="20:25" ht="30" x14ac:dyDescent="0.25">
      <c r="T8236" s="4"/>
      <c r="U8236" s="2" t="s">
        <v>25</v>
      </c>
      <c r="V8236" s="2" t="s">
        <v>127</v>
      </c>
      <c r="W8236" s="2" t="s">
        <v>64</v>
      </c>
      <c r="X8236" s="2">
        <v>3</v>
      </c>
      <c r="Y8236" s="2">
        <v>110</v>
      </c>
    </row>
    <row r="8237" spans="20:25" ht="30" x14ac:dyDescent="0.25">
      <c r="T8237" s="4"/>
      <c r="U8237" s="2" t="s">
        <v>25</v>
      </c>
      <c r="V8237" s="2" t="s">
        <v>127</v>
      </c>
      <c r="W8237" s="2" t="s">
        <v>67</v>
      </c>
      <c r="X8237" s="2">
        <v>3</v>
      </c>
      <c r="Y8237" s="2">
        <v>40</v>
      </c>
    </row>
    <row r="8238" spans="20:25" ht="30" x14ac:dyDescent="0.25">
      <c r="T8238" s="4"/>
      <c r="U8238" s="2" t="s">
        <v>25</v>
      </c>
      <c r="V8238" s="2" t="s">
        <v>127</v>
      </c>
      <c r="W8238" s="2" t="s">
        <v>68</v>
      </c>
      <c r="X8238" s="2">
        <v>2</v>
      </c>
      <c r="Y8238" s="2">
        <v>40</v>
      </c>
    </row>
    <row r="8239" spans="20:25" x14ac:dyDescent="0.25">
      <c r="T8239" s="4"/>
      <c r="U8239" s="2" t="s">
        <v>25</v>
      </c>
      <c r="V8239" s="2" t="s">
        <v>127</v>
      </c>
      <c r="W8239" s="2" t="s">
        <v>63</v>
      </c>
      <c r="X8239" s="2">
        <v>2</v>
      </c>
      <c r="Y8239" s="2">
        <v>190</v>
      </c>
    </row>
    <row r="8240" spans="20:25" x14ac:dyDescent="0.25">
      <c r="T8240" s="4"/>
      <c r="U8240" s="2" t="s">
        <v>25</v>
      </c>
      <c r="V8240" s="2" t="s">
        <v>127</v>
      </c>
      <c r="W8240" s="2" t="s">
        <v>63</v>
      </c>
      <c r="X8240" s="2">
        <v>4</v>
      </c>
      <c r="Y8240" s="2">
        <v>80</v>
      </c>
    </row>
    <row r="8241" spans="20:25" ht="30" x14ac:dyDescent="0.25">
      <c r="T8241" s="4"/>
      <c r="U8241" s="2" t="s">
        <v>25</v>
      </c>
      <c r="V8241" s="2" t="s">
        <v>127</v>
      </c>
      <c r="W8241" s="2" t="s">
        <v>68</v>
      </c>
      <c r="X8241" s="2">
        <v>3</v>
      </c>
      <c r="Y8241" s="2">
        <v>70</v>
      </c>
    </row>
    <row r="8242" spans="20:25" ht="30" x14ac:dyDescent="0.25">
      <c r="T8242" s="4"/>
      <c r="U8242" s="2" t="s">
        <v>25</v>
      </c>
      <c r="V8242" s="2" t="s">
        <v>127</v>
      </c>
      <c r="W8242" s="2" t="s">
        <v>68</v>
      </c>
      <c r="X8242" s="2">
        <v>3</v>
      </c>
      <c r="Y8242" s="2">
        <v>80</v>
      </c>
    </row>
    <row r="8243" spans="20:25" x14ac:dyDescent="0.25">
      <c r="T8243" s="4"/>
      <c r="U8243" s="2" t="s">
        <v>25</v>
      </c>
      <c r="V8243" s="2" t="s">
        <v>127</v>
      </c>
      <c r="W8243" s="2" t="s">
        <v>63</v>
      </c>
      <c r="X8243" s="2">
        <v>3</v>
      </c>
      <c r="Y8243" s="2">
        <v>240</v>
      </c>
    </row>
    <row r="8244" spans="20:25" ht="30" x14ac:dyDescent="0.25">
      <c r="T8244" s="4"/>
      <c r="U8244" s="2" t="s">
        <v>25</v>
      </c>
      <c r="V8244" s="2" t="s">
        <v>127</v>
      </c>
      <c r="W8244" s="2" t="s">
        <v>68</v>
      </c>
      <c r="X8244" s="2">
        <v>2</v>
      </c>
      <c r="Y8244" s="2">
        <v>360</v>
      </c>
    </row>
    <row r="8245" spans="20:25" x14ac:dyDescent="0.25">
      <c r="T8245" s="4"/>
      <c r="U8245" s="2" t="s">
        <v>25</v>
      </c>
      <c r="V8245" s="2" t="s">
        <v>126</v>
      </c>
      <c r="W8245" s="2" t="s">
        <v>63</v>
      </c>
      <c r="X8245" s="2">
        <v>0</v>
      </c>
      <c r="Y8245" s="2">
        <v>82</v>
      </c>
    </row>
    <row r="8246" spans="20:25" x14ac:dyDescent="0.25">
      <c r="T8246" s="4"/>
      <c r="U8246" s="2" t="s">
        <v>25</v>
      </c>
      <c r="V8246" s="2" t="s">
        <v>126</v>
      </c>
      <c r="W8246" s="2" t="s">
        <v>63</v>
      </c>
      <c r="X8246" s="2">
        <v>2</v>
      </c>
      <c r="Y8246" s="2">
        <v>270</v>
      </c>
    </row>
    <row r="8247" spans="20:25" x14ac:dyDescent="0.25">
      <c r="T8247" s="4"/>
      <c r="U8247" s="2" t="s">
        <v>25</v>
      </c>
      <c r="V8247" s="2" t="s">
        <v>125</v>
      </c>
      <c r="W8247" s="2" t="s">
        <v>63</v>
      </c>
      <c r="X8247" s="2">
        <v>3</v>
      </c>
      <c r="Y8247" s="2">
        <v>90</v>
      </c>
    </row>
    <row r="8248" spans="20:25" ht="30" x14ac:dyDescent="0.25">
      <c r="T8248" s="4"/>
      <c r="U8248" s="2" t="s">
        <v>25</v>
      </c>
      <c r="V8248" s="2" t="s">
        <v>125</v>
      </c>
      <c r="W8248" s="2" t="s">
        <v>68</v>
      </c>
      <c r="X8248" s="2">
        <v>3</v>
      </c>
      <c r="Y8248" s="2">
        <v>50</v>
      </c>
    </row>
    <row r="8249" spans="20:25" ht="30" x14ac:dyDescent="0.25">
      <c r="T8249" s="4"/>
      <c r="U8249" s="2" t="s">
        <v>25</v>
      </c>
      <c r="V8249" s="2" t="s">
        <v>125</v>
      </c>
      <c r="W8249" s="2" t="s">
        <v>62</v>
      </c>
      <c r="X8249" s="2">
        <v>7</v>
      </c>
      <c r="Y8249" s="2">
        <v>80</v>
      </c>
    </row>
    <row r="8250" spans="20:25" ht="30" x14ac:dyDescent="0.25">
      <c r="T8250" s="4"/>
      <c r="U8250" s="2" t="s">
        <v>25</v>
      </c>
      <c r="V8250" s="2" t="s">
        <v>125</v>
      </c>
      <c r="W8250" s="2" t="s">
        <v>68</v>
      </c>
      <c r="X8250" s="2">
        <v>3</v>
      </c>
      <c r="Y8250" s="2">
        <v>220</v>
      </c>
    </row>
    <row r="8251" spans="20:25" ht="30" x14ac:dyDescent="0.25">
      <c r="T8251" s="4"/>
      <c r="U8251" s="2" t="s">
        <v>25</v>
      </c>
      <c r="V8251" s="2" t="s">
        <v>125</v>
      </c>
      <c r="W8251" s="2" t="s">
        <v>68</v>
      </c>
      <c r="X8251" s="2">
        <v>2</v>
      </c>
      <c r="Y8251" s="2">
        <v>190</v>
      </c>
    </row>
    <row r="8252" spans="20:25" ht="30" x14ac:dyDescent="0.25">
      <c r="T8252" s="4"/>
      <c r="U8252" s="2" t="s">
        <v>25</v>
      </c>
      <c r="V8252" s="2" t="s">
        <v>122</v>
      </c>
      <c r="W8252" s="2" t="s">
        <v>68</v>
      </c>
      <c r="X8252" s="2">
        <v>0</v>
      </c>
      <c r="Y8252" s="2">
        <v>110</v>
      </c>
    </row>
    <row r="8253" spans="20:25" ht="30" x14ac:dyDescent="0.25">
      <c r="T8253" s="4"/>
      <c r="U8253" s="2" t="s">
        <v>25</v>
      </c>
      <c r="V8253" s="2" t="s">
        <v>122</v>
      </c>
      <c r="W8253" s="2" t="s">
        <v>62</v>
      </c>
      <c r="X8253" s="2">
        <v>2</v>
      </c>
      <c r="Y8253" s="2">
        <v>160</v>
      </c>
    </row>
    <row r="8254" spans="20:25" ht="30" x14ac:dyDescent="0.25">
      <c r="T8254" s="4"/>
      <c r="U8254" s="2" t="s">
        <v>25</v>
      </c>
      <c r="V8254" s="2" t="s">
        <v>122</v>
      </c>
      <c r="W8254" s="2" t="s">
        <v>68</v>
      </c>
      <c r="X8254" s="2">
        <v>6</v>
      </c>
      <c r="Y8254" s="2">
        <v>150</v>
      </c>
    </row>
    <row r="8255" spans="20:25" x14ac:dyDescent="0.25">
      <c r="T8255" s="4"/>
      <c r="U8255" s="2" t="s">
        <v>25</v>
      </c>
      <c r="V8255" s="2" t="s">
        <v>122</v>
      </c>
      <c r="W8255" s="2" t="s">
        <v>63</v>
      </c>
      <c r="X8255" s="2">
        <v>3</v>
      </c>
      <c r="Y8255" s="2">
        <v>217</v>
      </c>
    </row>
    <row r="8256" spans="20:25" ht="30" x14ac:dyDescent="0.25">
      <c r="T8256" s="4"/>
      <c r="U8256" s="2" t="s">
        <v>25</v>
      </c>
      <c r="V8256" s="2" t="s">
        <v>109</v>
      </c>
      <c r="W8256" s="2" t="s">
        <v>64</v>
      </c>
      <c r="X8256" s="2">
        <v>2</v>
      </c>
      <c r="Y8256" s="2">
        <v>215</v>
      </c>
    </row>
    <row r="8257" spans="20:25" x14ac:dyDescent="0.25">
      <c r="T8257" s="4"/>
      <c r="U8257" s="2" t="s">
        <v>25</v>
      </c>
      <c r="V8257" s="2" t="s">
        <v>109</v>
      </c>
      <c r="W8257" s="2" t="s">
        <v>63</v>
      </c>
      <c r="X8257" s="2">
        <v>1</v>
      </c>
      <c r="Y8257" s="2">
        <v>213</v>
      </c>
    </row>
    <row r="8258" spans="20:25" x14ac:dyDescent="0.25">
      <c r="T8258" s="4"/>
      <c r="U8258" s="2" t="s">
        <v>25</v>
      </c>
      <c r="V8258" s="2" t="s">
        <v>109</v>
      </c>
      <c r="W8258" s="2" t="s">
        <v>63</v>
      </c>
      <c r="X8258" s="2">
        <v>4</v>
      </c>
      <c r="Y8258" s="2">
        <v>210</v>
      </c>
    </row>
    <row r="8259" spans="20:25" ht="30" x14ac:dyDescent="0.25">
      <c r="T8259" s="4"/>
      <c r="U8259" s="2" t="s">
        <v>25</v>
      </c>
      <c r="V8259" s="2" t="s">
        <v>109</v>
      </c>
      <c r="W8259" s="2" t="s">
        <v>68</v>
      </c>
      <c r="X8259" s="2">
        <v>1</v>
      </c>
      <c r="Y8259" s="2">
        <v>158</v>
      </c>
    </row>
    <row r="8260" spans="20:25" x14ac:dyDescent="0.25">
      <c r="T8260" s="4"/>
      <c r="U8260" s="2" t="s">
        <v>25</v>
      </c>
      <c r="V8260" s="2" t="s">
        <v>109</v>
      </c>
      <c r="W8260" s="2" t="s">
        <v>63</v>
      </c>
      <c r="X8260" s="2">
        <v>4</v>
      </c>
      <c r="Y8260" s="2">
        <v>300</v>
      </c>
    </row>
    <row r="8261" spans="20:25" ht="30" x14ac:dyDescent="0.25">
      <c r="T8261" s="4"/>
      <c r="U8261" s="2" t="s">
        <v>25</v>
      </c>
      <c r="V8261" s="2" t="s">
        <v>109</v>
      </c>
      <c r="W8261" s="2" t="s">
        <v>68</v>
      </c>
      <c r="X8261" s="2">
        <v>1</v>
      </c>
      <c r="Y8261" s="2">
        <v>203</v>
      </c>
    </row>
    <row r="8262" spans="20:25" ht="30" x14ac:dyDescent="0.25">
      <c r="T8262" s="4"/>
      <c r="U8262" s="2" t="s">
        <v>25</v>
      </c>
      <c r="V8262" s="2" t="s">
        <v>109</v>
      </c>
      <c r="W8262" s="2" t="s">
        <v>68</v>
      </c>
      <c r="X8262" s="2">
        <v>4</v>
      </c>
      <c r="Y8262" s="2">
        <v>150</v>
      </c>
    </row>
    <row r="8263" spans="20:25" x14ac:dyDescent="0.25">
      <c r="T8263" s="4"/>
      <c r="U8263" s="2" t="s">
        <v>25</v>
      </c>
      <c r="V8263" s="2" t="s">
        <v>109</v>
      </c>
      <c r="W8263" s="2" t="s">
        <v>63</v>
      </c>
      <c r="X8263" s="2">
        <v>5</v>
      </c>
      <c r="Y8263" s="2">
        <v>140</v>
      </c>
    </row>
    <row r="8264" spans="20:25" ht="30" x14ac:dyDescent="0.25">
      <c r="T8264" s="4"/>
      <c r="U8264" s="2" t="s">
        <v>25</v>
      </c>
      <c r="V8264" s="2" t="s">
        <v>109</v>
      </c>
      <c r="W8264" s="2" t="s">
        <v>68</v>
      </c>
      <c r="X8264" s="2">
        <v>3</v>
      </c>
      <c r="Y8264" s="2">
        <v>290</v>
      </c>
    </row>
    <row r="8265" spans="20:25" x14ac:dyDescent="0.25">
      <c r="T8265" s="4"/>
      <c r="U8265" s="2" t="s">
        <v>25</v>
      </c>
      <c r="V8265" s="2" t="s">
        <v>109</v>
      </c>
      <c r="W8265" s="2" t="s">
        <v>63</v>
      </c>
      <c r="X8265" s="2">
        <v>7</v>
      </c>
      <c r="Y8265" s="2">
        <v>240</v>
      </c>
    </row>
    <row r="8266" spans="20:25" ht="30" x14ac:dyDescent="0.25">
      <c r="T8266" s="4"/>
      <c r="U8266" s="2" t="s">
        <v>25</v>
      </c>
      <c r="V8266" s="2" t="s">
        <v>109</v>
      </c>
      <c r="W8266" s="2" t="s">
        <v>68</v>
      </c>
      <c r="X8266" s="2">
        <v>5</v>
      </c>
      <c r="Y8266" s="2">
        <v>230</v>
      </c>
    </row>
    <row r="8267" spans="20:25" ht="30" x14ac:dyDescent="0.25">
      <c r="T8267" s="4"/>
      <c r="U8267" s="2" t="s">
        <v>25</v>
      </c>
      <c r="V8267" s="2" t="s">
        <v>109</v>
      </c>
      <c r="W8267" s="2" t="s">
        <v>68</v>
      </c>
      <c r="X8267" s="2">
        <v>1</v>
      </c>
      <c r="Y8267" s="2">
        <v>189</v>
      </c>
    </row>
    <row r="8268" spans="20:25" x14ac:dyDescent="0.25">
      <c r="T8268" s="4"/>
      <c r="U8268" s="2" t="s">
        <v>25</v>
      </c>
      <c r="V8268" s="2" t="s">
        <v>109</v>
      </c>
      <c r="W8268" s="2" t="s">
        <v>63</v>
      </c>
      <c r="X8268" s="2">
        <v>4</v>
      </c>
      <c r="Y8268" s="2">
        <v>89</v>
      </c>
    </row>
    <row r="8269" spans="20:25" ht="30" x14ac:dyDescent="0.25">
      <c r="T8269" s="4"/>
      <c r="U8269" s="2" t="s">
        <v>25</v>
      </c>
      <c r="V8269" s="2" t="s">
        <v>109</v>
      </c>
      <c r="W8269" s="2" t="s">
        <v>68</v>
      </c>
      <c r="X8269" s="2">
        <v>2</v>
      </c>
      <c r="Y8269" s="2">
        <v>111</v>
      </c>
    </row>
    <row r="8270" spans="20:25" ht="30" x14ac:dyDescent="0.25">
      <c r="T8270" s="4"/>
      <c r="U8270" s="2" t="s">
        <v>25</v>
      </c>
      <c r="V8270" s="2" t="s">
        <v>109</v>
      </c>
      <c r="W8270" s="2" t="s">
        <v>68</v>
      </c>
      <c r="X8270" s="2">
        <v>4</v>
      </c>
      <c r="Y8270" s="2">
        <v>194</v>
      </c>
    </row>
    <row r="8271" spans="20:25" ht="30" x14ac:dyDescent="0.25">
      <c r="T8271" s="4"/>
      <c r="U8271" s="2" t="s">
        <v>25</v>
      </c>
      <c r="V8271" s="2" t="s">
        <v>109</v>
      </c>
      <c r="W8271" s="2" t="s">
        <v>64</v>
      </c>
      <c r="X8271" s="2">
        <v>0</v>
      </c>
      <c r="Y8271" s="2">
        <v>82</v>
      </c>
    </row>
    <row r="8272" spans="20:25" ht="30" x14ac:dyDescent="0.25">
      <c r="T8272" s="4"/>
      <c r="U8272" s="2" t="s">
        <v>25</v>
      </c>
      <c r="V8272" s="2" t="s">
        <v>109</v>
      </c>
      <c r="W8272" s="2" t="s">
        <v>68</v>
      </c>
      <c r="X8272" s="2">
        <v>4</v>
      </c>
      <c r="Y8272" s="2">
        <v>130</v>
      </c>
    </row>
    <row r="8273" spans="20:25" ht="30" x14ac:dyDescent="0.25">
      <c r="T8273" s="4"/>
      <c r="U8273" s="2" t="s">
        <v>25</v>
      </c>
      <c r="V8273" s="2" t="s">
        <v>120</v>
      </c>
      <c r="W8273" s="2" t="s">
        <v>64</v>
      </c>
      <c r="X8273" s="2">
        <v>1</v>
      </c>
      <c r="Y8273" s="2">
        <v>260</v>
      </c>
    </row>
    <row r="8274" spans="20:25" ht="30" x14ac:dyDescent="0.25">
      <c r="T8274" s="4"/>
      <c r="U8274" s="2" t="s">
        <v>25</v>
      </c>
      <c r="V8274" s="2" t="s">
        <v>120</v>
      </c>
      <c r="W8274" s="2" t="s">
        <v>68</v>
      </c>
      <c r="X8274" s="2">
        <v>5</v>
      </c>
      <c r="Y8274" s="2">
        <v>240</v>
      </c>
    </row>
    <row r="8275" spans="20:25" x14ac:dyDescent="0.25">
      <c r="T8275" s="4"/>
      <c r="U8275" s="2" t="s">
        <v>25</v>
      </c>
      <c r="V8275" s="2" t="s">
        <v>120</v>
      </c>
      <c r="W8275" s="2" t="s">
        <v>63</v>
      </c>
      <c r="X8275" s="2">
        <v>4</v>
      </c>
      <c r="Y8275" s="2">
        <v>250</v>
      </c>
    </row>
    <row r="8276" spans="20:25" ht="30" x14ac:dyDescent="0.25">
      <c r="T8276" s="4"/>
      <c r="U8276" s="2" t="s">
        <v>25</v>
      </c>
      <c r="V8276" s="2" t="s">
        <v>120</v>
      </c>
      <c r="W8276" s="2" t="s">
        <v>68</v>
      </c>
      <c r="X8276" s="2">
        <v>2</v>
      </c>
      <c r="Y8276" s="2">
        <v>240</v>
      </c>
    </row>
    <row r="8277" spans="20:25" ht="30" x14ac:dyDescent="0.25">
      <c r="T8277" s="4"/>
      <c r="U8277" s="2" t="s">
        <v>25</v>
      </c>
      <c r="V8277" s="2" t="s">
        <v>120</v>
      </c>
      <c r="W8277" s="2" t="s">
        <v>68</v>
      </c>
      <c r="X8277" s="2">
        <v>1</v>
      </c>
      <c r="Y8277" s="2">
        <v>110</v>
      </c>
    </row>
    <row r="8278" spans="20:25" x14ac:dyDescent="0.25">
      <c r="T8278" s="4"/>
      <c r="U8278" s="2" t="s">
        <v>25</v>
      </c>
      <c r="V8278" s="2" t="s">
        <v>120</v>
      </c>
      <c r="W8278" s="2" t="s">
        <v>63</v>
      </c>
      <c r="X8278" s="2">
        <v>3</v>
      </c>
      <c r="Y8278" s="2">
        <v>120</v>
      </c>
    </row>
    <row r="8279" spans="20:25" ht="30" x14ac:dyDescent="0.25">
      <c r="T8279" s="4"/>
      <c r="U8279" s="2" t="s">
        <v>25</v>
      </c>
      <c r="V8279" s="2" t="s">
        <v>120</v>
      </c>
      <c r="W8279" s="2" t="s">
        <v>68</v>
      </c>
      <c r="X8279" s="2">
        <v>3</v>
      </c>
      <c r="Y8279" s="2">
        <v>130</v>
      </c>
    </row>
    <row r="8280" spans="20:25" ht="30" x14ac:dyDescent="0.25">
      <c r="T8280" s="4"/>
      <c r="U8280" s="2" t="s">
        <v>25</v>
      </c>
      <c r="V8280" s="2" t="s">
        <v>120</v>
      </c>
      <c r="W8280" s="2" t="s">
        <v>68</v>
      </c>
      <c r="X8280" s="2">
        <v>4</v>
      </c>
      <c r="Y8280" s="2">
        <v>160</v>
      </c>
    </row>
    <row r="8281" spans="20:25" x14ac:dyDescent="0.25">
      <c r="T8281" s="4"/>
      <c r="U8281" s="2" t="s">
        <v>25</v>
      </c>
      <c r="V8281" s="2" t="s">
        <v>120</v>
      </c>
      <c r="W8281" s="2" t="s">
        <v>63</v>
      </c>
      <c r="X8281" s="2">
        <v>4</v>
      </c>
      <c r="Y8281" s="2">
        <v>180</v>
      </c>
    </row>
    <row r="8282" spans="20:25" x14ac:dyDescent="0.25">
      <c r="T8282" s="4"/>
      <c r="U8282" s="2" t="s">
        <v>25</v>
      </c>
      <c r="V8282" s="2" t="s">
        <v>120</v>
      </c>
      <c r="W8282" s="2" t="s">
        <v>63</v>
      </c>
      <c r="X8282" s="2">
        <v>7</v>
      </c>
      <c r="Y8282" s="2">
        <v>120</v>
      </c>
    </row>
    <row r="8283" spans="20:25" x14ac:dyDescent="0.25">
      <c r="T8283" s="4"/>
      <c r="U8283" s="2" t="s">
        <v>25</v>
      </c>
      <c r="V8283" s="2" t="s">
        <v>120</v>
      </c>
      <c r="W8283" s="2" t="s">
        <v>63</v>
      </c>
      <c r="X8283" s="2">
        <v>2</v>
      </c>
      <c r="Y8283" s="2">
        <v>190</v>
      </c>
    </row>
    <row r="8284" spans="20:25" x14ac:dyDescent="0.25">
      <c r="T8284" s="4"/>
      <c r="U8284" s="2" t="s">
        <v>25</v>
      </c>
      <c r="V8284" s="2" t="s">
        <v>120</v>
      </c>
      <c r="W8284" s="2" t="s">
        <v>63</v>
      </c>
      <c r="X8284" s="2">
        <v>3</v>
      </c>
      <c r="Y8284" s="2">
        <v>130</v>
      </c>
    </row>
    <row r="8285" spans="20:25" ht="30" x14ac:dyDescent="0.25">
      <c r="T8285" s="4"/>
      <c r="U8285" s="2" t="s">
        <v>25</v>
      </c>
      <c r="V8285" s="2" t="s">
        <v>120</v>
      </c>
      <c r="W8285" s="2" t="s">
        <v>68</v>
      </c>
      <c r="X8285" s="2">
        <v>5</v>
      </c>
      <c r="Y8285" s="2">
        <v>140</v>
      </c>
    </row>
    <row r="8286" spans="20:25" ht="30" x14ac:dyDescent="0.25">
      <c r="T8286" s="4"/>
      <c r="U8286" s="2" t="s">
        <v>25</v>
      </c>
      <c r="V8286" s="2" t="s">
        <v>120</v>
      </c>
      <c r="W8286" s="2" t="s">
        <v>68</v>
      </c>
      <c r="X8286" s="2">
        <v>7</v>
      </c>
      <c r="Y8286" s="2">
        <v>140</v>
      </c>
    </row>
    <row r="8287" spans="20:25" ht="30" x14ac:dyDescent="0.25">
      <c r="T8287" s="4"/>
      <c r="U8287" s="2" t="s">
        <v>25</v>
      </c>
      <c r="V8287" s="2" t="s">
        <v>120</v>
      </c>
      <c r="W8287" s="2" t="s">
        <v>68</v>
      </c>
      <c r="X8287" s="2">
        <v>8</v>
      </c>
      <c r="Y8287" s="2">
        <v>310</v>
      </c>
    </row>
    <row r="8288" spans="20:25" ht="30" x14ac:dyDescent="0.25">
      <c r="T8288" s="4"/>
      <c r="U8288" s="2" t="s">
        <v>25</v>
      </c>
      <c r="V8288" s="2" t="s">
        <v>120</v>
      </c>
      <c r="W8288" s="2" t="s">
        <v>68</v>
      </c>
      <c r="X8288" s="2">
        <v>5</v>
      </c>
      <c r="Y8288" s="2">
        <v>310</v>
      </c>
    </row>
    <row r="8289" spans="20:25" ht="30" x14ac:dyDescent="0.25">
      <c r="T8289" s="4"/>
      <c r="U8289" s="2" t="s">
        <v>25</v>
      </c>
      <c r="V8289" s="2" t="s">
        <v>120</v>
      </c>
      <c r="W8289" s="2" t="s">
        <v>68</v>
      </c>
      <c r="X8289" s="2">
        <v>1</v>
      </c>
      <c r="Y8289" s="2">
        <v>70</v>
      </c>
    </row>
    <row r="8290" spans="20:25" ht="30" x14ac:dyDescent="0.25">
      <c r="T8290" s="4"/>
      <c r="U8290" s="2" t="s">
        <v>25</v>
      </c>
      <c r="V8290" s="2" t="s">
        <v>120</v>
      </c>
      <c r="W8290" s="2" t="s">
        <v>68</v>
      </c>
      <c r="X8290" s="2">
        <v>7</v>
      </c>
      <c r="Y8290" s="2">
        <v>150</v>
      </c>
    </row>
    <row r="8291" spans="20:25" x14ac:dyDescent="0.25">
      <c r="T8291" s="4"/>
      <c r="U8291" s="2" t="s">
        <v>25</v>
      </c>
      <c r="V8291" s="2" t="s">
        <v>120</v>
      </c>
      <c r="W8291" s="2" t="s">
        <v>63</v>
      </c>
      <c r="X8291" s="2">
        <v>4</v>
      </c>
      <c r="Y8291" s="2">
        <v>130</v>
      </c>
    </row>
    <row r="8292" spans="20:25" ht="30" x14ac:dyDescent="0.25">
      <c r="T8292" s="4"/>
      <c r="U8292" s="2" t="s">
        <v>25</v>
      </c>
      <c r="V8292" s="2" t="s">
        <v>120</v>
      </c>
      <c r="W8292" s="2" t="s">
        <v>68</v>
      </c>
      <c r="X8292" s="2">
        <v>3</v>
      </c>
      <c r="Y8292" s="2">
        <v>90</v>
      </c>
    </row>
    <row r="8293" spans="20:25" ht="30" x14ac:dyDescent="0.25">
      <c r="T8293" s="4"/>
      <c r="U8293" s="2" t="s">
        <v>25</v>
      </c>
      <c r="V8293" s="2" t="s">
        <v>120</v>
      </c>
      <c r="W8293" s="2" t="s">
        <v>68</v>
      </c>
      <c r="X8293" s="2">
        <v>3</v>
      </c>
      <c r="Y8293" s="2">
        <v>240</v>
      </c>
    </row>
    <row r="8294" spans="20:25" ht="30" x14ac:dyDescent="0.25">
      <c r="T8294" s="4"/>
      <c r="U8294" s="2" t="s">
        <v>25</v>
      </c>
      <c r="V8294" s="2" t="s">
        <v>120</v>
      </c>
      <c r="W8294" s="2" t="s">
        <v>68</v>
      </c>
      <c r="X8294" s="2">
        <v>2</v>
      </c>
      <c r="Y8294" s="2">
        <v>270</v>
      </c>
    </row>
    <row r="8295" spans="20:25" x14ac:dyDescent="0.25">
      <c r="T8295" s="4"/>
      <c r="U8295" s="2" t="s">
        <v>25</v>
      </c>
      <c r="V8295" s="2" t="s">
        <v>120</v>
      </c>
      <c r="W8295" s="2" t="s">
        <v>63</v>
      </c>
      <c r="X8295" s="2">
        <v>1</v>
      </c>
      <c r="Y8295" s="2">
        <v>110</v>
      </c>
    </row>
    <row r="8296" spans="20:25" ht="30" x14ac:dyDescent="0.25">
      <c r="T8296" s="4"/>
      <c r="U8296" s="2" t="s">
        <v>25</v>
      </c>
      <c r="V8296" s="2" t="s">
        <v>120</v>
      </c>
      <c r="W8296" s="2" t="s">
        <v>68</v>
      </c>
      <c r="X8296" s="2">
        <v>2</v>
      </c>
      <c r="Y8296" s="2">
        <v>250</v>
      </c>
    </row>
    <row r="8297" spans="20:25" ht="30" x14ac:dyDescent="0.25">
      <c r="T8297" s="4"/>
      <c r="U8297" s="2" t="s">
        <v>25</v>
      </c>
      <c r="V8297" s="2" t="s">
        <v>120</v>
      </c>
      <c r="W8297" s="2" t="s">
        <v>68</v>
      </c>
      <c r="X8297" s="2">
        <v>4</v>
      </c>
      <c r="Y8297" s="2">
        <v>130</v>
      </c>
    </row>
    <row r="8298" spans="20:25" x14ac:dyDescent="0.25">
      <c r="T8298" s="4"/>
      <c r="U8298" s="2" t="s">
        <v>25</v>
      </c>
      <c r="V8298" s="2" t="s">
        <v>120</v>
      </c>
      <c r="W8298" s="2" t="s">
        <v>63</v>
      </c>
      <c r="X8298" s="2">
        <v>4</v>
      </c>
      <c r="Y8298" s="2">
        <v>230</v>
      </c>
    </row>
    <row r="8299" spans="20:25" ht="30" x14ac:dyDescent="0.25">
      <c r="T8299" s="4"/>
      <c r="U8299" s="2" t="s">
        <v>25</v>
      </c>
      <c r="V8299" s="2" t="s">
        <v>120</v>
      </c>
      <c r="W8299" s="2" t="s">
        <v>68</v>
      </c>
      <c r="X8299" s="2">
        <v>2</v>
      </c>
      <c r="Y8299" s="2">
        <v>310</v>
      </c>
    </row>
    <row r="8300" spans="20:25" ht="30" x14ac:dyDescent="0.25">
      <c r="T8300" s="4"/>
      <c r="U8300" s="2" t="s">
        <v>25</v>
      </c>
      <c r="V8300" s="2" t="s">
        <v>120</v>
      </c>
      <c r="W8300" s="2" t="s">
        <v>68</v>
      </c>
      <c r="X8300" s="2">
        <v>2</v>
      </c>
      <c r="Y8300" s="2">
        <v>0</v>
      </c>
    </row>
    <row r="8301" spans="20:25" x14ac:dyDescent="0.25">
      <c r="T8301" s="4"/>
      <c r="U8301" s="2" t="s">
        <v>25</v>
      </c>
      <c r="V8301" s="2" t="s">
        <v>120</v>
      </c>
      <c r="W8301" s="2" t="s">
        <v>63</v>
      </c>
      <c r="X8301" s="2">
        <v>6</v>
      </c>
      <c r="Y8301" s="2">
        <v>100</v>
      </c>
    </row>
    <row r="8302" spans="20:25" x14ac:dyDescent="0.25">
      <c r="T8302" s="4"/>
      <c r="U8302" s="2" t="s">
        <v>25</v>
      </c>
      <c r="V8302" s="2" t="s">
        <v>120</v>
      </c>
      <c r="W8302" s="2" t="s">
        <v>63</v>
      </c>
      <c r="X8302" s="2">
        <v>1</v>
      </c>
      <c r="Y8302" s="2">
        <v>93</v>
      </c>
    </row>
    <row r="8303" spans="20:25" x14ac:dyDescent="0.25">
      <c r="T8303" s="4"/>
      <c r="U8303" s="2" t="s">
        <v>25</v>
      </c>
      <c r="V8303" s="2" t="s">
        <v>120</v>
      </c>
      <c r="W8303" s="2" t="s">
        <v>63</v>
      </c>
      <c r="X8303" s="2">
        <v>2</v>
      </c>
      <c r="Y8303" s="2">
        <v>280</v>
      </c>
    </row>
    <row r="8304" spans="20:25" x14ac:dyDescent="0.25">
      <c r="T8304" s="4"/>
      <c r="U8304" s="2" t="s">
        <v>25</v>
      </c>
      <c r="V8304" s="2" t="s">
        <v>120</v>
      </c>
      <c r="W8304" s="2" t="s">
        <v>63</v>
      </c>
      <c r="X8304" s="2">
        <v>3</v>
      </c>
      <c r="Y8304" s="2">
        <v>110</v>
      </c>
    </row>
    <row r="8305" spans="20:25" x14ac:dyDescent="0.25">
      <c r="T8305" s="4"/>
      <c r="U8305" s="2" t="s">
        <v>25</v>
      </c>
      <c r="V8305" s="2" t="s">
        <v>120</v>
      </c>
      <c r="W8305" s="2" t="s">
        <v>63</v>
      </c>
      <c r="X8305" s="2">
        <v>7</v>
      </c>
      <c r="Y8305" s="2">
        <v>320</v>
      </c>
    </row>
    <row r="8306" spans="20:25" ht="30" x14ac:dyDescent="0.25">
      <c r="T8306" s="4"/>
      <c r="U8306" s="2" t="s">
        <v>25</v>
      </c>
      <c r="V8306" s="2" t="s">
        <v>120</v>
      </c>
      <c r="W8306" s="2" t="s">
        <v>68</v>
      </c>
      <c r="X8306" s="2">
        <v>3</v>
      </c>
      <c r="Y8306" s="2">
        <v>155</v>
      </c>
    </row>
    <row r="8307" spans="20:25" ht="30" x14ac:dyDescent="0.25">
      <c r="T8307" s="4"/>
      <c r="U8307" s="2" t="s">
        <v>25</v>
      </c>
      <c r="V8307" s="2" t="s">
        <v>120</v>
      </c>
      <c r="W8307" s="2" t="s">
        <v>68</v>
      </c>
      <c r="X8307" s="2">
        <v>2</v>
      </c>
      <c r="Y8307" s="2">
        <v>230</v>
      </c>
    </row>
    <row r="8308" spans="20:25" ht="30" x14ac:dyDescent="0.25">
      <c r="T8308" s="4"/>
      <c r="U8308" s="2" t="s">
        <v>25</v>
      </c>
      <c r="V8308" s="2" t="s">
        <v>120</v>
      </c>
      <c r="W8308" s="2" t="s">
        <v>68</v>
      </c>
      <c r="X8308" s="2">
        <v>1</v>
      </c>
      <c r="Y8308" s="2">
        <v>280</v>
      </c>
    </row>
    <row r="8309" spans="20:25" ht="30" x14ac:dyDescent="0.25">
      <c r="T8309" s="4"/>
      <c r="U8309" s="2" t="s">
        <v>25</v>
      </c>
      <c r="V8309" s="2" t="s">
        <v>120</v>
      </c>
      <c r="W8309" s="2" t="s">
        <v>68</v>
      </c>
      <c r="X8309" s="2">
        <v>2</v>
      </c>
      <c r="Y8309" s="2">
        <v>340</v>
      </c>
    </row>
    <row r="8310" spans="20:25" ht="30" x14ac:dyDescent="0.25">
      <c r="T8310" s="4"/>
      <c r="U8310" s="2" t="s">
        <v>25</v>
      </c>
      <c r="V8310" s="2" t="s">
        <v>120</v>
      </c>
      <c r="W8310" s="2" t="s">
        <v>68</v>
      </c>
      <c r="X8310" s="2">
        <v>2</v>
      </c>
      <c r="Y8310" s="2">
        <v>0</v>
      </c>
    </row>
    <row r="8311" spans="20:25" x14ac:dyDescent="0.25">
      <c r="T8311" s="4"/>
      <c r="U8311" s="2" t="s">
        <v>25</v>
      </c>
      <c r="V8311" s="2" t="s">
        <v>120</v>
      </c>
      <c r="W8311" s="2" t="s">
        <v>63</v>
      </c>
      <c r="X8311" s="2">
        <v>2</v>
      </c>
      <c r="Y8311" s="2">
        <v>280</v>
      </c>
    </row>
    <row r="8312" spans="20:25" ht="30" x14ac:dyDescent="0.25">
      <c r="T8312" s="4"/>
      <c r="U8312" s="2" t="s">
        <v>25</v>
      </c>
      <c r="V8312" s="2" t="s">
        <v>120</v>
      </c>
      <c r="W8312" s="2" t="s">
        <v>64</v>
      </c>
      <c r="X8312" s="2">
        <v>2</v>
      </c>
      <c r="Y8312" s="2">
        <v>110</v>
      </c>
    </row>
    <row r="8313" spans="20:25" ht="30" x14ac:dyDescent="0.25">
      <c r="T8313" s="4"/>
      <c r="U8313" s="2" t="s">
        <v>25</v>
      </c>
      <c r="V8313" s="2" t="s">
        <v>120</v>
      </c>
      <c r="W8313" s="2" t="s">
        <v>68</v>
      </c>
      <c r="X8313" s="2">
        <v>2</v>
      </c>
      <c r="Y8313" s="2">
        <v>130</v>
      </c>
    </row>
    <row r="8314" spans="20:25" ht="30" x14ac:dyDescent="0.25">
      <c r="T8314" s="4"/>
      <c r="U8314" s="2" t="s">
        <v>25</v>
      </c>
      <c r="V8314" s="2" t="s">
        <v>120</v>
      </c>
      <c r="W8314" s="2" t="s">
        <v>68</v>
      </c>
      <c r="X8314" s="2">
        <v>2</v>
      </c>
      <c r="Y8314" s="2">
        <v>90</v>
      </c>
    </row>
    <row r="8315" spans="20:25" x14ac:dyDescent="0.25">
      <c r="T8315" s="4"/>
      <c r="U8315" s="2" t="s">
        <v>25</v>
      </c>
      <c r="V8315" s="2" t="s">
        <v>120</v>
      </c>
      <c r="W8315" s="2" t="s">
        <v>63</v>
      </c>
      <c r="X8315" s="2">
        <v>2</v>
      </c>
      <c r="Y8315" s="2">
        <v>80</v>
      </c>
    </row>
    <row r="8316" spans="20:25" x14ac:dyDescent="0.25">
      <c r="T8316" s="4"/>
      <c r="U8316" s="2" t="s">
        <v>25</v>
      </c>
      <c r="V8316" s="2" t="s">
        <v>120</v>
      </c>
      <c r="W8316" s="2" t="s">
        <v>63</v>
      </c>
      <c r="X8316" s="2">
        <v>3</v>
      </c>
      <c r="Y8316" s="2">
        <v>120</v>
      </c>
    </row>
    <row r="8317" spans="20:25" ht="30" x14ac:dyDescent="0.25">
      <c r="T8317" s="4"/>
      <c r="U8317" s="2" t="s">
        <v>25</v>
      </c>
      <c r="V8317" s="2" t="s">
        <v>120</v>
      </c>
      <c r="W8317" s="2" t="s">
        <v>68</v>
      </c>
      <c r="X8317" s="2">
        <v>1</v>
      </c>
      <c r="Y8317" s="2">
        <v>360</v>
      </c>
    </row>
    <row r="8318" spans="20:25" ht="30" x14ac:dyDescent="0.25">
      <c r="T8318" s="4"/>
      <c r="U8318" s="2" t="s">
        <v>25</v>
      </c>
      <c r="V8318" s="2" t="s">
        <v>120</v>
      </c>
      <c r="W8318" s="2" t="s">
        <v>68</v>
      </c>
      <c r="X8318" s="2">
        <v>2</v>
      </c>
      <c r="Y8318" s="2">
        <v>260</v>
      </c>
    </row>
    <row r="8319" spans="20:25" x14ac:dyDescent="0.25">
      <c r="T8319" s="4"/>
      <c r="U8319" s="2" t="s">
        <v>25</v>
      </c>
      <c r="V8319" s="2" t="s">
        <v>120</v>
      </c>
      <c r="W8319" s="2" t="s">
        <v>63</v>
      </c>
      <c r="X8319" s="2">
        <v>4</v>
      </c>
      <c r="Y8319" s="2">
        <v>92</v>
      </c>
    </row>
    <row r="8320" spans="20:25" x14ac:dyDescent="0.25">
      <c r="T8320" s="4"/>
      <c r="U8320" s="2" t="s">
        <v>25</v>
      </c>
      <c r="V8320" s="2" t="s">
        <v>120</v>
      </c>
      <c r="W8320" s="2" t="s">
        <v>63</v>
      </c>
      <c r="X8320" s="2">
        <v>2</v>
      </c>
      <c r="Y8320" s="2">
        <v>90</v>
      </c>
    </row>
    <row r="8321" spans="20:25" ht="30" x14ac:dyDescent="0.25">
      <c r="T8321" s="4"/>
      <c r="U8321" s="2" t="s">
        <v>25</v>
      </c>
      <c r="V8321" s="2" t="s">
        <v>120</v>
      </c>
      <c r="W8321" s="2" t="s">
        <v>68</v>
      </c>
      <c r="X8321" s="2">
        <v>3</v>
      </c>
      <c r="Y8321" s="2">
        <v>50</v>
      </c>
    </row>
    <row r="8322" spans="20:25" x14ac:dyDescent="0.25">
      <c r="T8322" s="4"/>
      <c r="U8322" s="2" t="s">
        <v>25</v>
      </c>
      <c r="V8322" s="2" t="s">
        <v>120</v>
      </c>
      <c r="W8322" s="2" t="s">
        <v>63</v>
      </c>
      <c r="X8322" s="2">
        <v>3</v>
      </c>
      <c r="Y8322" s="2">
        <v>130</v>
      </c>
    </row>
    <row r="8323" spans="20:25" ht="30" x14ac:dyDescent="0.25">
      <c r="T8323" s="4"/>
      <c r="U8323" s="2" t="s">
        <v>25</v>
      </c>
      <c r="V8323" s="2" t="s">
        <v>120</v>
      </c>
      <c r="W8323" s="2" t="s">
        <v>68</v>
      </c>
      <c r="X8323" s="2">
        <v>2</v>
      </c>
      <c r="Y8323" s="2">
        <v>150</v>
      </c>
    </row>
    <row r="8324" spans="20:25" ht="30" x14ac:dyDescent="0.25">
      <c r="T8324" s="4"/>
      <c r="U8324" s="2" t="s">
        <v>25</v>
      </c>
      <c r="V8324" s="2" t="s">
        <v>120</v>
      </c>
      <c r="W8324" s="2" t="s">
        <v>68</v>
      </c>
      <c r="X8324" s="2">
        <v>2</v>
      </c>
      <c r="Y8324" s="2">
        <v>280</v>
      </c>
    </row>
    <row r="8325" spans="20:25" x14ac:dyDescent="0.25">
      <c r="T8325" s="4"/>
      <c r="U8325" s="2" t="s">
        <v>25</v>
      </c>
      <c r="V8325" s="2" t="s">
        <v>120</v>
      </c>
      <c r="W8325" s="2" t="s">
        <v>63</v>
      </c>
      <c r="X8325" s="2">
        <v>2</v>
      </c>
      <c r="Y8325" s="2">
        <v>310</v>
      </c>
    </row>
    <row r="8326" spans="20:25" ht="30" x14ac:dyDescent="0.25">
      <c r="T8326" s="4"/>
      <c r="U8326" s="2" t="s">
        <v>25</v>
      </c>
      <c r="V8326" s="2" t="s">
        <v>120</v>
      </c>
      <c r="W8326" s="2" t="s">
        <v>68</v>
      </c>
      <c r="X8326" s="2">
        <v>2</v>
      </c>
      <c r="Y8326" s="2">
        <v>250</v>
      </c>
    </row>
    <row r="8327" spans="20:25" x14ac:dyDescent="0.25">
      <c r="T8327" s="4"/>
      <c r="U8327" s="2" t="s">
        <v>25</v>
      </c>
      <c r="V8327" s="2" t="s">
        <v>120</v>
      </c>
      <c r="W8327" s="2" t="s">
        <v>63</v>
      </c>
      <c r="X8327" s="2">
        <v>5</v>
      </c>
      <c r="Y8327" s="2">
        <v>160</v>
      </c>
    </row>
    <row r="8328" spans="20:25" ht="30" x14ac:dyDescent="0.25">
      <c r="T8328" s="4"/>
      <c r="U8328" s="2" t="s">
        <v>25</v>
      </c>
      <c r="V8328" s="2" t="s">
        <v>120</v>
      </c>
      <c r="W8328" s="2" t="s">
        <v>68</v>
      </c>
      <c r="X8328" s="2">
        <v>1</v>
      </c>
      <c r="Y8328" s="2">
        <v>50</v>
      </c>
    </row>
    <row r="8329" spans="20:25" ht="30" x14ac:dyDescent="0.25">
      <c r="T8329" s="4"/>
      <c r="U8329" s="2" t="s">
        <v>25</v>
      </c>
      <c r="V8329" s="2" t="s">
        <v>120</v>
      </c>
      <c r="W8329" s="2" t="s">
        <v>68</v>
      </c>
      <c r="X8329" s="2">
        <v>3</v>
      </c>
      <c r="Y8329" s="2">
        <v>50</v>
      </c>
    </row>
    <row r="8330" spans="20:25" ht="30" x14ac:dyDescent="0.25">
      <c r="T8330" s="4"/>
      <c r="U8330" s="2" t="s">
        <v>25</v>
      </c>
      <c r="V8330" s="2" t="s">
        <v>120</v>
      </c>
      <c r="W8330" s="2" t="s">
        <v>68</v>
      </c>
      <c r="X8330" s="2">
        <v>2</v>
      </c>
      <c r="Y8330" s="2">
        <v>90</v>
      </c>
    </row>
    <row r="8331" spans="20:25" ht="30" x14ac:dyDescent="0.25">
      <c r="T8331" s="4"/>
      <c r="U8331" s="2" t="s">
        <v>25</v>
      </c>
      <c r="V8331" s="2" t="s">
        <v>120</v>
      </c>
      <c r="W8331" s="2" t="s">
        <v>68</v>
      </c>
      <c r="X8331" s="2">
        <v>5</v>
      </c>
      <c r="Y8331" s="2">
        <v>240</v>
      </c>
    </row>
    <row r="8332" spans="20:25" x14ac:dyDescent="0.25">
      <c r="T8332" s="4"/>
      <c r="U8332" s="2" t="s">
        <v>25</v>
      </c>
      <c r="V8332" s="2" t="s">
        <v>120</v>
      </c>
      <c r="W8332" s="2" t="s">
        <v>63</v>
      </c>
      <c r="X8332" s="2">
        <v>2</v>
      </c>
      <c r="Y8332" s="2">
        <v>360</v>
      </c>
    </row>
    <row r="8333" spans="20:25" x14ac:dyDescent="0.25">
      <c r="T8333" s="4"/>
      <c r="U8333" s="2" t="s">
        <v>25</v>
      </c>
      <c r="V8333" s="2" t="s">
        <v>120</v>
      </c>
      <c r="W8333" s="2" t="s">
        <v>63</v>
      </c>
      <c r="X8333" s="2">
        <v>2</v>
      </c>
      <c r="Y8333" s="2">
        <v>150</v>
      </c>
    </row>
    <row r="8334" spans="20:25" ht="30" x14ac:dyDescent="0.25">
      <c r="T8334" s="4"/>
      <c r="U8334" s="2" t="s">
        <v>25</v>
      </c>
      <c r="V8334" s="2" t="s">
        <v>120</v>
      </c>
      <c r="W8334" s="2" t="s">
        <v>68</v>
      </c>
      <c r="X8334" s="2">
        <v>5</v>
      </c>
      <c r="Y8334" s="2">
        <v>200</v>
      </c>
    </row>
    <row r="8335" spans="20:25" ht="30" x14ac:dyDescent="0.25">
      <c r="T8335" s="4"/>
      <c r="U8335" s="2" t="s">
        <v>25</v>
      </c>
      <c r="V8335" s="2" t="s">
        <v>120</v>
      </c>
      <c r="W8335" s="2" t="s">
        <v>68</v>
      </c>
      <c r="X8335" s="2">
        <v>1</v>
      </c>
      <c r="Y8335" s="2">
        <v>228</v>
      </c>
    </row>
    <row r="8336" spans="20:25" ht="30" x14ac:dyDescent="0.25">
      <c r="T8336" s="4"/>
      <c r="U8336" s="2" t="s">
        <v>25</v>
      </c>
      <c r="V8336" s="2" t="s">
        <v>120</v>
      </c>
      <c r="W8336" s="2" t="s">
        <v>68</v>
      </c>
      <c r="X8336" s="2">
        <v>5</v>
      </c>
      <c r="Y8336" s="2">
        <v>100</v>
      </c>
    </row>
    <row r="8337" spans="20:25" ht="30" x14ac:dyDescent="0.25">
      <c r="T8337" s="4"/>
      <c r="U8337" s="2" t="s">
        <v>25</v>
      </c>
      <c r="V8337" s="2" t="s">
        <v>120</v>
      </c>
      <c r="W8337" s="2" t="s">
        <v>68</v>
      </c>
      <c r="X8337" s="2">
        <v>5</v>
      </c>
      <c r="Y8337" s="2">
        <v>190</v>
      </c>
    </row>
    <row r="8338" spans="20:25" x14ac:dyDescent="0.25">
      <c r="T8338" s="4"/>
      <c r="U8338" s="2" t="s">
        <v>25</v>
      </c>
      <c r="V8338" s="2" t="s">
        <v>120</v>
      </c>
      <c r="W8338" s="2" t="s">
        <v>63</v>
      </c>
      <c r="X8338" s="2">
        <v>0</v>
      </c>
      <c r="Y8338" s="2">
        <v>339</v>
      </c>
    </row>
    <row r="8339" spans="20:25" ht="30" x14ac:dyDescent="0.25">
      <c r="T8339" s="4"/>
      <c r="U8339" s="2" t="s">
        <v>25</v>
      </c>
      <c r="V8339" s="2" t="s">
        <v>120</v>
      </c>
      <c r="W8339" s="2" t="s">
        <v>68</v>
      </c>
      <c r="X8339" s="2">
        <v>1</v>
      </c>
      <c r="Y8339" s="2">
        <v>157</v>
      </c>
    </row>
    <row r="8340" spans="20:25" x14ac:dyDescent="0.25">
      <c r="T8340" s="4"/>
      <c r="U8340" s="2" t="s">
        <v>25</v>
      </c>
      <c r="V8340" s="2" t="s">
        <v>120</v>
      </c>
      <c r="W8340" s="2" t="s">
        <v>63</v>
      </c>
      <c r="X8340" s="2">
        <v>0</v>
      </c>
      <c r="Y8340" s="2">
        <v>90</v>
      </c>
    </row>
    <row r="8341" spans="20:25" ht="30" x14ac:dyDescent="0.25">
      <c r="T8341" s="4"/>
      <c r="U8341" s="2" t="s">
        <v>25</v>
      </c>
      <c r="V8341" s="2" t="s">
        <v>120</v>
      </c>
      <c r="W8341" s="2" t="s">
        <v>68</v>
      </c>
      <c r="X8341" s="2">
        <v>2</v>
      </c>
      <c r="Y8341" s="2">
        <v>60</v>
      </c>
    </row>
    <row r="8342" spans="20:25" ht="30" x14ac:dyDescent="0.25">
      <c r="T8342" s="4"/>
      <c r="U8342" s="2" t="s">
        <v>25</v>
      </c>
      <c r="V8342" s="2" t="s">
        <v>120</v>
      </c>
      <c r="W8342" s="2" t="s">
        <v>68</v>
      </c>
      <c r="X8342" s="2">
        <v>4</v>
      </c>
      <c r="Y8342" s="2">
        <v>100</v>
      </c>
    </row>
    <row r="8343" spans="20:25" ht="30" x14ac:dyDescent="0.25">
      <c r="T8343" s="4"/>
      <c r="U8343" s="2" t="s">
        <v>25</v>
      </c>
      <c r="V8343" s="2" t="s">
        <v>120</v>
      </c>
      <c r="W8343" s="2" t="s">
        <v>68</v>
      </c>
      <c r="X8343" s="2">
        <v>4</v>
      </c>
      <c r="Y8343" s="2">
        <v>110</v>
      </c>
    </row>
    <row r="8344" spans="20:25" ht="30" x14ac:dyDescent="0.25">
      <c r="T8344" s="4"/>
      <c r="U8344" s="2" t="s">
        <v>25</v>
      </c>
      <c r="V8344" s="2" t="s">
        <v>120</v>
      </c>
      <c r="W8344" s="2" t="s">
        <v>68</v>
      </c>
      <c r="X8344" s="2">
        <v>2</v>
      </c>
      <c r="Y8344" s="2">
        <v>120</v>
      </c>
    </row>
    <row r="8345" spans="20:25" x14ac:dyDescent="0.25">
      <c r="T8345" s="4"/>
      <c r="U8345" s="2" t="s">
        <v>25</v>
      </c>
      <c r="V8345" s="2" t="s">
        <v>120</v>
      </c>
      <c r="W8345" s="2" t="s">
        <v>63</v>
      </c>
      <c r="X8345" s="2">
        <v>6</v>
      </c>
      <c r="Y8345" s="2">
        <v>140</v>
      </c>
    </row>
    <row r="8346" spans="20:25" ht="30" x14ac:dyDescent="0.25">
      <c r="T8346" s="4"/>
      <c r="U8346" s="2" t="s">
        <v>25</v>
      </c>
      <c r="V8346" s="2" t="s">
        <v>120</v>
      </c>
      <c r="W8346" s="2" t="s">
        <v>68</v>
      </c>
      <c r="X8346" s="2">
        <v>3</v>
      </c>
      <c r="Y8346" s="2">
        <v>130</v>
      </c>
    </row>
    <row r="8347" spans="20:25" ht="30" x14ac:dyDescent="0.25">
      <c r="T8347" s="4"/>
      <c r="U8347" s="2" t="s">
        <v>25</v>
      </c>
      <c r="V8347" s="2" t="s">
        <v>120</v>
      </c>
      <c r="W8347" s="2" t="s">
        <v>68</v>
      </c>
      <c r="X8347" s="2">
        <v>4</v>
      </c>
      <c r="Y8347" s="2">
        <v>100</v>
      </c>
    </row>
    <row r="8348" spans="20:25" x14ac:dyDescent="0.25">
      <c r="T8348" s="4"/>
      <c r="U8348" s="2" t="s">
        <v>25</v>
      </c>
      <c r="V8348" s="2" t="s">
        <v>120</v>
      </c>
      <c r="W8348" s="2" t="s">
        <v>63</v>
      </c>
      <c r="X8348" s="2">
        <v>5</v>
      </c>
      <c r="Y8348" s="2">
        <v>70</v>
      </c>
    </row>
    <row r="8349" spans="20:25" x14ac:dyDescent="0.25">
      <c r="T8349" s="4"/>
      <c r="U8349" s="2" t="s">
        <v>25</v>
      </c>
      <c r="V8349" s="2" t="s">
        <v>120</v>
      </c>
      <c r="W8349" s="2" t="s">
        <v>63</v>
      </c>
      <c r="X8349" s="2">
        <v>1</v>
      </c>
      <c r="Y8349" s="2">
        <v>200</v>
      </c>
    </row>
    <row r="8350" spans="20:25" ht="30" x14ac:dyDescent="0.25">
      <c r="T8350" s="4"/>
      <c r="U8350" s="2" t="s">
        <v>25</v>
      </c>
      <c r="V8350" s="2" t="s">
        <v>120</v>
      </c>
      <c r="W8350" s="2" t="s">
        <v>68</v>
      </c>
      <c r="X8350" s="2">
        <v>3</v>
      </c>
      <c r="Y8350" s="2">
        <v>130</v>
      </c>
    </row>
    <row r="8351" spans="20:25" ht="30" x14ac:dyDescent="0.25">
      <c r="T8351" s="4"/>
      <c r="U8351" s="2" t="s">
        <v>25</v>
      </c>
      <c r="V8351" s="2" t="s">
        <v>120</v>
      </c>
      <c r="W8351" s="2" t="s">
        <v>68</v>
      </c>
      <c r="X8351" s="2">
        <v>4</v>
      </c>
      <c r="Y8351" s="2">
        <v>150</v>
      </c>
    </row>
    <row r="8352" spans="20:25" x14ac:dyDescent="0.25">
      <c r="T8352" s="4"/>
      <c r="U8352" s="2" t="s">
        <v>25</v>
      </c>
      <c r="V8352" s="2" t="s">
        <v>120</v>
      </c>
      <c r="W8352" s="2" t="s">
        <v>63</v>
      </c>
      <c r="X8352" s="2">
        <v>2</v>
      </c>
      <c r="Y8352" s="2">
        <v>100</v>
      </c>
    </row>
    <row r="8353" spans="20:25" x14ac:dyDescent="0.25">
      <c r="T8353" s="4"/>
      <c r="U8353" s="2" t="s">
        <v>25</v>
      </c>
      <c r="V8353" s="2" t="s">
        <v>120</v>
      </c>
      <c r="W8353" s="2" t="s">
        <v>63</v>
      </c>
      <c r="X8353" s="2">
        <v>3</v>
      </c>
      <c r="Y8353" s="2">
        <v>160</v>
      </c>
    </row>
    <row r="8354" spans="20:25" ht="30" x14ac:dyDescent="0.25">
      <c r="T8354" s="4"/>
      <c r="U8354" s="2" t="s">
        <v>25</v>
      </c>
      <c r="V8354" s="2" t="s">
        <v>120</v>
      </c>
      <c r="W8354" s="2" t="s">
        <v>68</v>
      </c>
      <c r="X8354" s="2">
        <v>1</v>
      </c>
      <c r="Y8354" s="2">
        <v>0</v>
      </c>
    </row>
    <row r="8355" spans="20:25" x14ac:dyDescent="0.25">
      <c r="T8355" s="4"/>
      <c r="U8355" s="2" t="s">
        <v>25</v>
      </c>
      <c r="V8355" s="2" t="s">
        <v>120</v>
      </c>
      <c r="W8355" s="2" t="s">
        <v>63</v>
      </c>
      <c r="X8355" s="2">
        <v>4</v>
      </c>
      <c r="Y8355" s="2">
        <v>170</v>
      </c>
    </row>
    <row r="8356" spans="20:25" ht="30" x14ac:dyDescent="0.25">
      <c r="T8356" s="4"/>
      <c r="U8356" s="2" t="s">
        <v>25</v>
      </c>
      <c r="V8356" s="2" t="s">
        <v>120</v>
      </c>
      <c r="W8356" s="2" t="s">
        <v>68</v>
      </c>
      <c r="X8356" s="2">
        <v>4</v>
      </c>
      <c r="Y8356" s="2">
        <v>149</v>
      </c>
    </row>
    <row r="8357" spans="20:25" ht="30" x14ac:dyDescent="0.25">
      <c r="T8357" s="4"/>
      <c r="U8357" s="2" t="s">
        <v>25</v>
      </c>
      <c r="V8357" s="2" t="s">
        <v>120</v>
      </c>
      <c r="W8357" s="2" t="s">
        <v>68</v>
      </c>
      <c r="X8357" s="2">
        <v>5</v>
      </c>
      <c r="Y8357" s="2">
        <v>150</v>
      </c>
    </row>
    <row r="8358" spans="20:25" ht="30" x14ac:dyDescent="0.25">
      <c r="T8358" s="4"/>
      <c r="U8358" s="2" t="s">
        <v>25</v>
      </c>
      <c r="V8358" s="2" t="s">
        <v>120</v>
      </c>
      <c r="W8358" s="2" t="s">
        <v>68</v>
      </c>
      <c r="X8358" s="2">
        <v>1</v>
      </c>
      <c r="Y8358" s="2">
        <v>100</v>
      </c>
    </row>
    <row r="8359" spans="20:25" ht="30" x14ac:dyDescent="0.25">
      <c r="T8359" s="4"/>
      <c r="U8359" s="2" t="s">
        <v>25</v>
      </c>
      <c r="V8359" s="2" t="s">
        <v>120</v>
      </c>
      <c r="W8359" s="2" t="s">
        <v>68</v>
      </c>
      <c r="X8359" s="2">
        <v>2</v>
      </c>
      <c r="Y8359" s="2">
        <v>10</v>
      </c>
    </row>
    <row r="8360" spans="20:25" ht="30" x14ac:dyDescent="0.25">
      <c r="T8360" s="4"/>
      <c r="U8360" s="2" t="s">
        <v>25</v>
      </c>
      <c r="V8360" s="2" t="s">
        <v>120</v>
      </c>
      <c r="W8360" s="2" t="s">
        <v>68</v>
      </c>
      <c r="X8360" s="2">
        <v>4</v>
      </c>
      <c r="Y8360" s="2">
        <v>130</v>
      </c>
    </row>
    <row r="8361" spans="20:25" ht="30" x14ac:dyDescent="0.25">
      <c r="T8361" s="4"/>
      <c r="U8361" s="2" t="s">
        <v>25</v>
      </c>
      <c r="V8361" s="2" t="s">
        <v>120</v>
      </c>
      <c r="W8361" s="2" t="s">
        <v>68</v>
      </c>
      <c r="X8361" s="2">
        <v>4</v>
      </c>
      <c r="Y8361" s="2">
        <v>120</v>
      </c>
    </row>
    <row r="8362" spans="20:25" ht="30" x14ac:dyDescent="0.25">
      <c r="T8362" s="4"/>
      <c r="U8362" s="2" t="s">
        <v>25</v>
      </c>
      <c r="V8362" s="2" t="s">
        <v>120</v>
      </c>
      <c r="W8362" s="2" t="s">
        <v>67</v>
      </c>
      <c r="X8362" s="2">
        <v>2</v>
      </c>
      <c r="Y8362" s="2">
        <v>142</v>
      </c>
    </row>
    <row r="8363" spans="20:25" ht="30" x14ac:dyDescent="0.25">
      <c r="T8363" s="4"/>
      <c r="U8363" s="2" t="s">
        <v>25</v>
      </c>
      <c r="V8363" s="2" t="s">
        <v>120</v>
      </c>
      <c r="W8363" s="2" t="s">
        <v>68</v>
      </c>
      <c r="X8363" s="2">
        <v>2</v>
      </c>
      <c r="Y8363" s="2">
        <v>170</v>
      </c>
    </row>
    <row r="8364" spans="20:25" x14ac:dyDescent="0.25">
      <c r="T8364" s="4"/>
      <c r="U8364" s="2" t="s">
        <v>25</v>
      </c>
      <c r="V8364" s="2" t="s">
        <v>120</v>
      </c>
      <c r="W8364" s="2" t="s">
        <v>63</v>
      </c>
      <c r="X8364" s="2">
        <v>3</v>
      </c>
      <c r="Y8364" s="2">
        <v>80</v>
      </c>
    </row>
    <row r="8365" spans="20:25" ht="30" x14ac:dyDescent="0.25">
      <c r="T8365" s="4"/>
      <c r="U8365" s="2" t="s">
        <v>25</v>
      </c>
      <c r="V8365" s="2" t="s">
        <v>120</v>
      </c>
      <c r="W8365" s="2" t="s">
        <v>68</v>
      </c>
      <c r="X8365" s="2">
        <v>5</v>
      </c>
      <c r="Y8365" s="2">
        <v>220</v>
      </c>
    </row>
    <row r="8366" spans="20:25" ht="30" x14ac:dyDescent="0.25">
      <c r="T8366" s="4"/>
      <c r="U8366" s="2" t="s">
        <v>25</v>
      </c>
      <c r="V8366" s="2" t="s">
        <v>120</v>
      </c>
      <c r="W8366" s="2" t="s">
        <v>68</v>
      </c>
      <c r="X8366" s="2">
        <v>1</v>
      </c>
      <c r="Y8366" s="2">
        <v>200</v>
      </c>
    </row>
    <row r="8367" spans="20:25" x14ac:dyDescent="0.25">
      <c r="T8367" s="4"/>
      <c r="U8367" s="2" t="s">
        <v>25</v>
      </c>
      <c r="V8367" s="2" t="s">
        <v>120</v>
      </c>
      <c r="W8367" s="2" t="s">
        <v>63</v>
      </c>
      <c r="X8367" s="2">
        <v>1</v>
      </c>
      <c r="Y8367" s="2">
        <v>0</v>
      </c>
    </row>
    <row r="8368" spans="20:25" x14ac:dyDescent="0.25">
      <c r="T8368" s="4"/>
      <c r="U8368" s="2" t="s">
        <v>25</v>
      </c>
      <c r="V8368" s="2" t="s">
        <v>120</v>
      </c>
      <c r="W8368" s="2" t="s">
        <v>63</v>
      </c>
      <c r="X8368" s="2">
        <v>4</v>
      </c>
      <c r="Y8368" s="2">
        <v>120</v>
      </c>
    </row>
    <row r="8369" spans="20:25" ht="30" x14ac:dyDescent="0.25">
      <c r="T8369" s="4"/>
      <c r="U8369" s="2" t="s">
        <v>25</v>
      </c>
      <c r="V8369" s="2" t="s">
        <v>120</v>
      </c>
      <c r="W8369" s="2" t="s">
        <v>68</v>
      </c>
      <c r="X8369" s="2">
        <v>4</v>
      </c>
      <c r="Y8369" s="2">
        <v>50</v>
      </c>
    </row>
    <row r="8370" spans="20:25" x14ac:dyDescent="0.25">
      <c r="T8370" s="4"/>
      <c r="U8370" s="2" t="s">
        <v>25</v>
      </c>
      <c r="V8370" s="2" t="s">
        <v>120</v>
      </c>
      <c r="W8370" s="2" t="s">
        <v>63</v>
      </c>
      <c r="X8370" s="2">
        <v>3</v>
      </c>
      <c r="Y8370" s="2">
        <v>50</v>
      </c>
    </row>
    <row r="8371" spans="20:25" ht="30" x14ac:dyDescent="0.25">
      <c r="T8371" s="4"/>
      <c r="U8371" s="2" t="s">
        <v>25</v>
      </c>
      <c r="V8371" s="2" t="s">
        <v>120</v>
      </c>
      <c r="W8371" s="2" t="s">
        <v>68</v>
      </c>
      <c r="X8371" s="2">
        <v>8</v>
      </c>
      <c r="Y8371" s="2">
        <v>270</v>
      </c>
    </row>
    <row r="8372" spans="20:25" ht="30" x14ac:dyDescent="0.25">
      <c r="T8372" s="4"/>
      <c r="U8372" s="2" t="s">
        <v>25</v>
      </c>
      <c r="V8372" s="2" t="s">
        <v>120</v>
      </c>
      <c r="W8372" s="2" t="s">
        <v>68</v>
      </c>
      <c r="X8372" s="2">
        <v>2</v>
      </c>
      <c r="Y8372" s="2">
        <v>360</v>
      </c>
    </row>
    <row r="8373" spans="20:25" ht="30" x14ac:dyDescent="0.25">
      <c r="T8373" s="4"/>
      <c r="U8373" s="2" t="s">
        <v>25</v>
      </c>
      <c r="V8373" s="2" t="s">
        <v>120</v>
      </c>
      <c r="W8373" s="2" t="s">
        <v>68</v>
      </c>
      <c r="X8373" s="2">
        <v>1</v>
      </c>
      <c r="Y8373" s="2">
        <v>240</v>
      </c>
    </row>
    <row r="8374" spans="20:25" x14ac:dyDescent="0.25">
      <c r="T8374" s="4"/>
      <c r="U8374" s="2" t="s">
        <v>25</v>
      </c>
      <c r="V8374" s="2" t="s">
        <v>124</v>
      </c>
      <c r="W8374" s="2" t="s">
        <v>63</v>
      </c>
      <c r="X8374" s="2">
        <v>3</v>
      </c>
      <c r="Y8374" s="2">
        <v>130</v>
      </c>
    </row>
    <row r="8375" spans="20:25" x14ac:dyDescent="0.25">
      <c r="T8375" s="4"/>
      <c r="U8375" s="2" t="s">
        <v>25</v>
      </c>
      <c r="V8375" s="2" t="s">
        <v>124</v>
      </c>
      <c r="W8375" s="2" t="s">
        <v>63</v>
      </c>
      <c r="X8375" s="2">
        <v>4</v>
      </c>
      <c r="Y8375" s="2">
        <v>100</v>
      </c>
    </row>
    <row r="8376" spans="20:25" ht="30" x14ac:dyDescent="0.25">
      <c r="T8376" s="4"/>
      <c r="U8376" s="2" t="s">
        <v>25</v>
      </c>
      <c r="V8376" s="2" t="s">
        <v>124</v>
      </c>
      <c r="W8376" s="2" t="s">
        <v>64</v>
      </c>
      <c r="X8376" s="2">
        <v>3</v>
      </c>
      <c r="Y8376" s="2">
        <v>160</v>
      </c>
    </row>
    <row r="8377" spans="20:25" ht="30" x14ac:dyDescent="0.25">
      <c r="T8377" s="4"/>
      <c r="U8377" s="2" t="s">
        <v>25</v>
      </c>
      <c r="V8377" s="2" t="s">
        <v>124</v>
      </c>
      <c r="W8377" s="2" t="s">
        <v>68</v>
      </c>
      <c r="X8377" s="2">
        <v>5</v>
      </c>
      <c r="Y8377" s="2">
        <v>210</v>
      </c>
    </row>
    <row r="8378" spans="20:25" ht="30" x14ac:dyDescent="0.25">
      <c r="T8378" s="4"/>
      <c r="U8378" s="2" t="s">
        <v>25</v>
      </c>
      <c r="V8378" s="2" t="s">
        <v>124</v>
      </c>
      <c r="W8378" s="2" t="s">
        <v>67</v>
      </c>
      <c r="X8378" s="2">
        <v>3</v>
      </c>
      <c r="Y8378" s="2">
        <v>226</v>
      </c>
    </row>
    <row r="8379" spans="20:25" ht="30" x14ac:dyDescent="0.25">
      <c r="T8379" s="4"/>
      <c r="U8379" s="2" t="s">
        <v>25</v>
      </c>
      <c r="V8379" s="2" t="s">
        <v>124</v>
      </c>
      <c r="W8379" s="2" t="s">
        <v>67</v>
      </c>
      <c r="X8379" s="2">
        <v>5</v>
      </c>
      <c r="Y8379" s="2">
        <v>280</v>
      </c>
    </row>
    <row r="8380" spans="20:25" ht="30" x14ac:dyDescent="0.25">
      <c r="T8380" s="4"/>
      <c r="U8380" s="2" t="s">
        <v>25</v>
      </c>
      <c r="V8380" s="2" t="s">
        <v>124</v>
      </c>
      <c r="W8380" s="2" t="s">
        <v>67</v>
      </c>
      <c r="X8380" s="2">
        <v>4</v>
      </c>
      <c r="Y8380" s="2">
        <v>240</v>
      </c>
    </row>
    <row r="8381" spans="20:25" x14ac:dyDescent="0.25">
      <c r="T8381" s="4"/>
      <c r="U8381" s="2" t="s">
        <v>25</v>
      </c>
      <c r="V8381" s="2" t="s">
        <v>124</v>
      </c>
      <c r="W8381" s="2" t="s">
        <v>63</v>
      </c>
      <c r="X8381" s="2">
        <v>7</v>
      </c>
      <c r="Y8381" s="2">
        <v>290</v>
      </c>
    </row>
    <row r="8382" spans="20:25" x14ac:dyDescent="0.25">
      <c r="T8382" s="4"/>
      <c r="U8382" s="2" t="s">
        <v>25</v>
      </c>
      <c r="V8382" s="2" t="s">
        <v>124</v>
      </c>
      <c r="W8382" s="2" t="s">
        <v>63</v>
      </c>
      <c r="X8382" s="2">
        <v>4</v>
      </c>
      <c r="Y8382" s="2">
        <v>220</v>
      </c>
    </row>
    <row r="8383" spans="20:25" x14ac:dyDescent="0.25">
      <c r="T8383" s="4"/>
      <c r="U8383" s="2" t="s">
        <v>25</v>
      </c>
      <c r="V8383" s="2" t="s">
        <v>124</v>
      </c>
      <c r="W8383" s="2" t="s">
        <v>63</v>
      </c>
      <c r="X8383" s="2">
        <v>3</v>
      </c>
      <c r="Y8383" s="2">
        <v>180</v>
      </c>
    </row>
    <row r="8384" spans="20:25" x14ac:dyDescent="0.25">
      <c r="T8384" s="4"/>
      <c r="U8384" s="2" t="s">
        <v>25</v>
      </c>
      <c r="V8384" s="2" t="s">
        <v>124</v>
      </c>
      <c r="W8384" s="2" t="s">
        <v>63</v>
      </c>
      <c r="X8384" s="2">
        <v>2</v>
      </c>
      <c r="Y8384" s="2">
        <v>150</v>
      </c>
    </row>
    <row r="8385" spans="20:25" ht="30" x14ac:dyDescent="0.25">
      <c r="T8385" s="4"/>
      <c r="U8385" s="2" t="s">
        <v>25</v>
      </c>
      <c r="V8385" s="2" t="s">
        <v>124</v>
      </c>
      <c r="W8385" s="2" t="s">
        <v>68</v>
      </c>
      <c r="X8385" s="2">
        <v>3</v>
      </c>
      <c r="Y8385" s="2">
        <v>160</v>
      </c>
    </row>
    <row r="8386" spans="20:25" ht="30" x14ac:dyDescent="0.25">
      <c r="T8386" s="4"/>
      <c r="U8386" s="2" t="s">
        <v>25</v>
      </c>
      <c r="V8386" s="2" t="s">
        <v>124</v>
      </c>
      <c r="W8386" s="2" t="s">
        <v>68</v>
      </c>
      <c r="X8386" s="2">
        <v>1</v>
      </c>
      <c r="Y8386" s="2">
        <v>230</v>
      </c>
    </row>
    <row r="8387" spans="20:25" ht="30" x14ac:dyDescent="0.25">
      <c r="T8387" s="4"/>
      <c r="U8387" s="2" t="s">
        <v>25</v>
      </c>
      <c r="V8387" s="2" t="s">
        <v>124</v>
      </c>
      <c r="W8387" s="2" t="s">
        <v>68</v>
      </c>
      <c r="X8387" s="2">
        <v>3</v>
      </c>
      <c r="Y8387" s="2">
        <v>170</v>
      </c>
    </row>
    <row r="8388" spans="20:25" ht="30" x14ac:dyDescent="0.25">
      <c r="T8388" s="4"/>
      <c r="U8388" s="2" t="s">
        <v>25</v>
      </c>
      <c r="V8388" s="2" t="s">
        <v>124</v>
      </c>
      <c r="W8388" s="2" t="s">
        <v>68</v>
      </c>
      <c r="X8388" s="2">
        <v>2</v>
      </c>
      <c r="Y8388" s="2">
        <v>230</v>
      </c>
    </row>
    <row r="8389" spans="20:25" ht="30" x14ac:dyDescent="0.25">
      <c r="T8389" s="4"/>
      <c r="U8389" s="2" t="s">
        <v>25</v>
      </c>
      <c r="V8389" s="2" t="s">
        <v>124</v>
      </c>
      <c r="W8389" s="2" t="s">
        <v>67</v>
      </c>
      <c r="X8389" s="2">
        <v>1</v>
      </c>
      <c r="Y8389" s="2">
        <v>101</v>
      </c>
    </row>
    <row r="8390" spans="20:25" x14ac:dyDescent="0.25">
      <c r="T8390" s="4"/>
      <c r="U8390" s="2" t="s">
        <v>25</v>
      </c>
      <c r="V8390" s="2" t="s">
        <v>109</v>
      </c>
      <c r="W8390" s="2" t="s">
        <v>63</v>
      </c>
      <c r="X8390" s="2">
        <v>5</v>
      </c>
      <c r="Y8390" s="2">
        <v>60</v>
      </c>
    </row>
    <row r="8391" spans="20:25" ht="30" x14ac:dyDescent="0.25">
      <c r="T8391" s="4"/>
      <c r="U8391" s="2" t="s">
        <v>25</v>
      </c>
      <c r="V8391" s="2" t="s">
        <v>109</v>
      </c>
      <c r="W8391" s="2" t="s">
        <v>62</v>
      </c>
      <c r="X8391" s="2">
        <v>2</v>
      </c>
      <c r="Y8391" s="2">
        <v>70</v>
      </c>
    </row>
    <row r="8392" spans="20:25" ht="30" x14ac:dyDescent="0.25">
      <c r="T8392" s="4"/>
      <c r="U8392" s="2" t="s">
        <v>25</v>
      </c>
      <c r="V8392" s="2" t="s">
        <v>109</v>
      </c>
      <c r="W8392" s="2" t="s">
        <v>68</v>
      </c>
      <c r="X8392" s="2">
        <v>1</v>
      </c>
      <c r="Y8392" s="2">
        <v>310</v>
      </c>
    </row>
    <row r="8393" spans="20:25" ht="30" x14ac:dyDescent="0.25">
      <c r="T8393" s="4"/>
      <c r="U8393" s="2" t="s">
        <v>25</v>
      </c>
      <c r="V8393" s="2" t="s">
        <v>109</v>
      </c>
      <c r="W8393" s="2" t="s">
        <v>68</v>
      </c>
      <c r="X8393" s="2">
        <v>3</v>
      </c>
      <c r="Y8393" s="2">
        <v>140</v>
      </c>
    </row>
    <row r="8394" spans="20:25" x14ac:dyDescent="0.25">
      <c r="T8394" s="4"/>
      <c r="U8394" s="2" t="s">
        <v>25</v>
      </c>
      <c r="V8394" s="2" t="s">
        <v>109</v>
      </c>
      <c r="W8394" s="2" t="s">
        <v>63</v>
      </c>
      <c r="X8394" s="2">
        <v>7</v>
      </c>
      <c r="Y8394" s="2">
        <v>240</v>
      </c>
    </row>
    <row r="8395" spans="20:25" x14ac:dyDescent="0.25">
      <c r="T8395" s="4"/>
      <c r="U8395" s="2" t="s">
        <v>25</v>
      </c>
      <c r="V8395" s="2" t="s">
        <v>109</v>
      </c>
      <c r="W8395" s="2" t="s">
        <v>63</v>
      </c>
      <c r="X8395" s="2">
        <v>6</v>
      </c>
      <c r="Y8395" s="2">
        <v>180</v>
      </c>
    </row>
    <row r="8396" spans="20:25" x14ac:dyDescent="0.25">
      <c r="T8396" s="4"/>
      <c r="U8396" s="2" t="s">
        <v>25</v>
      </c>
      <c r="V8396" s="2" t="s">
        <v>109</v>
      </c>
      <c r="W8396" s="2" t="s">
        <v>63</v>
      </c>
      <c r="X8396" s="2">
        <v>6</v>
      </c>
      <c r="Y8396" s="2">
        <v>280</v>
      </c>
    </row>
    <row r="8397" spans="20:25" x14ac:dyDescent="0.25">
      <c r="T8397" s="4"/>
      <c r="U8397" s="2" t="s">
        <v>25</v>
      </c>
      <c r="V8397" s="2" t="s">
        <v>109</v>
      </c>
      <c r="W8397" s="2" t="s">
        <v>63</v>
      </c>
      <c r="X8397" s="2">
        <v>3</v>
      </c>
      <c r="Y8397" s="2">
        <v>130</v>
      </c>
    </row>
    <row r="8398" spans="20:25" ht="30" x14ac:dyDescent="0.25">
      <c r="T8398" s="4"/>
      <c r="U8398" s="2" t="s">
        <v>25</v>
      </c>
      <c r="V8398" s="2" t="s">
        <v>109</v>
      </c>
      <c r="W8398" s="2" t="s">
        <v>68</v>
      </c>
      <c r="X8398" s="2">
        <v>1</v>
      </c>
      <c r="Y8398" s="2">
        <v>90</v>
      </c>
    </row>
    <row r="8399" spans="20:25" x14ac:dyDescent="0.25">
      <c r="T8399" s="4"/>
      <c r="U8399" s="2" t="s">
        <v>25</v>
      </c>
      <c r="V8399" s="2" t="s">
        <v>109</v>
      </c>
      <c r="W8399" s="2" t="s">
        <v>63</v>
      </c>
      <c r="X8399" s="2">
        <v>6</v>
      </c>
      <c r="Y8399" s="2">
        <v>230</v>
      </c>
    </row>
    <row r="8400" spans="20:25" x14ac:dyDescent="0.25">
      <c r="T8400" s="4"/>
      <c r="U8400" s="2" t="s">
        <v>25</v>
      </c>
      <c r="V8400" s="2" t="s">
        <v>109</v>
      </c>
      <c r="W8400" s="2" t="s">
        <v>63</v>
      </c>
      <c r="X8400" s="2">
        <v>3</v>
      </c>
      <c r="Y8400" s="2">
        <v>60</v>
      </c>
    </row>
    <row r="8401" spans="20:25" ht="30" x14ac:dyDescent="0.25">
      <c r="T8401" s="4"/>
      <c r="U8401" s="2" t="s">
        <v>25</v>
      </c>
      <c r="V8401" s="2" t="s">
        <v>109</v>
      </c>
      <c r="W8401" s="2" t="s">
        <v>68</v>
      </c>
      <c r="X8401" s="2">
        <v>0</v>
      </c>
      <c r="Y8401" s="2">
        <v>285</v>
      </c>
    </row>
    <row r="8402" spans="20:25" ht="30" x14ac:dyDescent="0.25">
      <c r="T8402" s="4"/>
      <c r="U8402" s="2" t="s">
        <v>25</v>
      </c>
      <c r="V8402" s="2" t="s">
        <v>120</v>
      </c>
      <c r="W8402" s="2" t="s">
        <v>68</v>
      </c>
      <c r="X8402" s="2">
        <v>7</v>
      </c>
      <c r="Y8402" s="2">
        <v>120</v>
      </c>
    </row>
    <row r="8403" spans="20:25" ht="30" x14ac:dyDescent="0.25">
      <c r="T8403" s="4"/>
      <c r="U8403" s="2" t="s">
        <v>25</v>
      </c>
      <c r="V8403" s="2" t="s">
        <v>120</v>
      </c>
      <c r="W8403" s="2" t="s">
        <v>68</v>
      </c>
      <c r="X8403" s="2">
        <v>4</v>
      </c>
      <c r="Y8403" s="2">
        <v>100</v>
      </c>
    </row>
    <row r="8404" spans="20:25" ht="30" x14ac:dyDescent="0.25">
      <c r="T8404" s="4"/>
      <c r="U8404" s="2" t="s">
        <v>25</v>
      </c>
      <c r="V8404" s="2" t="s">
        <v>120</v>
      </c>
      <c r="W8404" s="2" t="s">
        <v>68</v>
      </c>
      <c r="X8404" s="2">
        <v>4</v>
      </c>
      <c r="Y8404" s="2">
        <v>140</v>
      </c>
    </row>
    <row r="8405" spans="20:25" x14ac:dyDescent="0.25">
      <c r="T8405" s="4"/>
      <c r="U8405" s="2" t="s">
        <v>25</v>
      </c>
      <c r="V8405" s="2" t="s">
        <v>120</v>
      </c>
      <c r="W8405" s="2" t="s">
        <v>63</v>
      </c>
      <c r="X8405" s="2">
        <v>2</v>
      </c>
      <c r="Y8405" s="2">
        <v>130</v>
      </c>
    </row>
    <row r="8406" spans="20:25" x14ac:dyDescent="0.25">
      <c r="T8406" s="4"/>
      <c r="U8406" s="2" t="s">
        <v>25</v>
      </c>
      <c r="V8406" s="2" t="s">
        <v>120</v>
      </c>
      <c r="W8406" s="2" t="s">
        <v>63</v>
      </c>
      <c r="X8406" s="2">
        <v>2</v>
      </c>
      <c r="Y8406" s="2">
        <v>110</v>
      </c>
    </row>
    <row r="8407" spans="20:25" x14ac:dyDescent="0.25">
      <c r="T8407" s="4"/>
      <c r="U8407" s="2" t="s">
        <v>25</v>
      </c>
      <c r="V8407" s="2" t="s">
        <v>120</v>
      </c>
      <c r="W8407" s="2" t="s">
        <v>63</v>
      </c>
      <c r="X8407" s="2">
        <v>4</v>
      </c>
      <c r="Y8407" s="2">
        <v>120</v>
      </c>
    </row>
    <row r="8408" spans="20:25" x14ac:dyDescent="0.25">
      <c r="T8408" s="4"/>
      <c r="U8408" s="2" t="s">
        <v>25</v>
      </c>
      <c r="V8408" s="2" t="s">
        <v>120</v>
      </c>
      <c r="W8408" s="2" t="s">
        <v>63</v>
      </c>
      <c r="X8408" s="2">
        <v>4</v>
      </c>
      <c r="Y8408" s="2">
        <v>112</v>
      </c>
    </row>
    <row r="8409" spans="20:25" x14ac:dyDescent="0.25">
      <c r="T8409" s="4"/>
      <c r="U8409" s="2" t="s">
        <v>25</v>
      </c>
      <c r="V8409" s="2" t="s">
        <v>120</v>
      </c>
      <c r="W8409" s="2" t="s">
        <v>63</v>
      </c>
      <c r="X8409" s="2">
        <v>1</v>
      </c>
      <c r="Y8409" s="2">
        <v>250</v>
      </c>
    </row>
    <row r="8410" spans="20:25" ht="30" x14ac:dyDescent="0.25">
      <c r="T8410" s="4"/>
      <c r="U8410" s="2" t="s">
        <v>25</v>
      </c>
      <c r="V8410" s="2" t="s">
        <v>120</v>
      </c>
      <c r="W8410" s="2" t="s">
        <v>68</v>
      </c>
      <c r="X8410" s="2">
        <v>3</v>
      </c>
      <c r="Y8410" s="2">
        <v>126</v>
      </c>
    </row>
    <row r="8411" spans="20:25" ht="30" x14ac:dyDescent="0.25">
      <c r="T8411" s="4"/>
      <c r="U8411" s="2" t="s">
        <v>25</v>
      </c>
      <c r="V8411" s="2" t="s">
        <v>120</v>
      </c>
      <c r="W8411" s="2" t="s">
        <v>68</v>
      </c>
      <c r="X8411" s="2">
        <v>2</v>
      </c>
      <c r="Y8411" s="2">
        <v>100</v>
      </c>
    </row>
    <row r="8412" spans="20:25" x14ac:dyDescent="0.25">
      <c r="T8412" s="4"/>
      <c r="U8412" s="2" t="s">
        <v>25</v>
      </c>
      <c r="V8412" s="2" t="s">
        <v>120</v>
      </c>
      <c r="W8412" s="2" t="s">
        <v>63</v>
      </c>
      <c r="X8412" s="2">
        <v>4</v>
      </c>
      <c r="Y8412" s="2">
        <v>140</v>
      </c>
    </row>
    <row r="8413" spans="20:25" x14ac:dyDescent="0.25">
      <c r="T8413" s="4"/>
      <c r="U8413" s="2" t="s">
        <v>25</v>
      </c>
      <c r="V8413" s="2" t="s">
        <v>120</v>
      </c>
      <c r="W8413" s="2" t="s">
        <v>63</v>
      </c>
      <c r="X8413" s="2">
        <v>4</v>
      </c>
      <c r="Y8413" s="2">
        <v>130</v>
      </c>
    </row>
    <row r="8414" spans="20:25" ht="30" x14ac:dyDescent="0.25">
      <c r="T8414" s="4"/>
      <c r="U8414" s="2" t="s">
        <v>25</v>
      </c>
      <c r="V8414" s="2" t="s">
        <v>120</v>
      </c>
      <c r="W8414" s="2" t="s">
        <v>68</v>
      </c>
      <c r="X8414" s="2">
        <v>4</v>
      </c>
      <c r="Y8414" s="2">
        <v>140</v>
      </c>
    </row>
    <row r="8415" spans="20:25" ht="30" x14ac:dyDescent="0.25">
      <c r="T8415" s="4"/>
      <c r="U8415" s="2" t="s">
        <v>25</v>
      </c>
      <c r="V8415" s="2" t="s">
        <v>120</v>
      </c>
      <c r="W8415" s="2" t="s">
        <v>68</v>
      </c>
      <c r="X8415" s="2">
        <v>7</v>
      </c>
      <c r="Y8415" s="2">
        <v>110</v>
      </c>
    </row>
    <row r="8416" spans="20:25" ht="30" x14ac:dyDescent="0.25">
      <c r="T8416" s="4"/>
      <c r="U8416" s="2" t="s">
        <v>25</v>
      </c>
      <c r="V8416" s="2" t="s">
        <v>120</v>
      </c>
      <c r="W8416" s="2" t="s">
        <v>68</v>
      </c>
      <c r="X8416" s="2">
        <v>4</v>
      </c>
      <c r="Y8416" s="2">
        <v>120</v>
      </c>
    </row>
    <row r="8417" spans="20:25" ht="30" x14ac:dyDescent="0.25">
      <c r="T8417" s="4"/>
      <c r="U8417" s="2" t="s">
        <v>25</v>
      </c>
      <c r="V8417" s="2" t="s">
        <v>120</v>
      </c>
      <c r="W8417" s="2" t="s">
        <v>68</v>
      </c>
      <c r="X8417" s="2">
        <v>5</v>
      </c>
      <c r="Y8417" s="2">
        <v>110</v>
      </c>
    </row>
    <row r="8418" spans="20:25" ht="30" x14ac:dyDescent="0.25">
      <c r="T8418" s="4"/>
      <c r="U8418" s="2" t="s">
        <v>25</v>
      </c>
      <c r="V8418" s="2" t="s">
        <v>120</v>
      </c>
      <c r="W8418" s="2" t="s">
        <v>68</v>
      </c>
      <c r="X8418" s="2">
        <v>3</v>
      </c>
      <c r="Y8418" s="2">
        <v>110</v>
      </c>
    </row>
    <row r="8419" spans="20:25" ht="30" x14ac:dyDescent="0.25">
      <c r="T8419" s="4"/>
      <c r="U8419" s="2" t="s">
        <v>25</v>
      </c>
      <c r="V8419" s="2" t="s">
        <v>120</v>
      </c>
      <c r="W8419" s="2" t="s">
        <v>68</v>
      </c>
      <c r="X8419" s="2">
        <v>3</v>
      </c>
      <c r="Y8419" s="2">
        <v>110</v>
      </c>
    </row>
    <row r="8420" spans="20:25" x14ac:dyDescent="0.25">
      <c r="T8420" s="4"/>
      <c r="U8420" s="2" t="s">
        <v>25</v>
      </c>
      <c r="V8420" s="2" t="s">
        <v>120</v>
      </c>
      <c r="W8420" s="2" t="s">
        <v>63</v>
      </c>
      <c r="X8420" s="2">
        <v>3</v>
      </c>
      <c r="Y8420" s="2">
        <v>140</v>
      </c>
    </row>
    <row r="8421" spans="20:25" x14ac:dyDescent="0.25">
      <c r="T8421" s="4"/>
      <c r="U8421" s="2" t="s">
        <v>25</v>
      </c>
      <c r="V8421" s="2" t="s">
        <v>120</v>
      </c>
      <c r="W8421" s="2" t="s">
        <v>63</v>
      </c>
      <c r="X8421" s="2">
        <v>4</v>
      </c>
      <c r="Y8421" s="2">
        <v>130</v>
      </c>
    </row>
    <row r="8422" spans="20:25" x14ac:dyDescent="0.25">
      <c r="T8422" s="4"/>
      <c r="U8422" s="2" t="s">
        <v>25</v>
      </c>
      <c r="V8422" s="2" t="s">
        <v>120</v>
      </c>
      <c r="W8422" s="2" t="s">
        <v>63</v>
      </c>
      <c r="X8422" s="2">
        <v>4</v>
      </c>
      <c r="Y8422" s="2">
        <v>120</v>
      </c>
    </row>
    <row r="8423" spans="20:25" ht="30" x14ac:dyDescent="0.25">
      <c r="T8423" s="4"/>
      <c r="U8423" s="2" t="s">
        <v>25</v>
      </c>
      <c r="V8423" s="2" t="s">
        <v>120</v>
      </c>
      <c r="W8423" s="2" t="s">
        <v>68</v>
      </c>
      <c r="X8423" s="2">
        <v>5</v>
      </c>
      <c r="Y8423" s="2">
        <v>140</v>
      </c>
    </row>
    <row r="8424" spans="20:25" ht="30" x14ac:dyDescent="0.25">
      <c r="T8424" s="4"/>
      <c r="U8424" s="2" t="s">
        <v>25</v>
      </c>
      <c r="V8424" s="2" t="s">
        <v>120</v>
      </c>
      <c r="W8424" s="2" t="s">
        <v>68</v>
      </c>
      <c r="X8424" s="2">
        <v>4</v>
      </c>
      <c r="Y8424" s="2">
        <v>140</v>
      </c>
    </row>
    <row r="8425" spans="20:25" ht="30" x14ac:dyDescent="0.25">
      <c r="T8425" s="4"/>
      <c r="U8425" s="2" t="s">
        <v>25</v>
      </c>
      <c r="V8425" s="2" t="s">
        <v>120</v>
      </c>
      <c r="W8425" s="2" t="s">
        <v>68</v>
      </c>
      <c r="X8425" s="2">
        <v>3</v>
      </c>
      <c r="Y8425" s="2">
        <v>160</v>
      </c>
    </row>
    <row r="8426" spans="20:25" ht="30" x14ac:dyDescent="0.25">
      <c r="T8426" s="4"/>
      <c r="U8426" s="2" t="s">
        <v>25</v>
      </c>
      <c r="V8426" s="2" t="s">
        <v>120</v>
      </c>
      <c r="W8426" s="2" t="s">
        <v>68</v>
      </c>
      <c r="X8426" s="2">
        <v>5</v>
      </c>
      <c r="Y8426" s="2">
        <v>120</v>
      </c>
    </row>
    <row r="8427" spans="20:25" ht="30" x14ac:dyDescent="0.25">
      <c r="T8427" s="4"/>
      <c r="U8427" s="2" t="s">
        <v>25</v>
      </c>
      <c r="V8427" s="2" t="s">
        <v>120</v>
      </c>
      <c r="W8427" s="2" t="s">
        <v>68</v>
      </c>
      <c r="X8427" s="2">
        <v>3</v>
      </c>
      <c r="Y8427" s="2">
        <v>230</v>
      </c>
    </row>
    <row r="8428" spans="20:25" x14ac:dyDescent="0.25">
      <c r="T8428" s="4"/>
      <c r="U8428" s="2" t="s">
        <v>25</v>
      </c>
      <c r="V8428" s="2" t="s">
        <v>120</v>
      </c>
      <c r="W8428" s="2" t="s">
        <v>63</v>
      </c>
      <c r="X8428" s="2">
        <v>5</v>
      </c>
      <c r="Y8428" s="2">
        <v>50</v>
      </c>
    </row>
    <row r="8429" spans="20:25" ht="30" x14ac:dyDescent="0.25">
      <c r="T8429" s="4"/>
      <c r="U8429" s="2" t="s">
        <v>25</v>
      </c>
      <c r="V8429" s="2" t="s">
        <v>120</v>
      </c>
      <c r="W8429" s="2" t="s">
        <v>68</v>
      </c>
      <c r="X8429" s="2">
        <v>1</v>
      </c>
      <c r="Y8429" s="2">
        <v>260</v>
      </c>
    </row>
    <row r="8430" spans="20:25" ht="30" x14ac:dyDescent="0.25">
      <c r="T8430" s="4"/>
      <c r="U8430" s="2" t="s">
        <v>25</v>
      </c>
      <c r="V8430" s="2" t="s">
        <v>120</v>
      </c>
      <c r="W8430" s="2" t="s">
        <v>68</v>
      </c>
      <c r="X8430" s="2">
        <v>5</v>
      </c>
      <c r="Y8430" s="2">
        <v>120</v>
      </c>
    </row>
    <row r="8431" spans="20:25" x14ac:dyDescent="0.25">
      <c r="T8431" s="4"/>
      <c r="U8431" s="2" t="s">
        <v>25</v>
      </c>
      <c r="V8431" s="2" t="s">
        <v>120</v>
      </c>
      <c r="W8431" s="2" t="s">
        <v>63</v>
      </c>
      <c r="X8431" s="2">
        <v>3</v>
      </c>
      <c r="Y8431" s="2">
        <v>200</v>
      </c>
    </row>
    <row r="8432" spans="20:25" ht="30" x14ac:dyDescent="0.25">
      <c r="T8432" s="4"/>
      <c r="U8432" s="2" t="s">
        <v>25</v>
      </c>
      <c r="V8432" s="2" t="s">
        <v>120</v>
      </c>
      <c r="W8432" s="2" t="s">
        <v>68</v>
      </c>
      <c r="X8432" s="2">
        <v>3</v>
      </c>
      <c r="Y8432" s="2">
        <v>140</v>
      </c>
    </row>
    <row r="8433" spans="20:25" ht="30" x14ac:dyDescent="0.25">
      <c r="T8433" s="4"/>
      <c r="U8433" s="2" t="s">
        <v>25</v>
      </c>
      <c r="V8433" s="2" t="s">
        <v>120</v>
      </c>
      <c r="W8433" s="2" t="s">
        <v>68</v>
      </c>
      <c r="X8433" s="2">
        <v>4</v>
      </c>
      <c r="Y8433" s="2">
        <v>200</v>
      </c>
    </row>
    <row r="8434" spans="20:25" ht="30" x14ac:dyDescent="0.25">
      <c r="T8434" s="4"/>
      <c r="U8434" s="2" t="s">
        <v>25</v>
      </c>
      <c r="V8434" s="2" t="s">
        <v>120</v>
      </c>
      <c r="W8434" s="2" t="s">
        <v>68</v>
      </c>
      <c r="X8434" s="2">
        <v>1</v>
      </c>
      <c r="Y8434" s="2">
        <v>180</v>
      </c>
    </row>
    <row r="8435" spans="20:25" x14ac:dyDescent="0.25">
      <c r="T8435" s="4"/>
      <c r="U8435" s="2" t="s">
        <v>25</v>
      </c>
      <c r="V8435" s="2" t="s">
        <v>120</v>
      </c>
      <c r="W8435" s="2" t="s">
        <v>63</v>
      </c>
      <c r="X8435" s="2">
        <v>4</v>
      </c>
      <c r="Y8435" s="2">
        <v>260</v>
      </c>
    </row>
    <row r="8436" spans="20:25" x14ac:dyDescent="0.25">
      <c r="T8436" s="4"/>
      <c r="U8436" s="2" t="s">
        <v>25</v>
      </c>
      <c r="V8436" s="2" t="s">
        <v>120</v>
      </c>
      <c r="W8436" s="2" t="s">
        <v>63</v>
      </c>
      <c r="X8436" s="2">
        <v>2</v>
      </c>
      <c r="Y8436" s="2">
        <v>190</v>
      </c>
    </row>
    <row r="8437" spans="20:25" x14ac:dyDescent="0.25">
      <c r="T8437" s="4"/>
      <c r="U8437" s="2" t="s">
        <v>25</v>
      </c>
      <c r="V8437" s="2" t="s">
        <v>120</v>
      </c>
      <c r="W8437" s="2" t="s">
        <v>63</v>
      </c>
      <c r="X8437" s="2">
        <v>2</v>
      </c>
      <c r="Y8437" s="2">
        <v>270</v>
      </c>
    </row>
    <row r="8438" spans="20:25" x14ac:dyDescent="0.25">
      <c r="T8438" s="4"/>
      <c r="U8438" s="2" t="s">
        <v>25</v>
      </c>
      <c r="V8438" s="2" t="s">
        <v>120</v>
      </c>
      <c r="W8438" s="2" t="s">
        <v>63</v>
      </c>
      <c r="X8438" s="2">
        <v>5</v>
      </c>
      <c r="Y8438" s="2">
        <v>290</v>
      </c>
    </row>
    <row r="8439" spans="20:25" ht="30" x14ac:dyDescent="0.25">
      <c r="T8439" s="4"/>
      <c r="U8439" s="2" t="s">
        <v>25</v>
      </c>
      <c r="V8439" s="2" t="s">
        <v>120</v>
      </c>
      <c r="W8439" s="2" t="s">
        <v>68</v>
      </c>
      <c r="X8439" s="2">
        <v>3</v>
      </c>
      <c r="Y8439" s="2">
        <v>210</v>
      </c>
    </row>
    <row r="8440" spans="20:25" x14ac:dyDescent="0.25">
      <c r="T8440" s="4"/>
      <c r="U8440" s="2" t="s">
        <v>25</v>
      </c>
      <c r="V8440" s="2" t="s">
        <v>120</v>
      </c>
      <c r="W8440" s="2" t="s">
        <v>63</v>
      </c>
      <c r="X8440" s="2">
        <v>7</v>
      </c>
      <c r="Y8440" s="2">
        <v>260</v>
      </c>
    </row>
    <row r="8441" spans="20:25" ht="30" x14ac:dyDescent="0.25">
      <c r="T8441" s="4"/>
      <c r="U8441" s="2" t="s">
        <v>25</v>
      </c>
      <c r="V8441" s="2" t="s">
        <v>120</v>
      </c>
      <c r="W8441" s="2" t="s">
        <v>68</v>
      </c>
      <c r="X8441" s="2">
        <v>2</v>
      </c>
      <c r="Y8441" s="2">
        <v>170</v>
      </c>
    </row>
    <row r="8442" spans="20:25" x14ac:dyDescent="0.25">
      <c r="T8442" s="4"/>
      <c r="U8442" s="2" t="s">
        <v>25</v>
      </c>
      <c r="V8442" s="2" t="s">
        <v>120</v>
      </c>
      <c r="W8442" s="2" t="s">
        <v>63</v>
      </c>
      <c r="X8442" s="2">
        <v>3</v>
      </c>
      <c r="Y8442" s="2">
        <v>280</v>
      </c>
    </row>
    <row r="8443" spans="20:25" x14ac:dyDescent="0.25">
      <c r="T8443" s="4"/>
      <c r="U8443" s="2" t="s">
        <v>25</v>
      </c>
      <c r="V8443" s="2" t="s">
        <v>120</v>
      </c>
      <c r="W8443" s="2" t="s">
        <v>63</v>
      </c>
      <c r="X8443" s="2">
        <v>6</v>
      </c>
      <c r="Y8443" s="2">
        <v>220</v>
      </c>
    </row>
    <row r="8444" spans="20:25" x14ac:dyDescent="0.25">
      <c r="T8444" s="4"/>
      <c r="U8444" s="2" t="s">
        <v>25</v>
      </c>
      <c r="V8444" s="2" t="s">
        <v>120</v>
      </c>
      <c r="W8444" s="2" t="s">
        <v>63</v>
      </c>
      <c r="X8444" s="2">
        <v>6</v>
      </c>
      <c r="Y8444" s="2">
        <v>140</v>
      </c>
    </row>
    <row r="8445" spans="20:25" x14ac:dyDescent="0.25">
      <c r="T8445" s="4"/>
      <c r="U8445" s="2" t="s">
        <v>25</v>
      </c>
      <c r="V8445" s="2" t="s">
        <v>120</v>
      </c>
      <c r="W8445" s="2" t="s">
        <v>63</v>
      </c>
      <c r="X8445" s="2">
        <v>4</v>
      </c>
      <c r="Y8445" s="2">
        <v>120</v>
      </c>
    </row>
    <row r="8446" spans="20:25" x14ac:dyDescent="0.25">
      <c r="T8446" s="4"/>
      <c r="U8446" s="2" t="s">
        <v>25</v>
      </c>
      <c r="V8446" s="2" t="s">
        <v>120</v>
      </c>
      <c r="W8446" s="2" t="s">
        <v>63</v>
      </c>
      <c r="X8446" s="2">
        <v>9</v>
      </c>
      <c r="Y8446" s="2">
        <v>220</v>
      </c>
    </row>
    <row r="8447" spans="20:25" x14ac:dyDescent="0.25">
      <c r="T8447" s="4"/>
      <c r="U8447" s="2" t="s">
        <v>25</v>
      </c>
      <c r="V8447" s="2" t="s">
        <v>120</v>
      </c>
      <c r="W8447" s="2" t="s">
        <v>63</v>
      </c>
      <c r="X8447" s="2">
        <v>2</v>
      </c>
      <c r="Y8447" s="2">
        <v>250</v>
      </c>
    </row>
    <row r="8448" spans="20:25" ht="30" x14ac:dyDescent="0.25">
      <c r="T8448" s="4"/>
      <c r="U8448" s="2" t="s">
        <v>25</v>
      </c>
      <c r="V8448" s="2" t="s">
        <v>120</v>
      </c>
      <c r="W8448" s="2" t="s">
        <v>68</v>
      </c>
      <c r="X8448" s="2">
        <v>3</v>
      </c>
      <c r="Y8448" s="2">
        <v>140</v>
      </c>
    </row>
    <row r="8449" spans="20:25" ht="30" x14ac:dyDescent="0.25">
      <c r="T8449" s="4"/>
      <c r="U8449" s="2" t="s">
        <v>25</v>
      </c>
      <c r="V8449" s="2" t="s">
        <v>120</v>
      </c>
      <c r="W8449" s="2" t="s">
        <v>68</v>
      </c>
      <c r="X8449" s="2">
        <v>4</v>
      </c>
      <c r="Y8449" s="2">
        <v>170</v>
      </c>
    </row>
    <row r="8450" spans="20:25" ht="30" x14ac:dyDescent="0.25">
      <c r="T8450" s="4"/>
      <c r="U8450" s="2" t="s">
        <v>25</v>
      </c>
      <c r="V8450" s="2" t="s">
        <v>120</v>
      </c>
      <c r="W8450" s="2" t="s">
        <v>68</v>
      </c>
      <c r="X8450" s="2">
        <v>5</v>
      </c>
      <c r="Y8450" s="2">
        <v>150</v>
      </c>
    </row>
    <row r="8451" spans="20:25" ht="30" x14ac:dyDescent="0.25">
      <c r="T8451" s="4"/>
      <c r="U8451" s="2" t="s">
        <v>25</v>
      </c>
      <c r="V8451" s="2" t="s">
        <v>120</v>
      </c>
      <c r="W8451" s="2" t="s">
        <v>68</v>
      </c>
      <c r="X8451" s="2">
        <v>3</v>
      </c>
      <c r="Y8451" s="2">
        <v>188</v>
      </c>
    </row>
    <row r="8452" spans="20:25" x14ac:dyDescent="0.25">
      <c r="T8452" s="4"/>
      <c r="U8452" s="2" t="s">
        <v>25</v>
      </c>
      <c r="V8452" s="2" t="s">
        <v>120</v>
      </c>
      <c r="W8452" s="2" t="s">
        <v>63</v>
      </c>
      <c r="X8452" s="2">
        <v>2</v>
      </c>
      <c r="Y8452" s="2">
        <v>190</v>
      </c>
    </row>
    <row r="8453" spans="20:25" x14ac:dyDescent="0.25">
      <c r="T8453" s="4"/>
      <c r="U8453" s="2" t="s">
        <v>25</v>
      </c>
      <c r="V8453" s="2" t="s">
        <v>120</v>
      </c>
      <c r="W8453" s="2" t="s">
        <v>63</v>
      </c>
      <c r="X8453" s="2">
        <v>5</v>
      </c>
      <c r="Y8453" s="2">
        <v>180</v>
      </c>
    </row>
    <row r="8454" spans="20:25" x14ac:dyDescent="0.25">
      <c r="T8454" s="4"/>
      <c r="U8454" s="2" t="s">
        <v>25</v>
      </c>
      <c r="V8454" s="2" t="s">
        <v>120</v>
      </c>
      <c r="W8454" s="2" t="s">
        <v>63</v>
      </c>
      <c r="X8454" s="2">
        <v>3</v>
      </c>
      <c r="Y8454" s="2">
        <v>130</v>
      </c>
    </row>
    <row r="8455" spans="20:25" ht="30" x14ac:dyDescent="0.25">
      <c r="T8455" s="4"/>
      <c r="U8455" s="2" t="s">
        <v>25</v>
      </c>
      <c r="V8455" s="2" t="s">
        <v>120</v>
      </c>
      <c r="W8455" s="2" t="s">
        <v>64</v>
      </c>
      <c r="X8455" s="2">
        <v>1</v>
      </c>
      <c r="Y8455" s="2">
        <v>170</v>
      </c>
    </row>
    <row r="8456" spans="20:25" x14ac:dyDescent="0.25">
      <c r="T8456" s="4"/>
      <c r="U8456" s="2" t="s">
        <v>25</v>
      </c>
      <c r="V8456" s="2" t="s">
        <v>120</v>
      </c>
      <c r="W8456" s="2" t="s">
        <v>63</v>
      </c>
      <c r="X8456" s="2">
        <v>8</v>
      </c>
      <c r="Y8456" s="2">
        <v>260</v>
      </c>
    </row>
    <row r="8457" spans="20:25" x14ac:dyDescent="0.25">
      <c r="T8457" s="4"/>
      <c r="U8457" s="2" t="s">
        <v>25</v>
      </c>
      <c r="V8457" s="2" t="s">
        <v>120</v>
      </c>
      <c r="W8457" s="2" t="s">
        <v>63</v>
      </c>
      <c r="X8457" s="2">
        <v>8</v>
      </c>
      <c r="Y8457" s="2">
        <v>240</v>
      </c>
    </row>
    <row r="8458" spans="20:25" x14ac:dyDescent="0.25">
      <c r="T8458" s="4"/>
      <c r="U8458" s="2" t="s">
        <v>25</v>
      </c>
      <c r="V8458" s="2" t="s">
        <v>120</v>
      </c>
      <c r="W8458" s="2" t="s">
        <v>63</v>
      </c>
      <c r="X8458" s="2">
        <v>1</v>
      </c>
      <c r="Y8458" s="2">
        <v>230</v>
      </c>
    </row>
    <row r="8459" spans="20:25" ht="30" x14ac:dyDescent="0.25">
      <c r="T8459" s="4"/>
      <c r="U8459" s="2" t="s">
        <v>25</v>
      </c>
      <c r="V8459" s="2" t="s">
        <v>120</v>
      </c>
      <c r="W8459" s="2" t="s">
        <v>68</v>
      </c>
      <c r="X8459" s="2">
        <v>3</v>
      </c>
      <c r="Y8459" s="2">
        <v>240</v>
      </c>
    </row>
    <row r="8460" spans="20:25" x14ac:dyDescent="0.25">
      <c r="T8460" s="4"/>
      <c r="U8460" s="2" t="s">
        <v>25</v>
      </c>
      <c r="V8460" s="2" t="s">
        <v>120</v>
      </c>
      <c r="W8460" s="2" t="s">
        <v>63</v>
      </c>
      <c r="X8460" s="2">
        <v>6</v>
      </c>
      <c r="Y8460" s="2">
        <v>190</v>
      </c>
    </row>
    <row r="8461" spans="20:25" ht="30" x14ac:dyDescent="0.25">
      <c r="T8461" s="4"/>
      <c r="U8461" s="2" t="s">
        <v>25</v>
      </c>
      <c r="V8461" s="2" t="s">
        <v>120</v>
      </c>
      <c r="W8461" s="2" t="s">
        <v>68</v>
      </c>
      <c r="X8461" s="2">
        <v>7</v>
      </c>
      <c r="Y8461" s="2">
        <v>270</v>
      </c>
    </row>
    <row r="8462" spans="20:25" ht="30" x14ac:dyDescent="0.25">
      <c r="T8462" s="4"/>
      <c r="U8462" s="2" t="s">
        <v>25</v>
      </c>
      <c r="V8462" s="2" t="s">
        <v>120</v>
      </c>
      <c r="W8462" s="2" t="s">
        <v>68</v>
      </c>
      <c r="X8462" s="2">
        <v>4</v>
      </c>
      <c r="Y8462" s="2">
        <v>260</v>
      </c>
    </row>
    <row r="8463" spans="20:25" x14ac:dyDescent="0.25">
      <c r="T8463" s="4"/>
      <c r="U8463" s="2" t="s">
        <v>25</v>
      </c>
      <c r="V8463" s="2" t="s">
        <v>120</v>
      </c>
      <c r="W8463" s="2" t="s">
        <v>63</v>
      </c>
      <c r="X8463" s="2">
        <v>5</v>
      </c>
      <c r="Y8463" s="2">
        <v>250</v>
      </c>
    </row>
    <row r="8464" spans="20:25" x14ac:dyDescent="0.25">
      <c r="T8464" s="4"/>
      <c r="U8464" s="2" t="s">
        <v>25</v>
      </c>
      <c r="V8464" s="2" t="s">
        <v>120</v>
      </c>
      <c r="W8464" s="2" t="s">
        <v>63</v>
      </c>
      <c r="X8464" s="2">
        <v>5</v>
      </c>
      <c r="Y8464" s="2">
        <v>10</v>
      </c>
    </row>
    <row r="8465" spans="20:25" x14ac:dyDescent="0.25">
      <c r="T8465" s="4"/>
      <c r="U8465" s="2" t="s">
        <v>25</v>
      </c>
      <c r="V8465" s="2" t="s">
        <v>120</v>
      </c>
      <c r="W8465" s="2" t="s">
        <v>63</v>
      </c>
      <c r="X8465" s="2">
        <v>3</v>
      </c>
      <c r="Y8465" s="2">
        <v>0</v>
      </c>
    </row>
    <row r="8466" spans="20:25" ht="30" x14ac:dyDescent="0.25">
      <c r="T8466" s="4"/>
      <c r="U8466" s="2" t="s">
        <v>25</v>
      </c>
      <c r="V8466" s="2" t="s">
        <v>120</v>
      </c>
      <c r="W8466" s="2" t="s">
        <v>68</v>
      </c>
      <c r="X8466" s="2">
        <v>3</v>
      </c>
      <c r="Y8466" s="2">
        <v>220</v>
      </c>
    </row>
    <row r="8467" spans="20:25" x14ac:dyDescent="0.25">
      <c r="T8467" s="4"/>
      <c r="U8467" s="2" t="s">
        <v>25</v>
      </c>
      <c r="V8467" s="2" t="s">
        <v>120</v>
      </c>
      <c r="W8467" s="2" t="s">
        <v>63</v>
      </c>
      <c r="X8467" s="2">
        <v>4</v>
      </c>
      <c r="Y8467" s="2">
        <v>200</v>
      </c>
    </row>
    <row r="8468" spans="20:25" ht="30" x14ac:dyDescent="0.25">
      <c r="T8468" s="4"/>
      <c r="U8468" s="2" t="s">
        <v>25</v>
      </c>
      <c r="V8468" s="2" t="s">
        <v>120</v>
      </c>
      <c r="W8468" s="2" t="s">
        <v>68</v>
      </c>
      <c r="X8468" s="2">
        <v>6</v>
      </c>
      <c r="Y8468" s="2">
        <v>130</v>
      </c>
    </row>
    <row r="8469" spans="20:25" x14ac:dyDescent="0.25">
      <c r="T8469" s="4"/>
      <c r="U8469" s="2" t="s">
        <v>25</v>
      </c>
      <c r="V8469" s="2" t="s">
        <v>120</v>
      </c>
      <c r="W8469" s="2" t="s">
        <v>63</v>
      </c>
      <c r="X8469" s="2">
        <v>2</v>
      </c>
      <c r="Y8469" s="2">
        <v>170</v>
      </c>
    </row>
    <row r="8470" spans="20:25" ht="30" x14ac:dyDescent="0.25">
      <c r="T8470" s="4"/>
      <c r="U8470" s="2" t="s">
        <v>25</v>
      </c>
      <c r="V8470" s="2" t="s">
        <v>120</v>
      </c>
      <c r="W8470" s="2" t="s">
        <v>68</v>
      </c>
      <c r="X8470" s="2">
        <v>8</v>
      </c>
      <c r="Y8470" s="2">
        <v>20</v>
      </c>
    </row>
    <row r="8471" spans="20:25" ht="30" x14ac:dyDescent="0.25">
      <c r="T8471" s="4"/>
      <c r="U8471" s="2" t="s">
        <v>25</v>
      </c>
      <c r="V8471" s="2" t="s">
        <v>124</v>
      </c>
      <c r="W8471" s="2" t="s">
        <v>68</v>
      </c>
      <c r="X8471" s="2">
        <v>4</v>
      </c>
      <c r="Y8471" s="2">
        <v>150</v>
      </c>
    </row>
    <row r="8472" spans="20:25" x14ac:dyDescent="0.25">
      <c r="T8472" s="4"/>
      <c r="U8472" s="2" t="s">
        <v>25</v>
      </c>
      <c r="V8472" s="2" t="s">
        <v>124</v>
      </c>
      <c r="W8472" s="2" t="s">
        <v>63</v>
      </c>
      <c r="X8472" s="2">
        <v>8</v>
      </c>
      <c r="Y8472" s="2">
        <v>150</v>
      </c>
    </row>
    <row r="8473" spans="20:25" ht="30" x14ac:dyDescent="0.25">
      <c r="T8473" s="4"/>
      <c r="U8473" s="2" t="s">
        <v>25</v>
      </c>
      <c r="V8473" s="2" t="s">
        <v>124</v>
      </c>
      <c r="W8473" s="2" t="s">
        <v>68</v>
      </c>
      <c r="X8473" s="2">
        <v>4</v>
      </c>
      <c r="Y8473" s="2">
        <v>360</v>
      </c>
    </row>
    <row r="8474" spans="20:25" ht="30" x14ac:dyDescent="0.25">
      <c r="T8474" s="4"/>
      <c r="U8474" s="2" t="s">
        <v>25</v>
      </c>
      <c r="V8474" s="2" t="s">
        <v>124</v>
      </c>
      <c r="W8474" s="2" t="s">
        <v>68</v>
      </c>
      <c r="X8474" s="2">
        <v>2</v>
      </c>
      <c r="Y8474" s="2">
        <v>100</v>
      </c>
    </row>
    <row r="8475" spans="20:25" ht="30" x14ac:dyDescent="0.25">
      <c r="T8475" s="4"/>
      <c r="U8475" s="2" t="s">
        <v>25</v>
      </c>
      <c r="V8475" s="2" t="s">
        <v>124</v>
      </c>
      <c r="W8475" s="2" t="s">
        <v>68</v>
      </c>
      <c r="X8475" s="2">
        <v>4</v>
      </c>
      <c r="Y8475" s="2">
        <v>110</v>
      </c>
    </row>
    <row r="8476" spans="20:25" ht="30" x14ac:dyDescent="0.25">
      <c r="T8476" s="4"/>
      <c r="U8476" s="2" t="s">
        <v>25</v>
      </c>
      <c r="V8476" s="2" t="s">
        <v>124</v>
      </c>
      <c r="W8476" s="2" t="s">
        <v>68</v>
      </c>
      <c r="X8476" s="2">
        <v>4</v>
      </c>
      <c r="Y8476" s="2">
        <v>120</v>
      </c>
    </row>
    <row r="8477" spans="20:25" ht="30" x14ac:dyDescent="0.25">
      <c r="T8477" s="4"/>
      <c r="U8477" s="2" t="s">
        <v>25</v>
      </c>
      <c r="V8477" s="2" t="s">
        <v>124</v>
      </c>
      <c r="W8477" s="2" t="s">
        <v>68</v>
      </c>
      <c r="X8477" s="2">
        <v>3</v>
      </c>
      <c r="Y8477" s="2">
        <v>130</v>
      </c>
    </row>
    <row r="8478" spans="20:25" ht="30" x14ac:dyDescent="0.25">
      <c r="T8478" s="4"/>
      <c r="U8478" s="2" t="s">
        <v>25</v>
      </c>
      <c r="V8478" s="2" t="s">
        <v>124</v>
      </c>
      <c r="W8478" s="2" t="s">
        <v>68</v>
      </c>
      <c r="X8478" s="2">
        <v>5</v>
      </c>
      <c r="Y8478" s="2">
        <v>130</v>
      </c>
    </row>
    <row r="8479" spans="20:25" ht="30" x14ac:dyDescent="0.25">
      <c r="T8479" s="4"/>
      <c r="U8479" s="2" t="s">
        <v>25</v>
      </c>
      <c r="V8479" s="2" t="s">
        <v>124</v>
      </c>
      <c r="W8479" s="2" t="s">
        <v>68</v>
      </c>
      <c r="X8479" s="2">
        <v>4</v>
      </c>
      <c r="Y8479" s="2">
        <v>120</v>
      </c>
    </row>
    <row r="8480" spans="20:25" x14ac:dyDescent="0.25">
      <c r="T8480" s="4"/>
      <c r="U8480" s="2" t="s">
        <v>25</v>
      </c>
      <c r="V8480" s="2" t="s">
        <v>124</v>
      </c>
      <c r="W8480" s="2" t="s">
        <v>63</v>
      </c>
      <c r="X8480" s="2">
        <v>6</v>
      </c>
      <c r="Y8480" s="2">
        <v>120</v>
      </c>
    </row>
    <row r="8481" spans="20:25" ht="30" x14ac:dyDescent="0.25">
      <c r="T8481" s="4"/>
      <c r="U8481" s="2" t="s">
        <v>25</v>
      </c>
      <c r="V8481" s="2" t="s">
        <v>124</v>
      </c>
      <c r="W8481" s="2" t="s">
        <v>68</v>
      </c>
      <c r="X8481" s="2">
        <v>3</v>
      </c>
      <c r="Y8481" s="2">
        <v>110</v>
      </c>
    </row>
    <row r="8482" spans="20:25" ht="30" x14ac:dyDescent="0.25">
      <c r="T8482" s="4"/>
      <c r="U8482" s="2" t="s">
        <v>25</v>
      </c>
      <c r="V8482" s="2" t="s">
        <v>124</v>
      </c>
      <c r="W8482" s="2" t="s">
        <v>64</v>
      </c>
      <c r="X8482" s="2">
        <v>3</v>
      </c>
      <c r="Y8482" s="2">
        <v>170</v>
      </c>
    </row>
    <row r="8483" spans="20:25" ht="30" x14ac:dyDescent="0.25">
      <c r="T8483" s="4"/>
      <c r="U8483" s="2" t="s">
        <v>25</v>
      </c>
      <c r="V8483" s="2" t="s">
        <v>124</v>
      </c>
      <c r="W8483" s="2" t="s">
        <v>68</v>
      </c>
      <c r="X8483" s="2">
        <v>4</v>
      </c>
      <c r="Y8483" s="2">
        <v>160</v>
      </c>
    </row>
    <row r="8484" spans="20:25" ht="30" x14ac:dyDescent="0.25">
      <c r="T8484" s="4"/>
      <c r="U8484" s="2" t="s">
        <v>25</v>
      </c>
      <c r="V8484" s="2" t="s">
        <v>124</v>
      </c>
      <c r="W8484" s="2" t="s">
        <v>68</v>
      </c>
      <c r="X8484" s="2">
        <v>6</v>
      </c>
      <c r="Y8484" s="2">
        <v>160</v>
      </c>
    </row>
    <row r="8485" spans="20:25" x14ac:dyDescent="0.25">
      <c r="T8485" s="4"/>
      <c r="U8485" s="2" t="s">
        <v>25</v>
      </c>
      <c r="V8485" s="2" t="s">
        <v>124</v>
      </c>
      <c r="W8485" s="2" t="s">
        <v>63</v>
      </c>
      <c r="X8485" s="2">
        <v>3</v>
      </c>
      <c r="Y8485" s="2">
        <v>130</v>
      </c>
    </row>
    <row r="8486" spans="20:25" ht="30" x14ac:dyDescent="0.25">
      <c r="T8486" s="4"/>
      <c r="U8486" s="2" t="s">
        <v>25</v>
      </c>
      <c r="V8486" s="2" t="s">
        <v>124</v>
      </c>
      <c r="W8486" s="2" t="s">
        <v>68</v>
      </c>
      <c r="X8486" s="2">
        <v>2</v>
      </c>
      <c r="Y8486" s="2">
        <v>220</v>
      </c>
    </row>
    <row r="8487" spans="20:25" ht="30" x14ac:dyDescent="0.25">
      <c r="T8487" s="4"/>
      <c r="U8487" s="2" t="s">
        <v>25</v>
      </c>
      <c r="V8487" s="2" t="s">
        <v>124</v>
      </c>
      <c r="W8487" s="2" t="s">
        <v>68</v>
      </c>
      <c r="X8487" s="2">
        <v>3</v>
      </c>
      <c r="Y8487" s="2">
        <v>130</v>
      </c>
    </row>
    <row r="8488" spans="20:25" x14ac:dyDescent="0.25">
      <c r="T8488" s="4"/>
      <c r="U8488" s="2" t="s">
        <v>25</v>
      </c>
      <c r="V8488" s="2" t="s">
        <v>124</v>
      </c>
      <c r="W8488" s="2" t="s">
        <v>63</v>
      </c>
      <c r="X8488" s="2">
        <v>2</v>
      </c>
      <c r="Y8488" s="2">
        <v>100</v>
      </c>
    </row>
    <row r="8489" spans="20:25" x14ac:dyDescent="0.25">
      <c r="T8489" s="4"/>
      <c r="U8489" s="2" t="s">
        <v>25</v>
      </c>
      <c r="V8489" s="2" t="s">
        <v>124</v>
      </c>
      <c r="W8489" s="2" t="s">
        <v>63</v>
      </c>
      <c r="X8489" s="2">
        <v>6</v>
      </c>
      <c r="Y8489" s="2">
        <v>240</v>
      </c>
    </row>
    <row r="8490" spans="20:25" ht="30" x14ac:dyDescent="0.25">
      <c r="T8490" s="4"/>
      <c r="U8490" s="2" t="s">
        <v>25</v>
      </c>
      <c r="V8490" s="2" t="s">
        <v>124</v>
      </c>
      <c r="W8490" s="2" t="s">
        <v>68</v>
      </c>
      <c r="X8490" s="2">
        <v>2</v>
      </c>
      <c r="Y8490" s="2">
        <v>170</v>
      </c>
    </row>
    <row r="8491" spans="20:25" ht="30" x14ac:dyDescent="0.25">
      <c r="T8491" s="4"/>
      <c r="U8491" s="2" t="s">
        <v>25</v>
      </c>
      <c r="V8491" s="2" t="s">
        <v>124</v>
      </c>
      <c r="W8491" s="2" t="s">
        <v>68</v>
      </c>
      <c r="X8491" s="2">
        <v>2</v>
      </c>
      <c r="Y8491" s="2">
        <v>164</v>
      </c>
    </row>
    <row r="8492" spans="20:25" ht="30" x14ac:dyDescent="0.25">
      <c r="T8492" s="4"/>
      <c r="U8492" s="2" t="s">
        <v>25</v>
      </c>
      <c r="V8492" s="2" t="s">
        <v>124</v>
      </c>
      <c r="W8492" s="2" t="s">
        <v>68</v>
      </c>
      <c r="X8492" s="2">
        <v>1</v>
      </c>
      <c r="Y8492" s="2">
        <v>194</v>
      </c>
    </row>
    <row r="8493" spans="20:25" x14ac:dyDescent="0.25">
      <c r="T8493" s="4"/>
      <c r="U8493" s="2" t="s">
        <v>25</v>
      </c>
      <c r="V8493" s="2" t="s">
        <v>124</v>
      </c>
      <c r="W8493" s="2" t="s">
        <v>63</v>
      </c>
      <c r="X8493" s="2">
        <v>2</v>
      </c>
      <c r="Y8493" s="2">
        <v>150</v>
      </c>
    </row>
    <row r="8494" spans="20:25" x14ac:dyDescent="0.25">
      <c r="T8494" s="4"/>
      <c r="U8494" s="2" t="s">
        <v>25</v>
      </c>
      <c r="V8494" s="2" t="s">
        <v>124</v>
      </c>
      <c r="W8494" s="2" t="s">
        <v>63</v>
      </c>
      <c r="X8494" s="2">
        <v>3</v>
      </c>
      <c r="Y8494" s="2">
        <v>130</v>
      </c>
    </row>
    <row r="8495" spans="20:25" ht="30" x14ac:dyDescent="0.25">
      <c r="T8495" s="4"/>
      <c r="U8495" s="2" t="s">
        <v>25</v>
      </c>
      <c r="V8495" s="2" t="s">
        <v>124</v>
      </c>
      <c r="W8495" s="2" t="s">
        <v>68</v>
      </c>
      <c r="X8495" s="2">
        <v>4</v>
      </c>
      <c r="Y8495" s="2">
        <v>130</v>
      </c>
    </row>
    <row r="8496" spans="20:25" ht="30" x14ac:dyDescent="0.25">
      <c r="T8496" s="4"/>
      <c r="U8496" s="2" t="s">
        <v>25</v>
      </c>
      <c r="V8496" s="2" t="s">
        <v>124</v>
      </c>
      <c r="W8496" s="2" t="s">
        <v>68</v>
      </c>
      <c r="X8496" s="2">
        <v>4</v>
      </c>
      <c r="Y8496" s="2">
        <v>170</v>
      </c>
    </row>
    <row r="8497" spans="20:25" ht="30" x14ac:dyDescent="0.25">
      <c r="T8497" s="4"/>
      <c r="U8497" s="2" t="s">
        <v>25</v>
      </c>
      <c r="V8497" s="2" t="s">
        <v>124</v>
      </c>
      <c r="W8497" s="2" t="s">
        <v>68</v>
      </c>
      <c r="X8497" s="2">
        <v>4</v>
      </c>
      <c r="Y8497" s="2">
        <v>160</v>
      </c>
    </row>
    <row r="8498" spans="20:25" x14ac:dyDescent="0.25">
      <c r="T8498" s="4"/>
      <c r="U8498" s="2" t="s">
        <v>25</v>
      </c>
      <c r="V8498" s="2" t="s">
        <v>124</v>
      </c>
      <c r="W8498" s="2" t="s">
        <v>63</v>
      </c>
      <c r="X8498" s="2">
        <v>1</v>
      </c>
      <c r="Y8498" s="2">
        <v>240</v>
      </c>
    </row>
    <row r="8499" spans="20:25" ht="30" x14ac:dyDescent="0.25">
      <c r="T8499" s="4"/>
      <c r="U8499" s="2" t="s">
        <v>25</v>
      </c>
      <c r="V8499" s="2" t="s">
        <v>124</v>
      </c>
      <c r="W8499" s="2" t="s">
        <v>64</v>
      </c>
      <c r="X8499" s="2">
        <v>5</v>
      </c>
      <c r="Y8499" s="2">
        <v>130</v>
      </c>
    </row>
    <row r="8500" spans="20:25" x14ac:dyDescent="0.25">
      <c r="T8500" s="4"/>
      <c r="U8500" s="2" t="s">
        <v>25</v>
      </c>
      <c r="V8500" s="2" t="s">
        <v>124</v>
      </c>
      <c r="W8500" s="2" t="s">
        <v>63</v>
      </c>
      <c r="X8500" s="2">
        <v>5</v>
      </c>
      <c r="Y8500" s="2">
        <v>110</v>
      </c>
    </row>
    <row r="8501" spans="20:25" ht="30" x14ac:dyDescent="0.25">
      <c r="T8501" s="4"/>
      <c r="U8501" s="2" t="s">
        <v>25</v>
      </c>
      <c r="V8501" s="2" t="s">
        <v>124</v>
      </c>
      <c r="W8501" s="2" t="s">
        <v>68</v>
      </c>
      <c r="X8501" s="2">
        <v>3</v>
      </c>
      <c r="Y8501" s="2">
        <v>140</v>
      </c>
    </row>
    <row r="8502" spans="20:25" x14ac:dyDescent="0.25">
      <c r="T8502" s="4"/>
      <c r="U8502" s="2" t="s">
        <v>25</v>
      </c>
      <c r="V8502" s="2" t="s">
        <v>124</v>
      </c>
      <c r="W8502" s="2" t="s">
        <v>63</v>
      </c>
      <c r="X8502" s="2">
        <v>3</v>
      </c>
      <c r="Y8502" s="2">
        <v>240</v>
      </c>
    </row>
    <row r="8503" spans="20:25" ht="30" x14ac:dyDescent="0.25">
      <c r="T8503" s="4"/>
      <c r="U8503" s="2" t="s">
        <v>25</v>
      </c>
      <c r="V8503" s="2" t="s">
        <v>124</v>
      </c>
      <c r="W8503" s="2" t="s">
        <v>68</v>
      </c>
      <c r="X8503" s="2">
        <v>0</v>
      </c>
      <c r="Y8503" s="2">
        <v>80</v>
      </c>
    </row>
    <row r="8504" spans="20:25" x14ac:dyDescent="0.25">
      <c r="T8504" s="4"/>
      <c r="U8504" s="2" t="s">
        <v>25</v>
      </c>
      <c r="V8504" s="2" t="s">
        <v>124</v>
      </c>
      <c r="W8504" s="2" t="s">
        <v>63</v>
      </c>
      <c r="X8504" s="2">
        <v>1</v>
      </c>
      <c r="Y8504" s="2">
        <v>237</v>
      </c>
    </row>
    <row r="8505" spans="20:25" x14ac:dyDescent="0.25">
      <c r="T8505" s="4"/>
      <c r="U8505" s="2" t="s">
        <v>25</v>
      </c>
      <c r="V8505" s="2" t="s">
        <v>124</v>
      </c>
      <c r="W8505" s="2" t="s">
        <v>63</v>
      </c>
      <c r="X8505" s="2">
        <v>1</v>
      </c>
      <c r="Y8505" s="2">
        <v>0</v>
      </c>
    </row>
    <row r="8506" spans="20:25" x14ac:dyDescent="0.25">
      <c r="T8506" s="4"/>
      <c r="U8506" s="2" t="s">
        <v>25</v>
      </c>
      <c r="V8506" s="2" t="s">
        <v>124</v>
      </c>
      <c r="W8506" s="2" t="s">
        <v>63</v>
      </c>
      <c r="X8506" s="2">
        <v>2</v>
      </c>
      <c r="Y8506" s="2">
        <v>120</v>
      </c>
    </row>
    <row r="8507" spans="20:25" x14ac:dyDescent="0.25">
      <c r="T8507" s="4"/>
      <c r="U8507" s="2" t="s">
        <v>25</v>
      </c>
      <c r="V8507" s="2" t="s">
        <v>124</v>
      </c>
      <c r="W8507" s="2" t="s">
        <v>63</v>
      </c>
      <c r="X8507" s="2">
        <v>2</v>
      </c>
      <c r="Y8507" s="2">
        <v>100</v>
      </c>
    </row>
    <row r="8508" spans="20:25" x14ac:dyDescent="0.25">
      <c r="T8508" s="4"/>
      <c r="U8508" s="2" t="s">
        <v>25</v>
      </c>
      <c r="V8508" s="2" t="s">
        <v>124</v>
      </c>
      <c r="W8508" s="2" t="s">
        <v>63</v>
      </c>
      <c r="X8508" s="2">
        <v>0</v>
      </c>
      <c r="Y8508" s="2">
        <v>277</v>
      </c>
    </row>
    <row r="8509" spans="20:25" ht="30" x14ac:dyDescent="0.25">
      <c r="T8509" s="4"/>
      <c r="U8509" s="2" t="s">
        <v>25</v>
      </c>
      <c r="V8509" s="2" t="s">
        <v>124</v>
      </c>
      <c r="W8509" s="2" t="s">
        <v>68</v>
      </c>
      <c r="X8509" s="2">
        <v>1</v>
      </c>
      <c r="Y8509" s="2">
        <v>30</v>
      </c>
    </row>
    <row r="8510" spans="20:25" ht="30" x14ac:dyDescent="0.25">
      <c r="T8510" s="4"/>
      <c r="U8510" s="2" t="s">
        <v>25</v>
      </c>
      <c r="V8510" s="2" t="s">
        <v>124</v>
      </c>
      <c r="W8510" s="2" t="s">
        <v>68</v>
      </c>
      <c r="X8510" s="2">
        <v>1</v>
      </c>
      <c r="Y8510" s="2">
        <v>80</v>
      </c>
    </row>
    <row r="8511" spans="20:25" x14ac:dyDescent="0.25">
      <c r="T8511" s="4"/>
      <c r="U8511" s="2" t="s">
        <v>25</v>
      </c>
      <c r="V8511" s="2" t="s">
        <v>124</v>
      </c>
      <c r="W8511" s="2" t="s">
        <v>63</v>
      </c>
      <c r="X8511" s="2">
        <v>1</v>
      </c>
      <c r="Y8511" s="2">
        <v>120</v>
      </c>
    </row>
    <row r="8512" spans="20:25" ht="30" x14ac:dyDescent="0.25">
      <c r="T8512" s="4"/>
      <c r="U8512" s="2" t="s">
        <v>25</v>
      </c>
      <c r="V8512" s="2" t="s">
        <v>124</v>
      </c>
      <c r="W8512" s="2" t="s">
        <v>68</v>
      </c>
      <c r="X8512" s="2">
        <v>2</v>
      </c>
      <c r="Y8512" s="2">
        <v>110</v>
      </c>
    </row>
    <row r="8513" spans="20:25" ht="30" x14ac:dyDescent="0.25">
      <c r="T8513" s="4"/>
      <c r="U8513" s="2" t="s">
        <v>25</v>
      </c>
      <c r="V8513" s="2" t="s">
        <v>124</v>
      </c>
      <c r="W8513" s="2" t="s">
        <v>68</v>
      </c>
      <c r="X8513" s="2">
        <v>6</v>
      </c>
      <c r="Y8513" s="2">
        <v>120</v>
      </c>
    </row>
    <row r="8514" spans="20:25" x14ac:dyDescent="0.25">
      <c r="T8514" s="4"/>
      <c r="U8514" s="2" t="s">
        <v>25</v>
      </c>
      <c r="V8514" s="2" t="s">
        <v>124</v>
      </c>
      <c r="W8514" s="2" t="s">
        <v>63</v>
      </c>
      <c r="X8514" s="2">
        <v>2</v>
      </c>
      <c r="Y8514" s="2">
        <v>300</v>
      </c>
    </row>
    <row r="8515" spans="20:25" ht="30" x14ac:dyDescent="0.25">
      <c r="T8515" s="4"/>
      <c r="U8515" s="2" t="s">
        <v>25</v>
      </c>
      <c r="V8515" s="2" t="s">
        <v>124</v>
      </c>
      <c r="W8515" s="2" t="s">
        <v>68</v>
      </c>
      <c r="X8515" s="2">
        <v>3</v>
      </c>
      <c r="Y8515" s="2">
        <v>90</v>
      </c>
    </row>
    <row r="8516" spans="20:25" ht="30" x14ac:dyDescent="0.25">
      <c r="T8516" s="4"/>
      <c r="U8516" s="2" t="s">
        <v>25</v>
      </c>
      <c r="V8516" s="2" t="s">
        <v>124</v>
      </c>
      <c r="W8516" s="2" t="s">
        <v>68</v>
      </c>
      <c r="X8516" s="2">
        <v>3</v>
      </c>
      <c r="Y8516" s="2">
        <v>220</v>
      </c>
    </row>
    <row r="8517" spans="20:25" ht="30" x14ac:dyDescent="0.25">
      <c r="T8517" s="4"/>
      <c r="U8517" s="2" t="s">
        <v>25</v>
      </c>
      <c r="V8517" s="2" t="s">
        <v>124</v>
      </c>
      <c r="W8517" s="2" t="s">
        <v>68</v>
      </c>
      <c r="X8517" s="2">
        <v>1</v>
      </c>
      <c r="Y8517" s="2">
        <v>180</v>
      </c>
    </row>
    <row r="8518" spans="20:25" ht="30" x14ac:dyDescent="0.25">
      <c r="T8518" s="4"/>
      <c r="U8518" s="2" t="s">
        <v>25</v>
      </c>
      <c r="V8518" s="2" t="s">
        <v>124</v>
      </c>
      <c r="W8518" s="2" t="s">
        <v>68</v>
      </c>
      <c r="X8518" s="2">
        <v>4</v>
      </c>
      <c r="Y8518" s="2">
        <v>108</v>
      </c>
    </row>
    <row r="8519" spans="20:25" ht="30" x14ac:dyDescent="0.25">
      <c r="T8519" s="4"/>
      <c r="U8519" s="2" t="s">
        <v>25</v>
      </c>
      <c r="V8519" s="2" t="s">
        <v>124</v>
      </c>
      <c r="W8519" s="2" t="s">
        <v>68</v>
      </c>
      <c r="X8519" s="2">
        <v>4</v>
      </c>
      <c r="Y8519" s="2">
        <v>130</v>
      </c>
    </row>
    <row r="8520" spans="20:25" x14ac:dyDescent="0.25">
      <c r="T8520" s="4"/>
      <c r="U8520" s="2" t="s">
        <v>25</v>
      </c>
      <c r="V8520" s="2" t="s">
        <v>124</v>
      </c>
      <c r="W8520" s="2" t="s">
        <v>63</v>
      </c>
      <c r="X8520" s="2">
        <v>4</v>
      </c>
      <c r="Y8520" s="2">
        <v>120</v>
      </c>
    </row>
    <row r="8521" spans="20:25" ht="30" x14ac:dyDescent="0.25">
      <c r="T8521" s="4"/>
      <c r="U8521" s="2" t="s">
        <v>25</v>
      </c>
      <c r="V8521" s="2" t="s">
        <v>124</v>
      </c>
      <c r="W8521" s="2" t="s">
        <v>64</v>
      </c>
      <c r="X8521" s="2">
        <v>1</v>
      </c>
      <c r="Y8521" s="2">
        <v>80</v>
      </c>
    </row>
    <row r="8522" spans="20:25" ht="30" x14ac:dyDescent="0.25">
      <c r="T8522" s="4"/>
      <c r="U8522" s="2" t="s">
        <v>25</v>
      </c>
      <c r="V8522" s="2" t="s">
        <v>124</v>
      </c>
      <c r="W8522" s="2" t="s">
        <v>68</v>
      </c>
      <c r="X8522" s="2">
        <v>2</v>
      </c>
      <c r="Y8522" s="2">
        <v>350</v>
      </c>
    </row>
    <row r="8523" spans="20:25" ht="30" x14ac:dyDescent="0.25">
      <c r="T8523" s="4"/>
      <c r="U8523" s="2" t="s">
        <v>25</v>
      </c>
      <c r="V8523" s="2" t="s">
        <v>124</v>
      </c>
      <c r="W8523" s="2" t="s">
        <v>68</v>
      </c>
      <c r="X8523" s="2">
        <v>3</v>
      </c>
      <c r="Y8523" s="2">
        <v>108</v>
      </c>
    </row>
    <row r="8524" spans="20:25" ht="30" x14ac:dyDescent="0.25">
      <c r="T8524" s="4"/>
      <c r="U8524" s="2" t="s">
        <v>25</v>
      </c>
      <c r="V8524" s="2" t="s">
        <v>124</v>
      </c>
      <c r="W8524" s="2" t="s">
        <v>68</v>
      </c>
      <c r="X8524" s="2">
        <v>2</v>
      </c>
      <c r="Y8524" s="2">
        <v>30</v>
      </c>
    </row>
    <row r="8525" spans="20:25" x14ac:dyDescent="0.25">
      <c r="T8525" s="4"/>
      <c r="U8525" s="2" t="s">
        <v>25</v>
      </c>
      <c r="V8525" s="2" t="s">
        <v>124</v>
      </c>
      <c r="W8525" s="2" t="s">
        <v>63</v>
      </c>
      <c r="X8525" s="2">
        <v>3</v>
      </c>
      <c r="Y8525" s="2">
        <v>119</v>
      </c>
    </row>
    <row r="8526" spans="20:25" x14ac:dyDescent="0.25">
      <c r="T8526" s="4"/>
      <c r="U8526" s="2" t="s">
        <v>25</v>
      </c>
      <c r="V8526" s="2" t="s">
        <v>124</v>
      </c>
      <c r="W8526" s="2" t="s">
        <v>63</v>
      </c>
      <c r="X8526" s="2">
        <v>3</v>
      </c>
      <c r="Y8526" s="2">
        <v>119</v>
      </c>
    </row>
    <row r="8527" spans="20:25" x14ac:dyDescent="0.25">
      <c r="T8527" s="4"/>
      <c r="U8527" s="2" t="s">
        <v>25</v>
      </c>
      <c r="V8527" s="2" t="s">
        <v>124</v>
      </c>
      <c r="W8527" s="2" t="s">
        <v>63</v>
      </c>
      <c r="X8527" s="2">
        <v>2</v>
      </c>
      <c r="Y8527" s="2">
        <v>120</v>
      </c>
    </row>
    <row r="8528" spans="20:25" x14ac:dyDescent="0.25">
      <c r="T8528" s="4"/>
      <c r="U8528" s="2" t="s">
        <v>25</v>
      </c>
      <c r="V8528" s="2" t="s">
        <v>124</v>
      </c>
      <c r="W8528" s="2" t="s">
        <v>63</v>
      </c>
      <c r="X8528" s="2">
        <v>8</v>
      </c>
      <c r="Y8528" s="2">
        <v>190</v>
      </c>
    </row>
    <row r="8529" spans="20:25" ht="30" x14ac:dyDescent="0.25">
      <c r="T8529" s="4"/>
      <c r="U8529" s="2" t="s">
        <v>25</v>
      </c>
      <c r="V8529" s="2" t="s">
        <v>124</v>
      </c>
      <c r="W8529" s="2" t="s">
        <v>68</v>
      </c>
      <c r="X8529" s="2">
        <v>5</v>
      </c>
      <c r="Y8529" s="2">
        <v>140</v>
      </c>
    </row>
    <row r="8530" spans="20:25" ht="30" x14ac:dyDescent="0.25">
      <c r="T8530" s="4"/>
      <c r="U8530" s="2" t="s">
        <v>25</v>
      </c>
      <c r="V8530" s="2" t="s">
        <v>124</v>
      </c>
      <c r="W8530" s="2" t="s">
        <v>68</v>
      </c>
      <c r="X8530" s="2">
        <v>5</v>
      </c>
      <c r="Y8530" s="2">
        <v>120</v>
      </c>
    </row>
    <row r="8531" spans="20:25" ht="30" x14ac:dyDescent="0.25">
      <c r="T8531" s="4"/>
      <c r="U8531" s="2" t="s">
        <v>25</v>
      </c>
      <c r="V8531" s="2" t="s">
        <v>124</v>
      </c>
      <c r="W8531" s="2" t="s">
        <v>68</v>
      </c>
      <c r="X8531" s="2">
        <v>4</v>
      </c>
      <c r="Y8531" s="2">
        <v>120</v>
      </c>
    </row>
    <row r="8532" spans="20:25" ht="30" x14ac:dyDescent="0.25">
      <c r="T8532" s="4"/>
      <c r="U8532" s="2" t="s">
        <v>25</v>
      </c>
      <c r="V8532" s="2" t="s">
        <v>124</v>
      </c>
      <c r="W8532" s="2" t="s">
        <v>68</v>
      </c>
      <c r="X8532" s="2">
        <v>3</v>
      </c>
      <c r="Y8532" s="2">
        <v>130</v>
      </c>
    </row>
    <row r="8533" spans="20:25" ht="30" x14ac:dyDescent="0.25">
      <c r="T8533" s="4"/>
      <c r="U8533" s="2" t="s">
        <v>25</v>
      </c>
      <c r="V8533" s="2" t="s">
        <v>124</v>
      </c>
      <c r="W8533" s="2" t="s">
        <v>68</v>
      </c>
      <c r="X8533" s="2">
        <v>2</v>
      </c>
      <c r="Y8533" s="2">
        <v>130</v>
      </c>
    </row>
    <row r="8534" spans="20:25" ht="30" x14ac:dyDescent="0.25">
      <c r="T8534" s="4"/>
      <c r="U8534" s="2" t="s">
        <v>25</v>
      </c>
      <c r="V8534" s="2" t="s">
        <v>124</v>
      </c>
      <c r="W8534" s="2" t="s">
        <v>68</v>
      </c>
      <c r="X8534" s="2">
        <v>3</v>
      </c>
      <c r="Y8534" s="2">
        <v>110</v>
      </c>
    </row>
    <row r="8535" spans="20:25" ht="30" x14ac:dyDescent="0.25">
      <c r="T8535" s="4"/>
      <c r="U8535" s="2" t="s">
        <v>25</v>
      </c>
      <c r="V8535" s="2" t="s">
        <v>124</v>
      </c>
      <c r="W8535" s="2" t="s">
        <v>68</v>
      </c>
      <c r="X8535" s="2">
        <v>4</v>
      </c>
      <c r="Y8535" s="2">
        <v>150</v>
      </c>
    </row>
    <row r="8536" spans="20:25" ht="30" x14ac:dyDescent="0.25">
      <c r="T8536" s="4"/>
      <c r="U8536" s="2" t="s">
        <v>25</v>
      </c>
      <c r="V8536" s="2" t="s">
        <v>124</v>
      </c>
      <c r="W8536" s="2" t="s">
        <v>68</v>
      </c>
      <c r="X8536" s="2">
        <v>4</v>
      </c>
      <c r="Y8536" s="2">
        <v>150</v>
      </c>
    </row>
    <row r="8537" spans="20:25" ht="30" x14ac:dyDescent="0.25">
      <c r="T8537" s="4"/>
      <c r="U8537" s="2" t="s">
        <v>25</v>
      </c>
      <c r="V8537" s="2" t="s">
        <v>124</v>
      </c>
      <c r="W8537" s="2" t="s">
        <v>68</v>
      </c>
      <c r="X8537" s="2">
        <v>1</v>
      </c>
      <c r="Y8537" s="2">
        <v>160</v>
      </c>
    </row>
    <row r="8538" spans="20:25" ht="30" x14ac:dyDescent="0.25">
      <c r="T8538" s="4"/>
      <c r="U8538" s="2" t="s">
        <v>25</v>
      </c>
      <c r="V8538" s="2" t="s">
        <v>124</v>
      </c>
      <c r="W8538" s="2" t="s">
        <v>68</v>
      </c>
      <c r="X8538" s="2">
        <v>2</v>
      </c>
      <c r="Y8538" s="2">
        <v>190</v>
      </c>
    </row>
    <row r="8539" spans="20:25" ht="30" x14ac:dyDescent="0.25">
      <c r="T8539" s="4"/>
      <c r="U8539" s="2" t="s">
        <v>25</v>
      </c>
      <c r="V8539" s="2" t="s">
        <v>124</v>
      </c>
      <c r="W8539" s="2" t="s">
        <v>68</v>
      </c>
      <c r="X8539" s="2">
        <v>3</v>
      </c>
      <c r="Y8539" s="2">
        <v>130</v>
      </c>
    </row>
    <row r="8540" spans="20:25" ht="30" x14ac:dyDescent="0.25">
      <c r="T8540" s="4"/>
      <c r="U8540" s="2" t="s">
        <v>25</v>
      </c>
      <c r="V8540" s="2" t="s">
        <v>124</v>
      </c>
      <c r="W8540" s="2" t="s">
        <v>68</v>
      </c>
      <c r="X8540" s="2">
        <v>4</v>
      </c>
      <c r="Y8540" s="2">
        <v>120</v>
      </c>
    </row>
    <row r="8541" spans="20:25" ht="30" x14ac:dyDescent="0.25">
      <c r="T8541" s="4"/>
      <c r="U8541" s="2" t="s">
        <v>25</v>
      </c>
      <c r="V8541" s="2" t="s">
        <v>124</v>
      </c>
      <c r="W8541" s="2" t="s">
        <v>68</v>
      </c>
      <c r="X8541" s="2">
        <v>3</v>
      </c>
      <c r="Y8541" s="2">
        <v>100</v>
      </c>
    </row>
    <row r="8542" spans="20:25" ht="30" x14ac:dyDescent="0.25">
      <c r="T8542" s="4"/>
      <c r="U8542" s="2" t="s">
        <v>25</v>
      </c>
      <c r="V8542" s="2" t="s">
        <v>124</v>
      </c>
      <c r="W8542" s="2" t="s">
        <v>68</v>
      </c>
      <c r="X8542" s="2">
        <v>0</v>
      </c>
      <c r="Y8542" s="2">
        <v>319</v>
      </c>
    </row>
    <row r="8543" spans="20:25" ht="30" x14ac:dyDescent="0.25">
      <c r="T8543" s="4"/>
      <c r="U8543" s="2" t="s">
        <v>25</v>
      </c>
      <c r="V8543" s="2" t="s">
        <v>124</v>
      </c>
      <c r="W8543" s="2" t="s">
        <v>68</v>
      </c>
      <c r="X8543" s="2">
        <v>3</v>
      </c>
      <c r="Y8543" s="2">
        <v>320</v>
      </c>
    </row>
    <row r="8544" spans="20:25" ht="30" x14ac:dyDescent="0.25">
      <c r="T8544" s="4"/>
      <c r="U8544" s="2" t="s">
        <v>25</v>
      </c>
      <c r="V8544" s="2" t="s">
        <v>124</v>
      </c>
      <c r="W8544" s="2" t="s">
        <v>68</v>
      </c>
      <c r="X8544" s="2">
        <v>2</v>
      </c>
      <c r="Y8544" s="2">
        <v>320</v>
      </c>
    </row>
    <row r="8545" spans="20:25" ht="30" x14ac:dyDescent="0.25">
      <c r="T8545" s="4"/>
      <c r="U8545" s="2" t="s">
        <v>25</v>
      </c>
      <c r="V8545" s="2" t="s">
        <v>124</v>
      </c>
      <c r="W8545" s="2" t="s">
        <v>68</v>
      </c>
      <c r="X8545" s="2">
        <v>4</v>
      </c>
      <c r="Y8545" s="2">
        <v>50</v>
      </c>
    </row>
    <row r="8546" spans="20:25" ht="30" x14ac:dyDescent="0.25">
      <c r="T8546" s="4"/>
      <c r="U8546" s="2" t="s">
        <v>25</v>
      </c>
      <c r="V8546" s="2" t="s">
        <v>124</v>
      </c>
      <c r="W8546" s="2" t="s">
        <v>68</v>
      </c>
      <c r="X8546" s="2">
        <v>3</v>
      </c>
      <c r="Y8546" s="2">
        <v>350</v>
      </c>
    </row>
    <row r="8547" spans="20:25" x14ac:dyDescent="0.25">
      <c r="T8547" s="4"/>
      <c r="U8547" s="2" t="s">
        <v>25</v>
      </c>
      <c r="V8547" s="2" t="s">
        <v>124</v>
      </c>
      <c r="W8547" s="2" t="s">
        <v>63</v>
      </c>
      <c r="X8547" s="2">
        <v>3</v>
      </c>
      <c r="Y8547" s="2">
        <v>330</v>
      </c>
    </row>
    <row r="8548" spans="20:25" ht="30" x14ac:dyDescent="0.25">
      <c r="T8548" s="4"/>
      <c r="U8548" s="2" t="s">
        <v>25</v>
      </c>
      <c r="V8548" s="2" t="s">
        <v>124</v>
      </c>
      <c r="W8548" s="2" t="s">
        <v>68</v>
      </c>
      <c r="X8548" s="2">
        <v>1</v>
      </c>
      <c r="Y8548" s="2">
        <v>150</v>
      </c>
    </row>
    <row r="8549" spans="20:25" x14ac:dyDescent="0.25">
      <c r="T8549" s="4"/>
      <c r="U8549" s="2" t="s">
        <v>25</v>
      </c>
      <c r="V8549" s="2" t="s">
        <v>124</v>
      </c>
      <c r="W8549" s="2" t="s">
        <v>63</v>
      </c>
      <c r="X8549" s="2">
        <v>7</v>
      </c>
      <c r="Y8549" s="2">
        <v>90</v>
      </c>
    </row>
    <row r="8550" spans="20:25" ht="30" x14ac:dyDescent="0.25">
      <c r="T8550" s="4"/>
      <c r="U8550" s="2" t="s">
        <v>25</v>
      </c>
      <c r="V8550" s="2" t="s">
        <v>124</v>
      </c>
      <c r="W8550" s="2" t="s">
        <v>68</v>
      </c>
      <c r="X8550" s="2">
        <v>4</v>
      </c>
      <c r="Y8550" s="2">
        <v>110</v>
      </c>
    </row>
    <row r="8551" spans="20:25" ht="30" x14ac:dyDescent="0.25">
      <c r="T8551" s="4"/>
      <c r="U8551" s="2" t="s">
        <v>25</v>
      </c>
      <c r="V8551" s="2" t="s">
        <v>124</v>
      </c>
      <c r="W8551" s="2" t="s">
        <v>68</v>
      </c>
      <c r="X8551" s="2">
        <v>4</v>
      </c>
      <c r="Y8551" s="2">
        <v>100</v>
      </c>
    </row>
    <row r="8552" spans="20:25" ht="30" x14ac:dyDescent="0.25">
      <c r="T8552" s="4"/>
      <c r="U8552" s="2" t="s">
        <v>25</v>
      </c>
      <c r="V8552" s="2" t="s">
        <v>124</v>
      </c>
      <c r="W8552" s="2" t="s">
        <v>68</v>
      </c>
      <c r="X8552" s="2">
        <v>5</v>
      </c>
      <c r="Y8552" s="2">
        <v>110</v>
      </c>
    </row>
    <row r="8553" spans="20:25" ht="30" x14ac:dyDescent="0.25">
      <c r="T8553" s="4"/>
      <c r="U8553" s="2" t="s">
        <v>25</v>
      </c>
      <c r="V8553" s="2" t="s">
        <v>124</v>
      </c>
      <c r="W8553" s="2" t="s">
        <v>68</v>
      </c>
      <c r="X8553" s="2">
        <v>3</v>
      </c>
      <c r="Y8553" s="2">
        <v>300</v>
      </c>
    </row>
    <row r="8554" spans="20:25" x14ac:dyDescent="0.25">
      <c r="T8554" s="4"/>
      <c r="U8554" s="2" t="s">
        <v>25</v>
      </c>
      <c r="V8554" s="2" t="s">
        <v>124</v>
      </c>
      <c r="W8554" s="2" t="s">
        <v>63</v>
      </c>
      <c r="X8554" s="2">
        <v>2</v>
      </c>
      <c r="Y8554" s="2">
        <v>160</v>
      </c>
    </row>
    <row r="8555" spans="20:25" x14ac:dyDescent="0.25">
      <c r="T8555" s="4"/>
      <c r="U8555" s="2" t="s">
        <v>25</v>
      </c>
      <c r="V8555" s="2" t="s">
        <v>124</v>
      </c>
      <c r="W8555" s="2" t="s">
        <v>63</v>
      </c>
      <c r="X8555" s="2">
        <v>2</v>
      </c>
      <c r="Y8555" s="2">
        <v>170</v>
      </c>
    </row>
    <row r="8556" spans="20:25" x14ac:dyDescent="0.25">
      <c r="T8556" s="4"/>
      <c r="U8556" s="2" t="s">
        <v>25</v>
      </c>
      <c r="V8556" s="2" t="s">
        <v>124</v>
      </c>
      <c r="W8556" s="2" t="s">
        <v>63</v>
      </c>
      <c r="X8556" s="2">
        <v>2</v>
      </c>
      <c r="Y8556" s="2">
        <v>200</v>
      </c>
    </row>
    <row r="8557" spans="20:25" x14ac:dyDescent="0.25">
      <c r="T8557" s="4"/>
      <c r="U8557" s="2" t="s">
        <v>25</v>
      </c>
      <c r="V8557" s="2" t="s">
        <v>124</v>
      </c>
      <c r="W8557" s="2" t="s">
        <v>63</v>
      </c>
      <c r="X8557" s="2">
        <v>4</v>
      </c>
      <c r="Y8557" s="2">
        <v>220</v>
      </c>
    </row>
    <row r="8558" spans="20:25" x14ac:dyDescent="0.25">
      <c r="T8558" s="4"/>
      <c r="U8558" s="2" t="s">
        <v>25</v>
      </c>
      <c r="V8558" s="2" t="s">
        <v>124</v>
      </c>
      <c r="W8558" s="2" t="s">
        <v>63</v>
      </c>
      <c r="X8558" s="2">
        <v>4</v>
      </c>
      <c r="Y8558" s="2">
        <v>80</v>
      </c>
    </row>
    <row r="8559" spans="20:25" ht="30" x14ac:dyDescent="0.25">
      <c r="T8559" s="4"/>
      <c r="U8559" s="2" t="s">
        <v>25</v>
      </c>
      <c r="V8559" s="2" t="s">
        <v>124</v>
      </c>
      <c r="W8559" s="2" t="s">
        <v>68</v>
      </c>
      <c r="X8559" s="2">
        <v>1</v>
      </c>
      <c r="Y8559" s="2">
        <v>147</v>
      </c>
    </row>
    <row r="8560" spans="20:25" ht="30" x14ac:dyDescent="0.25">
      <c r="T8560" s="4"/>
      <c r="U8560" s="2" t="s">
        <v>25</v>
      </c>
      <c r="V8560" s="2" t="s">
        <v>124</v>
      </c>
      <c r="W8560" s="2" t="s">
        <v>68</v>
      </c>
      <c r="X8560" s="2">
        <v>2</v>
      </c>
      <c r="Y8560" s="2">
        <v>20</v>
      </c>
    </row>
    <row r="8561" spans="20:25" ht="30" x14ac:dyDescent="0.25">
      <c r="T8561" s="4"/>
      <c r="U8561" s="2" t="s">
        <v>25</v>
      </c>
      <c r="V8561" s="2" t="s">
        <v>124</v>
      </c>
      <c r="W8561" s="2" t="s">
        <v>68</v>
      </c>
      <c r="X8561" s="2">
        <v>3</v>
      </c>
      <c r="Y8561" s="2">
        <v>70</v>
      </c>
    </row>
    <row r="8562" spans="20:25" ht="30" x14ac:dyDescent="0.25">
      <c r="T8562" s="4"/>
      <c r="U8562" s="2" t="s">
        <v>25</v>
      </c>
      <c r="V8562" s="2" t="s">
        <v>124</v>
      </c>
      <c r="W8562" s="2" t="s">
        <v>68</v>
      </c>
      <c r="X8562" s="2">
        <v>4</v>
      </c>
      <c r="Y8562" s="2">
        <v>200</v>
      </c>
    </row>
    <row r="8563" spans="20:25" ht="30" x14ac:dyDescent="0.25">
      <c r="T8563" s="4"/>
      <c r="U8563" s="2" t="s">
        <v>25</v>
      </c>
      <c r="V8563" s="2" t="s">
        <v>124</v>
      </c>
      <c r="W8563" s="2" t="s">
        <v>68</v>
      </c>
      <c r="X8563" s="2">
        <v>2</v>
      </c>
      <c r="Y8563" s="2">
        <v>181</v>
      </c>
    </row>
    <row r="8564" spans="20:25" ht="30" x14ac:dyDescent="0.25">
      <c r="T8564" s="4"/>
      <c r="U8564" s="2" t="s">
        <v>25</v>
      </c>
      <c r="V8564" s="2" t="s">
        <v>124</v>
      </c>
      <c r="W8564" s="2" t="s">
        <v>68</v>
      </c>
      <c r="X8564" s="2">
        <v>2</v>
      </c>
      <c r="Y8564" s="2">
        <v>270</v>
      </c>
    </row>
    <row r="8565" spans="20:25" x14ac:dyDescent="0.25">
      <c r="T8565" s="4"/>
      <c r="U8565" s="2" t="s">
        <v>25</v>
      </c>
      <c r="V8565" s="2" t="s">
        <v>124</v>
      </c>
      <c r="W8565" s="2" t="s">
        <v>63</v>
      </c>
      <c r="X8565" s="2">
        <v>2</v>
      </c>
      <c r="Y8565" s="2">
        <v>160</v>
      </c>
    </row>
    <row r="8566" spans="20:25" x14ac:dyDescent="0.25">
      <c r="T8566" s="4"/>
      <c r="U8566" s="2" t="s">
        <v>25</v>
      </c>
      <c r="V8566" s="2" t="s">
        <v>124</v>
      </c>
      <c r="W8566" s="2" t="s">
        <v>63</v>
      </c>
      <c r="X8566" s="2">
        <v>8</v>
      </c>
      <c r="Y8566" s="2">
        <v>100</v>
      </c>
    </row>
    <row r="8567" spans="20:25" ht="30" x14ac:dyDescent="0.25">
      <c r="T8567" s="4"/>
      <c r="U8567" s="2" t="s">
        <v>25</v>
      </c>
      <c r="V8567" s="2" t="s">
        <v>124</v>
      </c>
      <c r="W8567" s="2" t="s">
        <v>64</v>
      </c>
      <c r="X8567" s="2">
        <v>5</v>
      </c>
      <c r="Y8567" s="2">
        <v>70</v>
      </c>
    </row>
    <row r="8568" spans="20:25" ht="30" x14ac:dyDescent="0.25">
      <c r="T8568" s="4"/>
      <c r="U8568" s="2" t="s">
        <v>25</v>
      </c>
      <c r="V8568" s="2" t="s">
        <v>124</v>
      </c>
      <c r="W8568" s="2" t="s">
        <v>68</v>
      </c>
      <c r="X8568" s="2">
        <v>8</v>
      </c>
      <c r="Y8568" s="2">
        <v>100</v>
      </c>
    </row>
    <row r="8569" spans="20:25" ht="30" x14ac:dyDescent="0.25">
      <c r="T8569" s="4"/>
      <c r="U8569" s="2" t="s">
        <v>25</v>
      </c>
      <c r="V8569" s="2" t="s">
        <v>124</v>
      </c>
      <c r="W8569" s="2" t="s">
        <v>68</v>
      </c>
      <c r="X8569" s="2">
        <v>6</v>
      </c>
      <c r="Y8569" s="2">
        <v>100</v>
      </c>
    </row>
    <row r="8570" spans="20:25" ht="30" x14ac:dyDescent="0.25">
      <c r="T8570" s="4"/>
      <c r="U8570" s="2" t="s">
        <v>25</v>
      </c>
      <c r="V8570" s="2" t="s">
        <v>124</v>
      </c>
      <c r="W8570" s="2" t="s">
        <v>62</v>
      </c>
      <c r="X8570" s="2">
        <v>3</v>
      </c>
      <c r="Y8570" s="2">
        <v>10</v>
      </c>
    </row>
    <row r="8571" spans="20:25" x14ac:dyDescent="0.25">
      <c r="T8571" s="4"/>
      <c r="U8571" s="2" t="s">
        <v>25</v>
      </c>
      <c r="V8571" s="2" t="s">
        <v>124</v>
      </c>
      <c r="W8571" s="2" t="s">
        <v>63</v>
      </c>
      <c r="X8571" s="2">
        <v>2</v>
      </c>
      <c r="Y8571" s="2">
        <v>100</v>
      </c>
    </row>
    <row r="8572" spans="20:25" x14ac:dyDescent="0.25">
      <c r="T8572" s="4"/>
      <c r="U8572" s="2" t="s">
        <v>25</v>
      </c>
      <c r="V8572" s="2" t="s">
        <v>124</v>
      </c>
      <c r="W8572" s="2" t="s">
        <v>63</v>
      </c>
      <c r="X8572" s="2">
        <v>9</v>
      </c>
      <c r="Y8572" s="2">
        <v>140</v>
      </c>
    </row>
    <row r="8573" spans="20:25" ht="30" x14ac:dyDescent="0.25">
      <c r="T8573" s="4"/>
      <c r="U8573" s="2" t="s">
        <v>25</v>
      </c>
      <c r="V8573" s="2" t="s">
        <v>124</v>
      </c>
      <c r="W8573" s="2" t="s">
        <v>67</v>
      </c>
      <c r="X8573" s="2">
        <v>9</v>
      </c>
      <c r="Y8573" s="2">
        <v>140</v>
      </c>
    </row>
    <row r="8574" spans="20:25" ht="30" x14ac:dyDescent="0.25">
      <c r="T8574" s="4"/>
      <c r="U8574" s="2" t="s">
        <v>25</v>
      </c>
      <c r="V8574" s="2" t="s">
        <v>124</v>
      </c>
      <c r="W8574" s="2" t="s">
        <v>68</v>
      </c>
      <c r="X8574" s="2">
        <v>6</v>
      </c>
      <c r="Y8574" s="2">
        <v>170</v>
      </c>
    </row>
    <row r="8575" spans="20:25" ht="30" x14ac:dyDescent="0.25">
      <c r="T8575" s="4"/>
      <c r="U8575" s="2" t="s">
        <v>25</v>
      </c>
      <c r="V8575" s="2" t="s">
        <v>124</v>
      </c>
      <c r="W8575" s="2" t="s">
        <v>68</v>
      </c>
      <c r="X8575" s="2">
        <v>4</v>
      </c>
      <c r="Y8575" s="2">
        <v>170</v>
      </c>
    </row>
    <row r="8576" spans="20:25" ht="30" x14ac:dyDescent="0.25">
      <c r="T8576" s="4"/>
      <c r="U8576" s="2" t="s">
        <v>25</v>
      </c>
      <c r="V8576" s="2" t="s">
        <v>124</v>
      </c>
      <c r="W8576" s="2" t="s">
        <v>68</v>
      </c>
      <c r="X8576" s="2">
        <v>4</v>
      </c>
      <c r="Y8576" s="2">
        <v>120</v>
      </c>
    </row>
    <row r="8577" spans="20:25" ht="30" x14ac:dyDescent="0.25">
      <c r="T8577" s="4"/>
      <c r="U8577" s="2" t="s">
        <v>25</v>
      </c>
      <c r="V8577" s="2" t="s">
        <v>127</v>
      </c>
      <c r="W8577" s="2" t="s">
        <v>68</v>
      </c>
      <c r="X8577" s="2">
        <v>1</v>
      </c>
      <c r="Y8577" s="2">
        <v>69</v>
      </c>
    </row>
    <row r="8578" spans="20:25" x14ac:dyDescent="0.25">
      <c r="T8578" s="4"/>
      <c r="U8578" s="2" t="s">
        <v>25</v>
      </c>
      <c r="V8578" s="2" t="s">
        <v>127</v>
      </c>
      <c r="W8578" s="2" t="s">
        <v>63</v>
      </c>
      <c r="X8578" s="2">
        <v>1</v>
      </c>
      <c r="Y8578" s="2">
        <v>300</v>
      </c>
    </row>
    <row r="8579" spans="20:25" x14ac:dyDescent="0.25">
      <c r="T8579" s="4"/>
      <c r="U8579" s="2" t="s">
        <v>25</v>
      </c>
      <c r="V8579" s="2" t="s">
        <v>127</v>
      </c>
      <c r="W8579" s="2" t="s">
        <v>63</v>
      </c>
      <c r="X8579" s="2">
        <v>1</v>
      </c>
      <c r="Y8579" s="2">
        <v>0</v>
      </c>
    </row>
    <row r="8580" spans="20:25" ht="30" x14ac:dyDescent="0.25">
      <c r="T8580" s="4"/>
      <c r="U8580" s="2" t="s">
        <v>25</v>
      </c>
      <c r="V8580" s="2" t="s">
        <v>127</v>
      </c>
      <c r="W8580" s="2" t="s">
        <v>68</v>
      </c>
      <c r="X8580" s="2">
        <v>2</v>
      </c>
      <c r="Y8580" s="2">
        <v>10</v>
      </c>
    </row>
    <row r="8581" spans="20:25" ht="30" x14ac:dyDescent="0.25">
      <c r="T8581" s="4"/>
      <c r="U8581" s="2" t="s">
        <v>25</v>
      </c>
      <c r="V8581" s="2" t="s">
        <v>127</v>
      </c>
      <c r="W8581" s="2" t="s">
        <v>68</v>
      </c>
      <c r="X8581" s="2">
        <v>1</v>
      </c>
      <c r="Y8581" s="2">
        <v>10</v>
      </c>
    </row>
    <row r="8582" spans="20:25" ht="30" x14ac:dyDescent="0.25">
      <c r="T8582" s="4"/>
      <c r="U8582" s="2" t="s">
        <v>25</v>
      </c>
      <c r="V8582" s="2" t="s">
        <v>127</v>
      </c>
      <c r="W8582" s="2" t="s">
        <v>68</v>
      </c>
      <c r="X8582" s="2">
        <v>5</v>
      </c>
      <c r="Y8582" s="2">
        <v>110</v>
      </c>
    </row>
    <row r="8583" spans="20:25" ht="30" x14ac:dyDescent="0.25">
      <c r="T8583" s="4"/>
      <c r="U8583" s="2" t="s">
        <v>25</v>
      </c>
      <c r="V8583" s="2" t="s">
        <v>127</v>
      </c>
      <c r="W8583" s="2" t="s">
        <v>68</v>
      </c>
      <c r="X8583" s="2">
        <v>5</v>
      </c>
      <c r="Y8583" s="2">
        <v>120</v>
      </c>
    </row>
    <row r="8584" spans="20:25" ht="30" x14ac:dyDescent="0.25">
      <c r="T8584" s="4"/>
      <c r="U8584" s="2" t="s">
        <v>25</v>
      </c>
      <c r="V8584" s="2" t="s">
        <v>127</v>
      </c>
      <c r="W8584" s="2" t="s">
        <v>68</v>
      </c>
      <c r="X8584" s="2">
        <v>1</v>
      </c>
      <c r="Y8584" s="2">
        <v>208</v>
      </c>
    </row>
    <row r="8585" spans="20:25" x14ac:dyDescent="0.25">
      <c r="T8585" s="4"/>
      <c r="U8585" s="2" t="s">
        <v>25</v>
      </c>
      <c r="V8585" s="2" t="s">
        <v>127</v>
      </c>
      <c r="W8585" s="2" t="s">
        <v>63</v>
      </c>
      <c r="X8585" s="2">
        <v>2</v>
      </c>
      <c r="Y8585" s="2">
        <v>290</v>
      </c>
    </row>
    <row r="8586" spans="20:25" x14ac:dyDescent="0.25">
      <c r="T8586" s="4"/>
      <c r="U8586" s="2" t="s">
        <v>25</v>
      </c>
      <c r="V8586" s="2" t="s">
        <v>127</v>
      </c>
      <c r="W8586" s="2" t="s">
        <v>63</v>
      </c>
      <c r="X8586" s="2">
        <v>6</v>
      </c>
      <c r="Y8586" s="2">
        <v>110</v>
      </c>
    </row>
    <row r="8587" spans="20:25" ht="30" x14ac:dyDescent="0.25">
      <c r="T8587" s="4"/>
      <c r="U8587" s="2" t="s">
        <v>25</v>
      </c>
      <c r="V8587" s="2" t="s">
        <v>127</v>
      </c>
      <c r="W8587" s="2" t="s">
        <v>68</v>
      </c>
      <c r="X8587" s="2">
        <v>3</v>
      </c>
      <c r="Y8587" s="2">
        <v>80</v>
      </c>
    </row>
    <row r="8588" spans="20:25" x14ac:dyDescent="0.25">
      <c r="T8588" s="4"/>
      <c r="U8588" s="2" t="s">
        <v>25</v>
      </c>
      <c r="V8588" s="2" t="s">
        <v>127</v>
      </c>
      <c r="W8588" s="2" t="s">
        <v>63</v>
      </c>
      <c r="X8588" s="2">
        <v>2</v>
      </c>
      <c r="Y8588" s="2">
        <v>110</v>
      </c>
    </row>
    <row r="8589" spans="20:25" ht="30" x14ac:dyDescent="0.25">
      <c r="T8589" s="4"/>
      <c r="U8589" s="2" t="s">
        <v>25</v>
      </c>
      <c r="V8589" s="2" t="s">
        <v>127</v>
      </c>
      <c r="W8589" s="2" t="s">
        <v>68</v>
      </c>
      <c r="X8589" s="2">
        <v>2</v>
      </c>
      <c r="Y8589" s="2">
        <v>300</v>
      </c>
    </row>
    <row r="8590" spans="20:25" ht="30" x14ac:dyDescent="0.25">
      <c r="T8590" s="4"/>
      <c r="U8590" s="2" t="s">
        <v>25</v>
      </c>
      <c r="V8590" s="2" t="s">
        <v>127</v>
      </c>
      <c r="W8590" s="2" t="s">
        <v>68</v>
      </c>
      <c r="X8590" s="2">
        <v>2</v>
      </c>
      <c r="Y8590" s="2">
        <v>354</v>
      </c>
    </row>
    <row r="8591" spans="20:25" ht="30" x14ac:dyDescent="0.25">
      <c r="T8591" s="4"/>
      <c r="U8591" s="2" t="s">
        <v>25</v>
      </c>
      <c r="V8591" s="2" t="s">
        <v>127</v>
      </c>
      <c r="W8591" s="2" t="s">
        <v>64</v>
      </c>
      <c r="X8591" s="2">
        <v>1</v>
      </c>
      <c r="Y8591" s="2">
        <v>5</v>
      </c>
    </row>
    <row r="8592" spans="20:25" ht="30" x14ac:dyDescent="0.25">
      <c r="T8592" s="4"/>
      <c r="U8592" s="2" t="s">
        <v>25</v>
      </c>
      <c r="V8592" s="2" t="s">
        <v>127</v>
      </c>
      <c r="W8592" s="2" t="s">
        <v>68</v>
      </c>
      <c r="X8592" s="2">
        <v>7</v>
      </c>
      <c r="Y8592" s="2">
        <v>300</v>
      </c>
    </row>
    <row r="8593" spans="20:25" ht="30" x14ac:dyDescent="0.25">
      <c r="T8593" s="4"/>
      <c r="U8593" s="2" t="s">
        <v>25</v>
      </c>
      <c r="V8593" s="2" t="s">
        <v>127</v>
      </c>
      <c r="W8593" s="2" t="s">
        <v>68</v>
      </c>
      <c r="X8593" s="2">
        <v>3</v>
      </c>
      <c r="Y8593" s="2">
        <v>20</v>
      </c>
    </row>
    <row r="8594" spans="20:25" ht="30" x14ac:dyDescent="0.25">
      <c r="T8594" s="4"/>
      <c r="U8594" s="2" t="s">
        <v>25</v>
      </c>
      <c r="V8594" s="2" t="s">
        <v>127</v>
      </c>
      <c r="W8594" s="2" t="s">
        <v>68</v>
      </c>
      <c r="X8594" s="2">
        <v>2</v>
      </c>
      <c r="Y8594" s="2">
        <v>0</v>
      </c>
    </row>
    <row r="8595" spans="20:25" ht="30" x14ac:dyDescent="0.25">
      <c r="T8595" s="4"/>
      <c r="U8595" s="2" t="s">
        <v>25</v>
      </c>
      <c r="V8595" s="2" t="s">
        <v>127</v>
      </c>
      <c r="W8595" s="2" t="s">
        <v>68</v>
      </c>
      <c r="X8595" s="2">
        <v>1</v>
      </c>
      <c r="Y8595" s="2">
        <v>0</v>
      </c>
    </row>
    <row r="8596" spans="20:25" x14ac:dyDescent="0.25">
      <c r="T8596" s="4"/>
      <c r="U8596" s="2" t="s">
        <v>25</v>
      </c>
      <c r="V8596" s="2" t="s">
        <v>127</v>
      </c>
      <c r="W8596" s="2" t="s">
        <v>63</v>
      </c>
      <c r="X8596" s="2">
        <v>1</v>
      </c>
      <c r="Y8596" s="2">
        <v>56</v>
      </c>
    </row>
    <row r="8597" spans="20:25" x14ac:dyDescent="0.25">
      <c r="T8597" s="4"/>
      <c r="U8597" s="2" t="s">
        <v>25</v>
      </c>
      <c r="V8597" s="2" t="s">
        <v>127</v>
      </c>
      <c r="W8597" s="2" t="s">
        <v>63</v>
      </c>
      <c r="X8597" s="2">
        <v>1</v>
      </c>
      <c r="Y8597" s="2">
        <v>56</v>
      </c>
    </row>
    <row r="8598" spans="20:25" x14ac:dyDescent="0.25">
      <c r="T8598" s="4"/>
      <c r="U8598" s="2" t="s">
        <v>25</v>
      </c>
      <c r="V8598" s="2" t="s">
        <v>127</v>
      </c>
      <c r="W8598" s="2" t="s">
        <v>63</v>
      </c>
      <c r="X8598" s="2">
        <v>1</v>
      </c>
      <c r="Y8598" s="2">
        <v>72</v>
      </c>
    </row>
    <row r="8599" spans="20:25" ht="30" x14ac:dyDescent="0.25">
      <c r="T8599" s="4"/>
      <c r="U8599" s="2" t="s">
        <v>25</v>
      </c>
      <c r="V8599" s="2" t="s">
        <v>127</v>
      </c>
      <c r="W8599" s="2" t="s">
        <v>68</v>
      </c>
      <c r="X8599" s="2">
        <v>4</v>
      </c>
      <c r="Y8599" s="2">
        <v>190</v>
      </c>
    </row>
    <row r="8600" spans="20:25" ht="30" x14ac:dyDescent="0.25">
      <c r="T8600" s="4"/>
      <c r="U8600" s="2" t="s">
        <v>25</v>
      </c>
      <c r="V8600" s="2" t="s">
        <v>127</v>
      </c>
      <c r="W8600" s="2" t="s">
        <v>68</v>
      </c>
      <c r="X8600" s="2">
        <v>3</v>
      </c>
      <c r="Y8600" s="2">
        <v>160</v>
      </c>
    </row>
    <row r="8601" spans="20:25" x14ac:dyDescent="0.25">
      <c r="T8601" s="4"/>
      <c r="U8601" s="2" t="s">
        <v>25</v>
      </c>
      <c r="V8601" s="2" t="s">
        <v>127</v>
      </c>
      <c r="W8601" s="2" t="s">
        <v>63</v>
      </c>
      <c r="X8601" s="2">
        <v>2</v>
      </c>
      <c r="Y8601" s="2">
        <v>128</v>
      </c>
    </row>
    <row r="8602" spans="20:25" x14ac:dyDescent="0.25">
      <c r="T8602" s="4"/>
      <c r="U8602" s="2" t="s">
        <v>25</v>
      </c>
      <c r="V8602" s="2" t="s">
        <v>127</v>
      </c>
      <c r="W8602" s="2" t="s">
        <v>63</v>
      </c>
      <c r="X8602" s="2">
        <v>2</v>
      </c>
      <c r="Y8602" s="2">
        <v>128</v>
      </c>
    </row>
    <row r="8603" spans="20:25" ht="30" x14ac:dyDescent="0.25">
      <c r="T8603" s="4"/>
      <c r="U8603" s="2" t="s">
        <v>25</v>
      </c>
      <c r="V8603" s="2" t="s">
        <v>127</v>
      </c>
      <c r="W8603" s="2" t="s">
        <v>68</v>
      </c>
      <c r="X8603" s="2">
        <v>1</v>
      </c>
      <c r="Y8603" s="2">
        <v>30</v>
      </c>
    </row>
    <row r="8604" spans="20:25" x14ac:dyDescent="0.25">
      <c r="T8604" s="4"/>
      <c r="U8604" s="2" t="s">
        <v>25</v>
      </c>
      <c r="V8604" s="2" t="s">
        <v>127</v>
      </c>
      <c r="W8604" s="2" t="s">
        <v>63</v>
      </c>
      <c r="X8604" s="2">
        <v>2</v>
      </c>
      <c r="Y8604" s="2">
        <v>116</v>
      </c>
    </row>
    <row r="8605" spans="20:25" x14ac:dyDescent="0.25">
      <c r="T8605" s="4"/>
      <c r="U8605" s="2" t="s">
        <v>25</v>
      </c>
      <c r="V8605" s="2" t="s">
        <v>127</v>
      </c>
      <c r="W8605" s="2" t="s">
        <v>63</v>
      </c>
      <c r="X8605" s="2">
        <v>2</v>
      </c>
      <c r="Y8605" s="2">
        <v>0</v>
      </c>
    </row>
    <row r="8606" spans="20:25" x14ac:dyDescent="0.25">
      <c r="T8606" s="4"/>
      <c r="U8606" s="2" t="s">
        <v>25</v>
      </c>
      <c r="V8606" s="2" t="s">
        <v>127</v>
      </c>
      <c r="W8606" s="2" t="s">
        <v>63</v>
      </c>
      <c r="X8606" s="2">
        <v>2</v>
      </c>
      <c r="Y8606" s="2">
        <v>0</v>
      </c>
    </row>
    <row r="8607" spans="20:25" ht="30" x14ac:dyDescent="0.25">
      <c r="T8607" s="4"/>
      <c r="U8607" s="2" t="s">
        <v>25</v>
      </c>
      <c r="V8607" s="2" t="s">
        <v>127</v>
      </c>
      <c r="W8607" s="2" t="s">
        <v>68</v>
      </c>
      <c r="X8607" s="2">
        <v>3</v>
      </c>
      <c r="Y8607" s="2">
        <v>150</v>
      </c>
    </row>
    <row r="8608" spans="20:25" ht="30" x14ac:dyDescent="0.25">
      <c r="T8608" s="4"/>
      <c r="U8608" s="2" t="s">
        <v>25</v>
      </c>
      <c r="V8608" s="2" t="s">
        <v>127</v>
      </c>
      <c r="W8608" s="2" t="s">
        <v>68</v>
      </c>
      <c r="X8608" s="2">
        <v>4</v>
      </c>
      <c r="Y8608" s="2">
        <v>120</v>
      </c>
    </row>
    <row r="8609" spans="20:25" ht="30" x14ac:dyDescent="0.25">
      <c r="T8609" s="4"/>
      <c r="U8609" s="2" t="s">
        <v>25</v>
      </c>
      <c r="V8609" s="2" t="s">
        <v>127</v>
      </c>
      <c r="W8609" s="2" t="s">
        <v>68</v>
      </c>
      <c r="X8609" s="2">
        <v>4</v>
      </c>
      <c r="Y8609" s="2">
        <v>120</v>
      </c>
    </row>
    <row r="8610" spans="20:25" ht="30" x14ac:dyDescent="0.25">
      <c r="T8610" s="4"/>
      <c r="U8610" s="2" t="s">
        <v>25</v>
      </c>
      <c r="V8610" s="2" t="s">
        <v>127</v>
      </c>
      <c r="W8610" s="2" t="s">
        <v>68</v>
      </c>
      <c r="X8610" s="2">
        <v>3</v>
      </c>
      <c r="Y8610" s="2">
        <v>120</v>
      </c>
    </row>
    <row r="8611" spans="20:25" ht="30" x14ac:dyDescent="0.25">
      <c r="T8611" s="4"/>
      <c r="U8611" s="2" t="s">
        <v>25</v>
      </c>
      <c r="V8611" s="2" t="s">
        <v>127</v>
      </c>
      <c r="W8611" s="2" t="s">
        <v>68</v>
      </c>
      <c r="X8611" s="2">
        <v>5</v>
      </c>
      <c r="Y8611" s="2">
        <v>130</v>
      </c>
    </row>
    <row r="8612" spans="20:25" x14ac:dyDescent="0.25">
      <c r="T8612" s="4"/>
      <c r="U8612" s="2" t="s">
        <v>25</v>
      </c>
      <c r="V8612" s="2" t="s">
        <v>127</v>
      </c>
      <c r="W8612" s="2" t="s">
        <v>63</v>
      </c>
      <c r="X8612" s="2">
        <v>4</v>
      </c>
      <c r="Y8612" s="2">
        <v>160</v>
      </c>
    </row>
    <row r="8613" spans="20:25" ht="30" x14ac:dyDescent="0.25">
      <c r="T8613" s="4"/>
      <c r="U8613" s="2" t="s">
        <v>25</v>
      </c>
      <c r="V8613" s="2" t="s">
        <v>127</v>
      </c>
      <c r="W8613" s="2" t="s">
        <v>68</v>
      </c>
      <c r="X8613" s="2">
        <v>3</v>
      </c>
      <c r="Y8613" s="2">
        <v>0</v>
      </c>
    </row>
    <row r="8614" spans="20:25" ht="30" x14ac:dyDescent="0.25">
      <c r="T8614" s="4"/>
      <c r="U8614" s="2" t="s">
        <v>25</v>
      </c>
      <c r="V8614" s="2" t="s">
        <v>127</v>
      </c>
      <c r="W8614" s="2" t="s">
        <v>68</v>
      </c>
      <c r="X8614" s="2">
        <v>3</v>
      </c>
      <c r="Y8614" s="2">
        <v>150</v>
      </c>
    </row>
    <row r="8615" spans="20:25" ht="30" x14ac:dyDescent="0.25">
      <c r="T8615" s="4"/>
      <c r="U8615" s="2" t="s">
        <v>25</v>
      </c>
      <c r="V8615" s="2" t="s">
        <v>127</v>
      </c>
      <c r="W8615" s="2" t="s">
        <v>68</v>
      </c>
      <c r="X8615" s="2">
        <v>3</v>
      </c>
      <c r="Y8615" s="2">
        <v>150</v>
      </c>
    </row>
    <row r="8616" spans="20:25" ht="30" x14ac:dyDescent="0.25">
      <c r="T8616" s="4"/>
      <c r="U8616" s="2" t="s">
        <v>25</v>
      </c>
      <c r="V8616" s="2" t="s">
        <v>127</v>
      </c>
      <c r="W8616" s="2" t="s">
        <v>68</v>
      </c>
      <c r="X8616" s="2">
        <v>2</v>
      </c>
      <c r="Y8616" s="2">
        <v>180</v>
      </c>
    </row>
    <row r="8617" spans="20:25" ht="30" x14ac:dyDescent="0.25">
      <c r="T8617" s="4"/>
      <c r="U8617" s="2" t="s">
        <v>25</v>
      </c>
      <c r="V8617" s="2" t="s">
        <v>127</v>
      </c>
      <c r="W8617" s="2" t="s">
        <v>64</v>
      </c>
      <c r="X8617" s="2">
        <v>3</v>
      </c>
      <c r="Y8617" s="2">
        <v>160</v>
      </c>
    </row>
    <row r="8618" spans="20:25" x14ac:dyDescent="0.25">
      <c r="T8618" s="4"/>
      <c r="U8618" s="2" t="s">
        <v>25</v>
      </c>
      <c r="V8618" s="2" t="s">
        <v>127</v>
      </c>
      <c r="W8618" s="2" t="s">
        <v>63</v>
      </c>
      <c r="X8618" s="2">
        <v>2</v>
      </c>
      <c r="Y8618" s="2">
        <v>110</v>
      </c>
    </row>
    <row r="8619" spans="20:25" ht="30" x14ac:dyDescent="0.25">
      <c r="T8619" s="4"/>
      <c r="U8619" s="2" t="s">
        <v>25</v>
      </c>
      <c r="V8619" s="2" t="s">
        <v>127</v>
      </c>
      <c r="W8619" s="2" t="s">
        <v>67</v>
      </c>
      <c r="X8619" s="2">
        <v>2</v>
      </c>
      <c r="Y8619" s="2">
        <v>140</v>
      </c>
    </row>
    <row r="8620" spans="20:25" ht="30" x14ac:dyDescent="0.25">
      <c r="T8620" s="4"/>
      <c r="U8620" s="2" t="s">
        <v>25</v>
      </c>
      <c r="V8620" s="2" t="s">
        <v>127</v>
      </c>
      <c r="W8620" s="2" t="s">
        <v>68</v>
      </c>
      <c r="X8620" s="2">
        <v>5</v>
      </c>
      <c r="Y8620" s="2">
        <v>230</v>
      </c>
    </row>
    <row r="8621" spans="20:25" ht="30" x14ac:dyDescent="0.25">
      <c r="T8621" s="4"/>
      <c r="U8621" s="2" t="s">
        <v>25</v>
      </c>
      <c r="V8621" s="2" t="s">
        <v>127</v>
      </c>
      <c r="W8621" s="2" t="s">
        <v>68</v>
      </c>
      <c r="X8621" s="2">
        <v>5</v>
      </c>
      <c r="Y8621" s="2">
        <v>202</v>
      </c>
    </row>
    <row r="8622" spans="20:25" ht="30" x14ac:dyDescent="0.25">
      <c r="T8622" s="4"/>
      <c r="U8622" s="2" t="s">
        <v>25</v>
      </c>
      <c r="V8622" s="2" t="s">
        <v>127</v>
      </c>
      <c r="W8622" s="2" t="s">
        <v>68</v>
      </c>
      <c r="X8622" s="2">
        <v>4</v>
      </c>
      <c r="Y8622" s="2">
        <v>220</v>
      </c>
    </row>
    <row r="8623" spans="20:25" ht="30" x14ac:dyDescent="0.25">
      <c r="T8623" s="4"/>
      <c r="U8623" s="2" t="s">
        <v>25</v>
      </c>
      <c r="V8623" s="2" t="s">
        <v>127</v>
      </c>
      <c r="W8623" s="2" t="s">
        <v>68</v>
      </c>
      <c r="X8623" s="2">
        <v>2</v>
      </c>
      <c r="Y8623" s="2">
        <v>220</v>
      </c>
    </row>
    <row r="8624" spans="20:25" ht="30" x14ac:dyDescent="0.25">
      <c r="T8624" s="4"/>
      <c r="U8624" s="2" t="s">
        <v>25</v>
      </c>
      <c r="V8624" s="2" t="s">
        <v>127</v>
      </c>
      <c r="W8624" s="2" t="s">
        <v>68</v>
      </c>
      <c r="X8624" s="2">
        <v>2</v>
      </c>
      <c r="Y8624" s="2">
        <v>240</v>
      </c>
    </row>
    <row r="8625" spans="20:25" ht="30" x14ac:dyDescent="0.25">
      <c r="T8625" s="4"/>
      <c r="U8625" s="2" t="s">
        <v>25</v>
      </c>
      <c r="V8625" s="2" t="s">
        <v>127</v>
      </c>
      <c r="W8625" s="2" t="s">
        <v>68</v>
      </c>
      <c r="X8625" s="2">
        <v>9</v>
      </c>
      <c r="Y8625" s="2">
        <v>280</v>
      </c>
    </row>
    <row r="8626" spans="20:25" ht="30" x14ac:dyDescent="0.25">
      <c r="T8626" s="4"/>
      <c r="U8626" s="2" t="s">
        <v>25</v>
      </c>
      <c r="V8626" s="2" t="s">
        <v>127</v>
      </c>
      <c r="W8626" s="2" t="s">
        <v>68</v>
      </c>
      <c r="X8626" s="2">
        <v>4</v>
      </c>
      <c r="Y8626" s="2">
        <v>270</v>
      </c>
    </row>
    <row r="8627" spans="20:25" ht="30" x14ac:dyDescent="0.25">
      <c r="T8627" s="4"/>
      <c r="U8627" s="2" t="s">
        <v>25</v>
      </c>
      <c r="V8627" s="2" t="s">
        <v>127</v>
      </c>
      <c r="W8627" s="2" t="s">
        <v>68</v>
      </c>
      <c r="X8627" s="2">
        <v>2</v>
      </c>
      <c r="Y8627" s="2">
        <v>300</v>
      </c>
    </row>
    <row r="8628" spans="20:25" ht="30" x14ac:dyDescent="0.25">
      <c r="T8628" s="4"/>
      <c r="U8628" s="2" t="s">
        <v>25</v>
      </c>
      <c r="V8628" s="2" t="s">
        <v>127</v>
      </c>
      <c r="W8628" s="2" t="s">
        <v>68</v>
      </c>
      <c r="X8628" s="2">
        <v>6</v>
      </c>
      <c r="Y8628" s="2">
        <v>80</v>
      </c>
    </row>
    <row r="8629" spans="20:25" x14ac:dyDescent="0.25">
      <c r="T8629" s="4"/>
      <c r="U8629" s="2" t="s">
        <v>25</v>
      </c>
      <c r="V8629" s="2" t="s">
        <v>127</v>
      </c>
      <c r="W8629" s="2" t="s">
        <v>63</v>
      </c>
      <c r="X8629" s="2">
        <v>4</v>
      </c>
      <c r="Y8629" s="2">
        <v>50</v>
      </c>
    </row>
    <row r="8630" spans="20:25" ht="30" x14ac:dyDescent="0.25">
      <c r="T8630" s="4"/>
      <c r="U8630" s="2" t="s">
        <v>25</v>
      </c>
      <c r="V8630" s="2" t="s">
        <v>127</v>
      </c>
      <c r="W8630" s="2" t="s">
        <v>68</v>
      </c>
      <c r="X8630" s="2">
        <v>5</v>
      </c>
      <c r="Y8630" s="2">
        <v>110</v>
      </c>
    </row>
    <row r="8631" spans="20:25" ht="30" x14ac:dyDescent="0.25">
      <c r="T8631" s="4"/>
      <c r="U8631" s="2" t="s">
        <v>25</v>
      </c>
      <c r="V8631" s="2" t="s">
        <v>127</v>
      </c>
      <c r="W8631" s="2" t="s">
        <v>68</v>
      </c>
      <c r="X8631" s="2">
        <v>7</v>
      </c>
      <c r="Y8631" s="2">
        <v>120</v>
      </c>
    </row>
    <row r="8632" spans="20:25" ht="30" x14ac:dyDescent="0.25">
      <c r="T8632" s="4"/>
      <c r="U8632" s="2" t="s">
        <v>25</v>
      </c>
      <c r="V8632" s="2" t="s">
        <v>127</v>
      </c>
      <c r="W8632" s="2" t="s">
        <v>64</v>
      </c>
      <c r="X8632" s="2">
        <v>4</v>
      </c>
      <c r="Y8632" s="2">
        <v>50</v>
      </c>
    </row>
    <row r="8633" spans="20:25" x14ac:dyDescent="0.25">
      <c r="T8633" s="4"/>
      <c r="U8633" s="2" t="s">
        <v>25</v>
      </c>
      <c r="V8633" s="2" t="s">
        <v>127</v>
      </c>
      <c r="W8633" s="2" t="s">
        <v>63</v>
      </c>
      <c r="X8633" s="2">
        <v>6</v>
      </c>
      <c r="Y8633" s="2">
        <v>81</v>
      </c>
    </row>
    <row r="8634" spans="20:25" ht="30" x14ac:dyDescent="0.25">
      <c r="T8634" s="4"/>
      <c r="U8634" s="2" t="s">
        <v>25</v>
      </c>
      <c r="V8634" s="2" t="s">
        <v>127</v>
      </c>
      <c r="W8634" s="2" t="s">
        <v>68</v>
      </c>
      <c r="X8634" s="2">
        <v>1</v>
      </c>
      <c r="Y8634" s="2">
        <v>40</v>
      </c>
    </row>
    <row r="8635" spans="20:25" x14ac:dyDescent="0.25">
      <c r="T8635" s="4"/>
      <c r="U8635" s="2" t="s">
        <v>25</v>
      </c>
      <c r="V8635" s="2" t="s">
        <v>127</v>
      </c>
      <c r="W8635" s="2" t="s">
        <v>63</v>
      </c>
      <c r="X8635" s="2">
        <v>4</v>
      </c>
      <c r="Y8635" s="2">
        <v>60</v>
      </c>
    </row>
    <row r="8636" spans="20:25" ht="30" x14ac:dyDescent="0.25">
      <c r="T8636" s="4"/>
      <c r="U8636" s="2" t="s">
        <v>25</v>
      </c>
      <c r="V8636" s="2" t="s">
        <v>127</v>
      </c>
      <c r="W8636" s="2" t="s">
        <v>68</v>
      </c>
      <c r="X8636" s="2">
        <v>3</v>
      </c>
      <c r="Y8636" s="2">
        <v>100</v>
      </c>
    </row>
    <row r="8637" spans="20:25" ht="30" x14ac:dyDescent="0.25">
      <c r="T8637" s="4"/>
      <c r="U8637" s="2" t="s">
        <v>25</v>
      </c>
      <c r="V8637" s="2" t="s">
        <v>127</v>
      </c>
      <c r="W8637" s="2" t="s">
        <v>68</v>
      </c>
      <c r="X8637" s="2">
        <v>4</v>
      </c>
      <c r="Y8637" s="2">
        <v>70</v>
      </c>
    </row>
    <row r="8638" spans="20:25" ht="30" x14ac:dyDescent="0.25">
      <c r="T8638" s="4"/>
      <c r="U8638" s="2" t="s">
        <v>25</v>
      </c>
      <c r="V8638" s="2" t="s">
        <v>127</v>
      </c>
      <c r="W8638" s="2" t="s">
        <v>68</v>
      </c>
      <c r="X8638" s="2">
        <v>2</v>
      </c>
      <c r="Y8638" s="2">
        <v>90</v>
      </c>
    </row>
    <row r="8639" spans="20:25" ht="30" x14ac:dyDescent="0.25">
      <c r="T8639" s="4"/>
      <c r="U8639" s="2" t="s">
        <v>25</v>
      </c>
      <c r="V8639" s="2" t="s">
        <v>127</v>
      </c>
      <c r="W8639" s="2" t="s">
        <v>68</v>
      </c>
      <c r="X8639" s="2">
        <v>5</v>
      </c>
      <c r="Y8639" s="2">
        <v>50</v>
      </c>
    </row>
    <row r="8640" spans="20:25" x14ac:dyDescent="0.25">
      <c r="T8640" s="4"/>
      <c r="U8640" s="2" t="s">
        <v>25</v>
      </c>
      <c r="V8640" s="2" t="s">
        <v>127</v>
      </c>
      <c r="W8640" s="2" t="s">
        <v>63</v>
      </c>
      <c r="X8640" s="2">
        <v>3</v>
      </c>
      <c r="Y8640" s="2">
        <v>40</v>
      </c>
    </row>
    <row r="8641" spans="20:25" ht="30" x14ac:dyDescent="0.25">
      <c r="T8641" s="4"/>
      <c r="U8641" s="2" t="s">
        <v>25</v>
      </c>
      <c r="V8641" s="2" t="s">
        <v>127</v>
      </c>
      <c r="W8641" s="2" t="s">
        <v>68</v>
      </c>
      <c r="X8641" s="2">
        <v>1</v>
      </c>
      <c r="Y8641" s="2">
        <v>20</v>
      </c>
    </row>
    <row r="8642" spans="20:25" x14ac:dyDescent="0.25">
      <c r="T8642" s="4"/>
      <c r="U8642" s="2" t="s">
        <v>25</v>
      </c>
      <c r="V8642" s="2" t="s">
        <v>127</v>
      </c>
      <c r="W8642" s="2" t="s">
        <v>63</v>
      </c>
      <c r="X8642" s="2">
        <v>5</v>
      </c>
      <c r="Y8642" s="2">
        <v>60</v>
      </c>
    </row>
    <row r="8643" spans="20:25" x14ac:dyDescent="0.25">
      <c r="T8643" s="4"/>
      <c r="U8643" s="2" t="s">
        <v>25</v>
      </c>
      <c r="V8643" s="2" t="s">
        <v>127</v>
      </c>
      <c r="W8643" s="2" t="s">
        <v>63</v>
      </c>
      <c r="X8643" s="2">
        <v>2</v>
      </c>
      <c r="Y8643" s="2">
        <v>350</v>
      </c>
    </row>
    <row r="8644" spans="20:25" ht="30" x14ac:dyDescent="0.25">
      <c r="T8644" s="4"/>
      <c r="U8644" s="2" t="s">
        <v>25</v>
      </c>
      <c r="V8644" s="2" t="s">
        <v>127</v>
      </c>
      <c r="W8644" s="2" t="s">
        <v>68</v>
      </c>
      <c r="X8644" s="2">
        <v>2</v>
      </c>
      <c r="Y8644" s="2">
        <v>30</v>
      </c>
    </row>
    <row r="8645" spans="20:25" ht="30" x14ac:dyDescent="0.25">
      <c r="T8645" s="4"/>
      <c r="U8645" s="2" t="s">
        <v>25</v>
      </c>
      <c r="V8645" s="2" t="s">
        <v>127</v>
      </c>
      <c r="W8645" s="2" t="s">
        <v>64</v>
      </c>
      <c r="X8645" s="2">
        <v>2</v>
      </c>
      <c r="Y8645" s="2">
        <v>260</v>
      </c>
    </row>
    <row r="8646" spans="20:25" ht="30" x14ac:dyDescent="0.25">
      <c r="T8646" s="4"/>
      <c r="U8646" s="2" t="s">
        <v>25</v>
      </c>
      <c r="V8646" s="2" t="s">
        <v>127</v>
      </c>
      <c r="W8646" s="2" t="s">
        <v>68</v>
      </c>
      <c r="X8646" s="2">
        <v>6</v>
      </c>
      <c r="Y8646" s="2">
        <v>110</v>
      </c>
    </row>
    <row r="8647" spans="20:25" x14ac:dyDescent="0.25">
      <c r="T8647" s="4"/>
      <c r="U8647" s="2" t="s">
        <v>25</v>
      </c>
      <c r="V8647" s="2" t="s">
        <v>127</v>
      </c>
      <c r="W8647" s="2" t="s">
        <v>63</v>
      </c>
      <c r="X8647" s="2">
        <v>1</v>
      </c>
      <c r="Y8647" s="2">
        <v>0</v>
      </c>
    </row>
    <row r="8648" spans="20:25" x14ac:dyDescent="0.25">
      <c r="T8648" s="4"/>
      <c r="U8648" s="2" t="s">
        <v>25</v>
      </c>
      <c r="V8648" s="2" t="s">
        <v>127</v>
      </c>
      <c r="W8648" s="2" t="s">
        <v>63</v>
      </c>
      <c r="X8648" s="2">
        <v>3</v>
      </c>
      <c r="Y8648" s="2">
        <v>250</v>
      </c>
    </row>
    <row r="8649" spans="20:25" x14ac:dyDescent="0.25">
      <c r="T8649" s="4"/>
      <c r="U8649" s="2" t="s">
        <v>25</v>
      </c>
      <c r="V8649" s="2" t="s">
        <v>127</v>
      </c>
      <c r="W8649" s="2" t="s">
        <v>63</v>
      </c>
      <c r="X8649" s="2">
        <v>3</v>
      </c>
      <c r="Y8649" s="2">
        <v>60</v>
      </c>
    </row>
    <row r="8650" spans="20:25" ht="30" x14ac:dyDescent="0.25">
      <c r="T8650" s="4"/>
      <c r="U8650" s="2" t="s">
        <v>25</v>
      </c>
      <c r="V8650" s="2" t="s">
        <v>127</v>
      </c>
      <c r="W8650" s="2" t="s">
        <v>68</v>
      </c>
      <c r="X8650" s="2">
        <v>4</v>
      </c>
      <c r="Y8650" s="2">
        <v>40</v>
      </c>
    </row>
    <row r="8651" spans="20:25" ht="30" x14ac:dyDescent="0.25">
      <c r="T8651" s="4"/>
      <c r="U8651" s="2" t="s">
        <v>25</v>
      </c>
      <c r="V8651" s="2" t="s">
        <v>127</v>
      </c>
      <c r="W8651" s="2" t="s">
        <v>68</v>
      </c>
      <c r="X8651" s="2">
        <v>3</v>
      </c>
      <c r="Y8651" s="2">
        <v>120</v>
      </c>
    </row>
    <row r="8652" spans="20:25" ht="30" x14ac:dyDescent="0.25">
      <c r="T8652" s="4"/>
      <c r="U8652" s="2" t="s">
        <v>25</v>
      </c>
      <c r="V8652" s="2" t="s">
        <v>127</v>
      </c>
      <c r="W8652" s="2" t="s">
        <v>68</v>
      </c>
      <c r="X8652" s="2">
        <v>6</v>
      </c>
      <c r="Y8652" s="2">
        <v>330</v>
      </c>
    </row>
    <row r="8653" spans="20:25" ht="30" x14ac:dyDescent="0.25">
      <c r="T8653" s="4"/>
      <c r="U8653" s="2" t="s">
        <v>25</v>
      </c>
      <c r="V8653" s="2" t="s">
        <v>127</v>
      </c>
      <c r="W8653" s="2" t="s">
        <v>68</v>
      </c>
      <c r="X8653" s="2">
        <v>3</v>
      </c>
      <c r="Y8653" s="2">
        <v>54</v>
      </c>
    </row>
    <row r="8654" spans="20:25" x14ac:dyDescent="0.25">
      <c r="T8654" s="4"/>
      <c r="U8654" s="2" t="s">
        <v>25</v>
      </c>
      <c r="V8654" s="2" t="s">
        <v>127</v>
      </c>
      <c r="W8654" s="2" t="s">
        <v>63</v>
      </c>
      <c r="X8654" s="2">
        <v>4</v>
      </c>
      <c r="Y8654" s="2">
        <v>160</v>
      </c>
    </row>
    <row r="8655" spans="20:25" x14ac:dyDescent="0.25">
      <c r="T8655" s="4"/>
      <c r="U8655" s="2" t="s">
        <v>25</v>
      </c>
      <c r="V8655" s="2" t="s">
        <v>127</v>
      </c>
      <c r="W8655" s="2" t="s">
        <v>63</v>
      </c>
      <c r="X8655" s="2">
        <v>3</v>
      </c>
      <c r="Y8655" s="2">
        <v>120</v>
      </c>
    </row>
    <row r="8656" spans="20:25" x14ac:dyDescent="0.25">
      <c r="T8656" s="4"/>
      <c r="U8656" s="2" t="s">
        <v>25</v>
      </c>
      <c r="V8656" s="2" t="s">
        <v>127</v>
      </c>
      <c r="W8656" s="2" t="s">
        <v>63</v>
      </c>
      <c r="X8656" s="2">
        <v>5</v>
      </c>
      <c r="Y8656" s="2">
        <v>150</v>
      </c>
    </row>
    <row r="8657" spans="20:25" ht="30" x14ac:dyDescent="0.25">
      <c r="T8657" s="4"/>
      <c r="U8657" s="2" t="s">
        <v>25</v>
      </c>
      <c r="V8657" s="2" t="s">
        <v>127</v>
      </c>
      <c r="W8657" s="2" t="s">
        <v>68</v>
      </c>
      <c r="X8657" s="2">
        <v>1</v>
      </c>
      <c r="Y8657" s="2">
        <v>110</v>
      </c>
    </row>
    <row r="8658" spans="20:25" ht="30" x14ac:dyDescent="0.25">
      <c r="T8658" s="4"/>
      <c r="U8658" s="2" t="s">
        <v>25</v>
      </c>
      <c r="V8658" s="2" t="s">
        <v>127</v>
      </c>
      <c r="W8658" s="2" t="s">
        <v>68</v>
      </c>
      <c r="X8658" s="2">
        <v>1</v>
      </c>
      <c r="Y8658" s="2">
        <v>335</v>
      </c>
    </row>
    <row r="8659" spans="20:25" ht="30" x14ac:dyDescent="0.25">
      <c r="T8659" s="4"/>
      <c r="U8659" s="2" t="s">
        <v>25</v>
      </c>
      <c r="V8659" s="2" t="s">
        <v>127</v>
      </c>
      <c r="W8659" s="2" t="s">
        <v>68</v>
      </c>
      <c r="X8659" s="2">
        <v>2</v>
      </c>
      <c r="Y8659" s="2">
        <v>360</v>
      </c>
    </row>
    <row r="8660" spans="20:25" x14ac:dyDescent="0.25">
      <c r="T8660" s="4"/>
      <c r="U8660" s="2" t="s">
        <v>25</v>
      </c>
      <c r="V8660" s="2" t="s">
        <v>127</v>
      </c>
      <c r="W8660" s="2" t="s">
        <v>63</v>
      </c>
      <c r="X8660" s="2">
        <v>1</v>
      </c>
      <c r="Y8660" s="2">
        <v>110</v>
      </c>
    </row>
    <row r="8661" spans="20:25" ht="30" x14ac:dyDescent="0.25">
      <c r="T8661" s="4"/>
      <c r="U8661" s="2" t="s">
        <v>25</v>
      </c>
      <c r="V8661" s="2" t="s">
        <v>127</v>
      </c>
      <c r="W8661" s="2" t="s">
        <v>68</v>
      </c>
      <c r="X8661" s="2">
        <v>2</v>
      </c>
      <c r="Y8661" s="2">
        <v>140</v>
      </c>
    </row>
    <row r="8662" spans="20:25" x14ac:dyDescent="0.25">
      <c r="T8662" s="4"/>
      <c r="U8662" s="2" t="s">
        <v>25</v>
      </c>
      <c r="V8662" s="2" t="s">
        <v>127</v>
      </c>
      <c r="W8662" s="2" t="s">
        <v>63</v>
      </c>
      <c r="X8662" s="2">
        <v>5</v>
      </c>
      <c r="Y8662" s="2">
        <v>120</v>
      </c>
    </row>
    <row r="8663" spans="20:25" x14ac:dyDescent="0.25">
      <c r="T8663" s="4"/>
      <c r="U8663" s="2" t="s">
        <v>25</v>
      </c>
      <c r="V8663" s="2" t="s">
        <v>127</v>
      </c>
      <c r="W8663" s="2" t="s">
        <v>63</v>
      </c>
      <c r="X8663" s="2">
        <v>2</v>
      </c>
      <c r="Y8663" s="2">
        <v>130</v>
      </c>
    </row>
    <row r="8664" spans="20:25" ht="30" x14ac:dyDescent="0.25">
      <c r="T8664" s="4"/>
      <c r="U8664" s="2" t="s">
        <v>25</v>
      </c>
      <c r="V8664" s="2" t="s">
        <v>127</v>
      </c>
      <c r="W8664" s="2" t="s">
        <v>64</v>
      </c>
      <c r="X8664" s="2">
        <v>2</v>
      </c>
      <c r="Y8664" s="2">
        <v>60</v>
      </c>
    </row>
    <row r="8665" spans="20:25" x14ac:dyDescent="0.25">
      <c r="T8665" s="4"/>
      <c r="U8665" s="2" t="s">
        <v>25</v>
      </c>
      <c r="V8665" s="2" t="s">
        <v>127</v>
      </c>
      <c r="W8665" s="2" t="s">
        <v>63</v>
      </c>
      <c r="X8665" s="2">
        <v>0</v>
      </c>
      <c r="Y8665" s="2">
        <v>343</v>
      </c>
    </row>
    <row r="8666" spans="20:25" x14ac:dyDescent="0.25">
      <c r="T8666" s="4"/>
      <c r="U8666" s="2" t="s">
        <v>25</v>
      </c>
      <c r="V8666" s="2" t="s">
        <v>127</v>
      </c>
      <c r="W8666" s="2" t="s">
        <v>63</v>
      </c>
      <c r="X8666" s="2">
        <v>0</v>
      </c>
      <c r="Y8666" s="2">
        <v>343</v>
      </c>
    </row>
    <row r="8667" spans="20:25" ht="30" x14ac:dyDescent="0.25">
      <c r="T8667" s="4"/>
      <c r="U8667" s="2" t="s">
        <v>25</v>
      </c>
      <c r="V8667" s="2" t="s">
        <v>127</v>
      </c>
      <c r="W8667" s="2" t="s">
        <v>68</v>
      </c>
      <c r="X8667" s="2">
        <v>3</v>
      </c>
      <c r="Y8667" s="2">
        <v>190</v>
      </c>
    </row>
    <row r="8668" spans="20:25" ht="30" x14ac:dyDescent="0.25">
      <c r="T8668" s="4"/>
      <c r="U8668" s="2" t="s">
        <v>25</v>
      </c>
      <c r="V8668" s="2" t="s">
        <v>127</v>
      </c>
      <c r="W8668" s="2" t="s">
        <v>68</v>
      </c>
      <c r="X8668" s="2">
        <v>3</v>
      </c>
      <c r="Y8668" s="2">
        <v>110</v>
      </c>
    </row>
    <row r="8669" spans="20:25" ht="30" x14ac:dyDescent="0.25">
      <c r="T8669" s="4"/>
      <c r="U8669" s="2" t="s">
        <v>25</v>
      </c>
      <c r="V8669" s="2" t="s">
        <v>127</v>
      </c>
      <c r="W8669" s="2" t="s">
        <v>68</v>
      </c>
      <c r="X8669" s="2">
        <v>2</v>
      </c>
      <c r="Y8669" s="2">
        <v>130</v>
      </c>
    </row>
    <row r="8670" spans="20:25" ht="30" x14ac:dyDescent="0.25">
      <c r="T8670" s="4"/>
      <c r="U8670" s="2" t="s">
        <v>25</v>
      </c>
      <c r="V8670" s="2" t="s">
        <v>127</v>
      </c>
      <c r="W8670" s="2" t="s">
        <v>68</v>
      </c>
      <c r="X8670" s="2">
        <v>6</v>
      </c>
      <c r="Y8670" s="2">
        <v>220</v>
      </c>
    </row>
    <row r="8671" spans="20:25" x14ac:dyDescent="0.25">
      <c r="T8671" s="4"/>
      <c r="U8671" s="2" t="s">
        <v>25</v>
      </c>
      <c r="V8671" s="2" t="s">
        <v>127</v>
      </c>
      <c r="W8671" s="2" t="s">
        <v>63</v>
      </c>
      <c r="X8671" s="2">
        <v>4</v>
      </c>
      <c r="Y8671" s="2">
        <v>140</v>
      </c>
    </row>
    <row r="8672" spans="20:25" ht="30" x14ac:dyDescent="0.25">
      <c r="T8672" s="4"/>
      <c r="U8672" s="2" t="s">
        <v>25</v>
      </c>
      <c r="V8672" s="2" t="s">
        <v>127</v>
      </c>
      <c r="W8672" s="2" t="s">
        <v>68</v>
      </c>
      <c r="X8672" s="2">
        <v>4</v>
      </c>
      <c r="Y8672" s="2">
        <v>170</v>
      </c>
    </row>
    <row r="8673" spans="20:25" ht="30" x14ac:dyDescent="0.25">
      <c r="T8673" s="4"/>
      <c r="U8673" s="2" t="s">
        <v>25</v>
      </c>
      <c r="V8673" s="2" t="s">
        <v>127</v>
      </c>
      <c r="W8673" s="2" t="s">
        <v>68</v>
      </c>
      <c r="X8673" s="2">
        <v>4</v>
      </c>
      <c r="Y8673" s="2">
        <v>260</v>
      </c>
    </row>
    <row r="8674" spans="20:25" ht="30" x14ac:dyDescent="0.25">
      <c r="T8674" s="4"/>
      <c r="U8674" s="2" t="s">
        <v>25</v>
      </c>
      <c r="V8674" s="2" t="s">
        <v>127</v>
      </c>
      <c r="W8674" s="2" t="s">
        <v>68</v>
      </c>
      <c r="X8674" s="2">
        <v>1</v>
      </c>
      <c r="Y8674" s="2">
        <v>50</v>
      </c>
    </row>
    <row r="8675" spans="20:25" ht="30" x14ac:dyDescent="0.25">
      <c r="T8675" s="4"/>
      <c r="U8675" s="2" t="s">
        <v>25</v>
      </c>
      <c r="V8675" s="2" t="s">
        <v>126</v>
      </c>
      <c r="W8675" s="2" t="s">
        <v>68</v>
      </c>
      <c r="X8675" s="2">
        <v>4</v>
      </c>
      <c r="Y8675" s="2">
        <v>340</v>
      </c>
    </row>
    <row r="8676" spans="20:25" ht="30" x14ac:dyDescent="0.25">
      <c r="T8676" s="4"/>
      <c r="U8676" s="2" t="s">
        <v>25</v>
      </c>
      <c r="V8676" s="2" t="s">
        <v>126</v>
      </c>
      <c r="W8676" s="2" t="s">
        <v>68</v>
      </c>
      <c r="X8676" s="2">
        <v>3</v>
      </c>
      <c r="Y8676" s="2">
        <v>10</v>
      </c>
    </row>
    <row r="8677" spans="20:25" ht="30" x14ac:dyDescent="0.25">
      <c r="T8677" s="4"/>
      <c r="U8677" s="2" t="s">
        <v>25</v>
      </c>
      <c r="V8677" s="2" t="s">
        <v>126</v>
      </c>
      <c r="W8677" s="2" t="s">
        <v>68</v>
      </c>
      <c r="X8677" s="2">
        <v>2</v>
      </c>
      <c r="Y8677" s="2">
        <v>230</v>
      </c>
    </row>
    <row r="8678" spans="20:25" x14ac:dyDescent="0.25">
      <c r="T8678" s="4"/>
      <c r="U8678" s="2" t="s">
        <v>25</v>
      </c>
      <c r="V8678" s="2" t="s">
        <v>126</v>
      </c>
      <c r="W8678" s="2" t="s">
        <v>63</v>
      </c>
      <c r="X8678" s="2">
        <v>4</v>
      </c>
      <c r="Y8678" s="2">
        <v>140</v>
      </c>
    </row>
    <row r="8679" spans="20:25" ht="30" x14ac:dyDescent="0.25">
      <c r="T8679" s="4"/>
      <c r="U8679" s="2" t="s">
        <v>25</v>
      </c>
      <c r="V8679" s="2" t="s">
        <v>126</v>
      </c>
      <c r="W8679" s="2" t="s">
        <v>68</v>
      </c>
      <c r="X8679" s="2">
        <v>2</v>
      </c>
      <c r="Y8679" s="2">
        <v>190</v>
      </c>
    </row>
    <row r="8680" spans="20:25" ht="30" x14ac:dyDescent="0.25">
      <c r="T8680" s="4"/>
      <c r="U8680" s="2" t="s">
        <v>25</v>
      </c>
      <c r="V8680" s="2" t="s">
        <v>126</v>
      </c>
      <c r="W8680" s="2" t="s">
        <v>68</v>
      </c>
      <c r="X8680" s="2">
        <v>0</v>
      </c>
      <c r="Y8680" s="2">
        <v>13</v>
      </c>
    </row>
    <row r="8681" spans="20:25" ht="30" x14ac:dyDescent="0.25">
      <c r="T8681" s="4"/>
      <c r="U8681" s="2" t="s">
        <v>25</v>
      </c>
      <c r="V8681" s="2" t="s">
        <v>126</v>
      </c>
      <c r="W8681" s="2" t="s">
        <v>68</v>
      </c>
      <c r="X8681" s="2">
        <v>0</v>
      </c>
      <c r="Y8681" s="2">
        <v>80</v>
      </c>
    </row>
    <row r="8682" spans="20:25" x14ac:dyDescent="0.25">
      <c r="T8682" s="4"/>
      <c r="U8682" s="2" t="s">
        <v>25</v>
      </c>
      <c r="V8682" s="2" t="s">
        <v>126</v>
      </c>
      <c r="W8682" s="2" t="s">
        <v>63</v>
      </c>
      <c r="X8682" s="2">
        <v>5</v>
      </c>
      <c r="Y8682" s="2">
        <v>50</v>
      </c>
    </row>
    <row r="8683" spans="20:25" ht="30" x14ac:dyDescent="0.25">
      <c r="T8683" s="4"/>
      <c r="U8683" s="2" t="s">
        <v>25</v>
      </c>
      <c r="V8683" s="2" t="s">
        <v>126</v>
      </c>
      <c r="W8683" s="2" t="s">
        <v>64</v>
      </c>
      <c r="X8683" s="2">
        <v>3</v>
      </c>
      <c r="Y8683" s="2">
        <v>190</v>
      </c>
    </row>
    <row r="8684" spans="20:25" x14ac:dyDescent="0.25">
      <c r="T8684" s="4"/>
      <c r="U8684" s="2" t="s">
        <v>25</v>
      </c>
      <c r="V8684" s="2" t="s">
        <v>126</v>
      </c>
      <c r="W8684" s="2" t="s">
        <v>63</v>
      </c>
      <c r="X8684" s="2">
        <v>1</v>
      </c>
      <c r="Y8684" s="2">
        <v>290</v>
      </c>
    </row>
    <row r="8685" spans="20:25" x14ac:dyDescent="0.25">
      <c r="T8685" s="4"/>
      <c r="U8685" s="2" t="s">
        <v>25</v>
      </c>
      <c r="V8685" s="2" t="s">
        <v>126</v>
      </c>
      <c r="W8685" s="2" t="s">
        <v>63</v>
      </c>
      <c r="X8685" s="2">
        <v>2</v>
      </c>
      <c r="Y8685" s="2">
        <v>100</v>
      </c>
    </row>
    <row r="8686" spans="20:25" ht="30" x14ac:dyDescent="0.25">
      <c r="T8686" s="4"/>
      <c r="U8686" s="2" t="s">
        <v>25</v>
      </c>
      <c r="V8686" s="2" t="s">
        <v>125</v>
      </c>
      <c r="W8686" s="2" t="s">
        <v>68</v>
      </c>
      <c r="X8686" s="2">
        <v>2</v>
      </c>
      <c r="Y8686" s="2">
        <v>100</v>
      </c>
    </row>
    <row r="8687" spans="20:25" ht="30" x14ac:dyDescent="0.25">
      <c r="T8687" s="4"/>
      <c r="U8687" s="2" t="s">
        <v>25</v>
      </c>
      <c r="V8687" s="2" t="s">
        <v>125</v>
      </c>
      <c r="W8687" s="2" t="s">
        <v>68</v>
      </c>
      <c r="X8687" s="2">
        <v>2</v>
      </c>
      <c r="Y8687" s="2">
        <v>340</v>
      </c>
    </row>
    <row r="8688" spans="20:25" ht="30" x14ac:dyDescent="0.25">
      <c r="T8688" s="4"/>
      <c r="U8688" s="2" t="s">
        <v>25</v>
      </c>
      <c r="V8688" s="2" t="s">
        <v>125</v>
      </c>
      <c r="W8688" s="2" t="s">
        <v>68</v>
      </c>
      <c r="X8688" s="2">
        <v>3</v>
      </c>
      <c r="Y8688" s="2">
        <v>250</v>
      </c>
    </row>
    <row r="8689" spans="20:25" x14ac:dyDescent="0.25">
      <c r="T8689" s="4"/>
      <c r="U8689" s="2" t="s">
        <v>25</v>
      </c>
      <c r="V8689" s="2" t="s">
        <v>125</v>
      </c>
      <c r="W8689" s="2" t="s">
        <v>63</v>
      </c>
      <c r="X8689" s="2">
        <v>2</v>
      </c>
      <c r="Y8689" s="2">
        <v>163</v>
      </c>
    </row>
    <row r="8690" spans="20:25" ht="30" x14ac:dyDescent="0.25">
      <c r="T8690" s="4"/>
      <c r="U8690" s="2" t="s">
        <v>25</v>
      </c>
      <c r="V8690" s="2" t="s">
        <v>128</v>
      </c>
      <c r="W8690" s="2" t="s">
        <v>68</v>
      </c>
      <c r="X8690" s="2">
        <v>1</v>
      </c>
      <c r="Y8690" s="2">
        <v>10</v>
      </c>
    </row>
    <row r="8691" spans="20:25" ht="30" x14ac:dyDescent="0.25">
      <c r="T8691" s="4"/>
      <c r="U8691" s="2" t="s">
        <v>25</v>
      </c>
      <c r="V8691" s="2" t="s">
        <v>128</v>
      </c>
      <c r="W8691" s="2" t="s">
        <v>68</v>
      </c>
      <c r="X8691" s="2">
        <v>3</v>
      </c>
      <c r="Y8691" s="2">
        <v>130</v>
      </c>
    </row>
    <row r="8692" spans="20:25" ht="30" x14ac:dyDescent="0.25">
      <c r="T8692" s="4"/>
      <c r="U8692" s="2" t="s">
        <v>25</v>
      </c>
      <c r="V8692" s="2" t="s">
        <v>128</v>
      </c>
      <c r="W8692" s="2" t="s">
        <v>62</v>
      </c>
      <c r="X8692" s="2">
        <v>3</v>
      </c>
      <c r="Y8692" s="2">
        <v>5</v>
      </c>
    </row>
    <row r="8693" spans="20:25" x14ac:dyDescent="0.25">
      <c r="T8693" s="4"/>
      <c r="U8693" s="2" t="s">
        <v>25</v>
      </c>
      <c r="V8693" s="2" t="s">
        <v>128</v>
      </c>
      <c r="W8693" s="2" t="s">
        <v>63</v>
      </c>
      <c r="X8693" s="2">
        <v>4</v>
      </c>
      <c r="Y8693" s="2">
        <v>330</v>
      </c>
    </row>
    <row r="8694" spans="20:25" ht="30" x14ac:dyDescent="0.25">
      <c r="T8694" s="4"/>
      <c r="U8694" s="2" t="s">
        <v>25</v>
      </c>
      <c r="V8694" s="2" t="s">
        <v>123</v>
      </c>
      <c r="W8694" s="2" t="s">
        <v>67</v>
      </c>
      <c r="X8694" s="2">
        <v>7</v>
      </c>
      <c r="Y8694" s="2">
        <v>210</v>
      </c>
    </row>
    <row r="8695" spans="20:25" ht="30" x14ac:dyDescent="0.25">
      <c r="T8695" s="4"/>
      <c r="U8695" s="2" t="s">
        <v>25</v>
      </c>
      <c r="V8695" s="2" t="s">
        <v>123</v>
      </c>
      <c r="W8695" s="2" t="s">
        <v>68</v>
      </c>
      <c r="X8695" s="2">
        <v>4</v>
      </c>
      <c r="Y8695" s="2">
        <v>210</v>
      </c>
    </row>
    <row r="8696" spans="20:25" ht="30" x14ac:dyDescent="0.25">
      <c r="T8696" s="4"/>
      <c r="U8696" s="2" t="s">
        <v>25</v>
      </c>
      <c r="V8696" s="2" t="s">
        <v>123</v>
      </c>
      <c r="W8696" s="2" t="s">
        <v>62</v>
      </c>
      <c r="X8696" s="2">
        <v>7</v>
      </c>
      <c r="Y8696" s="2">
        <v>180</v>
      </c>
    </row>
    <row r="8697" spans="20:25" x14ac:dyDescent="0.25">
      <c r="T8697" s="4"/>
      <c r="U8697" s="2" t="s">
        <v>25</v>
      </c>
      <c r="V8697" s="2" t="s">
        <v>111</v>
      </c>
      <c r="W8697" s="2" t="s">
        <v>63</v>
      </c>
      <c r="X8697" s="2">
        <v>8</v>
      </c>
      <c r="Y8697" s="2">
        <v>140</v>
      </c>
    </row>
    <row r="8698" spans="20:25" ht="30" x14ac:dyDescent="0.25">
      <c r="T8698" s="4"/>
      <c r="U8698" s="2" t="s">
        <v>25</v>
      </c>
      <c r="V8698" s="2" t="s">
        <v>111</v>
      </c>
      <c r="W8698" s="2" t="s">
        <v>67</v>
      </c>
      <c r="X8698" s="2">
        <v>4</v>
      </c>
      <c r="Y8698" s="2">
        <v>260</v>
      </c>
    </row>
    <row r="8699" spans="20:25" ht="30" x14ac:dyDescent="0.25">
      <c r="T8699" s="4"/>
      <c r="U8699" s="2" t="s">
        <v>25</v>
      </c>
      <c r="V8699" s="2" t="s">
        <v>111</v>
      </c>
      <c r="W8699" s="2" t="s">
        <v>64</v>
      </c>
      <c r="X8699" s="2">
        <v>3</v>
      </c>
      <c r="Y8699" s="2">
        <v>130</v>
      </c>
    </row>
    <row r="8700" spans="20:25" ht="30" x14ac:dyDescent="0.25">
      <c r="T8700" s="4"/>
      <c r="U8700" s="2" t="s">
        <v>25</v>
      </c>
      <c r="V8700" s="2" t="s">
        <v>111</v>
      </c>
      <c r="W8700" s="2" t="s">
        <v>64</v>
      </c>
      <c r="X8700" s="2">
        <v>3</v>
      </c>
      <c r="Y8700" s="2">
        <v>150</v>
      </c>
    </row>
    <row r="8701" spans="20:25" ht="30" x14ac:dyDescent="0.25">
      <c r="T8701" s="4"/>
      <c r="U8701" s="2" t="s">
        <v>25</v>
      </c>
      <c r="V8701" s="2" t="s">
        <v>111</v>
      </c>
      <c r="W8701" s="2" t="s">
        <v>68</v>
      </c>
      <c r="X8701" s="2">
        <v>3</v>
      </c>
      <c r="Y8701" s="2">
        <v>60</v>
      </c>
    </row>
    <row r="8702" spans="20:25" x14ac:dyDescent="0.25">
      <c r="T8702" s="4"/>
      <c r="U8702" s="2" t="s">
        <v>25</v>
      </c>
      <c r="V8702" s="2" t="s">
        <v>111</v>
      </c>
      <c r="W8702" s="2" t="s">
        <v>63</v>
      </c>
      <c r="X8702" s="2">
        <v>4</v>
      </c>
      <c r="Y8702" s="2">
        <v>100</v>
      </c>
    </row>
    <row r="8703" spans="20:25" ht="30" x14ac:dyDescent="0.25">
      <c r="T8703" s="4"/>
      <c r="U8703" s="2" t="s">
        <v>25</v>
      </c>
      <c r="V8703" s="2" t="s">
        <v>111</v>
      </c>
      <c r="W8703" s="2" t="s">
        <v>68</v>
      </c>
      <c r="X8703" s="2">
        <v>2</v>
      </c>
      <c r="Y8703" s="2">
        <v>340</v>
      </c>
    </row>
    <row r="8704" spans="20:25" x14ac:dyDescent="0.25">
      <c r="T8704" s="4"/>
      <c r="U8704" s="2" t="s">
        <v>25</v>
      </c>
      <c r="V8704" s="2" t="s">
        <v>121</v>
      </c>
      <c r="W8704" s="2" t="s">
        <v>63</v>
      </c>
      <c r="X8704" s="2">
        <v>5</v>
      </c>
      <c r="Y8704" s="2">
        <v>330</v>
      </c>
    </row>
    <row r="8705" spans="20:25" ht="30" x14ac:dyDescent="0.25">
      <c r="T8705" s="4"/>
      <c r="U8705" s="2" t="s">
        <v>25</v>
      </c>
      <c r="V8705" s="2" t="s">
        <v>121</v>
      </c>
      <c r="W8705" s="2" t="s">
        <v>68</v>
      </c>
      <c r="X8705" s="2">
        <v>3</v>
      </c>
      <c r="Y8705" s="2">
        <v>360</v>
      </c>
    </row>
    <row r="8706" spans="20:25" x14ac:dyDescent="0.25">
      <c r="T8706" s="4"/>
      <c r="U8706" s="2" t="s">
        <v>25</v>
      </c>
      <c r="V8706" s="2" t="s">
        <v>121</v>
      </c>
      <c r="W8706" s="2" t="s">
        <v>63</v>
      </c>
      <c r="X8706" s="2">
        <v>5</v>
      </c>
      <c r="Y8706" s="2">
        <v>80</v>
      </c>
    </row>
    <row r="8707" spans="20:25" x14ac:dyDescent="0.25">
      <c r="T8707" s="4"/>
      <c r="U8707" s="2" t="s">
        <v>25</v>
      </c>
      <c r="V8707" s="2" t="s">
        <v>121</v>
      </c>
      <c r="W8707" s="2" t="s">
        <v>63</v>
      </c>
      <c r="X8707" s="2">
        <v>4</v>
      </c>
      <c r="Y8707" s="2">
        <v>90</v>
      </c>
    </row>
    <row r="8708" spans="20:25" ht="30" x14ac:dyDescent="0.25">
      <c r="T8708" s="4"/>
      <c r="U8708" s="2" t="s">
        <v>25</v>
      </c>
      <c r="V8708" s="2" t="s">
        <v>121</v>
      </c>
      <c r="W8708" s="2" t="s">
        <v>68</v>
      </c>
      <c r="X8708" s="2">
        <v>4</v>
      </c>
      <c r="Y8708" s="2">
        <v>140</v>
      </c>
    </row>
    <row r="8709" spans="20:25" x14ac:dyDescent="0.25">
      <c r="T8709" s="4"/>
      <c r="U8709" s="2" t="s">
        <v>25</v>
      </c>
      <c r="V8709" s="2" t="s">
        <v>121</v>
      </c>
      <c r="W8709" s="2" t="s">
        <v>63</v>
      </c>
      <c r="X8709" s="2">
        <v>4</v>
      </c>
      <c r="Y8709" s="2">
        <v>140</v>
      </c>
    </row>
    <row r="8710" spans="20:25" ht="30" x14ac:dyDescent="0.25">
      <c r="T8710" s="4"/>
      <c r="U8710" s="2" t="s">
        <v>25</v>
      </c>
      <c r="V8710" s="2" t="s">
        <v>122</v>
      </c>
      <c r="W8710" s="2" t="s">
        <v>68</v>
      </c>
      <c r="X8710" s="2">
        <v>6</v>
      </c>
      <c r="Y8710" s="2">
        <v>160</v>
      </c>
    </row>
    <row r="8711" spans="20:25" x14ac:dyDescent="0.25">
      <c r="T8711" s="4"/>
      <c r="U8711" s="2" t="s">
        <v>25</v>
      </c>
      <c r="V8711" s="2" t="s">
        <v>122</v>
      </c>
      <c r="W8711" s="2" t="s">
        <v>63</v>
      </c>
      <c r="X8711" s="2">
        <v>7</v>
      </c>
      <c r="Y8711" s="2">
        <v>120</v>
      </c>
    </row>
    <row r="8712" spans="20:25" x14ac:dyDescent="0.25">
      <c r="T8712" s="4"/>
      <c r="U8712" s="2" t="s">
        <v>25</v>
      </c>
      <c r="V8712" s="2" t="s">
        <v>122</v>
      </c>
      <c r="W8712" s="2" t="s">
        <v>63</v>
      </c>
      <c r="X8712" s="2">
        <v>4</v>
      </c>
      <c r="Y8712" s="2">
        <v>210</v>
      </c>
    </row>
    <row r="8713" spans="20:25" ht="30" x14ac:dyDescent="0.25">
      <c r="T8713" s="4"/>
      <c r="U8713" s="2" t="s">
        <v>25</v>
      </c>
      <c r="V8713" s="2" t="s">
        <v>122</v>
      </c>
      <c r="W8713" s="2" t="s">
        <v>64</v>
      </c>
      <c r="X8713" s="2">
        <v>3</v>
      </c>
      <c r="Y8713" s="2">
        <v>130</v>
      </c>
    </row>
    <row r="8714" spans="20:25" ht="30" x14ac:dyDescent="0.25">
      <c r="T8714" s="4"/>
      <c r="U8714" s="2" t="s">
        <v>25</v>
      </c>
      <c r="V8714" s="2" t="s">
        <v>122</v>
      </c>
      <c r="W8714" s="2" t="s">
        <v>68</v>
      </c>
      <c r="X8714" s="2">
        <v>7</v>
      </c>
      <c r="Y8714" s="2">
        <v>100</v>
      </c>
    </row>
    <row r="8715" spans="20:25" x14ac:dyDescent="0.25">
      <c r="T8715" s="4"/>
      <c r="U8715" s="2" t="s">
        <v>25</v>
      </c>
      <c r="V8715" s="2" t="s">
        <v>122</v>
      </c>
      <c r="W8715" s="2" t="s">
        <v>63</v>
      </c>
      <c r="X8715" s="2">
        <v>8</v>
      </c>
      <c r="Y8715" s="2">
        <v>140</v>
      </c>
    </row>
    <row r="8716" spans="20:25" x14ac:dyDescent="0.25">
      <c r="T8716" s="4"/>
      <c r="U8716" s="2" t="s">
        <v>25</v>
      </c>
      <c r="V8716" s="2" t="s">
        <v>122</v>
      </c>
      <c r="W8716" s="2" t="s">
        <v>63</v>
      </c>
      <c r="X8716" s="2">
        <v>5</v>
      </c>
      <c r="Y8716" s="2">
        <v>140</v>
      </c>
    </row>
    <row r="8717" spans="20:25" ht="30" x14ac:dyDescent="0.25">
      <c r="T8717" s="4"/>
      <c r="U8717" s="2" t="s">
        <v>25</v>
      </c>
      <c r="V8717" s="2" t="s">
        <v>122</v>
      </c>
      <c r="W8717" s="2" t="s">
        <v>68</v>
      </c>
      <c r="X8717" s="2">
        <v>4</v>
      </c>
      <c r="Y8717" s="2">
        <v>140</v>
      </c>
    </row>
    <row r="8718" spans="20:25" ht="30" x14ac:dyDescent="0.25">
      <c r="T8718" s="4"/>
      <c r="U8718" s="2" t="s">
        <v>25</v>
      </c>
      <c r="V8718" s="2" t="s">
        <v>122</v>
      </c>
      <c r="W8718" s="2" t="s">
        <v>68</v>
      </c>
      <c r="X8718" s="2">
        <v>4</v>
      </c>
      <c r="Y8718" s="2">
        <v>140</v>
      </c>
    </row>
    <row r="8719" spans="20:25" ht="30" x14ac:dyDescent="0.25">
      <c r="T8719" s="4"/>
      <c r="U8719" s="2" t="s">
        <v>25</v>
      </c>
      <c r="V8719" s="2" t="s">
        <v>122</v>
      </c>
      <c r="W8719" s="2" t="s">
        <v>68</v>
      </c>
      <c r="X8719" s="2">
        <v>3</v>
      </c>
      <c r="Y8719" s="2">
        <v>140</v>
      </c>
    </row>
    <row r="8720" spans="20:25" ht="30" x14ac:dyDescent="0.25">
      <c r="T8720" s="4"/>
      <c r="U8720" s="2" t="s">
        <v>25</v>
      </c>
      <c r="V8720" s="2" t="s">
        <v>122</v>
      </c>
      <c r="W8720" s="2" t="s">
        <v>68</v>
      </c>
      <c r="X8720" s="2">
        <v>3</v>
      </c>
      <c r="Y8720" s="2">
        <v>160</v>
      </c>
    </row>
    <row r="8721" spans="20:25" ht="30" x14ac:dyDescent="0.25">
      <c r="T8721" s="4"/>
      <c r="U8721" s="2" t="s">
        <v>25</v>
      </c>
      <c r="V8721" s="2" t="s">
        <v>122</v>
      </c>
      <c r="W8721" s="2" t="s">
        <v>64</v>
      </c>
      <c r="X8721" s="2">
        <v>4</v>
      </c>
      <c r="Y8721" s="2">
        <v>190</v>
      </c>
    </row>
    <row r="8722" spans="20:25" ht="30" x14ac:dyDescent="0.25">
      <c r="T8722" s="4"/>
      <c r="U8722" s="2" t="s">
        <v>25</v>
      </c>
      <c r="V8722" s="2" t="s">
        <v>122</v>
      </c>
      <c r="W8722" s="2" t="s">
        <v>68</v>
      </c>
      <c r="X8722" s="2">
        <v>4</v>
      </c>
      <c r="Y8722" s="2">
        <v>260</v>
      </c>
    </row>
    <row r="8723" spans="20:25" ht="30" x14ac:dyDescent="0.25">
      <c r="T8723" s="4"/>
      <c r="U8723" s="2" t="s">
        <v>25</v>
      </c>
      <c r="V8723" s="2" t="s">
        <v>122</v>
      </c>
      <c r="W8723" s="2" t="s">
        <v>68</v>
      </c>
      <c r="X8723" s="2">
        <v>3</v>
      </c>
      <c r="Y8723" s="2">
        <v>250</v>
      </c>
    </row>
    <row r="8724" spans="20:25" ht="30" x14ac:dyDescent="0.25">
      <c r="T8724" s="4"/>
      <c r="U8724" s="2" t="s">
        <v>25</v>
      </c>
      <c r="V8724" s="2" t="s">
        <v>122</v>
      </c>
      <c r="W8724" s="2" t="s">
        <v>68</v>
      </c>
      <c r="X8724" s="2">
        <v>2</v>
      </c>
      <c r="Y8724" s="2">
        <v>320</v>
      </c>
    </row>
    <row r="8725" spans="20:25" ht="30" x14ac:dyDescent="0.25">
      <c r="T8725" s="4"/>
      <c r="U8725" s="2" t="s">
        <v>25</v>
      </c>
      <c r="V8725" s="2" t="s">
        <v>122</v>
      </c>
      <c r="W8725" s="2" t="s">
        <v>68</v>
      </c>
      <c r="X8725" s="2">
        <v>3</v>
      </c>
      <c r="Y8725" s="2">
        <v>170</v>
      </c>
    </row>
    <row r="8726" spans="20:25" x14ac:dyDescent="0.25">
      <c r="T8726" s="4"/>
      <c r="U8726" s="2" t="s">
        <v>25</v>
      </c>
      <c r="V8726" s="2" t="s">
        <v>122</v>
      </c>
      <c r="W8726" s="2" t="s">
        <v>63</v>
      </c>
      <c r="X8726" s="2">
        <v>3</v>
      </c>
      <c r="Y8726" s="2">
        <v>140</v>
      </c>
    </row>
    <row r="8727" spans="20:25" ht="30" x14ac:dyDescent="0.25">
      <c r="T8727" s="4"/>
      <c r="U8727" s="2" t="s">
        <v>25</v>
      </c>
      <c r="V8727" s="2" t="s">
        <v>122</v>
      </c>
      <c r="W8727" s="2" t="s">
        <v>68</v>
      </c>
      <c r="X8727" s="2">
        <v>3</v>
      </c>
      <c r="Y8727" s="2">
        <v>120</v>
      </c>
    </row>
    <row r="8728" spans="20:25" ht="30" x14ac:dyDescent="0.25">
      <c r="T8728" s="4"/>
      <c r="U8728" s="2" t="s">
        <v>25</v>
      </c>
      <c r="V8728" s="2" t="s">
        <v>122</v>
      </c>
      <c r="W8728" s="2" t="s">
        <v>62</v>
      </c>
      <c r="X8728" s="2">
        <v>4</v>
      </c>
      <c r="Y8728" s="2">
        <v>340</v>
      </c>
    </row>
    <row r="8729" spans="20:25" x14ac:dyDescent="0.25">
      <c r="T8729" s="4"/>
      <c r="U8729" s="2" t="s">
        <v>25</v>
      </c>
      <c r="V8729" s="2" t="s">
        <v>122</v>
      </c>
      <c r="W8729" s="2" t="s">
        <v>63</v>
      </c>
      <c r="X8729" s="2">
        <v>2</v>
      </c>
      <c r="Y8729" s="2">
        <v>129</v>
      </c>
    </row>
    <row r="8730" spans="20:25" ht="30" x14ac:dyDescent="0.25">
      <c r="T8730" s="4"/>
      <c r="U8730" s="2" t="s">
        <v>25</v>
      </c>
      <c r="V8730" s="2" t="s">
        <v>122</v>
      </c>
      <c r="W8730" s="2" t="s">
        <v>68</v>
      </c>
      <c r="X8730" s="2">
        <v>3</v>
      </c>
      <c r="Y8730" s="2">
        <v>100</v>
      </c>
    </row>
    <row r="8731" spans="20:25" x14ac:dyDescent="0.25">
      <c r="T8731" s="4"/>
      <c r="U8731" s="2" t="s">
        <v>25</v>
      </c>
      <c r="V8731" s="2" t="s">
        <v>122</v>
      </c>
      <c r="W8731" s="2" t="s">
        <v>63</v>
      </c>
      <c r="X8731" s="2">
        <v>4</v>
      </c>
      <c r="Y8731" s="2">
        <v>340</v>
      </c>
    </row>
    <row r="8732" spans="20:25" x14ac:dyDescent="0.25">
      <c r="T8732" s="4"/>
      <c r="U8732" s="2" t="s">
        <v>25</v>
      </c>
      <c r="V8732" s="2" t="s">
        <v>122</v>
      </c>
      <c r="W8732" s="2" t="s">
        <v>63</v>
      </c>
      <c r="X8732" s="2">
        <v>5</v>
      </c>
      <c r="Y8732" s="2">
        <v>30</v>
      </c>
    </row>
    <row r="8733" spans="20:25" ht="30" x14ac:dyDescent="0.25">
      <c r="T8733" s="4"/>
      <c r="U8733" s="2" t="s">
        <v>25</v>
      </c>
      <c r="V8733" s="2" t="s">
        <v>122</v>
      </c>
      <c r="W8733" s="2" t="s">
        <v>68</v>
      </c>
      <c r="X8733" s="2">
        <v>5</v>
      </c>
      <c r="Y8733" s="2">
        <v>150</v>
      </c>
    </row>
    <row r="8734" spans="20:25" x14ac:dyDescent="0.25">
      <c r="T8734" s="4"/>
      <c r="U8734" s="2" t="s">
        <v>25</v>
      </c>
      <c r="V8734" s="2" t="s">
        <v>122</v>
      </c>
      <c r="W8734" s="2" t="s">
        <v>63</v>
      </c>
      <c r="X8734" s="2">
        <v>1</v>
      </c>
      <c r="Y8734" s="2">
        <v>143</v>
      </c>
    </row>
    <row r="8735" spans="20:25" ht="30" x14ac:dyDescent="0.25">
      <c r="T8735" s="4"/>
      <c r="U8735" s="2" t="s">
        <v>25</v>
      </c>
      <c r="V8735" s="2" t="s">
        <v>122</v>
      </c>
      <c r="W8735" s="2" t="s">
        <v>68</v>
      </c>
      <c r="X8735" s="2">
        <v>4</v>
      </c>
      <c r="Y8735" s="2">
        <v>250</v>
      </c>
    </row>
    <row r="8736" spans="20:25" ht="30" x14ac:dyDescent="0.25">
      <c r="T8736" s="4"/>
      <c r="U8736" s="2" t="s">
        <v>25</v>
      </c>
      <c r="V8736" s="2" t="s">
        <v>122</v>
      </c>
      <c r="W8736" s="2" t="s">
        <v>68</v>
      </c>
      <c r="X8736" s="2">
        <v>2</v>
      </c>
      <c r="Y8736" s="2">
        <v>270</v>
      </c>
    </row>
    <row r="8737" spans="20:25" x14ac:dyDescent="0.25">
      <c r="T8737" s="4"/>
      <c r="U8737" s="2" t="s">
        <v>25</v>
      </c>
      <c r="V8737" s="2" t="s">
        <v>122</v>
      </c>
      <c r="W8737" s="2" t="s">
        <v>63</v>
      </c>
      <c r="X8737" s="2">
        <v>3</v>
      </c>
      <c r="Y8737" s="2">
        <v>190</v>
      </c>
    </row>
    <row r="8738" spans="20:25" ht="30" x14ac:dyDescent="0.25">
      <c r="T8738" s="4"/>
      <c r="U8738" s="2" t="s">
        <v>25</v>
      </c>
      <c r="V8738" s="2" t="s">
        <v>122</v>
      </c>
      <c r="W8738" s="2" t="s">
        <v>64</v>
      </c>
      <c r="X8738" s="2">
        <v>2</v>
      </c>
      <c r="Y8738" s="2">
        <v>220</v>
      </c>
    </row>
    <row r="8739" spans="20:25" x14ac:dyDescent="0.25">
      <c r="T8739" s="4"/>
      <c r="U8739" s="2" t="s">
        <v>25</v>
      </c>
      <c r="V8739" s="2" t="s">
        <v>122</v>
      </c>
      <c r="W8739" s="2" t="s">
        <v>63</v>
      </c>
      <c r="X8739" s="2">
        <v>4</v>
      </c>
      <c r="Y8739" s="2">
        <v>140</v>
      </c>
    </row>
    <row r="8740" spans="20:25" ht="30" x14ac:dyDescent="0.25">
      <c r="T8740" s="4"/>
      <c r="U8740" s="2" t="s">
        <v>25</v>
      </c>
      <c r="V8740" s="2" t="s">
        <v>122</v>
      </c>
      <c r="W8740" s="2" t="s">
        <v>68</v>
      </c>
      <c r="X8740" s="2">
        <v>3</v>
      </c>
      <c r="Y8740" s="2">
        <v>120</v>
      </c>
    </row>
    <row r="8741" spans="20:25" ht="30" x14ac:dyDescent="0.25">
      <c r="T8741" s="4"/>
      <c r="U8741" s="2" t="s">
        <v>25</v>
      </c>
      <c r="V8741" s="2" t="s">
        <v>122</v>
      </c>
      <c r="W8741" s="2" t="s">
        <v>68</v>
      </c>
      <c r="X8741" s="2">
        <v>2</v>
      </c>
      <c r="Y8741" s="2">
        <v>340</v>
      </c>
    </row>
    <row r="8742" spans="20:25" x14ac:dyDescent="0.25">
      <c r="T8742" s="4"/>
      <c r="U8742" s="2" t="s">
        <v>25</v>
      </c>
      <c r="V8742" s="2" t="s">
        <v>122</v>
      </c>
      <c r="W8742" s="2" t="s">
        <v>63</v>
      </c>
      <c r="X8742" s="2">
        <v>2</v>
      </c>
      <c r="Y8742" s="2">
        <v>274</v>
      </c>
    </row>
    <row r="8743" spans="20:25" ht="30" x14ac:dyDescent="0.25">
      <c r="T8743" s="4"/>
      <c r="U8743" s="2" t="s">
        <v>25</v>
      </c>
      <c r="V8743" s="2" t="s">
        <v>122</v>
      </c>
      <c r="W8743" s="2" t="s">
        <v>68</v>
      </c>
      <c r="X8743" s="2">
        <v>4</v>
      </c>
      <c r="Y8743" s="2">
        <v>100</v>
      </c>
    </row>
    <row r="8744" spans="20:25" ht="30" x14ac:dyDescent="0.25">
      <c r="T8744" s="4"/>
      <c r="U8744" s="2" t="s">
        <v>25</v>
      </c>
      <c r="V8744" s="2" t="s">
        <v>122</v>
      </c>
      <c r="W8744" s="2" t="s">
        <v>68</v>
      </c>
      <c r="X8744" s="2">
        <v>6</v>
      </c>
      <c r="Y8744" s="2">
        <v>90</v>
      </c>
    </row>
    <row r="8745" spans="20:25" x14ac:dyDescent="0.25">
      <c r="T8745" s="4"/>
      <c r="U8745" s="2" t="s">
        <v>25</v>
      </c>
      <c r="V8745" s="2" t="s">
        <v>122</v>
      </c>
      <c r="W8745" s="2" t="s">
        <v>63</v>
      </c>
      <c r="X8745" s="2">
        <v>1</v>
      </c>
      <c r="Y8745" s="2">
        <v>10</v>
      </c>
    </row>
    <row r="8746" spans="20:25" ht="30" x14ac:dyDescent="0.25">
      <c r="T8746" s="4"/>
      <c r="U8746" s="2" t="s">
        <v>25</v>
      </c>
      <c r="V8746" s="2" t="s">
        <v>122</v>
      </c>
      <c r="W8746" s="2" t="s">
        <v>68</v>
      </c>
      <c r="X8746" s="2">
        <v>1</v>
      </c>
      <c r="Y8746" s="2">
        <v>0</v>
      </c>
    </row>
    <row r="8747" spans="20:25" ht="30" x14ac:dyDescent="0.25">
      <c r="T8747" s="4"/>
      <c r="U8747" s="2" t="s">
        <v>25</v>
      </c>
      <c r="V8747" s="2" t="s">
        <v>122</v>
      </c>
      <c r="W8747" s="2" t="s">
        <v>68</v>
      </c>
      <c r="X8747" s="2">
        <v>3</v>
      </c>
      <c r="Y8747" s="2">
        <v>360</v>
      </c>
    </row>
    <row r="8748" spans="20:25" x14ac:dyDescent="0.25">
      <c r="T8748" s="4"/>
      <c r="U8748" s="2" t="s">
        <v>25</v>
      </c>
      <c r="V8748" s="2" t="s">
        <v>122</v>
      </c>
      <c r="W8748" s="2" t="s">
        <v>63</v>
      </c>
      <c r="X8748" s="2">
        <v>2</v>
      </c>
      <c r="Y8748" s="2">
        <v>100</v>
      </c>
    </row>
    <row r="8749" spans="20:25" ht="30" x14ac:dyDescent="0.25">
      <c r="T8749" s="4"/>
      <c r="U8749" s="2" t="s">
        <v>25</v>
      </c>
      <c r="V8749" s="2" t="s">
        <v>122</v>
      </c>
      <c r="W8749" s="2" t="s">
        <v>68</v>
      </c>
      <c r="X8749" s="2">
        <v>2</v>
      </c>
      <c r="Y8749" s="2">
        <v>50</v>
      </c>
    </row>
    <row r="8750" spans="20:25" x14ac:dyDescent="0.25">
      <c r="T8750" s="4"/>
      <c r="U8750" s="2" t="s">
        <v>25</v>
      </c>
      <c r="V8750" s="2" t="s">
        <v>122</v>
      </c>
      <c r="W8750" s="2" t="s">
        <v>63</v>
      </c>
      <c r="X8750" s="2">
        <v>2</v>
      </c>
      <c r="Y8750" s="2">
        <v>40</v>
      </c>
    </row>
    <row r="8751" spans="20:25" x14ac:dyDescent="0.25">
      <c r="T8751" s="4"/>
      <c r="U8751" s="2" t="s">
        <v>25</v>
      </c>
      <c r="V8751" s="2" t="s">
        <v>122</v>
      </c>
      <c r="W8751" s="2" t="s">
        <v>63</v>
      </c>
      <c r="X8751" s="2">
        <v>2</v>
      </c>
      <c r="Y8751" s="2">
        <v>300</v>
      </c>
    </row>
    <row r="8752" spans="20:25" ht="30" x14ac:dyDescent="0.25">
      <c r="T8752" s="4"/>
      <c r="U8752" s="2" t="s">
        <v>25</v>
      </c>
      <c r="V8752" s="2" t="s">
        <v>109</v>
      </c>
      <c r="W8752" s="2" t="s">
        <v>68</v>
      </c>
      <c r="X8752" s="2">
        <v>3</v>
      </c>
      <c r="Y8752" s="2">
        <v>90</v>
      </c>
    </row>
    <row r="8753" spans="20:25" ht="30" x14ac:dyDescent="0.25">
      <c r="T8753" s="4"/>
      <c r="U8753" s="2" t="s">
        <v>25</v>
      </c>
      <c r="V8753" s="2" t="s">
        <v>109</v>
      </c>
      <c r="W8753" s="2" t="s">
        <v>68</v>
      </c>
      <c r="X8753" s="2">
        <v>3</v>
      </c>
      <c r="Y8753" s="2">
        <v>60</v>
      </c>
    </row>
    <row r="8754" spans="20:25" x14ac:dyDescent="0.25">
      <c r="T8754" s="4"/>
      <c r="U8754" s="2" t="s">
        <v>25</v>
      </c>
      <c r="V8754" s="2" t="s">
        <v>109</v>
      </c>
      <c r="W8754" s="2" t="s">
        <v>63</v>
      </c>
      <c r="X8754" s="2">
        <v>5</v>
      </c>
      <c r="Y8754" s="2">
        <v>120</v>
      </c>
    </row>
    <row r="8755" spans="20:25" x14ac:dyDescent="0.25">
      <c r="T8755" s="4"/>
      <c r="U8755" s="2" t="s">
        <v>25</v>
      </c>
      <c r="V8755" s="2" t="s">
        <v>109</v>
      </c>
      <c r="W8755" s="2" t="s">
        <v>63</v>
      </c>
      <c r="X8755" s="2">
        <v>5</v>
      </c>
      <c r="Y8755" s="2">
        <v>100</v>
      </c>
    </row>
    <row r="8756" spans="20:25" x14ac:dyDescent="0.25">
      <c r="T8756" s="4"/>
      <c r="U8756" s="2" t="s">
        <v>25</v>
      </c>
      <c r="V8756" s="2" t="s">
        <v>109</v>
      </c>
      <c r="W8756" s="2" t="s">
        <v>63</v>
      </c>
      <c r="X8756" s="2">
        <v>2</v>
      </c>
      <c r="Y8756" s="2">
        <v>130</v>
      </c>
    </row>
    <row r="8757" spans="20:25" ht="30" x14ac:dyDescent="0.25">
      <c r="T8757" s="4"/>
      <c r="U8757" s="2" t="s">
        <v>25</v>
      </c>
      <c r="V8757" s="2" t="s">
        <v>109</v>
      </c>
      <c r="W8757" s="2" t="s">
        <v>68</v>
      </c>
      <c r="X8757" s="2">
        <v>3</v>
      </c>
      <c r="Y8757" s="2">
        <v>180</v>
      </c>
    </row>
    <row r="8758" spans="20:25" x14ac:dyDescent="0.25">
      <c r="T8758" s="4"/>
      <c r="U8758" s="2" t="s">
        <v>25</v>
      </c>
      <c r="V8758" s="2" t="s">
        <v>109</v>
      </c>
      <c r="W8758" s="2" t="s">
        <v>63</v>
      </c>
      <c r="X8758" s="2">
        <v>6</v>
      </c>
      <c r="Y8758" s="2">
        <v>210</v>
      </c>
    </row>
    <row r="8759" spans="20:25" ht="30" x14ac:dyDescent="0.25">
      <c r="T8759" s="4"/>
      <c r="U8759" s="2" t="s">
        <v>25</v>
      </c>
      <c r="V8759" s="2" t="s">
        <v>109</v>
      </c>
      <c r="W8759" s="2" t="s">
        <v>68</v>
      </c>
      <c r="X8759" s="2">
        <v>1</v>
      </c>
      <c r="Y8759" s="2">
        <v>220</v>
      </c>
    </row>
    <row r="8760" spans="20:25" ht="30" x14ac:dyDescent="0.25">
      <c r="T8760" s="4"/>
      <c r="U8760" s="2" t="s">
        <v>25</v>
      </c>
      <c r="V8760" s="2" t="s">
        <v>109</v>
      </c>
      <c r="W8760" s="2" t="s">
        <v>68</v>
      </c>
      <c r="X8760" s="2">
        <v>2</v>
      </c>
      <c r="Y8760" s="2">
        <v>140</v>
      </c>
    </row>
    <row r="8761" spans="20:25" ht="30" x14ac:dyDescent="0.25">
      <c r="T8761" s="4"/>
      <c r="U8761" s="2" t="s">
        <v>25</v>
      </c>
      <c r="V8761" s="2" t="s">
        <v>109</v>
      </c>
      <c r="W8761" s="2" t="s">
        <v>68</v>
      </c>
      <c r="X8761" s="2">
        <v>5</v>
      </c>
      <c r="Y8761" s="2">
        <v>80</v>
      </c>
    </row>
    <row r="8762" spans="20:25" x14ac:dyDescent="0.25">
      <c r="T8762" s="4"/>
      <c r="U8762" s="2" t="s">
        <v>25</v>
      </c>
      <c r="V8762" s="2" t="s">
        <v>109</v>
      </c>
      <c r="W8762" s="2" t="s">
        <v>63</v>
      </c>
      <c r="X8762" s="2">
        <v>5</v>
      </c>
      <c r="Y8762" s="2">
        <v>100</v>
      </c>
    </row>
    <row r="8763" spans="20:25" ht="30" x14ac:dyDescent="0.25">
      <c r="T8763" s="4"/>
      <c r="U8763" s="2" t="s">
        <v>25</v>
      </c>
      <c r="V8763" s="2" t="s">
        <v>109</v>
      </c>
      <c r="W8763" s="2" t="s">
        <v>68</v>
      </c>
      <c r="X8763" s="2">
        <v>1</v>
      </c>
      <c r="Y8763" s="2">
        <v>109</v>
      </c>
    </row>
    <row r="8764" spans="20:25" ht="30" x14ac:dyDescent="0.25">
      <c r="T8764" s="4"/>
      <c r="U8764" s="2" t="s">
        <v>25</v>
      </c>
      <c r="V8764" s="2" t="s">
        <v>109</v>
      </c>
      <c r="W8764" s="2" t="s">
        <v>68</v>
      </c>
      <c r="X8764" s="2">
        <v>2</v>
      </c>
      <c r="Y8764" s="2">
        <v>123</v>
      </c>
    </row>
    <row r="8765" spans="20:25" ht="30" x14ac:dyDescent="0.25">
      <c r="T8765" s="4"/>
      <c r="U8765" s="2" t="s">
        <v>25</v>
      </c>
      <c r="V8765" s="2" t="s">
        <v>109</v>
      </c>
      <c r="W8765" s="2" t="s">
        <v>68</v>
      </c>
      <c r="X8765" s="2">
        <v>2</v>
      </c>
      <c r="Y8765" s="2">
        <v>123</v>
      </c>
    </row>
    <row r="8766" spans="20:25" ht="30" x14ac:dyDescent="0.25">
      <c r="T8766" s="4"/>
      <c r="U8766" s="2" t="s">
        <v>25</v>
      </c>
      <c r="V8766" s="2" t="s">
        <v>109</v>
      </c>
      <c r="W8766" s="2" t="s">
        <v>68</v>
      </c>
      <c r="X8766" s="2">
        <v>3</v>
      </c>
      <c r="Y8766" s="2">
        <v>0</v>
      </c>
    </row>
    <row r="8767" spans="20:25" ht="30" x14ac:dyDescent="0.25">
      <c r="T8767" s="4"/>
      <c r="U8767" s="2" t="s">
        <v>25</v>
      </c>
      <c r="V8767" s="2" t="s">
        <v>109</v>
      </c>
      <c r="W8767" s="2" t="s">
        <v>68</v>
      </c>
      <c r="X8767" s="2">
        <v>5</v>
      </c>
      <c r="Y8767" s="2">
        <v>120</v>
      </c>
    </row>
    <row r="8768" spans="20:25" x14ac:dyDescent="0.25">
      <c r="T8768" s="4"/>
      <c r="U8768" s="2" t="s">
        <v>25</v>
      </c>
      <c r="V8768" s="2" t="s">
        <v>109</v>
      </c>
      <c r="W8768" s="2" t="s">
        <v>63</v>
      </c>
      <c r="X8768" s="2">
        <v>3</v>
      </c>
      <c r="Y8768" s="2">
        <v>50</v>
      </c>
    </row>
    <row r="8769" spans="20:25" ht="30" x14ac:dyDescent="0.25">
      <c r="T8769" s="4"/>
      <c r="U8769" s="2" t="s">
        <v>25</v>
      </c>
      <c r="V8769" s="2" t="s">
        <v>120</v>
      </c>
      <c r="W8769" s="2" t="s">
        <v>68</v>
      </c>
      <c r="X8769" s="2">
        <v>1</v>
      </c>
      <c r="Y8769" s="2">
        <v>230</v>
      </c>
    </row>
    <row r="8770" spans="20:25" x14ac:dyDescent="0.25">
      <c r="T8770" s="4"/>
      <c r="U8770" s="2" t="s">
        <v>25</v>
      </c>
      <c r="V8770" s="2" t="s">
        <v>120</v>
      </c>
      <c r="W8770" s="2" t="s">
        <v>63</v>
      </c>
      <c r="X8770" s="2">
        <v>4</v>
      </c>
      <c r="Y8770" s="2">
        <v>140</v>
      </c>
    </row>
    <row r="8771" spans="20:25" ht="30" x14ac:dyDescent="0.25">
      <c r="T8771" s="4"/>
      <c r="U8771" s="2" t="s">
        <v>25</v>
      </c>
      <c r="V8771" s="2" t="s">
        <v>120</v>
      </c>
      <c r="W8771" s="2" t="s">
        <v>68</v>
      </c>
      <c r="X8771" s="2">
        <v>3</v>
      </c>
      <c r="Y8771" s="2">
        <v>130</v>
      </c>
    </row>
    <row r="8772" spans="20:25" x14ac:dyDescent="0.25">
      <c r="T8772" s="4"/>
      <c r="U8772" s="2" t="s">
        <v>25</v>
      </c>
      <c r="V8772" s="2" t="s">
        <v>120</v>
      </c>
      <c r="W8772" s="2" t="s">
        <v>63</v>
      </c>
      <c r="X8772" s="2">
        <v>3</v>
      </c>
      <c r="Y8772" s="2">
        <v>170</v>
      </c>
    </row>
    <row r="8773" spans="20:25" x14ac:dyDescent="0.25">
      <c r="T8773" s="4"/>
      <c r="U8773" s="2" t="s">
        <v>25</v>
      </c>
      <c r="V8773" s="2" t="s">
        <v>120</v>
      </c>
      <c r="W8773" s="2" t="s">
        <v>63</v>
      </c>
      <c r="X8773" s="2">
        <v>4</v>
      </c>
      <c r="Y8773" s="2">
        <v>110</v>
      </c>
    </row>
    <row r="8774" spans="20:25" x14ac:dyDescent="0.25">
      <c r="T8774" s="4"/>
      <c r="U8774" s="2" t="s">
        <v>25</v>
      </c>
      <c r="V8774" s="2" t="s">
        <v>120</v>
      </c>
      <c r="W8774" s="2" t="s">
        <v>63</v>
      </c>
      <c r="X8774" s="2">
        <v>2</v>
      </c>
      <c r="Y8774" s="2">
        <v>0</v>
      </c>
    </row>
    <row r="8775" spans="20:25" ht="30" x14ac:dyDescent="0.25">
      <c r="T8775" s="4"/>
      <c r="U8775" s="2" t="s">
        <v>25</v>
      </c>
      <c r="V8775" s="2" t="s">
        <v>120</v>
      </c>
      <c r="W8775" s="2" t="s">
        <v>68</v>
      </c>
      <c r="X8775" s="2">
        <v>1</v>
      </c>
      <c r="Y8775" s="2">
        <v>115</v>
      </c>
    </row>
    <row r="8776" spans="20:25" ht="30" x14ac:dyDescent="0.25">
      <c r="T8776" s="4"/>
      <c r="U8776" s="2" t="s">
        <v>25</v>
      </c>
      <c r="V8776" s="2" t="s">
        <v>120</v>
      </c>
      <c r="W8776" s="2" t="s">
        <v>68</v>
      </c>
      <c r="X8776" s="2">
        <v>4</v>
      </c>
      <c r="Y8776" s="2">
        <v>130</v>
      </c>
    </row>
    <row r="8777" spans="20:25" ht="30" x14ac:dyDescent="0.25">
      <c r="T8777" s="4"/>
      <c r="U8777" s="2" t="s">
        <v>25</v>
      </c>
      <c r="V8777" s="2" t="s">
        <v>120</v>
      </c>
      <c r="W8777" s="2" t="s">
        <v>68</v>
      </c>
      <c r="X8777" s="2">
        <v>6</v>
      </c>
      <c r="Y8777" s="2">
        <v>150</v>
      </c>
    </row>
    <row r="8778" spans="20:25" ht="30" x14ac:dyDescent="0.25">
      <c r="T8778" s="4"/>
      <c r="U8778" s="2" t="s">
        <v>25</v>
      </c>
      <c r="V8778" s="2" t="s">
        <v>120</v>
      </c>
      <c r="W8778" s="2" t="s">
        <v>64</v>
      </c>
      <c r="X8778" s="2">
        <v>5</v>
      </c>
      <c r="Y8778" s="2">
        <v>120</v>
      </c>
    </row>
    <row r="8779" spans="20:25" ht="30" x14ac:dyDescent="0.25">
      <c r="T8779" s="4"/>
      <c r="U8779" s="2" t="s">
        <v>25</v>
      </c>
      <c r="V8779" s="2" t="s">
        <v>120</v>
      </c>
      <c r="W8779" s="2" t="s">
        <v>68</v>
      </c>
      <c r="X8779" s="2">
        <v>1</v>
      </c>
      <c r="Y8779" s="2">
        <v>0</v>
      </c>
    </row>
    <row r="8780" spans="20:25" x14ac:dyDescent="0.25">
      <c r="T8780" s="4"/>
      <c r="U8780" s="2" t="s">
        <v>25</v>
      </c>
      <c r="V8780" s="2" t="s">
        <v>120</v>
      </c>
      <c r="W8780" s="2" t="s">
        <v>63</v>
      </c>
      <c r="X8780" s="2">
        <v>4</v>
      </c>
      <c r="Y8780" s="2">
        <v>130</v>
      </c>
    </row>
    <row r="8781" spans="20:25" x14ac:dyDescent="0.25">
      <c r="T8781" s="4"/>
      <c r="U8781" s="2" t="s">
        <v>25</v>
      </c>
      <c r="V8781" s="2" t="s">
        <v>120</v>
      </c>
      <c r="W8781" s="2" t="s">
        <v>63</v>
      </c>
      <c r="X8781" s="2">
        <v>3</v>
      </c>
      <c r="Y8781" s="2">
        <v>140</v>
      </c>
    </row>
    <row r="8782" spans="20:25" ht="30" x14ac:dyDescent="0.25">
      <c r="T8782" s="4"/>
      <c r="U8782" s="2" t="s">
        <v>25</v>
      </c>
      <c r="V8782" s="2" t="s">
        <v>120</v>
      </c>
      <c r="W8782" s="2" t="s">
        <v>68</v>
      </c>
      <c r="X8782" s="2">
        <v>4</v>
      </c>
      <c r="Y8782" s="2">
        <v>110</v>
      </c>
    </row>
    <row r="8783" spans="20:25" x14ac:dyDescent="0.25">
      <c r="T8783" s="4"/>
      <c r="U8783" s="2" t="s">
        <v>25</v>
      </c>
      <c r="V8783" s="2" t="s">
        <v>120</v>
      </c>
      <c r="W8783" s="2" t="s">
        <v>63</v>
      </c>
      <c r="X8783" s="2">
        <v>4</v>
      </c>
      <c r="Y8783" s="2">
        <v>170</v>
      </c>
    </row>
    <row r="8784" spans="20:25" ht="30" x14ac:dyDescent="0.25">
      <c r="T8784" s="4"/>
      <c r="U8784" s="2" t="s">
        <v>25</v>
      </c>
      <c r="V8784" s="2" t="s">
        <v>120</v>
      </c>
      <c r="W8784" s="2" t="s">
        <v>68</v>
      </c>
      <c r="X8784" s="2">
        <v>3</v>
      </c>
      <c r="Y8784" s="2">
        <v>110</v>
      </c>
    </row>
    <row r="8785" spans="20:25" x14ac:dyDescent="0.25">
      <c r="T8785" s="4"/>
      <c r="U8785" s="2" t="s">
        <v>25</v>
      </c>
      <c r="V8785" s="2" t="s">
        <v>120</v>
      </c>
      <c r="W8785" s="2" t="s">
        <v>63</v>
      </c>
      <c r="X8785" s="2">
        <v>3</v>
      </c>
      <c r="Y8785" s="2">
        <v>111</v>
      </c>
    </row>
    <row r="8786" spans="20:25" x14ac:dyDescent="0.25">
      <c r="T8786" s="4"/>
      <c r="U8786" s="2" t="s">
        <v>25</v>
      </c>
      <c r="V8786" s="2" t="s">
        <v>120</v>
      </c>
      <c r="W8786" s="2" t="s">
        <v>63</v>
      </c>
      <c r="X8786" s="2">
        <v>2</v>
      </c>
      <c r="Y8786" s="2">
        <v>140</v>
      </c>
    </row>
    <row r="8787" spans="20:25" ht="30" x14ac:dyDescent="0.25">
      <c r="T8787" s="4"/>
      <c r="U8787" s="2" t="s">
        <v>25</v>
      </c>
      <c r="V8787" s="2" t="s">
        <v>120</v>
      </c>
      <c r="W8787" s="2" t="s">
        <v>68</v>
      </c>
      <c r="X8787" s="2">
        <v>4</v>
      </c>
      <c r="Y8787" s="2">
        <v>140</v>
      </c>
    </row>
    <row r="8788" spans="20:25" ht="30" x14ac:dyDescent="0.25">
      <c r="T8788" s="4"/>
      <c r="U8788" s="2" t="s">
        <v>25</v>
      </c>
      <c r="V8788" s="2" t="s">
        <v>120</v>
      </c>
      <c r="W8788" s="2" t="s">
        <v>68</v>
      </c>
      <c r="X8788" s="2">
        <v>5</v>
      </c>
      <c r="Y8788" s="2">
        <v>120</v>
      </c>
    </row>
    <row r="8789" spans="20:25" ht="30" x14ac:dyDescent="0.25">
      <c r="T8789" s="4"/>
      <c r="U8789" s="2" t="s">
        <v>25</v>
      </c>
      <c r="V8789" s="2" t="s">
        <v>120</v>
      </c>
      <c r="W8789" s="2" t="s">
        <v>68</v>
      </c>
      <c r="X8789" s="2">
        <v>4</v>
      </c>
      <c r="Y8789" s="2">
        <v>110</v>
      </c>
    </row>
    <row r="8790" spans="20:25" x14ac:dyDescent="0.25">
      <c r="T8790" s="4"/>
      <c r="U8790" s="2" t="s">
        <v>25</v>
      </c>
      <c r="V8790" s="2" t="s">
        <v>120</v>
      </c>
      <c r="W8790" s="2" t="s">
        <v>63</v>
      </c>
      <c r="X8790" s="2">
        <v>4</v>
      </c>
      <c r="Y8790" s="2">
        <v>120</v>
      </c>
    </row>
    <row r="8791" spans="20:25" ht="30" x14ac:dyDescent="0.25">
      <c r="T8791" s="4"/>
      <c r="U8791" s="2" t="s">
        <v>25</v>
      </c>
      <c r="V8791" s="2" t="s">
        <v>120</v>
      </c>
      <c r="W8791" s="2" t="s">
        <v>68</v>
      </c>
      <c r="X8791" s="2">
        <v>4</v>
      </c>
      <c r="Y8791" s="2">
        <v>130</v>
      </c>
    </row>
    <row r="8792" spans="20:25" ht="30" x14ac:dyDescent="0.25">
      <c r="T8792" s="4"/>
      <c r="U8792" s="2" t="s">
        <v>25</v>
      </c>
      <c r="V8792" s="2" t="s">
        <v>120</v>
      </c>
      <c r="W8792" s="2" t="s">
        <v>68</v>
      </c>
      <c r="X8792" s="2">
        <v>5</v>
      </c>
      <c r="Y8792" s="2">
        <v>110</v>
      </c>
    </row>
    <row r="8793" spans="20:25" ht="30" x14ac:dyDescent="0.25">
      <c r="T8793" s="4"/>
      <c r="U8793" s="2" t="s">
        <v>25</v>
      </c>
      <c r="V8793" s="2" t="s">
        <v>120</v>
      </c>
      <c r="W8793" s="2" t="s">
        <v>68</v>
      </c>
      <c r="X8793" s="2">
        <v>5</v>
      </c>
      <c r="Y8793" s="2">
        <v>120</v>
      </c>
    </row>
    <row r="8794" spans="20:25" ht="30" x14ac:dyDescent="0.25">
      <c r="T8794" s="4"/>
      <c r="U8794" s="2" t="s">
        <v>25</v>
      </c>
      <c r="V8794" s="2" t="s">
        <v>120</v>
      </c>
      <c r="W8794" s="2" t="s">
        <v>68</v>
      </c>
      <c r="X8794" s="2">
        <v>5</v>
      </c>
      <c r="Y8794" s="2">
        <v>130</v>
      </c>
    </row>
    <row r="8795" spans="20:25" ht="30" x14ac:dyDescent="0.25">
      <c r="T8795" s="4"/>
      <c r="U8795" s="2" t="s">
        <v>25</v>
      </c>
      <c r="V8795" s="2" t="s">
        <v>120</v>
      </c>
      <c r="W8795" s="2" t="s">
        <v>68</v>
      </c>
      <c r="X8795" s="2">
        <v>6</v>
      </c>
      <c r="Y8795" s="2">
        <v>90</v>
      </c>
    </row>
    <row r="8796" spans="20:25" ht="30" x14ac:dyDescent="0.25">
      <c r="T8796" s="4"/>
      <c r="U8796" s="2" t="s">
        <v>25</v>
      </c>
      <c r="V8796" s="2" t="s">
        <v>120</v>
      </c>
      <c r="W8796" s="2" t="s">
        <v>68</v>
      </c>
      <c r="X8796" s="2">
        <v>4</v>
      </c>
      <c r="Y8796" s="2">
        <v>105</v>
      </c>
    </row>
    <row r="8797" spans="20:25" x14ac:dyDescent="0.25">
      <c r="T8797" s="4"/>
      <c r="U8797" s="2" t="s">
        <v>25</v>
      </c>
      <c r="V8797" s="2" t="s">
        <v>120</v>
      </c>
      <c r="W8797" s="2" t="s">
        <v>63</v>
      </c>
      <c r="X8797" s="2">
        <v>1</v>
      </c>
      <c r="Y8797" s="2">
        <v>0</v>
      </c>
    </row>
    <row r="8798" spans="20:25" ht="30" x14ac:dyDescent="0.25">
      <c r="T8798" s="4"/>
      <c r="U8798" s="2" t="s">
        <v>25</v>
      </c>
      <c r="V8798" s="2" t="s">
        <v>120</v>
      </c>
      <c r="W8798" s="2" t="s">
        <v>68</v>
      </c>
      <c r="X8798" s="2">
        <v>3</v>
      </c>
      <c r="Y8798" s="2">
        <v>107</v>
      </c>
    </row>
    <row r="8799" spans="20:25" ht="30" x14ac:dyDescent="0.25">
      <c r="T8799" s="4"/>
      <c r="U8799" s="2" t="s">
        <v>25</v>
      </c>
      <c r="V8799" s="2" t="s">
        <v>120</v>
      </c>
      <c r="W8799" s="2" t="s">
        <v>68</v>
      </c>
      <c r="X8799" s="2">
        <v>4</v>
      </c>
      <c r="Y8799" s="2">
        <v>120</v>
      </c>
    </row>
    <row r="8800" spans="20:25" ht="30" x14ac:dyDescent="0.25">
      <c r="T8800" s="4"/>
      <c r="U8800" s="2" t="s">
        <v>25</v>
      </c>
      <c r="V8800" s="2" t="s">
        <v>120</v>
      </c>
      <c r="W8800" s="2" t="s">
        <v>68</v>
      </c>
      <c r="X8800" s="2">
        <v>2</v>
      </c>
      <c r="Y8800" s="2">
        <v>90</v>
      </c>
    </row>
    <row r="8801" spans="20:25" ht="30" x14ac:dyDescent="0.25">
      <c r="T8801" s="4"/>
      <c r="U8801" s="2" t="s">
        <v>25</v>
      </c>
      <c r="V8801" s="2" t="s">
        <v>120</v>
      </c>
      <c r="W8801" s="2" t="s">
        <v>68</v>
      </c>
      <c r="X8801" s="2">
        <v>3</v>
      </c>
      <c r="Y8801" s="2">
        <v>290</v>
      </c>
    </row>
    <row r="8802" spans="20:25" ht="30" x14ac:dyDescent="0.25">
      <c r="T8802" s="4"/>
      <c r="U8802" s="2" t="s">
        <v>25</v>
      </c>
      <c r="V8802" s="2" t="s">
        <v>120</v>
      </c>
      <c r="W8802" s="2" t="s">
        <v>68</v>
      </c>
      <c r="X8802" s="2">
        <v>1</v>
      </c>
      <c r="Y8802" s="2">
        <v>80</v>
      </c>
    </row>
    <row r="8803" spans="20:25" ht="30" x14ac:dyDescent="0.25">
      <c r="T8803" s="4"/>
      <c r="U8803" s="2" t="s">
        <v>25</v>
      </c>
      <c r="V8803" s="2" t="s">
        <v>120</v>
      </c>
      <c r="W8803" s="2" t="s">
        <v>68</v>
      </c>
      <c r="X8803" s="2">
        <v>1</v>
      </c>
      <c r="Y8803" s="2">
        <v>0</v>
      </c>
    </row>
    <row r="8804" spans="20:25" ht="30" x14ac:dyDescent="0.25">
      <c r="T8804" s="4"/>
      <c r="U8804" s="2" t="s">
        <v>25</v>
      </c>
      <c r="V8804" s="2" t="s">
        <v>120</v>
      </c>
      <c r="W8804" s="2" t="s">
        <v>68</v>
      </c>
      <c r="X8804" s="2">
        <v>2</v>
      </c>
      <c r="Y8804" s="2">
        <v>90</v>
      </c>
    </row>
    <row r="8805" spans="20:25" ht="30" x14ac:dyDescent="0.25">
      <c r="T8805" s="4"/>
      <c r="U8805" s="2" t="s">
        <v>25</v>
      </c>
      <c r="V8805" s="2" t="s">
        <v>120</v>
      </c>
      <c r="W8805" s="2" t="s">
        <v>68</v>
      </c>
      <c r="X8805" s="2">
        <v>1</v>
      </c>
      <c r="Y8805" s="2">
        <v>280</v>
      </c>
    </row>
    <row r="8806" spans="20:25" ht="30" x14ac:dyDescent="0.25">
      <c r="T8806" s="4"/>
      <c r="U8806" s="2" t="s">
        <v>25</v>
      </c>
      <c r="V8806" s="2" t="s">
        <v>120</v>
      </c>
      <c r="W8806" s="2" t="s">
        <v>68</v>
      </c>
      <c r="X8806" s="2">
        <v>4</v>
      </c>
      <c r="Y8806" s="2">
        <v>130</v>
      </c>
    </row>
    <row r="8807" spans="20:25" ht="30" x14ac:dyDescent="0.25">
      <c r="T8807" s="4"/>
      <c r="U8807" s="2" t="s">
        <v>25</v>
      </c>
      <c r="V8807" s="2" t="s">
        <v>120</v>
      </c>
      <c r="W8807" s="2" t="s">
        <v>68</v>
      </c>
      <c r="X8807" s="2">
        <v>3</v>
      </c>
      <c r="Y8807" s="2">
        <v>180</v>
      </c>
    </row>
    <row r="8808" spans="20:25" x14ac:dyDescent="0.25">
      <c r="T8808" s="4"/>
      <c r="U8808" s="2" t="s">
        <v>25</v>
      </c>
      <c r="V8808" s="2" t="s">
        <v>120</v>
      </c>
      <c r="W8808" s="2" t="s">
        <v>63</v>
      </c>
      <c r="X8808" s="2">
        <v>6</v>
      </c>
      <c r="Y8808" s="2">
        <v>290</v>
      </c>
    </row>
    <row r="8809" spans="20:25" x14ac:dyDescent="0.25">
      <c r="T8809" s="4"/>
      <c r="U8809" s="2" t="s">
        <v>25</v>
      </c>
      <c r="V8809" s="2" t="s">
        <v>120</v>
      </c>
      <c r="W8809" s="2" t="s">
        <v>63</v>
      </c>
      <c r="X8809" s="2">
        <v>1</v>
      </c>
      <c r="Y8809" s="2">
        <v>350</v>
      </c>
    </row>
    <row r="8810" spans="20:25" x14ac:dyDescent="0.25">
      <c r="T8810" s="4"/>
      <c r="U8810" s="2" t="s">
        <v>25</v>
      </c>
      <c r="V8810" s="2" t="s">
        <v>120</v>
      </c>
      <c r="W8810" s="2" t="s">
        <v>63</v>
      </c>
      <c r="X8810" s="2">
        <v>1</v>
      </c>
      <c r="Y8810" s="2">
        <v>350</v>
      </c>
    </row>
    <row r="8811" spans="20:25" x14ac:dyDescent="0.25">
      <c r="T8811" s="4"/>
      <c r="U8811" s="2" t="s">
        <v>25</v>
      </c>
      <c r="V8811" s="2" t="s">
        <v>120</v>
      </c>
      <c r="W8811" s="2" t="s">
        <v>63</v>
      </c>
      <c r="X8811" s="2">
        <v>2</v>
      </c>
      <c r="Y8811" s="2">
        <v>100</v>
      </c>
    </row>
    <row r="8812" spans="20:25" ht="30" x14ac:dyDescent="0.25">
      <c r="T8812" s="4"/>
      <c r="U8812" s="2" t="s">
        <v>25</v>
      </c>
      <c r="V8812" s="2" t="s">
        <v>120</v>
      </c>
      <c r="W8812" s="2" t="s">
        <v>68</v>
      </c>
      <c r="X8812" s="2">
        <v>4</v>
      </c>
      <c r="Y8812" s="2">
        <v>140</v>
      </c>
    </row>
    <row r="8813" spans="20:25" x14ac:dyDescent="0.25">
      <c r="T8813" s="4"/>
      <c r="U8813" s="2" t="s">
        <v>25</v>
      </c>
      <c r="V8813" s="2" t="s">
        <v>120</v>
      </c>
      <c r="W8813" s="2" t="s">
        <v>63</v>
      </c>
      <c r="X8813" s="2">
        <v>3</v>
      </c>
      <c r="Y8813" s="2">
        <v>150</v>
      </c>
    </row>
    <row r="8814" spans="20:25" ht="30" x14ac:dyDescent="0.25">
      <c r="T8814" s="4"/>
      <c r="U8814" s="2" t="s">
        <v>25</v>
      </c>
      <c r="V8814" s="2" t="s">
        <v>120</v>
      </c>
      <c r="W8814" s="2" t="s">
        <v>68</v>
      </c>
      <c r="X8814" s="2">
        <v>3</v>
      </c>
      <c r="Y8814" s="2">
        <v>120</v>
      </c>
    </row>
    <row r="8815" spans="20:25" ht="30" x14ac:dyDescent="0.25">
      <c r="T8815" s="4"/>
      <c r="U8815" s="2" t="s">
        <v>25</v>
      </c>
      <c r="V8815" s="2" t="s">
        <v>120</v>
      </c>
      <c r="W8815" s="2" t="s">
        <v>68</v>
      </c>
      <c r="X8815" s="2">
        <v>2</v>
      </c>
      <c r="Y8815" s="2">
        <v>100</v>
      </c>
    </row>
    <row r="8816" spans="20:25" x14ac:dyDescent="0.25">
      <c r="T8816" s="4"/>
      <c r="U8816" s="2" t="s">
        <v>25</v>
      </c>
      <c r="V8816" s="2" t="s">
        <v>120</v>
      </c>
      <c r="W8816" s="2" t="s">
        <v>63</v>
      </c>
      <c r="X8816" s="2">
        <v>2</v>
      </c>
      <c r="Y8816" s="2">
        <v>130</v>
      </c>
    </row>
    <row r="8817" spans="20:25" ht="30" x14ac:dyDescent="0.25">
      <c r="T8817" s="4"/>
      <c r="U8817" s="2" t="s">
        <v>25</v>
      </c>
      <c r="V8817" s="2" t="s">
        <v>120</v>
      </c>
      <c r="W8817" s="2" t="s">
        <v>68</v>
      </c>
      <c r="X8817" s="2">
        <v>4</v>
      </c>
      <c r="Y8817" s="2">
        <v>210</v>
      </c>
    </row>
    <row r="8818" spans="20:25" x14ac:dyDescent="0.25">
      <c r="T8818" s="4"/>
      <c r="U8818" s="2" t="s">
        <v>25</v>
      </c>
      <c r="V8818" s="2" t="s">
        <v>120</v>
      </c>
      <c r="W8818" s="2" t="s">
        <v>63</v>
      </c>
      <c r="X8818" s="2">
        <v>0</v>
      </c>
      <c r="Y8818" s="2">
        <v>31</v>
      </c>
    </row>
    <row r="8819" spans="20:25" ht="30" x14ac:dyDescent="0.25">
      <c r="T8819" s="4"/>
      <c r="U8819" s="2" t="s">
        <v>25</v>
      </c>
      <c r="V8819" s="2" t="s">
        <v>120</v>
      </c>
      <c r="W8819" s="2" t="s">
        <v>68</v>
      </c>
      <c r="X8819" s="2">
        <v>1</v>
      </c>
      <c r="Y8819" s="2">
        <v>340</v>
      </c>
    </row>
    <row r="8820" spans="20:25" ht="30" x14ac:dyDescent="0.25">
      <c r="T8820" s="4"/>
      <c r="U8820" s="2" t="s">
        <v>25</v>
      </c>
      <c r="V8820" s="2" t="s">
        <v>120</v>
      </c>
      <c r="W8820" s="2" t="s">
        <v>68</v>
      </c>
      <c r="X8820" s="2">
        <v>5</v>
      </c>
      <c r="Y8820" s="2">
        <v>140</v>
      </c>
    </row>
    <row r="8821" spans="20:25" ht="30" x14ac:dyDescent="0.25">
      <c r="T8821" s="4"/>
      <c r="U8821" s="2" t="s">
        <v>25</v>
      </c>
      <c r="V8821" s="2" t="s">
        <v>120</v>
      </c>
      <c r="W8821" s="2" t="s">
        <v>68</v>
      </c>
      <c r="X8821" s="2">
        <v>2</v>
      </c>
      <c r="Y8821" s="2">
        <v>100</v>
      </c>
    </row>
    <row r="8822" spans="20:25" ht="30" x14ac:dyDescent="0.25">
      <c r="T8822" s="4"/>
      <c r="U8822" s="2" t="s">
        <v>25</v>
      </c>
      <c r="V8822" s="2" t="s">
        <v>120</v>
      </c>
      <c r="W8822" s="2" t="s">
        <v>64</v>
      </c>
      <c r="X8822" s="2">
        <v>1</v>
      </c>
      <c r="Y8822" s="2">
        <v>100</v>
      </c>
    </row>
    <row r="8823" spans="20:25" ht="30" x14ac:dyDescent="0.25">
      <c r="T8823" s="4"/>
      <c r="U8823" s="2" t="s">
        <v>25</v>
      </c>
      <c r="V8823" s="2" t="s">
        <v>120</v>
      </c>
      <c r="W8823" s="2" t="s">
        <v>64</v>
      </c>
      <c r="X8823" s="2">
        <v>1</v>
      </c>
      <c r="Y8823" s="2">
        <v>180</v>
      </c>
    </row>
    <row r="8824" spans="20:25" ht="30" x14ac:dyDescent="0.25">
      <c r="T8824" s="4"/>
      <c r="U8824" s="2" t="s">
        <v>25</v>
      </c>
      <c r="V8824" s="2" t="s">
        <v>120</v>
      </c>
      <c r="W8824" s="2" t="s">
        <v>68</v>
      </c>
      <c r="X8824" s="2">
        <v>2</v>
      </c>
      <c r="Y8824" s="2">
        <v>130</v>
      </c>
    </row>
    <row r="8825" spans="20:25" ht="30" x14ac:dyDescent="0.25">
      <c r="T8825" s="4"/>
      <c r="U8825" s="2" t="s">
        <v>25</v>
      </c>
      <c r="V8825" s="2" t="s">
        <v>120</v>
      </c>
      <c r="W8825" s="2" t="s">
        <v>68</v>
      </c>
      <c r="X8825" s="2">
        <v>2</v>
      </c>
      <c r="Y8825" s="2">
        <v>0</v>
      </c>
    </row>
    <row r="8826" spans="20:25" ht="30" x14ac:dyDescent="0.25">
      <c r="T8826" s="4"/>
      <c r="U8826" s="2" t="s">
        <v>25</v>
      </c>
      <c r="V8826" s="2" t="s">
        <v>120</v>
      </c>
      <c r="W8826" s="2" t="s">
        <v>68</v>
      </c>
      <c r="X8826" s="2">
        <v>4</v>
      </c>
      <c r="Y8826" s="2">
        <v>190</v>
      </c>
    </row>
    <row r="8827" spans="20:25" ht="30" x14ac:dyDescent="0.25">
      <c r="T8827" s="4"/>
      <c r="U8827" s="2" t="s">
        <v>25</v>
      </c>
      <c r="V8827" s="2" t="s">
        <v>120</v>
      </c>
      <c r="W8827" s="2" t="s">
        <v>68</v>
      </c>
      <c r="X8827" s="2">
        <v>7</v>
      </c>
      <c r="Y8827" s="2">
        <v>120</v>
      </c>
    </row>
    <row r="8828" spans="20:25" x14ac:dyDescent="0.25">
      <c r="T8828" s="4"/>
      <c r="U8828" s="2" t="s">
        <v>25</v>
      </c>
      <c r="V8828" s="2" t="s">
        <v>120</v>
      </c>
      <c r="W8828" s="2" t="s">
        <v>63</v>
      </c>
      <c r="X8828" s="2">
        <v>4</v>
      </c>
      <c r="Y8828" s="2">
        <v>90</v>
      </c>
    </row>
    <row r="8829" spans="20:25" x14ac:dyDescent="0.25">
      <c r="T8829" s="4"/>
      <c r="U8829" s="2" t="s">
        <v>25</v>
      </c>
      <c r="V8829" s="2" t="s">
        <v>120</v>
      </c>
      <c r="W8829" s="2" t="s">
        <v>63</v>
      </c>
      <c r="X8829" s="2">
        <v>7</v>
      </c>
      <c r="Y8829" s="2">
        <v>110</v>
      </c>
    </row>
    <row r="8830" spans="20:25" x14ac:dyDescent="0.25">
      <c r="T8830" s="4"/>
      <c r="U8830" s="2" t="s">
        <v>25</v>
      </c>
      <c r="V8830" s="2" t="s">
        <v>124</v>
      </c>
      <c r="W8830" s="2" t="s">
        <v>63</v>
      </c>
      <c r="X8830" s="2">
        <v>4</v>
      </c>
      <c r="Y8830" s="2">
        <v>80</v>
      </c>
    </row>
    <row r="8831" spans="20:25" ht="30" x14ac:dyDescent="0.25">
      <c r="T8831" s="4"/>
      <c r="U8831" s="2" t="s">
        <v>25</v>
      </c>
      <c r="V8831" s="2" t="s">
        <v>124</v>
      </c>
      <c r="W8831" s="2" t="s">
        <v>68</v>
      </c>
      <c r="X8831" s="2">
        <v>3</v>
      </c>
      <c r="Y8831" s="2">
        <v>0</v>
      </c>
    </row>
    <row r="8832" spans="20:25" ht="30" x14ac:dyDescent="0.25">
      <c r="T8832" s="4"/>
      <c r="U8832" s="2" t="s">
        <v>25</v>
      </c>
      <c r="V8832" s="2" t="s">
        <v>124</v>
      </c>
      <c r="W8832" s="2" t="s">
        <v>68</v>
      </c>
      <c r="X8832" s="2">
        <v>4</v>
      </c>
      <c r="Y8832" s="2">
        <v>110</v>
      </c>
    </row>
    <row r="8833" spans="20:25" ht="30" x14ac:dyDescent="0.25">
      <c r="T8833" s="4"/>
      <c r="U8833" s="2" t="s">
        <v>25</v>
      </c>
      <c r="V8833" s="2" t="s">
        <v>124</v>
      </c>
      <c r="W8833" s="2" t="s">
        <v>68</v>
      </c>
      <c r="X8833" s="2">
        <v>9</v>
      </c>
      <c r="Y8833" s="2">
        <v>320</v>
      </c>
    </row>
    <row r="8834" spans="20:25" ht="30" x14ac:dyDescent="0.25">
      <c r="T8834" s="4"/>
      <c r="U8834" s="2" t="s">
        <v>25</v>
      </c>
      <c r="V8834" s="2" t="s">
        <v>124</v>
      </c>
      <c r="W8834" s="2" t="s">
        <v>68</v>
      </c>
      <c r="X8834" s="2">
        <v>4</v>
      </c>
      <c r="Y8834" s="2">
        <v>140</v>
      </c>
    </row>
    <row r="8835" spans="20:25" ht="30" x14ac:dyDescent="0.25">
      <c r="T8835" s="4"/>
      <c r="U8835" s="2" t="s">
        <v>25</v>
      </c>
      <c r="V8835" s="2" t="s">
        <v>124</v>
      </c>
      <c r="W8835" s="2" t="s">
        <v>68</v>
      </c>
      <c r="X8835" s="2">
        <v>3</v>
      </c>
      <c r="Y8835" s="2">
        <v>70</v>
      </c>
    </row>
    <row r="8836" spans="20:25" x14ac:dyDescent="0.25">
      <c r="T8836" s="4"/>
      <c r="U8836" s="2" t="s">
        <v>25</v>
      </c>
      <c r="V8836" s="2" t="s">
        <v>124</v>
      </c>
      <c r="W8836" s="2" t="s">
        <v>63</v>
      </c>
      <c r="X8836" s="2">
        <v>4</v>
      </c>
      <c r="Y8836" s="2">
        <v>140</v>
      </c>
    </row>
    <row r="8837" spans="20:25" x14ac:dyDescent="0.25">
      <c r="T8837" s="4"/>
      <c r="U8837" s="2" t="s">
        <v>25</v>
      </c>
      <c r="V8837" s="2" t="s">
        <v>124</v>
      </c>
      <c r="W8837" s="2" t="s">
        <v>63</v>
      </c>
      <c r="X8837" s="2">
        <v>4</v>
      </c>
      <c r="Y8837" s="2">
        <v>130</v>
      </c>
    </row>
    <row r="8838" spans="20:25" x14ac:dyDescent="0.25">
      <c r="T8838" s="4"/>
      <c r="U8838" s="2" t="s">
        <v>25</v>
      </c>
      <c r="V8838" s="2" t="s">
        <v>124</v>
      </c>
      <c r="W8838" s="2" t="s">
        <v>63</v>
      </c>
      <c r="X8838" s="2">
        <v>4</v>
      </c>
      <c r="Y8838" s="2">
        <v>110</v>
      </c>
    </row>
    <row r="8839" spans="20:25" ht="30" x14ac:dyDescent="0.25">
      <c r="T8839" s="4"/>
      <c r="U8839" s="2" t="s">
        <v>25</v>
      </c>
      <c r="V8839" s="2" t="s">
        <v>124</v>
      </c>
      <c r="W8839" s="2" t="s">
        <v>68</v>
      </c>
      <c r="X8839" s="2">
        <v>2</v>
      </c>
      <c r="Y8839" s="2">
        <v>0</v>
      </c>
    </row>
    <row r="8840" spans="20:25" ht="30" x14ac:dyDescent="0.25">
      <c r="T8840" s="4"/>
      <c r="U8840" s="2" t="s">
        <v>25</v>
      </c>
      <c r="V8840" s="2" t="s">
        <v>124</v>
      </c>
      <c r="W8840" s="2" t="s">
        <v>68</v>
      </c>
      <c r="X8840" s="2">
        <v>3</v>
      </c>
      <c r="Y8840" s="2">
        <v>90</v>
      </c>
    </row>
    <row r="8841" spans="20:25" x14ac:dyDescent="0.25">
      <c r="T8841" s="4"/>
      <c r="U8841" s="2" t="s">
        <v>25</v>
      </c>
      <c r="V8841" s="2" t="s">
        <v>124</v>
      </c>
      <c r="W8841" s="2" t="s">
        <v>63</v>
      </c>
      <c r="X8841" s="2">
        <v>2</v>
      </c>
      <c r="Y8841" s="2">
        <v>40</v>
      </c>
    </row>
    <row r="8842" spans="20:25" ht="30" x14ac:dyDescent="0.25">
      <c r="T8842" s="4"/>
      <c r="U8842" s="2" t="s">
        <v>25</v>
      </c>
      <c r="V8842" s="2" t="s">
        <v>124</v>
      </c>
      <c r="W8842" s="2" t="s">
        <v>68</v>
      </c>
      <c r="X8842" s="2">
        <v>2</v>
      </c>
      <c r="Y8842" s="2">
        <v>360</v>
      </c>
    </row>
    <row r="8843" spans="20:25" ht="30" x14ac:dyDescent="0.25">
      <c r="T8843" s="4"/>
      <c r="U8843" s="2" t="s">
        <v>25</v>
      </c>
      <c r="V8843" s="2" t="s">
        <v>124</v>
      </c>
      <c r="W8843" s="2" t="s">
        <v>62</v>
      </c>
      <c r="X8843" s="2">
        <v>2</v>
      </c>
      <c r="Y8843" s="2">
        <v>360</v>
      </c>
    </row>
    <row r="8844" spans="20:25" x14ac:dyDescent="0.25">
      <c r="T8844" s="4"/>
      <c r="U8844" s="2" t="s">
        <v>25</v>
      </c>
      <c r="V8844" s="2" t="s">
        <v>124</v>
      </c>
      <c r="W8844" s="2" t="s">
        <v>63</v>
      </c>
      <c r="X8844" s="2">
        <v>2</v>
      </c>
      <c r="Y8844" s="2">
        <v>0</v>
      </c>
    </row>
    <row r="8845" spans="20:25" x14ac:dyDescent="0.25">
      <c r="T8845" s="4"/>
      <c r="U8845" s="2" t="s">
        <v>25</v>
      </c>
      <c r="V8845" s="2" t="s">
        <v>124</v>
      </c>
      <c r="W8845" s="2" t="s">
        <v>63</v>
      </c>
      <c r="X8845" s="2">
        <v>2</v>
      </c>
      <c r="Y8845" s="2">
        <v>0</v>
      </c>
    </row>
    <row r="8846" spans="20:25" x14ac:dyDescent="0.25">
      <c r="T8846" s="4"/>
      <c r="U8846" s="2" t="s">
        <v>25</v>
      </c>
      <c r="V8846" s="2" t="s">
        <v>124</v>
      </c>
      <c r="W8846" s="2" t="s">
        <v>63</v>
      </c>
      <c r="X8846" s="2">
        <v>3</v>
      </c>
      <c r="Y8846" s="2">
        <v>70</v>
      </c>
    </row>
    <row r="8847" spans="20:25" ht="30" x14ac:dyDescent="0.25">
      <c r="T8847" s="4"/>
      <c r="U8847" s="2" t="s">
        <v>25</v>
      </c>
      <c r="V8847" s="2" t="s">
        <v>124</v>
      </c>
      <c r="W8847" s="2" t="s">
        <v>68</v>
      </c>
      <c r="X8847" s="2">
        <v>4</v>
      </c>
      <c r="Y8847" s="2">
        <v>70</v>
      </c>
    </row>
    <row r="8848" spans="20:25" ht="30" x14ac:dyDescent="0.25">
      <c r="T8848" s="4"/>
      <c r="U8848" s="2" t="s">
        <v>25</v>
      </c>
      <c r="V8848" s="2" t="s">
        <v>124</v>
      </c>
      <c r="W8848" s="2" t="s">
        <v>68</v>
      </c>
      <c r="X8848" s="2">
        <v>2</v>
      </c>
      <c r="Y8848" s="2">
        <v>40</v>
      </c>
    </row>
    <row r="8849" spans="20:25" ht="30" x14ac:dyDescent="0.25">
      <c r="T8849" s="4"/>
      <c r="U8849" s="2" t="s">
        <v>25</v>
      </c>
      <c r="V8849" s="2" t="s">
        <v>124</v>
      </c>
      <c r="W8849" s="2" t="s">
        <v>68</v>
      </c>
      <c r="X8849" s="2">
        <v>4</v>
      </c>
      <c r="Y8849" s="2">
        <v>50</v>
      </c>
    </row>
    <row r="8850" spans="20:25" ht="30" x14ac:dyDescent="0.25">
      <c r="T8850" s="4"/>
      <c r="U8850" s="2" t="s">
        <v>25</v>
      </c>
      <c r="V8850" s="2" t="s">
        <v>124</v>
      </c>
      <c r="W8850" s="2" t="s">
        <v>68</v>
      </c>
      <c r="X8850" s="2">
        <v>6</v>
      </c>
      <c r="Y8850" s="2">
        <v>70</v>
      </c>
    </row>
    <row r="8851" spans="20:25" ht="30" x14ac:dyDescent="0.25">
      <c r="T8851" s="4"/>
      <c r="U8851" s="2" t="s">
        <v>25</v>
      </c>
      <c r="V8851" s="2" t="s">
        <v>124</v>
      </c>
      <c r="W8851" s="2" t="s">
        <v>68</v>
      </c>
      <c r="X8851" s="2">
        <v>6</v>
      </c>
      <c r="Y8851" s="2">
        <v>70</v>
      </c>
    </row>
    <row r="8852" spans="20:25" ht="30" x14ac:dyDescent="0.25">
      <c r="T8852" s="4"/>
      <c r="U8852" s="2" t="s">
        <v>25</v>
      </c>
      <c r="V8852" s="2" t="s">
        <v>124</v>
      </c>
      <c r="W8852" s="2" t="s">
        <v>68</v>
      </c>
      <c r="X8852" s="2">
        <v>4</v>
      </c>
      <c r="Y8852" s="2">
        <v>60</v>
      </c>
    </row>
    <row r="8853" spans="20:25" x14ac:dyDescent="0.25">
      <c r="T8853" s="4"/>
      <c r="U8853" s="2" t="s">
        <v>25</v>
      </c>
      <c r="V8853" s="2" t="s">
        <v>124</v>
      </c>
      <c r="W8853" s="2" t="s">
        <v>63</v>
      </c>
      <c r="X8853" s="2">
        <v>5</v>
      </c>
      <c r="Y8853" s="2">
        <v>80</v>
      </c>
    </row>
    <row r="8854" spans="20:25" ht="30" x14ac:dyDescent="0.25">
      <c r="T8854" s="4"/>
      <c r="U8854" s="2" t="s">
        <v>25</v>
      </c>
      <c r="V8854" s="2" t="s">
        <v>124</v>
      </c>
      <c r="W8854" s="2" t="s">
        <v>68</v>
      </c>
      <c r="X8854" s="2">
        <v>2</v>
      </c>
      <c r="Y8854" s="2">
        <v>50</v>
      </c>
    </row>
    <row r="8855" spans="20:25" x14ac:dyDescent="0.25">
      <c r="T8855" s="4"/>
      <c r="U8855" s="2" t="s">
        <v>25</v>
      </c>
      <c r="V8855" s="2" t="s">
        <v>124</v>
      </c>
      <c r="W8855" s="2" t="s">
        <v>63</v>
      </c>
      <c r="X8855" s="2">
        <v>3</v>
      </c>
      <c r="Y8855" s="2">
        <v>68</v>
      </c>
    </row>
    <row r="8856" spans="20:25" x14ac:dyDescent="0.25">
      <c r="T8856" s="4"/>
      <c r="U8856" s="2" t="s">
        <v>25</v>
      </c>
      <c r="V8856" s="2" t="s">
        <v>124</v>
      </c>
      <c r="W8856" s="2" t="s">
        <v>63</v>
      </c>
      <c r="X8856" s="2">
        <v>2</v>
      </c>
      <c r="Y8856" s="2">
        <v>68</v>
      </c>
    </row>
    <row r="8857" spans="20:25" x14ac:dyDescent="0.25">
      <c r="T8857" s="4"/>
      <c r="U8857" s="2" t="s">
        <v>25</v>
      </c>
      <c r="V8857" s="2" t="s">
        <v>124</v>
      </c>
      <c r="W8857" s="2" t="s">
        <v>63</v>
      </c>
      <c r="X8857" s="2">
        <v>2</v>
      </c>
      <c r="Y8857" s="2">
        <v>68</v>
      </c>
    </row>
    <row r="8858" spans="20:25" x14ac:dyDescent="0.25">
      <c r="T8858" s="4"/>
      <c r="U8858" s="2" t="s">
        <v>25</v>
      </c>
      <c r="V8858" s="2" t="s">
        <v>124</v>
      </c>
      <c r="W8858" s="2" t="s">
        <v>63</v>
      </c>
      <c r="X8858" s="2">
        <v>2</v>
      </c>
      <c r="Y8858" s="2">
        <v>180</v>
      </c>
    </row>
    <row r="8859" spans="20:25" ht="30" x14ac:dyDescent="0.25">
      <c r="T8859" s="4"/>
      <c r="U8859" s="2" t="s">
        <v>25</v>
      </c>
      <c r="V8859" s="2" t="s">
        <v>124</v>
      </c>
      <c r="W8859" s="2" t="s">
        <v>68</v>
      </c>
      <c r="X8859" s="2">
        <v>5</v>
      </c>
      <c r="Y8859" s="2">
        <v>70</v>
      </c>
    </row>
    <row r="8860" spans="20:25" x14ac:dyDescent="0.25">
      <c r="T8860" s="4"/>
      <c r="U8860" s="2" t="s">
        <v>25</v>
      </c>
      <c r="V8860" s="2" t="s">
        <v>124</v>
      </c>
      <c r="W8860" s="2" t="s">
        <v>63</v>
      </c>
      <c r="X8860" s="2">
        <v>4</v>
      </c>
      <c r="Y8860" s="2">
        <v>60</v>
      </c>
    </row>
    <row r="8861" spans="20:25" ht="30" x14ac:dyDescent="0.25">
      <c r="T8861" s="4"/>
      <c r="U8861" s="2" t="s">
        <v>25</v>
      </c>
      <c r="V8861" s="2" t="s">
        <v>124</v>
      </c>
      <c r="W8861" s="2" t="s">
        <v>64</v>
      </c>
      <c r="X8861" s="2">
        <v>2</v>
      </c>
      <c r="Y8861" s="2">
        <v>40</v>
      </c>
    </row>
    <row r="8862" spans="20:25" ht="30" x14ac:dyDescent="0.25">
      <c r="T8862" s="4"/>
      <c r="U8862" s="2" t="s">
        <v>25</v>
      </c>
      <c r="V8862" s="2" t="s">
        <v>124</v>
      </c>
      <c r="W8862" s="2" t="s">
        <v>68</v>
      </c>
      <c r="X8862" s="2">
        <v>3</v>
      </c>
      <c r="Y8862" s="2">
        <v>40</v>
      </c>
    </row>
    <row r="8863" spans="20:25" x14ac:dyDescent="0.25">
      <c r="T8863" s="4"/>
      <c r="U8863" s="2" t="s">
        <v>25</v>
      </c>
      <c r="V8863" s="2" t="s">
        <v>124</v>
      </c>
      <c r="W8863" s="2" t="s">
        <v>63</v>
      </c>
      <c r="X8863" s="2">
        <v>4</v>
      </c>
      <c r="Y8863" s="2">
        <v>60</v>
      </c>
    </row>
    <row r="8864" spans="20:25" ht="30" x14ac:dyDescent="0.25">
      <c r="T8864" s="4"/>
      <c r="U8864" s="2" t="s">
        <v>25</v>
      </c>
      <c r="V8864" s="2" t="s">
        <v>124</v>
      </c>
      <c r="W8864" s="2" t="s">
        <v>68</v>
      </c>
      <c r="X8864" s="2">
        <v>7</v>
      </c>
      <c r="Y8864" s="2">
        <v>80</v>
      </c>
    </row>
    <row r="8865" spans="20:25" ht="30" x14ac:dyDescent="0.25">
      <c r="T8865" s="4"/>
      <c r="U8865" s="2" t="s">
        <v>25</v>
      </c>
      <c r="V8865" s="2" t="s">
        <v>124</v>
      </c>
      <c r="W8865" s="2" t="s">
        <v>68</v>
      </c>
      <c r="X8865" s="2">
        <v>4</v>
      </c>
      <c r="Y8865" s="2">
        <v>40</v>
      </c>
    </row>
    <row r="8866" spans="20:25" ht="30" x14ac:dyDescent="0.25">
      <c r="T8866" s="4"/>
      <c r="U8866" s="2" t="s">
        <v>25</v>
      </c>
      <c r="V8866" s="2" t="s">
        <v>124</v>
      </c>
      <c r="W8866" s="2" t="s">
        <v>67</v>
      </c>
      <c r="X8866" s="2">
        <v>5</v>
      </c>
      <c r="Y8866" s="2">
        <v>100</v>
      </c>
    </row>
    <row r="8867" spans="20:25" ht="30" x14ac:dyDescent="0.25">
      <c r="T8867" s="4"/>
      <c r="U8867" s="2" t="s">
        <v>25</v>
      </c>
      <c r="V8867" s="2" t="s">
        <v>124</v>
      </c>
      <c r="W8867" s="2" t="s">
        <v>68</v>
      </c>
      <c r="X8867" s="2">
        <v>3</v>
      </c>
      <c r="Y8867" s="2">
        <v>80</v>
      </c>
    </row>
    <row r="8868" spans="20:25" x14ac:dyDescent="0.25">
      <c r="T8868" s="4"/>
      <c r="U8868" s="2" t="s">
        <v>25</v>
      </c>
      <c r="V8868" s="2" t="s">
        <v>124</v>
      </c>
      <c r="W8868" s="2" t="s">
        <v>63</v>
      </c>
      <c r="X8868" s="2">
        <v>3</v>
      </c>
      <c r="Y8868" s="2">
        <v>60</v>
      </c>
    </row>
    <row r="8869" spans="20:25" ht="30" x14ac:dyDescent="0.25">
      <c r="T8869" s="4"/>
      <c r="U8869" s="2" t="s">
        <v>25</v>
      </c>
      <c r="V8869" s="2" t="s">
        <v>124</v>
      </c>
      <c r="W8869" s="2" t="s">
        <v>68</v>
      </c>
      <c r="X8869" s="2">
        <v>8</v>
      </c>
      <c r="Y8869" s="2">
        <v>90</v>
      </c>
    </row>
    <row r="8870" spans="20:25" ht="30" x14ac:dyDescent="0.25">
      <c r="T8870" s="4"/>
      <c r="U8870" s="2" t="s">
        <v>25</v>
      </c>
      <c r="V8870" s="2" t="s">
        <v>124</v>
      </c>
      <c r="W8870" s="2" t="s">
        <v>68</v>
      </c>
      <c r="X8870" s="2">
        <v>6</v>
      </c>
      <c r="Y8870" s="2">
        <v>150</v>
      </c>
    </row>
    <row r="8871" spans="20:25" ht="30" x14ac:dyDescent="0.25">
      <c r="T8871" s="4"/>
      <c r="U8871" s="2" t="s">
        <v>25</v>
      </c>
      <c r="V8871" s="2" t="s">
        <v>124</v>
      </c>
      <c r="W8871" s="2" t="s">
        <v>68</v>
      </c>
      <c r="X8871" s="2">
        <v>3</v>
      </c>
      <c r="Y8871" s="2">
        <v>200</v>
      </c>
    </row>
    <row r="8872" spans="20:25" ht="30" x14ac:dyDescent="0.25">
      <c r="T8872" s="4"/>
      <c r="U8872" s="2" t="s">
        <v>25</v>
      </c>
      <c r="V8872" s="2" t="s">
        <v>127</v>
      </c>
      <c r="W8872" s="2" t="s">
        <v>68</v>
      </c>
      <c r="X8872" s="2">
        <v>1</v>
      </c>
      <c r="Y8872" s="2">
        <v>110</v>
      </c>
    </row>
    <row r="8873" spans="20:25" ht="30" x14ac:dyDescent="0.25">
      <c r="T8873" s="4"/>
      <c r="U8873" s="2" t="s">
        <v>25</v>
      </c>
      <c r="V8873" s="2" t="s">
        <v>127</v>
      </c>
      <c r="W8873" s="2" t="s">
        <v>68</v>
      </c>
      <c r="X8873" s="2">
        <v>4</v>
      </c>
      <c r="Y8873" s="2">
        <v>170</v>
      </c>
    </row>
    <row r="8874" spans="20:25" x14ac:dyDescent="0.25">
      <c r="T8874" s="4"/>
      <c r="U8874" s="2" t="s">
        <v>25</v>
      </c>
      <c r="V8874" s="2" t="s">
        <v>127</v>
      </c>
      <c r="W8874" s="2" t="s">
        <v>63</v>
      </c>
      <c r="X8874" s="2">
        <v>4</v>
      </c>
      <c r="Y8874" s="2">
        <v>170</v>
      </c>
    </row>
    <row r="8875" spans="20:25" ht="30" x14ac:dyDescent="0.25">
      <c r="T8875" s="4"/>
      <c r="U8875" s="2" t="s">
        <v>25</v>
      </c>
      <c r="V8875" s="2" t="s">
        <v>127</v>
      </c>
      <c r="W8875" s="2" t="s">
        <v>68</v>
      </c>
      <c r="X8875" s="2">
        <v>2</v>
      </c>
      <c r="Y8875" s="2">
        <v>270</v>
      </c>
    </row>
    <row r="8876" spans="20:25" ht="30" x14ac:dyDescent="0.25">
      <c r="T8876" s="4"/>
      <c r="U8876" s="2" t="s">
        <v>25</v>
      </c>
      <c r="V8876" s="2" t="s">
        <v>127</v>
      </c>
      <c r="W8876" s="2" t="s">
        <v>68</v>
      </c>
      <c r="X8876" s="2">
        <v>4</v>
      </c>
      <c r="Y8876" s="2">
        <v>10</v>
      </c>
    </row>
    <row r="8877" spans="20:25" x14ac:dyDescent="0.25">
      <c r="T8877" s="4"/>
      <c r="U8877" s="2" t="s">
        <v>25</v>
      </c>
      <c r="V8877" s="2" t="s">
        <v>127</v>
      </c>
      <c r="W8877" s="2" t="s">
        <v>63</v>
      </c>
      <c r="X8877" s="2">
        <v>1</v>
      </c>
      <c r="Y8877" s="2">
        <v>0</v>
      </c>
    </row>
    <row r="8878" spans="20:25" ht="30" x14ac:dyDescent="0.25">
      <c r="T8878" s="4"/>
      <c r="U8878" s="2" t="s">
        <v>25</v>
      </c>
      <c r="V8878" s="2" t="s">
        <v>127</v>
      </c>
      <c r="W8878" s="2" t="s">
        <v>68</v>
      </c>
      <c r="X8878" s="2">
        <v>2</v>
      </c>
      <c r="Y8878" s="2">
        <v>150</v>
      </c>
    </row>
    <row r="8879" spans="20:25" x14ac:dyDescent="0.25">
      <c r="T8879" s="4"/>
      <c r="U8879" s="2" t="s">
        <v>25</v>
      </c>
      <c r="V8879" s="2" t="s">
        <v>127</v>
      </c>
      <c r="W8879" s="2" t="s">
        <v>63</v>
      </c>
      <c r="X8879" s="2">
        <v>3</v>
      </c>
      <c r="Y8879" s="2">
        <v>112</v>
      </c>
    </row>
    <row r="8880" spans="20:25" x14ac:dyDescent="0.25">
      <c r="T8880" s="4"/>
      <c r="U8880" s="2" t="s">
        <v>25</v>
      </c>
      <c r="V8880" s="2" t="s">
        <v>127</v>
      </c>
      <c r="W8880" s="2" t="s">
        <v>63</v>
      </c>
      <c r="X8880" s="2">
        <v>2</v>
      </c>
      <c r="Y8880" s="2">
        <v>110</v>
      </c>
    </row>
    <row r="8881" spans="20:25" ht="30" x14ac:dyDescent="0.25">
      <c r="T8881" s="4"/>
      <c r="U8881" s="2" t="s">
        <v>25</v>
      </c>
      <c r="V8881" s="2" t="s">
        <v>127</v>
      </c>
      <c r="W8881" s="2" t="s">
        <v>68</v>
      </c>
      <c r="X8881" s="2">
        <v>2</v>
      </c>
      <c r="Y8881" s="2">
        <v>87</v>
      </c>
    </row>
    <row r="8882" spans="20:25" ht="30" x14ac:dyDescent="0.25">
      <c r="T8882" s="4"/>
      <c r="U8882" s="2" t="s">
        <v>25</v>
      </c>
      <c r="V8882" s="2" t="s">
        <v>127</v>
      </c>
      <c r="W8882" s="2" t="s">
        <v>68</v>
      </c>
      <c r="X8882" s="2">
        <v>2</v>
      </c>
      <c r="Y8882" s="2">
        <v>90</v>
      </c>
    </row>
    <row r="8883" spans="20:25" x14ac:dyDescent="0.25">
      <c r="T8883" s="4"/>
      <c r="U8883" s="2" t="s">
        <v>25</v>
      </c>
      <c r="V8883" s="2" t="s">
        <v>127</v>
      </c>
      <c r="W8883" s="2" t="s">
        <v>63</v>
      </c>
      <c r="X8883" s="2">
        <v>3</v>
      </c>
      <c r="Y8883" s="2">
        <v>310</v>
      </c>
    </row>
    <row r="8884" spans="20:25" x14ac:dyDescent="0.25">
      <c r="T8884" s="4"/>
      <c r="U8884" s="2" t="s">
        <v>25</v>
      </c>
      <c r="V8884" s="2" t="s">
        <v>127</v>
      </c>
      <c r="W8884" s="2" t="s">
        <v>63</v>
      </c>
      <c r="X8884" s="2">
        <v>1</v>
      </c>
      <c r="Y8884" s="2">
        <v>10</v>
      </c>
    </row>
    <row r="8885" spans="20:25" x14ac:dyDescent="0.25">
      <c r="T8885" s="4"/>
      <c r="U8885" s="2" t="s">
        <v>25</v>
      </c>
      <c r="V8885" s="2" t="s">
        <v>127</v>
      </c>
      <c r="W8885" s="2" t="s">
        <v>63</v>
      </c>
      <c r="X8885" s="2">
        <v>2</v>
      </c>
      <c r="Y8885" s="2">
        <v>52</v>
      </c>
    </row>
    <row r="8886" spans="20:25" x14ac:dyDescent="0.25">
      <c r="T8886" s="4"/>
      <c r="U8886" s="2" t="s">
        <v>25</v>
      </c>
      <c r="V8886" s="2" t="s">
        <v>127</v>
      </c>
      <c r="W8886" s="2" t="s">
        <v>63</v>
      </c>
      <c r="X8886" s="2">
        <v>1</v>
      </c>
      <c r="Y8886" s="2">
        <v>10</v>
      </c>
    </row>
    <row r="8887" spans="20:25" ht="30" x14ac:dyDescent="0.25">
      <c r="T8887" s="4"/>
      <c r="U8887" s="2" t="s">
        <v>25</v>
      </c>
      <c r="V8887" s="2" t="s">
        <v>127</v>
      </c>
      <c r="W8887" s="2" t="s">
        <v>68</v>
      </c>
      <c r="X8887" s="2">
        <v>1</v>
      </c>
      <c r="Y8887" s="2">
        <v>10</v>
      </c>
    </row>
    <row r="8888" spans="20:25" ht="30" x14ac:dyDescent="0.25">
      <c r="T8888" s="4"/>
      <c r="U8888" s="2" t="s">
        <v>25</v>
      </c>
      <c r="V8888" s="2" t="s">
        <v>127</v>
      </c>
      <c r="W8888" s="2" t="s">
        <v>68</v>
      </c>
      <c r="X8888" s="2">
        <v>3</v>
      </c>
      <c r="Y8888" s="2">
        <v>47</v>
      </c>
    </row>
    <row r="8889" spans="20:25" ht="30" x14ac:dyDescent="0.25">
      <c r="T8889" s="4"/>
      <c r="U8889" s="2" t="s">
        <v>25</v>
      </c>
      <c r="V8889" s="2" t="s">
        <v>127</v>
      </c>
      <c r="W8889" s="2" t="s">
        <v>68</v>
      </c>
      <c r="X8889" s="2">
        <v>2</v>
      </c>
      <c r="Y8889" s="2">
        <v>90</v>
      </c>
    </row>
    <row r="8890" spans="20:25" ht="30" x14ac:dyDescent="0.25">
      <c r="T8890" s="4"/>
      <c r="U8890" s="2" t="s">
        <v>25</v>
      </c>
      <c r="V8890" s="2" t="s">
        <v>127</v>
      </c>
      <c r="W8890" s="2" t="s">
        <v>68</v>
      </c>
      <c r="X8890" s="2">
        <v>4</v>
      </c>
      <c r="Y8890" s="2">
        <v>100</v>
      </c>
    </row>
    <row r="8891" spans="20:25" x14ac:dyDescent="0.25">
      <c r="T8891" s="4"/>
      <c r="U8891" s="2" t="s">
        <v>25</v>
      </c>
      <c r="V8891" s="2" t="s">
        <v>127</v>
      </c>
      <c r="W8891" s="2" t="s">
        <v>63</v>
      </c>
      <c r="X8891" s="2">
        <v>4</v>
      </c>
      <c r="Y8891" s="2">
        <v>69</v>
      </c>
    </row>
    <row r="8892" spans="20:25" ht="30" x14ac:dyDescent="0.25">
      <c r="T8892" s="4"/>
      <c r="U8892" s="2" t="s">
        <v>25</v>
      </c>
      <c r="V8892" s="2" t="s">
        <v>127</v>
      </c>
      <c r="W8892" s="2" t="s">
        <v>68</v>
      </c>
      <c r="X8892" s="2">
        <v>5</v>
      </c>
      <c r="Y8892" s="2">
        <v>90</v>
      </c>
    </row>
    <row r="8893" spans="20:25" x14ac:dyDescent="0.25">
      <c r="T8893" s="4"/>
      <c r="U8893" s="2" t="s">
        <v>25</v>
      </c>
      <c r="V8893" s="2" t="s">
        <v>127</v>
      </c>
      <c r="W8893" s="2" t="s">
        <v>63</v>
      </c>
      <c r="X8893" s="2">
        <v>3</v>
      </c>
      <c r="Y8893" s="2">
        <v>120</v>
      </c>
    </row>
    <row r="8894" spans="20:25" ht="30" x14ac:dyDescent="0.25">
      <c r="T8894" s="4"/>
      <c r="U8894" s="2" t="s">
        <v>25</v>
      </c>
      <c r="V8894" s="2" t="s">
        <v>127</v>
      </c>
      <c r="W8894" s="2" t="s">
        <v>68</v>
      </c>
      <c r="X8894" s="2">
        <v>4</v>
      </c>
      <c r="Y8894" s="2">
        <v>62</v>
      </c>
    </row>
    <row r="8895" spans="20:25" x14ac:dyDescent="0.25">
      <c r="T8895" s="4"/>
      <c r="U8895" s="2" t="s">
        <v>25</v>
      </c>
      <c r="V8895" s="2" t="s">
        <v>127</v>
      </c>
      <c r="W8895" s="2" t="s">
        <v>63</v>
      </c>
      <c r="X8895" s="2">
        <v>4</v>
      </c>
      <c r="Y8895" s="2">
        <v>59</v>
      </c>
    </row>
    <row r="8896" spans="20:25" ht="30" x14ac:dyDescent="0.25">
      <c r="T8896" s="4"/>
      <c r="U8896" s="2" t="s">
        <v>25</v>
      </c>
      <c r="V8896" s="2" t="s">
        <v>127</v>
      </c>
      <c r="W8896" s="2" t="s">
        <v>68</v>
      </c>
      <c r="X8896" s="2">
        <v>1</v>
      </c>
      <c r="Y8896" s="2">
        <v>250</v>
      </c>
    </row>
    <row r="8897" spans="20:25" ht="30" x14ac:dyDescent="0.25">
      <c r="T8897" s="4"/>
      <c r="U8897" s="2" t="s">
        <v>25</v>
      </c>
      <c r="V8897" s="2" t="s">
        <v>127</v>
      </c>
      <c r="W8897" s="2" t="s">
        <v>68</v>
      </c>
      <c r="X8897" s="2">
        <v>3</v>
      </c>
      <c r="Y8897" s="2">
        <v>68</v>
      </c>
    </row>
    <row r="8898" spans="20:25" ht="30" x14ac:dyDescent="0.25">
      <c r="T8898" s="4"/>
      <c r="U8898" s="2" t="s">
        <v>25</v>
      </c>
      <c r="V8898" s="2" t="s">
        <v>127</v>
      </c>
      <c r="W8898" s="2" t="s">
        <v>68</v>
      </c>
      <c r="X8898" s="2">
        <v>2</v>
      </c>
      <c r="Y8898" s="2">
        <v>34</v>
      </c>
    </row>
    <row r="8899" spans="20:25" ht="30" x14ac:dyDescent="0.25">
      <c r="T8899" s="4"/>
      <c r="U8899" s="2" t="s">
        <v>25</v>
      </c>
      <c r="V8899" s="2" t="s">
        <v>127</v>
      </c>
      <c r="W8899" s="2" t="s">
        <v>64</v>
      </c>
      <c r="X8899" s="2">
        <v>2</v>
      </c>
      <c r="Y8899" s="2">
        <v>34</v>
      </c>
    </row>
    <row r="8900" spans="20:25" ht="30" x14ac:dyDescent="0.25">
      <c r="T8900" s="4"/>
      <c r="U8900" s="2" t="s">
        <v>25</v>
      </c>
      <c r="V8900" s="2" t="s">
        <v>127</v>
      </c>
      <c r="W8900" s="2" t="s">
        <v>68</v>
      </c>
      <c r="X8900" s="2">
        <v>1</v>
      </c>
      <c r="Y8900" s="2">
        <v>310</v>
      </c>
    </row>
    <row r="8901" spans="20:25" ht="30" x14ac:dyDescent="0.25">
      <c r="T8901" s="4"/>
      <c r="U8901" s="2" t="s">
        <v>25</v>
      </c>
      <c r="V8901" s="2" t="s">
        <v>127</v>
      </c>
      <c r="W8901" s="2" t="s">
        <v>68</v>
      </c>
      <c r="X8901" s="2">
        <v>4</v>
      </c>
      <c r="Y8901" s="2">
        <v>80</v>
      </c>
    </row>
    <row r="8902" spans="20:25" ht="30" x14ac:dyDescent="0.25">
      <c r="T8902" s="4"/>
      <c r="U8902" s="2" t="s">
        <v>25</v>
      </c>
      <c r="V8902" s="2" t="s">
        <v>127</v>
      </c>
      <c r="W8902" s="2" t="s">
        <v>68</v>
      </c>
      <c r="X8902" s="2">
        <v>4</v>
      </c>
      <c r="Y8902" s="2">
        <v>80</v>
      </c>
    </row>
    <row r="8903" spans="20:25" ht="30" x14ac:dyDescent="0.25">
      <c r="T8903" s="4"/>
      <c r="U8903" s="2" t="s">
        <v>25</v>
      </c>
      <c r="V8903" s="2" t="s">
        <v>127</v>
      </c>
      <c r="W8903" s="2" t="s">
        <v>68</v>
      </c>
      <c r="X8903" s="2">
        <v>5</v>
      </c>
      <c r="Y8903" s="2">
        <v>80</v>
      </c>
    </row>
    <row r="8904" spans="20:25" x14ac:dyDescent="0.25">
      <c r="T8904" s="4"/>
      <c r="U8904" s="2" t="s">
        <v>25</v>
      </c>
      <c r="V8904" s="2" t="s">
        <v>127</v>
      </c>
      <c r="W8904" s="2" t="s">
        <v>63</v>
      </c>
      <c r="X8904" s="2">
        <v>5</v>
      </c>
      <c r="Y8904" s="2">
        <v>110</v>
      </c>
    </row>
    <row r="8905" spans="20:25" x14ac:dyDescent="0.25">
      <c r="T8905" s="4"/>
      <c r="U8905" s="2" t="s">
        <v>25</v>
      </c>
      <c r="V8905" s="2" t="s">
        <v>127</v>
      </c>
      <c r="W8905" s="2" t="s">
        <v>63</v>
      </c>
      <c r="X8905" s="2">
        <v>6</v>
      </c>
      <c r="Y8905" s="2">
        <v>120</v>
      </c>
    </row>
    <row r="8906" spans="20:25" ht="30" x14ac:dyDescent="0.25">
      <c r="T8906" s="4"/>
      <c r="U8906" s="2" t="s">
        <v>25</v>
      </c>
      <c r="V8906" s="2" t="s">
        <v>127</v>
      </c>
      <c r="W8906" s="2" t="s">
        <v>68</v>
      </c>
      <c r="X8906" s="2">
        <v>4</v>
      </c>
      <c r="Y8906" s="2">
        <v>100</v>
      </c>
    </row>
    <row r="8907" spans="20:25" x14ac:dyDescent="0.25">
      <c r="T8907" s="4"/>
      <c r="U8907" s="2" t="s">
        <v>25</v>
      </c>
      <c r="V8907" s="2" t="s">
        <v>127</v>
      </c>
      <c r="W8907" s="2" t="s">
        <v>63</v>
      </c>
      <c r="X8907" s="2">
        <v>4</v>
      </c>
      <c r="Y8907" s="2">
        <v>70</v>
      </c>
    </row>
    <row r="8908" spans="20:25" ht="30" x14ac:dyDescent="0.25">
      <c r="T8908" s="4"/>
      <c r="U8908" s="2" t="s">
        <v>25</v>
      </c>
      <c r="V8908" s="2" t="s">
        <v>127</v>
      </c>
      <c r="W8908" s="2" t="s">
        <v>68</v>
      </c>
      <c r="X8908" s="2">
        <v>5</v>
      </c>
      <c r="Y8908" s="2">
        <v>80</v>
      </c>
    </row>
    <row r="8909" spans="20:25" ht="30" x14ac:dyDescent="0.25">
      <c r="T8909" s="4"/>
      <c r="U8909" s="2" t="s">
        <v>25</v>
      </c>
      <c r="V8909" s="2" t="s">
        <v>127</v>
      </c>
      <c r="W8909" s="2" t="s">
        <v>68</v>
      </c>
      <c r="X8909" s="2">
        <v>2</v>
      </c>
      <c r="Y8909" s="2">
        <v>240</v>
      </c>
    </row>
    <row r="8910" spans="20:25" ht="30" x14ac:dyDescent="0.25">
      <c r="T8910" s="4"/>
      <c r="U8910" s="2" t="s">
        <v>25</v>
      </c>
      <c r="V8910" s="2" t="s">
        <v>127</v>
      </c>
      <c r="W8910" s="2" t="s">
        <v>68</v>
      </c>
      <c r="X8910" s="2">
        <v>2</v>
      </c>
      <c r="Y8910" s="2">
        <v>210</v>
      </c>
    </row>
    <row r="8911" spans="20:25" ht="30" x14ac:dyDescent="0.25">
      <c r="T8911" s="4"/>
      <c r="U8911" s="2" t="s">
        <v>25</v>
      </c>
      <c r="V8911" s="2" t="s">
        <v>127</v>
      </c>
      <c r="W8911" s="2" t="s">
        <v>68</v>
      </c>
      <c r="X8911" s="2">
        <v>1</v>
      </c>
      <c r="Y8911" s="2">
        <v>190</v>
      </c>
    </row>
    <row r="8912" spans="20:25" ht="30" x14ac:dyDescent="0.25">
      <c r="T8912" s="4"/>
      <c r="U8912" s="2" t="s">
        <v>25</v>
      </c>
      <c r="V8912" s="2" t="s">
        <v>127</v>
      </c>
      <c r="W8912" s="2" t="s">
        <v>68</v>
      </c>
      <c r="X8912" s="2">
        <v>2</v>
      </c>
      <c r="Y8912" s="2">
        <v>170</v>
      </c>
    </row>
    <row r="8913" spans="20:25" ht="30" x14ac:dyDescent="0.25">
      <c r="T8913" s="4"/>
      <c r="U8913" s="2" t="s">
        <v>25</v>
      </c>
      <c r="V8913" s="2" t="s">
        <v>127</v>
      </c>
      <c r="W8913" s="2" t="s">
        <v>68</v>
      </c>
      <c r="X8913" s="2">
        <v>2</v>
      </c>
      <c r="Y8913" s="2">
        <v>170</v>
      </c>
    </row>
    <row r="8914" spans="20:25" ht="30" x14ac:dyDescent="0.25">
      <c r="T8914" s="4"/>
      <c r="U8914" s="2" t="s">
        <v>25</v>
      </c>
      <c r="V8914" s="2" t="s">
        <v>127</v>
      </c>
      <c r="W8914" s="2" t="s">
        <v>68</v>
      </c>
      <c r="X8914" s="2">
        <v>1</v>
      </c>
      <c r="Y8914" s="2">
        <v>120</v>
      </c>
    </row>
    <row r="8915" spans="20:25" ht="30" x14ac:dyDescent="0.25">
      <c r="T8915" s="4"/>
      <c r="U8915" s="2" t="s">
        <v>25</v>
      </c>
      <c r="V8915" s="2" t="s">
        <v>127</v>
      </c>
      <c r="W8915" s="2" t="s">
        <v>68</v>
      </c>
      <c r="X8915" s="2">
        <v>6</v>
      </c>
      <c r="Y8915" s="2">
        <v>150</v>
      </c>
    </row>
    <row r="8916" spans="20:25" ht="30" x14ac:dyDescent="0.25">
      <c r="T8916" s="4"/>
      <c r="U8916" s="2" t="s">
        <v>25</v>
      </c>
      <c r="V8916" s="2" t="s">
        <v>127</v>
      </c>
      <c r="W8916" s="2" t="s">
        <v>68</v>
      </c>
      <c r="X8916" s="2">
        <v>5</v>
      </c>
      <c r="Y8916" s="2">
        <v>150</v>
      </c>
    </row>
    <row r="8917" spans="20:25" ht="30" x14ac:dyDescent="0.25">
      <c r="T8917" s="4"/>
      <c r="U8917" s="2" t="s">
        <v>25</v>
      </c>
      <c r="V8917" s="2" t="s">
        <v>127</v>
      </c>
      <c r="W8917" s="2" t="s">
        <v>68</v>
      </c>
      <c r="X8917" s="2">
        <v>8</v>
      </c>
      <c r="Y8917" s="2">
        <v>130</v>
      </c>
    </row>
    <row r="8918" spans="20:25" ht="30" x14ac:dyDescent="0.25">
      <c r="T8918" s="4"/>
      <c r="U8918" s="2" t="s">
        <v>25</v>
      </c>
      <c r="V8918" s="2" t="s">
        <v>127</v>
      </c>
      <c r="W8918" s="2" t="s">
        <v>68</v>
      </c>
      <c r="X8918" s="2">
        <v>6</v>
      </c>
      <c r="Y8918" s="2">
        <v>150</v>
      </c>
    </row>
    <row r="8919" spans="20:25" ht="30" x14ac:dyDescent="0.25">
      <c r="T8919" s="4"/>
      <c r="U8919" s="2" t="s">
        <v>25</v>
      </c>
      <c r="V8919" s="2" t="s">
        <v>127</v>
      </c>
      <c r="W8919" s="2" t="s">
        <v>68</v>
      </c>
      <c r="X8919" s="2">
        <v>2</v>
      </c>
      <c r="Y8919" s="2">
        <v>170</v>
      </c>
    </row>
    <row r="8920" spans="20:25" ht="30" x14ac:dyDescent="0.25">
      <c r="T8920" s="4"/>
      <c r="U8920" s="2" t="s">
        <v>25</v>
      </c>
      <c r="V8920" s="2" t="s">
        <v>127</v>
      </c>
      <c r="W8920" s="2" t="s">
        <v>68</v>
      </c>
      <c r="X8920" s="2">
        <v>4</v>
      </c>
      <c r="Y8920" s="2">
        <v>140</v>
      </c>
    </row>
    <row r="8921" spans="20:25" x14ac:dyDescent="0.25">
      <c r="T8921" s="4"/>
      <c r="U8921" s="2" t="s">
        <v>25</v>
      </c>
      <c r="V8921" s="2" t="s">
        <v>127</v>
      </c>
      <c r="W8921" s="2" t="s">
        <v>63</v>
      </c>
      <c r="X8921" s="2">
        <v>4</v>
      </c>
      <c r="Y8921" s="2">
        <v>360</v>
      </c>
    </row>
    <row r="8922" spans="20:25" ht="30" x14ac:dyDescent="0.25">
      <c r="T8922" s="4"/>
      <c r="U8922" s="2" t="s">
        <v>25</v>
      </c>
      <c r="V8922" s="2" t="s">
        <v>127</v>
      </c>
      <c r="W8922" s="2" t="s">
        <v>68</v>
      </c>
      <c r="X8922" s="2">
        <v>4</v>
      </c>
      <c r="Y8922" s="2">
        <v>150</v>
      </c>
    </row>
    <row r="8923" spans="20:25" x14ac:dyDescent="0.25">
      <c r="T8923" s="4"/>
      <c r="U8923" s="2" t="s">
        <v>25</v>
      </c>
      <c r="V8923" s="2" t="s">
        <v>127</v>
      </c>
      <c r="W8923" s="2" t="s">
        <v>63</v>
      </c>
      <c r="X8923" s="2">
        <v>4</v>
      </c>
      <c r="Y8923" s="2">
        <v>130</v>
      </c>
    </row>
    <row r="8924" spans="20:25" ht="30" x14ac:dyDescent="0.25">
      <c r="T8924" s="4"/>
      <c r="U8924" s="2" t="s">
        <v>25</v>
      </c>
      <c r="V8924" s="2" t="s">
        <v>127</v>
      </c>
      <c r="W8924" s="2" t="s">
        <v>68</v>
      </c>
      <c r="X8924" s="2">
        <v>5</v>
      </c>
      <c r="Y8924" s="2">
        <v>140</v>
      </c>
    </row>
    <row r="8925" spans="20:25" ht="30" x14ac:dyDescent="0.25">
      <c r="T8925" s="4"/>
      <c r="U8925" s="2" t="s">
        <v>25</v>
      </c>
      <c r="V8925" s="2" t="s">
        <v>127</v>
      </c>
      <c r="W8925" s="2" t="s">
        <v>68</v>
      </c>
      <c r="X8925" s="2">
        <v>3</v>
      </c>
      <c r="Y8925" s="2">
        <v>150</v>
      </c>
    </row>
    <row r="8926" spans="20:25" ht="30" x14ac:dyDescent="0.25">
      <c r="T8926" s="4"/>
      <c r="U8926" s="2" t="s">
        <v>25</v>
      </c>
      <c r="V8926" s="2" t="s">
        <v>128</v>
      </c>
      <c r="W8926" s="2" t="s">
        <v>68</v>
      </c>
      <c r="X8926" s="2">
        <v>2</v>
      </c>
      <c r="Y8926" s="2">
        <v>270</v>
      </c>
    </row>
    <row r="8927" spans="20:25" x14ac:dyDescent="0.25">
      <c r="T8927" s="4"/>
      <c r="U8927" s="2" t="s">
        <v>25</v>
      </c>
      <c r="V8927" s="2" t="s">
        <v>128</v>
      </c>
      <c r="W8927" s="2" t="s">
        <v>63</v>
      </c>
      <c r="X8927" s="2">
        <v>1</v>
      </c>
      <c r="Y8927" s="2">
        <v>64</v>
      </c>
    </row>
    <row r="8928" spans="20:25" x14ac:dyDescent="0.25">
      <c r="T8928" s="4"/>
      <c r="U8928" s="2" t="s">
        <v>25</v>
      </c>
      <c r="V8928" s="2" t="s">
        <v>123</v>
      </c>
      <c r="W8928" s="2" t="s">
        <v>63</v>
      </c>
      <c r="X8928" s="2">
        <v>5</v>
      </c>
      <c r="Y8928" s="2">
        <v>260</v>
      </c>
    </row>
    <row r="8929" spans="20:25" ht="30" x14ac:dyDescent="0.25">
      <c r="T8929" s="4"/>
      <c r="U8929" s="2" t="s">
        <v>25</v>
      </c>
      <c r="V8929" s="2" t="s">
        <v>123</v>
      </c>
      <c r="W8929" s="2" t="s">
        <v>68</v>
      </c>
      <c r="X8929" s="2">
        <v>4</v>
      </c>
      <c r="Y8929" s="2">
        <v>270</v>
      </c>
    </row>
    <row r="8930" spans="20:25" x14ac:dyDescent="0.25">
      <c r="T8930" s="4"/>
      <c r="U8930" s="2" t="s">
        <v>25</v>
      </c>
      <c r="V8930" s="2" t="s">
        <v>123</v>
      </c>
      <c r="W8930" s="2" t="s">
        <v>63</v>
      </c>
      <c r="X8930" s="2">
        <v>5</v>
      </c>
      <c r="Y8930" s="2">
        <v>280</v>
      </c>
    </row>
    <row r="8931" spans="20:25" ht="30" x14ac:dyDescent="0.25">
      <c r="T8931" s="4"/>
      <c r="U8931" s="2" t="s">
        <v>25</v>
      </c>
      <c r="V8931" s="2" t="s">
        <v>111</v>
      </c>
      <c r="W8931" s="2" t="s">
        <v>68</v>
      </c>
      <c r="X8931" s="2">
        <v>7</v>
      </c>
      <c r="Y8931" s="2">
        <v>110</v>
      </c>
    </row>
    <row r="8932" spans="20:25" ht="30" x14ac:dyDescent="0.25">
      <c r="T8932" s="4"/>
      <c r="U8932" s="2" t="s">
        <v>25</v>
      </c>
      <c r="V8932" s="2" t="s">
        <v>111</v>
      </c>
      <c r="W8932" s="2" t="s">
        <v>64</v>
      </c>
      <c r="X8932" s="2">
        <v>4</v>
      </c>
      <c r="Y8932" s="2">
        <v>190</v>
      </c>
    </row>
    <row r="8933" spans="20:25" ht="30" x14ac:dyDescent="0.25">
      <c r="T8933" s="4"/>
      <c r="U8933" s="2" t="s">
        <v>25</v>
      </c>
      <c r="V8933" s="2" t="s">
        <v>111</v>
      </c>
      <c r="W8933" s="2" t="s">
        <v>68</v>
      </c>
      <c r="X8933" s="2">
        <v>7</v>
      </c>
      <c r="Y8933" s="2">
        <v>50</v>
      </c>
    </row>
    <row r="8934" spans="20:25" ht="30" x14ac:dyDescent="0.25">
      <c r="T8934" s="4"/>
      <c r="U8934" s="2" t="s">
        <v>25</v>
      </c>
      <c r="V8934" s="2" t="s">
        <v>111</v>
      </c>
      <c r="W8934" s="2" t="s">
        <v>68</v>
      </c>
      <c r="X8934" s="2">
        <v>7</v>
      </c>
      <c r="Y8934" s="2">
        <v>60</v>
      </c>
    </row>
    <row r="8935" spans="20:25" ht="30" x14ac:dyDescent="0.25">
      <c r="T8935" s="4"/>
      <c r="U8935" s="2" t="s">
        <v>25</v>
      </c>
      <c r="V8935" s="2" t="s">
        <v>111</v>
      </c>
      <c r="W8935" s="2" t="s">
        <v>68</v>
      </c>
      <c r="X8935" s="2">
        <v>4</v>
      </c>
      <c r="Y8935" s="2">
        <v>60</v>
      </c>
    </row>
    <row r="8936" spans="20:25" ht="30" x14ac:dyDescent="0.25">
      <c r="T8936" s="4"/>
      <c r="U8936" s="2" t="s">
        <v>25</v>
      </c>
      <c r="V8936" s="2" t="s">
        <v>111</v>
      </c>
      <c r="W8936" s="2" t="s">
        <v>67</v>
      </c>
      <c r="X8936" s="2">
        <v>7</v>
      </c>
      <c r="Y8936" s="2">
        <v>90</v>
      </c>
    </row>
    <row r="8937" spans="20:25" ht="30" x14ac:dyDescent="0.25">
      <c r="T8937" s="4"/>
      <c r="U8937" s="2" t="s">
        <v>25</v>
      </c>
      <c r="V8937" s="2" t="s">
        <v>121</v>
      </c>
      <c r="W8937" s="2" t="s">
        <v>68</v>
      </c>
      <c r="X8937" s="2">
        <v>2</v>
      </c>
      <c r="Y8937" s="2">
        <v>130</v>
      </c>
    </row>
    <row r="8938" spans="20:25" ht="30" x14ac:dyDescent="0.25">
      <c r="T8938" s="4"/>
      <c r="U8938" s="2" t="s">
        <v>25</v>
      </c>
      <c r="V8938" s="2" t="s">
        <v>121</v>
      </c>
      <c r="W8938" s="2" t="s">
        <v>68</v>
      </c>
      <c r="X8938" s="2">
        <v>5</v>
      </c>
      <c r="Y8938" s="2">
        <v>143</v>
      </c>
    </row>
    <row r="8939" spans="20:25" ht="30" x14ac:dyDescent="0.25">
      <c r="T8939" s="4"/>
      <c r="U8939" s="2" t="s">
        <v>25</v>
      </c>
      <c r="V8939" s="2" t="s">
        <v>121</v>
      </c>
      <c r="W8939" s="2" t="s">
        <v>68</v>
      </c>
      <c r="X8939" s="2">
        <v>3</v>
      </c>
      <c r="Y8939" s="2">
        <v>10</v>
      </c>
    </row>
    <row r="8940" spans="20:25" x14ac:dyDescent="0.25">
      <c r="T8940" s="4"/>
      <c r="U8940" s="2" t="s">
        <v>25</v>
      </c>
      <c r="V8940" s="2" t="s">
        <v>122</v>
      </c>
      <c r="W8940" s="2" t="s">
        <v>63</v>
      </c>
      <c r="X8940" s="2">
        <v>7</v>
      </c>
      <c r="Y8940" s="2">
        <v>120</v>
      </c>
    </row>
    <row r="8941" spans="20:25" ht="30" x14ac:dyDescent="0.25">
      <c r="T8941" s="4"/>
      <c r="U8941" s="2" t="s">
        <v>25</v>
      </c>
      <c r="V8941" s="2" t="s">
        <v>122</v>
      </c>
      <c r="W8941" s="2" t="s">
        <v>68</v>
      </c>
      <c r="X8941" s="2">
        <v>5</v>
      </c>
      <c r="Y8941" s="2">
        <v>160</v>
      </c>
    </row>
    <row r="8942" spans="20:25" ht="30" x14ac:dyDescent="0.25">
      <c r="T8942" s="4"/>
      <c r="U8942" s="2" t="s">
        <v>25</v>
      </c>
      <c r="V8942" s="2" t="s">
        <v>122</v>
      </c>
      <c r="W8942" s="2" t="s">
        <v>68</v>
      </c>
      <c r="X8942" s="2">
        <v>5</v>
      </c>
      <c r="Y8942" s="2">
        <v>230</v>
      </c>
    </row>
    <row r="8943" spans="20:25" ht="30" x14ac:dyDescent="0.25">
      <c r="T8943" s="4"/>
      <c r="U8943" s="2" t="s">
        <v>25</v>
      </c>
      <c r="V8943" s="2" t="s">
        <v>122</v>
      </c>
      <c r="W8943" s="2" t="s">
        <v>68</v>
      </c>
      <c r="X8943" s="2">
        <v>2</v>
      </c>
      <c r="Y8943" s="2">
        <v>240</v>
      </c>
    </row>
    <row r="8944" spans="20:25" ht="30" x14ac:dyDescent="0.25">
      <c r="T8944" s="4"/>
      <c r="U8944" s="2" t="s">
        <v>25</v>
      </c>
      <c r="V8944" s="2" t="s">
        <v>122</v>
      </c>
      <c r="W8944" s="2" t="s">
        <v>68</v>
      </c>
      <c r="X8944" s="2">
        <v>2</v>
      </c>
      <c r="Y8944" s="2">
        <v>240</v>
      </c>
    </row>
    <row r="8945" spans="20:25" x14ac:dyDescent="0.25">
      <c r="T8945" s="4"/>
      <c r="U8945" s="2" t="s">
        <v>25</v>
      </c>
      <c r="V8945" s="2" t="s">
        <v>122</v>
      </c>
      <c r="W8945" s="2" t="s">
        <v>63</v>
      </c>
      <c r="X8945" s="2">
        <v>3</v>
      </c>
      <c r="Y8945" s="2">
        <v>270</v>
      </c>
    </row>
    <row r="8946" spans="20:25" ht="30" x14ac:dyDescent="0.25">
      <c r="T8946" s="4"/>
      <c r="U8946" s="2" t="s">
        <v>25</v>
      </c>
      <c r="V8946" s="2" t="s">
        <v>122</v>
      </c>
      <c r="W8946" s="2" t="s">
        <v>68</v>
      </c>
      <c r="X8946" s="2">
        <v>7</v>
      </c>
      <c r="Y8946" s="2">
        <v>220</v>
      </c>
    </row>
    <row r="8947" spans="20:25" ht="30" x14ac:dyDescent="0.25">
      <c r="T8947" s="4"/>
      <c r="U8947" s="2" t="s">
        <v>25</v>
      </c>
      <c r="V8947" s="2" t="s">
        <v>122</v>
      </c>
      <c r="W8947" s="2" t="s">
        <v>68</v>
      </c>
      <c r="X8947" s="2">
        <v>3</v>
      </c>
      <c r="Y8947" s="2">
        <v>350</v>
      </c>
    </row>
    <row r="8948" spans="20:25" ht="30" x14ac:dyDescent="0.25">
      <c r="T8948" s="4"/>
      <c r="U8948" s="2" t="s">
        <v>25</v>
      </c>
      <c r="V8948" s="2" t="s">
        <v>122</v>
      </c>
      <c r="W8948" s="2" t="s">
        <v>68</v>
      </c>
      <c r="X8948" s="2">
        <v>5</v>
      </c>
      <c r="Y8948" s="2">
        <v>230</v>
      </c>
    </row>
    <row r="8949" spans="20:25" ht="30" x14ac:dyDescent="0.25">
      <c r="T8949" s="4"/>
      <c r="U8949" s="2" t="s">
        <v>25</v>
      </c>
      <c r="V8949" s="2" t="s">
        <v>122</v>
      </c>
      <c r="W8949" s="2" t="s">
        <v>68</v>
      </c>
      <c r="X8949" s="2">
        <v>4</v>
      </c>
      <c r="Y8949" s="2">
        <v>260</v>
      </c>
    </row>
    <row r="8950" spans="20:25" ht="30" x14ac:dyDescent="0.25">
      <c r="T8950" s="4"/>
      <c r="U8950" s="2" t="s">
        <v>25</v>
      </c>
      <c r="V8950" s="2" t="s">
        <v>122</v>
      </c>
      <c r="W8950" s="2" t="s">
        <v>68</v>
      </c>
      <c r="X8950" s="2">
        <v>3</v>
      </c>
      <c r="Y8950" s="2">
        <v>190</v>
      </c>
    </row>
    <row r="8951" spans="20:25" x14ac:dyDescent="0.25">
      <c r="T8951" s="4"/>
      <c r="U8951" s="2" t="s">
        <v>25</v>
      </c>
      <c r="V8951" s="2" t="s">
        <v>122</v>
      </c>
      <c r="W8951" s="2" t="s">
        <v>63</v>
      </c>
      <c r="X8951" s="2">
        <v>4</v>
      </c>
      <c r="Y8951" s="2">
        <v>140</v>
      </c>
    </row>
    <row r="8952" spans="20:25" ht="30" x14ac:dyDescent="0.25">
      <c r="T8952" s="4"/>
      <c r="U8952" s="2" t="s">
        <v>25</v>
      </c>
      <c r="V8952" s="2" t="s">
        <v>109</v>
      </c>
      <c r="W8952" s="2" t="s">
        <v>68</v>
      </c>
      <c r="X8952" s="2">
        <v>4</v>
      </c>
      <c r="Y8952" s="2">
        <v>320</v>
      </c>
    </row>
    <row r="8953" spans="20:25" x14ac:dyDescent="0.25">
      <c r="T8953" s="4"/>
      <c r="U8953" s="2" t="s">
        <v>25</v>
      </c>
      <c r="V8953" s="2" t="s">
        <v>109</v>
      </c>
      <c r="W8953" s="2" t="s">
        <v>63</v>
      </c>
      <c r="X8953" s="2">
        <v>6</v>
      </c>
      <c r="Y8953" s="2">
        <v>30</v>
      </c>
    </row>
    <row r="8954" spans="20:25" ht="30" x14ac:dyDescent="0.25">
      <c r="T8954" s="4"/>
      <c r="U8954" s="2" t="s">
        <v>25</v>
      </c>
      <c r="V8954" s="2" t="s">
        <v>109</v>
      </c>
      <c r="W8954" s="2" t="s">
        <v>68</v>
      </c>
      <c r="X8954" s="2">
        <v>1</v>
      </c>
      <c r="Y8954" s="2">
        <v>0</v>
      </c>
    </row>
    <row r="8955" spans="20:25" ht="30" x14ac:dyDescent="0.25">
      <c r="T8955" s="4"/>
      <c r="U8955" s="2" t="s">
        <v>25</v>
      </c>
      <c r="V8955" s="2" t="s">
        <v>109</v>
      </c>
      <c r="W8955" s="2" t="s">
        <v>68</v>
      </c>
      <c r="X8955" s="2">
        <v>3</v>
      </c>
      <c r="Y8955" s="2">
        <v>30</v>
      </c>
    </row>
    <row r="8956" spans="20:25" ht="30" x14ac:dyDescent="0.25">
      <c r="T8956" s="4"/>
      <c r="U8956" s="2" t="s">
        <v>25</v>
      </c>
      <c r="V8956" s="2" t="s">
        <v>109</v>
      </c>
      <c r="W8956" s="2" t="s">
        <v>68</v>
      </c>
      <c r="X8956" s="2">
        <v>3</v>
      </c>
      <c r="Y8956" s="2">
        <v>90</v>
      </c>
    </row>
    <row r="8957" spans="20:25" ht="30" x14ac:dyDescent="0.25">
      <c r="T8957" s="4"/>
      <c r="U8957" s="2" t="s">
        <v>25</v>
      </c>
      <c r="V8957" s="2" t="s">
        <v>109</v>
      </c>
      <c r="W8957" s="2" t="s">
        <v>68</v>
      </c>
      <c r="X8957" s="2">
        <v>2</v>
      </c>
      <c r="Y8957" s="2">
        <v>340</v>
      </c>
    </row>
    <row r="8958" spans="20:25" ht="30" x14ac:dyDescent="0.25">
      <c r="T8958" s="4"/>
      <c r="U8958" s="2" t="s">
        <v>25</v>
      </c>
      <c r="V8958" s="2" t="s">
        <v>109</v>
      </c>
      <c r="W8958" s="2" t="s">
        <v>68</v>
      </c>
      <c r="X8958" s="2">
        <v>1</v>
      </c>
      <c r="Y8958" s="2">
        <v>200</v>
      </c>
    </row>
    <row r="8959" spans="20:25" ht="30" x14ac:dyDescent="0.25">
      <c r="T8959" s="4"/>
      <c r="U8959" s="2" t="s">
        <v>25</v>
      </c>
      <c r="V8959" s="2" t="s">
        <v>109</v>
      </c>
      <c r="W8959" s="2" t="s">
        <v>68</v>
      </c>
      <c r="X8959" s="2">
        <v>2</v>
      </c>
      <c r="Y8959" s="2">
        <v>350</v>
      </c>
    </row>
    <row r="8960" spans="20:25" ht="30" x14ac:dyDescent="0.25">
      <c r="T8960" s="4"/>
      <c r="U8960" s="2" t="s">
        <v>25</v>
      </c>
      <c r="V8960" s="2" t="s">
        <v>109</v>
      </c>
      <c r="W8960" s="2" t="s">
        <v>68</v>
      </c>
      <c r="X8960" s="2">
        <v>4</v>
      </c>
      <c r="Y8960" s="2">
        <v>50</v>
      </c>
    </row>
    <row r="8961" spans="20:25" ht="30" x14ac:dyDescent="0.25">
      <c r="T8961" s="4"/>
      <c r="U8961" s="2" t="s">
        <v>25</v>
      </c>
      <c r="V8961" s="2" t="s">
        <v>109</v>
      </c>
      <c r="W8961" s="2" t="s">
        <v>68</v>
      </c>
      <c r="X8961" s="2">
        <v>3</v>
      </c>
      <c r="Y8961" s="2">
        <v>350</v>
      </c>
    </row>
    <row r="8962" spans="20:25" ht="30" x14ac:dyDescent="0.25">
      <c r="T8962" s="4"/>
      <c r="U8962" s="2" t="s">
        <v>25</v>
      </c>
      <c r="V8962" s="2" t="s">
        <v>109</v>
      </c>
      <c r="W8962" s="2" t="s">
        <v>68</v>
      </c>
      <c r="X8962" s="2">
        <v>11</v>
      </c>
      <c r="Y8962" s="2">
        <v>300</v>
      </c>
    </row>
    <row r="8963" spans="20:25" ht="30" x14ac:dyDescent="0.25">
      <c r="T8963" s="4"/>
      <c r="U8963" s="2" t="s">
        <v>25</v>
      </c>
      <c r="V8963" s="2" t="s">
        <v>109</v>
      </c>
      <c r="W8963" s="2" t="s">
        <v>68</v>
      </c>
      <c r="X8963" s="2">
        <v>2</v>
      </c>
      <c r="Y8963" s="2">
        <v>260</v>
      </c>
    </row>
    <row r="8964" spans="20:25" ht="30" x14ac:dyDescent="0.25">
      <c r="T8964" s="4"/>
      <c r="U8964" s="2" t="s">
        <v>25</v>
      </c>
      <c r="V8964" s="2" t="s">
        <v>109</v>
      </c>
      <c r="W8964" s="2" t="s">
        <v>68</v>
      </c>
      <c r="X8964" s="2">
        <v>2</v>
      </c>
      <c r="Y8964" s="2">
        <v>210</v>
      </c>
    </row>
    <row r="8965" spans="20:25" ht="30" x14ac:dyDescent="0.25">
      <c r="T8965" s="4"/>
      <c r="U8965" s="2" t="s">
        <v>25</v>
      </c>
      <c r="V8965" s="2" t="s">
        <v>109</v>
      </c>
      <c r="W8965" s="2" t="s">
        <v>68</v>
      </c>
      <c r="X8965" s="2">
        <v>5</v>
      </c>
      <c r="Y8965" s="2">
        <v>270</v>
      </c>
    </row>
    <row r="8966" spans="20:25" ht="30" x14ac:dyDescent="0.25">
      <c r="T8966" s="4"/>
      <c r="U8966" s="2" t="s">
        <v>25</v>
      </c>
      <c r="V8966" s="2" t="s">
        <v>109</v>
      </c>
      <c r="W8966" s="2" t="s">
        <v>68</v>
      </c>
      <c r="X8966" s="2">
        <v>5</v>
      </c>
      <c r="Y8966" s="2">
        <v>230</v>
      </c>
    </row>
    <row r="8967" spans="20:25" ht="30" x14ac:dyDescent="0.25">
      <c r="T8967" s="4"/>
      <c r="U8967" s="2" t="s">
        <v>25</v>
      </c>
      <c r="V8967" s="2" t="s">
        <v>109</v>
      </c>
      <c r="W8967" s="2" t="s">
        <v>68</v>
      </c>
      <c r="X8967" s="2">
        <v>3</v>
      </c>
      <c r="Y8967" s="2">
        <v>200</v>
      </c>
    </row>
    <row r="8968" spans="20:25" ht="30" x14ac:dyDescent="0.25">
      <c r="T8968" s="4"/>
      <c r="U8968" s="2" t="s">
        <v>25</v>
      </c>
      <c r="V8968" s="2" t="s">
        <v>109</v>
      </c>
      <c r="W8968" s="2" t="s">
        <v>68</v>
      </c>
      <c r="X8968" s="2">
        <v>4</v>
      </c>
      <c r="Y8968" s="2">
        <v>220</v>
      </c>
    </row>
    <row r="8969" spans="20:25" x14ac:dyDescent="0.25">
      <c r="T8969" s="4"/>
      <c r="U8969" s="2" t="s">
        <v>25</v>
      </c>
      <c r="V8969" s="2" t="s">
        <v>109</v>
      </c>
      <c r="W8969" s="2" t="s">
        <v>63</v>
      </c>
      <c r="X8969" s="2">
        <v>3</v>
      </c>
      <c r="Y8969" s="2">
        <v>340</v>
      </c>
    </row>
    <row r="8970" spans="20:25" ht="30" x14ac:dyDescent="0.25">
      <c r="T8970" s="4"/>
      <c r="U8970" s="2" t="s">
        <v>25</v>
      </c>
      <c r="V8970" s="2" t="s">
        <v>109</v>
      </c>
      <c r="W8970" s="2" t="s">
        <v>68</v>
      </c>
      <c r="X8970" s="2">
        <v>2</v>
      </c>
      <c r="Y8970" s="2">
        <v>140</v>
      </c>
    </row>
    <row r="8971" spans="20:25" x14ac:dyDescent="0.25">
      <c r="T8971" s="4"/>
      <c r="U8971" s="2" t="s">
        <v>25</v>
      </c>
      <c r="V8971" s="2" t="s">
        <v>109</v>
      </c>
      <c r="W8971" s="2" t="s">
        <v>63</v>
      </c>
      <c r="X8971" s="2">
        <v>3</v>
      </c>
      <c r="Y8971" s="2">
        <v>70</v>
      </c>
    </row>
    <row r="8972" spans="20:25" x14ac:dyDescent="0.25">
      <c r="T8972" s="4"/>
      <c r="U8972" s="2" t="s">
        <v>25</v>
      </c>
      <c r="V8972" s="2" t="s">
        <v>109</v>
      </c>
      <c r="W8972" s="2" t="s">
        <v>63</v>
      </c>
      <c r="X8972" s="2">
        <v>3</v>
      </c>
      <c r="Y8972" s="2">
        <v>10</v>
      </c>
    </row>
    <row r="8973" spans="20:25" ht="30" x14ac:dyDescent="0.25">
      <c r="T8973" s="4"/>
      <c r="U8973" s="2" t="s">
        <v>25</v>
      </c>
      <c r="V8973" s="2" t="s">
        <v>109</v>
      </c>
      <c r="W8973" s="2" t="s">
        <v>68</v>
      </c>
      <c r="X8973" s="2">
        <v>2</v>
      </c>
      <c r="Y8973" s="2">
        <v>200</v>
      </c>
    </row>
    <row r="8974" spans="20:25" ht="30" x14ac:dyDescent="0.25">
      <c r="T8974" s="4"/>
      <c r="U8974" s="2" t="s">
        <v>25</v>
      </c>
      <c r="V8974" s="2" t="s">
        <v>109</v>
      </c>
      <c r="W8974" s="2" t="s">
        <v>68</v>
      </c>
      <c r="X8974" s="2">
        <v>4</v>
      </c>
      <c r="Y8974" s="2">
        <v>105</v>
      </c>
    </row>
    <row r="8975" spans="20:25" ht="30" x14ac:dyDescent="0.25">
      <c r="T8975" s="4"/>
      <c r="U8975" s="2" t="s">
        <v>25</v>
      </c>
      <c r="V8975" s="2" t="s">
        <v>109</v>
      </c>
      <c r="W8975" s="2" t="s">
        <v>68</v>
      </c>
      <c r="X8975" s="2">
        <v>6</v>
      </c>
      <c r="Y8975" s="2">
        <v>130</v>
      </c>
    </row>
    <row r="8976" spans="20:25" x14ac:dyDescent="0.25">
      <c r="T8976" s="4"/>
      <c r="U8976" s="2" t="s">
        <v>25</v>
      </c>
      <c r="V8976" s="2" t="s">
        <v>109</v>
      </c>
      <c r="W8976" s="2" t="s">
        <v>63</v>
      </c>
      <c r="X8976" s="2">
        <v>2</v>
      </c>
      <c r="Y8976" s="2">
        <v>150</v>
      </c>
    </row>
    <row r="8977" spans="20:25" x14ac:dyDescent="0.25">
      <c r="T8977" s="4"/>
      <c r="U8977" s="2" t="s">
        <v>25</v>
      </c>
      <c r="V8977" s="2" t="s">
        <v>109</v>
      </c>
      <c r="W8977" s="2" t="s">
        <v>63</v>
      </c>
      <c r="X8977" s="2">
        <v>6</v>
      </c>
      <c r="Y8977" s="2">
        <v>120</v>
      </c>
    </row>
    <row r="8978" spans="20:25" ht="30" x14ac:dyDescent="0.25">
      <c r="T8978" s="4"/>
      <c r="U8978" s="2" t="s">
        <v>25</v>
      </c>
      <c r="V8978" s="2" t="s">
        <v>109</v>
      </c>
      <c r="W8978" s="2" t="s">
        <v>68</v>
      </c>
      <c r="X8978" s="2">
        <v>7</v>
      </c>
      <c r="Y8978" s="2">
        <v>140</v>
      </c>
    </row>
    <row r="8979" spans="20:25" ht="30" x14ac:dyDescent="0.25">
      <c r="T8979" s="4"/>
      <c r="U8979" s="2" t="s">
        <v>25</v>
      </c>
      <c r="V8979" s="2" t="s">
        <v>109</v>
      </c>
      <c r="W8979" s="2" t="s">
        <v>68</v>
      </c>
      <c r="X8979" s="2">
        <v>6</v>
      </c>
      <c r="Y8979" s="2">
        <v>140</v>
      </c>
    </row>
    <row r="8980" spans="20:25" ht="30" x14ac:dyDescent="0.25">
      <c r="T8980" s="4"/>
      <c r="U8980" s="2" t="s">
        <v>25</v>
      </c>
      <c r="V8980" s="2" t="s">
        <v>109</v>
      </c>
      <c r="W8980" s="2" t="s">
        <v>68</v>
      </c>
      <c r="X8980" s="2">
        <v>3</v>
      </c>
      <c r="Y8980" s="2">
        <v>130</v>
      </c>
    </row>
    <row r="8981" spans="20:25" ht="30" x14ac:dyDescent="0.25">
      <c r="T8981" s="4"/>
      <c r="U8981" s="2" t="s">
        <v>25</v>
      </c>
      <c r="V8981" s="2" t="s">
        <v>109</v>
      </c>
      <c r="W8981" s="2" t="s">
        <v>68</v>
      </c>
      <c r="X8981" s="2">
        <v>1</v>
      </c>
      <c r="Y8981" s="2">
        <v>320</v>
      </c>
    </row>
    <row r="8982" spans="20:25" ht="30" x14ac:dyDescent="0.25">
      <c r="T8982" s="4"/>
      <c r="U8982" s="2" t="s">
        <v>25</v>
      </c>
      <c r="V8982" s="2" t="s">
        <v>109</v>
      </c>
      <c r="W8982" s="2" t="s">
        <v>67</v>
      </c>
      <c r="X8982" s="2">
        <v>3</v>
      </c>
      <c r="Y8982" s="2">
        <v>125</v>
      </c>
    </row>
    <row r="8983" spans="20:25" x14ac:dyDescent="0.25">
      <c r="T8983" s="4"/>
      <c r="U8983" s="2" t="s">
        <v>25</v>
      </c>
      <c r="V8983" s="2" t="s">
        <v>109</v>
      </c>
      <c r="W8983" s="2" t="s">
        <v>63</v>
      </c>
      <c r="X8983" s="2">
        <v>3</v>
      </c>
      <c r="Y8983" s="2">
        <v>180</v>
      </c>
    </row>
    <row r="8984" spans="20:25" x14ac:dyDescent="0.25">
      <c r="T8984" s="4"/>
      <c r="U8984" s="2" t="s">
        <v>25</v>
      </c>
      <c r="V8984" s="2" t="s">
        <v>109</v>
      </c>
      <c r="W8984" s="2" t="s">
        <v>63</v>
      </c>
      <c r="X8984" s="2">
        <v>2</v>
      </c>
      <c r="Y8984" s="2">
        <v>170</v>
      </c>
    </row>
    <row r="8985" spans="20:25" x14ac:dyDescent="0.25">
      <c r="T8985" s="4"/>
      <c r="U8985" s="2" t="s">
        <v>25</v>
      </c>
      <c r="V8985" s="2" t="s">
        <v>109</v>
      </c>
      <c r="W8985" s="2" t="s">
        <v>63</v>
      </c>
      <c r="X8985" s="2">
        <v>1</v>
      </c>
      <c r="Y8985" s="2">
        <v>160</v>
      </c>
    </row>
    <row r="8986" spans="20:25" ht="30" x14ac:dyDescent="0.25">
      <c r="T8986" s="4"/>
      <c r="U8986" s="2" t="s">
        <v>25</v>
      </c>
      <c r="V8986" s="2" t="s">
        <v>109</v>
      </c>
      <c r="W8986" s="2" t="s">
        <v>68</v>
      </c>
      <c r="X8986" s="2">
        <v>1</v>
      </c>
      <c r="Y8986" s="2">
        <v>170</v>
      </c>
    </row>
    <row r="8987" spans="20:25" x14ac:dyDescent="0.25">
      <c r="T8987" s="4"/>
      <c r="U8987" s="2" t="s">
        <v>25</v>
      </c>
      <c r="V8987" s="2" t="s">
        <v>109</v>
      </c>
      <c r="W8987" s="2" t="s">
        <v>63</v>
      </c>
      <c r="X8987" s="2">
        <v>3</v>
      </c>
      <c r="Y8987" s="2">
        <v>140</v>
      </c>
    </row>
    <row r="8988" spans="20:25" ht="30" x14ac:dyDescent="0.25">
      <c r="T8988" s="4"/>
      <c r="U8988" s="2" t="s">
        <v>25</v>
      </c>
      <c r="V8988" s="2" t="s">
        <v>109</v>
      </c>
      <c r="W8988" s="2" t="s">
        <v>68</v>
      </c>
      <c r="X8988" s="2">
        <v>2</v>
      </c>
      <c r="Y8988" s="2">
        <v>280</v>
      </c>
    </row>
    <row r="8989" spans="20:25" ht="30" x14ac:dyDescent="0.25">
      <c r="T8989" s="4"/>
      <c r="U8989" s="2" t="s">
        <v>25</v>
      </c>
      <c r="V8989" s="2" t="s">
        <v>109</v>
      </c>
      <c r="W8989" s="2" t="s">
        <v>68</v>
      </c>
      <c r="X8989" s="2">
        <v>2</v>
      </c>
      <c r="Y8989" s="2">
        <v>170</v>
      </c>
    </row>
    <row r="8990" spans="20:25" ht="30" x14ac:dyDescent="0.25">
      <c r="T8990" s="4"/>
      <c r="U8990" s="2" t="s">
        <v>25</v>
      </c>
      <c r="V8990" s="2" t="s">
        <v>109</v>
      </c>
      <c r="W8990" s="2" t="s">
        <v>68</v>
      </c>
      <c r="X8990" s="2">
        <v>2</v>
      </c>
      <c r="Y8990" s="2">
        <v>131</v>
      </c>
    </row>
    <row r="8991" spans="20:25" ht="30" x14ac:dyDescent="0.25">
      <c r="T8991" s="4"/>
      <c r="U8991" s="2" t="s">
        <v>25</v>
      </c>
      <c r="V8991" s="2" t="s">
        <v>109</v>
      </c>
      <c r="W8991" s="2" t="s">
        <v>68</v>
      </c>
      <c r="X8991" s="2">
        <v>2</v>
      </c>
      <c r="Y8991" s="2">
        <v>280</v>
      </c>
    </row>
    <row r="8992" spans="20:25" ht="30" x14ac:dyDescent="0.25">
      <c r="T8992" s="4"/>
      <c r="U8992" s="2" t="s">
        <v>25</v>
      </c>
      <c r="V8992" s="2" t="s">
        <v>109</v>
      </c>
      <c r="W8992" s="2" t="s">
        <v>68</v>
      </c>
      <c r="X8992" s="2">
        <v>2</v>
      </c>
      <c r="Y8992" s="2">
        <v>270</v>
      </c>
    </row>
    <row r="8993" spans="20:25" x14ac:dyDescent="0.25">
      <c r="T8993" s="4"/>
      <c r="U8993" s="2" t="s">
        <v>25</v>
      </c>
      <c r="V8993" s="2" t="s">
        <v>109</v>
      </c>
      <c r="W8993" s="2" t="s">
        <v>63</v>
      </c>
      <c r="X8993" s="2">
        <v>2</v>
      </c>
      <c r="Y8993" s="2">
        <v>101</v>
      </c>
    </row>
    <row r="8994" spans="20:25" ht="30" x14ac:dyDescent="0.25">
      <c r="T8994" s="4"/>
      <c r="U8994" s="2" t="s">
        <v>25</v>
      </c>
      <c r="V8994" s="2" t="s">
        <v>109</v>
      </c>
      <c r="W8994" s="2" t="s">
        <v>68</v>
      </c>
      <c r="X8994" s="2">
        <v>6</v>
      </c>
      <c r="Y8994" s="2">
        <v>280</v>
      </c>
    </row>
    <row r="8995" spans="20:25" ht="30" x14ac:dyDescent="0.25">
      <c r="T8995" s="4"/>
      <c r="U8995" s="2" t="s">
        <v>25</v>
      </c>
      <c r="V8995" s="2" t="s">
        <v>109</v>
      </c>
      <c r="W8995" s="2" t="s">
        <v>68</v>
      </c>
      <c r="X8995" s="2">
        <v>1</v>
      </c>
      <c r="Y8995" s="2">
        <v>210</v>
      </c>
    </row>
    <row r="8996" spans="20:25" ht="30" x14ac:dyDescent="0.25">
      <c r="T8996" s="4"/>
      <c r="U8996" s="2" t="s">
        <v>25</v>
      </c>
      <c r="V8996" s="2" t="s">
        <v>109</v>
      </c>
      <c r="W8996" s="2" t="s">
        <v>68</v>
      </c>
      <c r="X8996" s="2">
        <v>1</v>
      </c>
      <c r="Y8996" s="2">
        <v>0</v>
      </c>
    </row>
    <row r="8997" spans="20:25" x14ac:dyDescent="0.25">
      <c r="T8997" s="4"/>
      <c r="U8997" s="2" t="s">
        <v>25</v>
      </c>
      <c r="V8997" s="2" t="s">
        <v>109</v>
      </c>
      <c r="W8997" s="2" t="s">
        <v>63</v>
      </c>
      <c r="X8997" s="2">
        <v>4</v>
      </c>
      <c r="Y8997" s="2">
        <v>110</v>
      </c>
    </row>
    <row r="8998" spans="20:25" ht="30" x14ac:dyDescent="0.25">
      <c r="T8998" s="4"/>
      <c r="U8998" s="2" t="s">
        <v>25</v>
      </c>
      <c r="V8998" s="2" t="s">
        <v>109</v>
      </c>
      <c r="W8998" s="2" t="s">
        <v>68</v>
      </c>
      <c r="X8998" s="2">
        <v>2</v>
      </c>
      <c r="Y8998" s="2">
        <v>290</v>
      </c>
    </row>
    <row r="8999" spans="20:25" x14ac:dyDescent="0.25">
      <c r="T8999" s="4"/>
      <c r="U8999" s="2" t="s">
        <v>25</v>
      </c>
      <c r="V8999" s="2" t="s">
        <v>109</v>
      </c>
      <c r="W8999" s="2" t="s">
        <v>63</v>
      </c>
      <c r="X8999" s="2">
        <v>1</v>
      </c>
      <c r="Y8999" s="2">
        <v>100</v>
      </c>
    </row>
    <row r="9000" spans="20:25" ht="30" x14ac:dyDescent="0.25">
      <c r="T9000" s="4"/>
      <c r="U9000" s="2" t="s">
        <v>25</v>
      </c>
      <c r="V9000" s="2" t="s">
        <v>109</v>
      </c>
      <c r="W9000" s="2" t="s">
        <v>67</v>
      </c>
      <c r="X9000" s="2">
        <v>2</v>
      </c>
      <c r="Y9000" s="2">
        <v>300</v>
      </c>
    </row>
    <row r="9001" spans="20:25" ht="30" x14ac:dyDescent="0.25">
      <c r="T9001" s="4"/>
      <c r="U9001" s="2" t="s">
        <v>25</v>
      </c>
      <c r="V9001" s="2" t="s">
        <v>109</v>
      </c>
      <c r="W9001" s="2" t="s">
        <v>68</v>
      </c>
      <c r="X9001" s="2">
        <v>2</v>
      </c>
      <c r="Y9001" s="2">
        <v>50</v>
      </c>
    </row>
    <row r="9002" spans="20:25" x14ac:dyDescent="0.25">
      <c r="T9002" s="4"/>
      <c r="U9002" s="2" t="s">
        <v>25</v>
      </c>
      <c r="V9002" s="2" t="s">
        <v>120</v>
      </c>
      <c r="W9002" s="2" t="s">
        <v>63</v>
      </c>
      <c r="X9002" s="2">
        <v>3</v>
      </c>
      <c r="Y9002" s="2">
        <v>98</v>
      </c>
    </row>
    <row r="9003" spans="20:25" ht="30" x14ac:dyDescent="0.25">
      <c r="T9003" s="4"/>
      <c r="U9003" s="2" t="s">
        <v>25</v>
      </c>
      <c r="V9003" s="2" t="s">
        <v>120</v>
      </c>
      <c r="W9003" s="2" t="s">
        <v>68</v>
      </c>
      <c r="X9003" s="2">
        <v>5</v>
      </c>
      <c r="Y9003" s="2">
        <v>110</v>
      </c>
    </row>
    <row r="9004" spans="20:25" ht="30" x14ac:dyDescent="0.25">
      <c r="T9004" s="4"/>
      <c r="U9004" s="2" t="s">
        <v>25</v>
      </c>
      <c r="V9004" s="2" t="s">
        <v>120</v>
      </c>
      <c r="W9004" s="2" t="s">
        <v>68</v>
      </c>
      <c r="X9004" s="2">
        <v>6</v>
      </c>
      <c r="Y9004" s="2">
        <v>130</v>
      </c>
    </row>
    <row r="9005" spans="20:25" ht="30" x14ac:dyDescent="0.25">
      <c r="T9005" s="4"/>
      <c r="U9005" s="2" t="s">
        <v>25</v>
      </c>
      <c r="V9005" s="2" t="s">
        <v>120</v>
      </c>
      <c r="W9005" s="2" t="s">
        <v>68</v>
      </c>
      <c r="X9005" s="2">
        <v>4</v>
      </c>
      <c r="Y9005" s="2">
        <v>110</v>
      </c>
    </row>
    <row r="9006" spans="20:25" x14ac:dyDescent="0.25">
      <c r="T9006" s="4"/>
      <c r="U9006" s="2" t="s">
        <v>25</v>
      </c>
      <c r="V9006" s="2" t="s">
        <v>120</v>
      </c>
      <c r="W9006" s="2" t="s">
        <v>63</v>
      </c>
      <c r="X9006" s="2">
        <v>5</v>
      </c>
      <c r="Y9006" s="2">
        <v>100</v>
      </c>
    </row>
    <row r="9007" spans="20:25" ht="30" x14ac:dyDescent="0.25">
      <c r="T9007" s="4"/>
      <c r="U9007" s="2" t="s">
        <v>25</v>
      </c>
      <c r="V9007" s="2" t="s">
        <v>120</v>
      </c>
      <c r="W9007" s="2" t="s">
        <v>68</v>
      </c>
      <c r="X9007" s="2">
        <v>5</v>
      </c>
      <c r="Y9007" s="2">
        <v>130</v>
      </c>
    </row>
    <row r="9008" spans="20:25" ht="30" x14ac:dyDescent="0.25">
      <c r="T9008" s="4"/>
      <c r="U9008" s="2" t="s">
        <v>25</v>
      </c>
      <c r="V9008" s="2" t="s">
        <v>120</v>
      </c>
      <c r="W9008" s="2" t="s">
        <v>68</v>
      </c>
      <c r="X9008" s="2">
        <v>4</v>
      </c>
      <c r="Y9008" s="2">
        <v>110</v>
      </c>
    </row>
    <row r="9009" spans="20:25" ht="30" x14ac:dyDescent="0.25">
      <c r="T9009" s="4"/>
      <c r="U9009" s="2" t="s">
        <v>25</v>
      </c>
      <c r="V9009" s="2" t="s">
        <v>120</v>
      </c>
      <c r="W9009" s="2" t="s">
        <v>68</v>
      </c>
      <c r="X9009" s="2">
        <v>4</v>
      </c>
      <c r="Y9009" s="2">
        <v>100</v>
      </c>
    </row>
    <row r="9010" spans="20:25" x14ac:dyDescent="0.25">
      <c r="T9010" s="4"/>
      <c r="U9010" s="2" t="s">
        <v>25</v>
      </c>
      <c r="V9010" s="2" t="s">
        <v>120</v>
      </c>
      <c r="W9010" s="2" t="s">
        <v>63</v>
      </c>
      <c r="X9010" s="2">
        <v>4</v>
      </c>
      <c r="Y9010" s="2">
        <v>250</v>
      </c>
    </row>
    <row r="9011" spans="20:25" x14ac:dyDescent="0.25">
      <c r="T9011" s="4"/>
      <c r="U9011" s="2" t="s">
        <v>25</v>
      </c>
      <c r="V9011" s="2" t="s">
        <v>120</v>
      </c>
      <c r="W9011" s="2" t="s">
        <v>63</v>
      </c>
      <c r="X9011" s="2">
        <v>2</v>
      </c>
      <c r="Y9011" s="2">
        <v>50</v>
      </c>
    </row>
    <row r="9012" spans="20:25" x14ac:dyDescent="0.25">
      <c r="T9012" s="4"/>
      <c r="U9012" s="2" t="s">
        <v>25</v>
      </c>
      <c r="V9012" s="2" t="s">
        <v>120</v>
      </c>
      <c r="W9012" s="2" t="s">
        <v>63</v>
      </c>
      <c r="X9012" s="2">
        <v>4</v>
      </c>
      <c r="Y9012" s="2">
        <v>130</v>
      </c>
    </row>
    <row r="9013" spans="20:25" ht="30" x14ac:dyDescent="0.25">
      <c r="T9013" s="4"/>
      <c r="U9013" s="2" t="s">
        <v>25</v>
      </c>
      <c r="V9013" s="2" t="s">
        <v>120</v>
      </c>
      <c r="W9013" s="2" t="s">
        <v>68</v>
      </c>
      <c r="X9013" s="2">
        <v>4</v>
      </c>
      <c r="Y9013" s="2">
        <v>240</v>
      </c>
    </row>
    <row r="9014" spans="20:25" ht="30" x14ac:dyDescent="0.25">
      <c r="T9014" s="4"/>
      <c r="U9014" s="2" t="s">
        <v>25</v>
      </c>
      <c r="V9014" s="2" t="s">
        <v>120</v>
      </c>
      <c r="W9014" s="2" t="s">
        <v>68</v>
      </c>
      <c r="X9014" s="2">
        <v>3</v>
      </c>
      <c r="Y9014" s="2">
        <v>300</v>
      </c>
    </row>
    <row r="9015" spans="20:25" ht="30" x14ac:dyDescent="0.25">
      <c r="T9015" s="4"/>
      <c r="U9015" s="2" t="s">
        <v>25</v>
      </c>
      <c r="V9015" s="2" t="s">
        <v>120</v>
      </c>
      <c r="W9015" s="2" t="s">
        <v>68</v>
      </c>
      <c r="X9015" s="2">
        <v>3</v>
      </c>
      <c r="Y9015" s="2">
        <v>50</v>
      </c>
    </row>
    <row r="9016" spans="20:25" x14ac:dyDescent="0.25">
      <c r="T9016" s="4"/>
      <c r="U9016" s="2" t="s">
        <v>25</v>
      </c>
      <c r="V9016" s="2" t="s">
        <v>120</v>
      </c>
      <c r="W9016" s="2" t="s">
        <v>63</v>
      </c>
      <c r="X9016" s="2">
        <v>3</v>
      </c>
      <c r="Y9016" s="2">
        <v>120</v>
      </c>
    </row>
    <row r="9017" spans="20:25" ht="30" x14ac:dyDescent="0.25">
      <c r="T9017" s="4"/>
      <c r="U9017" s="2" t="s">
        <v>25</v>
      </c>
      <c r="V9017" s="2" t="s">
        <v>120</v>
      </c>
      <c r="W9017" s="2" t="s">
        <v>68</v>
      </c>
      <c r="X9017" s="2">
        <v>2</v>
      </c>
      <c r="Y9017" s="2">
        <v>110</v>
      </c>
    </row>
    <row r="9018" spans="20:25" x14ac:dyDescent="0.25">
      <c r="T9018" s="4"/>
      <c r="U9018" s="2" t="s">
        <v>25</v>
      </c>
      <c r="V9018" s="2" t="s">
        <v>120</v>
      </c>
      <c r="W9018" s="2" t="s">
        <v>63</v>
      </c>
      <c r="X9018" s="2">
        <v>3</v>
      </c>
      <c r="Y9018" s="2">
        <v>150</v>
      </c>
    </row>
    <row r="9019" spans="20:25" ht="30" x14ac:dyDescent="0.25">
      <c r="T9019" s="4"/>
      <c r="U9019" s="2" t="s">
        <v>25</v>
      </c>
      <c r="V9019" s="2" t="s">
        <v>120</v>
      </c>
      <c r="W9019" s="2" t="s">
        <v>68</v>
      </c>
      <c r="X9019" s="2">
        <v>2</v>
      </c>
      <c r="Y9019" s="2">
        <v>80</v>
      </c>
    </row>
    <row r="9020" spans="20:25" ht="30" x14ac:dyDescent="0.25">
      <c r="T9020" s="4"/>
      <c r="U9020" s="2" t="s">
        <v>25</v>
      </c>
      <c r="V9020" s="2" t="s">
        <v>120</v>
      </c>
      <c r="W9020" s="2" t="s">
        <v>68</v>
      </c>
      <c r="X9020" s="2">
        <v>2</v>
      </c>
      <c r="Y9020" s="2">
        <v>130</v>
      </c>
    </row>
    <row r="9021" spans="20:25" ht="30" x14ac:dyDescent="0.25">
      <c r="T9021" s="4"/>
      <c r="U9021" s="2" t="s">
        <v>25</v>
      </c>
      <c r="V9021" s="2" t="s">
        <v>120</v>
      </c>
      <c r="W9021" s="2" t="s">
        <v>68</v>
      </c>
      <c r="X9021" s="2">
        <v>5</v>
      </c>
      <c r="Y9021" s="2">
        <v>120</v>
      </c>
    </row>
    <row r="9022" spans="20:25" x14ac:dyDescent="0.25">
      <c r="T9022" s="4"/>
      <c r="U9022" s="2" t="s">
        <v>25</v>
      </c>
      <c r="V9022" s="2" t="s">
        <v>120</v>
      </c>
      <c r="W9022" s="2" t="s">
        <v>63</v>
      </c>
      <c r="X9022" s="2">
        <v>4</v>
      </c>
      <c r="Y9022" s="2">
        <v>160</v>
      </c>
    </row>
    <row r="9023" spans="20:25" x14ac:dyDescent="0.25">
      <c r="T9023" s="4"/>
      <c r="U9023" s="2" t="s">
        <v>25</v>
      </c>
      <c r="V9023" s="2" t="s">
        <v>120</v>
      </c>
      <c r="W9023" s="2" t="s">
        <v>63</v>
      </c>
      <c r="X9023" s="2">
        <v>6</v>
      </c>
      <c r="Y9023" s="2">
        <v>200</v>
      </c>
    </row>
    <row r="9024" spans="20:25" x14ac:dyDescent="0.25">
      <c r="T9024" s="4"/>
      <c r="U9024" s="2" t="s">
        <v>25</v>
      </c>
      <c r="V9024" s="2" t="s">
        <v>120</v>
      </c>
      <c r="W9024" s="2" t="s">
        <v>63</v>
      </c>
      <c r="X9024" s="2">
        <v>5</v>
      </c>
      <c r="Y9024" s="2">
        <v>99</v>
      </c>
    </row>
    <row r="9025" spans="20:25" x14ac:dyDescent="0.25">
      <c r="T9025" s="4"/>
      <c r="U9025" s="2" t="s">
        <v>25</v>
      </c>
      <c r="V9025" s="2" t="s">
        <v>120</v>
      </c>
      <c r="W9025" s="2" t="s">
        <v>63</v>
      </c>
      <c r="X9025" s="2">
        <v>1</v>
      </c>
      <c r="Y9025" s="2">
        <v>60</v>
      </c>
    </row>
    <row r="9026" spans="20:25" ht="30" x14ac:dyDescent="0.25">
      <c r="T9026" s="4"/>
      <c r="U9026" s="2" t="s">
        <v>25</v>
      </c>
      <c r="V9026" s="2" t="s">
        <v>120</v>
      </c>
      <c r="W9026" s="2" t="s">
        <v>68</v>
      </c>
      <c r="X9026" s="2">
        <v>2</v>
      </c>
      <c r="Y9026" s="2">
        <v>270</v>
      </c>
    </row>
    <row r="9027" spans="20:25" ht="30" x14ac:dyDescent="0.25">
      <c r="T9027" s="4"/>
      <c r="U9027" s="2" t="s">
        <v>25</v>
      </c>
      <c r="V9027" s="2" t="s">
        <v>120</v>
      </c>
      <c r="W9027" s="2" t="s">
        <v>68</v>
      </c>
      <c r="X9027" s="2">
        <v>2</v>
      </c>
      <c r="Y9027" s="2">
        <v>220</v>
      </c>
    </row>
    <row r="9028" spans="20:25" x14ac:dyDescent="0.25">
      <c r="T9028" s="4"/>
      <c r="U9028" s="2" t="s">
        <v>25</v>
      </c>
      <c r="V9028" s="2" t="s">
        <v>120</v>
      </c>
      <c r="W9028" s="2" t="s">
        <v>63</v>
      </c>
      <c r="X9028" s="2">
        <v>4</v>
      </c>
      <c r="Y9028" s="2">
        <v>90</v>
      </c>
    </row>
    <row r="9029" spans="20:25" x14ac:dyDescent="0.25">
      <c r="T9029" s="4"/>
      <c r="U9029" s="2" t="s">
        <v>25</v>
      </c>
      <c r="V9029" s="2" t="s">
        <v>120</v>
      </c>
      <c r="W9029" s="2" t="s">
        <v>63</v>
      </c>
      <c r="X9029" s="2">
        <v>3</v>
      </c>
      <c r="Y9029" s="2">
        <v>100</v>
      </c>
    </row>
    <row r="9030" spans="20:25" ht="30" x14ac:dyDescent="0.25">
      <c r="T9030" s="4"/>
      <c r="U9030" s="2" t="s">
        <v>25</v>
      </c>
      <c r="V9030" s="2" t="s">
        <v>120</v>
      </c>
      <c r="W9030" s="2" t="s">
        <v>68</v>
      </c>
      <c r="X9030" s="2">
        <v>6</v>
      </c>
      <c r="Y9030" s="2">
        <v>90</v>
      </c>
    </row>
    <row r="9031" spans="20:25" ht="30" x14ac:dyDescent="0.25">
      <c r="T9031" s="4"/>
      <c r="U9031" s="2" t="s">
        <v>25</v>
      </c>
      <c r="V9031" s="2" t="s">
        <v>120</v>
      </c>
      <c r="W9031" s="2" t="s">
        <v>68</v>
      </c>
      <c r="X9031" s="2">
        <v>3</v>
      </c>
      <c r="Y9031" s="2">
        <v>40</v>
      </c>
    </row>
    <row r="9032" spans="20:25" ht="30" x14ac:dyDescent="0.25">
      <c r="T9032" s="4"/>
      <c r="U9032" s="2" t="s">
        <v>25</v>
      </c>
      <c r="V9032" s="2" t="s">
        <v>120</v>
      </c>
      <c r="W9032" s="2" t="s">
        <v>68</v>
      </c>
      <c r="X9032" s="2">
        <v>4</v>
      </c>
      <c r="Y9032" s="2">
        <v>50</v>
      </c>
    </row>
    <row r="9033" spans="20:25" ht="30" x14ac:dyDescent="0.25">
      <c r="T9033" s="4"/>
      <c r="U9033" s="2" t="s">
        <v>25</v>
      </c>
      <c r="V9033" s="2" t="s">
        <v>120</v>
      </c>
      <c r="W9033" s="2" t="s">
        <v>68</v>
      </c>
      <c r="X9033" s="2">
        <v>7</v>
      </c>
      <c r="Y9033" s="2">
        <v>90</v>
      </c>
    </row>
    <row r="9034" spans="20:25" ht="30" x14ac:dyDescent="0.25">
      <c r="T9034" s="4"/>
      <c r="U9034" s="2" t="s">
        <v>25</v>
      </c>
      <c r="V9034" s="2" t="s">
        <v>120</v>
      </c>
      <c r="W9034" s="2" t="s">
        <v>68</v>
      </c>
      <c r="X9034" s="2">
        <v>11</v>
      </c>
      <c r="Y9034" s="2">
        <v>100</v>
      </c>
    </row>
    <row r="9035" spans="20:25" x14ac:dyDescent="0.25">
      <c r="T9035" s="4"/>
      <c r="U9035" s="2" t="s">
        <v>25</v>
      </c>
      <c r="V9035" s="2" t="s">
        <v>120</v>
      </c>
      <c r="W9035" s="2" t="s">
        <v>63</v>
      </c>
      <c r="X9035" s="2">
        <v>4</v>
      </c>
      <c r="Y9035" s="2">
        <v>110</v>
      </c>
    </row>
    <row r="9036" spans="20:25" x14ac:dyDescent="0.25">
      <c r="T9036" s="4"/>
      <c r="U9036" s="2" t="s">
        <v>25</v>
      </c>
      <c r="V9036" s="2" t="s">
        <v>120</v>
      </c>
      <c r="W9036" s="2" t="s">
        <v>63</v>
      </c>
      <c r="X9036" s="2">
        <v>3</v>
      </c>
      <c r="Y9036" s="2">
        <v>100</v>
      </c>
    </row>
    <row r="9037" spans="20:25" x14ac:dyDescent="0.25">
      <c r="T9037" s="4"/>
      <c r="U9037" s="2" t="s">
        <v>25</v>
      </c>
      <c r="V9037" s="2" t="s">
        <v>120</v>
      </c>
      <c r="W9037" s="2" t="s">
        <v>63</v>
      </c>
      <c r="X9037" s="2">
        <v>3</v>
      </c>
      <c r="Y9037" s="2">
        <v>130</v>
      </c>
    </row>
    <row r="9038" spans="20:25" ht="30" x14ac:dyDescent="0.25">
      <c r="T9038" s="4"/>
      <c r="U9038" s="2" t="s">
        <v>25</v>
      </c>
      <c r="V9038" s="2" t="s">
        <v>120</v>
      </c>
      <c r="W9038" s="2" t="s">
        <v>64</v>
      </c>
      <c r="X9038" s="2">
        <v>3</v>
      </c>
      <c r="Y9038" s="2">
        <v>80</v>
      </c>
    </row>
    <row r="9039" spans="20:25" ht="30" x14ac:dyDescent="0.25">
      <c r="T9039" s="4"/>
      <c r="U9039" s="2" t="s">
        <v>25</v>
      </c>
      <c r="V9039" s="2" t="s">
        <v>120</v>
      </c>
      <c r="W9039" s="2" t="s">
        <v>68</v>
      </c>
      <c r="X9039" s="2">
        <v>3</v>
      </c>
      <c r="Y9039" s="2">
        <v>120</v>
      </c>
    </row>
    <row r="9040" spans="20:25" ht="30" x14ac:dyDescent="0.25">
      <c r="T9040" s="4"/>
      <c r="U9040" s="2" t="s">
        <v>25</v>
      </c>
      <c r="V9040" s="2" t="s">
        <v>120</v>
      </c>
      <c r="W9040" s="2" t="s">
        <v>68</v>
      </c>
      <c r="X9040" s="2">
        <v>7</v>
      </c>
      <c r="Y9040" s="2">
        <v>110</v>
      </c>
    </row>
    <row r="9041" spans="20:25" ht="30" x14ac:dyDescent="0.25">
      <c r="T9041" s="4"/>
      <c r="U9041" s="2" t="s">
        <v>25</v>
      </c>
      <c r="V9041" s="2" t="s">
        <v>120</v>
      </c>
      <c r="W9041" s="2" t="s">
        <v>68</v>
      </c>
      <c r="X9041" s="2">
        <v>6</v>
      </c>
      <c r="Y9041" s="2">
        <v>110</v>
      </c>
    </row>
    <row r="9042" spans="20:25" ht="30" x14ac:dyDescent="0.25">
      <c r="T9042" s="4"/>
      <c r="U9042" s="2" t="s">
        <v>25</v>
      </c>
      <c r="V9042" s="2" t="s">
        <v>120</v>
      </c>
      <c r="W9042" s="2" t="s">
        <v>68</v>
      </c>
      <c r="X9042" s="2">
        <v>6</v>
      </c>
      <c r="Y9042" s="2">
        <v>60</v>
      </c>
    </row>
    <row r="9043" spans="20:25" ht="30" x14ac:dyDescent="0.25">
      <c r="T9043" s="4"/>
      <c r="U9043" s="2" t="s">
        <v>25</v>
      </c>
      <c r="V9043" s="2" t="s">
        <v>120</v>
      </c>
      <c r="W9043" s="2" t="s">
        <v>68</v>
      </c>
      <c r="X9043" s="2">
        <v>4</v>
      </c>
      <c r="Y9043" s="2">
        <v>100</v>
      </c>
    </row>
    <row r="9044" spans="20:25" x14ac:dyDescent="0.25">
      <c r="T9044" s="4"/>
      <c r="U9044" s="2" t="s">
        <v>25</v>
      </c>
      <c r="V9044" s="2" t="s">
        <v>120</v>
      </c>
      <c r="W9044" s="2" t="s">
        <v>63</v>
      </c>
      <c r="X9044" s="2">
        <v>7</v>
      </c>
      <c r="Y9044" s="2">
        <v>90</v>
      </c>
    </row>
    <row r="9045" spans="20:25" x14ac:dyDescent="0.25">
      <c r="T9045" s="4"/>
      <c r="U9045" s="2" t="s">
        <v>25</v>
      </c>
      <c r="V9045" s="2" t="s">
        <v>120</v>
      </c>
      <c r="W9045" s="2" t="s">
        <v>63</v>
      </c>
      <c r="X9045" s="2">
        <v>2</v>
      </c>
      <c r="Y9045" s="2">
        <v>20</v>
      </c>
    </row>
    <row r="9046" spans="20:25" ht="30" x14ac:dyDescent="0.25">
      <c r="T9046" s="4"/>
      <c r="U9046" s="2" t="s">
        <v>25</v>
      </c>
      <c r="V9046" s="2" t="s">
        <v>120</v>
      </c>
      <c r="W9046" s="2" t="s">
        <v>68</v>
      </c>
      <c r="X9046" s="2">
        <v>1</v>
      </c>
      <c r="Y9046" s="2">
        <v>0</v>
      </c>
    </row>
    <row r="9047" spans="20:25" ht="30" x14ac:dyDescent="0.25">
      <c r="T9047" s="4"/>
      <c r="U9047" s="2" t="s">
        <v>25</v>
      </c>
      <c r="V9047" s="2" t="s">
        <v>120</v>
      </c>
      <c r="W9047" s="2" t="s">
        <v>68</v>
      </c>
      <c r="X9047" s="2">
        <v>6</v>
      </c>
      <c r="Y9047" s="2">
        <v>150</v>
      </c>
    </row>
    <row r="9048" spans="20:25" ht="30" x14ac:dyDescent="0.25">
      <c r="T9048" s="4"/>
      <c r="U9048" s="2" t="s">
        <v>25</v>
      </c>
      <c r="V9048" s="2" t="s">
        <v>120</v>
      </c>
      <c r="W9048" s="2" t="s">
        <v>68</v>
      </c>
      <c r="X9048" s="2">
        <v>6</v>
      </c>
      <c r="Y9048" s="2">
        <v>150</v>
      </c>
    </row>
    <row r="9049" spans="20:25" x14ac:dyDescent="0.25">
      <c r="T9049" s="4"/>
      <c r="U9049" s="2" t="s">
        <v>25</v>
      </c>
      <c r="V9049" s="2" t="s">
        <v>120</v>
      </c>
      <c r="W9049" s="2" t="s">
        <v>63</v>
      </c>
      <c r="X9049" s="2">
        <v>3</v>
      </c>
      <c r="Y9049" s="2">
        <v>190</v>
      </c>
    </row>
    <row r="9050" spans="20:25" x14ac:dyDescent="0.25">
      <c r="T9050" s="4"/>
      <c r="U9050" s="2" t="s">
        <v>25</v>
      </c>
      <c r="V9050" s="2" t="s">
        <v>120</v>
      </c>
      <c r="W9050" s="2" t="s">
        <v>63</v>
      </c>
      <c r="X9050" s="2">
        <v>5</v>
      </c>
      <c r="Y9050" s="2">
        <v>160</v>
      </c>
    </row>
    <row r="9051" spans="20:25" x14ac:dyDescent="0.25">
      <c r="T9051" s="4"/>
      <c r="U9051" s="2" t="s">
        <v>25</v>
      </c>
      <c r="V9051" s="2" t="s">
        <v>120</v>
      </c>
      <c r="W9051" s="2" t="s">
        <v>63</v>
      </c>
      <c r="X9051" s="2">
        <v>2</v>
      </c>
      <c r="Y9051" s="2">
        <v>320</v>
      </c>
    </row>
    <row r="9052" spans="20:25" x14ac:dyDescent="0.25">
      <c r="T9052" s="4"/>
      <c r="U9052" s="2" t="s">
        <v>25</v>
      </c>
      <c r="V9052" s="2" t="s">
        <v>120</v>
      </c>
      <c r="W9052" s="2" t="s">
        <v>63</v>
      </c>
      <c r="X9052" s="2">
        <v>2</v>
      </c>
      <c r="Y9052" s="2">
        <v>280</v>
      </c>
    </row>
    <row r="9053" spans="20:25" x14ac:dyDescent="0.25">
      <c r="T9053" s="4"/>
      <c r="U9053" s="2" t="s">
        <v>25</v>
      </c>
      <c r="V9053" s="2" t="s">
        <v>120</v>
      </c>
      <c r="W9053" s="2" t="s">
        <v>63</v>
      </c>
      <c r="X9053" s="2">
        <v>1</v>
      </c>
      <c r="Y9053" s="2">
        <v>115</v>
      </c>
    </row>
    <row r="9054" spans="20:25" ht="30" x14ac:dyDescent="0.25">
      <c r="T9054" s="4"/>
      <c r="U9054" s="2" t="s">
        <v>25</v>
      </c>
      <c r="V9054" s="2" t="s">
        <v>120</v>
      </c>
      <c r="W9054" s="2" t="s">
        <v>68</v>
      </c>
      <c r="X9054" s="2">
        <v>3</v>
      </c>
      <c r="Y9054" s="2">
        <v>300</v>
      </c>
    </row>
    <row r="9055" spans="20:25" x14ac:dyDescent="0.25">
      <c r="T9055" s="4"/>
      <c r="U9055" s="2" t="s">
        <v>25</v>
      </c>
      <c r="V9055" s="2" t="s">
        <v>120</v>
      </c>
      <c r="W9055" s="2" t="s">
        <v>63</v>
      </c>
      <c r="X9055" s="2">
        <v>7</v>
      </c>
      <c r="Y9055" s="2">
        <v>10</v>
      </c>
    </row>
    <row r="9056" spans="20:25" ht="30" x14ac:dyDescent="0.25">
      <c r="T9056" s="4"/>
      <c r="U9056" s="2" t="s">
        <v>25</v>
      </c>
      <c r="V9056" s="2" t="s">
        <v>120</v>
      </c>
      <c r="W9056" s="2" t="s">
        <v>68</v>
      </c>
      <c r="X9056" s="2">
        <v>2</v>
      </c>
      <c r="Y9056" s="2">
        <v>85</v>
      </c>
    </row>
    <row r="9057" spans="20:25" ht="30" x14ac:dyDescent="0.25">
      <c r="T9057" s="4"/>
      <c r="U9057" s="2" t="s">
        <v>25</v>
      </c>
      <c r="V9057" s="2" t="s">
        <v>120</v>
      </c>
      <c r="W9057" s="2" t="s">
        <v>68</v>
      </c>
      <c r="X9057" s="2">
        <v>2</v>
      </c>
      <c r="Y9057" s="2">
        <v>85</v>
      </c>
    </row>
    <row r="9058" spans="20:25" x14ac:dyDescent="0.25">
      <c r="T9058" s="4"/>
      <c r="U9058" s="2" t="s">
        <v>25</v>
      </c>
      <c r="V9058" s="2" t="s">
        <v>120</v>
      </c>
      <c r="W9058" s="2" t="s">
        <v>63</v>
      </c>
      <c r="X9058" s="2">
        <v>4</v>
      </c>
      <c r="Y9058" s="2">
        <v>240</v>
      </c>
    </row>
    <row r="9059" spans="20:25" x14ac:dyDescent="0.25">
      <c r="T9059" s="4"/>
      <c r="U9059" s="2" t="s">
        <v>25</v>
      </c>
      <c r="V9059" s="2" t="s">
        <v>120</v>
      </c>
      <c r="W9059" s="2" t="s">
        <v>63</v>
      </c>
      <c r="X9059" s="2">
        <v>3</v>
      </c>
      <c r="Y9059" s="2">
        <v>220</v>
      </c>
    </row>
    <row r="9060" spans="20:25" x14ac:dyDescent="0.25">
      <c r="T9060" s="4"/>
      <c r="U9060" s="2" t="s">
        <v>25</v>
      </c>
      <c r="V9060" s="2" t="s">
        <v>120</v>
      </c>
      <c r="W9060" s="2" t="s">
        <v>63</v>
      </c>
      <c r="X9060" s="2">
        <v>2</v>
      </c>
      <c r="Y9060" s="2">
        <v>240</v>
      </c>
    </row>
    <row r="9061" spans="20:25" ht="30" x14ac:dyDescent="0.25">
      <c r="T9061" s="4"/>
      <c r="U9061" s="2" t="s">
        <v>25</v>
      </c>
      <c r="V9061" s="2" t="s">
        <v>120</v>
      </c>
      <c r="W9061" s="2" t="s">
        <v>68</v>
      </c>
      <c r="X9061" s="2">
        <v>3</v>
      </c>
      <c r="Y9061" s="2">
        <v>140</v>
      </c>
    </row>
    <row r="9062" spans="20:25" x14ac:dyDescent="0.25">
      <c r="T9062" s="4"/>
      <c r="U9062" s="2" t="s">
        <v>25</v>
      </c>
      <c r="V9062" s="2" t="s">
        <v>120</v>
      </c>
      <c r="W9062" s="2" t="s">
        <v>63</v>
      </c>
      <c r="X9062" s="2">
        <v>1</v>
      </c>
      <c r="Y9062" s="2">
        <v>160</v>
      </c>
    </row>
    <row r="9063" spans="20:25" x14ac:dyDescent="0.25">
      <c r="T9063" s="4"/>
      <c r="U9063" s="2" t="s">
        <v>25</v>
      </c>
      <c r="V9063" s="2" t="s">
        <v>120</v>
      </c>
      <c r="W9063" s="2" t="s">
        <v>63</v>
      </c>
      <c r="X9063" s="2">
        <v>3</v>
      </c>
      <c r="Y9063" s="2">
        <v>350</v>
      </c>
    </row>
    <row r="9064" spans="20:25" x14ac:dyDescent="0.25">
      <c r="T9064" s="4"/>
      <c r="U9064" s="2" t="s">
        <v>25</v>
      </c>
      <c r="V9064" s="2" t="s">
        <v>120</v>
      </c>
      <c r="W9064" s="2" t="s">
        <v>63</v>
      </c>
      <c r="X9064" s="2">
        <v>2</v>
      </c>
      <c r="Y9064" s="2">
        <v>280</v>
      </c>
    </row>
    <row r="9065" spans="20:25" x14ac:dyDescent="0.25">
      <c r="T9065" s="4"/>
      <c r="U9065" s="2" t="s">
        <v>25</v>
      </c>
      <c r="V9065" s="2" t="s">
        <v>120</v>
      </c>
      <c r="W9065" s="2" t="s">
        <v>63</v>
      </c>
      <c r="X9065" s="2">
        <v>3</v>
      </c>
      <c r="Y9065" s="2">
        <v>113</v>
      </c>
    </row>
    <row r="9066" spans="20:25" x14ac:dyDescent="0.25">
      <c r="T9066" s="4"/>
      <c r="U9066" s="2" t="s">
        <v>25</v>
      </c>
      <c r="V9066" s="2" t="s">
        <v>120</v>
      </c>
      <c r="W9066" s="2" t="s">
        <v>63</v>
      </c>
      <c r="X9066" s="2">
        <v>1</v>
      </c>
      <c r="Y9066" s="2">
        <v>300</v>
      </c>
    </row>
    <row r="9067" spans="20:25" ht="30" x14ac:dyDescent="0.25">
      <c r="T9067" s="4"/>
      <c r="U9067" s="2" t="s">
        <v>25</v>
      </c>
      <c r="V9067" s="2" t="s">
        <v>120</v>
      </c>
      <c r="W9067" s="2" t="s">
        <v>68</v>
      </c>
      <c r="X9067" s="2">
        <v>1</v>
      </c>
      <c r="Y9067" s="2">
        <v>116</v>
      </c>
    </row>
    <row r="9068" spans="20:25" x14ac:dyDescent="0.25">
      <c r="T9068" s="4"/>
      <c r="U9068" s="2" t="s">
        <v>25</v>
      </c>
      <c r="V9068" s="2" t="s">
        <v>120</v>
      </c>
      <c r="W9068" s="2" t="s">
        <v>63</v>
      </c>
      <c r="X9068" s="2">
        <v>4</v>
      </c>
      <c r="Y9068" s="2">
        <v>120</v>
      </c>
    </row>
    <row r="9069" spans="20:25" x14ac:dyDescent="0.25">
      <c r="T9069" s="4"/>
      <c r="U9069" s="2" t="s">
        <v>25</v>
      </c>
      <c r="V9069" s="2" t="s">
        <v>120</v>
      </c>
      <c r="W9069" s="2" t="s">
        <v>63</v>
      </c>
      <c r="X9069" s="2">
        <v>2</v>
      </c>
      <c r="Y9069" s="2">
        <v>114</v>
      </c>
    </row>
    <row r="9070" spans="20:25" ht="30" x14ac:dyDescent="0.25">
      <c r="T9070" s="4"/>
      <c r="U9070" s="2" t="s">
        <v>25</v>
      </c>
      <c r="V9070" s="2" t="s">
        <v>120</v>
      </c>
      <c r="W9070" s="2" t="s">
        <v>68</v>
      </c>
      <c r="X9070" s="2">
        <v>3</v>
      </c>
      <c r="Y9070" s="2">
        <v>360</v>
      </c>
    </row>
    <row r="9071" spans="20:25" x14ac:dyDescent="0.25">
      <c r="T9071" s="4"/>
      <c r="U9071" s="2" t="s">
        <v>25</v>
      </c>
      <c r="V9071" s="2" t="s">
        <v>120</v>
      </c>
      <c r="W9071" s="2" t="s">
        <v>63</v>
      </c>
      <c r="X9071" s="2">
        <v>1</v>
      </c>
      <c r="Y9071" s="2">
        <v>201</v>
      </c>
    </row>
    <row r="9072" spans="20:25" ht="30" x14ac:dyDescent="0.25">
      <c r="T9072" s="4"/>
      <c r="U9072" s="2" t="s">
        <v>25</v>
      </c>
      <c r="V9072" s="2" t="s">
        <v>120</v>
      </c>
      <c r="W9072" s="2" t="s">
        <v>68</v>
      </c>
      <c r="X9072" s="2">
        <v>1</v>
      </c>
      <c r="Y9072" s="2">
        <v>353</v>
      </c>
    </row>
    <row r="9073" spans="20:25" ht="30" x14ac:dyDescent="0.25">
      <c r="T9073" s="4"/>
      <c r="U9073" s="2" t="s">
        <v>25</v>
      </c>
      <c r="V9073" s="2" t="s">
        <v>120</v>
      </c>
      <c r="W9073" s="2" t="s">
        <v>68</v>
      </c>
      <c r="X9073" s="2">
        <v>1</v>
      </c>
      <c r="Y9073" s="2">
        <v>114</v>
      </c>
    </row>
    <row r="9074" spans="20:25" ht="30" x14ac:dyDescent="0.25">
      <c r="T9074" s="4"/>
      <c r="U9074" s="2" t="s">
        <v>25</v>
      </c>
      <c r="V9074" s="2" t="s">
        <v>120</v>
      </c>
      <c r="W9074" s="2" t="s">
        <v>68</v>
      </c>
      <c r="X9074" s="2">
        <v>1</v>
      </c>
      <c r="Y9074" s="2">
        <v>280</v>
      </c>
    </row>
    <row r="9075" spans="20:25" ht="30" x14ac:dyDescent="0.25">
      <c r="T9075" s="4"/>
      <c r="U9075" s="2" t="s">
        <v>25</v>
      </c>
      <c r="V9075" s="2" t="s">
        <v>120</v>
      </c>
      <c r="W9075" s="2" t="s">
        <v>68</v>
      </c>
      <c r="X9075" s="2">
        <v>4</v>
      </c>
      <c r="Y9075" s="2">
        <v>160</v>
      </c>
    </row>
    <row r="9076" spans="20:25" ht="30" x14ac:dyDescent="0.25">
      <c r="T9076" s="4"/>
      <c r="U9076" s="2" t="s">
        <v>25</v>
      </c>
      <c r="V9076" s="2" t="s">
        <v>120</v>
      </c>
      <c r="W9076" s="2" t="s">
        <v>68</v>
      </c>
      <c r="X9076" s="2">
        <v>4</v>
      </c>
      <c r="Y9076" s="2">
        <v>160</v>
      </c>
    </row>
    <row r="9077" spans="20:25" ht="30" x14ac:dyDescent="0.25">
      <c r="T9077" s="4"/>
      <c r="U9077" s="2" t="s">
        <v>25</v>
      </c>
      <c r="V9077" s="2" t="s">
        <v>120</v>
      </c>
      <c r="W9077" s="2" t="s">
        <v>68</v>
      </c>
      <c r="X9077" s="2">
        <v>3</v>
      </c>
      <c r="Y9077" s="2">
        <v>110</v>
      </c>
    </row>
    <row r="9078" spans="20:25" ht="30" x14ac:dyDescent="0.25">
      <c r="T9078" s="4"/>
      <c r="U9078" s="2" t="s">
        <v>25</v>
      </c>
      <c r="V9078" s="2" t="s">
        <v>120</v>
      </c>
      <c r="W9078" s="2" t="s">
        <v>68</v>
      </c>
      <c r="X9078" s="2">
        <v>3</v>
      </c>
      <c r="Y9078" s="2">
        <v>0</v>
      </c>
    </row>
    <row r="9079" spans="20:25" x14ac:dyDescent="0.25">
      <c r="T9079" s="4"/>
      <c r="U9079" s="2" t="s">
        <v>25</v>
      </c>
      <c r="V9079" s="2" t="s">
        <v>120</v>
      </c>
      <c r="W9079" s="2" t="s">
        <v>63</v>
      </c>
      <c r="X9079" s="2">
        <v>2</v>
      </c>
      <c r="Y9079" s="2">
        <v>123</v>
      </c>
    </row>
    <row r="9080" spans="20:25" x14ac:dyDescent="0.25">
      <c r="T9080" s="4"/>
      <c r="U9080" s="2" t="s">
        <v>25</v>
      </c>
      <c r="V9080" s="2" t="s">
        <v>120</v>
      </c>
      <c r="W9080" s="2" t="s">
        <v>63</v>
      </c>
      <c r="X9080" s="2">
        <v>3</v>
      </c>
      <c r="Y9080" s="2">
        <v>120</v>
      </c>
    </row>
    <row r="9081" spans="20:25" ht="30" x14ac:dyDescent="0.25">
      <c r="T9081" s="4"/>
      <c r="U9081" s="2" t="s">
        <v>25</v>
      </c>
      <c r="V9081" s="2" t="s">
        <v>120</v>
      </c>
      <c r="W9081" s="2" t="s">
        <v>68</v>
      </c>
      <c r="X9081" s="2">
        <v>4</v>
      </c>
      <c r="Y9081" s="2">
        <v>140</v>
      </c>
    </row>
    <row r="9082" spans="20:25" ht="30" x14ac:dyDescent="0.25">
      <c r="T9082" s="4"/>
      <c r="U9082" s="2" t="s">
        <v>25</v>
      </c>
      <c r="V9082" s="2" t="s">
        <v>120</v>
      </c>
      <c r="W9082" s="2" t="s">
        <v>68</v>
      </c>
      <c r="X9082" s="2">
        <v>4</v>
      </c>
      <c r="Y9082" s="2">
        <v>150</v>
      </c>
    </row>
    <row r="9083" spans="20:25" x14ac:dyDescent="0.25">
      <c r="T9083" s="4"/>
      <c r="U9083" s="2" t="s">
        <v>25</v>
      </c>
      <c r="V9083" s="2" t="s">
        <v>120</v>
      </c>
      <c r="W9083" s="2" t="s">
        <v>63</v>
      </c>
      <c r="X9083" s="2">
        <v>6</v>
      </c>
      <c r="Y9083" s="2">
        <v>130</v>
      </c>
    </row>
    <row r="9084" spans="20:25" x14ac:dyDescent="0.25">
      <c r="T9084" s="4"/>
      <c r="U9084" s="2" t="s">
        <v>25</v>
      </c>
      <c r="V9084" s="2" t="s">
        <v>120</v>
      </c>
      <c r="W9084" s="2" t="s">
        <v>63</v>
      </c>
      <c r="X9084" s="2">
        <v>3</v>
      </c>
      <c r="Y9084" s="2">
        <v>210</v>
      </c>
    </row>
    <row r="9085" spans="20:25" x14ac:dyDescent="0.25">
      <c r="T9085" s="4"/>
      <c r="U9085" s="2" t="s">
        <v>25</v>
      </c>
      <c r="V9085" s="2" t="s">
        <v>120</v>
      </c>
      <c r="W9085" s="2" t="s">
        <v>63</v>
      </c>
      <c r="X9085" s="2">
        <v>3</v>
      </c>
      <c r="Y9085" s="2">
        <v>200</v>
      </c>
    </row>
    <row r="9086" spans="20:25" x14ac:dyDescent="0.25">
      <c r="T9086" s="4"/>
      <c r="U9086" s="2" t="s">
        <v>25</v>
      </c>
      <c r="V9086" s="2" t="s">
        <v>120</v>
      </c>
      <c r="W9086" s="2" t="s">
        <v>63</v>
      </c>
      <c r="X9086" s="2">
        <v>4</v>
      </c>
      <c r="Y9086" s="2">
        <v>110</v>
      </c>
    </row>
    <row r="9087" spans="20:25" x14ac:dyDescent="0.25">
      <c r="T9087" s="4"/>
      <c r="U9087" s="2" t="s">
        <v>25</v>
      </c>
      <c r="V9087" s="2" t="s">
        <v>120</v>
      </c>
      <c r="W9087" s="2" t="s">
        <v>63</v>
      </c>
      <c r="X9087" s="2">
        <v>3</v>
      </c>
      <c r="Y9087" s="2">
        <v>120</v>
      </c>
    </row>
    <row r="9088" spans="20:25" x14ac:dyDescent="0.25">
      <c r="T9088" s="4"/>
      <c r="U9088" s="2" t="s">
        <v>25</v>
      </c>
      <c r="V9088" s="2" t="s">
        <v>120</v>
      </c>
      <c r="W9088" s="2" t="s">
        <v>63</v>
      </c>
      <c r="X9088" s="2">
        <v>1</v>
      </c>
      <c r="Y9088" s="2">
        <v>320</v>
      </c>
    </row>
    <row r="9089" spans="20:25" x14ac:dyDescent="0.25">
      <c r="T9089" s="4"/>
      <c r="U9089" s="2" t="s">
        <v>25</v>
      </c>
      <c r="V9089" s="2" t="s">
        <v>120</v>
      </c>
      <c r="W9089" s="2" t="s">
        <v>63</v>
      </c>
      <c r="X9089" s="2">
        <v>2</v>
      </c>
      <c r="Y9089" s="2">
        <v>110</v>
      </c>
    </row>
    <row r="9090" spans="20:25" ht="30" x14ac:dyDescent="0.25">
      <c r="T9090" s="4"/>
      <c r="U9090" s="2" t="s">
        <v>25</v>
      </c>
      <c r="V9090" s="2" t="s">
        <v>120</v>
      </c>
      <c r="W9090" s="2" t="s">
        <v>68</v>
      </c>
      <c r="X9090" s="2">
        <v>1</v>
      </c>
      <c r="Y9090" s="2">
        <v>0</v>
      </c>
    </row>
    <row r="9091" spans="20:25" ht="30" x14ac:dyDescent="0.25">
      <c r="T9091" s="4"/>
      <c r="U9091" s="2" t="s">
        <v>25</v>
      </c>
      <c r="V9091" s="2" t="s">
        <v>120</v>
      </c>
      <c r="W9091" s="2" t="s">
        <v>68</v>
      </c>
      <c r="X9091" s="2">
        <v>2</v>
      </c>
      <c r="Y9091" s="2">
        <v>350</v>
      </c>
    </row>
    <row r="9092" spans="20:25" x14ac:dyDescent="0.25">
      <c r="T9092" s="4"/>
      <c r="U9092" s="2" t="s">
        <v>25</v>
      </c>
      <c r="V9092" s="2" t="s">
        <v>120</v>
      </c>
      <c r="W9092" s="2" t="s">
        <v>63</v>
      </c>
      <c r="X9092" s="2">
        <v>2</v>
      </c>
      <c r="Y9092" s="2">
        <v>0</v>
      </c>
    </row>
    <row r="9093" spans="20:25" ht="30" x14ac:dyDescent="0.25">
      <c r="T9093" s="4"/>
      <c r="U9093" s="2" t="s">
        <v>25</v>
      </c>
      <c r="V9093" s="2" t="s">
        <v>120</v>
      </c>
      <c r="W9093" s="2" t="s">
        <v>68</v>
      </c>
      <c r="X9093" s="2">
        <v>3</v>
      </c>
      <c r="Y9093" s="2">
        <v>0</v>
      </c>
    </row>
    <row r="9094" spans="20:25" x14ac:dyDescent="0.25">
      <c r="T9094" s="4"/>
      <c r="U9094" s="2" t="s">
        <v>25</v>
      </c>
      <c r="V9094" s="2" t="s">
        <v>120</v>
      </c>
      <c r="W9094" s="2" t="s">
        <v>63</v>
      </c>
      <c r="X9094" s="2">
        <v>4</v>
      </c>
      <c r="Y9094" s="2">
        <v>120</v>
      </c>
    </row>
    <row r="9095" spans="20:25" ht="30" x14ac:dyDescent="0.25">
      <c r="T9095" s="4"/>
      <c r="U9095" s="2" t="s">
        <v>25</v>
      </c>
      <c r="V9095" s="2" t="s">
        <v>120</v>
      </c>
      <c r="W9095" s="2" t="s">
        <v>68</v>
      </c>
      <c r="X9095" s="2">
        <v>3</v>
      </c>
      <c r="Y9095" s="2">
        <v>110</v>
      </c>
    </row>
    <row r="9096" spans="20:25" ht="30" x14ac:dyDescent="0.25">
      <c r="T9096" s="4"/>
      <c r="U9096" s="2" t="s">
        <v>25</v>
      </c>
      <c r="V9096" s="2" t="s">
        <v>120</v>
      </c>
      <c r="W9096" s="2" t="s">
        <v>68</v>
      </c>
      <c r="X9096" s="2">
        <v>4</v>
      </c>
      <c r="Y9096" s="2">
        <v>120</v>
      </c>
    </row>
    <row r="9097" spans="20:25" ht="30" x14ac:dyDescent="0.25">
      <c r="T9097" s="4"/>
      <c r="U9097" s="2" t="s">
        <v>25</v>
      </c>
      <c r="V9097" s="2" t="s">
        <v>120</v>
      </c>
      <c r="W9097" s="2" t="s">
        <v>68</v>
      </c>
      <c r="X9097" s="2">
        <v>1</v>
      </c>
      <c r="Y9097" s="2">
        <v>346</v>
      </c>
    </row>
    <row r="9098" spans="20:25" x14ac:dyDescent="0.25">
      <c r="T9098" s="4"/>
      <c r="U9098" s="2" t="s">
        <v>25</v>
      </c>
      <c r="V9098" s="2" t="s">
        <v>120</v>
      </c>
      <c r="W9098" s="2" t="s">
        <v>63</v>
      </c>
      <c r="X9098" s="2">
        <v>5</v>
      </c>
      <c r="Y9098" s="2">
        <v>140</v>
      </c>
    </row>
    <row r="9099" spans="20:25" x14ac:dyDescent="0.25">
      <c r="T9099" s="4"/>
      <c r="U9099" s="2" t="s">
        <v>25</v>
      </c>
      <c r="V9099" s="2" t="s">
        <v>120</v>
      </c>
      <c r="W9099" s="2" t="s">
        <v>63</v>
      </c>
      <c r="X9099" s="2">
        <v>3</v>
      </c>
      <c r="Y9099" s="2">
        <v>110</v>
      </c>
    </row>
    <row r="9100" spans="20:25" x14ac:dyDescent="0.25">
      <c r="T9100" s="4"/>
      <c r="U9100" s="2" t="s">
        <v>25</v>
      </c>
      <c r="V9100" s="2" t="s">
        <v>120</v>
      </c>
      <c r="W9100" s="2" t="s">
        <v>63</v>
      </c>
      <c r="X9100" s="2">
        <v>3</v>
      </c>
      <c r="Y9100" s="2">
        <v>300</v>
      </c>
    </row>
    <row r="9101" spans="20:25" x14ac:dyDescent="0.25">
      <c r="T9101" s="4"/>
      <c r="U9101" s="2" t="s">
        <v>25</v>
      </c>
      <c r="V9101" s="2" t="s">
        <v>120</v>
      </c>
      <c r="W9101" s="2" t="s">
        <v>63</v>
      </c>
      <c r="X9101" s="2">
        <v>2</v>
      </c>
      <c r="Y9101" s="2">
        <v>220</v>
      </c>
    </row>
    <row r="9102" spans="20:25" ht="30" x14ac:dyDescent="0.25">
      <c r="T9102" s="4"/>
      <c r="U9102" s="2" t="s">
        <v>25</v>
      </c>
      <c r="V9102" s="2" t="s">
        <v>120</v>
      </c>
      <c r="W9102" s="2" t="s">
        <v>68</v>
      </c>
      <c r="X9102" s="2">
        <v>3</v>
      </c>
      <c r="Y9102" s="2">
        <v>220</v>
      </c>
    </row>
    <row r="9103" spans="20:25" ht="30" x14ac:dyDescent="0.25">
      <c r="T9103" s="4"/>
      <c r="U9103" s="2" t="s">
        <v>25</v>
      </c>
      <c r="V9103" s="2" t="s">
        <v>120</v>
      </c>
      <c r="W9103" s="2" t="s">
        <v>64</v>
      </c>
      <c r="X9103" s="2">
        <v>1</v>
      </c>
      <c r="Y9103" s="2">
        <v>170</v>
      </c>
    </row>
    <row r="9104" spans="20:25" x14ac:dyDescent="0.25">
      <c r="T9104" s="4"/>
      <c r="U9104" s="2" t="s">
        <v>25</v>
      </c>
      <c r="V9104" s="2" t="s">
        <v>120</v>
      </c>
      <c r="W9104" s="2" t="s">
        <v>63</v>
      </c>
      <c r="X9104" s="2">
        <v>4</v>
      </c>
      <c r="Y9104" s="2">
        <v>270</v>
      </c>
    </row>
    <row r="9105" spans="20:25" x14ac:dyDescent="0.25">
      <c r="T9105" s="4"/>
      <c r="U9105" s="2" t="s">
        <v>25</v>
      </c>
      <c r="V9105" s="2" t="s">
        <v>120</v>
      </c>
      <c r="W9105" s="2" t="s">
        <v>63</v>
      </c>
      <c r="X9105" s="2">
        <v>1</v>
      </c>
      <c r="Y9105" s="2">
        <v>240</v>
      </c>
    </row>
    <row r="9106" spans="20:25" ht="30" x14ac:dyDescent="0.25">
      <c r="T9106" s="4"/>
      <c r="U9106" s="2" t="s">
        <v>25</v>
      </c>
      <c r="V9106" s="2" t="s">
        <v>120</v>
      </c>
      <c r="W9106" s="2" t="s">
        <v>68</v>
      </c>
      <c r="X9106" s="2">
        <v>3</v>
      </c>
      <c r="Y9106" s="2">
        <v>290</v>
      </c>
    </row>
    <row r="9107" spans="20:25" x14ac:dyDescent="0.25">
      <c r="T9107" s="4"/>
      <c r="U9107" s="2" t="s">
        <v>25</v>
      </c>
      <c r="V9107" s="2" t="s">
        <v>120</v>
      </c>
      <c r="W9107" s="2" t="s">
        <v>63</v>
      </c>
      <c r="X9107" s="2">
        <v>3</v>
      </c>
      <c r="Y9107" s="2">
        <v>230</v>
      </c>
    </row>
    <row r="9108" spans="20:25" ht="30" x14ac:dyDescent="0.25">
      <c r="T9108" s="4"/>
      <c r="U9108" s="2" t="s">
        <v>25</v>
      </c>
      <c r="V9108" s="2" t="s">
        <v>120</v>
      </c>
      <c r="W9108" s="2" t="s">
        <v>68</v>
      </c>
      <c r="X9108" s="2">
        <v>6</v>
      </c>
      <c r="Y9108" s="2">
        <v>280</v>
      </c>
    </row>
    <row r="9109" spans="20:25" ht="30" x14ac:dyDescent="0.25">
      <c r="T9109" s="4"/>
      <c r="U9109" s="2" t="s">
        <v>25</v>
      </c>
      <c r="V9109" s="2" t="s">
        <v>120</v>
      </c>
      <c r="W9109" s="2" t="s">
        <v>68</v>
      </c>
      <c r="X9109" s="2">
        <v>3</v>
      </c>
      <c r="Y9109" s="2">
        <v>220</v>
      </c>
    </row>
    <row r="9110" spans="20:25" ht="30" x14ac:dyDescent="0.25">
      <c r="T9110" s="4"/>
      <c r="U9110" s="2" t="s">
        <v>25</v>
      </c>
      <c r="V9110" s="2" t="s">
        <v>120</v>
      </c>
      <c r="W9110" s="2" t="s">
        <v>68</v>
      </c>
      <c r="X9110" s="2">
        <v>4</v>
      </c>
      <c r="Y9110" s="2">
        <v>238</v>
      </c>
    </row>
    <row r="9111" spans="20:25" ht="30" x14ac:dyDescent="0.25">
      <c r="T9111" s="4"/>
      <c r="U9111" s="2" t="s">
        <v>25</v>
      </c>
      <c r="V9111" s="2" t="s">
        <v>120</v>
      </c>
      <c r="W9111" s="2" t="s">
        <v>68</v>
      </c>
      <c r="X9111" s="2">
        <v>2</v>
      </c>
      <c r="Y9111" s="2">
        <v>170</v>
      </c>
    </row>
    <row r="9112" spans="20:25" ht="30" x14ac:dyDescent="0.25">
      <c r="T9112" s="4"/>
      <c r="U9112" s="2" t="s">
        <v>25</v>
      </c>
      <c r="V9112" s="2" t="s">
        <v>120</v>
      </c>
      <c r="W9112" s="2" t="s">
        <v>68</v>
      </c>
      <c r="X9112" s="2">
        <v>2</v>
      </c>
      <c r="Y9112" s="2">
        <v>120</v>
      </c>
    </row>
    <row r="9113" spans="20:25" ht="30" x14ac:dyDescent="0.25">
      <c r="T9113" s="4"/>
      <c r="U9113" s="2" t="s">
        <v>25</v>
      </c>
      <c r="V9113" s="2" t="s">
        <v>120</v>
      </c>
      <c r="W9113" s="2" t="s">
        <v>68</v>
      </c>
      <c r="X9113" s="2">
        <v>4</v>
      </c>
      <c r="Y9113" s="2">
        <v>210</v>
      </c>
    </row>
    <row r="9114" spans="20:25" ht="30" x14ac:dyDescent="0.25">
      <c r="T9114" s="4"/>
      <c r="U9114" s="2" t="s">
        <v>25</v>
      </c>
      <c r="V9114" s="2" t="s">
        <v>120</v>
      </c>
      <c r="W9114" s="2" t="s">
        <v>68</v>
      </c>
      <c r="X9114" s="2">
        <v>7</v>
      </c>
      <c r="Y9114" s="2">
        <v>300</v>
      </c>
    </row>
    <row r="9115" spans="20:25" ht="30" x14ac:dyDescent="0.25">
      <c r="T9115" s="4"/>
      <c r="U9115" s="2" t="s">
        <v>25</v>
      </c>
      <c r="V9115" s="2" t="s">
        <v>120</v>
      </c>
      <c r="W9115" s="2" t="s">
        <v>68</v>
      </c>
      <c r="X9115" s="2">
        <v>4</v>
      </c>
      <c r="Y9115" s="2">
        <v>270</v>
      </c>
    </row>
    <row r="9116" spans="20:25" ht="30" x14ac:dyDescent="0.25">
      <c r="T9116" s="4"/>
      <c r="U9116" s="2" t="s">
        <v>25</v>
      </c>
      <c r="V9116" s="2" t="s">
        <v>120</v>
      </c>
      <c r="W9116" s="2" t="s">
        <v>68</v>
      </c>
      <c r="X9116" s="2">
        <v>2</v>
      </c>
      <c r="Y9116" s="2">
        <v>260</v>
      </c>
    </row>
    <row r="9117" spans="20:25" ht="30" x14ac:dyDescent="0.25">
      <c r="T9117" s="4"/>
      <c r="U9117" s="2" t="s">
        <v>25</v>
      </c>
      <c r="V9117" s="2" t="s">
        <v>124</v>
      </c>
      <c r="W9117" s="2" t="s">
        <v>68</v>
      </c>
      <c r="X9117" s="2">
        <v>2</v>
      </c>
      <c r="Y9117" s="2">
        <v>180</v>
      </c>
    </row>
    <row r="9118" spans="20:25" ht="30" x14ac:dyDescent="0.25">
      <c r="T9118" s="4"/>
      <c r="U9118" s="2" t="s">
        <v>25</v>
      </c>
      <c r="V9118" s="2" t="s">
        <v>124</v>
      </c>
      <c r="W9118" s="2" t="s">
        <v>68</v>
      </c>
      <c r="X9118" s="2">
        <v>2</v>
      </c>
      <c r="Y9118" s="2">
        <v>240</v>
      </c>
    </row>
    <row r="9119" spans="20:25" ht="30" x14ac:dyDescent="0.25">
      <c r="T9119" s="4"/>
      <c r="U9119" s="2" t="s">
        <v>25</v>
      </c>
      <c r="V9119" s="2" t="s">
        <v>124</v>
      </c>
      <c r="W9119" s="2" t="s">
        <v>68</v>
      </c>
      <c r="X9119" s="2">
        <v>3</v>
      </c>
      <c r="Y9119" s="2">
        <v>190</v>
      </c>
    </row>
    <row r="9120" spans="20:25" x14ac:dyDescent="0.25">
      <c r="T9120" s="4"/>
      <c r="U9120" s="2" t="s">
        <v>25</v>
      </c>
      <c r="V9120" s="2" t="s">
        <v>124</v>
      </c>
      <c r="W9120" s="2" t="s">
        <v>63</v>
      </c>
      <c r="X9120" s="2">
        <v>3</v>
      </c>
      <c r="Y9120" s="2">
        <v>130</v>
      </c>
    </row>
    <row r="9121" spans="20:25" x14ac:dyDescent="0.25">
      <c r="T9121" s="4"/>
      <c r="U9121" s="2" t="s">
        <v>25</v>
      </c>
      <c r="V9121" s="2" t="s">
        <v>124</v>
      </c>
      <c r="W9121" s="2" t="s">
        <v>63</v>
      </c>
      <c r="X9121" s="2">
        <v>6</v>
      </c>
      <c r="Y9121" s="2">
        <v>70</v>
      </c>
    </row>
    <row r="9122" spans="20:25" ht="30" x14ac:dyDescent="0.25">
      <c r="T9122" s="4"/>
      <c r="U9122" s="2" t="s">
        <v>25</v>
      </c>
      <c r="V9122" s="2" t="s">
        <v>124</v>
      </c>
      <c r="W9122" s="2" t="s">
        <v>68</v>
      </c>
      <c r="X9122" s="2">
        <v>5</v>
      </c>
      <c r="Y9122" s="2">
        <v>120</v>
      </c>
    </row>
    <row r="9123" spans="20:25" ht="30" x14ac:dyDescent="0.25">
      <c r="T9123" s="4"/>
      <c r="U9123" s="2" t="s">
        <v>25</v>
      </c>
      <c r="V9123" s="2" t="s">
        <v>124</v>
      </c>
      <c r="W9123" s="2" t="s">
        <v>68</v>
      </c>
      <c r="X9123" s="2">
        <v>6</v>
      </c>
      <c r="Y9123" s="2">
        <v>99</v>
      </c>
    </row>
    <row r="9124" spans="20:25" ht="30" x14ac:dyDescent="0.25">
      <c r="T9124" s="4"/>
      <c r="U9124" s="2" t="s">
        <v>25</v>
      </c>
      <c r="V9124" s="2" t="s">
        <v>124</v>
      </c>
      <c r="W9124" s="2" t="s">
        <v>68</v>
      </c>
      <c r="X9124" s="2">
        <v>4</v>
      </c>
      <c r="Y9124" s="2">
        <v>80</v>
      </c>
    </row>
    <row r="9125" spans="20:25" ht="30" x14ac:dyDescent="0.25">
      <c r="T9125" s="4"/>
      <c r="U9125" s="2" t="s">
        <v>25</v>
      </c>
      <c r="V9125" s="2" t="s">
        <v>124</v>
      </c>
      <c r="W9125" s="2" t="s">
        <v>68</v>
      </c>
      <c r="X9125" s="2">
        <v>2</v>
      </c>
      <c r="Y9125" s="2">
        <v>180</v>
      </c>
    </row>
    <row r="9126" spans="20:25" ht="30" x14ac:dyDescent="0.25">
      <c r="T9126" s="4"/>
      <c r="U9126" s="2" t="s">
        <v>25</v>
      </c>
      <c r="V9126" s="2" t="s">
        <v>124</v>
      </c>
      <c r="W9126" s="2" t="s">
        <v>64</v>
      </c>
      <c r="X9126" s="2">
        <v>1</v>
      </c>
      <c r="Y9126" s="2">
        <v>260</v>
      </c>
    </row>
    <row r="9127" spans="20:25" ht="30" x14ac:dyDescent="0.25">
      <c r="T9127" s="4"/>
      <c r="U9127" s="2" t="s">
        <v>25</v>
      </c>
      <c r="V9127" s="2" t="s">
        <v>124</v>
      </c>
      <c r="W9127" s="2" t="s">
        <v>68</v>
      </c>
      <c r="X9127" s="2">
        <v>2</v>
      </c>
      <c r="Y9127" s="2">
        <v>90</v>
      </c>
    </row>
    <row r="9128" spans="20:25" ht="30" x14ac:dyDescent="0.25">
      <c r="T9128" s="4"/>
      <c r="U9128" s="2" t="s">
        <v>25</v>
      </c>
      <c r="V9128" s="2" t="s">
        <v>124</v>
      </c>
      <c r="W9128" s="2" t="s">
        <v>68</v>
      </c>
      <c r="X9128" s="2">
        <v>3</v>
      </c>
      <c r="Y9128" s="2">
        <v>120</v>
      </c>
    </row>
    <row r="9129" spans="20:25" x14ac:dyDescent="0.25">
      <c r="T9129" s="4"/>
      <c r="U9129" s="2" t="s">
        <v>25</v>
      </c>
      <c r="V9129" s="2" t="s">
        <v>124</v>
      </c>
      <c r="W9129" s="2" t="s">
        <v>63</v>
      </c>
      <c r="X9129" s="2">
        <v>1</v>
      </c>
      <c r="Y9129" s="2">
        <v>210</v>
      </c>
    </row>
    <row r="9130" spans="20:25" ht="30" x14ac:dyDescent="0.25">
      <c r="T9130" s="4"/>
      <c r="U9130" s="2" t="s">
        <v>25</v>
      </c>
      <c r="V9130" s="2" t="s">
        <v>124</v>
      </c>
      <c r="W9130" s="2" t="s">
        <v>68</v>
      </c>
      <c r="X9130" s="2">
        <v>0</v>
      </c>
      <c r="Y9130" s="2">
        <v>338</v>
      </c>
    </row>
    <row r="9131" spans="20:25" x14ac:dyDescent="0.25">
      <c r="T9131" s="4"/>
      <c r="U9131" s="2" t="s">
        <v>25</v>
      </c>
      <c r="V9131" s="2" t="s">
        <v>124</v>
      </c>
      <c r="W9131" s="2" t="s">
        <v>63</v>
      </c>
      <c r="X9131" s="2">
        <v>1</v>
      </c>
      <c r="Y9131" s="2">
        <v>14</v>
      </c>
    </row>
    <row r="9132" spans="20:25" ht="30" x14ac:dyDescent="0.25">
      <c r="T9132" s="4"/>
      <c r="U9132" s="2" t="s">
        <v>25</v>
      </c>
      <c r="V9132" s="2" t="s">
        <v>124</v>
      </c>
      <c r="W9132" s="2" t="s">
        <v>68</v>
      </c>
      <c r="X9132" s="2">
        <v>5</v>
      </c>
      <c r="Y9132" s="2">
        <v>130</v>
      </c>
    </row>
    <row r="9133" spans="20:25" ht="30" x14ac:dyDescent="0.25">
      <c r="T9133" s="4"/>
      <c r="U9133" s="2" t="s">
        <v>25</v>
      </c>
      <c r="V9133" s="2" t="s">
        <v>124</v>
      </c>
      <c r="W9133" s="2" t="s">
        <v>68</v>
      </c>
      <c r="X9133" s="2">
        <v>4</v>
      </c>
      <c r="Y9133" s="2">
        <v>110</v>
      </c>
    </row>
    <row r="9134" spans="20:25" x14ac:dyDescent="0.25">
      <c r="T9134" s="4"/>
      <c r="U9134" s="2" t="s">
        <v>25</v>
      </c>
      <c r="V9134" s="2" t="s">
        <v>124</v>
      </c>
      <c r="W9134" s="2" t="s">
        <v>63</v>
      </c>
      <c r="X9134" s="2">
        <v>4</v>
      </c>
      <c r="Y9134" s="2">
        <v>110</v>
      </c>
    </row>
    <row r="9135" spans="20:25" ht="30" x14ac:dyDescent="0.25">
      <c r="T9135" s="4"/>
      <c r="U9135" s="2" t="s">
        <v>25</v>
      </c>
      <c r="V9135" s="2" t="s">
        <v>124</v>
      </c>
      <c r="W9135" s="2" t="s">
        <v>68</v>
      </c>
      <c r="X9135" s="2">
        <v>3</v>
      </c>
      <c r="Y9135" s="2">
        <v>146</v>
      </c>
    </row>
    <row r="9136" spans="20:25" ht="30" x14ac:dyDescent="0.25">
      <c r="T9136" s="4"/>
      <c r="U9136" s="2" t="s">
        <v>25</v>
      </c>
      <c r="V9136" s="2" t="s">
        <v>124</v>
      </c>
      <c r="W9136" s="2" t="s">
        <v>68</v>
      </c>
      <c r="X9136" s="2">
        <v>5</v>
      </c>
      <c r="Y9136" s="2">
        <v>140</v>
      </c>
    </row>
    <row r="9137" spans="20:25" ht="30" x14ac:dyDescent="0.25">
      <c r="T9137" s="4"/>
      <c r="U9137" s="2" t="s">
        <v>25</v>
      </c>
      <c r="V9137" s="2" t="s">
        <v>124</v>
      </c>
      <c r="W9137" s="2" t="s">
        <v>68</v>
      </c>
      <c r="X9137" s="2">
        <v>4</v>
      </c>
      <c r="Y9137" s="2">
        <v>140</v>
      </c>
    </row>
    <row r="9138" spans="20:25" ht="30" x14ac:dyDescent="0.25">
      <c r="T9138" s="4"/>
      <c r="U9138" s="2" t="s">
        <v>25</v>
      </c>
      <c r="V9138" s="2" t="s">
        <v>124</v>
      </c>
      <c r="W9138" s="2" t="s">
        <v>68</v>
      </c>
      <c r="X9138" s="2">
        <v>2</v>
      </c>
      <c r="Y9138" s="2">
        <v>200</v>
      </c>
    </row>
    <row r="9139" spans="20:25" x14ac:dyDescent="0.25">
      <c r="T9139" s="4"/>
      <c r="U9139" s="2" t="s">
        <v>25</v>
      </c>
      <c r="V9139" s="2" t="s">
        <v>124</v>
      </c>
      <c r="W9139" s="2" t="s">
        <v>63</v>
      </c>
      <c r="X9139" s="2">
        <v>6</v>
      </c>
      <c r="Y9139" s="2">
        <v>200</v>
      </c>
    </row>
    <row r="9140" spans="20:25" ht="30" x14ac:dyDescent="0.25">
      <c r="T9140" s="4"/>
      <c r="U9140" s="2" t="s">
        <v>25</v>
      </c>
      <c r="V9140" s="2" t="s">
        <v>124</v>
      </c>
      <c r="W9140" s="2" t="s">
        <v>68</v>
      </c>
      <c r="X9140" s="2">
        <v>5</v>
      </c>
      <c r="Y9140" s="2">
        <v>180</v>
      </c>
    </row>
    <row r="9141" spans="20:25" ht="30" x14ac:dyDescent="0.25">
      <c r="T9141" s="4"/>
      <c r="U9141" s="2" t="s">
        <v>25</v>
      </c>
      <c r="V9141" s="2" t="s">
        <v>124</v>
      </c>
      <c r="W9141" s="2" t="s">
        <v>68</v>
      </c>
      <c r="X9141" s="2">
        <v>2</v>
      </c>
      <c r="Y9141" s="2">
        <v>190</v>
      </c>
    </row>
    <row r="9142" spans="20:25" ht="30" x14ac:dyDescent="0.25">
      <c r="T9142" s="4"/>
      <c r="U9142" s="2" t="s">
        <v>25</v>
      </c>
      <c r="V9142" s="2" t="s">
        <v>124</v>
      </c>
      <c r="W9142" s="2" t="s">
        <v>68</v>
      </c>
      <c r="X9142" s="2">
        <v>3</v>
      </c>
      <c r="Y9142" s="2">
        <v>310</v>
      </c>
    </row>
    <row r="9143" spans="20:25" x14ac:dyDescent="0.25">
      <c r="T9143" s="4"/>
      <c r="U9143" s="2" t="s">
        <v>25</v>
      </c>
      <c r="V9143" s="2" t="s">
        <v>124</v>
      </c>
      <c r="W9143" s="2" t="s">
        <v>63</v>
      </c>
      <c r="X9143" s="2">
        <v>2</v>
      </c>
      <c r="Y9143" s="2">
        <v>190</v>
      </c>
    </row>
    <row r="9144" spans="20:25" x14ac:dyDescent="0.25">
      <c r="T9144" s="4"/>
      <c r="U9144" s="2" t="s">
        <v>25</v>
      </c>
      <c r="V9144" s="2" t="s">
        <v>124</v>
      </c>
      <c r="W9144" s="2" t="s">
        <v>63</v>
      </c>
      <c r="X9144" s="2">
        <v>2</v>
      </c>
      <c r="Y9144" s="2">
        <v>0</v>
      </c>
    </row>
    <row r="9145" spans="20:25" x14ac:dyDescent="0.25">
      <c r="T9145" s="4"/>
      <c r="U9145" s="2" t="s">
        <v>25</v>
      </c>
      <c r="V9145" s="2" t="s">
        <v>124</v>
      </c>
      <c r="W9145" s="2" t="s">
        <v>63</v>
      </c>
      <c r="X9145" s="2">
        <v>3</v>
      </c>
      <c r="Y9145" s="2">
        <v>150</v>
      </c>
    </row>
    <row r="9146" spans="20:25" ht="30" x14ac:dyDescent="0.25">
      <c r="T9146" s="4"/>
      <c r="U9146" s="2" t="s">
        <v>25</v>
      </c>
      <c r="V9146" s="2" t="s">
        <v>124</v>
      </c>
      <c r="W9146" s="2" t="s">
        <v>68</v>
      </c>
      <c r="X9146" s="2">
        <v>1</v>
      </c>
      <c r="Y9146" s="2">
        <v>0</v>
      </c>
    </row>
    <row r="9147" spans="20:25" ht="30" x14ac:dyDescent="0.25">
      <c r="T9147" s="4"/>
      <c r="U9147" s="2" t="s">
        <v>25</v>
      </c>
      <c r="V9147" s="2" t="s">
        <v>124</v>
      </c>
      <c r="W9147" s="2" t="s">
        <v>68</v>
      </c>
      <c r="X9147" s="2">
        <v>3</v>
      </c>
      <c r="Y9147" s="2">
        <v>120</v>
      </c>
    </row>
    <row r="9148" spans="20:25" ht="30" x14ac:dyDescent="0.25">
      <c r="T9148" s="4"/>
      <c r="U9148" s="2" t="s">
        <v>25</v>
      </c>
      <c r="V9148" s="2" t="s">
        <v>124</v>
      </c>
      <c r="W9148" s="2" t="s">
        <v>68</v>
      </c>
      <c r="X9148" s="2">
        <v>3</v>
      </c>
      <c r="Y9148" s="2">
        <v>150</v>
      </c>
    </row>
    <row r="9149" spans="20:25" x14ac:dyDescent="0.25">
      <c r="T9149" s="4"/>
      <c r="U9149" s="2" t="s">
        <v>25</v>
      </c>
      <c r="V9149" s="2" t="s">
        <v>124</v>
      </c>
      <c r="W9149" s="2" t="s">
        <v>63</v>
      </c>
      <c r="X9149" s="2">
        <v>4</v>
      </c>
      <c r="Y9149" s="2">
        <v>110</v>
      </c>
    </row>
    <row r="9150" spans="20:25" x14ac:dyDescent="0.25">
      <c r="T9150" s="4"/>
      <c r="U9150" s="2" t="s">
        <v>25</v>
      </c>
      <c r="V9150" s="2" t="s">
        <v>124</v>
      </c>
      <c r="W9150" s="2" t="s">
        <v>63</v>
      </c>
      <c r="X9150" s="2">
        <v>5</v>
      </c>
      <c r="Y9150" s="2">
        <v>140</v>
      </c>
    </row>
    <row r="9151" spans="20:25" ht="30" x14ac:dyDescent="0.25">
      <c r="T9151" s="4"/>
      <c r="U9151" s="2" t="s">
        <v>25</v>
      </c>
      <c r="V9151" s="2" t="s">
        <v>124</v>
      </c>
      <c r="W9151" s="2" t="s">
        <v>68</v>
      </c>
      <c r="X9151" s="2">
        <v>1</v>
      </c>
      <c r="Y9151" s="2">
        <v>0</v>
      </c>
    </row>
    <row r="9152" spans="20:25" ht="30" x14ac:dyDescent="0.25">
      <c r="T9152" s="4"/>
      <c r="U9152" s="2" t="s">
        <v>25</v>
      </c>
      <c r="V9152" s="2" t="s">
        <v>124</v>
      </c>
      <c r="W9152" s="2" t="s">
        <v>68</v>
      </c>
      <c r="X9152" s="2">
        <v>4</v>
      </c>
      <c r="Y9152" s="2">
        <v>103</v>
      </c>
    </row>
    <row r="9153" spans="20:25" ht="30" x14ac:dyDescent="0.25">
      <c r="T9153" s="4"/>
      <c r="U9153" s="2" t="s">
        <v>25</v>
      </c>
      <c r="V9153" s="2" t="s">
        <v>124</v>
      </c>
      <c r="W9153" s="2" t="s">
        <v>68</v>
      </c>
      <c r="X9153" s="2">
        <v>1</v>
      </c>
      <c r="Y9153" s="2">
        <v>70</v>
      </c>
    </row>
    <row r="9154" spans="20:25" ht="30" x14ac:dyDescent="0.25">
      <c r="T9154" s="4"/>
      <c r="U9154" s="2" t="s">
        <v>25</v>
      </c>
      <c r="V9154" s="2" t="s">
        <v>124</v>
      </c>
      <c r="W9154" s="2" t="s">
        <v>68</v>
      </c>
      <c r="X9154" s="2">
        <v>2</v>
      </c>
      <c r="Y9154" s="2">
        <v>40</v>
      </c>
    </row>
    <row r="9155" spans="20:25" ht="30" x14ac:dyDescent="0.25">
      <c r="T9155" s="4"/>
      <c r="U9155" s="2" t="s">
        <v>25</v>
      </c>
      <c r="V9155" s="2" t="s">
        <v>124</v>
      </c>
      <c r="W9155" s="2" t="s">
        <v>68</v>
      </c>
      <c r="X9155" s="2">
        <v>5</v>
      </c>
      <c r="Y9155" s="2">
        <v>90</v>
      </c>
    </row>
    <row r="9156" spans="20:25" ht="30" x14ac:dyDescent="0.25">
      <c r="T9156" s="4"/>
      <c r="U9156" s="2" t="s">
        <v>25</v>
      </c>
      <c r="V9156" s="2" t="s">
        <v>124</v>
      </c>
      <c r="W9156" s="2" t="s">
        <v>68</v>
      </c>
      <c r="X9156" s="2">
        <v>4</v>
      </c>
      <c r="Y9156" s="2">
        <v>100</v>
      </c>
    </row>
    <row r="9157" spans="20:25" ht="30" x14ac:dyDescent="0.25">
      <c r="T9157" s="4"/>
      <c r="U9157" s="2" t="s">
        <v>25</v>
      </c>
      <c r="V9157" s="2" t="s">
        <v>124</v>
      </c>
      <c r="W9157" s="2" t="s">
        <v>68</v>
      </c>
      <c r="X9157" s="2">
        <v>6</v>
      </c>
      <c r="Y9157" s="2">
        <v>90</v>
      </c>
    </row>
    <row r="9158" spans="20:25" x14ac:dyDescent="0.25">
      <c r="T9158" s="4"/>
      <c r="U9158" s="2" t="s">
        <v>25</v>
      </c>
      <c r="V9158" s="2" t="s">
        <v>124</v>
      </c>
      <c r="W9158" s="2" t="s">
        <v>63</v>
      </c>
      <c r="X9158" s="2">
        <v>4</v>
      </c>
      <c r="Y9158" s="2">
        <v>100</v>
      </c>
    </row>
    <row r="9159" spans="20:25" x14ac:dyDescent="0.25">
      <c r="T9159" s="4"/>
      <c r="U9159" s="2" t="s">
        <v>25</v>
      </c>
      <c r="V9159" s="2" t="s">
        <v>124</v>
      </c>
      <c r="W9159" s="2" t="s">
        <v>63</v>
      </c>
      <c r="X9159" s="2">
        <v>3</v>
      </c>
      <c r="Y9159" s="2">
        <v>39</v>
      </c>
    </row>
    <row r="9160" spans="20:25" x14ac:dyDescent="0.25">
      <c r="T9160" s="4"/>
      <c r="U9160" s="2" t="s">
        <v>25</v>
      </c>
      <c r="V9160" s="2" t="s">
        <v>124</v>
      </c>
      <c r="W9160" s="2" t="s">
        <v>63</v>
      </c>
      <c r="X9160" s="2">
        <v>3</v>
      </c>
      <c r="Y9160" s="2">
        <v>20</v>
      </c>
    </row>
    <row r="9161" spans="20:25" ht="30" x14ac:dyDescent="0.25">
      <c r="T9161" s="4"/>
      <c r="U9161" s="2" t="s">
        <v>25</v>
      </c>
      <c r="V9161" s="2" t="s">
        <v>124</v>
      </c>
      <c r="W9161" s="2" t="s">
        <v>68</v>
      </c>
      <c r="X9161" s="2">
        <v>2</v>
      </c>
      <c r="Y9161" s="2">
        <v>280</v>
      </c>
    </row>
    <row r="9162" spans="20:25" ht="30" x14ac:dyDescent="0.25">
      <c r="T9162" s="4"/>
      <c r="U9162" s="2" t="s">
        <v>25</v>
      </c>
      <c r="V9162" s="2" t="s">
        <v>124</v>
      </c>
      <c r="W9162" s="2" t="s">
        <v>68</v>
      </c>
      <c r="X9162" s="2">
        <v>2</v>
      </c>
      <c r="Y9162" s="2">
        <v>360</v>
      </c>
    </row>
    <row r="9163" spans="20:25" ht="30" x14ac:dyDescent="0.25">
      <c r="T9163" s="4"/>
      <c r="U9163" s="2" t="s">
        <v>25</v>
      </c>
      <c r="V9163" s="2" t="s">
        <v>124</v>
      </c>
      <c r="W9163" s="2" t="s">
        <v>68</v>
      </c>
      <c r="X9163" s="2">
        <v>5</v>
      </c>
      <c r="Y9163" s="2">
        <v>110</v>
      </c>
    </row>
    <row r="9164" spans="20:25" ht="30" x14ac:dyDescent="0.25">
      <c r="T9164" s="4"/>
      <c r="U9164" s="2" t="s">
        <v>25</v>
      </c>
      <c r="V9164" s="2" t="s">
        <v>124</v>
      </c>
      <c r="W9164" s="2" t="s">
        <v>68</v>
      </c>
      <c r="X9164" s="2">
        <v>2</v>
      </c>
      <c r="Y9164" s="2">
        <v>0</v>
      </c>
    </row>
    <row r="9165" spans="20:25" ht="30" x14ac:dyDescent="0.25">
      <c r="T9165" s="4"/>
      <c r="U9165" s="2" t="s">
        <v>25</v>
      </c>
      <c r="V9165" s="2" t="s">
        <v>124</v>
      </c>
      <c r="W9165" s="2" t="s">
        <v>68</v>
      </c>
      <c r="X9165" s="2">
        <v>1</v>
      </c>
      <c r="Y9165" s="2">
        <v>80</v>
      </c>
    </row>
    <row r="9166" spans="20:25" ht="30" x14ac:dyDescent="0.25">
      <c r="T9166" s="4"/>
      <c r="U9166" s="2" t="s">
        <v>25</v>
      </c>
      <c r="V9166" s="2" t="s">
        <v>124</v>
      </c>
      <c r="W9166" s="2" t="s">
        <v>68</v>
      </c>
      <c r="X9166" s="2">
        <v>7</v>
      </c>
      <c r="Y9166" s="2">
        <v>260</v>
      </c>
    </row>
    <row r="9167" spans="20:25" ht="30" x14ac:dyDescent="0.25">
      <c r="T9167" s="4"/>
      <c r="U9167" s="2" t="s">
        <v>25</v>
      </c>
      <c r="V9167" s="2" t="s">
        <v>124</v>
      </c>
      <c r="W9167" s="2" t="s">
        <v>68</v>
      </c>
      <c r="X9167" s="2">
        <v>1</v>
      </c>
      <c r="Y9167" s="2">
        <v>170</v>
      </c>
    </row>
    <row r="9168" spans="20:25" ht="30" x14ac:dyDescent="0.25">
      <c r="T9168" s="4"/>
      <c r="U9168" s="2" t="s">
        <v>25</v>
      </c>
      <c r="V9168" s="2" t="s">
        <v>124</v>
      </c>
      <c r="W9168" s="2" t="s">
        <v>68</v>
      </c>
      <c r="X9168" s="2">
        <v>3</v>
      </c>
      <c r="Y9168" s="2">
        <v>202</v>
      </c>
    </row>
    <row r="9169" spans="20:25" ht="30" x14ac:dyDescent="0.25">
      <c r="T9169" s="4"/>
      <c r="U9169" s="2" t="s">
        <v>25</v>
      </c>
      <c r="V9169" s="2" t="s">
        <v>124</v>
      </c>
      <c r="W9169" s="2" t="s">
        <v>68</v>
      </c>
      <c r="X9169" s="2">
        <v>3</v>
      </c>
      <c r="Y9169" s="2">
        <v>222</v>
      </c>
    </row>
    <row r="9170" spans="20:25" ht="30" x14ac:dyDescent="0.25">
      <c r="T9170" s="4"/>
      <c r="U9170" s="2" t="s">
        <v>25</v>
      </c>
      <c r="V9170" s="2" t="s">
        <v>124</v>
      </c>
      <c r="W9170" s="2" t="s">
        <v>68</v>
      </c>
      <c r="X9170" s="2">
        <v>3</v>
      </c>
      <c r="Y9170" s="2">
        <v>340</v>
      </c>
    </row>
    <row r="9171" spans="20:25" ht="30" x14ac:dyDescent="0.25">
      <c r="T9171" s="4"/>
      <c r="U9171" s="2" t="s">
        <v>25</v>
      </c>
      <c r="V9171" s="2" t="s">
        <v>127</v>
      </c>
      <c r="W9171" s="2" t="s">
        <v>68</v>
      </c>
      <c r="X9171" s="2">
        <v>0</v>
      </c>
      <c r="Y9171" s="2">
        <v>135</v>
      </c>
    </row>
    <row r="9172" spans="20:25" x14ac:dyDescent="0.25">
      <c r="T9172" s="4"/>
      <c r="U9172" s="2" t="s">
        <v>25</v>
      </c>
      <c r="V9172" s="2" t="s">
        <v>127</v>
      </c>
      <c r="W9172" s="2" t="s">
        <v>63</v>
      </c>
      <c r="X9172" s="2">
        <v>2</v>
      </c>
      <c r="Y9172" s="2">
        <v>0</v>
      </c>
    </row>
    <row r="9173" spans="20:25" ht="30" x14ac:dyDescent="0.25">
      <c r="T9173" s="4"/>
      <c r="U9173" s="2" t="s">
        <v>25</v>
      </c>
      <c r="V9173" s="2" t="s">
        <v>127</v>
      </c>
      <c r="W9173" s="2" t="s">
        <v>68</v>
      </c>
      <c r="X9173" s="2">
        <v>0</v>
      </c>
      <c r="Y9173" s="2">
        <v>135</v>
      </c>
    </row>
    <row r="9174" spans="20:25" ht="30" x14ac:dyDescent="0.25">
      <c r="T9174" s="4"/>
      <c r="U9174" s="2" t="s">
        <v>25</v>
      </c>
      <c r="V9174" s="2" t="s">
        <v>127</v>
      </c>
      <c r="W9174" s="2" t="s">
        <v>68</v>
      </c>
      <c r="X9174" s="2">
        <v>1</v>
      </c>
      <c r="Y9174" s="2">
        <v>330</v>
      </c>
    </row>
    <row r="9175" spans="20:25" ht="30" x14ac:dyDescent="0.25">
      <c r="T9175" s="4"/>
      <c r="U9175" s="2" t="s">
        <v>25</v>
      </c>
      <c r="V9175" s="2" t="s">
        <v>127</v>
      </c>
      <c r="W9175" s="2" t="s">
        <v>68</v>
      </c>
      <c r="X9175" s="2">
        <v>2</v>
      </c>
      <c r="Y9175" s="2">
        <v>50</v>
      </c>
    </row>
    <row r="9176" spans="20:25" ht="30" x14ac:dyDescent="0.25">
      <c r="T9176" s="4"/>
      <c r="U9176" s="2" t="s">
        <v>25</v>
      </c>
      <c r="V9176" s="2" t="s">
        <v>127</v>
      </c>
      <c r="W9176" s="2" t="s">
        <v>68</v>
      </c>
      <c r="X9176" s="2">
        <v>1</v>
      </c>
      <c r="Y9176" s="2">
        <v>360</v>
      </c>
    </row>
    <row r="9177" spans="20:25" ht="30" x14ac:dyDescent="0.25">
      <c r="T9177" s="4"/>
      <c r="U9177" s="2" t="s">
        <v>25</v>
      </c>
      <c r="V9177" s="2" t="s">
        <v>127</v>
      </c>
      <c r="W9177" s="2" t="s">
        <v>68</v>
      </c>
      <c r="X9177" s="2">
        <v>1</v>
      </c>
      <c r="Y9177" s="2">
        <v>30</v>
      </c>
    </row>
    <row r="9178" spans="20:25" ht="30" x14ac:dyDescent="0.25">
      <c r="T9178" s="4"/>
      <c r="U9178" s="2" t="s">
        <v>25</v>
      </c>
      <c r="V9178" s="2" t="s">
        <v>127</v>
      </c>
      <c r="W9178" s="2" t="s">
        <v>68</v>
      </c>
      <c r="X9178" s="2">
        <v>1</v>
      </c>
      <c r="Y9178" s="2">
        <v>145</v>
      </c>
    </row>
    <row r="9179" spans="20:25" ht="30" x14ac:dyDescent="0.25">
      <c r="T9179" s="4"/>
      <c r="U9179" s="2" t="s">
        <v>25</v>
      </c>
      <c r="V9179" s="2" t="s">
        <v>127</v>
      </c>
      <c r="W9179" s="2" t="s">
        <v>68</v>
      </c>
      <c r="X9179" s="2">
        <v>1</v>
      </c>
      <c r="Y9179" s="2">
        <v>145</v>
      </c>
    </row>
    <row r="9180" spans="20:25" ht="30" x14ac:dyDescent="0.25">
      <c r="T9180" s="4"/>
      <c r="U9180" s="2" t="s">
        <v>25</v>
      </c>
      <c r="V9180" s="2" t="s">
        <v>127</v>
      </c>
      <c r="W9180" s="2" t="s">
        <v>68</v>
      </c>
      <c r="X9180" s="2">
        <v>2</v>
      </c>
      <c r="Y9180" s="2">
        <v>162</v>
      </c>
    </row>
    <row r="9181" spans="20:25" ht="30" x14ac:dyDescent="0.25">
      <c r="T9181" s="4"/>
      <c r="U9181" s="2" t="s">
        <v>25</v>
      </c>
      <c r="V9181" s="2" t="s">
        <v>127</v>
      </c>
      <c r="W9181" s="2" t="s">
        <v>68</v>
      </c>
      <c r="X9181" s="2">
        <v>2</v>
      </c>
      <c r="Y9181" s="2">
        <v>162</v>
      </c>
    </row>
    <row r="9182" spans="20:25" ht="30" x14ac:dyDescent="0.25">
      <c r="T9182" s="4"/>
      <c r="U9182" s="2" t="s">
        <v>25</v>
      </c>
      <c r="V9182" s="2" t="s">
        <v>127</v>
      </c>
      <c r="W9182" s="2" t="s">
        <v>68</v>
      </c>
      <c r="X9182" s="2">
        <v>3</v>
      </c>
      <c r="Y9182" s="2">
        <v>90</v>
      </c>
    </row>
    <row r="9183" spans="20:25" ht="30" x14ac:dyDescent="0.25">
      <c r="T9183" s="4"/>
      <c r="U9183" s="2" t="s">
        <v>25</v>
      </c>
      <c r="V9183" s="2" t="s">
        <v>127</v>
      </c>
      <c r="W9183" s="2" t="s">
        <v>68</v>
      </c>
      <c r="X9183" s="2">
        <v>2</v>
      </c>
      <c r="Y9183" s="2">
        <v>50</v>
      </c>
    </row>
    <row r="9184" spans="20:25" ht="30" x14ac:dyDescent="0.25">
      <c r="T9184" s="4"/>
      <c r="U9184" s="2" t="s">
        <v>25</v>
      </c>
      <c r="V9184" s="2" t="s">
        <v>127</v>
      </c>
      <c r="W9184" s="2" t="s">
        <v>68</v>
      </c>
      <c r="X9184" s="2">
        <v>5</v>
      </c>
      <c r="Y9184" s="2">
        <v>80</v>
      </c>
    </row>
    <row r="9185" spans="20:25" ht="30" x14ac:dyDescent="0.25">
      <c r="T9185" s="4"/>
      <c r="U9185" s="2" t="s">
        <v>25</v>
      </c>
      <c r="V9185" s="2" t="s">
        <v>127</v>
      </c>
      <c r="W9185" s="2" t="s">
        <v>68</v>
      </c>
      <c r="X9185" s="2">
        <v>3</v>
      </c>
      <c r="Y9185" s="2">
        <v>120</v>
      </c>
    </row>
    <row r="9186" spans="20:25" ht="30" x14ac:dyDescent="0.25">
      <c r="T9186" s="4"/>
      <c r="U9186" s="2" t="s">
        <v>25</v>
      </c>
      <c r="V9186" s="2" t="s">
        <v>127</v>
      </c>
      <c r="W9186" s="2" t="s">
        <v>68</v>
      </c>
      <c r="X9186" s="2">
        <v>5</v>
      </c>
      <c r="Y9186" s="2">
        <v>90</v>
      </c>
    </row>
    <row r="9187" spans="20:25" x14ac:dyDescent="0.25">
      <c r="T9187" s="4"/>
      <c r="U9187" s="2" t="s">
        <v>25</v>
      </c>
      <c r="V9187" s="2" t="s">
        <v>127</v>
      </c>
      <c r="W9187" s="2" t="s">
        <v>63</v>
      </c>
      <c r="X9187" s="2">
        <v>3</v>
      </c>
      <c r="Y9187" s="2">
        <v>120</v>
      </c>
    </row>
    <row r="9188" spans="20:25" ht="30" x14ac:dyDescent="0.25">
      <c r="T9188" s="4"/>
      <c r="U9188" s="2" t="s">
        <v>25</v>
      </c>
      <c r="V9188" s="2" t="s">
        <v>127</v>
      </c>
      <c r="W9188" s="2" t="s">
        <v>68</v>
      </c>
      <c r="X9188" s="2">
        <v>2</v>
      </c>
      <c r="Y9188" s="2">
        <v>140</v>
      </c>
    </row>
    <row r="9189" spans="20:25" ht="30" x14ac:dyDescent="0.25">
      <c r="T9189" s="4"/>
      <c r="U9189" s="2" t="s">
        <v>25</v>
      </c>
      <c r="V9189" s="2" t="s">
        <v>127</v>
      </c>
      <c r="W9189" s="2" t="s">
        <v>68</v>
      </c>
      <c r="X9189" s="2">
        <v>3</v>
      </c>
      <c r="Y9189" s="2">
        <v>60</v>
      </c>
    </row>
    <row r="9190" spans="20:25" ht="30" x14ac:dyDescent="0.25">
      <c r="T9190" s="4"/>
      <c r="U9190" s="2" t="s">
        <v>25</v>
      </c>
      <c r="V9190" s="2" t="s">
        <v>127</v>
      </c>
      <c r="W9190" s="2" t="s">
        <v>68</v>
      </c>
      <c r="X9190" s="2">
        <v>9</v>
      </c>
      <c r="Y9190" s="2">
        <v>90</v>
      </c>
    </row>
    <row r="9191" spans="20:25" ht="30" x14ac:dyDescent="0.25">
      <c r="T9191" s="4"/>
      <c r="U9191" s="2" t="s">
        <v>25</v>
      </c>
      <c r="V9191" s="2" t="s">
        <v>127</v>
      </c>
      <c r="W9191" s="2" t="s">
        <v>68</v>
      </c>
      <c r="X9191" s="2">
        <v>9</v>
      </c>
      <c r="Y9191" s="2">
        <v>80</v>
      </c>
    </row>
    <row r="9192" spans="20:25" ht="30" x14ac:dyDescent="0.25">
      <c r="T9192" s="4"/>
      <c r="U9192" s="2" t="s">
        <v>25</v>
      </c>
      <c r="V9192" s="2" t="s">
        <v>127</v>
      </c>
      <c r="W9192" s="2" t="s">
        <v>68</v>
      </c>
      <c r="X9192" s="2">
        <v>5</v>
      </c>
      <c r="Y9192" s="2">
        <v>30</v>
      </c>
    </row>
    <row r="9193" spans="20:25" ht="30" x14ac:dyDescent="0.25">
      <c r="T9193" s="4"/>
      <c r="U9193" s="2" t="s">
        <v>25</v>
      </c>
      <c r="V9193" s="2" t="s">
        <v>127</v>
      </c>
      <c r="W9193" s="2" t="s">
        <v>68</v>
      </c>
      <c r="X9193" s="2">
        <v>3</v>
      </c>
      <c r="Y9193" s="2">
        <v>50</v>
      </c>
    </row>
    <row r="9194" spans="20:25" ht="30" x14ac:dyDescent="0.25">
      <c r="T9194" s="4"/>
      <c r="U9194" s="2" t="s">
        <v>25</v>
      </c>
      <c r="V9194" s="2" t="s">
        <v>127</v>
      </c>
      <c r="W9194" s="2" t="s">
        <v>68</v>
      </c>
      <c r="X9194" s="2">
        <v>2</v>
      </c>
      <c r="Y9194" s="2">
        <v>170</v>
      </c>
    </row>
    <row r="9195" spans="20:25" x14ac:dyDescent="0.25">
      <c r="T9195" s="4"/>
      <c r="U9195" s="2" t="s">
        <v>25</v>
      </c>
      <c r="V9195" s="2" t="s">
        <v>127</v>
      </c>
      <c r="W9195" s="2" t="s">
        <v>63</v>
      </c>
      <c r="X9195" s="2">
        <v>2</v>
      </c>
      <c r="Y9195" s="2">
        <v>60</v>
      </c>
    </row>
    <row r="9196" spans="20:25" ht="30" x14ac:dyDescent="0.25">
      <c r="T9196" s="4"/>
      <c r="U9196" s="2" t="s">
        <v>25</v>
      </c>
      <c r="V9196" s="2" t="s">
        <v>127</v>
      </c>
      <c r="W9196" s="2" t="s">
        <v>68</v>
      </c>
      <c r="X9196" s="2">
        <v>3</v>
      </c>
      <c r="Y9196" s="2">
        <v>330</v>
      </c>
    </row>
    <row r="9197" spans="20:25" ht="30" x14ac:dyDescent="0.25">
      <c r="T9197" s="4"/>
      <c r="U9197" s="2" t="s">
        <v>25</v>
      </c>
      <c r="V9197" s="2" t="s">
        <v>127</v>
      </c>
      <c r="W9197" s="2" t="s">
        <v>68</v>
      </c>
      <c r="X9197" s="2">
        <v>2</v>
      </c>
      <c r="Y9197" s="2">
        <v>330</v>
      </c>
    </row>
    <row r="9198" spans="20:25" ht="30" x14ac:dyDescent="0.25">
      <c r="T9198" s="4"/>
      <c r="U9198" s="2" t="s">
        <v>25</v>
      </c>
      <c r="V9198" s="2" t="s">
        <v>127</v>
      </c>
      <c r="W9198" s="2" t="s">
        <v>68</v>
      </c>
      <c r="X9198" s="2">
        <v>4</v>
      </c>
      <c r="Y9198" s="2">
        <v>70</v>
      </c>
    </row>
    <row r="9199" spans="20:25" ht="30" x14ac:dyDescent="0.25">
      <c r="T9199" s="4"/>
      <c r="U9199" s="2" t="s">
        <v>25</v>
      </c>
      <c r="V9199" s="2" t="s">
        <v>127</v>
      </c>
      <c r="W9199" s="2" t="s">
        <v>68</v>
      </c>
      <c r="X9199" s="2">
        <v>3</v>
      </c>
      <c r="Y9199" s="2">
        <v>40</v>
      </c>
    </row>
    <row r="9200" spans="20:25" ht="30" x14ac:dyDescent="0.25">
      <c r="T9200" s="4"/>
      <c r="U9200" s="2" t="s">
        <v>25</v>
      </c>
      <c r="V9200" s="2" t="s">
        <v>127</v>
      </c>
      <c r="W9200" s="2" t="s">
        <v>68</v>
      </c>
      <c r="X9200" s="2">
        <v>2</v>
      </c>
      <c r="Y9200" s="2">
        <v>20</v>
      </c>
    </row>
    <row r="9201" spans="20:25" ht="30" x14ac:dyDescent="0.25">
      <c r="T9201" s="4"/>
      <c r="U9201" s="2" t="s">
        <v>25</v>
      </c>
      <c r="V9201" s="2" t="s">
        <v>127</v>
      </c>
      <c r="W9201" s="2" t="s">
        <v>68</v>
      </c>
      <c r="X9201" s="2">
        <v>3</v>
      </c>
      <c r="Y9201" s="2">
        <v>130</v>
      </c>
    </row>
    <row r="9202" spans="20:25" ht="30" x14ac:dyDescent="0.25">
      <c r="T9202" s="4"/>
      <c r="U9202" s="2" t="s">
        <v>25</v>
      </c>
      <c r="V9202" s="2" t="s">
        <v>127</v>
      </c>
      <c r="W9202" s="2" t="s">
        <v>68</v>
      </c>
      <c r="X9202" s="2">
        <v>1</v>
      </c>
      <c r="Y9202" s="2">
        <v>100</v>
      </c>
    </row>
    <row r="9203" spans="20:25" ht="30" x14ac:dyDescent="0.25">
      <c r="T9203" s="4"/>
      <c r="U9203" s="2" t="s">
        <v>25</v>
      </c>
      <c r="V9203" s="2" t="s">
        <v>127</v>
      </c>
      <c r="W9203" s="2" t="s">
        <v>68</v>
      </c>
      <c r="X9203" s="2">
        <v>4</v>
      </c>
      <c r="Y9203" s="2">
        <v>190</v>
      </c>
    </row>
    <row r="9204" spans="20:25" ht="30" x14ac:dyDescent="0.25">
      <c r="T9204" s="4"/>
      <c r="U9204" s="2" t="s">
        <v>25</v>
      </c>
      <c r="V9204" s="2" t="s">
        <v>127</v>
      </c>
      <c r="W9204" s="2" t="s">
        <v>62</v>
      </c>
      <c r="X9204" s="2">
        <v>2</v>
      </c>
      <c r="Y9204" s="2">
        <v>280</v>
      </c>
    </row>
    <row r="9205" spans="20:25" ht="30" x14ac:dyDescent="0.25">
      <c r="T9205" s="4"/>
      <c r="U9205" s="2" t="s">
        <v>25</v>
      </c>
      <c r="V9205" s="2" t="s">
        <v>127</v>
      </c>
      <c r="W9205" s="2" t="s">
        <v>62</v>
      </c>
      <c r="X9205" s="2">
        <v>3</v>
      </c>
      <c r="Y9205" s="2">
        <v>60</v>
      </c>
    </row>
    <row r="9206" spans="20:25" x14ac:dyDescent="0.25">
      <c r="T9206" s="4"/>
      <c r="U9206" s="2" t="s">
        <v>25</v>
      </c>
      <c r="V9206" s="2" t="s">
        <v>127</v>
      </c>
      <c r="W9206" s="2" t="s">
        <v>63</v>
      </c>
      <c r="X9206" s="2">
        <v>4</v>
      </c>
      <c r="Y9206" s="2">
        <v>290</v>
      </c>
    </row>
    <row r="9207" spans="20:25" ht="30" x14ac:dyDescent="0.25">
      <c r="T9207" s="4"/>
      <c r="U9207" s="2" t="s">
        <v>25</v>
      </c>
      <c r="V9207" s="2" t="s">
        <v>127</v>
      </c>
      <c r="W9207" s="2" t="s">
        <v>68</v>
      </c>
      <c r="X9207" s="2">
        <v>2</v>
      </c>
      <c r="Y9207" s="2">
        <v>100</v>
      </c>
    </row>
    <row r="9208" spans="20:25" ht="30" x14ac:dyDescent="0.25">
      <c r="T9208" s="4"/>
      <c r="U9208" s="2" t="s">
        <v>25</v>
      </c>
      <c r="V9208" s="2" t="s">
        <v>127</v>
      </c>
      <c r="W9208" s="2" t="s">
        <v>68</v>
      </c>
      <c r="X9208" s="2">
        <v>5</v>
      </c>
      <c r="Y9208" s="2">
        <v>120</v>
      </c>
    </row>
    <row r="9209" spans="20:25" ht="30" x14ac:dyDescent="0.25">
      <c r="T9209" s="4"/>
      <c r="U9209" s="2" t="s">
        <v>25</v>
      </c>
      <c r="V9209" s="2" t="s">
        <v>126</v>
      </c>
      <c r="W9209" s="2" t="s">
        <v>68</v>
      </c>
      <c r="X9209" s="2">
        <v>3</v>
      </c>
      <c r="Y9209" s="2">
        <v>90</v>
      </c>
    </row>
    <row r="9210" spans="20:25" ht="30" x14ac:dyDescent="0.25">
      <c r="T9210" s="4"/>
      <c r="U9210" s="2" t="s">
        <v>25</v>
      </c>
      <c r="V9210" s="2" t="s">
        <v>126</v>
      </c>
      <c r="W9210" s="2" t="s">
        <v>68</v>
      </c>
      <c r="X9210" s="2">
        <v>3</v>
      </c>
      <c r="Y9210" s="2">
        <v>360</v>
      </c>
    </row>
    <row r="9211" spans="20:25" ht="30" x14ac:dyDescent="0.25">
      <c r="T9211" s="4"/>
      <c r="U9211" s="2" t="s">
        <v>25</v>
      </c>
      <c r="V9211" s="2" t="s">
        <v>126</v>
      </c>
      <c r="W9211" s="2" t="s">
        <v>68</v>
      </c>
      <c r="X9211" s="2">
        <v>8</v>
      </c>
      <c r="Y9211" s="2">
        <v>40</v>
      </c>
    </row>
    <row r="9212" spans="20:25" ht="30" x14ac:dyDescent="0.25">
      <c r="T9212" s="4"/>
      <c r="U9212" s="2" t="s">
        <v>25</v>
      </c>
      <c r="V9212" s="2" t="s">
        <v>126</v>
      </c>
      <c r="W9212" s="2" t="s">
        <v>68</v>
      </c>
      <c r="X9212" s="2">
        <v>7</v>
      </c>
      <c r="Y9212" s="2">
        <v>60</v>
      </c>
    </row>
    <row r="9213" spans="20:25" ht="30" x14ac:dyDescent="0.25">
      <c r="T9213" s="4"/>
      <c r="U9213" s="2" t="s">
        <v>25</v>
      </c>
      <c r="V9213" s="2" t="s">
        <v>126</v>
      </c>
      <c r="W9213" s="2" t="s">
        <v>68</v>
      </c>
      <c r="X9213" s="2">
        <v>7</v>
      </c>
      <c r="Y9213" s="2">
        <v>60</v>
      </c>
    </row>
    <row r="9214" spans="20:25" ht="30" x14ac:dyDescent="0.25">
      <c r="T9214" s="4"/>
      <c r="U9214" s="2" t="s">
        <v>25</v>
      </c>
      <c r="V9214" s="2" t="s">
        <v>126</v>
      </c>
      <c r="W9214" s="2" t="s">
        <v>68</v>
      </c>
      <c r="X9214" s="2">
        <v>2</v>
      </c>
      <c r="Y9214" s="2">
        <v>50</v>
      </c>
    </row>
    <row r="9215" spans="20:25" ht="30" x14ac:dyDescent="0.25">
      <c r="T9215" s="4"/>
      <c r="U9215" s="2" t="s">
        <v>25</v>
      </c>
      <c r="V9215" s="2" t="s">
        <v>126</v>
      </c>
      <c r="W9215" s="2" t="s">
        <v>68</v>
      </c>
      <c r="X9215" s="2">
        <v>3</v>
      </c>
      <c r="Y9215" s="2">
        <v>350</v>
      </c>
    </row>
    <row r="9216" spans="20:25" ht="30" x14ac:dyDescent="0.25">
      <c r="T9216" s="4"/>
      <c r="U9216" s="2" t="s">
        <v>25</v>
      </c>
      <c r="V9216" s="2" t="s">
        <v>126</v>
      </c>
      <c r="W9216" s="2" t="s">
        <v>64</v>
      </c>
      <c r="X9216" s="2">
        <v>6</v>
      </c>
      <c r="Y9216" s="2">
        <v>290</v>
      </c>
    </row>
    <row r="9217" spans="20:25" ht="30" x14ac:dyDescent="0.25">
      <c r="T9217" s="4"/>
      <c r="U9217" s="2" t="s">
        <v>26</v>
      </c>
      <c r="V9217" s="2" t="s">
        <v>121</v>
      </c>
      <c r="W9217" s="2" t="s">
        <v>68</v>
      </c>
      <c r="X9217" s="2">
        <v>4</v>
      </c>
      <c r="Y9217" s="2">
        <v>250</v>
      </c>
    </row>
    <row r="9218" spans="20:25" ht="30" x14ac:dyDescent="0.25">
      <c r="T9218" s="4"/>
      <c r="U9218" s="2" t="s">
        <v>26</v>
      </c>
      <c r="V9218" s="2" t="s">
        <v>121</v>
      </c>
      <c r="W9218" s="2" t="s">
        <v>63</v>
      </c>
      <c r="X9218" s="2">
        <v>0</v>
      </c>
      <c r="Y9218" s="2">
        <v>0</v>
      </c>
    </row>
    <row r="9219" spans="20:25" ht="30" x14ac:dyDescent="0.25">
      <c r="T9219" s="4"/>
      <c r="U9219" s="2" t="s">
        <v>26</v>
      </c>
      <c r="V9219" s="2" t="s">
        <v>121</v>
      </c>
      <c r="W9219" s="2" t="s">
        <v>63</v>
      </c>
      <c r="X9219" s="2">
        <v>4</v>
      </c>
      <c r="Y9219" s="2">
        <v>240</v>
      </c>
    </row>
    <row r="9220" spans="20:25" ht="30" x14ac:dyDescent="0.25">
      <c r="T9220" s="4"/>
      <c r="U9220" s="2" t="s">
        <v>26</v>
      </c>
      <c r="V9220" s="2" t="s">
        <v>121</v>
      </c>
      <c r="W9220" s="2" t="s">
        <v>63</v>
      </c>
      <c r="X9220" s="2">
        <v>4</v>
      </c>
      <c r="Y9220" s="2">
        <v>340</v>
      </c>
    </row>
    <row r="9221" spans="20:25" ht="30" x14ac:dyDescent="0.25">
      <c r="T9221" s="4"/>
      <c r="U9221" s="2" t="s">
        <v>26</v>
      </c>
      <c r="V9221" s="2" t="s">
        <v>121</v>
      </c>
      <c r="W9221" s="2" t="s">
        <v>68</v>
      </c>
      <c r="X9221" s="2">
        <v>5</v>
      </c>
      <c r="Y9221" s="2">
        <v>320</v>
      </c>
    </row>
    <row r="9222" spans="20:25" ht="30" x14ac:dyDescent="0.25">
      <c r="T9222" s="4"/>
      <c r="U9222" s="2" t="s">
        <v>26</v>
      </c>
      <c r="V9222" s="2" t="s">
        <v>121</v>
      </c>
      <c r="W9222" s="2" t="s">
        <v>68</v>
      </c>
      <c r="X9222" s="2">
        <v>9</v>
      </c>
      <c r="Y9222" s="2">
        <v>10</v>
      </c>
    </row>
    <row r="9223" spans="20:25" ht="30" x14ac:dyDescent="0.25">
      <c r="T9223" s="4"/>
      <c r="U9223" s="2" t="s">
        <v>26</v>
      </c>
      <c r="V9223" s="2" t="s">
        <v>122</v>
      </c>
      <c r="W9223" s="2" t="s">
        <v>63</v>
      </c>
      <c r="X9223" s="2">
        <v>5</v>
      </c>
      <c r="Y9223" s="2">
        <v>190</v>
      </c>
    </row>
    <row r="9224" spans="20:25" ht="30" x14ac:dyDescent="0.25">
      <c r="T9224" s="4"/>
      <c r="U9224" s="2" t="s">
        <v>26</v>
      </c>
      <c r="V9224" s="2" t="s">
        <v>122</v>
      </c>
      <c r="W9224" s="2" t="s">
        <v>63</v>
      </c>
      <c r="X9224" s="2">
        <v>0</v>
      </c>
      <c r="Y9224" s="2">
        <v>0</v>
      </c>
    </row>
    <row r="9225" spans="20:25" ht="30" x14ac:dyDescent="0.25">
      <c r="T9225" s="4"/>
      <c r="U9225" s="2" t="s">
        <v>26</v>
      </c>
      <c r="V9225" s="2" t="s">
        <v>122</v>
      </c>
      <c r="W9225" s="2" t="s">
        <v>63</v>
      </c>
      <c r="X9225" s="2">
        <v>6</v>
      </c>
      <c r="Y9225" s="2">
        <v>230</v>
      </c>
    </row>
    <row r="9226" spans="20:25" ht="30" x14ac:dyDescent="0.25">
      <c r="T9226" s="4"/>
      <c r="U9226" s="2" t="s">
        <v>26</v>
      </c>
      <c r="V9226" s="2" t="s">
        <v>122</v>
      </c>
      <c r="W9226" s="2" t="s">
        <v>68</v>
      </c>
      <c r="X9226" s="2">
        <v>2</v>
      </c>
      <c r="Y9226" s="2">
        <v>250</v>
      </c>
    </row>
    <row r="9227" spans="20:25" ht="30" x14ac:dyDescent="0.25">
      <c r="T9227" s="4"/>
      <c r="U9227" s="2" t="s">
        <v>26</v>
      </c>
      <c r="V9227" s="2" t="s">
        <v>122</v>
      </c>
      <c r="W9227" s="2" t="s">
        <v>63</v>
      </c>
      <c r="X9227" s="2">
        <v>4</v>
      </c>
      <c r="Y9227" s="2">
        <v>220</v>
      </c>
    </row>
    <row r="9228" spans="20:25" ht="30" x14ac:dyDescent="0.25">
      <c r="T9228" s="4"/>
      <c r="U9228" s="2" t="s">
        <v>26</v>
      </c>
      <c r="V9228" s="2" t="s">
        <v>122</v>
      </c>
      <c r="W9228" s="2" t="s">
        <v>64</v>
      </c>
      <c r="X9228" s="2">
        <v>7</v>
      </c>
      <c r="Y9228" s="2">
        <v>170</v>
      </c>
    </row>
    <row r="9229" spans="20:25" ht="30" x14ac:dyDescent="0.25">
      <c r="T9229" s="4"/>
      <c r="U9229" s="2" t="s">
        <v>26</v>
      </c>
      <c r="V9229" s="2" t="s">
        <v>122</v>
      </c>
      <c r="W9229" s="2" t="s">
        <v>68</v>
      </c>
      <c r="X9229" s="2">
        <v>5</v>
      </c>
      <c r="Y9229" s="2">
        <v>170</v>
      </c>
    </row>
    <row r="9230" spans="20:25" ht="30" x14ac:dyDescent="0.25">
      <c r="T9230" s="4"/>
      <c r="U9230" s="2" t="s">
        <v>26</v>
      </c>
      <c r="V9230" s="2" t="s">
        <v>122</v>
      </c>
      <c r="W9230" s="2" t="s">
        <v>64</v>
      </c>
      <c r="X9230" s="2">
        <v>9</v>
      </c>
      <c r="Y9230" s="2">
        <v>270</v>
      </c>
    </row>
    <row r="9231" spans="20:25" ht="30" x14ac:dyDescent="0.25">
      <c r="T9231" s="4"/>
      <c r="U9231" s="2" t="s">
        <v>26</v>
      </c>
      <c r="V9231" s="2" t="s">
        <v>122</v>
      </c>
      <c r="W9231" s="2" t="s">
        <v>63</v>
      </c>
      <c r="X9231" s="2">
        <v>7</v>
      </c>
      <c r="Y9231" s="2">
        <v>270</v>
      </c>
    </row>
    <row r="9232" spans="20:25" ht="30" x14ac:dyDescent="0.25">
      <c r="T9232" s="4"/>
      <c r="U9232" s="2" t="s">
        <v>26</v>
      </c>
      <c r="V9232" s="2" t="s">
        <v>122</v>
      </c>
      <c r="W9232" s="2" t="s">
        <v>67</v>
      </c>
      <c r="X9232" s="2">
        <v>0</v>
      </c>
      <c r="Y9232" s="2">
        <v>0</v>
      </c>
    </row>
    <row r="9233" spans="20:25" ht="30" x14ac:dyDescent="0.25">
      <c r="T9233" s="4"/>
      <c r="U9233" s="2" t="s">
        <v>26</v>
      </c>
      <c r="V9233" s="2" t="s">
        <v>109</v>
      </c>
      <c r="W9233" s="2" t="s">
        <v>63</v>
      </c>
      <c r="X9233" s="2">
        <v>1</v>
      </c>
      <c r="Y9233" s="2">
        <v>132</v>
      </c>
    </row>
    <row r="9234" spans="20:25" ht="30" x14ac:dyDescent="0.25">
      <c r="T9234" s="4"/>
      <c r="U9234" s="2" t="s">
        <v>26</v>
      </c>
      <c r="V9234" s="2" t="s">
        <v>109</v>
      </c>
      <c r="W9234" s="2" t="s">
        <v>68</v>
      </c>
      <c r="X9234" s="2">
        <v>2</v>
      </c>
      <c r="Y9234" s="2">
        <v>308</v>
      </c>
    </row>
    <row r="9235" spans="20:25" ht="30" x14ac:dyDescent="0.25">
      <c r="T9235" s="4"/>
      <c r="U9235" s="2" t="s">
        <v>26</v>
      </c>
      <c r="V9235" s="2" t="s">
        <v>109</v>
      </c>
      <c r="W9235" s="2" t="s">
        <v>63</v>
      </c>
      <c r="X9235" s="2">
        <v>1</v>
      </c>
      <c r="Y9235" s="2">
        <v>277</v>
      </c>
    </row>
    <row r="9236" spans="20:25" ht="30" x14ac:dyDescent="0.25">
      <c r="T9236" s="4"/>
      <c r="U9236" s="2" t="s">
        <v>26</v>
      </c>
      <c r="V9236" s="2" t="s">
        <v>109</v>
      </c>
      <c r="W9236" s="2" t="s">
        <v>63</v>
      </c>
      <c r="X9236" s="2">
        <v>1</v>
      </c>
      <c r="Y9236" s="2">
        <v>271</v>
      </c>
    </row>
    <row r="9237" spans="20:25" ht="30" x14ac:dyDescent="0.25">
      <c r="T9237" s="4"/>
      <c r="U9237" s="2" t="s">
        <v>26</v>
      </c>
      <c r="V9237" s="2" t="s">
        <v>109</v>
      </c>
      <c r="W9237" s="2" t="s">
        <v>68</v>
      </c>
      <c r="X9237" s="2">
        <v>1</v>
      </c>
      <c r="Y9237" s="2">
        <v>271</v>
      </c>
    </row>
    <row r="9238" spans="20:25" ht="30" x14ac:dyDescent="0.25">
      <c r="T9238" s="4"/>
      <c r="U9238" s="2" t="s">
        <v>26</v>
      </c>
      <c r="V9238" s="2" t="s">
        <v>109</v>
      </c>
      <c r="W9238" s="2" t="s">
        <v>64</v>
      </c>
      <c r="X9238" s="2">
        <v>1</v>
      </c>
      <c r="Y9238" s="2">
        <v>271</v>
      </c>
    </row>
    <row r="9239" spans="20:25" ht="30" x14ac:dyDescent="0.25">
      <c r="T9239" s="4"/>
      <c r="U9239" s="2" t="s">
        <v>26</v>
      </c>
      <c r="V9239" s="2" t="s">
        <v>109</v>
      </c>
      <c r="W9239" s="2" t="s">
        <v>63</v>
      </c>
      <c r="X9239" s="2">
        <v>2</v>
      </c>
      <c r="Y9239" s="2">
        <v>224</v>
      </c>
    </row>
    <row r="9240" spans="20:25" ht="30" x14ac:dyDescent="0.25">
      <c r="T9240" s="4"/>
      <c r="U9240" s="2" t="s">
        <v>26</v>
      </c>
      <c r="V9240" s="2" t="s">
        <v>109</v>
      </c>
      <c r="W9240" s="2" t="s">
        <v>63</v>
      </c>
      <c r="X9240" s="2">
        <v>2</v>
      </c>
      <c r="Y9240" s="2">
        <v>225</v>
      </c>
    </row>
    <row r="9241" spans="20:25" ht="30" x14ac:dyDescent="0.25">
      <c r="T9241" s="4"/>
      <c r="U9241" s="2" t="s">
        <v>26</v>
      </c>
      <c r="V9241" s="2" t="s">
        <v>109</v>
      </c>
      <c r="W9241" s="2" t="s">
        <v>64</v>
      </c>
      <c r="X9241" s="2">
        <v>0</v>
      </c>
      <c r="Y9241" s="2">
        <v>266</v>
      </c>
    </row>
    <row r="9242" spans="20:25" ht="30" x14ac:dyDescent="0.25">
      <c r="T9242" s="4"/>
      <c r="U9242" s="2" t="s">
        <v>26</v>
      </c>
      <c r="V9242" s="2" t="s">
        <v>109</v>
      </c>
      <c r="W9242" s="2" t="s">
        <v>63</v>
      </c>
      <c r="X9242" s="2">
        <v>0</v>
      </c>
      <c r="Y9242" s="2">
        <v>305</v>
      </c>
    </row>
    <row r="9243" spans="20:25" ht="30" x14ac:dyDescent="0.25">
      <c r="T9243" s="4"/>
      <c r="U9243" s="2" t="s">
        <v>26</v>
      </c>
      <c r="V9243" s="2" t="s">
        <v>109</v>
      </c>
      <c r="W9243" s="2" t="s">
        <v>68</v>
      </c>
      <c r="X9243" s="2">
        <v>0</v>
      </c>
      <c r="Y9243" s="2">
        <v>323</v>
      </c>
    </row>
    <row r="9244" spans="20:25" ht="30" x14ac:dyDescent="0.25">
      <c r="T9244" s="4"/>
      <c r="U9244" s="2" t="s">
        <v>26</v>
      </c>
      <c r="V9244" s="2" t="s">
        <v>109</v>
      </c>
      <c r="W9244" s="2" t="s">
        <v>68</v>
      </c>
      <c r="X9244" s="2">
        <v>0</v>
      </c>
      <c r="Y9244" s="2">
        <v>293</v>
      </c>
    </row>
    <row r="9245" spans="20:25" ht="30" x14ac:dyDescent="0.25">
      <c r="T9245" s="4"/>
      <c r="U9245" s="2" t="s">
        <v>26</v>
      </c>
      <c r="V9245" s="2" t="s">
        <v>120</v>
      </c>
      <c r="W9245" s="2" t="s">
        <v>63</v>
      </c>
      <c r="X9245" s="2">
        <v>0</v>
      </c>
      <c r="Y9245" s="2">
        <v>302</v>
      </c>
    </row>
    <row r="9246" spans="20:25" ht="30" x14ac:dyDescent="0.25">
      <c r="T9246" s="4"/>
      <c r="U9246" s="2" t="s">
        <v>26</v>
      </c>
      <c r="V9246" s="2" t="s">
        <v>120</v>
      </c>
      <c r="W9246" s="2" t="s">
        <v>63</v>
      </c>
      <c r="X9246" s="2">
        <v>2</v>
      </c>
      <c r="Y9246" s="2">
        <v>60</v>
      </c>
    </row>
    <row r="9247" spans="20:25" ht="30" x14ac:dyDescent="0.25">
      <c r="T9247" s="4"/>
      <c r="U9247" s="2" t="s">
        <v>26</v>
      </c>
      <c r="V9247" s="2" t="s">
        <v>120</v>
      </c>
      <c r="W9247" s="2" t="s">
        <v>63</v>
      </c>
      <c r="X9247" s="2">
        <v>3</v>
      </c>
      <c r="Y9247" s="2">
        <v>240</v>
      </c>
    </row>
    <row r="9248" spans="20:25" ht="30" x14ac:dyDescent="0.25">
      <c r="T9248" s="4"/>
      <c r="U9248" s="2" t="s">
        <v>26</v>
      </c>
      <c r="V9248" s="2" t="s">
        <v>120</v>
      </c>
      <c r="W9248" s="2" t="s">
        <v>68</v>
      </c>
      <c r="X9248" s="2">
        <v>3</v>
      </c>
      <c r="Y9248" s="2">
        <v>320</v>
      </c>
    </row>
    <row r="9249" spans="20:25" ht="30" x14ac:dyDescent="0.25">
      <c r="T9249" s="4"/>
      <c r="U9249" s="2" t="s">
        <v>26</v>
      </c>
      <c r="V9249" s="2" t="s">
        <v>120</v>
      </c>
      <c r="W9249" s="2" t="s">
        <v>68</v>
      </c>
      <c r="X9249" s="2">
        <v>1</v>
      </c>
      <c r="Y9249" s="2">
        <v>86</v>
      </c>
    </row>
    <row r="9250" spans="20:25" ht="30" x14ac:dyDescent="0.25">
      <c r="T9250" s="4"/>
      <c r="U9250" s="2" t="s">
        <v>26</v>
      </c>
      <c r="V9250" s="2" t="s">
        <v>120</v>
      </c>
      <c r="W9250" s="2" t="s">
        <v>63</v>
      </c>
      <c r="X9250" s="2">
        <v>0</v>
      </c>
      <c r="Y9250" s="2">
        <v>198</v>
      </c>
    </row>
    <row r="9251" spans="20:25" ht="30" x14ac:dyDescent="0.25">
      <c r="T9251" s="4"/>
      <c r="U9251" s="2" t="s">
        <v>26</v>
      </c>
      <c r="V9251" s="2" t="s">
        <v>120</v>
      </c>
      <c r="W9251" s="2" t="s">
        <v>64</v>
      </c>
      <c r="X9251" s="2">
        <v>2</v>
      </c>
      <c r="Y9251" s="2">
        <v>222</v>
      </c>
    </row>
    <row r="9252" spans="20:25" ht="30" x14ac:dyDescent="0.25">
      <c r="T9252" s="4"/>
      <c r="U9252" s="2" t="s">
        <v>26</v>
      </c>
      <c r="V9252" s="2" t="s">
        <v>120</v>
      </c>
      <c r="W9252" s="2" t="s">
        <v>63</v>
      </c>
      <c r="X9252" s="2">
        <v>2</v>
      </c>
      <c r="Y9252" s="2">
        <v>222</v>
      </c>
    </row>
    <row r="9253" spans="20:25" ht="30" x14ac:dyDescent="0.25">
      <c r="T9253" s="4"/>
      <c r="U9253" s="2" t="s">
        <v>26</v>
      </c>
      <c r="V9253" s="2" t="s">
        <v>120</v>
      </c>
      <c r="W9253" s="2" t="s">
        <v>63</v>
      </c>
      <c r="X9253" s="2">
        <v>1</v>
      </c>
      <c r="Y9253" s="2">
        <v>294</v>
      </c>
    </row>
    <row r="9254" spans="20:25" ht="30" x14ac:dyDescent="0.25">
      <c r="T9254" s="4"/>
      <c r="U9254" s="2" t="s">
        <v>26</v>
      </c>
      <c r="V9254" s="2" t="s">
        <v>120</v>
      </c>
      <c r="W9254" s="2" t="s">
        <v>63</v>
      </c>
      <c r="X9254" s="2">
        <v>1</v>
      </c>
      <c r="Y9254" s="2">
        <v>270</v>
      </c>
    </row>
    <row r="9255" spans="20:25" ht="30" x14ac:dyDescent="0.25">
      <c r="T9255" s="4"/>
      <c r="U9255" s="2" t="s">
        <v>26</v>
      </c>
      <c r="V9255" s="2" t="s">
        <v>120</v>
      </c>
      <c r="W9255" s="2" t="s">
        <v>63</v>
      </c>
      <c r="X9255" s="2">
        <v>2</v>
      </c>
      <c r="Y9255" s="2">
        <v>291</v>
      </c>
    </row>
    <row r="9256" spans="20:25" ht="30" x14ac:dyDescent="0.25">
      <c r="T9256" s="4"/>
      <c r="U9256" s="2" t="s">
        <v>26</v>
      </c>
      <c r="V9256" s="2" t="s">
        <v>120</v>
      </c>
      <c r="W9256" s="2" t="s">
        <v>68</v>
      </c>
      <c r="X9256" s="2">
        <v>1</v>
      </c>
      <c r="Y9256" s="2">
        <v>127</v>
      </c>
    </row>
    <row r="9257" spans="20:25" ht="30" x14ac:dyDescent="0.25">
      <c r="T9257" s="4"/>
      <c r="U9257" s="2" t="s">
        <v>26</v>
      </c>
      <c r="V9257" s="2" t="s">
        <v>120</v>
      </c>
      <c r="W9257" s="2" t="s">
        <v>63</v>
      </c>
      <c r="X9257" s="2">
        <v>1</v>
      </c>
      <c r="Y9257" s="2">
        <v>336</v>
      </c>
    </row>
    <row r="9258" spans="20:25" ht="30" x14ac:dyDescent="0.25">
      <c r="T9258" s="4"/>
      <c r="U9258" s="2" t="s">
        <v>26</v>
      </c>
      <c r="V9258" s="2" t="s">
        <v>120</v>
      </c>
      <c r="W9258" s="2" t="s">
        <v>63</v>
      </c>
      <c r="X9258" s="2">
        <v>1</v>
      </c>
      <c r="Y9258" s="2">
        <v>270</v>
      </c>
    </row>
    <row r="9259" spans="20:25" ht="30" x14ac:dyDescent="0.25">
      <c r="T9259" s="4"/>
      <c r="U9259" s="2" t="s">
        <v>26</v>
      </c>
      <c r="V9259" s="2" t="s">
        <v>120</v>
      </c>
      <c r="W9259" s="2" t="s">
        <v>68</v>
      </c>
      <c r="X9259" s="2">
        <v>2</v>
      </c>
      <c r="Y9259" s="2">
        <v>258</v>
      </c>
    </row>
    <row r="9260" spans="20:25" ht="30" x14ac:dyDescent="0.25">
      <c r="T9260" s="4"/>
      <c r="U9260" s="2" t="s">
        <v>26</v>
      </c>
      <c r="V9260" s="2" t="s">
        <v>120</v>
      </c>
      <c r="W9260" s="2" t="s">
        <v>64</v>
      </c>
      <c r="X9260" s="2">
        <v>2</v>
      </c>
      <c r="Y9260" s="2">
        <v>272</v>
      </c>
    </row>
    <row r="9261" spans="20:25" ht="30" x14ac:dyDescent="0.25">
      <c r="T9261" s="4"/>
      <c r="U9261" s="2" t="s">
        <v>26</v>
      </c>
      <c r="V9261" s="2" t="s">
        <v>120</v>
      </c>
      <c r="W9261" s="2" t="s">
        <v>62</v>
      </c>
      <c r="X9261" s="2">
        <v>2</v>
      </c>
      <c r="Y9261" s="2">
        <v>178</v>
      </c>
    </row>
    <row r="9262" spans="20:25" ht="30" x14ac:dyDescent="0.25">
      <c r="T9262" s="4"/>
      <c r="U9262" s="2" t="s">
        <v>26</v>
      </c>
      <c r="V9262" s="2" t="s">
        <v>120</v>
      </c>
      <c r="W9262" s="2" t="s">
        <v>63</v>
      </c>
      <c r="X9262" s="2">
        <v>2</v>
      </c>
      <c r="Y9262" s="2">
        <v>171</v>
      </c>
    </row>
    <row r="9263" spans="20:25" ht="30" x14ac:dyDescent="0.25">
      <c r="T9263" s="4"/>
      <c r="U9263" s="2" t="s">
        <v>26</v>
      </c>
      <c r="V9263" s="2" t="s">
        <v>124</v>
      </c>
      <c r="W9263" s="2" t="s">
        <v>63</v>
      </c>
      <c r="X9263" s="2">
        <v>0</v>
      </c>
      <c r="Y9263" s="2">
        <v>250</v>
      </c>
    </row>
    <row r="9264" spans="20:25" ht="30" x14ac:dyDescent="0.25">
      <c r="T9264" s="4"/>
      <c r="U9264" s="2" t="s">
        <v>26</v>
      </c>
      <c r="V9264" s="2" t="s">
        <v>124</v>
      </c>
      <c r="W9264" s="2" t="s">
        <v>63</v>
      </c>
      <c r="X9264" s="2">
        <v>2</v>
      </c>
      <c r="Y9264" s="2">
        <v>193</v>
      </c>
    </row>
    <row r="9265" spans="20:25" ht="30" x14ac:dyDescent="0.25">
      <c r="T9265" s="4"/>
      <c r="U9265" s="2" t="s">
        <v>26</v>
      </c>
      <c r="V9265" s="2" t="s">
        <v>124</v>
      </c>
      <c r="W9265" s="2" t="s">
        <v>63</v>
      </c>
      <c r="X9265" s="2">
        <v>2</v>
      </c>
      <c r="Y9265" s="2">
        <v>350</v>
      </c>
    </row>
    <row r="9266" spans="20:25" ht="30" x14ac:dyDescent="0.25">
      <c r="T9266" s="4"/>
      <c r="U9266" s="2" t="s">
        <v>26</v>
      </c>
      <c r="V9266" s="2" t="s">
        <v>124</v>
      </c>
      <c r="W9266" s="2" t="s">
        <v>68</v>
      </c>
      <c r="X9266" s="2">
        <v>2</v>
      </c>
      <c r="Y9266" s="2">
        <v>273</v>
      </c>
    </row>
    <row r="9267" spans="20:25" ht="30" x14ac:dyDescent="0.25">
      <c r="T9267" s="4"/>
      <c r="U9267" s="2" t="s">
        <v>26</v>
      </c>
      <c r="V9267" s="2" t="s">
        <v>124</v>
      </c>
      <c r="W9267" s="2" t="s">
        <v>68</v>
      </c>
      <c r="X9267" s="2">
        <v>2</v>
      </c>
      <c r="Y9267" s="2">
        <v>257</v>
      </c>
    </row>
    <row r="9268" spans="20:25" ht="30" x14ac:dyDescent="0.25">
      <c r="T9268" s="4"/>
      <c r="U9268" s="2" t="s">
        <v>26</v>
      </c>
      <c r="V9268" s="2" t="s">
        <v>124</v>
      </c>
      <c r="W9268" s="2" t="s">
        <v>63</v>
      </c>
      <c r="X9268" s="2">
        <v>2</v>
      </c>
      <c r="Y9268" s="2">
        <v>278</v>
      </c>
    </row>
    <row r="9269" spans="20:25" ht="30" x14ac:dyDescent="0.25">
      <c r="T9269" s="4"/>
      <c r="U9269" s="2" t="s">
        <v>26</v>
      </c>
      <c r="V9269" s="2" t="s">
        <v>124</v>
      </c>
      <c r="W9269" s="2" t="s">
        <v>68</v>
      </c>
      <c r="X9269" s="2">
        <v>2</v>
      </c>
      <c r="Y9269" s="2">
        <v>339</v>
      </c>
    </row>
    <row r="9270" spans="20:25" ht="30" x14ac:dyDescent="0.25">
      <c r="T9270" s="4"/>
      <c r="U9270" s="2" t="s">
        <v>26</v>
      </c>
      <c r="V9270" s="2" t="s">
        <v>127</v>
      </c>
      <c r="W9270" s="2" t="s">
        <v>68</v>
      </c>
      <c r="X9270" s="2">
        <v>1</v>
      </c>
      <c r="Y9270" s="2">
        <v>157</v>
      </c>
    </row>
    <row r="9271" spans="20:25" ht="30" x14ac:dyDescent="0.25">
      <c r="T9271" s="4"/>
      <c r="U9271" s="2" t="s">
        <v>26</v>
      </c>
      <c r="V9271" s="2" t="s">
        <v>127</v>
      </c>
      <c r="W9271" s="2" t="s">
        <v>63</v>
      </c>
      <c r="X9271" s="2">
        <v>1</v>
      </c>
      <c r="Y9271" s="2">
        <v>157</v>
      </c>
    </row>
    <row r="9272" spans="20:25" ht="30" x14ac:dyDescent="0.25">
      <c r="T9272" s="4"/>
      <c r="U9272" s="2" t="s">
        <v>26</v>
      </c>
      <c r="V9272" s="2" t="s">
        <v>127</v>
      </c>
      <c r="W9272" s="2" t="s">
        <v>63</v>
      </c>
      <c r="X9272" s="2">
        <v>3</v>
      </c>
      <c r="Y9272" s="2">
        <v>170</v>
      </c>
    </row>
    <row r="9273" spans="20:25" ht="30" x14ac:dyDescent="0.25">
      <c r="T9273" s="4"/>
      <c r="U9273" s="2" t="s">
        <v>26</v>
      </c>
      <c r="V9273" s="2" t="s">
        <v>126</v>
      </c>
      <c r="W9273" s="2" t="s">
        <v>68</v>
      </c>
      <c r="X9273" s="2">
        <v>2</v>
      </c>
      <c r="Y9273" s="2">
        <v>209</v>
      </c>
    </row>
    <row r="9274" spans="20:25" ht="30" x14ac:dyDescent="0.25">
      <c r="T9274" s="4"/>
      <c r="U9274" s="2" t="s">
        <v>26</v>
      </c>
      <c r="V9274" s="2" t="s">
        <v>126</v>
      </c>
      <c r="W9274" s="2" t="s">
        <v>68</v>
      </c>
      <c r="X9274" s="2">
        <v>2</v>
      </c>
      <c r="Y9274" s="2">
        <v>209</v>
      </c>
    </row>
    <row r="9275" spans="20:25" ht="30" x14ac:dyDescent="0.25">
      <c r="T9275" s="4"/>
      <c r="U9275" s="2" t="s">
        <v>26</v>
      </c>
      <c r="V9275" s="2" t="s">
        <v>122</v>
      </c>
      <c r="W9275" s="2" t="s">
        <v>64</v>
      </c>
      <c r="X9275" s="2">
        <v>2</v>
      </c>
      <c r="Y9275" s="2">
        <v>133</v>
      </c>
    </row>
    <row r="9276" spans="20:25" ht="30" x14ac:dyDescent="0.25">
      <c r="T9276" s="4"/>
      <c r="U9276" s="2" t="s">
        <v>26</v>
      </c>
      <c r="V9276" s="2" t="s">
        <v>122</v>
      </c>
      <c r="W9276" s="2" t="s">
        <v>68</v>
      </c>
      <c r="X9276" s="2">
        <v>2</v>
      </c>
      <c r="Y9276" s="2">
        <v>133</v>
      </c>
    </row>
    <row r="9277" spans="20:25" ht="30" x14ac:dyDescent="0.25">
      <c r="T9277" s="4"/>
      <c r="U9277" s="2" t="s">
        <v>26</v>
      </c>
      <c r="V9277" s="2" t="s">
        <v>122</v>
      </c>
      <c r="W9277" s="2" t="s">
        <v>67</v>
      </c>
      <c r="X9277" s="2">
        <v>2</v>
      </c>
      <c r="Y9277" s="2">
        <v>133</v>
      </c>
    </row>
    <row r="9278" spans="20:25" ht="30" x14ac:dyDescent="0.25">
      <c r="T9278" s="4"/>
      <c r="U9278" s="2" t="s">
        <v>26</v>
      </c>
      <c r="V9278" s="2" t="s">
        <v>122</v>
      </c>
      <c r="W9278" s="2" t="s">
        <v>63</v>
      </c>
      <c r="X9278" s="2">
        <v>11</v>
      </c>
      <c r="Y9278" s="2">
        <v>350</v>
      </c>
    </row>
    <row r="9279" spans="20:25" ht="30" x14ac:dyDescent="0.25">
      <c r="T9279" s="4"/>
      <c r="U9279" s="2" t="s">
        <v>26</v>
      </c>
      <c r="V9279" s="2" t="s">
        <v>122</v>
      </c>
      <c r="W9279" s="2" t="s">
        <v>64</v>
      </c>
      <c r="X9279" s="2">
        <v>2</v>
      </c>
      <c r="Y9279" s="2">
        <v>10</v>
      </c>
    </row>
    <row r="9280" spans="20:25" ht="30" x14ac:dyDescent="0.25">
      <c r="T9280" s="4"/>
      <c r="U9280" s="2" t="s">
        <v>26</v>
      </c>
      <c r="V9280" s="2" t="s">
        <v>122</v>
      </c>
      <c r="W9280" s="2" t="s">
        <v>63</v>
      </c>
      <c r="X9280" s="2">
        <v>1</v>
      </c>
      <c r="Y9280" s="2">
        <v>175</v>
      </c>
    </row>
    <row r="9281" spans="20:25" ht="30" x14ac:dyDescent="0.25">
      <c r="T9281" s="4"/>
      <c r="U9281" s="2" t="s">
        <v>26</v>
      </c>
      <c r="V9281" s="2" t="s">
        <v>122</v>
      </c>
      <c r="W9281" s="2" t="s">
        <v>68</v>
      </c>
      <c r="X9281" s="2">
        <v>2</v>
      </c>
      <c r="Y9281" s="2">
        <v>210</v>
      </c>
    </row>
    <row r="9282" spans="20:25" ht="30" x14ac:dyDescent="0.25">
      <c r="T9282" s="4"/>
      <c r="U9282" s="2" t="s">
        <v>26</v>
      </c>
      <c r="V9282" s="2" t="s">
        <v>122</v>
      </c>
      <c r="W9282" s="2" t="s">
        <v>63</v>
      </c>
      <c r="X9282" s="2">
        <v>1</v>
      </c>
      <c r="Y9282" s="2">
        <v>200</v>
      </c>
    </row>
    <row r="9283" spans="20:25" ht="30" x14ac:dyDescent="0.25">
      <c r="T9283" s="4"/>
      <c r="U9283" s="2" t="s">
        <v>26</v>
      </c>
      <c r="V9283" s="2" t="s">
        <v>122</v>
      </c>
      <c r="W9283" s="2" t="s">
        <v>64</v>
      </c>
      <c r="X9283" s="2">
        <v>0</v>
      </c>
      <c r="Y9283" s="2">
        <v>32</v>
      </c>
    </row>
    <row r="9284" spans="20:25" ht="30" x14ac:dyDescent="0.25">
      <c r="T9284" s="4"/>
      <c r="U9284" s="2" t="s">
        <v>26</v>
      </c>
      <c r="V9284" s="2" t="s">
        <v>109</v>
      </c>
      <c r="W9284" s="2" t="s">
        <v>64</v>
      </c>
      <c r="X9284" s="2">
        <v>1</v>
      </c>
      <c r="Y9284" s="2">
        <v>199</v>
      </c>
    </row>
    <row r="9285" spans="20:25" ht="30" x14ac:dyDescent="0.25">
      <c r="T9285" s="4"/>
      <c r="U9285" s="2" t="s">
        <v>26</v>
      </c>
      <c r="V9285" s="2" t="s">
        <v>109</v>
      </c>
      <c r="W9285" s="2" t="s">
        <v>63</v>
      </c>
      <c r="X9285" s="2">
        <v>1</v>
      </c>
      <c r="Y9285" s="2">
        <v>107</v>
      </c>
    </row>
    <row r="9286" spans="20:25" ht="30" x14ac:dyDescent="0.25">
      <c r="T9286" s="4"/>
      <c r="U9286" s="2" t="s">
        <v>26</v>
      </c>
      <c r="V9286" s="2" t="s">
        <v>109</v>
      </c>
      <c r="W9286" s="2" t="s">
        <v>67</v>
      </c>
      <c r="X9286" s="2">
        <v>1</v>
      </c>
      <c r="Y9286" s="2">
        <v>227</v>
      </c>
    </row>
    <row r="9287" spans="20:25" ht="30" x14ac:dyDescent="0.25">
      <c r="T9287" s="4"/>
      <c r="U9287" s="2" t="s">
        <v>26</v>
      </c>
      <c r="V9287" s="2" t="s">
        <v>109</v>
      </c>
      <c r="W9287" s="2" t="s">
        <v>68</v>
      </c>
      <c r="X9287" s="2">
        <v>1</v>
      </c>
      <c r="Y9287" s="2">
        <v>207</v>
      </c>
    </row>
    <row r="9288" spans="20:25" ht="30" x14ac:dyDescent="0.25">
      <c r="T9288" s="4"/>
      <c r="U9288" s="2" t="s">
        <v>26</v>
      </c>
      <c r="V9288" s="2" t="s">
        <v>109</v>
      </c>
      <c r="W9288" s="2" t="s">
        <v>68</v>
      </c>
      <c r="X9288" s="2">
        <v>2</v>
      </c>
      <c r="Y9288" s="2">
        <v>208</v>
      </c>
    </row>
    <row r="9289" spans="20:25" ht="30" x14ac:dyDescent="0.25">
      <c r="T9289" s="4"/>
      <c r="U9289" s="2" t="s">
        <v>26</v>
      </c>
      <c r="V9289" s="2" t="s">
        <v>109</v>
      </c>
      <c r="W9289" s="2" t="s">
        <v>63</v>
      </c>
      <c r="X9289" s="2">
        <v>5</v>
      </c>
      <c r="Y9289" s="2">
        <v>340</v>
      </c>
    </row>
    <row r="9290" spans="20:25" ht="30" x14ac:dyDescent="0.25">
      <c r="T9290" s="4"/>
      <c r="U9290" s="2" t="s">
        <v>26</v>
      </c>
      <c r="V9290" s="2" t="s">
        <v>109</v>
      </c>
      <c r="W9290" s="2" t="s">
        <v>63</v>
      </c>
      <c r="X9290" s="2">
        <v>2</v>
      </c>
      <c r="Y9290" s="2">
        <v>170</v>
      </c>
    </row>
    <row r="9291" spans="20:25" ht="30" x14ac:dyDescent="0.25">
      <c r="T9291" s="4"/>
      <c r="U9291" s="2" t="s">
        <v>26</v>
      </c>
      <c r="V9291" s="2" t="s">
        <v>109</v>
      </c>
      <c r="W9291" s="2" t="s">
        <v>63</v>
      </c>
      <c r="X9291" s="2">
        <v>2</v>
      </c>
      <c r="Y9291" s="2">
        <v>180</v>
      </c>
    </row>
    <row r="9292" spans="20:25" ht="30" x14ac:dyDescent="0.25">
      <c r="T9292" s="4"/>
      <c r="U9292" s="2" t="s">
        <v>26</v>
      </c>
      <c r="V9292" s="2" t="s">
        <v>120</v>
      </c>
      <c r="W9292" s="2" t="s">
        <v>68</v>
      </c>
      <c r="X9292" s="2">
        <v>4</v>
      </c>
      <c r="Y9292" s="2">
        <v>240</v>
      </c>
    </row>
    <row r="9293" spans="20:25" ht="30" x14ac:dyDescent="0.25">
      <c r="T9293" s="4"/>
      <c r="U9293" s="2" t="s">
        <v>26</v>
      </c>
      <c r="V9293" s="2" t="s">
        <v>120</v>
      </c>
      <c r="W9293" s="2" t="s">
        <v>64</v>
      </c>
      <c r="X9293" s="2">
        <v>6</v>
      </c>
      <c r="Y9293" s="2">
        <v>250</v>
      </c>
    </row>
    <row r="9294" spans="20:25" ht="30" x14ac:dyDescent="0.25">
      <c r="T9294" s="4"/>
      <c r="U9294" s="2" t="s">
        <v>26</v>
      </c>
      <c r="V9294" s="2" t="s">
        <v>120</v>
      </c>
      <c r="W9294" s="2" t="s">
        <v>62</v>
      </c>
      <c r="X9294" s="2">
        <v>5</v>
      </c>
      <c r="Y9294" s="2">
        <v>260</v>
      </c>
    </row>
    <row r="9295" spans="20:25" ht="30" x14ac:dyDescent="0.25">
      <c r="T9295" s="4"/>
      <c r="U9295" s="2" t="s">
        <v>26</v>
      </c>
      <c r="V9295" s="2" t="s">
        <v>120</v>
      </c>
      <c r="W9295" s="2" t="s">
        <v>68</v>
      </c>
      <c r="X9295" s="2">
        <v>8</v>
      </c>
      <c r="Y9295" s="2">
        <v>210</v>
      </c>
    </row>
    <row r="9296" spans="20:25" ht="30" x14ac:dyDescent="0.25">
      <c r="T9296" s="4"/>
      <c r="U9296" s="2" t="s">
        <v>26</v>
      </c>
      <c r="V9296" s="2" t="s">
        <v>120</v>
      </c>
      <c r="W9296" s="2" t="s">
        <v>64</v>
      </c>
      <c r="X9296" s="2">
        <v>5</v>
      </c>
      <c r="Y9296" s="2">
        <v>210</v>
      </c>
    </row>
    <row r="9297" spans="20:25" ht="30" x14ac:dyDescent="0.25">
      <c r="T9297" s="4"/>
      <c r="U9297" s="2" t="s">
        <v>26</v>
      </c>
      <c r="V9297" s="2" t="s">
        <v>120</v>
      </c>
      <c r="W9297" s="2" t="s">
        <v>68</v>
      </c>
      <c r="X9297" s="2">
        <v>2</v>
      </c>
      <c r="Y9297" s="2">
        <v>240</v>
      </c>
    </row>
    <row r="9298" spans="20:25" ht="30" x14ac:dyDescent="0.25">
      <c r="T9298" s="4"/>
      <c r="U9298" s="2" t="s">
        <v>26</v>
      </c>
      <c r="V9298" s="2" t="s">
        <v>120</v>
      </c>
      <c r="W9298" s="2" t="s">
        <v>64</v>
      </c>
      <c r="X9298" s="2">
        <v>3</v>
      </c>
      <c r="Y9298" s="2">
        <v>290</v>
      </c>
    </row>
    <row r="9299" spans="20:25" ht="30" x14ac:dyDescent="0.25">
      <c r="T9299" s="4"/>
      <c r="U9299" s="2" t="s">
        <v>26</v>
      </c>
      <c r="V9299" s="2" t="s">
        <v>120</v>
      </c>
      <c r="W9299" s="2" t="s">
        <v>68</v>
      </c>
      <c r="X9299" s="2">
        <v>3</v>
      </c>
      <c r="Y9299" s="2">
        <v>170</v>
      </c>
    </row>
    <row r="9300" spans="20:25" ht="30" x14ac:dyDescent="0.25">
      <c r="T9300" s="4"/>
      <c r="U9300" s="2" t="s">
        <v>26</v>
      </c>
      <c r="V9300" s="2" t="s">
        <v>120</v>
      </c>
      <c r="W9300" s="2" t="s">
        <v>63</v>
      </c>
      <c r="X9300" s="2">
        <v>3</v>
      </c>
      <c r="Y9300" s="2">
        <v>170</v>
      </c>
    </row>
    <row r="9301" spans="20:25" ht="30" x14ac:dyDescent="0.25">
      <c r="T9301" s="4"/>
      <c r="U9301" s="2" t="s">
        <v>26</v>
      </c>
      <c r="V9301" s="2" t="s">
        <v>120</v>
      </c>
      <c r="W9301" s="2" t="s">
        <v>64</v>
      </c>
      <c r="X9301" s="2">
        <v>3</v>
      </c>
      <c r="Y9301" s="2">
        <v>170</v>
      </c>
    </row>
    <row r="9302" spans="20:25" ht="30" x14ac:dyDescent="0.25">
      <c r="T9302" s="4"/>
      <c r="U9302" s="2" t="s">
        <v>26</v>
      </c>
      <c r="V9302" s="2" t="s">
        <v>120</v>
      </c>
      <c r="W9302" s="2" t="s">
        <v>63</v>
      </c>
      <c r="X9302" s="2">
        <v>3</v>
      </c>
      <c r="Y9302" s="2">
        <v>180</v>
      </c>
    </row>
    <row r="9303" spans="20:25" ht="30" x14ac:dyDescent="0.25">
      <c r="T9303" s="4"/>
      <c r="U9303" s="2" t="s">
        <v>26</v>
      </c>
      <c r="V9303" s="2" t="s">
        <v>120</v>
      </c>
      <c r="W9303" s="2" t="s">
        <v>63</v>
      </c>
      <c r="X9303" s="2">
        <v>3</v>
      </c>
      <c r="Y9303" s="2">
        <v>190</v>
      </c>
    </row>
    <row r="9304" spans="20:25" ht="30" x14ac:dyDescent="0.25">
      <c r="T9304" s="4"/>
      <c r="U9304" s="2" t="s">
        <v>26</v>
      </c>
      <c r="V9304" s="2" t="s">
        <v>120</v>
      </c>
      <c r="W9304" s="2" t="s">
        <v>63</v>
      </c>
      <c r="X9304" s="2">
        <v>4</v>
      </c>
      <c r="Y9304" s="2">
        <v>210</v>
      </c>
    </row>
    <row r="9305" spans="20:25" ht="30" x14ac:dyDescent="0.25">
      <c r="T9305" s="4"/>
      <c r="U9305" s="2" t="s">
        <v>26</v>
      </c>
      <c r="V9305" s="2" t="s">
        <v>120</v>
      </c>
      <c r="W9305" s="2" t="s">
        <v>63</v>
      </c>
      <c r="X9305" s="2">
        <v>5</v>
      </c>
      <c r="Y9305" s="2">
        <v>200</v>
      </c>
    </row>
    <row r="9306" spans="20:25" ht="30" x14ac:dyDescent="0.25">
      <c r="T9306" s="4"/>
      <c r="U9306" s="2" t="s">
        <v>26</v>
      </c>
      <c r="V9306" s="2" t="s">
        <v>120</v>
      </c>
      <c r="W9306" s="2" t="s">
        <v>68</v>
      </c>
      <c r="X9306" s="2">
        <v>5</v>
      </c>
      <c r="Y9306" s="2">
        <v>250</v>
      </c>
    </row>
    <row r="9307" spans="20:25" ht="30" x14ac:dyDescent="0.25">
      <c r="T9307" s="4"/>
      <c r="U9307" s="2" t="s">
        <v>26</v>
      </c>
      <c r="V9307" s="2" t="s">
        <v>120</v>
      </c>
      <c r="W9307" s="2" t="s">
        <v>63</v>
      </c>
      <c r="X9307" s="2">
        <v>4</v>
      </c>
      <c r="Y9307" s="2">
        <v>220</v>
      </c>
    </row>
    <row r="9308" spans="20:25" ht="30" x14ac:dyDescent="0.25">
      <c r="T9308" s="4"/>
      <c r="U9308" s="2" t="s">
        <v>26</v>
      </c>
      <c r="V9308" s="2" t="s">
        <v>124</v>
      </c>
      <c r="W9308" s="2" t="s">
        <v>68</v>
      </c>
      <c r="X9308" s="2">
        <v>3</v>
      </c>
      <c r="Y9308" s="2">
        <v>360</v>
      </c>
    </row>
    <row r="9309" spans="20:25" ht="30" x14ac:dyDescent="0.25">
      <c r="T9309" s="4"/>
      <c r="U9309" s="2" t="s">
        <v>26</v>
      </c>
      <c r="V9309" s="2" t="s">
        <v>124</v>
      </c>
      <c r="W9309" s="2" t="s">
        <v>68</v>
      </c>
      <c r="X9309" s="2">
        <v>1</v>
      </c>
      <c r="Y9309" s="2">
        <v>360</v>
      </c>
    </row>
    <row r="9310" spans="20:25" ht="30" x14ac:dyDescent="0.25">
      <c r="T9310" s="4"/>
      <c r="U9310" s="2" t="s">
        <v>26</v>
      </c>
      <c r="V9310" s="2" t="s">
        <v>124</v>
      </c>
      <c r="W9310" s="2" t="s">
        <v>68</v>
      </c>
      <c r="X9310" s="2">
        <v>1</v>
      </c>
      <c r="Y9310" s="2">
        <v>0</v>
      </c>
    </row>
    <row r="9311" spans="20:25" ht="30" x14ac:dyDescent="0.25">
      <c r="T9311" s="4"/>
      <c r="U9311" s="2" t="s">
        <v>26</v>
      </c>
      <c r="V9311" s="2" t="s">
        <v>124</v>
      </c>
      <c r="W9311" s="2" t="s">
        <v>68</v>
      </c>
      <c r="X9311" s="2">
        <v>2</v>
      </c>
      <c r="Y9311" s="2">
        <v>0</v>
      </c>
    </row>
    <row r="9312" spans="20:25" ht="30" x14ac:dyDescent="0.25">
      <c r="T9312" s="4"/>
      <c r="U9312" s="2" t="s">
        <v>26</v>
      </c>
      <c r="V9312" s="2" t="s">
        <v>124</v>
      </c>
      <c r="W9312" s="2" t="s">
        <v>68</v>
      </c>
      <c r="X9312" s="2">
        <v>1</v>
      </c>
      <c r="Y9312" s="2">
        <v>0</v>
      </c>
    </row>
    <row r="9313" spans="20:25" ht="30" x14ac:dyDescent="0.25">
      <c r="T9313" s="4"/>
      <c r="U9313" s="2" t="s">
        <v>26</v>
      </c>
      <c r="V9313" s="2" t="s">
        <v>124</v>
      </c>
      <c r="W9313" s="2" t="s">
        <v>68</v>
      </c>
      <c r="X9313" s="2">
        <v>2</v>
      </c>
      <c r="Y9313" s="2">
        <v>0</v>
      </c>
    </row>
    <row r="9314" spans="20:25" ht="30" x14ac:dyDescent="0.25">
      <c r="T9314" s="4"/>
      <c r="U9314" s="2" t="s">
        <v>26</v>
      </c>
      <c r="V9314" s="2" t="s">
        <v>109</v>
      </c>
      <c r="W9314" s="2" t="s">
        <v>68</v>
      </c>
      <c r="X9314" s="2">
        <v>5</v>
      </c>
      <c r="Y9314" s="2">
        <v>120</v>
      </c>
    </row>
    <row r="9315" spans="20:25" ht="30" x14ac:dyDescent="0.25">
      <c r="T9315" s="4"/>
      <c r="U9315" s="2" t="s">
        <v>26</v>
      </c>
      <c r="V9315" s="2" t="s">
        <v>109</v>
      </c>
      <c r="W9315" s="2" t="s">
        <v>64</v>
      </c>
      <c r="X9315" s="2">
        <v>5</v>
      </c>
      <c r="Y9315" s="2">
        <v>320</v>
      </c>
    </row>
    <row r="9316" spans="20:25" ht="30" x14ac:dyDescent="0.25">
      <c r="T9316" s="4"/>
      <c r="U9316" s="2" t="s">
        <v>26</v>
      </c>
      <c r="V9316" s="2" t="s">
        <v>109</v>
      </c>
      <c r="W9316" s="2" t="s">
        <v>68</v>
      </c>
      <c r="X9316" s="2">
        <v>4</v>
      </c>
      <c r="Y9316" s="2">
        <v>230</v>
      </c>
    </row>
    <row r="9317" spans="20:25" ht="30" x14ac:dyDescent="0.25">
      <c r="T9317" s="4"/>
      <c r="U9317" s="2" t="s">
        <v>26</v>
      </c>
      <c r="V9317" s="2" t="s">
        <v>109</v>
      </c>
      <c r="W9317" s="2" t="s">
        <v>68</v>
      </c>
      <c r="X9317" s="2">
        <v>2</v>
      </c>
      <c r="Y9317" s="2">
        <v>220</v>
      </c>
    </row>
    <row r="9318" spans="20:25" ht="30" x14ac:dyDescent="0.25">
      <c r="T9318" s="4"/>
      <c r="U9318" s="2" t="s">
        <v>26</v>
      </c>
      <c r="V9318" s="2" t="s">
        <v>109</v>
      </c>
      <c r="W9318" s="2" t="s">
        <v>68</v>
      </c>
      <c r="X9318" s="2">
        <v>4</v>
      </c>
      <c r="Y9318" s="2">
        <v>240</v>
      </c>
    </row>
    <row r="9319" spans="20:25" ht="30" x14ac:dyDescent="0.25">
      <c r="T9319" s="4"/>
      <c r="U9319" s="2" t="s">
        <v>26</v>
      </c>
      <c r="V9319" s="2" t="s">
        <v>109</v>
      </c>
      <c r="W9319" s="2" t="s">
        <v>68</v>
      </c>
      <c r="X9319" s="2">
        <v>2</v>
      </c>
      <c r="Y9319" s="2">
        <v>240</v>
      </c>
    </row>
    <row r="9320" spans="20:25" ht="30" x14ac:dyDescent="0.25">
      <c r="T9320" s="4"/>
      <c r="U9320" s="2" t="s">
        <v>26</v>
      </c>
      <c r="V9320" s="2" t="s">
        <v>120</v>
      </c>
      <c r="W9320" s="2" t="s">
        <v>68</v>
      </c>
      <c r="X9320" s="2">
        <v>1</v>
      </c>
      <c r="Y9320" s="2">
        <v>140</v>
      </c>
    </row>
    <row r="9321" spans="20:25" ht="30" x14ac:dyDescent="0.25">
      <c r="T9321" s="4"/>
      <c r="U9321" s="2" t="s">
        <v>26</v>
      </c>
      <c r="V9321" s="2" t="s">
        <v>120</v>
      </c>
      <c r="W9321" s="2" t="s">
        <v>68</v>
      </c>
      <c r="X9321" s="2">
        <v>2</v>
      </c>
      <c r="Y9321" s="2">
        <v>300</v>
      </c>
    </row>
    <row r="9322" spans="20:25" ht="30" x14ac:dyDescent="0.25">
      <c r="T9322" s="4"/>
      <c r="U9322" s="2" t="s">
        <v>26</v>
      </c>
      <c r="V9322" s="2" t="s">
        <v>120</v>
      </c>
      <c r="W9322" s="2" t="s">
        <v>68</v>
      </c>
      <c r="X9322" s="2">
        <v>1</v>
      </c>
      <c r="Y9322" s="2">
        <v>90</v>
      </c>
    </row>
    <row r="9323" spans="20:25" ht="30" x14ac:dyDescent="0.25">
      <c r="T9323" s="4"/>
      <c r="U9323" s="2" t="s">
        <v>26</v>
      </c>
      <c r="V9323" s="2" t="s">
        <v>120</v>
      </c>
      <c r="W9323" s="2" t="s">
        <v>68</v>
      </c>
      <c r="X9323" s="2">
        <v>3</v>
      </c>
      <c r="Y9323" s="2">
        <v>140</v>
      </c>
    </row>
    <row r="9324" spans="20:25" ht="30" x14ac:dyDescent="0.25">
      <c r="T9324" s="4"/>
      <c r="U9324" s="2" t="s">
        <v>26</v>
      </c>
      <c r="V9324" s="2" t="s">
        <v>120</v>
      </c>
      <c r="W9324" s="2" t="s">
        <v>63</v>
      </c>
      <c r="X9324" s="2">
        <v>2</v>
      </c>
      <c r="Y9324" s="2">
        <v>170</v>
      </c>
    </row>
    <row r="9325" spans="20:25" ht="30" x14ac:dyDescent="0.25">
      <c r="T9325" s="4"/>
      <c r="U9325" s="2" t="s">
        <v>26</v>
      </c>
      <c r="V9325" s="2" t="s">
        <v>120</v>
      </c>
      <c r="W9325" s="2" t="s">
        <v>68</v>
      </c>
      <c r="X9325" s="2">
        <v>4</v>
      </c>
      <c r="Y9325" s="2">
        <v>240</v>
      </c>
    </row>
    <row r="9326" spans="20:25" ht="30" x14ac:dyDescent="0.25">
      <c r="T9326" s="4"/>
      <c r="U9326" s="2" t="s">
        <v>26</v>
      </c>
      <c r="V9326" s="2" t="s">
        <v>120</v>
      </c>
      <c r="W9326" s="2" t="s">
        <v>68</v>
      </c>
      <c r="X9326" s="2">
        <v>3</v>
      </c>
      <c r="Y9326" s="2">
        <v>140</v>
      </c>
    </row>
    <row r="9327" spans="20:25" ht="30" x14ac:dyDescent="0.25">
      <c r="T9327" s="4"/>
      <c r="U9327" s="2" t="s">
        <v>26</v>
      </c>
      <c r="V9327" s="2" t="s">
        <v>120</v>
      </c>
      <c r="W9327" s="2" t="s">
        <v>64</v>
      </c>
      <c r="X9327" s="2">
        <v>3</v>
      </c>
      <c r="Y9327" s="2">
        <v>180</v>
      </c>
    </row>
    <row r="9328" spans="20:25" ht="30" x14ac:dyDescent="0.25">
      <c r="T9328" s="4"/>
      <c r="U9328" s="2" t="s">
        <v>26</v>
      </c>
      <c r="V9328" s="2" t="s">
        <v>120</v>
      </c>
      <c r="W9328" s="2" t="s">
        <v>68</v>
      </c>
      <c r="X9328" s="2">
        <v>4</v>
      </c>
      <c r="Y9328" s="2">
        <v>190</v>
      </c>
    </row>
    <row r="9329" spans="20:25" ht="30" x14ac:dyDescent="0.25">
      <c r="T9329" s="4"/>
      <c r="U9329" s="2" t="s">
        <v>26</v>
      </c>
      <c r="V9329" s="2" t="s">
        <v>120</v>
      </c>
      <c r="W9329" s="2" t="s">
        <v>63</v>
      </c>
      <c r="X9329" s="2">
        <v>3</v>
      </c>
      <c r="Y9329" s="2">
        <v>250</v>
      </c>
    </row>
    <row r="9330" spans="20:25" ht="30" x14ac:dyDescent="0.25">
      <c r="T9330" s="4"/>
      <c r="U9330" s="2" t="s">
        <v>26</v>
      </c>
      <c r="V9330" s="2" t="s">
        <v>120</v>
      </c>
      <c r="W9330" s="2" t="s">
        <v>64</v>
      </c>
      <c r="X9330" s="2">
        <v>2</v>
      </c>
      <c r="Y9330" s="2">
        <v>180</v>
      </c>
    </row>
    <row r="9331" spans="20:25" ht="30" x14ac:dyDescent="0.25">
      <c r="T9331" s="4"/>
      <c r="U9331" s="2" t="s">
        <v>26</v>
      </c>
      <c r="V9331" s="2" t="s">
        <v>120</v>
      </c>
      <c r="W9331" s="2" t="s">
        <v>68</v>
      </c>
      <c r="X9331" s="2">
        <v>4</v>
      </c>
      <c r="Y9331" s="2">
        <v>280</v>
      </c>
    </row>
    <row r="9332" spans="20:25" ht="30" x14ac:dyDescent="0.25">
      <c r="T9332" s="4"/>
      <c r="U9332" s="2" t="s">
        <v>26</v>
      </c>
      <c r="V9332" s="2" t="s">
        <v>120</v>
      </c>
      <c r="W9332" s="2" t="s">
        <v>62</v>
      </c>
      <c r="X9332" s="2">
        <v>2</v>
      </c>
      <c r="Y9332" s="2">
        <v>330</v>
      </c>
    </row>
    <row r="9333" spans="20:25" ht="30" x14ac:dyDescent="0.25">
      <c r="T9333" s="4"/>
      <c r="U9333" s="2" t="s">
        <v>26</v>
      </c>
      <c r="V9333" s="2" t="s">
        <v>120</v>
      </c>
      <c r="W9333" s="2" t="s">
        <v>64</v>
      </c>
      <c r="X9333" s="2">
        <v>4</v>
      </c>
      <c r="Y9333" s="2">
        <v>240</v>
      </c>
    </row>
    <row r="9334" spans="20:25" ht="30" x14ac:dyDescent="0.25">
      <c r="T9334" s="4"/>
      <c r="U9334" s="2" t="s">
        <v>26</v>
      </c>
      <c r="V9334" s="2" t="s">
        <v>120</v>
      </c>
      <c r="W9334" s="2" t="s">
        <v>68</v>
      </c>
      <c r="X9334" s="2">
        <v>1</v>
      </c>
      <c r="Y9334" s="2">
        <v>289</v>
      </c>
    </row>
    <row r="9335" spans="20:25" ht="30" x14ac:dyDescent="0.25">
      <c r="T9335" s="4"/>
      <c r="U9335" s="2" t="s">
        <v>26</v>
      </c>
      <c r="V9335" s="2" t="s">
        <v>124</v>
      </c>
      <c r="W9335" s="2" t="s">
        <v>63</v>
      </c>
      <c r="X9335" s="2">
        <v>4</v>
      </c>
      <c r="Y9335" s="2">
        <v>260</v>
      </c>
    </row>
    <row r="9336" spans="20:25" ht="30" x14ac:dyDescent="0.25">
      <c r="T9336" s="4"/>
      <c r="U9336" s="2" t="s">
        <v>26</v>
      </c>
      <c r="V9336" s="2" t="s">
        <v>124</v>
      </c>
      <c r="W9336" s="2" t="s">
        <v>63</v>
      </c>
      <c r="X9336" s="2">
        <v>3</v>
      </c>
      <c r="Y9336" s="2">
        <v>270</v>
      </c>
    </row>
    <row r="9337" spans="20:25" ht="30" x14ac:dyDescent="0.25">
      <c r="T9337" s="4"/>
      <c r="U9337" s="2" t="s">
        <v>26</v>
      </c>
      <c r="V9337" s="2" t="s">
        <v>124</v>
      </c>
      <c r="W9337" s="2" t="s">
        <v>63</v>
      </c>
      <c r="X9337" s="2">
        <v>2</v>
      </c>
      <c r="Y9337" s="2">
        <v>256</v>
      </c>
    </row>
    <row r="9338" spans="20:25" ht="30" x14ac:dyDescent="0.25">
      <c r="T9338" s="4"/>
      <c r="U9338" s="2" t="s">
        <v>26</v>
      </c>
      <c r="V9338" s="2" t="s">
        <v>124</v>
      </c>
      <c r="W9338" s="2" t="s">
        <v>64</v>
      </c>
      <c r="X9338" s="2">
        <v>2</v>
      </c>
      <c r="Y9338" s="2">
        <v>210</v>
      </c>
    </row>
    <row r="9339" spans="20:25" ht="30" x14ac:dyDescent="0.25">
      <c r="T9339" s="4"/>
      <c r="U9339" s="2" t="s">
        <v>26</v>
      </c>
      <c r="V9339" s="2" t="s">
        <v>124</v>
      </c>
      <c r="W9339" s="2" t="s">
        <v>63</v>
      </c>
      <c r="X9339" s="2">
        <v>1</v>
      </c>
      <c r="Y9339" s="2">
        <v>228</v>
      </c>
    </row>
    <row r="9340" spans="20:25" ht="30" x14ac:dyDescent="0.25">
      <c r="T9340" s="4"/>
      <c r="U9340" s="2" t="s">
        <v>26</v>
      </c>
      <c r="V9340" s="2" t="s">
        <v>124</v>
      </c>
      <c r="W9340" s="2" t="s">
        <v>68</v>
      </c>
      <c r="X9340" s="2">
        <v>1</v>
      </c>
      <c r="Y9340" s="2">
        <v>350</v>
      </c>
    </row>
    <row r="9341" spans="20:25" ht="30" x14ac:dyDescent="0.25">
      <c r="T9341" s="4"/>
      <c r="U9341" s="2" t="s">
        <v>26</v>
      </c>
      <c r="V9341" s="2" t="s">
        <v>124</v>
      </c>
      <c r="W9341" s="2" t="s">
        <v>62</v>
      </c>
      <c r="X9341" s="2">
        <v>1</v>
      </c>
      <c r="Y9341" s="2">
        <v>224</v>
      </c>
    </row>
    <row r="9342" spans="20:25" ht="30" x14ac:dyDescent="0.25">
      <c r="T9342" s="4"/>
      <c r="U9342" s="2" t="s">
        <v>26</v>
      </c>
      <c r="V9342" s="2" t="s">
        <v>124</v>
      </c>
      <c r="W9342" s="2" t="s">
        <v>68</v>
      </c>
      <c r="X9342" s="2">
        <v>2</v>
      </c>
      <c r="Y9342" s="2">
        <v>120</v>
      </c>
    </row>
    <row r="9343" spans="20:25" ht="30" x14ac:dyDescent="0.25">
      <c r="T9343" s="4"/>
      <c r="U9343" s="2" t="s">
        <v>26</v>
      </c>
      <c r="V9343" s="2" t="s">
        <v>124</v>
      </c>
      <c r="W9343" s="2" t="s">
        <v>63</v>
      </c>
      <c r="X9343" s="2">
        <v>3</v>
      </c>
      <c r="Y9343" s="2">
        <v>230</v>
      </c>
    </row>
    <row r="9344" spans="20:25" ht="30" x14ac:dyDescent="0.25">
      <c r="T9344" s="4"/>
      <c r="U9344" s="2" t="s">
        <v>26</v>
      </c>
      <c r="V9344" s="2" t="s">
        <v>124</v>
      </c>
      <c r="W9344" s="2" t="s">
        <v>62</v>
      </c>
      <c r="X9344" s="2">
        <v>5</v>
      </c>
      <c r="Y9344" s="2">
        <v>230</v>
      </c>
    </row>
    <row r="9345" spans="20:25" ht="30" x14ac:dyDescent="0.25">
      <c r="T9345" s="4"/>
      <c r="U9345" s="2" t="s">
        <v>26</v>
      </c>
      <c r="V9345" s="2" t="s">
        <v>127</v>
      </c>
      <c r="W9345" s="2" t="s">
        <v>68</v>
      </c>
      <c r="X9345" s="2">
        <v>3</v>
      </c>
      <c r="Y9345" s="2">
        <v>230</v>
      </c>
    </row>
    <row r="9346" spans="20:25" ht="30" x14ac:dyDescent="0.25">
      <c r="T9346" s="4"/>
      <c r="U9346" s="2" t="s">
        <v>26</v>
      </c>
      <c r="V9346" s="2" t="s">
        <v>127</v>
      </c>
      <c r="W9346" s="2" t="s">
        <v>63</v>
      </c>
      <c r="X9346" s="2">
        <v>1</v>
      </c>
      <c r="Y9346" s="2">
        <v>276</v>
      </c>
    </row>
    <row r="9347" spans="20:25" ht="30" x14ac:dyDescent="0.25">
      <c r="T9347" s="4"/>
      <c r="U9347" s="2" t="s">
        <v>26</v>
      </c>
      <c r="V9347" s="2" t="s">
        <v>127</v>
      </c>
      <c r="W9347" s="2" t="s">
        <v>67</v>
      </c>
      <c r="X9347" s="2">
        <v>2</v>
      </c>
      <c r="Y9347" s="2">
        <v>0</v>
      </c>
    </row>
    <row r="9348" spans="20:25" ht="30" x14ac:dyDescent="0.25">
      <c r="T9348" s="4"/>
      <c r="U9348" s="2" t="s">
        <v>26</v>
      </c>
      <c r="V9348" s="2" t="s">
        <v>127</v>
      </c>
      <c r="W9348" s="2" t="s">
        <v>68</v>
      </c>
      <c r="X9348" s="2">
        <v>5</v>
      </c>
      <c r="Y9348" s="2">
        <v>80</v>
      </c>
    </row>
    <row r="9349" spans="20:25" ht="30" x14ac:dyDescent="0.25">
      <c r="T9349" s="4"/>
      <c r="U9349" s="2" t="s">
        <v>26</v>
      </c>
      <c r="V9349" s="2" t="s">
        <v>127</v>
      </c>
      <c r="W9349" s="2" t="s">
        <v>68</v>
      </c>
      <c r="X9349" s="2">
        <v>2</v>
      </c>
      <c r="Y9349" s="2">
        <v>110</v>
      </c>
    </row>
    <row r="9350" spans="20:25" ht="30" x14ac:dyDescent="0.25">
      <c r="T9350" s="4"/>
      <c r="U9350" s="2" t="s">
        <v>26</v>
      </c>
      <c r="V9350" s="2" t="s">
        <v>127</v>
      </c>
      <c r="W9350" s="2" t="s">
        <v>68</v>
      </c>
      <c r="X9350" s="2">
        <v>1</v>
      </c>
      <c r="Y9350" s="2">
        <v>80</v>
      </c>
    </row>
    <row r="9351" spans="20:25" ht="30" x14ac:dyDescent="0.25">
      <c r="T9351" s="4"/>
      <c r="U9351" s="2" t="s">
        <v>26</v>
      </c>
      <c r="V9351" s="2" t="s">
        <v>127</v>
      </c>
      <c r="W9351" s="2" t="s">
        <v>68</v>
      </c>
      <c r="X9351" s="2">
        <v>1</v>
      </c>
      <c r="Y9351" s="2">
        <v>350</v>
      </c>
    </row>
    <row r="9352" spans="20:25" ht="30" x14ac:dyDescent="0.25">
      <c r="T9352" s="4"/>
      <c r="U9352" s="2" t="s">
        <v>26</v>
      </c>
      <c r="V9352" s="2" t="s">
        <v>127</v>
      </c>
      <c r="W9352" s="2" t="s">
        <v>63</v>
      </c>
      <c r="X9352" s="2">
        <v>3</v>
      </c>
      <c r="Y9352" s="2">
        <v>90</v>
      </c>
    </row>
    <row r="9353" spans="20:25" ht="30" x14ac:dyDescent="0.25">
      <c r="T9353" s="4"/>
      <c r="U9353" s="2" t="s">
        <v>26</v>
      </c>
      <c r="V9353" s="2" t="s">
        <v>127</v>
      </c>
      <c r="W9353" s="2" t="s">
        <v>63</v>
      </c>
      <c r="X9353" s="2">
        <v>5</v>
      </c>
      <c r="Y9353" s="2">
        <v>110</v>
      </c>
    </row>
    <row r="9354" spans="20:25" ht="30" x14ac:dyDescent="0.25">
      <c r="T9354" s="4"/>
      <c r="U9354" s="2" t="s">
        <v>26</v>
      </c>
      <c r="V9354" s="2" t="s">
        <v>127</v>
      </c>
      <c r="W9354" s="2" t="s">
        <v>68</v>
      </c>
      <c r="X9354" s="2">
        <v>1</v>
      </c>
      <c r="Y9354" s="2">
        <v>116</v>
      </c>
    </row>
    <row r="9355" spans="20:25" ht="30" x14ac:dyDescent="0.25">
      <c r="T9355" s="4"/>
      <c r="U9355" s="2" t="s">
        <v>26</v>
      </c>
      <c r="V9355" s="2" t="s">
        <v>127</v>
      </c>
      <c r="W9355" s="2" t="s">
        <v>68</v>
      </c>
      <c r="X9355" s="2">
        <v>2</v>
      </c>
      <c r="Y9355" s="2">
        <v>350</v>
      </c>
    </row>
    <row r="9356" spans="20:25" ht="30" x14ac:dyDescent="0.25">
      <c r="T9356" s="4"/>
      <c r="U9356" s="2" t="s">
        <v>26</v>
      </c>
      <c r="V9356" s="2" t="s">
        <v>127</v>
      </c>
      <c r="W9356" s="2" t="s">
        <v>68</v>
      </c>
      <c r="X9356" s="2">
        <v>1</v>
      </c>
      <c r="Y9356" s="2">
        <v>146</v>
      </c>
    </row>
    <row r="9357" spans="20:25" ht="30" x14ac:dyDescent="0.25">
      <c r="T9357" s="4"/>
      <c r="U9357" s="2" t="s">
        <v>26</v>
      </c>
      <c r="V9357" s="2" t="s">
        <v>127</v>
      </c>
      <c r="W9357" s="2" t="s">
        <v>68</v>
      </c>
      <c r="X9357" s="2">
        <v>1</v>
      </c>
      <c r="Y9357" s="2">
        <v>132</v>
      </c>
    </row>
    <row r="9358" spans="20:25" ht="30" x14ac:dyDescent="0.25">
      <c r="T9358" s="4"/>
      <c r="U9358" s="2" t="s">
        <v>26</v>
      </c>
      <c r="V9358" s="2" t="s">
        <v>127</v>
      </c>
      <c r="W9358" s="2" t="s">
        <v>63</v>
      </c>
      <c r="X9358" s="2">
        <v>3</v>
      </c>
      <c r="Y9358" s="2">
        <v>80</v>
      </c>
    </row>
    <row r="9359" spans="20:25" ht="30" x14ac:dyDescent="0.25">
      <c r="T9359" s="4"/>
      <c r="U9359" s="2" t="s">
        <v>26</v>
      </c>
      <c r="V9359" s="2" t="s">
        <v>127</v>
      </c>
      <c r="W9359" s="2" t="s">
        <v>64</v>
      </c>
      <c r="X9359" s="2">
        <v>1</v>
      </c>
      <c r="Y9359" s="2">
        <v>140</v>
      </c>
    </row>
    <row r="9360" spans="20:25" ht="30" x14ac:dyDescent="0.25">
      <c r="T9360" s="4"/>
      <c r="U9360" s="2" t="s">
        <v>26</v>
      </c>
      <c r="V9360" s="2" t="s">
        <v>127</v>
      </c>
      <c r="W9360" s="2" t="s">
        <v>68</v>
      </c>
      <c r="X9360" s="2">
        <v>2</v>
      </c>
      <c r="Y9360" s="2">
        <v>260</v>
      </c>
    </row>
    <row r="9361" spans="20:25" ht="30" x14ac:dyDescent="0.25">
      <c r="T9361" s="4"/>
      <c r="U9361" s="2" t="s">
        <v>26</v>
      </c>
      <c r="V9361" s="2" t="s">
        <v>128</v>
      </c>
      <c r="W9361" s="2" t="s">
        <v>63</v>
      </c>
      <c r="X9361" s="2">
        <v>1</v>
      </c>
      <c r="Y9361" s="2">
        <v>300</v>
      </c>
    </row>
    <row r="9362" spans="20:25" ht="30" x14ac:dyDescent="0.25">
      <c r="T9362" s="4"/>
      <c r="U9362" s="2" t="s">
        <v>26</v>
      </c>
      <c r="V9362" s="2" t="s">
        <v>129</v>
      </c>
      <c r="W9362" s="2" t="s">
        <v>67</v>
      </c>
      <c r="X9362" s="2">
        <v>7</v>
      </c>
      <c r="Y9362" s="2">
        <v>230</v>
      </c>
    </row>
    <row r="9363" spans="20:25" ht="30" x14ac:dyDescent="0.25">
      <c r="T9363" s="4"/>
      <c r="U9363" s="2" t="s">
        <v>26</v>
      </c>
      <c r="V9363" s="2" t="s">
        <v>121</v>
      </c>
      <c r="W9363" s="2" t="s">
        <v>68</v>
      </c>
      <c r="X9363" s="2">
        <v>2</v>
      </c>
      <c r="Y9363" s="2">
        <v>310</v>
      </c>
    </row>
    <row r="9364" spans="20:25" ht="30" x14ac:dyDescent="0.25">
      <c r="T9364" s="4"/>
      <c r="U9364" s="2" t="s">
        <v>26</v>
      </c>
      <c r="V9364" s="2" t="s">
        <v>121</v>
      </c>
      <c r="W9364" s="2" t="s">
        <v>68</v>
      </c>
      <c r="X9364" s="2">
        <v>9</v>
      </c>
      <c r="Y9364" s="2">
        <v>280</v>
      </c>
    </row>
    <row r="9365" spans="20:25" ht="30" x14ac:dyDescent="0.25">
      <c r="T9365" s="4"/>
      <c r="U9365" s="2" t="s">
        <v>26</v>
      </c>
      <c r="V9365" s="2" t="s">
        <v>121</v>
      </c>
      <c r="W9365" s="2" t="s">
        <v>68</v>
      </c>
      <c r="X9365" s="2">
        <v>4</v>
      </c>
      <c r="Y9365" s="2">
        <v>270</v>
      </c>
    </row>
    <row r="9366" spans="20:25" ht="30" x14ac:dyDescent="0.25">
      <c r="T9366" s="4"/>
      <c r="U9366" s="2" t="s">
        <v>26</v>
      </c>
      <c r="V9366" s="2" t="s">
        <v>122</v>
      </c>
      <c r="W9366" s="2" t="s">
        <v>68</v>
      </c>
      <c r="X9366" s="2">
        <v>4</v>
      </c>
      <c r="Y9366" s="2">
        <v>220</v>
      </c>
    </row>
    <row r="9367" spans="20:25" ht="30" x14ac:dyDescent="0.25">
      <c r="T9367" s="4"/>
      <c r="U9367" s="2" t="s">
        <v>26</v>
      </c>
      <c r="V9367" s="2" t="s">
        <v>122</v>
      </c>
      <c r="W9367" s="2" t="s">
        <v>64</v>
      </c>
      <c r="X9367" s="2">
        <v>3</v>
      </c>
      <c r="Y9367" s="2">
        <v>250</v>
      </c>
    </row>
    <row r="9368" spans="20:25" ht="30" x14ac:dyDescent="0.25">
      <c r="T9368" s="4"/>
      <c r="U9368" s="2" t="s">
        <v>26</v>
      </c>
      <c r="V9368" s="2" t="s">
        <v>122</v>
      </c>
      <c r="W9368" s="2" t="s">
        <v>68</v>
      </c>
      <c r="X9368" s="2">
        <v>2</v>
      </c>
      <c r="Y9368" s="2">
        <v>201</v>
      </c>
    </row>
    <row r="9369" spans="20:25" ht="30" x14ac:dyDescent="0.25">
      <c r="T9369" s="4"/>
      <c r="U9369" s="2" t="s">
        <v>26</v>
      </c>
      <c r="V9369" s="2" t="s">
        <v>122</v>
      </c>
      <c r="W9369" s="2" t="s">
        <v>67</v>
      </c>
      <c r="X9369" s="2">
        <v>2</v>
      </c>
      <c r="Y9369" s="2">
        <v>140</v>
      </c>
    </row>
    <row r="9370" spans="20:25" ht="30" x14ac:dyDescent="0.25">
      <c r="T9370" s="4"/>
      <c r="U9370" s="2" t="s">
        <v>26</v>
      </c>
      <c r="V9370" s="2" t="s">
        <v>122</v>
      </c>
      <c r="W9370" s="2" t="s">
        <v>68</v>
      </c>
      <c r="X9370" s="2">
        <v>3</v>
      </c>
      <c r="Y9370" s="2">
        <v>250</v>
      </c>
    </row>
    <row r="9371" spans="20:25" ht="30" x14ac:dyDescent="0.25">
      <c r="T9371" s="4"/>
      <c r="U9371" s="2" t="s">
        <v>26</v>
      </c>
      <c r="V9371" s="2" t="s">
        <v>122</v>
      </c>
      <c r="W9371" s="2" t="s">
        <v>63</v>
      </c>
      <c r="X9371" s="2">
        <v>3</v>
      </c>
      <c r="Y9371" s="2">
        <v>310</v>
      </c>
    </row>
    <row r="9372" spans="20:25" ht="30" x14ac:dyDescent="0.25">
      <c r="T9372" s="4"/>
      <c r="U9372" s="2" t="s">
        <v>26</v>
      </c>
      <c r="V9372" s="2" t="s">
        <v>122</v>
      </c>
      <c r="W9372" s="2" t="s">
        <v>68</v>
      </c>
      <c r="X9372" s="2">
        <v>4</v>
      </c>
      <c r="Y9372" s="2">
        <v>270</v>
      </c>
    </row>
    <row r="9373" spans="20:25" ht="30" x14ac:dyDescent="0.25">
      <c r="T9373" s="4"/>
      <c r="U9373" s="2" t="s">
        <v>26</v>
      </c>
      <c r="V9373" s="2" t="s">
        <v>122</v>
      </c>
      <c r="W9373" s="2" t="s">
        <v>68</v>
      </c>
      <c r="X9373" s="2">
        <v>4</v>
      </c>
      <c r="Y9373" s="2">
        <v>90</v>
      </c>
    </row>
    <row r="9374" spans="20:25" ht="30" x14ac:dyDescent="0.25">
      <c r="T9374" s="4"/>
      <c r="U9374" s="2" t="s">
        <v>26</v>
      </c>
      <c r="V9374" s="2" t="s">
        <v>122</v>
      </c>
      <c r="W9374" s="2" t="s">
        <v>68</v>
      </c>
      <c r="X9374" s="2">
        <v>4</v>
      </c>
      <c r="Y9374" s="2">
        <v>90</v>
      </c>
    </row>
    <row r="9375" spans="20:25" ht="30" x14ac:dyDescent="0.25">
      <c r="T9375" s="4"/>
      <c r="U9375" s="2" t="s">
        <v>26</v>
      </c>
      <c r="V9375" s="2" t="s">
        <v>122</v>
      </c>
      <c r="W9375" s="2" t="s">
        <v>67</v>
      </c>
      <c r="X9375" s="2">
        <v>3</v>
      </c>
      <c r="Y9375" s="2">
        <v>90</v>
      </c>
    </row>
    <row r="9376" spans="20:25" ht="30" x14ac:dyDescent="0.25">
      <c r="T9376" s="4"/>
      <c r="U9376" s="2" t="s">
        <v>26</v>
      </c>
      <c r="V9376" s="2" t="s">
        <v>122</v>
      </c>
      <c r="W9376" s="2" t="s">
        <v>63</v>
      </c>
      <c r="X9376" s="2">
        <v>3</v>
      </c>
      <c r="Y9376" s="2">
        <v>0</v>
      </c>
    </row>
    <row r="9377" spans="20:25" ht="30" x14ac:dyDescent="0.25">
      <c r="T9377" s="4"/>
      <c r="U9377" s="2" t="s">
        <v>26</v>
      </c>
      <c r="V9377" s="2" t="s">
        <v>122</v>
      </c>
      <c r="W9377" s="2" t="s">
        <v>63</v>
      </c>
      <c r="X9377" s="2">
        <v>3</v>
      </c>
      <c r="Y9377" s="2">
        <v>210</v>
      </c>
    </row>
    <row r="9378" spans="20:25" ht="30" x14ac:dyDescent="0.25">
      <c r="T9378" s="4"/>
      <c r="U9378" s="2" t="s">
        <v>26</v>
      </c>
      <c r="V9378" s="2" t="s">
        <v>122</v>
      </c>
      <c r="W9378" s="2" t="s">
        <v>68</v>
      </c>
      <c r="X9378" s="2">
        <v>2</v>
      </c>
      <c r="Y9378" s="2">
        <v>110</v>
      </c>
    </row>
    <row r="9379" spans="20:25" ht="30" x14ac:dyDescent="0.25">
      <c r="T9379" s="4"/>
      <c r="U9379" s="2" t="s">
        <v>26</v>
      </c>
      <c r="V9379" s="2" t="s">
        <v>122</v>
      </c>
      <c r="W9379" s="2" t="s">
        <v>68</v>
      </c>
      <c r="X9379" s="2">
        <v>2</v>
      </c>
      <c r="Y9379" s="2">
        <v>345</v>
      </c>
    </row>
    <row r="9380" spans="20:25" ht="30" x14ac:dyDescent="0.25">
      <c r="T9380" s="4"/>
      <c r="U9380" s="2" t="s">
        <v>26</v>
      </c>
      <c r="V9380" s="2" t="s">
        <v>122</v>
      </c>
      <c r="W9380" s="2" t="s">
        <v>68</v>
      </c>
      <c r="X9380" s="2">
        <v>1</v>
      </c>
      <c r="Y9380" s="2">
        <v>171</v>
      </c>
    </row>
    <row r="9381" spans="20:25" ht="30" x14ac:dyDescent="0.25">
      <c r="T9381" s="4"/>
      <c r="U9381" s="2" t="s">
        <v>26</v>
      </c>
      <c r="V9381" s="2" t="s">
        <v>109</v>
      </c>
      <c r="W9381" s="2" t="s">
        <v>67</v>
      </c>
      <c r="X9381" s="2">
        <v>3</v>
      </c>
      <c r="Y9381" s="2">
        <v>220</v>
      </c>
    </row>
    <row r="9382" spans="20:25" ht="30" x14ac:dyDescent="0.25">
      <c r="T9382" s="4"/>
      <c r="U9382" s="2" t="s">
        <v>26</v>
      </c>
      <c r="V9382" s="2" t="s">
        <v>109</v>
      </c>
      <c r="W9382" s="2" t="s">
        <v>64</v>
      </c>
      <c r="X9382" s="2">
        <v>2</v>
      </c>
      <c r="Y9382" s="2">
        <v>167</v>
      </c>
    </row>
    <row r="9383" spans="20:25" ht="30" x14ac:dyDescent="0.25">
      <c r="T9383" s="4"/>
      <c r="U9383" s="2" t="s">
        <v>26</v>
      </c>
      <c r="V9383" s="2" t="s">
        <v>109</v>
      </c>
      <c r="W9383" s="2" t="s">
        <v>63</v>
      </c>
      <c r="X9383" s="2">
        <v>3</v>
      </c>
      <c r="Y9383" s="2">
        <v>170</v>
      </c>
    </row>
    <row r="9384" spans="20:25" ht="30" x14ac:dyDescent="0.25">
      <c r="T9384" s="4"/>
      <c r="U9384" s="2" t="s">
        <v>26</v>
      </c>
      <c r="V9384" s="2" t="s">
        <v>109</v>
      </c>
      <c r="W9384" s="2" t="s">
        <v>63</v>
      </c>
      <c r="X9384" s="2">
        <v>3</v>
      </c>
      <c r="Y9384" s="2">
        <v>180</v>
      </c>
    </row>
    <row r="9385" spans="20:25" ht="30" x14ac:dyDescent="0.25">
      <c r="T9385" s="4"/>
      <c r="U9385" s="2" t="s">
        <v>26</v>
      </c>
      <c r="V9385" s="2" t="s">
        <v>109</v>
      </c>
      <c r="W9385" s="2" t="s">
        <v>68</v>
      </c>
      <c r="X9385" s="2">
        <v>1</v>
      </c>
      <c r="Y9385" s="2">
        <v>170</v>
      </c>
    </row>
    <row r="9386" spans="20:25" ht="30" x14ac:dyDescent="0.25">
      <c r="T9386" s="4"/>
      <c r="U9386" s="2" t="s">
        <v>26</v>
      </c>
      <c r="V9386" s="2" t="s">
        <v>109</v>
      </c>
      <c r="W9386" s="2" t="s">
        <v>68</v>
      </c>
      <c r="X9386" s="2">
        <v>2</v>
      </c>
      <c r="Y9386" s="2">
        <v>150</v>
      </c>
    </row>
    <row r="9387" spans="20:25" ht="30" x14ac:dyDescent="0.25">
      <c r="T9387" s="4"/>
      <c r="U9387" s="2" t="s">
        <v>26</v>
      </c>
      <c r="V9387" s="2" t="s">
        <v>109</v>
      </c>
      <c r="W9387" s="2" t="s">
        <v>64</v>
      </c>
      <c r="X9387" s="2">
        <v>3</v>
      </c>
      <c r="Y9387" s="2">
        <v>0</v>
      </c>
    </row>
    <row r="9388" spans="20:25" ht="30" x14ac:dyDescent="0.25">
      <c r="T9388" s="4"/>
      <c r="U9388" s="2" t="s">
        <v>26</v>
      </c>
      <c r="V9388" s="2" t="s">
        <v>109</v>
      </c>
      <c r="W9388" s="2" t="s">
        <v>68</v>
      </c>
      <c r="X9388" s="2">
        <v>1</v>
      </c>
      <c r="Y9388" s="2">
        <v>110</v>
      </c>
    </row>
    <row r="9389" spans="20:25" ht="30" x14ac:dyDescent="0.25">
      <c r="T9389" s="4"/>
      <c r="U9389" s="2" t="s">
        <v>26</v>
      </c>
      <c r="V9389" s="2" t="s">
        <v>109</v>
      </c>
      <c r="W9389" s="2" t="s">
        <v>68</v>
      </c>
      <c r="X9389" s="2">
        <v>2</v>
      </c>
      <c r="Y9389" s="2">
        <v>320</v>
      </c>
    </row>
    <row r="9390" spans="20:25" ht="30" x14ac:dyDescent="0.25">
      <c r="T9390" s="4"/>
      <c r="U9390" s="2" t="s">
        <v>26</v>
      </c>
      <c r="V9390" s="2" t="s">
        <v>109</v>
      </c>
      <c r="W9390" s="2" t="s">
        <v>63</v>
      </c>
      <c r="X9390" s="2">
        <v>6</v>
      </c>
      <c r="Y9390" s="2">
        <v>200</v>
      </c>
    </row>
    <row r="9391" spans="20:25" ht="30" x14ac:dyDescent="0.25">
      <c r="T9391" s="4"/>
      <c r="U9391" s="2" t="s">
        <v>26</v>
      </c>
      <c r="V9391" s="2" t="s">
        <v>109</v>
      </c>
      <c r="W9391" s="2" t="s">
        <v>68</v>
      </c>
      <c r="X9391" s="2">
        <v>3</v>
      </c>
      <c r="Y9391" s="2">
        <v>170</v>
      </c>
    </row>
    <row r="9392" spans="20:25" ht="30" x14ac:dyDescent="0.25">
      <c r="T9392" s="4"/>
      <c r="U9392" s="2" t="s">
        <v>26</v>
      </c>
      <c r="V9392" s="2" t="s">
        <v>109</v>
      </c>
      <c r="W9392" s="2" t="s">
        <v>68</v>
      </c>
      <c r="X9392" s="2">
        <v>2</v>
      </c>
      <c r="Y9392" s="2">
        <v>230</v>
      </c>
    </row>
    <row r="9393" spans="20:25" ht="30" x14ac:dyDescent="0.25">
      <c r="T9393" s="4"/>
      <c r="U9393" s="2" t="s">
        <v>26</v>
      </c>
      <c r="V9393" s="2" t="s">
        <v>120</v>
      </c>
      <c r="W9393" s="2" t="s">
        <v>67</v>
      </c>
      <c r="X9393" s="2">
        <v>6</v>
      </c>
      <c r="Y9393" s="2">
        <v>300</v>
      </c>
    </row>
    <row r="9394" spans="20:25" ht="30" x14ac:dyDescent="0.25">
      <c r="T9394" s="4"/>
      <c r="U9394" s="2" t="s">
        <v>26</v>
      </c>
      <c r="V9394" s="2" t="s">
        <v>120</v>
      </c>
      <c r="W9394" s="2" t="s">
        <v>68</v>
      </c>
      <c r="X9394" s="2">
        <v>10</v>
      </c>
      <c r="Y9394" s="2">
        <v>330</v>
      </c>
    </row>
    <row r="9395" spans="20:25" ht="30" x14ac:dyDescent="0.25">
      <c r="T9395" s="4"/>
      <c r="U9395" s="2" t="s">
        <v>26</v>
      </c>
      <c r="V9395" s="2" t="s">
        <v>120</v>
      </c>
      <c r="W9395" s="2" t="s">
        <v>67</v>
      </c>
      <c r="X9395" s="2">
        <v>3</v>
      </c>
      <c r="Y9395" s="2">
        <v>170</v>
      </c>
    </row>
    <row r="9396" spans="20:25" ht="30" x14ac:dyDescent="0.25">
      <c r="T9396" s="4"/>
      <c r="U9396" s="2" t="s">
        <v>26</v>
      </c>
      <c r="V9396" s="2" t="s">
        <v>120</v>
      </c>
      <c r="W9396" s="2" t="s">
        <v>68</v>
      </c>
      <c r="X9396" s="2">
        <v>2</v>
      </c>
      <c r="Y9396" s="2">
        <v>190</v>
      </c>
    </row>
    <row r="9397" spans="20:25" ht="30" x14ac:dyDescent="0.25">
      <c r="T9397" s="4"/>
      <c r="U9397" s="2" t="s">
        <v>26</v>
      </c>
      <c r="V9397" s="2" t="s">
        <v>120</v>
      </c>
      <c r="W9397" s="2" t="s">
        <v>68</v>
      </c>
      <c r="X9397" s="2">
        <v>5</v>
      </c>
      <c r="Y9397" s="2">
        <v>200</v>
      </c>
    </row>
    <row r="9398" spans="20:25" ht="30" x14ac:dyDescent="0.25">
      <c r="T9398" s="4"/>
      <c r="U9398" s="2" t="s">
        <v>26</v>
      </c>
      <c r="V9398" s="2" t="s">
        <v>120</v>
      </c>
      <c r="W9398" s="2" t="s">
        <v>64</v>
      </c>
      <c r="X9398" s="2">
        <v>6</v>
      </c>
      <c r="Y9398" s="2">
        <v>240</v>
      </c>
    </row>
    <row r="9399" spans="20:25" ht="30" x14ac:dyDescent="0.25">
      <c r="T9399" s="4"/>
      <c r="U9399" s="2" t="s">
        <v>26</v>
      </c>
      <c r="V9399" s="2" t="s">
        <v>120</v>
      </c>
      <c r="W9399" s="2" t="s">
        <v>64</v>
      </c>
      <c r="X9399" s="2">
        <v>4</v>
      </c>
      <c r="Y9399" s="2">
        <v>200</v>
      </c>
    </row>
    <row r="9400" spans="20:25" ht="30" x14ac:dyDescent="0.25">
      <c r="T9400" s="4"/>
      <c r="U9400" s="2" t="s">
        <v>26</v>
      </c>
      <c r="V9400" s="2" t="s">
        <v>120</v>
      </c>
      <c r="W9400" s="2" t="s">
        <v>63</v>
      </c>
      <c r="X9400" s="2">
        <v>8</v>
      </c>
      <c r="Y9400" s="2">
        <v>60</v>
      </c>
    </row>
    <row r="9401" spans="20:25" ht="30" x14ac:dyDescent="0.25">
      <c r="T9401" s="4"/>
      <c r="U9401" s="2" t="s">
        <v>26</v>
      </c>
      <c r="V9401" s="2" t="s">
        <v>120</v>
      </c>
      <c r="W9401" s="2" t="s">
        <v>64</v>
      </c>
      <c r="X9401" s="2">
        <v>3</v>
      </c>
      <c r="Y9401" s="2">
        <v>200</v>
      </c>
    </row>
    <row r="9402" spans="20:25" ht="30" x14ac:dyDescent="0.25">
      <c r="T9402" s="4"/>
      <c r="U9402" s="2" t="s">
        <v>26</v>
      </c>
      <c r="V9402" s="2" t="s">
        <v>120</v>
      </c>
      <c r="W9402" s="2" t="s">
        <v>64</v>
      </c>
      <c r="X9402" s="2">
        <v>4</v>
      </c>
      <c r="Y9402" s="2">
        <v>350</v>
      </c>
    </row>
    <row r="9403" spans="20:25" ht="30" x14ac:dyDescent="0.25">
      <c r="T9403" s="4"/>
      <c r="U9403" s="2" t="s">
        <v>26</v>
      </c>
      <c r="V9403" s="2" t="s">
        <v>120</v>
      </c>
      <c r="W9403" s="2" t="s">
        <v>68</v>
      </c>
      <c r="X9403" s="2">
        <v>5</v>
      </c>
      <c r="Y9403" s="2">
        <v>60</v>
      </c>
    </row>
    <row r="9404" spans="20:25" ht="30" x14ac:dyDescent="0.25">
      <c r="T9404" s="4"/>
      <c r="U9404" s="2" t="s">
        <v>26</v>
      </c>
      <c r="V9404" s="2" t="s">
        <v>120</v>
      </c>
      <c r="W9404" s="2" t="s">
        <v>68</v>
      </c>
      <c r="X9404" s="2">
        <v>2</v>
      </c>
      <c r="Y9404" s="2">
        <v>350</v>
      </c>
    </row>
    <row r="9405" spans="20:25" ht="30" x14ac:dyDescent="0.25">
      <c r="T9405" s="4"/>
      <c r="U9405" s="2" t="s">
        <v>26</v>
      </c>
      <c r="V9405" s="2" t="s">
        <v>120</v>
      </c>
      <c r="W9405" s="2" t="s">
        <v>68</v>
      </c>
      <c r="X9405" s="2">
        <v>4</v>
      </c>
      <c r="Y9405" s="2">
        <v>200</v>
      </c>
    </row>
    <row r="9406" spans="20:25" ht="30" x14ac:dyDescent="0.25">
      <c r="T9406" s="4"/>
      <c r="U9406" s="2" t="s">
        <v>26</v>
      </c>
      <c r="V9406" s="2" t="s">
        <v>120</v>
      </c>
      <c r="W9406" s="2" t="s">
        <v>63</v>
      </c>
      <c r="X9406" s="2">
        <v>4</v>
      </c>
      <c r="Y9406" s="2">
        <v>200</v>
      </c>
    </row>
    <row r="9407" spans="20:25" ht="30" x14ac:dyDescent="0.25">
      <c r="T9407" s="4"/>
      <c r="U9407" s="2" t="s">
        <v>26</v>
      </c>
      <c r="V9407" s="2" t="s">
        <v>120</v>
      </c>
      <c r="W9407" s="2" t="s">
        <v>68</v>
      </c>
      <c r="X9407" s="2">
        <v>6</v>
      </c>
      <c r="Y9407" s="2">
        <v>320</v>
      </c>
    </row>
    <row r="9408" spans="20:25" ht="30" x14ac:dyDescent="0.25">
      <c r="T9408" s="4"/>
      <c r="U9408" s="2" t="s">
        <v>26</v>
      </c>
      <c r="V9408" s="2" t="s">
        <v>120</v>
      </c>
      <c r="W9408" s="2" t="s">
        <v>68</v>
      </c>
      <c r="X9408" s="2">
        <v>1</v>
      </c>
      <c r="Y9408" s="2">
        <v>237</v>
      </c>
    </row>
    <row r="9409" spans="20:25" ht="30" x14ac:dyDescent="0.25">
      <c r="T9409" s="4"/>
      <c r="U9409" s="2" t="s">
        <v>26</v>
      </c>
      <c r="V9409" s="2" t="s">
        <v>120</v>
      </c>
      <c r="W9409" s="2" t="s">
        <v>68</v>
      </c>
      <c r="X9409" s="2">
        <v>4</v>
      </c>
      <c r="Y9409" s="2">
        <v>290</v>
      </c>
    </row>
    <row r="9410" spans="20:25" ht="30" x14ac:dyDescent="0.25">
      <c r="T9410" s="4"/>
      <c r="U9410" s="2" t="s">
        <v>26</v>
      </c>
      <c r="V9410" s="2" t="s">
        <v>120</v>
      </c>
      <c r="W9410" s="2" t="s">
        <v>63</v>
      </c>
      <c r="X9410" s="2">
        <v>7</v>
      </c>
      <c r="Y9410" s="2">
        <v>230</v>
      </c>
    </row>
    <row r="9411" spans="20:25" ht="30" x14ac:dyDescent="0.25">
      <c r="T9411" s="4"/>
      <c r="U9411" s="2" t="s">
        <v>26</v>
      </c>
      <c r="V9411" s="2" t="s">
        <v>120</v>
      </c>
      <c r="W9411" s="2" t="s">
        <v>68</v>
      </c>
      <c r="X9411" s="2">
        <v>2</v>
      </c>
      <c r="Y9411" s="2">
        <v>190</v>
      </c>
    </row>
    <row r="9412" spans="20:25" ht="30" x14ac:dyDescent="0.25">
      <c r="T9412" s="4"/>
      <c r="U9412" s="2" t="s">
        <v>26</v>
      </c>
      <c r="V9412" s="2" t="s">
        <v>120</v>
      </c>
      <c r="W9412" s="2" t="s">
        <v>68</v>
      </c>
      <c r="X9412" s="2">
        <v>1</v>
      </c>
      <c r="Y9412" s="2">
        <v>72</v>
      </c>
    </row>
    <row r="9413" spans="20:25" ht="30" x14ac:dyDescent="0.25">
      <c r="T9413" s="4"/>
      <c r="U9413" s="2" t="s">
        <v>26</v>
      </c>
      <c r="V9413" s="2" t="s">
        <v>120</v>
      </c>
      <c r="W9413" s="2" t="s">
        <v>68</v>
      </c>
      <c r="X9413" s="2">
        <v>1</v>
      </c>
      <c r="Y9413" s="2">
        <v>140</v>
      </c>
    </row>
    <row r="9414" spans="20:25" ht="30" x14ac:dyDescent="0.25">
      <c r="T9414" s="4"/>
      <c r="U9414" s="2" t="s">
        <v>26</v>
      </c>
      <c r="V9414" s="2" t="s">
        <v>120</v>
      </c>
      <c r="W9414" s="2" t="s">
        <v>63</v>
      </c>
      <c r="X9414" s="2">
        <v>2</v>
      </c>
      <c r="Y9414" s="2">
        <v>40</v>
      </c>
    </row>
    <row r="9415" spans="20:25" ht="30" x14ac:dyDescent="0.25">
      <c r="T9415" s="4"/>
      <c r="U9415" s="2" t="s">
        <v>26</v>
      </c>
      <c r="V9415" s="2" t="s">
        <v>120</v>
      </c>
      <c r="W9415" s="2" t="s">
        <v>64</v>
      </c>
      <c r="X9415" s="2">
        <v>3</v>
      </c>
      <c r="Y9415" s="2">
        <v>170</v>
      </c>
    </row>
    <row r="9416" spans="20:25" ht="30" x14ac:dyDescent="0.25">
      <c r="T9416" s="4"/>
      <c r="U9416" s="2" t="s">
        <v>26</v>
      </c>
      <c r="V9416" s="2" t="s">
        <v>120</v>
      </c>
      <c r="W9416" s="2" t="s">
        <v>63</v>
      </c>
      <c r="X9416" s="2">
        <v>1</v>
      </c>
      <c r="Y9416" s="2">
        <v>20</v>
      </c>
    </row>
    <row r="9417" spans="20:25" ht="30" x14ac:dyDescent="0.25">
      <c r="T9417" s="4"/>
      <c r="U9417" s="2" t="s">
        <v>26</v>
      </c>
      <c r="V9417" s="2" t="s">
        <v>120</v>
      </c>
      <c r="W9417" s="2" t="s">
        <v>63</v>
      </c>
      <c r="X9417" s="2">
        <v>2</v>
      </c>
      <c r="Y9417" s="2">
        <v>130</v>
      </c>
    </row>
    <row r="9418" spans="20:25" ht="30" x14ac:dyDescent="0.25">
      <c r="T9418" s="4"/>
      <c r="U9418" s="2" t="s">
        <v>26</v>
      </c>
      <c r="V9418" s="2" t="s">
        <v>120</v>
      </c>
      <c r="W9418" s="2" t="s">
        <v>64</v>
      </c>
      <c r="X9418" s="2">
        <v>2</v>
      </c>
      <c r="Y9418" s="2">
        <v>120</v>
      </c>
    </row>
    <row r="9419" spans="20:25" ht="30" x14ac:dyDescent="0.25">
      <c r="T9419" s="4"/>
      <c r="U9419" s="2" t="s">
        <v>26</v>
      </c>
      <c r="V9419" s="2" t="s">
        <v>120</v>
      </c>
      <c r="W9419" s="2" t="s">
        <v>68</v>
      </c>
      <c r="X9419" s="2">
        <v>2</v>
      </c>
      <c r="Y9419" s="2">
        <v>290</v>
      </c>
    </row>
    <row r="9420" spans="20:25" ht="30" x14ac:dyDescent="0.25">
      <c r="T9420" s="4"/>
      <c r="U9420" s="2" t="s">
        <v>26</v>
      </c>
      <c r="V9420" s="2" t="s">
        <v>120</v>
      </c>
      <c r="W9420" s="2" t="s">
        <v>68</v>
      </c>
      <c r="X9420" s="2">
        <v>1</v>
      </c>
      <c r="Y9420" s="2">
        <v>280</v>
      </c>
    </row>
    <row r="9421" spans="20:25" ht="30" x14ac:dyDescent="0.25">
      <c r="T9421" s="4"/>
      <c r="U9421" s="2" t="s">
        <v>26</v>
      </c>
      <c r="V9421" s="2" t="s">
        <v>124</v>
      </c>
      <c r="W9421" s="2" t="s">
        <v>68</v>
      </c>
      <c r="X9421" s="2">
        <v>1</v>
      </c>
      <c r="Y9421" s="2">
        <v>266</v>
      </c>
    </row>
    <row r="9422" spans="20:25" ht="30" x14ac:dyDescent="0.25">
      <c r="T9422" s="4"/>
      <c r="U9422" s="2" t="s">
        <v>26</v>
      </c>
      <c r="V9422" s="2" t="s">
        <v>124</v>
      </c>
      <c r="W9422" s="2" t="s">
        <v>68</v>
      </c>
      <c r="X9422" s="2">
        <v>1</v>
      </c>
      <c r="Y9422" s="2">
        <v>160</v>
      </c>
    </row>
    <row r="9423" spans="20:25" ht="30" x14ac:dyDescent="0.25">
      <c r="T9423" s="4"/>
      <c r="U9423" s="2" t="s">
        <v>26</v>
      </c>
      <c r="V9423" s="2" t="s">
        <v>124</v>
      </c>
      <c r="W9423" s="2" t="s">
        <v>68</v>
      </c>
      <c r="X9423" s="2">
        <v>3</v>
      </c>
      <c r="Y9423" s="2">
        <v>220</v>
      </c>
    </row>
    <row r="9424" spans="20:25" ht="30" x14ac:dyDescent="0.25">
      <c r="T9424" s="4"/>
      <c r="U9424" s="2" t="s">
        <v>26</v>
      </c>
      <c r="V9424" s="2" t="s">
        <v>124</v>
      </c>
      <c r="W9424" s="2" t="s">
        <v>68</v>
      </c>
      <c r="X9424" s="2">
        <v>1</v>
      </c>
      <c r="Y9424" s="2">
        <v>290</v>
      </c>
    </row>
    <row r="9425" spans="20:25" ht="30" x14ac:dyDescent="0.25">
      <c r="T9425" s="4"/>
      <c r="U9425" s="2" t="s">
        <v>26</v>
      </c>
      <c r="V9425" s="2" t="s">
        <v>124</v>
      </c>
      <c r="W9425" s="2" t="s">
        <v>63</v>
      </c>
      <c r="X9425" s="2">
        <v>6</v>
      </c>
      <c r="Y9425" s="2">
        <v>350</v>
      </c>
    </row>
    <row r="9426" spans="20:25" ht="30" x14ac:dyDescent="0.25">
      <c r="T9426" s="4"/>
      <c r="U9426" s="2" t="s">
        <v>26</v>
      </c>
      <c r="V9426" s="2" t="s">
        <v>124</v>
      </c>
      <c r="W9426" s="2" t="s">
        <v>64</v>
      </c>
      <c r="X9426" s="2">
        <v>2</v>
      </c>
      <c r="Y9426" s="2">
        <v>360</v>
      </c>
    </row>
    <row r="9427" spans="20:25" ht="30" x14ac:dyDescent="0.25">
      <c r="T9427" s="4"/>
      <c r="U9427" s="2" t="s">
        <v>26</v>
      </c>
      <c r="V9427" s="2" t="s">
        <v>124</v>
      </c>
      <c r="W9427" s="2" t="s">
        <v>68</v>
      </c>
      <c r="X9427" s="2">
        <v>4</v>
      </c>
      <c r="Y9427" s="2">
        <v>120</v>
      </c>
    </row>
    <row r="9428" spans="20:25" ht="30" x14ac:dyDescent="0.25">
      <c r="T9428" s="4"/>
      <c r="U9428" s="2" t="s">
        <v>26</v>
      </c>
      <c r="V9428" s="2" t="s">
        <v>124</v>
      </c>
      <c r="W9428" s="2" t="s">
        <v>68</v>
      </c>
      <c r="X9428" s="2">
        <v>1</v>
      </c>
      <c r="Y9428" s="2">
        <v>283</v>
      </c>
    </row>
    <row r="9429" spans="20:25" ht="30" x14ac:dyDescent="0.25">
      <c r="T9429" s="4"/>
      <c r="U9429" s="2" t="s">
        <v>26</v>
      </c>
      <c r="V9429" s="2" t="s">
        <v>127</v>
      </c>
      <c r="W9429" s="2" t="s">
        <v>68</v>
      </c>
      <c r="X9429" s="2">
        <v>2</v>
      </c>
      <c r="Y9429" s="2">
        <v>252</v>
      </c>
    </row>
    <row r="9430" spans="20:25" ht="30" x14ac:dyDescent="0.25">
      <c r="T9430" s="4"/>
      <c r="U9430" s="2" t="s">
        <v>26</v>
      </c>
      <c r="V9430" s="2" t="s">
        <v>127</v>
      </c>
      <c r="W9430" s="2" t="s">
        <v>62</v>
      </c>
      <c r="X9430" s="2">
        <v>4</v>
      </c>
      <c r="Y9430" s="2">
        <v>200</v>
      </c>
    </row>
    <row r="9431" spans="20:25" ht="30" x14ac:dyDescent="0.25">
      <c r="T9431" s="4"/>
      <c r="U9431" s="2" t="s">
        <v>26</v>
      </c>
      <c r="V9431" s="2" t="s">
        <v>127</v>
      </c>
      <c r="W9431" s="2" t="s">
        <v>63</v>
      </c>
      <c r="X9431" s="2">
        <v>3</v>
      </c>
      <c r="Y9431" s="2">
        <v>240</v>
      </c>
    </row>
    <row r="9432" spans="20:25" ht="30" x14ac:dyDescent="0.25">
      <c r="T9432" s="4"/>
      <c r="U9432" s="2" t="s">
        <v>26</v>
      </c>
      <c r="V9432" s="2" t="s">
        <v>127</v>
      </c>
      <c r="W9432" s="2" t="s">
        <v>68</v>
      </c>
      <c r="X9432" s="2">
        <v>3</v>
      </c>
      <c r="Y9432" s="2">
        <v>300</v>
      </c>
    </row>
    <row r="9433" spans="20:25" ht="30" x14ac:dyDescent="0.25">
      <c r="T9433" s="4"/>
      <c r="U9433" s="2" t="s">
        <v>26</v>
      </c>
      <c r="V9433" s="2" t="s">
        <v>127</v>
      </c>
      <c r="W9433" s="2" t="s">
        <v>64</v>
      </c>
      <c r="X9433" s="2">
        <v>2</v>
      </c>
      <c r="Y9433" s="2">
        <v>150</v>
      </c>
    </row>
    <row r="9434" spans="20:25" ht="30" x14ac:dyDescent="0.25">
      <c r="T9434" s="4"/>
      <c r="U9434" s="2" t="s">
        <v>26</v>
      </c>
      <c r="V9434" s="2" t="s">
        <v>127</v>
      </c>
      <c r="W9434" s="2" t="s">
        <v>68</v>
      </c>
      <c r="X9434" s="2">
        <v>2</v>
      </c>
      <c r="Y9434" s="2">
        <v>160</v>
      </c>
    </row>
    <row r="9435" spans="20:25" ht="30" x14ac:dyDescent="0.25">
      <c r="T9435" s="4"/>
      <c r="U9435" s="2" t="s">
        <v>26</v>
      </c>
      <c r="V9435" s="2" t="s">
        <v>127</v>
      </c>
      <c r="W9435" s="2" t="s">
        <v>63</v>
      </c>
      <c r="X9435" s="2">
        <v>2</v>
      </c>
      <c r="Y9435" s="2">
        <v>169</v>
      </c>
    </row>
    <row r="9436" spans="20:25" ht="30" x14ac:dyDescent="0.25">
      <c r="T9436" s="4"/>
      <c r="U9436" s="2" t="s">
        <v>26</v>
      </c>
      <c r="V9436" s="2" t="s">
        <v>129</v>
      </c>
      <c r="W9436" s="2" t="s">
        <v>63</v>
      </c>
      <c r="X9436" s="2">
        <v>2</v>
      </c>
      <c r="Y9436" s="2">
        <v>190</v>
      </c>
    </row>
    <row r="9437" spans="20:25" ht="30" x14ac:dyDescent="0.25">
      <c r="T9437" s="4"/>
      <c r="U9437" s="2" t="s">
        <v>26</v>
      </c>
      <c r="V9437" s="2" t="s">
        <v>129</v>
      </c>
      <c r="W9437" s="2" t="s">
        <v>64</v>
      </c>
      <c r="X9437" s="2">
        <v>3</v>
      </c>
      <c r="Y9437" s="2">
        <v>200</v>
      </c>
    </row>
    <row r="9438" spans="20:25" ht="30" x14ac:dyDescent="0.25">
      <c r="T9438" s="4"/>
      <c r="U9438" s="2" t="s">
        <v>26</v>
      </c>
      <c r="V9438" s="2" t="s">
        <v>111</v>
      </c>
      <c r="W9438" s="2" t="s">
        <v>68</v>
      </c>
      <c r="X9438" s="2">
        <v>4</v>
      </c>
      <c r="Y9438" s="2">
        <v>190</v>
      </c>
    </row>
    <row r="9439" spans="20:25" ht="30" x14ac:dyDescent="0.25">
      <c r="T9439" s="4"/>
      <c r="U9439" s="2" t="s">
        <v>26</v>
      </c>
      <c r="V9439" s="2" t="s">
        <v>111</v>
      </c>
      <c r="W9439" s="2" t="s">
        <v>68</v>
      </c>
      <c r="X9439" s="2">
        <v>3</v>
      </c>
      <c r="Y9439" s="2">
        <v>170</v>
      </c>
    </row>
    <row r="9440" spans="20:25" ht="30" x14ac:dyDescent="0.25">
      <c r="T9440" s="4"/>
      <c r="U9440" s="2" t="s">
        <v>26</v>
      </c>
      <c r="V9440" s="2" t="s">
        <v>111</v>
      </c>
      <c r="W9440" s="2" t="s">
        <v>67</v>
      </c>
      <c r="X9440" s="2">
        <v>2</v>
      </c>
      <c r="Y9440" s="2">
        <v>170</v>
      </c>
    </row>
    <row r="9441" spans="20:25" ht="30" x14ac:dyDescent="0.25">
      <c r="T9441" s="4"/>
      <c r="U9441" s="2" t="s">
        <v>26</v>
      </c>
      <c r="V9441" s="2" t="s">
        <v>111</v>
      </c>
      <c r="W9441" s="2" t="s">
        <v>63</v>
      </c>
      <c r="X9441" s="2">
        <v>5</v>
      </c>
      <c r="Y9441" s="2">
        <v>110</v>
      </c>
    </row>
    <row r="9442" spans="20:25" ht="30" x14ac:dyDescent="0.25">
      <c r="T9442" s="4"/>
      <c r="U9442" s="2" t="s">
        <v>26</v>
      </c>
      <c r="V9442" s="2" t="s">
        <v>111</v>
      </c>
      <c r="W9442" s="2" t="s">
        <v>68</v>
      </c>
      <c r="X9442" s="2">
        <v>2</v>
      </c>
      <c r="Y9442" s="2">
        <v>0</v>
      </c>
    </row>
    <row r="9443" spans="20:25" ht="30" x14ac:dyDescent="0.25">
      <c r="T9443" s="4"/>
      <c r="U9443" s="2" t="s">
        <v>26</v>
      </c>
      <c r="V9443" s="2" t="s">
        <v>111</v>
      </c>
      <c r="W9443" s="2" t="s">
        <v>68</v>
      </c>
      <c r="X9443" s="2">
        <v>4</v>
      </c>
      <c r="Y9443" s="2">
        <v>180</v>
      </c>
    </row>
    <row r="9444" spans="20:25" ht="30" x14ac:dyDescent="0.25">
      <c r="T9444" s="4"/>
      <c r="U9444" s="2" t="s">
        <v>26</v>
      </c>
      <c r="V9444" s="2" t="s">
        <v>111</v>
      </c>
      <c r="W9444" s="2" t="s">
        <v>63</v>
      </c>
      <c r="X9444" s="2">
        <v>4</v>
      </c>
      <c r="Y9444" s="2">
        <v>80</v>
      </c>
    </row>
    <row r="9445" spans="20:25" ht="30" x14ac:dyDescent="0.25">
      <c r="T9445" s="4"/>
      <c r="U9445" s="2" t="s">
        <v>26</v>
      </c>
      <c r="V9445" s="2" t="s">
        <v>121</v>
      </c>
      <c r="W9445" s="2" t="s">
        <v>64</v>
      </c>
      <c r="X9445" s="2">
        <v>4</v>
      </c>
      <c r="Y9445" s="2">
        <v>280</v>
      </c>
    </row>
    <row r="9446" spans="20:25" ht="30" x14ac:dyDescent="0.25">
      <c r="T9446" s="4"/>
      <c r="U9446" s="2" t="s">
        <v>26</v>
      </c>
      <c r="V9446" s="2" t="s">
        <v>121</v>
      </c>
      <c r="W9446" s="2" t="s">
        <v>68</v>
      </c>
      <c r="X9446" s="2">
        <v>4</v>
      </c>
      <c r="Y9446" s="2">
        <v>340</v>
      </c>
    </row>
    <row r="9447" spans="20:25" ht="30" x14ac:dyDescent="0.25">
      <c r="T9447" s="4"/>
      <c r="U9447" s="2" t="s">
        <v>26</v>
      </c>
      <c r="V9447" s="2" t="s">
        <v>121</v>
      </c>
      <c r="W9447" s="2" t="s">
        <v>67</v>
      </c>
      <c r="X9447" s="2">
        <v>2</v>
      </c>
      <c r="Y9447" s="2">
        <v>210</v>
      </c>
    </row>
    <row r="9448" spans="20:25" ht="30" x14ac:dyDescent="0.25">
      <c r="T9448" s="4"/>
      <c r="U9448" s="2" t="s">
        <v>26</v>
      </c>
      <c r="V9448" s="2" t="s">
        <v>121</v>
      </c>
      <c r="W9448" s="2" t="s">
        <v>68</v>
      </c>
      <c r="X9448" s="2">
        <v>4</v>
      </c>
      <c r="Y9448" s="2">
        <v>220</v>
      </c>
    </row>
    <row r="9449" spans="20:25" ht="30" x14ac:dyDescent="0.25">
      <c r="T9449" s="4"/>
      <c r="U9449" s="2" t="s">
        <v>26</v>
      </c>
      <c r="V9449" s="2" t="s">
        <v>121</v>
      </c>
      <c r="W9449" s="2" t="s">
        <v>64</v>
      </c>
      <c r="X9449" s="2">
        <v>4</v>
      </c>
      <c r="Y9449" s="2">
        <v>210</v>
      </c>
    </row>
    <row r="9450" spans="20:25" ht="30" x14ac:dyDescent="0.25">
      <c r="T9450" s="4"/>
      <c r="U9450" s="2" t="s">
        <v>26</v>
      </c>
      <c r="V9450" s="2" t="s">
        <v>121</v>
      </c>
      <c r="W9450" s="2" t="s">
        <v>68</v>
      </c>
      <c r="X9450" s="2">
        <v>5</v>
      </c>
      <c r="Y9450" s="2">
        <v>30</v>
      </c>
    </row>
    <row r="9451" spans="20:25" ht="30" x14ac:dyDescent="0.25">
      <c r="T9451" s="4"/>
      <c r="U9451" s="2" t="s">
        <v>26</v>
      </c>
      <c r="V9451" s="2" t="s">
        <v>121</v>
      </c>
      <c r="W9451" s="2" t="s">
        <v>63</v>
      </c>
      <c r="X9451" s="2">
        <v>3</v>
      </c>
      <c r="Y9451" s="2">
        <v>210</v>
      </c>
    </row>
    <row r="9452" spans="20:25" ht="30" x14ac:dyDescent="0.25">
      <c r="T9452" s="4"/>
      <c r="U9452" s="2" t="s">
        <v>26</v>
      </c>
      <c r="V9452" s="2" t="s">
        <v>121</v>
      </c>
      <c r="W9452" s="2" t="s">
        <v>63</v>
      </c>
      <c r="X9452" s="2">
        <v>4</v>
      </c>
      <c r="Y9452" s="2">
        <v>170</v>
      </c>
    </row>
    <row r="9453" spans="20:25" ht="30" x14ac:dyDescent="0.25">
      <c r="T9453" s="4"/>
      <c r="U9453" s="2" t="s">
        <v>26</v>
      </c>
      <c r="V9453" s="2" t="s">
        <v>121</v>
      </c>
      <c r="W9453" s="2" t="s">
        <v>68</v>
      </c>
      <c r="X9453" s="2">
        <v>4</v>
      </c>
      <c r="Y9453" s="2">
        <v>260</v>
      </c>
    </row>
    <row r="9454" spans="20:25" ht="30" x14ac:dyDescent="0.25">
      <c r="T9454" s="4"/>
      <c r="U9454" s="2" t="s">
        <v>26</v>
      </c>
      <c r="V9454" s="2" t="s">
        <v>121</v>
      </c>
      <c r="W9454" s="2" t="s">
        <v>63</v>
      </c>
      <c r="X9454" s="2">
        <v>5</v>
      </c>
      <c r="Y9454" s="2">
        <v>220</v>
      </c>
    </row>
    <row r="9455" spans="20:25" ht="30" x14ac:dyDescent="0.25">
      <c r="T9455" s="4"/>
      <c r="U9455" s="2" t="s">
        <v>26</v>
      </c>
      <c r="V9455" s="2" t="s">
        <v>121</v>
      </c>
      <c r="W9455" s="2" t="s">
        <v>63</v>
      </c>
      <c r="X9455" s="2">
        <v>2</v>
      </c>
      <c r="Y9455" s="2">
        <v>80</v>
      </c>
    </row>
    <row r="9456" spans="20:25" ht="30" x14ac:dyDescent="0.25">
      <c r="T9456" s="4"/>
      <c r="U9456" s="2" t="s">
        <v>26</v>
      </c>
      <c r="V9456" s="2" t="s">
        <v>121</v>
      </c>
      <c r="W9456" s="2" t="s">
        <v>63</v>
      </c>
      <c r="X9456" s="2">
        <v>5</v>
      </c>
      <c r="Y9456" s="2">
        <v>40</v>
      </c>
    </row>
    <row r="9457" spans="20:25" ht="30" x14ac:dyDescent="0.25">
      <c r="T9457" s="4"/>
      <c r="U9457" s="2" t="s">
        <v>26</v>
      </c>
      <c r="V9457" s="2" t="s">
        <v>121</v>
      </c>
      <c r="W9457" s="2" t="s">
        <v>68</v>
      </c>
      <c r="X9457" s="2">
        <v>1</v>
      </c>
      <c r="Y9457" s="2">
        <v>0</v>
      </c>
    </row>
    <row r="9458" spans="20:25" ht="30" x14ac:dyDescent="0.25">
      <c r="T9458" s="4"/>
      <c r="U9458" s="2" t="s">
        <v>26</v>
      </c>
      <c r="V9458" s="2" t="s">
        <v>121</v>
      </c>
      <c r="W9458" s="2" t="s">
        <v>68</v>
      </c>
      <c r="X9458" s="2">
        <v>8</v>
      </c>
      <c r="Y9458" s="2">
        <v>220</v>
      </c>
    </row>
    <row r="9459" spans="20:25" ht="45" x14ac:dyDescent="0.25">
      <c r="T9459" s="4"/>
      <c r="U9459" s="2" t="s">
        <v>26</v>
      </c>
      <c r="V9459" s="2" t="s">
        <v>122</v>
      </c>
      <c r="W9459" s="2" t="s">
        <v>70</v>
      </c>
      <c r="X9459" s="2">
        <v>7</v>
      </c>
      <c r="Y9459" s="2">
        <v>200</v>
      </c>
    </row>
    <row r="9460" spans="20:25" ht="30" x14ac:dyDescent="0.25">
      <c r="T9460" s="4"/>
      <c r="U9460" s="2" t="s">
        <v>26</v>
      </c>
      <c r="V9460" s="2" t="s">
        <v>122</v>
      </c>
      <c r="W9460" s="2" t="s">
        <v>63</v>
      </c>
      <c r="X9460" s="2">
        <v>6</v>
      </c>
      <c r="Y9460" s="2">
        <v>310</v>
      </c>
    </row>
    <row r="9461" spans="20:25" ht="30" x14ac:dyDescent="0.25">
      <c r="T9461" s="4"/>
      <c r="U9461" s="2" t="s">
        <v>26</v>
      </c>
      <c r="V9461" s="2" t="s">
        <v>122</v>
      </c>
      <c r="W9461" s="2" t="s">
        <v>64</v>
      </c>
      <c r="X9461" s="2">
        <v>2</v>
      </c>
      <c r="Y9461" s="2">
        <v>110</v>
      </c>
    </row>
    <row r="9462" spans="20:25" ht="30" x14ac:dyDescent="0.25">
      <c r="T9462" s="4"/>
      <c r="U9462" s="2" t="s">
        <v>26</v>
      </c>
      <c r="V9462" s="2" t="s">
        <v>122</v>
      </c>
      <c r="W9462" s="2" t="s">
        <v>63</v>
      </c>
      <c r="X9462" s="2">
        <v>2</v>
      </c>
      <c r="Y9462" s="2">
        <v>110</v>
      </c>
    </row>
    <row r="9463" spans="20:25" ht="30" x14ac:dyDescent="0.25">
      <c r="T9463" s="4"/>
      <c r="U9463" s="2" t="s">
        <v>26</v>
      </c>
      <c r="V9463" s="2" t="s">
        <v>122</v>
      </c>
      <c r="W9463" s="2" t="s">
        <v>64</v>
      </c>
      <c r="X9463" s="2">
        <v>5</v>
      </c>
      <c r="Y9463" s="2">
        <v>240</v>
      </c>
    </row>
    <row r="9464" spans="20:25" ht="30" x14ac:dyDescent="0.25">
      <c r="T9464" s="4"/>
      <c r="U9464" s="2" t="s">
        <v>26</v>
      </c>
      <c r="V9464" s="2" t="s">
        <v>122</v>
      </c>
      <c r="W9464" s="2" t="s">
        <v>68</v>
      </c>
      <c r="X9464" s="2">
        <v>6</v>
      </c>
      <c r="Y9464" s="2">
        <v>240</v>
      </c>
    </row>
    <row r="9465" spans="20:25" ht="30" x14ac:dyDescent="0.25">
      <c r="T9465" s="4"/>
      <c r="U9465" s="2" t="s">
        <v>26</v>
      </c>
      <c r="V9465" s="2" t="s">
        <v>122</v>
      </c>
      <c r="W9465" s="2" t="s">
        <v>68</v>
      </c>
      <c r="X9465" s="2">
        <v>3</v>
      </c>
      <c r="Y9465" s="2">
        <v>240</v>
      </c>
    </row>
    <row r="9466" spans="20:25" ht="30" x14ac:dyDescent="0.25">
      <c r="T9466" s="4"/>
      <c r="U9466" s="2" t="s">
        <v>26</v>
      </c>
      <c r="V9466" s="2" t="s">
        <v>122</v>
      </c>
      <c r="W9466" s="2" t="s">
        <v>68</v>
      </c>
      <c r="X9466" s="2">
        <v>3</v>
      </c>
      <c r="Y9466" s="2">
        <v>230</v>
      </c>
    </row>
    <row r="9467" spans="20:25" ht="30" x14ac:dyDescent="0.25">
      <c r="T9467" s="4"/>
      <c r="U9467" s="2" t="s">
        <v>26</v>
      </c>
      <c r="V9467" s="2" t="s">
        <v>122</v>
      </c>
      <c r="W9467" s="2" t="s">
        <v>68</v>
      </c>
      <c r="X9467" s="2">
        <v>2</v>
      </c>
      <c r="Y9467" s="2">
        <v>170</v>
      </c>
    </row>
    <row r="9468" spans="20:25" ht="30" x14ac:dyDescent="0.25">
      <c r="T9468" s="4"/>
      <c r="U9468" s="2" t="s">
        <v>26</v>
      </c>
      <c r="V9468" s="2" t="s">
        <v>122</v>
      </c>
      <c r="W9468" s="2" t="s">
        <v>68</v>
      </c>
      <c r="X9468" s="2">
        <v>3</v>
      </c>
      <c r="Y9468" s="2">
        <v>220</v>
      </c>
    </row>
    <row r="9469" spans="20:25" ht="30" x14ac:dyDescent="0.25">
      <c r="T9469" s="4"/>
      <c r="U9469" s="2" t="s">
        <v>26</v>
      </c>
      <c r="V9469" s="2" t="s">
        <v>122</v>
      </c>
      <c r="W9469" s="2" t="s">
        <v>68</v>
      </c>
      <c r="X9469" s="2">
        <v>2</v>
      </c>
      <c r="Y9469" s="2">
        <v>320</v>
      </c>
    </row>
    <row r="9470" spans="20:25" ht="30" x14ac:dyDescent="0.25">
      <c r="T9470" s="4"/>
      <c r="U9470" s="2" t="s">
        <v>26</v>
      </c>
      <c r="V9470" s="2" t="s">
        <v>122</v>
      </c>
      <c r="W9470" s="2" t="s">
        <v>63</v>
      </c>
      <c r="X9470" s="2">
        <v>2</v>
      </c>
      <c r="Y9470" s="2">
        <v>228</v>
      </c>
    </row>
    <row r="9471" spans="20:25" ht="30" x14ac:dyDescent="0.25">
      <c r="T9471" s="4"/>
      <c r="U9471" s="2" t="s">
        <v>26</v>
      </c>
      <c r="V9471" s="2" t="s">
        <v>122</v>
      </c>
      <c r="W9471" s="2" t="s">
        <v>68</v>
      </c>
      <c r="X9471" s="2">
        <v>3</v>
      </c>
      <c r="Y9471" s="2">
        <v>270</v>
      </c>
    </row>
    <row r="9472" spans="20:25" ht="30" x14ac:dyDescent="0.25">
      <c r="T9472" s="4"/>
      <c r="U9472" s="2" t="s">
        <v>26</v>
      </c>
      <c r="V9472" s="2" t="s">
        <v>122</v>
      </c>
      <c r="W9472" s="2" t="s">
        <v>63</v>
      </c>
      <c r="X9472" s="2">
        <v>7</v>
      </c>
      <c r="Y9472" s="2">
        <v>280</v>
      </c>
    </row>
    <row r="9473" spans="20:25" ht="30" x14ac:dyDescent="0.25">
      <c r="T9473" s="4"/>
      <c r="U9473" s="2" t="s">
        <v>26</v>
      </c>
      <c r="V9473" s="2" t="s">
        <v>122</v>
      </c>
      <c r="W9473" s="2" t="s">
        <v>63</v>
      </c>
      <c r="X9473" s="2">
        <v>7</v>
      </c>
      <c r="Y9473" s="2">
        <v>180</v>
      </c>
    </row>
    <row r="9474" spans="20:25" ht="30" x14ac:dyDescent="0.25">
      <c r="T9474" s="4"/>
      <c r="U9474" s="2" t="s">
        <v>26</v>
      </c>
      <c r="V9474" s="2" t="s">
        <v>109</v>
      </c>
      <c r="W9474" s="2" t="s">
        <v>64</v>
      </c>
      <c r="X9474" s="2">
        <v>4</v>
      </c>
      <c r="Y9474" s="2">
        <v>260</v>
      </c>
    </row>
    <row r="9475" spans="20:25" ht="30" x14ac:dyDescent="0.25">
      <c r="T9475" s="4"/>
      <c r="U9475" s="2" t="s">
        <v>26</v>
      </c>
      <c r="V9475" s="2" t="s">
        <v>109</v>
      </c>
      <c r="W9475" s="2" t="s">
        <v>64</v>
      </c>
      <c r="X9475" s="2">
        <v>2</v>
      </c>
      <c r="Y9475" s="2">
        <v>290</v>
      </c>
    </row>
    <row r="9476" spans="20:25" ht="30" x14ac:dyDescent="0.25">
      <c r="T9476" s="4"/>
      <c r="U9476" s="2" t="s">
        <v>26</v>
      </c>
      <c r="V9476" s="2" t="s">
        <v>109</v>
      </c>
      <c r="W9476" s="2" t="s">
        <v>63</v>
      </c>
      <c r="X9476" s="2">
        <v>3</v>
      </c>
      <c r="Y9476" s="2">
        <v>240</v>
      </c>
    </row>
    <row r="9477" spans="20:25" ht="30" x14ac:dyDescent="0.25">
      <c r="T9477" s="4"/>
      <c r="U9477" s="2" t="s">
        <v>26</v>
      </c>
      <c r="V9477" s="2" t="s">
        <v>109</v>
      </c>
      <c r="W9477" s="2" t="s">
        <v>68</v>
      </c>
      <c r="X9477" s="2">
        <v>5</v>
      </c>
      <c r="Y9477" s="2">
        <v>240</v>
      </c>
    </row>
    <row r="9478" spans="20:25" ht="30" x14ac:dyDescent="0.25">
      <c r="T9478" s="4"/>
      <c r="U9478" s="2" t="s">
        <v>26</v>
      </c>
      <c r="V9478" s="2" t="s">
        <v>109</v>
      </c>
      <c r="W9478" s="2" t="s">
        <v>63</v>
      </c>
      <c r="X9478" s="2">
        <v>3</v>
      </c>
      <c r="Y9478" s="2">
        <v>210</v>
      </c>
    </row>
    <row r="9479" spans="20:25" ht="30" x14ac:dyDescent="0.25">
      <c r="T9479" s="4"/>
      <c r="U9479" s="2" t="s">
        <v>26</v>
      </c>
      <c r="V9479" s="2" t="s">
        <v>109</v>
      </c>
      <c r="W9479" s="2" t="s">
        <v>63</v>
      </c>
      <c r="X9479" s="2">
        <v>4</v>
      </c>
      <c r="Y9479" s="2">
        <v>250</v>
      </c>
    </row>
    <row r="9480" spans="20:25" ht="30" x14ac:dyDescent="0.25">
      <c r="T9480" s="4"/>
      <c r="U9480" s="2" t="s">
        <v>26</v>
      </c>
      <c r="V9480" s="2" t="s">
        <v>109</v>
      </c>
      <c r="W9480" s="2" t="s">
        <v>64</v>
      </c>
      <c r="X9480" s="2">
        <v>3</v>
      </c>
      <c r="Y9480" s="2">
        <v>80</v>
      </c>
    </row>
    <row r="9481" spans="20:25" ht="30" x14ac:dyDescent="0.25">
      <c r="T9481" s="4"/>
      <c r="U9481" s="2" t="s">
        <v>26</v>
      </c>
      <c r="V9481" s="2" t="s">
        <v>109</v>
      </c>
      <c r="W9481" s="2" t="s">
        <v>63</v>
      </c>
      <c r="X9481" s="2">
        <v>2</v>
      </c>
      <c r="Y9481" s="2">
        <v>220</v>
      </c>
    </row>
    <row r="9482" spans="20:25" ht="30" x14ac:dyDescent="0.25">
      <c r="T9482" s="4"/>
      <c r="U9482" s="2" t="s">
        <v>26</v>
      </c>
      <c r="V9482" s="2" t="s">
        <v>109</v>
      </c>
      <c r="W9482" s="2" t="s">
        <v>63</v>
      </c>
      <c r="X9482" s="2">
        <v>3</v>
      </c>
      <c r="Y9482" s="2">
        <v>100</v>
      </c>
    </row>
    <row r="9483" spans="20:25" ht="30" x14ac:dyDescent="0.25">
      <c r="T9483" s="4"/>
      <c r="U9483" s="2" t="s">
        <v>26</v>
      </c>
      <c r="V9483" s="2" t="s">
        <v>109</v>
      </c>
      <c r="W9483" s="2" t="s">
        <v>63</v>
      </c>
      <c r="X9483" s="2">
        <v>2</v>
      </c>
      <c r="Y9483" s="2">
        <v>150</v>
      </c>
    </row>
    <row r="9484" spans="20:25" ht="30" x14ac:dyDescent="0.25">
      <c r="T9484" s="4"/>
      <c r="U9484" s="2" t="s">
        <v>26</v>
      </c>
      <c r="V9484" s="2" t="s">
        <v>109</v>
      </c>
      <c r="W9484" s="2" t="s">
        <v>68</v>
      </c>
      <c r="X9484" s="2">
        <v>2</v>
      </c>
      <c r="Y9484" s="2">
        <v>150</v>
      </c>
    </row>
    <row r="9485" spans="20:25" ht="30" x14ac:dyDescent="0.25">
      <c r="T9485" s="4"/>
      <c r="U9485" s="2" t="s">
        <v>26</v>
      </c>
      <c r="V9485" s="2" t="s">
        <v>109</v>
      </c>
      <c r="W9485" s="2" t="s">
        <v>63</v>
      </c>
      <c r="X9485" s="2">
        <v>2</v>
      </c>
      <c r="Y9485" s="2">
        <v>180</v>
      </c>
    </row>
    <row r="9486" spans="20:25" ht="30" x14ac:dyDescent="0.25">
      <c r="T9486" s="4"/>
      <c r="U9486" s="2" t="s">
        <v>26</v>
      </c>
      <c r="V9486" s="2" t="s">
        <v>109</v>
      </c>
      <c r="W9486" s="2" t="s">
        <v>63</v>
      </c>
      <c r="X9486" s="2">
        <v>5</v>
      </c>
      <c r="Y9486" s="2">
        <v>250</v>
      </c>
    </row>
    <row r="9487" spans="20:25" ht="30" x14ac:dyDescent="0.25">
      <c r="T9487" s="4"/>
      <c r="U9487" s="2" t="s">
        <v>26</v>
      </c>
      <c r="V9487" s="2" t="s">
        <v>109</v>
      </c>
      <c r="W9487" s="2" t="s">
        <v>68</v>
      </c>
      <c r="X9487" s="2">
        <v>1</v>
      </c>
      <c r="Y9487" s="2">
        <v>0</v>
      </c>
    </row>
    <row r="9488" spans="20:25" ht="30" x14ac:dyDescent="0.25">
      <c r="T9488" s="4"/>
      <c r="U9488" s="2" t="s">
        <v>26</v>
      </c>
      <c r="V9488" s="2" t="s">
        <v>109</v>
      </c>
      <c r="W9488" s="2" t="s">
        <v>64</v>
      </c>
      <c r="X9488" s="2">
        <v>4</v>
      </c>
      <c r="Y9488" s="2">
        <v>180</v>
      </c>
    </row>
    <row r="9489" spans="20:25" ht="30" x14ac:dyDescent="0.25">
      <c r="T9489" s="4"/>
      <c r="U9489" s="2" t="s">
        <v>26</v>
      </c>
      <c r="V9489" s="2" t="s">
        <v>109</v>
      </c>
      <c r="W9489" s="2" t="s">
        <v>63</v>
      </c>
      <c r="X9489" s="2">
        <v>8</v>
      </c>
      <c r="Y9489" s="2">
        <v>210</v>
      </c>
    </row>
    <row r="9490" spans="20:25" ht="30" x14ac:dyDescent="0.25">
      <c r="T9490" s="4"/>
      <c r="U9490" s="2" t="s">
        <v>26</v>
      </c>
      <c r="V9490" s="2" t="s">
        <v>109</v>
      </c>
      <c r="W9490" s="2" t="s">
        <v>68</v>
      </c>
      <c r="X9490" s="2">
        <v>4</v>
      </c>
      <c r="Y9490" s="2">
        <v>230</v>
      </c>
    </row>
    <row r="9491" spans="20:25" ht="30" x14ac:dyDescent="0.25">
      <c r="T9491" s="4"/>
      <c r="U9491" s="2" t="s">
        <v>26</v>
      </c>
      <c r="V9491" s="2" t="s">
        <v>109</v>
      </c>
      <c r="W9491" s="2" t="s">
        <v>68</v>
      </c>
      <c r="X9491" s="2">
        <v>3</v>
      </c>
      <c r="Y9491" s="2">
        <v>170</v>
      </c>
    </row>
    <row r="9492" spans="20:25" ht="30" x14ac:dyDescent="0.25">
      <c r="T9492" s="4"/>
      <c r="U9492" s="2" t="s">
        <v>26</v>
      </c>
      <c r="V9492" s="2" t="s">
        <v>109</v>
      </c>
      <c r="W9492" s="2" t="s">
        <v>68</v>
      </c>
      <c r="X9492" s="2">
        <v>5</v>
      </c>
      <c r="Y9492" s="2">
        <v>210</v>
      </c>
    </row>
    <row r="9493" spans="20:25" ht="30" x14ac:dyDescent="0.25">
      <c r="T9493" s="4"/>
      <c r="U9493" s="2" t="s">
        <v>26</v>
      </c>
      <c r="V9493" s="2" t="s">
        <v>109</v>
      </c>
      <c r="W9493" s="2" t="s">
        <v>68</v>
      </c>
      <c r="X9493" s="2">
        <v>5</v>
      </c>
      <c r="Y9493" s="2">
        <v>230</v>
      </c>
    </row>
    <row r="9494" spans="20:25" ht="30" x14ac:dyDescent="0.25">
      <c r="T9494" s="4"/>
      <c r="U9494" s="2" t="s">
        <v>26</v>
      </c>
      <c r="V9494" s="2" t="s">
        <v>109</v>
      </c>
      <c r="W9494" s="2" t="s">
        <v>64</v>
      </c>
      <c r="X9494" s="2">
        <v>4</v>
      </c>
      <c r="Y9494" s="2">
        <v>320</v>
      </c>
    </row>
    <row r="9495" spans="20:25" ht="30" x14ac:dyDescent="0.25">
      <c r="T9495" s="4"/>
      <c r="U9495" s="2" t="s">
        <v>26</v>
      </c>
      <c r="V9495" s="2" t="s">
        <v>109</v>
      </c>
      <c r="W9495" s="2" t="s">
        <v>68</v>
      </c>
      <c r="X9495" s="2">
        <v>2</v>
      </c>
      <c r="Y9495" s="2">
        <v>160</v>
      </c>
    </row>
    <row r="9496" spans="20:25" ht="30" x14ac:dyDescent="0.25">
      <c r="T9496" s="4"/>
      <c r="U9496" s="2" t="s">
        <v>26</v>
      </c>
      <c r="V9496" s="2" t="s">
        <v>120</v>
      </c>
      <c r="W9496" s="2" t="s">
        <v>68</v>
      </c>
      <c r="X9496" s="2">
        <v>2</v>
      </c>
      <c r="Y9496" s="2">
        <v>120</v>
      </c>
    </row>
    <row r="9497" spans="20:25" ht="30" x14ac:dyDescent="0.25">
      <c r="T9497" s="4"/>
      <c r="U9497" s="2" t="s">
        <v>26</v>
      </c>
      <c r="V9497" s="2" t="s">
        <v>120</v>
      </c>
      <c r="W9497" s="2" t="s">
        <v>68</v>
      </c>
      <c r="X9497" s="2">
        <v>3</v>
      </c>
      <c r="Y9497" s="2">
        <v>220</v>
      </c>
    </row>
    <row r="9498" spans="20:25" ht="30" x14ac:dyDescent="0.25">
      <c r="T9498" s="4"/>
      <c r="U9498" s="2" t="s">
        <v>26</v>
      </c>
      <c r="V9498" s="2" t="s">
        <v>120</v>
      </c>
      <c r="W9498" s="2" t="s">
        <v>68</v>
      </c>
      <c r="X9498" s="2">
        <v>3</v>
      </c>
      <c r="Y9498" s="2">
        <v>230</v>
      </c>
    </row>
    <row r="9499" spans="20:25" ht="30" x14ac:dyDescent="0.25">
      <c r="T9499" s="4"/>
      <c r="U9499" s="2" t="s">
        <v>26</v>
      </c>
      <c r="V9499" s="2" t="s">
        <v>120</v>
      </c>
      <c r="W9499" s="2" t="s">
        <v>68</v>
      </c>
      <c r="X9499" s="2">
        <v>5</v>
      </c>
      <c r="Y9499" s="2">
        <v>240</v>
      </c>
    </row>
    <row r="9500" spans="20:25" ht="30" x14ac:dyDescent="0.25">
      <c r="T9500" s="4"/>
      <c r="U9500" s="2" t="s">
        <v>26</v>
      </c>
      <c r="V9500" s="2" t="s">
        <v>120</v>
      </c>
      <c r="W9500" s="2" t="s">
        <v>68</v>
      </c>
      <c r="X9500" s="2">
        <v>2</v>
      </c>
      <c r="Y9500" s="2">
        <v>360</v>
      </c>
    </row>
    <row r="9501" spans="20:25" ht="30" x14ac:dyDescent="0.25">
      <c r="T9501" s="4"/>
      <c r="U9501" s="2" t="s">
        <v>26</v>
      </c>
      <c r="V9501" s="2" t="s">
        <v>120</v>
      </c>
      <c r="W9501" s="2" t="s">
        <v>63</v>
      </c>
      <c r="X9501" s="2">
        <v>3</v>
      </c>
      <c r="Y9501" s="2">
        <v>120</v>
      </c>
    </row>
    <row r="9502" spans="20:25" ht="30" x14ac:dyDescent="0.25">
      <c r="T9502" s="4"/>
      <c r="U9502" s="2" t="s">
        <v>26</v>
      </c>
      <c r="V9502" s="2" t="s">
        <v>120</v>
      </c>
      <c r="W9502" s="2" t="s">
        <v>68</v>
      </c>
      <c r="X9502" s="2">
        <v>3</v>
      </c>
      <c r="Y9502" s="2">
        <v>120</v>
      </c>
    </row>
    <row r="9503" spans="20:25" ht="30" x14ac:dyDescent="0.25">
      <c r="T9503" s="4"/>
      <c r="U9503" s="2" t="s">
        <v>26</v>
      </c>
      <c r="V9503" s="2" t="s">
        <v>120</v>
      </c>
      <c r="W9503" s="2" t="s">
        <v>63</v>
      </c>
      <c r="X9503" s="2">
        <v>5</v>
      </c>
      <c r="Y9503" s="2">
        <v>160</v>
      </c>
    </row>
    <row r="9504" spans="20:25" ht="30" x14ac:dyDescent="0.25">
      <c r="T9504" s="4"/>
      <c r="U9504" s="2" t="s">
        <v>26</v>
      </c>
      <c r="V9504" s="2" t="s">
        <v>120</v>
      </c>
      <c r="W9504" s="2" t="s">
        <v>63</v>
      </c>
      <c r="X9504" s="2">
        <v>2</v>
      </c>
      <c r="Y9504" s="2">
        <v>180</v>
      </c>
    </row>
    <row r="9505" spans="20:25" ht="30" x14ac:dyDescent="0.25">
      <c r="T9505" s="4"/>
      <c r="U9505" s="2" t="s">
        <v>26</v>
      </c>
      <c r="V9505" s="2" t="s">
        <v>120</v>
      </c>
      <c r="W9505" s="2" t="s">
        <v>67</v>
      </c>
      <c r="X9505" s="2">
        <v>2</v>
      </c>
      <c r="Y9505" s="2">
        <v>180</v>
      </c>
    </row>
    <row r="9506" spans="20:25" ht="30" x14ac:dyDescent="0.25">
      <c r="T9506" s="4"/>
      <c r="U9506" s="2" t="s">
        <v>26</v>
      </c>
      <c r="V9506" s="2" t="s">
        <v>120</v>
      </c>
      <c r="W9506" s="2" t="s">
        <v>68</v>
      </c>
      <c r="X9506" s="2">
        <v>3</v>
      </c>
      <c r="Y9506" s="2">
        <v>240</v>
      </c>
    </row>
    <row r="9507" spans="20:25" ht="30" x14ac:dyDescent="0.25">
      <c r="T9507" s="4"/>
      <c r="U9507" s="2" t="s">
        <v>26</v>
      </c>
      <c r="V9507" s="2" t="s">
        <v>120</v>
      </c>
      <c r="W9507" s="2" t="s">
        <v>68</v>
      </c>
      <c r="X9507" s="2">
        <v>5</v>
      </c>
      <c r="Y9507" s="2">
        <v>260</v>
      </c>
    </row>
    <row r="9508" spans="20:25" ht="30" x14ac:dyDescent="0.25">
      <c r="T9508" s="4"/>
      <c r="U9508" s="2" t="s">
        <v>26</v>
      </c>
      <c r="V9508" s="2" t="s">
        <v>120</v>
      </c>
      <c r="W9508" s="2" t="s">
        <v>68</v>
      </c>
      <c r="X9508" s="2">
        <v>6</v>
      </c>
      <c r="Y9508" s="2">
        <v>230</v>
      </c>
    </row>
    <row r="9509" spans="20:25" ht="30" x14ac:dyDescent="0.25">
      <c r="T9509" s="4"/>
      <c r="U9509" s="2" t="s">
        <v>26</v>
      </c>
      <c r="V9509" s="2" t="s">
        <v>120</v>
      </c>
      <c r="W9509" s="2" t="s">
        <v>68</v>
      </c>
      <c r="X9509" s="2">
        <v>4</v>
      </c>
      <c r="Y9509" s="2">
        <v>290</v>
      </c>
    </row>
    <row r="9510" spans="20:25" ht="30" x14ac:dyDescent="0.25">
      <c r="T9510" s="4"/>
      <c r="U9510" s="2" t="s">
        <v>26</v>
      </c>
      <c r="V9510" s="2" t="s">
        <v>120</v>
      </c>
      <c r="W9510" s="2" t="s">
        <v>62</v>
      </c>
      <c r="X9510" s="2">
        <v>1</v>
      </c>
      <c r="Y9510" s="2">
        <v>163</v>
      </c>
    </row>
    <row r="9511" spans="20:25" ht="30" x14ac:dyDescent="0.25">
      <c r="T9511" s="4"/>
      <c r="U9511" s="2" t="s">
        <v>26</v>
      </c>
      <c r="V9511" s="2" t="s">
        <v>120</v>
      </c>
      <c r="W9511" s="2" t="s">
        <v>63</v>
      </c>
      <c r="X9511" s="2">
        <v>3</v>
      </c>
      <c r="Y9511" s="2">
        <v>280</v>
      </c>
    </row>
    <row r="9512" spans="20:25" ht="30" x14ac:dyDescent="0.25">
      <c r="T9512" s="4"/>
      <c r="U9512" s="2" t="s">
        <v>26</v>
      </c>
      <c r="V9512" s="2" t="s">
        <v>120</v>
      </c>
      <c r="W9512" s="2" t="s">
        <v>68</v>
      </c>
      <c r="X9512" s="2">
        <v>3</v>
      </c>
      <c r="Y9512" s="2">
        <v>230</v>
      </c>
    </row>
    <row r="9513" spans="20:25" ht="30" x14ac:dyDescent="0.25">
      <c r="T9513" s="4"/>
      <c r="U9513" s="2" t="s">
        <v>26</v>
      </c>
      <c r="V9513" s="2" t="s">
        <v>120</v>
      </c>
      <c r="W9513" s="2" t="s">
        <v>68</v>
      </c>
      <c r="X9513" s="2">
        <v>3</v>
      </c>
      <c r="Y9513" s="2">
        <v>190</v>
      </c>
    </row>
    <row r="9514" spans="20:25" ht="30" x14ac:dyDescent="0.25">
      <c r="T9514" s="4"/>
      <c r="U9514" s="2" t="s">
        <v>26</v>
      </c>
      <c r="V9514" s="2" t="s">
        <v>120</v>
      </c>
      <c r="W9514" s="2" t="s">
        <v>68</v>
      </c>
      <c r="X9514" s="2">
        <v>4</v>
      </c>
      <c r="Y9514" s="2">
        <v>210</v>
      </c>
    </row>
    <row r="9515" spans="20:25" ht="30" x14ac:dyDescent="0.25">
      <c r="T9515" s="4"/>
      <c r="U9515" s="2" t="s">
        <v>26</v>
      </c>
      <c r="V9515" s="2" t="s">
        <v>120</v>
      </c>
      <c r="W9515" s="2" t="s">
        <v>64</v>
      </c>
      <c r="X9515" s="2">
        <v>3</v>
      </c>
      <c r="Y9515" s="2">
        <v>180</v>
      </c>
    </row>
    <row r="9516" spans="20:25" ht="30" x14ac:dyDescent="0.25">
      <c r="T9516" s="4"/>
      <c r="U9516" s="2" t="s">
        <v>26</v>
      </c>
      <c r="V9516" s="2" t="s">
        <v>120</v>
      </c>
      <c r="W9516" s="2" t="s">
        <v>68</v>
      </c>
      <c r="X9516" s="2">
        <v>3</v>
      </c>
      <c r="Y9516" s="2">
        <v>190</v>
      </c>
    </row>
    <row r="9517" spans="20:25" ht="30" x14ac:dyDescent="0.25">
      <c r="T9517" s="4"/>
      <c r="U9517" s="2" t="s">
        <v>26</v>
      </c>
      <c r="V9517" s="2" t="s">
        <v>120</v>
      </c>
      <c r="W9517" s="2" t="s">
        <v>68</v>
      </c>
      <c r="X9517" s="2">
        <v>2</v>
      </c>
      <c r="Y9517" s="2">
        <v>240</v>
      </c>
    </row>
    <row r="9518" spans="20:25" ht="30" x14ac:dyDescent="0.25">
      <c r="T9518" s="4"/>
      <c r="U9518" s="2" t="s">
        <v>26</v>
      </c>
      <c r="V9518" s="2" t="s">
        <v>120</v>
      </c>
      <c r="W9518" s="2" t="s">
        <v>63</v>
      </c>
      <c r="X9518" s="2">
        <v>1</v>
      </c>
      <c r="Y9518" s="2">
        <v>0</v>
      </c>
    </row>
    <row r="9519" spans="20:25" ht="30" x14ac:dyDescent="0.25">
      <c r="T9519" s="4"/>
      <c r="U9519" s="2" t="s">
        <v>26</v>
      </c>
      <c r="V9519" s="2" t="s">
        <v>120</v>
      </c>
      <c r="W9519" s="2" t="s">
        <v>63</v>
      </c>
      <c r="X9519" s="2">
        <v>3</v>
      </c>
      <c r="Y9519" s="2">
        <v>230</v>
      </c>
    </row>
    <row r="9520" spans="20:25" ht="30" x14ac:dyDescent="0.25">
      <c r="T9520" s="4"/>
      <c r="U9520" s="2" t="s">
        <v>26</v>
      </c>
      <c r="V9520" s="2" t="s">
        <v>120</v>
      </c>
      <c r="W9520" s="2" t="s">
        <v>68</v>
      </c>
      <c r="X9520" s="2">
        <v>5</v>
      </c>
      <c r="Y9520" s="2">
        <v>220</v>
      </c>
    </row>
    <row r="9521" spans="20:25" ht="30" x14ac:dyDescent="0.25">
      <c r="T9521" s="4"/>
      <c r="U9521" s="2" t="s">
        <v>26</v>
      </c>
      <c r="V9521" s="2" t="s">
        <v>120</v>
      </c>
      <c r="W9521" s="2" t="s">
        <v>68</v>
      </c>
      <c r="X9521" s="2">
        <v>3</v>
      </c>
      <c r="Y9521" s="2">
        <v>10</v>
      </c>
    </row>
    <row r="9522" spans="20:25" ht="30" x14ac:dyDescent="0.25">
      <c r="T9522" s="4"/>
      <c r="U9522" s="2" t="s">
        <v>26</v>
      </c>
      <c r="V9522" s="2" t="s">
        <v>124</v>
      </c>
      <c r="W9522" s="2" t="s">
        <v>68</v>
      </c>
      <c r="X9522" s="2">
        <v>4</v>
      </c>
      <c r="Y9522" s="2">
        <v>220</v>
      </c>
    </row>
    <row r="9523" spans="20:25" ht="30" x14ac:dyDescent="0.25">
      <c r="T9523" s="4"/>
      <c r="U9523" s="2" t="s">
        <v>26</v>
      </c>
      <c r="V9523" s="2" t="s">
        <v>124</v>
      </c>
      <c r="W9523" s="2" t="s">
        <v>68</v>
      </c>
      <c r="X9523" s="2">
        <v>5</v>
      </c>
      <c r="Y9523" s="2">
        <v>220</v>
      </c>
    </row>
    <row r="9524" spans="20:25" ht="30" x14ac:dyDescent="0.25">
      <c r="T9524" s="4"/>
      <c r="U9524" s="2" t="s">
        <v>26</v>
      </c>
      <c r="V9524" s="2" t="s">
        <v>124</v>
      </c>
      <c r="W9524" s="2" t="s">
        <v>63</v>
      </c>
      <c r="X9524" s="2">
        <v>2</v>
      </c>
      <c r="Y9524" s="2">
        <v>190</v>
      </c>
    </row>
    <row r="9525" spans="20:25" ht="30" x14ac:dyDescent="0.25">
      <c r="T9525" s="4"/>
      <c r="U9525" s="2" t="s">
        <v>26</v>
      </c>
      <c r="V9525" s="2" t="s">
        <v>124</v>
      </c>
      <c r="W9525" s="2" t="s">
        <v>68</v>
      </c>
      <c r="X9525" s="2">
        <v>1</v>
      </c>
      <c r="Y9525" s="2">
        <v>180</v>
      </c>
    </row>
    <row r="9526" spans="20:25" ht="30" x14ac:dyDescent="0.25">
      <c r="T9526" s="4"/>
      <c r="U9526" s="2" t="s">
        <v>26</v>
      </c>
      <c r="V9526" s="2" t="s">
        <v>124</v>
      </c>
      <c r="W9526" s="2" t="s">
        <v>63</v>
      </c>
      <c r="X9526" s="2">
        <v>7</v>
      </c>
      <c r="Y9526" s="2">
        <v>220</v>
      </c>
    </row>
    <row r="9527" spans="20:25" ht="30" x14ac:dyDescent="0.25">
      <c r="T9527" s="4"/>
      <c r="U9527" s="2" t="s">
        <v>26</v>
      </c>
      <c r="V9527" s="2" t="s">
        <v>124</v>
      </c>
      <c r="W9527" s="2" t="s">
        <v>63</v>
      </c>
      <c r="X9527" s="2">
        <v>7</v>
      </c>
      <c r="Y9527" s="2">
        <v>190</v>
      </c>
    </row>
    <row r="9528" spans="20:25" ht="30" x14ac:dyDescent="0.25">
      <c r="T9528" s="4"/>
      <c r="U9528" s="2" t="s">
        <v>26</v>
      </c>
      <c r="V9528" s="2" t="s">
        <v>124</v>
      </c>
      <c r="W9528" s="2" t="s">
        <v>63</v>
      </c>
      <c r="X9528" s="2">
        <v>8</v>
      </c>
      <c r="Y9528" s="2">
        <v>250</v>
      </c>
    </row>
    <row r="9529" spans="20:25" ht="30" x14ac:dyDescent="0.25">
      <c r="T9529" s="4"/>
      <c r="U9529" s="2" t="s">
        <v>26</v>
      </c>
      <c r="V9529" s="2" t="s">
        <v>124</v>
      </c>
      <c r="W9529" s="2" t="s">
        <v>63</v>
      </c>
      <c r="X9529" s="2">
        <v>6</v>
      </c>
      <c r="Y9529" s="2">
        <v>180</v>
      </c>
    </row>
    <row r="9530" spans="20:25" ht="30" x14ac:dyDescent="0.25">
      <c r="T9530" s="4"/>
      <c r="U9530" s="2" t="s">
        <v>26</v>
      </c>
      <c r="V9530" s="2" t="s">
        <v>124</v>
      </c>
      <c r="W9530" s="2" t="s">
        <v>68</v>
      </c>
      <c r="X9530" s="2">
        <v>4</v>
      </c>
      <c r="Y9530" s="2">
        <v>180</v>
      </c>
    </row>
    <row r="9531" spans="20:25" ht="30" x14ac:dyDescent="0.25">
      <c r="T9531" s="4"/>
      <c r="U9531" s="2" t="s">
        <v>26</v>
      </c>
      <c r="V9531" s="2" t="s">
        <v>124</v>
      </c>
      <c r="W9531" s="2" t="s">
        <v>63</v>
      </c>
      <c r="X9531" s="2">
        <v>7</v>
      </c>
      <c r="Y9531" s="2">
        <v>230</v>
      </c>
    </row>
    <row r="9532" spans="20:25" ht="30" x14ac:dyDescent="0.25">
      <c r="T9532" s="4"/>
      <c r="U9532" s="2" t="s">
        <v>26</v>
      </c>
      <c r="V9532" s="2" t="s">
        <v>124</v>
      </c>
      <c r="W9532" s="2" t="s">
        <v>63</v>
      </c>
      <c r="X9532" s="2">
        <v>3</v>
      </c>
      <c r="Y9532" s="2">
        <v>220</v>
      </c>
    </row>
    <row r="9533" spans="20:25" ht="30" x14ac:dyDescent="0.25">
      <c r="T9533" s="4"/>
      <c r="U9533" s="2" t="s">
        <v>26</v>
      </c>
      <c r="V9533" s="2" t="s">
        <v>124</v>
      </c>
      <c r="W9533" s="2" t="s">
        <v>63</v>
      </c>
      <c r="X9533" s="2">
        <v>2</v>
      </c>
      <c r="Y9533" s="2">
        <v>192</v>
      </c>
    </row>
    <row r="9534" spans="20:25" ht="30" x14ac:dyDescent="0.25">
      <c r="T9534" s="4"/>
      <c r="U9534" s="2" t="s">
        <v>26</v>
      </c>
      <c r="V9534" s="2" t="s">
        <v>124</v>
      </c>
      <c r="W9534" s="2" t="s">
        <v>63</v>
      </c>
      <c r="X9534" s="2">
        <v>4</v>
      </c>
      <c r="Y9534" s="2">
        <v>240</v>
      </c>
    </row>
    <row r="9535" spans="20:25" ht="30" x14ac:dyDescent="0.25">
      <c r="T9535" s="4"/>
      <c r="U9535" s="2" t="s">
        <v>26</v>
      </c>
      <c r="V9535" s="2" t="s">
        <v>124</v>
      </c>
      <c r="W9535" s="2" t="s">
        <v>64</v>
      </c>
      <c r="X9535" s="2">
        <v>2</v>
      </c>
      <c r="Y9535" s="2">
        <v>230</v>
      </c>
    </row>
    <row r="9536" spans="20:25" ht="30" x14ac:dyDescent="0.25">
      <c r="T9536" s="4"/>
      <c r="U9536" s="2" t="s">
        <v>26</v>
      </c>
      <c r="V9536" s="2" t="s">
        <v>124</v>
      </c>
      <c r="W9536" s="2" t="s">
        <v>67</v>
      </c>
      <c r="X9536" s="2">
        <v>3</v>
      </c>
      <c r="Y9536" s="2">
        <v>290</v>
      </c>
    </row>
    <row r="9537" spans="20:25" ht="30" x14ac:dyDescent="0.25">
      <c r="T9537" s="4"/>
      <c r="U9537" s="2" t="s">
        <v>26</v>
      </c>
      <c r="V9537" s="2" t="s">
        <v>124</v>
      </c>
      <c r="W9537" s="2" t="s">
        <v>68</v>
      </c>
      <c r="X9537" s="2">
        <v>8</v>
      </c>
      <c r="Y9537" s="2">
        <v>230</v>
      </c>
    </row>
    <row r="9538" spans="20:25" ht="30" x14ac:dyDescent="0.25">
      <c r="T9538" s="4"/>
      <c r="U9538" s="2" t="s">
        <v>26</v>
      </c>
      <c r="V9538" s="2" t="s">
        <v>124</v>
      </c>
      <c r="W9538" s="2" t="s">
        <v>68</v>
      </c>
      <c r="X9538" s="2">
        <v>7</v>
      </c>
      <c r="Y9538" s="2">
        <v>210</v>
      </c>
    </row>
    <row r="9539" spans="20:25" ht="30" x14ac:dyDescent="0.25">
      <c r="T9539" s="4"/>
      <c r="U9539" s="2" t="s">
        <v>26</v>
      </c>
      <c r="V9539" s="2" t="s">
        <v>124</v>
      </c>
      <c r="W9539" s="2" t="s">
        <v>63</v>
      </c>
      <c r="X9539" s="2">
        <v>3</v>
      </c>
      <c r="Y9539" s="2">
        <v>210</v>
      </c>
    </row>
    <row r="9540" spans="20:25" ht="30" x14ac:dyDescent="0.25">
      <c r="T9540" s="4"/>
      <c r="U9540" s="2" t="s">
        <v>26</v>
      </c>
      <c r="V9540" s="2" t="s">
        <v>124</v>
      </c>
      <c r="W9540" s="2" t="s">
        <v>68</v>
      </c>
      <c r="X9540" s="2">
        <v>1</v>
      </c>
      <c r="Y9540" s="2">
        <v>130</v>
      </c>
    </row>
    <row r="9541" spans="20:25" ht="30" x14ac:dyDescent="0.25">
      <c r="T9541" s="4"/>
      <c r="U9541" s="2" t="s">
        <v>26</v>
      </c>
      <c r="V9541" s="2" t="s">
        <v>127</v>
      </c>
      <c r="W9541" s="2" t="s">
        <v>64</v>
      </c>
      <c r="X9541" s="2">
        <v>5</v>
      </c>
      <c r="Y9541" s="2">
        <v>220</v>
      </c>
    </row>
    <row r="9542" spans="20:25" ht="30" x14ac:dyDescent="0.25">
      <c r="T9542" s="4"/>
      <c r="U9542" s="2" t="s">
        <v>26</v>
      </c>
      <c r="V9542" s="2" t="s">
        <v>127</v>
      </c>
      <c r="W9542" s="2" t="s">
        <v>68</v>
      </c>
      <c r="X9542" s="2">
        <v>7</v>
      </c>
      <c r="Y9542" s="2">
        <v>210</v>
      </c>
    </row>
    <row r="9543" spans="20:25" ht="30" x14ac:dyDescent="0.25">
      <c r="T9543" s="4"/>
      <c r="U9543" s="2" t="s">
        <v>26</v>
      </c>
      <c r="V9543" s="2" t="s">
        <v>127</v>
      </c>
      <c r="W9543" s="2" t="s">
        <v>68</v>
      </c>
      <c r="X9543" s="2">
        <v>5</v>
      </c>
      <c r="Y9543" s="2">
        <v>200</v>
      </c>
    </row>
    <row r="9544" spans="20:25" ht="30" x14ac:dyDescent="0.25">
      <c r="T9544" s="4"/>
      <c r="U9544" s="2" t="s">
        <v>26</v>
      </c>
      <c r="V9544" s="2" t="s">
        <v>127</v>
      </c>
      <c r="W9544" s="2" t="s">
        <v>64</v>
      </c>
      <c r="X9544" s="2">
        <v>3</v>
      </c>
      <c r="Y9544" s="2">
        <v>230</v>
      </c>
    </row>
    <row r="9545" spans="20:25" ht="30" x14ac:dyDescent="0.25">
      <c r="T9545" s="4"/>
      <c r="U9545" s="2" t="s">
        <v>26</v>
      </c>
      <c r="V9545" s="2" t="s">
        <v>127</v>
      </c>
      <c r="W9545" s="2" t="s">
        <v>68</v>
      </c>
      <c r="X9545" s="2">
        <v>1</v>
      </c>
      <c r="Y9545" s="2">
        <v>320</v>
      </c>
    </row>
    <row r="9546" spans="20:25" ht="30" x14ac:dyDescent="0.25">
      <c r="T9546" s="4"/>
      <c r="U9546" s="2" t="s">
        <v>26</v>
      </c>
      <c r="V9546" s="2" t="s">
        <v>126</v>
      </c>
      <c r="W9546" s="2" t="s">
        <v>68</v>
      </c>
      <c r="X9546" s="2">
        <v>5</v>
      </c>
      <c r="Y9546" s="2">
        <v>220</v>
      </c>
    </row>
    <row r="9547" spans="20:25" ht="30" x14ac:dyDescent="0.25">
      <c r="T9547" s="4"/>
      <c r="U9547" s="2" t="s">
        <v>26</v>
      </c>
      <c r="V9547" s="2" t="s">
        <v>125</v>
      </c>
      <c r="W9547" s="2" t="s">
        <v>68</v>
      </c>
      <c r="X9547" s="2">
        <v>3</v>
      </c>
      <c r="Y9547" s="2">
        <v>160</v>
      </c>
    </row>
    <row r="9548" spans="20:25" ht="30" x14ac:dyDescent="0.25">
      <c r="T9548" s="4"/>
      <c r="U9548" s="2" t="s">
        <v>26</v>
      </c>
      <c r="V9548" s="2" t="s">
        <v>125</v>
      </c>
      <c r="W9548" s="2" t="s">
        <v>68</v>
      </c>
      <c r="X9548" s="2">
        <v>4</v>
      </c>
      <c r="Y9548" s="2">
        <v>160</v>
      </c>
    </row>
    <row r="9549" spans="20:25" ht="30" x14ac:dyDescent="0.25">
      <c r="T9549" s="4"/>
      <c r="U9549" s="2" t="s">
        <v>26</v>
      </c>
      <c r="V9549" s="2" t="s">
        <v>125</v>
      </c>
      <c r="W9549" s="2" t="s">
        <v>64</v>
      </c>
      <c r="X9549" s="2">
        <v>3</v>
      </c>
      <c r="Y9549" s="2">
        <v>210</v>
      </c>
    </row>
    <row r="9550" spans="20:25" ht="30" x14ac:dyDescent="0.25">
      <c r="T9550" s="4"/>
      <c r="U9550" s="2" t="s">
        <v>26</v>
      </c>
      <c r="V9550" s="2" t="s">
        <v>125</v>
      </c>
      <c r="W9550" s="2" t="s">
        <v>68</v>
      </c>
      <c r="X9550" s="2">
        <v>6</v>
      </c>
      <c r="Y9550" s="2">
        <v>260</v>
      </c>
    </row>
    <row r="9551" spans="20:25" ht="30" x14ac:dyDescent="0.25">
      <c r="T9551" s="4"/>
      <c r="U9551" s="2" t="s">
        <v>27</v>
      </c>
      <c r="V9551" s="2" t="s">
        <v>123</v>
      </c>
      <c r="W9551" s="2" t="s">
        <v>64</v>
      </c>
      <c r="X9551" s="2">
        <v>14</v>
      </c>
      <c r="Y9551" s="2">
        <v>263</v>
      </c>
    </row>
    <row r="9552" spans="20:25" x14ac:dyDescent="0.25">
      <c r="T9552" s="4"/>
      <c r="U9552" s="2" t="s">
        <v>27</v>
      </c>
      <c r="V9552" s="2" t="s">
        <v>121</v>
      </c>
      <c r="W9552" s="2" t="s">
        <v>63</v>
      </c>
      <c r="X9552" s="2">
        <v>2</v>
      </c>
      <c r="Y9552" s="2">
        <v>30</v>
      </c>
    </row>
    <row r="9553" spans="20:25" ht="30" x14ac:dyDescent="0.25">
      <c r="T9553" s="4"/>
      <c r="U9553" s="2" t="s">
        <v>27</v>
      </c>
      <c r="V9553" s="2" t="s">
        <v>122</v>
      </c>
      <c r="W9553" s="2" t="s">
        <v>64</v>
      </c>
      <c r="X9553" s="2">
        <v>8</v>
      </c>
      <c r="Y9553" s="2">
        <v>80</v>
      </c>
    </row>
    <row r="9554" spans="20:25" ht="30" x14ac:dyDescent="0.25">
      <c r="T9554" s="4"/>
      <c r="U9554" s="2" t="s">
        <v>27</v>
      </c>
      <c r="V9554" s="2" t="s">
        <v>122</v>
      </c>
      <c r="W9554" s="2" t="s">
        <v>67</v>
      </c>
      <c r="X9554" s="2">
        <v>4</v>
      </c>
      <c r="Y9554" s="2">
        <v>280</v>
      </c>
    </row>
    <row r="9555" spans="20:25" x14ac:dyDescent="0.25">
      <c r="T9555" s="4"/>
      <c r="U9555" s="2" t="s">
        <v>27</v>
      </c>
      <c r="V9555" s="2" t="s">
        <v>122</v>
      </c>
      <c r="W9555" s="2" t="s">
        <v>63</v>
      </c>
      <c r="X9555" s="2">
        <v>4</v>
      </c>
      <c r="Y9555" s="2">
        <v>110</v>
      </c>
    </row>
    <row r="9556" spans="20:25" ht="30" x14ac:dyDescent="0.25">
      <c r="T9556" s="4"/>
      <c r="U9556" s="2" t="s">
        <v>27</v>
      </c>
      <c r="V9556" s="2" t="s">
        <v>122</v>
      </c>
      <c r="W9556" s="2" t="s">
        <v>62</v>
      </c>
      <c r="X9556" s="2">
        <v>1</v>
      </c>
      <c r="Y9556" s="2">
        <v>280</v>
      </c>
    </row>
    <row r="9557" spans="20:25" ht="30" x14ac:dyDescent="0.25">
      <c r="T9557" s="4"/>
      <c r="U9557" s="2" t="s">
        <v>27</v>
      </c>
      <c r="V9557" s="2" t="s">
        <v>122</v>
      </c>
      <c r="W9557" s="2" t="s">
        <v>62</v>
      </c>
      <c r="X9557" s="2">
        <v>3</v>
      </c>
      <c r="Y9557" s="2">
        <v>80</v>
      </c>
    </row>
    <row r="9558" spans="20:25" ht="30" x14ac:dyDescent="0.25">
      <c r="T9558" s="4"/>
      <c r="U9558" s="2" t="s">
        <v>27</v>
      </c>
      <c r="V9558" s="2" t="s">
        <v>109</v>
      </c>
      <c r="W9558" s="2" t="s">
        <v>68</v>
      </c>
      <c r="X9558" s="2">
        <v>7</v>
      </c>
      <c r="Y9558" s="2">
        <v>260</v>
      </c>
    </row>
    <row r="9559" spans="20:25" x14ac:dyDescent="0.25">
      <c r="T9559" s="4"/>
      <c r="U9559" s="2" t="s">
        <v>27</v>
      </c>
      <c r="V9559" s="2" t="s">
        <v>109</v>
      </c>
      <c r="W9559" s="2" t="s">
        <v>63</v>
      </c>
      <c r="X9559" s="2">
        <v>3</v>
      </c>
      <c r="Y9559" s="2">
        <v>238</v>
      </c>
    </row>
    <row r="9560" spans="20:25" ht="30" x14ac:dyDescent="0.25">
      <c r="T9560" s="4"/>
      <c r="U9560" s="2" t="s">
        <v>27</v>
      </c>
      <c r="V9560" s="2" t="s">
        <v>109</v>
      </c>
      <c r="W9560" s="2" t="s">
        <v>64</v>
      </c>
      <c r="X9560" s="2">
        <v>4</v>
      </c>
      <c r="Y9560" s="2">
        <v>280</v>
      </c>
    </row>
    <row r="9561" spans="20:25" ht="30" x14ac:dyDescent="0.25">
      <c r="T9561" s="4"/>
      <c r="U9561" s="2" t="s">
        <v>27</v>
      </c>
      <c r="V9561" s="2" t="s">
        <v>109</v>
      </c>
      <c r="W9561" s="2" t="s">
        <v>67</v>
      </c>
      <c r="X9561" s="2">
        <v>6</v>
      </c>
      <c r="Y9561" s="2">
        <v>190</v>
      </c>
    </row>
    <row r="9562" spans="20:25" ht="30" x14ac:dyDescent="0.25">
      <c r="T9562" s="4"/>
      <c r="U9562" s="2" t="s">
        <v>27</v>
      </c>
      <c r="V9562" s="2" t="s">
        <v>109</v>
      </c>
      <c r="W9562" s="2" t="s">
        <v>64</v>
      </c>
      <c r="X9562" s="2">
        <v>1</v>
      </c>
      <c r="Y9562" s="2">
        <v>0</v>
      </c>
    </row>
    <row r="9563" spans="20:25" x14ac:dyDescent="0.25">
      <c r="T9563" s="4"/>
      <c r="U9563" s="2" t="s">
        <v>27</v>
      </c>
      <c r="V9563" s="2" t="s">
        <v>120</v>
      </c>
      <c r="W9563" s="2" t="s">
        <v>63</v>
      </c>
      <c r="X9563" s="2">
        <v>2</v>
      </c>
      <c r="Y9563" s="2">
        <v>80</v>
      </c>
    </row>
    <row r="9564" spans="20:25" ht="30" x14ac:dyDescent="0.25">
      <c r="T9564" s="4"/>
      <c r="U9564" s="2" t="s">
        <v>27</v>
      </c>
      <c r="V9564" s="2" t="s">
        <v>120</v>
      </c>
      <c r="W9564" s="2" t="s">
        <v>68</v>
      </c>
      <c r="X9564" s="2">
        <v>7</v>
      </c>
      <c r="Y9564" s="2">
        <v>330</v>
      </c>
    </row>
    <row r="9565" spans="20:25" ht="30" x14ac:dyDescent="0.25">
      <c r="T9565" s="4"/>
      <c r="U9565" s="2" t="s">
        <v>27</v>
      </c>
      <c r="V9565" s="2" t="s">
        <v>120</v>
      </c>
      <c r="W9565" s="2" t="s">
        <v>68</v>
      </c>
      <c r="X9565" s="2">
        <v>2</v>
      </c>
      <c r="Y9565" s="2">
        <v>221</v>
      </c>
    </row>
    <row r="9566" spans="20:25" ht="30" x14ac:dyDescent="0.25">
      <c r="T9566" s="4"/>
      <c r="U9566" s="2" t="s">
        <v>27</v>
      </c>
      <c r="V9566" s="2" t="s">
        <v>120</v>
      </c>
      <c r="W9566" s="2" t="s">
        <v>62</v>
      </c>
      <c r="X9566" s="2">
        <v>3</v>
      </c>
      <c r="Y9566" s="2">
        <v>240</v>
      </c>
    </row>
    <row r="9567" spans="20:25" ht="30" x14ac:dyDescent="0.25">
      <c r="T9567" s="4"/>
      <c r="U9567" s="2" t="s">
        <v>27</v>
      </c>
      <c r="V9567" s="2" t="s">
        <v>120</v>
      </c>
      <c r="W9567" s="2" t="s">
        <v>68</v>
      </c>
      <c r="X9567" s="2">
        <v>7</v>
      </c>
      <c r="Y9567" s="2">
        <v>220</v>
      </c>
    </row>
    <row r="9568" spans="20:25" ht="30" x14ac:dyDescent="0.25">
      <c r="T9568" s="4"/>
      <c r="U9568" s="2" t="s">
        <v>27</v>
      </c>
      <c r="V9568" s="2" t="s">
        <v>120</v>
      </c>
      <c r="W9568" s="2" t="s">
        <v>67</v>
      </c>
      <c r="X9568" s="2">
        <v>0</v>
      </c>
      <c r="Y9568" s="2">
        <v>224</v>
      </c>
    </row>
    <row r="9569" spans="20:25" ht="30" x14ac:dyDescent="0.25">
      <c r="T9569" s="4"/>
      <c r="U9569" s="2" t="s">
        <v>27</v>
      </c>
      <c r="V9569" s="2" t="s">
        <v>120</v>
      </c>
      <c r="W9569" s="2" t="s">
        <v>64</v>
      </c>
      <c r="X9569" s="2">
        <v>8</v>
      </c>
      <c r="Y9569" s="2">
        <v>210</v>
      </c>
    </row>
    <row r="9570" spans="20:25" x14ac:dyDescent="0.25">
      <c r="T9570" s="4"/>
      <c r="U9570" s="2" t="s">
        <v>27</v>
      </c>
      <c r="V9570" s="2" t="s">
        <v>120</v>
      </c>
      <c r="W9570" s="2" t="s">
        <v>63</v>
      </c>
      <c r="X9570" s="2">
        <v>1</v>
      </c>
      <c r="Y9570" s="2">
        <v>0</v>
      </c>
    </row>
    <row r="9571" spans="20:25" ht="30" x14ac:dyDescent="0.25">
      <c r="T9571" s="4"/>
      <c r="U9571" s="2" t="s">
        <v>27</v>
      </c>
      <c r="V9571" s="2" t="s">
        <v>120</v>
      </c>
      <c r="W9571" s="2" t="s">
        <v>64</v>
      </c>
      <c r="X9571" s="2">
        <v>1</v>
      </c>
      <c r="Y9571" s="2">
        <v>171</v>
      </c>
    </row>
    <row r="9572" spans="20:25" ht="30" x14ac:dyDescent="0.25">
      <c r="T9572" s="4"/>
      <c r="U9572" s="2" t="s">
        <v>27</v>
      </c>
      <c r="V9572" s="2" t="s">
        <v>120</v>
      </c>
      <c r="W9572" s="2" t="s">
        <v>68</v>
      </c>
      <c r="X9572" s="2">
        <v>3</v>
      </c>
      <c r="Y9572" s="2">
        <v>230</v>
      </c>
    </row>
    <row r="9573" spans="20:25" ht="30" x14ac:dyDescent="0.25">
      <c r="T9573" s="4"/>
      <c r="U9573" s="2" t="s">
        <v>27</v>
      </c>
      <c r="V9573" s="2" t="s">
        <v>120</v>
      </c>
      <c r="W9573" s="2" t="s">
        <v>68</v>
      </c>
      <c r="X9573" s="2">
        <v>1</v>
      </c>
      <c r="Y9573" s="2">
        <v>75</v>
      </c>
    </row>
    <row r="9574" spans="20:25" ht="30" x14ac:dyDescent="0.25">
      <c r="T9574" s="4"/>
      <c r="U9574" s="2" t="s">
        <v>27</v>
      </c>
      <c r="V9574" s="2" t="s">
        <v>124</v>
      </c>
      <c r="W9574" s="2" t="s">
        <v>62</v>
      </c>
      <c r="X9574" s="2">
        <v>1</v>
      </c>
      <c r="Y9574" s="2">
        <v>307</v>
      </c>
    </row>
    <row r="9575" spans="20:25" ht="30" x14ac:dyDescent="0.25">
      <c r="T9575" s="4"/>
      <c r="U9575" s="2" t="s">
        <v>27</v>
      </c>
      <c r="V9575" s="2" t="s">
        <v>124</v>
      </c>
      <c r="W9575" s="2" t="s">
        <v>64</v>
      </c>
      <c r="X9575" s="2">
        <v>0</v>
      </c>
      <c r="Y9575" s="2">
        <v>92</v>
      </c>
    </row>
    <row r="9576" spans="20:25" ht="30" x14ac:dyDescent="0.25">
      <c r="T9576" s="4"/>
      <c r="U9576" s="2" t="s">
        <v>27</v>
      </c>
      <c r="V9576" s="2" t="s">
        <v>124</v>
      </c>
      <c r="W9576" s="2" t="s">
        <v>68</v>
      </c>
      <c r="X9576" s="2">
        <v>2</v>
      </c>
      <c r="Y9576" s="2">
        <v>250</v>
      </c>
    </row>
    <row r="9577" spans="20:25" ht="30" x14ac:dyDescent="0.25">
      <c r="T9577" s="4"/>
      <c r="U9577" s="2" t="s">
        <v>27</v>
      </c>
      <c r="V9577" s="2" t="s">
        <v>124</v>
      </c>
      <c r="W9577" s="2" t="s">
        <v>64</v>
      </c>
      <c r="X9577" s="2">
        <v>0</v>
      </c>
      <c r="Y9577" s="2">
        <v>230</v>
      </c>
    </row>
    <row r="9578" spans="20:25" ht="30" x14ac:dyDescent="0.25">
      <c r="T9578" s="4"/>
      <c r="U9578" s="2" t="s">
        <v>27</v>
      </c>
      <c r="V9578" s="2" t="s">
        <v>127</v>
      </c>
      <c r="W9578" s="2" t="s">
        <v>64</v>
      </c>
      <c r="X9578" s="2">
        <v>0</v>
      </c>
      <c r="Y9578" s="2">
        <v>137</v>
      </c>
    </row>
    <row r="9579" spans="20:25" ht="30" x14ac:dyDescent="0.25">
      <c r="T9579" s="4"/>
      <c r="U9579" s="2" t="s">
        <v>27</v>
      </c>
      <c r="V9579" s="2" t="s">
        <v>127</v>
      </c>
      <c r="W9579" s="2" t="s">
        <v>68</v>
      </c>
      <c r="X9579" s="2">
        <v>4</v>
      </c>
      <c r="Y9579" s="2">
        <v>240</v>
      </c>
    </row>
    <row r="9580" spans="20:25" ht="30" x14ac:dyDescent="0.25">
      <c r="T9580" s="4"/>
      <c r="U9580" s="2" t="s">
        <v>27</v>
      </c>
      <c r="V9580" s="2" t="s">
        <v>127</v>
      </c>
      <c r="W9580" s="2" t="s">
        <v>64</v>
      </c>
      <c r="X9580" s="2">
        <v>2</v>
      </c>
      <c r="Y9580" s="2">
        <v>230</v>
      </c>
    </row>
    <row r="9581" spans="20:25" ht="30" x14ac:dyDescent="0.25">
      <c r="T9581" s="4"/>
      <c r="U9581" s="2" t="s">
        <v>27</v>
      </c>
      <c r="V9581" s="2" t="s">
        <v>122</v>
      </c>
      <c r="W9581" s="2" t="s">
        <v>68</v>
      </c>
      <c r="X9581" s="2">
        <v>1</v>
      </c>
      <c r="Y9581" s="2">
        <v>105</v>
      </c>
    </row>
    <row r="9582" spans="20:25" ht="30" x14ac:dyDescent="0.25">
      <c r="T9582" s="4"/>
      <c r="U9582" s="2" t="s">
        <v>27</v>
      </c>
      <c r="V9582" s="2" t="s">
        <v>122</v>
      </c>
      <c r="W9582" s="2" t="s">
        <v>64</v>
      </c>
      <c r="X9582" s="2">
        <v>1</v>
      </c>
      <c r="Y9582" s="2">
        <v>42</v>
      </c>
    </row>
    <row r="9583" spans="20:25" ht="30" x14ac:dyDescent="0.25">
      <c r="T9583" s="4"/>
      <c r="U9583" s="2" t="s">
        <v>27</v>
      </c>
      <c r="V9583" s="2" t="s">
        <v>122</v>
      </c>
      <c r="W9583" s="2" t="s">
        <v>68</v>
      </c>
      <c r="X9583" s="2">
        <v>0</v>
      </c>
      <c r="Y9583" s="2">
        <v>83</v>
      </c>
    </row>
    <row r="9584" spans="20:25" ht="30" x14ac:dyDescent="0.25">
      <c r="T9584" s="4"/>
      <c r="U9584" s="2" t="s">
        <v>27</v>
      </c>
      <c r="V9584" s="2" t="s">
        <v>109</v>
      </c>
      <c r="W9584" s="2" t="s">
        <v>64</v>
      </c>
      <c r="X9584" s="2">
        <v>3</v>
      </c>
      <c r="Y9584" s="2">
        <v>240</v>
      </c>
    </row>
    <row r="9585" spans="20:25" ht="30" x14ac:dyDescent="0.25">
      <c r="T9585" s="4"/>
      <c r="U9585" s="2" t="s">
        <v>27</v>
      </c>
      <c r="V9585" s="2" t="s">
        <v>120</v>
      </c>
      <c r="W9585" s="2" t="s">
        <v>68</v>
      </c>
      <c r="X9585" s="2">
        <v>2</v>
      </c>
      <c r="Y9585" s="2">
        <v>210</v>
      </c>
    </row>
    <row r="9586" spans="20:25" ht="30" x14ac:dyDescent="0.25">
      <c r="T9586" s="4"/>
      <c r="U9586" s="2" t="s">
        <v>27</v>
      </c>
      <c r="V9586" s="2" t="s">
        <v>120</v>
      </c>
      <c r="W9586" s="2" t="s">
        <v>64</v>
      </c>
      <c r="X9586" s="2">
        <v>4</v>
      </c>
      <c r="Y9586" s="2">
        <v>210</v>
      </c>
    </row>
    <row r="9587" spans="20:25" ht="30" x14ac:dyDescent="0.25">
      <c r="T9587" s="4"/>
      <c r="U9587" s="2" t="s">
        <v>27</v>
      </c>
      <c r="V9587" s="2" t="s">
        <v>120</v>
      </c>
      <c r="W9587" s="2" t="s">
        <v>68</v>
      </c>
      <c r="X9587" s="2">
        <v>7</v>
      </c>
      <c r="Y9587" s="2">
        <v>200</v>
      </c>
    </row>
    <row r="9588" spans="20:25" ht="30" x14ac:dyDescent="0.25">
      <c r="T9588" s="4"/>
      <c r="U9588" s="2" t="s">
        <v>27</v>
      </c>
      <c r="V9588" s="2" t="s">
        <v>120</v>
      </c>
      <c r="W9588" s="2" t="s">
        <v>62</v>
      </c>
      <c r="X9588" s="2">
        <v>6</v>
      </c>
      <c r="Y9588" s="2">
        <v>240</v>
      </c>
    </row>
    <row r="9589" spans="20:25" ht="30" x14ac:dyDescent="0.25">
      <c r="T9589" s="4"/>
      <c r="U9589" s="2" t="s">
        <v>27</v>
      </c>
      <c r="V9589" s="2" t="s">
        <v>120</v>
      </c>
      <c r="W9589" s="2" t="s">
        <v>68</v>
      </c>
      <c r="X9589" s="2">
        <v>4</v>
      </c>
      <c r="Y9589" s="2">
        <v>213</v>
      </c>
    </row>
    <row r="9590" spans="20:25" ht="30" x14ac:dyDescent="0.25">
      <c r="T9590" s="4"/>
      <c r="U9590" s="2" t="s">
        <v>27</v>
      </c>
      <c r="V9590" s="2" t="s">
        <v>120</v>
      </c>
      <c r="W9590" s="2" t="s">
        <v>64</v>
      </c>
      <c r="X9590" s="2">
        <v>4</v>
      </c>
      <c r="Y9590" s="2">
        <v>210</v>
      </c>
    </row>
    <row r="9591" spans="20:25" x14ac:dyDescent="0.25">
      <c r="T9591" s="4"/>
      <c r="U9591" s="2" t="s">
        <v>27</v>
      </c>
      <c r="V9591" s="2" t="s">
        <v>120</v>
      </c>
      <c r="W9591" s="2" t="s">
        <v>63</v>
      </c>
      <c r="X9591" s="2">
        <v>3</v>
      </c>
      <c r="Y9591" s="2">
        <v>270</v>
      </c>
    </row>
    <row r="9592" spans="20:25" ht="30" x14ac:dyDescent="0.25">
      <c r="T9592" s="4"/>
      <c r="U9592" s="2" t="s">
        <v>27</v>
      </c>
      <c r="V9592" s="2" t="s">
        <v>120</v>
      </c>
      <c r="W9592" s="2" t="s">
        <v>68</v>
      </c>
      <c r="X9592" s="2">
        <v>1</v>
      </c>
      <c r="Y9592" s="2">
        <v>250</v>
      </c>
    </row>
    <row r="9593" spans="20:25" x14ac:dyDescent="0.25">
      <c r="T9593" s="4"/>
      <c r="U9593" s="2" t="s">
        <v>27</v>
      </c>
      <c r="V9593" s="2" t="s">
        <v>120</v>
      </c>
      <c r="W9593" s="2" t="s">
        <v>63</v>
      </c>
      <c r="X9593" s="2">
        <v>4</v>
      </c>
      <c r="Y9593" s="2">
        <v>170</v>
      </c>
    </row>
    <row r="9594" spans="20:25" ht="30" x14ac:dyDescent="0.25">
      <c r="T9594" s="4"/>
      <c r="U9594" s="2" t="s">
        <v>27</v>
      </c>
      <c r="V9594" s="2" t="s">
        <v>120</v>
      </c>
      <c r="W9594" s="2" t="s">
        <v>64</v>
      </c>
      <c r="X9594" s="2">
        <v>1</v>
      </c>
      <c r="Y9594" s="2">
        <v>0</v>
      </c>
    </row>
    <row r="9595" spans="20:25" ht="30" x14ac:dyDescent="0.25">
      <c r="T9595" s="4"/>
      <c r="U9595" s="2" t="s">
        <v>27</v>
      </c>
      <c r="V9595" s="2" t="s">
        <v>124</v>
      </c>
      <c r="W9595" s="2" t="s">
        <v>68</v>
      </c>
      <c r="X9595" s="2">
        <v>5</v>
      </c>
      <c r="Y9595" s="2">
        <v>160</v>
      </c>
    </row>
    <row r="9596" spans="20:25" x14ac:dyDescent="0.25">
      <c r="T9596" s="4"/>
      <c r="U9596" s="2" t="s">
        <v>27</v>
      </c>
      <c r="V9596" s="2" t="s">
        <v>124</v>
      </c>
      <c r="W9596" s="2" t="s">
        <v>63</v>
      </c>
      <c r="X9596" s="2">
        <v>5</v>
      </c>
      <c r="Y9596" s="2">
        <v>170</v>
      </c>
    </row>
    <row r="9597" spans="20:25" x14ac:dyDescent="0.25">
      <c r="T9597" s="4"/>
      <c r="U9597" s="2" t="s">
        <v>27</v>
      </c>
      <c r="V9597" s="2" t="s">
        <v>124</v>
      </c>
      <c r="W9597" s="2" t="s">
        <v>63</v>
      </c>
      <c r="X9597" s="2">
        <v>8</v>
      </c>
      <c r="Y9597" s="2">
        <v>350</v>
      </c>
    </row>
    <row r="9598" spans="20:25" x14ac:dyDescent="0.25">
      <c r="T9598" s="4"/>
      <c r="U9598" s="2" t="s">
        <v>27</v>
      </c>
      <c r="V9598" s="2" t="s">
        <v>124</v>
      </c>
      <c r="W9598" s="2" t="s">
        <v>63</v>
      </c>
      <c r="X9598" s="2">
        <v>8</v>
      </c>
      <c r="Y9598" s="2">
        <v>350</v>
      </c>
    </row>
    <row r="9599" spans="20:25" ht="30" x14ac:dyDescent="0.25">
      <c r="T9599" s="4"/>
      <c r="U9599" s="2" t="s">
        <v>27</v>
      </c>
      <c r="V9599" s="2" t="s">
        <v>124</v>
      </c>
      <c r="W9599" s="2" t="s">
        <v>68</v>
      </c>
      <c r="X9599" s="2">
        <v>3</v>
      </c>
      <c r="Y9599" s="2">
        <v>210</v>
      </c>
    </row>
    <row r="9600" spans="20:25" ht="30" x14ac:dyDescent="0.25">
      <c r="T9600" s="4"/>
      <c r="U9600" s="2" t="s">
        <v>27</v>
      </c>
      <c r="V9600" s="2" t="s">
        <v>124</v>
      </c>
      <c r="W9600" s="2" t="s">
        <v>64</v>
      </c>
      <c r="X9600" s="2">
        <v>2</v>
      </c>
      <c r="Y9600" s="2">
        <v>100</v>
      </c>
    </row>
    <row r="9601" spans="20:25" ht="30" x14ac:dyDescent="0.25">
      <c r="T9601" s="4"/>
      <c r="U9601" s="2" t="s">
        <v>27</v>
      </c>
      <c r="V9601" s="2" t="s">
        <v>124</v>
      </c>
      <c r="W9601" s="2" t="s">
        <v>64</v>
      </c>
      <c r="X9601" s="2">
        <v>2</v>
      </c>
      <c r="Y9601" s="2">
        <v>0</v>
      </c>
    </row>
    <row r="9602" spans="20:25" ht="30" x14ac:dyDescent="0.25">
      <c r="T9602" s="4"/>
      <c r="U9602" s="2" t="s">
        <v>27</v>
      </c>
      <c r="V9602" s="2" t="s">
        <v>109</v>
      </c>
      <c r="W9602" s="2" t="s">
        <v>68</v>
      </c>
      <c r="X9602" s="2">
        <v>9</v>
      </c>
      <c r="Y9602" s="2">
        <v>90</v>
      </c>
    </row>
    <row r="9603" spans="20:25" ht="30" x14ac:dyDescent="0.25">
      <c r="T9603" s="4"/>
      <c r="U9603" s="2" t="s">
        <v>27</v>
      </c>
      <c r="V9603" s="2" t="s">
        <v>120</v>
      </c>
      <c r="W9603" s="2" t="s">
        <v>67</v>
      </c>
      <c r="X9603" s="2">
        <v>3</v>
      </c>
      <c r="Y9603" s="2">
        <v>240</v>
      </c>
    </row>
    <row r="9604" spans="20:25" x14ac:dyDescent="0.25">
      <c r="T9604" s="4"/>
      <c r="U9604" s="2" t="s">
        <v>27</v>
      </c>
      <c r="V9604" s="2" t="s">
        <v>120</v>
      </c>
      <c r="W9604" s="2" t="s">
        <v>63</v>
      </c>
      <c r="X9604" s="2">
        <v>2</v>
      </c>
      <c r="Y9604" s="2">
        <v>100</v>
      </c>
    </row>
    <row r="9605" spans="20:25" x14ac:dyDescent="0.25">
      <c r="T9605" s="4"/>
      <c r="U9605" s="2" t="s">
        <v>27</v>
      </c>
      <c r="V9605" s="2" t="s">
        <v>120</v>
      </c>
      <c r="W9605" s="2" t="s">
        <v>63</v>
      </c>
      <c r="X9605" s="2">
        <v>3</v>
      </c>
      <c r="Y9605" s="2">
        <v>262</v>
      </c>
    </row>
    <row r="9606" spans="20:25" ht="30" x14ac:dyDescent="0.25">
      <c r="T9606" s="4"/>
      <c r="U9606" s="2" t="s">
        <v>27</v>
      </c>
      <c r="V9606" s="2" t="s">
        <v>120</v>
      </c>
      <c r="W9606" s="2" t="s">
        <v>64</v>
      </c>
      <c r="X9606" s="2">
        <v>4</v>
      </c>
      <c r="Y9606" s="2">
        <v>290</v>
      </c>
    </row>
    <row r="9607" spans="20:25" ht="30" x14ac:dyDescent="0.25">
      <c r="T9607" s="4"/>
      <c r="U9607" s="2" t="s">
        <v>27</v>
      </c>
      <c r="V9607" s="2" t="s">
        <v>120</v>
      </c>
      <c r="W9607" s="2" t="s">
        <v>68</v>
      </c>
      <c r="X9607" s="2">
        <v>2</v>
      </c>
      <c r="Y9607" s="2">
        <v>170</v>
      </c>
    </row>
    <row r="9608" spans="20:25" x14ac:dyDescent="0.25">
      <c r="T9608" s="4"/>
      <c r="U9608" s="2" t="s">
        <v>27</v>
      </c>
      <c r="V9608" s="2" t="s">
        <v>120</v>
      </c>
      <c r="W9608" s="2" t="s">
        <v>63</v>
      </c>
      <c r="X9608" s="2">
        <v>7</v>
      </c>
      <c r="Y9608" s="2">
        <v>220</v>
      </c>
    </row>
    <row r="9609" spans="20:25" ht="30" x14ac:dyDescent="0.25">
      <c r="T9609" s="4"/>
      <c r="U9609" s="2" t="s">
        <v>27</v>
      </c>
      <c r="V9609" s="2" t="s">
        <v>124</v>
      </c>
      <c r="W9609" s="2" t="s">
        <v>62</v>
      </c>
      <c r="X9609" s="2">
        <v>4</v>
      </c>
      <c r="Y9609" s="2">
        <v>240</v>
      </c>
    </row>
    <row r="9610" spans="20:25" x14ac:dyDescent="0.25">
      <c r="T9610" s="4"/>
      <c r="U9610" s="2" t="s">
        <v>27</v>
      </c>
      <c r="V9610" s="2" t="s">
        <v>124</v>
      </c>
      <c r="W9610" s="2" t="s">
        <v>63</v>
      </c>
      <c r="X9610" s="2">
        <v>3</v>
      </c>
      <c r="Y9610" s="2">
        <v>220</v>
      </c>
    </row>
    <row r="9611" spans="20:25" ht="30" x14ac:dyDescent="0.25">
      <c r="T9611" s="4"/>
      <c r="U9611" s="2" t="s">
        <v>27</v>
      </c>
      <c r="V9611" s="2" t="s">
        <v>124</v>
      </c>
      <c r="W9611" s="2" t="s">
        <v>68</v>
      </c>
      <c r="X9611" s="2">
        <v>3</v>
      </c>
      <c r="Y9611" s="2">
        <v>220</v>
      </c>
    </row>
    <row r="9612" spans="20:25" ht="30" x14ac:dyDescent="0.25">
      <c r="T9612" s="4"/>
      <c r="U9612" s="2" t="s">
        <v>27</v>
      </c>
      <c r="V9612" s="2" t="s">
        <v>124</v>
      </c>
      <c r="W9612" s="2" t="s">
        <v>64</v>
      </c>
      <c r="X9612" s="2">
        <v>1</v>
      </c>
      <c r="Y9612" s="2">
        <v>90</v>
      </c>
    </row>
    <row r="9613" spans="20:25" ht="30" x14ac:dyDescent="0.25">
      <c r="T9613" s="4"/>
      <c r="U9613" s="2" t="s">
        <v>27</v>
      </c>
      <c r="V9613" s="2" t="s">
        <v>124</v>
      </c>
      <c r="W9613" s="2" t="s">
        <v>64</v>
      </c>
      <c r="X9613" s="2">
        <v>6</v>
      </c>
      <c r="Y9613" s="2">
        <v>300</v>
      </c>
    </row>
    <row r="9614" spans="20:25" ht="30" x14ac:dyDescent="0.25">
      <c r="T9614" s="4"/>
      <c r="U9614" s="2" t="s">
        <v>27</v>
      </c>
      <c r="V9614" s="2" t="s">
        <v>124</v>
      </c>
      <c r="W9614" s="2" t="s">
        <v>62</v>
      </c>
      <c r="X9614" s="2">
        <v>6</v>
      </c>
      <c r="Y9614" s="2">
        <v>180</v>
      </c>
    </row>
    <row r="9615" spans="20:25" ht="30" x14ac:dyDescent="0.25">
      <c r="T9615" s="4"/>
      <c r="U9615" s="2" t="s">
        <v>27</v>
      </c>
      <c r="V9615" s="2" t="s">
        <v>124</v>
      </c>
      <c r="W9615" s="2" t="s">
        <v>68</v>
      </c>
      <c r="X9615" s="2">
        <v>3</v>
      </c>
      <c r="Y9615" s="2">
        <v>258</v>
      </c>
    </row>
    <row r="9616" spans="20:25" ht="30" x14ac:dyDescent="0.25">
      <c r="T9616" s="4"/>
      <c r="U9616" s="2" t="s">
        <v>27</v>
      </c>
      <c r="V9616" s="2" t="s">
        <v>124</v>
      </c>
      <c r="W9616" s="2" t="s">
        <v>64</v>
      </c>
      <c r="X9616" s="2">
        <v>1</v>
      </c>
      <c r="Y9616" s="2">
        <v>310</v>
      </c>
    </row>
    <row r="9617" spans="20:25" ht="30" x14ac:dyDescent="0.25">
      <c r="T9617" s="4"/>
      <c r="U9617" s="2" t="s">
        <v>27</v>
      </c>
      <c r="V9617" s="2" t="s">
        <v>124</v>
      </c>
      <c r="W9617" s="2" t="s">
        <v>68</v>
      </c>
      <c r="X9617" s="2">
        <v>6</v>
      </c>
      <c r="Y9617" s="2">
        <v>330</v>
      </c>
    </row>
    <row r="9618" spans="20:25" ht="30" x14ac:dyDescent="0.25">
      <c r="T9618" s="4"/>
      <c r="U9618" s="2" t="s">
        <v>27</v>
      </c>
      <c r="V9618" s="2" t="s">
        <v>124</v>
      </c>
      <c r="W9618" s="2" t="s">
        <v>64</v>
      </c>
      <c r="X9618" s="2">
        <v>2</v>
      </c>
      <c r="Y9618" s="2">
        <v>220</v>
      </c>
    </row>
    <row r="9619" spans="20:25" ht="30" x14ac:dyDescent="0.25">
      <c r="T9619" s="4"/>
      <c r="U9619" s="2" t="s">
        <v>27</v>
      </c>
      <c r="V9619" s="2" t="s">
        <v>124</v>
      </c>
      <c r="W9619" s="2" t="s">
        <v>68</v>
      </c>
      <c r="X9619" s="2">
        <v>2</v>
      </c>
      <c r="Y9619" s="2">
        <v>270</v>
      </c>
    </row>
    <row r="9620" spans="20:25" ht="30" x14ac:dyDescent="0.25">
      <c r="T9620" s="4"/>
      <c r="U9620" s="2" t="s">
        <v>27</v>
      </c>
      <c r="V9620" s="2" t="s">
        <v>124</v>
      </c>
      <c r="W9620" s="2" t="s">
        <v>64</v>
      </c>
      <c r="X9620" s="2">
        <v>6</v>
      </c>
      <c r="Y9620" s="2">
        <v>220</v>
      </c>
    </row>
    <row r="9621" spans="20:25" ht="30" x14ac:dyDescent="0.25">
      <c r="T9621" s="4"/>
      <c r="U9621" s="2" t="s">
        <v>27</v>
      </c>
      <c r="V9621" s="2" t="s">
        <v>124</v>
      </c>
      <c r="W9621" s="2" t="s">
        <v>64</v>
      </c>
      <c r="X9621" s="2">
        <v>8</v>
      </c>
      <c r="Y9621" s="2">
        <v>190</v>
      </c>
    </row>
    <row r="9622" spans="20:25" x14ac:dyDescent="0.25">
      <c r="T9622" s="4"/>
      <c r="U9622" s="2" t="s">
        <v>27</v>
      </c>
      <c r="V9622" s="2" t="s">
        <v>127</v>
      </c>
      <c r="W9622" s="2" t="s">
        <v>63</v>
      </c>
      <c r="X9622" s="2">
        <v>3</v>
      </c>
      <c r="Y9622" s="2">
        <v>140</v>
      </c>
    </row>
    <row r="9623" spans="20:25" x14ac:dyDescent="0.25">
      <c r="T9623" s="4"/>
      <c r="U9623" s="2" t="s">
        <v>27</v>
      </c>
      <c r="V9623" s="2" t="s">
        <v>127</v>
      </c>
      <c r="W9623" s="2" t="s">
        <v>63</v>
      </c>
      <c r="X9623" s="2">
        <v>2</v>
      </c>
      <c r="Y9623" s="2">
        <v>130</v>
      </c>
    </row>
    <row r="9624" spans="20:25" ht="30" x14ac:dyDescent="0.25">
      <c r="T9624" s="4"/>
      <c r="U9624" s="2" t="s">
        <v>27</v>
      </c>
      <c r="V9624" s="2" t="s">
        <v>127</v>
      </c>
      <c r="W9624" s="2" t="s">
        <v>68</v>
      </c>
      <c r="X9624" s="2">
        <v>3</v>
      </c>
      <c r="Y9624" s="2">
        <v>210</v>
      </c>
    </row>
    <row r="9625" spans="20:25" x14ac:dyDescent="0.25">
      <c r="T9625" s="4"/>
      <c r="U9625" s="2" t="s">
        <v>27</v>
      </c>
      <c r="V9625" s="2" t="s">
        <v>126</v>
      </c>
      <c r="W9625" s="2" t="s">
        <v>63</v>
      </c>
      <c r="X9625" s="2">
        <v>2</v>
      </c>
      <c r="Y9625" s="2">
        <v>160</v>
      </c>
    </row>
    <row r="9626" spans="20:25" ht="30" x14ac:dyDescent="0.25">
      <c r="T9626" s="4"/>
      <c r="U9626" s="2" t="s">
        <v>27</v>
      </c>
      <c r="V9626" s="2" t="s">
        <v>126</v>
      </c>
      <c r="W9626" s="2" t="s">
        <v>64</v>
      </c>
      <c r="X9626" s="2">
        <v>4</v>
      </c>
      <c r="Y9626" s="2">
        <v>270</v>
      </c>
    </row>
    <row r="9627" spans="20:25" ht="30" x14ac:dyDescent="0.25">
      <c r="T9627" s="4"/>
      <c r="U9627" s="2" t="s">
        <v>27</v>
      </c>
      <c r="V9627" s="2" t="s">
        <v>126</v>
      </c>
      <c r="W9627" s="2" t="s">
        <v>62</v>
      </c>
      <c r="X9627" s="2">
        <v>8</v>
      </c>
      <c r="Y9627" s="2">
        <v>250</v>
      </c>
    </row>
    <row r="9628" spans="20:25" ht="30" x14ac:dyDescent="0.25">
      <c r="T9628" s="4"/>
      <c r="U9628" s="2" t="s">
        <v>27</v>
      </c>
      <c r="V9628" s="2" t="s">
        <v>111</v>
      </c>
      <c r="W9628" s="2" t="s">
        <v>64</v>
      </c>
      <c r="X9628" s="2">
        <v>10</v>
      </c>
      <c r="Y9628" s="2">
        <v>70</v>
      </c>
    </row>
    <row r="9629" spans="20:25" ht="30" x14ac:dyDescent="0.25">
      <c r="T9629" s="4"/>
      <c r="U9629" s="2" t="s">
        <v>27</v>
      </c>
      <c r="V9629" s="2" t="s">
        <v>111</v>
      </c>
      <c r="W9629" s="2" t="s">
        <v>64</v>
      </c>
      <c r="X9629" s="2">
        <v>4</v>
      </c>
      <c r="Y9629" s="2">
        <v>80</v>
      </c>
    </row>
    <row r="9630" spans="20:25" ht="30" x14ac:dyDescent="0.25">
      <c r="T9630" s="4"/>
      <c r="U9630" s="2" t="s">
        <v>27</v>
      </c>
      <c r="V9630" s="2" t="s">
        <v>111</v>
      </c>
      <c r="W9630" s="2" t="s">
        <v>68</v>
      </c>
      <c r="X9630" s="2">
        <v>5</v>
      </c>
      <c r="Y9630" s="2">
        <v>310</v>
      </c>
    </row>
    <row r="9631" spans="20:25" ht="30" x14ac:dyDescent="0.25">
      <c r="T9631" s="4"/>
      <c r="U9631" s="2" t="s">
        <v>27</v>
      </c>
      <c r="V9631" s="2" t="s">
        <v>111</v>
      </c>
      <c r="W9631" s="2" t="s">
        <v>64</v>
      </c>
      <c r="X9631" s="2">
        <v>4</v>
      </c>
      <c r="Y9631" s="2">
        <v>80</v>
      </c>
    </row>
    <row r="9632" spans="20:25" x14ac:dyDescent="0.25">
      <c r="T9632" s="4"/>
      <c r="U9632" s="2" t="s">
        <v>27</v>
      </c>
      <c r="V9632" s="2" t="s">
        <v>121</v>
      </c>
      <c r="W9632" s="2" t="s">
        <v>63</v>
      </c>
      <c r="X9632" s="2">
        <v>7</v>
      </c>
      <c r="Y9632" s="2">
        <v>360</v>
      </c>
    </row>
    <row r="9633" spans="20:25" ht="30" x14ac:dyDescent="0.25">
      <c r="T9633" s="4"/>
      <c r="U9633" s="2" t="s">
        <v>27</v>
      </c>
      <c r="V9633" s="2" t="s">
        <v>121</v>
      </c>
      <c r="W9633" s="2" t="s">
        <v>67</v>
      </c>
      <c r="X9633" s="2">
        <v>9</v>
      </c>
      <c r="Y9633" s="2">
        <v>50</v>
      </c>
    </row>
    <row r="9634" spans="20:25" ht="30" x14ac:dyDescent="0.25">
      <c r="T9634" s="4"/>
      <c r="U9634" s="2" t="s">
        <v>27</v>
      </c>
      <c r="V9634" s="2" t="s">
        <v>121</v>
      </c>
      <c r="W9634" s="2" t="s">
        <v>68</v>
      </c>
      <c r="X9634" s="2">
        <v>10</v>
      </c>
      <c r="Y9634" s="2">
        <v>60</v>
      </c>
    </row>
    <row r="9635" spans="20:25" ht="30" x14ac:dyDescent="0.25">
      <c r="T9635" s="4"/>
      <c r="U9635" s="2" t="s">
        <v>27</v>
      </c>
      <c r="V9635" s="2" t="s">
        <v>122</v>
      </c>
      <c r="W9635" s="2" t="s">
        <v>68</v>
      </c>
      <c r="X9635" s="2">
        <v>1</v>
      </c>
      <c r="Y9635" s="2">
        <v>130</v>
      </c>
    </row>
    <row r="9636" spans="20:25" ht="30" x14ac:dyDescent="0.25">
      <c r="T9636" s="4"/>
      <c r="U9636" s="2" t="s">
        <v>27</v>
      </c>
      <c r="V9636" s="2" t="s">
        <v>122</v>
      </c>
      <c r="W9636" s="2" t="s">
        <v>64</v>
      </c>
      <c r="X9636" s="2">
        <v>1</v>
      </c>
      <c r="Y9636" s="2">
        <v>0</v>
      </c>
    </row>
    <row r="9637" spans="20:25" ht="30" x14ac:dyDescent="0.25">
      <c r="T9637" s="4"/>
      <c r="U9637" s="2" t="s">
        <v>27</v>
      </c>
      <c r="V9637" s="2" t="s">
        <v>122</v>
      </c>
      <c r="W9637" s="2" t="s">
        <v>68</v>
      </c>
      <c r="X9637" s="2">
        <v>1</v>
      </c>
      <c r="Y9637" s="2">
        <v>360</v>
      </c>
    </row>
    <row r="9638" spans="20:25" ht="30" x14ac:dyDescent="0.25">
      <c r="T9638" s="4"/>
      <c r="U9638" s="2" t="s">
        <v>27</v>
      </c>
      <c r="V9638" s="2" t="s">
        <v>122</v>
      </c>
      <c r="W9638" s="2" t="s">
        <v>62</v>
      </c>
      <c r="X9638" s="2">
        <v>3</v>
      </c>
      <c r="Y9638" s="2">
        <v>270</v>
      </c>
    </row>
    <row r="9639" spans="20:25" ht="30" x14ac:dyDescent="0.25">
      <c r="T9639" s="4"/>
      <c r="U9639" s="2" t="s">
        <v>27</v>
      </c>
      <c r="V9639" s="2" t="s">
        <v>122</v>
      </c>
      <c r="W9639" s="2" t="s">
        <v>67</v>
      </c>
      <c r="X9639" s="2">
        <v>5</v>
      </c>
      <c r="Y9639" s="2">
        <v>40</v>
      </c>
    </row>
    <row r="9640" spans="20:25" ht="30" x14ac:dyDescent="0.25">
      <c r="T9640" s="4"/>
      <c r="U9640" s="2" t="s">
        <v>27</v>
      </c>
      <c r="V9640" s="2" t="s">
        <v>122</v>
      </c>
      <c r="W9640" s="2" t="s">
        <v>68</v>
      </c>
      <c r="X9640" s="2">
        <v>1</v>
      </c>
      <c r="Y9640" s="2">
        <v>0</v>
      </c>
    </row>
    <row r="9641" spans="20:25" x14ac:dyDescent="0.25">
      <c r="T9641" s="4"/>
      <c r="U9641" s="2" t="s">
        <v>27</v>
      </c>
      <c r="V9641" s="2" t="s">
        <v>109</v>
      </c>
      <c r="W9641" s="2" t="s">
        <v>63</v>
      </c>
      <c r="X9641" s="2">
        <v>5</v>
      </c>
      <c r="Y9641" s="2">
        <v>190</v>
      </c>
    </row>
    <row r="9642" spans="20:25" ht="30" x14ac:dyDescent="0.25">
      <c r="T9642" s="4"/>
      <c r="U9642" s="2" t="s">
        <v>27</v>
      </c>
      <c r="V9642" s="2" t="s">
        <v>109</v>
      </c>
      <c r="W9642" s="2" t="s">
        <v>68</v>
      </c>
      <c r="X9642" s="2">
        <v>3</v>
      </c>
      <c r="Y9642" s="2">
        <v>290</v>
      </c>
    </row>
    <row r="9643" spans="20:25" x14ac:dyDescent="0.25">
      <c r="T9643" s="4"/>
      <c r="U9643" s="2" t="s">
        <v>27</v>
      </c>
      <c r="V9643" s="2" t="s">
        <v>109</v>
      </c>
      <c r="W9643" s="2" t="s">
        <v>63</v>
      </c>
      <c r="X9643" s="2">
        <v>12</v>
      </c>
      <c r="Y9643" s="2">
        <v>260</v>
      </c>
    </row>
    <row r="9644" spans="20:25" ht="30" x14ac:dyDescent="0.25">
      <c r="T9644" s="4"/>
      <c r="U9644" s="2" t="s">
        <v>27</v>
      </c>
      <c r="V9644" s="2" t="s">
        <v>109</v>
      </c>
      <c r="W9644" s="2" t="s">
        <v>64</v>
      </c>
      <c r="X9644" s="2">
        <v>14</v>
      </c>
      <c r="Y9644" s="2">
        <v>300</v>
      </c>
    </row>
    <row r="9645" spans="20:25" x14ac:dyDescent="0.25">
      <c r="T9645" s="4"/>
      <c r="U9645" s="2" t="s">
        <v>27</v>
      </c>
      <c r="V9645" s="2" t="s">
        <v>120</v>
      </c>
      <c r="W9645" s="2" t="s">
        <v>63</v>
      </c>
      <c r="X9645" s="2">
        <v>3</v>
      </c>
      <c r="Y9645" s="2">
        <v>160</v>
      </c>
    </row>
    <row r="9646" spans="20:25" ht="30" x14ac:dyDescent="0.25">
      <c r="T9646" s="4"/>
      <c r="U9646" s="2" t="s">
        <v>27</v>
      </c>
      <c r="V9646" s="2" t="s">
        <v>120</v>
      </c>
      <c r="W9646" s="2" t="s">
        <v>68</v>
      </c>
      <c r="X9646" s="2">
        <v>1</v>
      </c>
      <c r="Y9646" s="2">
        <v>0</v>
      </c>
    </row>
    <row r="9647" spans="20:25" ht="30" x14ac:dyDescent="0.25">
      <c r="T9647" s="4"/>
      <c r="U9647" s="2" t="s">
        <v>27</v>
      </c>
      <c r="V9647" s="2" t="s">
        <v>120</v>
      </c>
      <c r="W9647" s="2" t="s">
        <v>67</v>
      </c>
      <c r="X9647" s="2">
        <v>9</v>
      </c>
      <c r="Y9647" s="2">
        <v>290</v>
      </c>
    </row>
    <row r="9648" spans="20:25" x14ac:dyDescent="0.25">
      <c r="T9648" s="4"/>
      <c r="U9648" s="2" t="s">
        <v>27</v>
      </c>
      <c r="V9648" s="2" t="s">
        <v>120</v>
      </c>
      <c r="W9648" s="2" t="s">
        <v>63</v>
      </c>
      <c r="X9648" s="2">
        <v>5</v>
      </c>
      <c r="Y9648" s="2">
        <v>60</v>
      </c>
    </row>
    <row r="9649" spans="20:25" x14ac:dyDescent="0.25">
      <c r="T9649" s="4"/>
      <c r="U9649" s="2" t="s">
        <v>27</v>
      </c>
      <c r="V9649" s="2" t="s">
        <v>120</v>
      </c>
      <c r="W9649" s="2" t="s">
        <v>63</v>
      </c>
      <c r="X9649" s="2">
        <v>4</v>
      </c>
      <c r="Y9649" s="2">
        <v>330</v>
      </c>
    </row>
    <row r="9650" spans="20:25" ht="30" x14ac:dyDescent="0.25">
      <c r="T9650" s="4"/>
      <c r="U9650" s="2" t="s">
        <v>27</v>
      </c>
      <c r="V9650" s="2" t="s">
        <v>120</v>
      </c>
      <c r="W9650" s="2" t="s">
        <v>64</v>
      </c>
      <c r="X9650" s="2">
        <v>6</v>
      </c>
      <c r="Y9650" s="2">
        <v>360</v>
      </c>
    </row>
    <row r="9651" spans="20:25" ht="30" x14ac:dyDescent="0.25">
      <c r="T9651" s="4"/>
      <c r="U9651" s="2" t="s">
        <v>27</v>
      </c>
      <c r="V9651" s="2" t="s">
        <v>120</v>
      </c>
      <c r="W9651" s="2" t="s">
        <v>68</v>
      </c>
      <c r="X9651" s="2">
        <v>3</v>
      </c>
      <c r="Y9651" s="2">
        <v>180</v>
      </c>
    </row>
    <row r="9652" spans="20:25" ht="30" x14ac:dyDescent="0.25">
      <c r="T9652" s="4"/>
      <c r="U9652" s="2" t="s">
        <v>27</v>
      </c>
      <c r="V9652" s="2" t="s">
        <v>120</v>
      </c>
      <c r="W9652" s="2" t="s">
        <v>62</v>
      </c>
      <c r="X9652" s="2">
        <v>5</v>
      </c>
      <c r="Y9652" s="2">
        <v>360</v>
      </c>
    </row>
    <row r="9653" spans="20:25" x14ac:dyDescent="0.25">
      <c r="T9653" s="4"/>
      <c r="U9653" s="2" t="s">
        <v>27</v>
      </c>
      <c r="V9653" s="2" t="s">
        <v>120</v>
      </c>
      <c r="W9653" s="2" t="s">
        <v>63</v>
      </c>
      <c r="X9653" s="2">
        <v>3</v>
      </c>
      <c r="Y9653" s="2">
        <v>80</v>
      </c>
    </row>
    <row r="9654" spans="20:25" ht="30" x14ac:dyDescent="0.25">
      <c r="T9654" s="4"/>
      <c r="U9654" s="2" t="s">
        <v>27</v>
      </c>
      <c r="V9654" s="2" t="s">
        <v>124</v>
      </c>
      <c r="W9654" s="2" t="s">
        <v>64</v>
      </c>
      <c r="X9654" s="2">
        <v>5</v>
      </c>
      <c r="Y9654" s="2">
        <v>100</v>
      </c>
    </row>
    <row r="9655" spans="20:25" ht="30" x14ac:dyDescent="0.25">
      <c r="T9655" s="4"/>
      <c r="U9655" s="2" t="s">
        <v>27</v>
      </c>
      <c r="V9655" s="2" t="s">
        <v>124</v>
      </c>
      <c r="W9655" s="2" t="s">
        <v>64</v>
      </c>
      <c r="X9655" s="2">
        <v>4</v>
      </c>
      <c r="Y9655" s="2">
        <v>200</v>
      </c>
    </row>
    <row r="9656" spans="20:25" ht="30" x14ac:dyDescent="0.25">
      <c r="T9656" s="4"/>
      <c r="U9656" s="2" t="s">
        <v>27</v>
      </c>
      <c r="V9656" s="2" t="s">
        <v>124</v>
      </c>
      <c r="W9656" s="2" t="s">
        <v>64</v>
      </c>
      <c r="X9656" s="2">
        <v>6</v>
      </c>
      <c r="Y9656" s="2">
        <v>280</v>
      </c>
    </row>
    <row r="9657" spans="20:25" ht="30" x14ac:dyDescent="0.25">
      <c r="T9657" s="4"/>
      <c r="U9657" s="2" t="s">
        <v>27</v>
      </c>
      <c r="V9657" s="2" t="s">
        <v>127</v>
      </c>
      <c r="W9657" s="2" t="s">
        <v>64</v>
      </c>
      <c r="X9657" s="2">
        <v>2</v>
      </c>
      <c r="Y9657" s="2">
        <v>224</v>
      </c>
    </row>
    <row r="9658" spans="20:25" ht="30" x14ac:dyDescent="0.25">
      <c r="T9658" s="4"/>
      <c r="U9658" s="2" t="s">
        <v>27</v>
      </c>
      <c r="V9658" s="2" t="s">
        <v>127</v>
      </c>
      <c r="W9658" s="2" t="s">
        <v>68</v>
      </c>
      <c r="X9658" s="2">
        <v>2</v>
      </c>
      <c r="Y9658" s="2">
        <v>210</v>
      </c>
    </row>
    <row r="9659" spans="20:25" ht="30" x14ac:dyDescent="0.25">
      <c r="T9659" s="4"/>
      <c r="U9659" s="2" t="s">
        <v>27</v>
      </c>
      <c r="V9659" s="2" t="s">
        <v>127</v>
      </c>
      <c r="W9659" s="2" t="s">
        <v>64</v>
      </c>
      <c r="X9659" s="2">
        <v>9</v>
      </c>
      <c r="Y9659" s="2">
        <v>220</v>
      </c>
    </row>
    <row r="9660" spans="20:25" ht="30" x14ac:dyDescent="0.25">
      <c r="T9660" s="4"/>
      <c r="U9660" s="2" t="s">
        <v>27</v>
      </c>
      <c r="V9660" s="2" t="s">
        <v>121</v>
      </c>
      <c r="W9660" s="2" t="s">
        <v>68</v>
      </c>
      <c r="X9660" s="2">
        <v>8</v>
      </c>
      <c r="Y9660" s="2">
        <v>220</v>
      </c>
    </row>
    <row r="9661" spans="20:25" ht="30" x14ac:dyDescent="0.25">
      <c r="T9661" s="4"/>
      <c r="U9661" s="2" t="s">
        <v>27</v>
      </c>
      <c r="V9661" s="2" t="s">
        <v>121</v>
      </c>
      <c r="W9661" s="2" t="s">
        <v>67</v>
      </c>
      <c r="X9661" s="2">
        <v>2</v>
      </c>
      <c r="Y9661" s="2">
        <v>0</v>
      </c>
    </row>
    <row r="9662" spans="20:25" ht="30" x14ac:dyDescent="0.25">
      <c r="T9662" s="4"/>
      <c r="U9662" s="2" t="s">
        <v>27</v>
      </c>
      <c r="V9662" s="2" t="s">
        <v>121</v>
      </c>
      <c r="W9662" s="2" t="s">
        <v>68</v>
      </c>
      <c r="X9662" s="2">
        <v>5</v>
      </c>
      <c r="Y9662" s="2">
        <v>190</v>
      </c>
    </row>
    <row r="9663" spans="20:25" ht="30" x14ac:dyDescent="0.25">
      <c r="T9663" s="4"/>
      <c r="U9663" s="2" t="s">
        <v>27</v>
      </c>
      <c r="V9663" s="2" t="s">
        <v>121</v>
      </c>
      <c r="W9663" s="2" t="s">
        <v>64</v>
      </c>
      <c r="X9663" s="2">
        <v>3</v>
      </c>
      <c r="Y9663" s="2">
        <v>160</v>
      </c>
    </row>
    <row r="9664" spans="20:25" ht="30" x14ac:dyDescent="0.25">
      <c r="T9664" s="4"/>
      <c r="U9664" s="2" t="s">
        <v>27</v>
      </c>
      <c r="V9664" s="2" t="s">
        <v>121</v>
      </c>
      <c r="W9664" s="2" t="s">
        <v>68</v>
      </c>
      <c r="X9664" s="2">
        <v>12</v>
      </c>
      <c r="Y9664" s="2">
        <v>60</v>
      </c>
    </row>
    <row r="9665" spans="20:25" ht="30" x14ac:dyDescent="0.25">
      <c r="T9665" s="4"/>
      <c r="U9665" s="2" t="s">
        <v>27</v>
      </c>
      <c r="V9665" s="2" t="s">
        <v>121</v>
      </c>
      <c r="W9665" s="2" t="s">
        <v>64</v>
      </c>
      <c r="X9665" s="2">
        <v>12</v>
      </c>
      <c r="Y9665" s="2">
        <v>70</v>
      </c>
    </row>
    <row r="9666" spans="20:25" ht="30" x14ac:dyDescent="0.25">
      <c r="T9666" s="4"/>
      <c r="U9666" s="2" t="s">
        <v>27</v>
      </c>
      <c r="V9666" s="2" t="s">
        <v>121</v>
      </c>
      <c r="W9666" s="2" t="s">
        <v>67</v>
      </c>
      <c r="X9666" s="2">
        <v>8</v>
      </c>
      <c r="Y9666" s="2">
        <v>70</v>
      </c>
    </row>
    <row r="9667" spans="20:25" ht="30" x14ac:dyDescent="0.25">
      <c r="T9667" s="4"/>
      <c r="U9667" s="2" t="s">
        <v>27</v>
      </c>
      <c r="V9667" s="2" t="s">
        <v>121</v>
      </c>
      <c r="W9667" s="2" t="s">
        <v>64</v>
      </c>
      <c r="X9667" s="2">
        <v>11</v>
      </c>
      <c r="Y9667" s="2">
        <v>70</v>
      </c>
    </row>
    <row r="9668" spans="20:25" ht="30" x14ac:dyDescent="0.25">
      <c r="T9668" s="4"/>
      <c r="U9668" s="2" t="s">
        <v>27</v>
      </c>
      <c r="V9668" s="2" t="s">
        <v>122</v>
      </c>
      <c r="W9668" s="2" t="s">
        <v>67</v>
      </c>
      <c r="X9668" s="2">
        <v>3</v>
      </c>
      <c r="Y9668" s="2">
        <v>110</v>
      </c>
    </row>
    <row r="9669" spans="20:25" ht="30" x14ac:dyDescent="0.25">
      <c r="T9669" s="4"/>
      <c r="U9669" s="2" t="s">
        <v>27</v>
      </c>
      <c r="V9669" s="2" t="s">
        <v>122</v>
      </c>
      <c r="W9669" s="2" t="s">
        <v>67</v>
      </c>
      <c r="X9669" s="2">
        <v>5</v>
      </c>
      <c r="Y9669" s="2">
        <v>70</v>
      </c>
    </row>
    <row r="9670" spans="20:25" ht="30" x14ac:dyDescent="0.25">
      <c r="T9670" s="4"/>
      <c r="U9670" s="2" t="s">
        <v>27</v>
      </c>
      <c r="V9670" s="2" t="s">
        <v>122</v>
      </c>
      <c r="W9670" s="2" t="s">
        <v>68</v>
      </c>
      <c r="X9670" s="2">
        <v>5</v>
      </c>
      <c r="Y9670" s="2">
        <v>70</v>
      </c>
    </row>
    <row r="9671" spans="20:25" x14ac:dyDescent="0.25">
      <c r="T9671" s="4"/>
      <c r="U9671" s="2" t="s">
        <v>27</v>
      </c>
      <c r="V9671" s="2" t="s">
        <v>122</v>
      </c>
      <c r="W9671" s="2" t="s">
        <v>63</v>
      </c>
      <c r="X9671" s="2">
        <v>8</v>
      </c>
      <c r="Y9671" s="2">
        <v>320</v>
      </c>
    </row>
    <row r="9672" spans="20:25" ht="30" x14ac:dyDescent="0.25">
      <c r="T9672" s="4"/>
      <c r="U9672" s="2" t="s">
        <v>27</v>
      </c>
      <c r="V9672" s="2" t="s">
        <v>122</v>
      </c>
      <c r="W9672" s="2" t="s">
        <v>64</v>
      </c>
      <c r="X9672" s="2">
        <v>6</v>
      </c>
      <c r="Y9672" s="2">
        <v>60</v>
      </c>
    </row>
    <row r="9673" spans="20:25" ht="30" x14ac:dyDescent="0.25">
      <c r="T9673" s="4"/>
      <c r="U9673" s="2" t="s">
        <v>27</v>
      </c>
      <c r="V9673" s="2" t="s">
        <v>122</v>
      </c>
      <c r="W9673" s="2" t="s">
        <v>68</v>
      </c>
      <c r="X9673" s="2">
        <v>6</v>
      </c>
      <c r="Y9673" s="2">
        <v>260</v>
      </c>
    </row>
    <row r="9674" spans="20:25" ht="30" x14ac:dyDescent="0.25">
      <c r="T9674" s="4"/>
      <c r="U9674" s="2" t="s">
        <v>27</v>
      </c>
      <c r="V9674" s="2" t="s">
        <v>122</v>
      </c>
      <c r="W9674" s="2" t="s">
        <v>64</v>
      </c>
      <c r="X9674" s="2">
        <v>3</v>
      </c>
      <c r="Y9674" s="2">
        <v>360</v>
      </c>
    </row>
    <row r="9675" spans="20:25" ht="30" x14ac:dyDescent="0.25">
      <c r="T9675" s="4"/>
      <c r="U9675" s="2" t="s">
        <v>27</v>
      </c>
      <c r="V9675" s="2" t="s">
        <v>122</v>
      </c>
      <c r="W9675" s="2" t="s">
        <v>68</v>
      </c>
      <c r="X9675" s="2">
        <v>1</v>
      </c>
      <c r="Y9675" s="2">
        <v>200</v>
      </c>
    </row>
    <row r="9676" spans="20:25" ht="30" x14ac:dyDescent="0.25">
      <c r="T9676" s="4"/>
      <c r="U9676" s="2" t="s">
        <v>27</v>
      </c>
      <c r="V9676" s="2" t="s">
        <v>122</v>
      </c>
      <c r="W9676" s="2" t="s">
        <v>68</v>
      </c>
      <c r="X9676" s="2">
        <v>5</v>
      </c>
      <c r="Y9676" s="2">
        <v>170</v>
      </c>
    </row>
    <row r="9677" spans="20:25" ht="30" x14ac:dyDescent="0.25">
      <c r="T9677" s="4"/>
      <c r="U9677" s="2" t="s">
        <v>27</v>
      </c>
      <c r="V9677" s="2" t="s">
        <v>122</v>
      </c>
      <c r="W9677" s="2" t="s">
        <v>68</v>
      </c>
      <c r="X9677" s="2">
        <v>6</v>
      </c>
      <c r="Y9677" s="2">
        <v>170</v>
      </c>
    </row>
    <row r="9678" spans="20:25" x14ac:dyDescent="0.25">
      <c r="T9678" s="4"/>
      <c r="U9678" s="2" t="s">
        <v>27</v>
      </c>
      <c r="V9678" s="2" t="s">
        <v>122</v>
      </c>
      <c r="W9678" s="2" t="s">
        <v>63</v>
      </c>
      <c r="X9678" s="2">
        <v>3</v>
      </c>
      <c r="Y9678" s="2">
        <v>280</v>
      </c>
    </row>
    <row r="9679" spans="20:25" ht="30" x14ac:dyDescent="0.25">
      <c r="T9679" s="4"/>
      <c r="U9679" s="2" t="s">
        <v>27</v>
      </c>
      <c r="V9679" s="2" t="s">
        <v>122</v>
      </c>
      <c r="W9679" s="2" t="s">
        <v>67</v>
      </c>
      <c r="X9679" s="2">
        <v>4</v>
      </c>
      <c r="Y9679" s="2">
        <v>330</v>
      </c>
    </row>
    <row r="9680" spans="20:25" ht="30" x14ac:dyDescent="0.25">
      <c r="T9680" s="4"/>
      <c r="U9680" s="2" t="s">
        <v>27</v>
      </c>
      <c r="V9680" s="2" t="s">
        <v>122</v>
      </c>
      <c r="W9680" s="2" t="s">
        <v>64</v>
      </c>
      <c r="X9680" s="2">
        <v>2</v>
      </c>
      <c r="Y9680" s="2">
        <v>60</v>
      </c>
    </row>
    <row r="9681" spans="20:25" x14ac:dyDescent="0.25">
      <c r="T9681" s="4"/>
      <c r="U9681" s="2" t="s">
        <v>27</v>
      </c>
      <c r="V9681" s="2" t="s">
        <v>122</v>
      </c>
      <c r="W9681" s="2" t="s">
        <v>63</v>
      </c>
      <c r="X9681" s="2">
        <v>2</v>
      </c>
      <c r="Y9681" s="2">
        <v>260</v>
      </c>
    </row>
    <row r="9682" spans="20:25" ht="30" x14ac:dyDescent="0.25">
      <c r="T9682" s="4"/>
      <c r="U9682" s="2" t="s">
        <v>27</v>
      </c>
      <c r="V9682" s="2" t="s">
        <v>122</v>
      </c>
      <c r="W9682" s="2" t="s">
        <v>68</v>
      </c>
      <c r="X9682" s="2">
        <v>3</v>
      </c>
      <c r="Y9682" s="2">
        <v>190</v>
      </c>
    </row>
    <row r="9683" spans="20:25" ht="30" x14ac:dyDescent="0.25">
      <c r="T9683" s="4"/>
      <c r="U9683" s="2" t="s">
        <v>27</v>
      </c>
      <c r="V9683" s="2" t="s">
        <v>109</v>
      </c>
      <c r="W9683" s="2" t="s">
        <v>64</v>
      </c>
      <c r="X9683" s="2">
        <v>3</v>
      </c>
      <c r="Y9683" s="2">
        <v>360</v>
      </c>
    </row>
    <row r="9684" spans="20:25" x14ac:dyDescent="0.25">
      <c r="T9684" s="4"/>
      <c r="U9684" s="2" t="s">
        <v>27</v>
      </c>
      <c r="V9684" s="2" t="s">
        <v>109</v>
      </c>
      <c r="W9684" s="2" t="s">
        <v>63</v>
      </c>
      <c r="X9684" s="2">
        <v>2</v>
      </c>
      <c r="Y9684" s="2">
        <v>270</v>
      </c>
    </row>
    <row r="9685" spans="20:25" ht="30" x14ac:dyDescent="0.25">
      <c r="T9685" s="4"/>
      <c r="U9685" s="2" t="s">
        <v>27</v>
      </c>
      <c r="V9685" s="2" t="s">
        <v>109</v>
      </c>
      <c r="W9685" s="2" t="s">
        <v>64</v>
      </c>
      <c r="X9685" s="2">
        <v>3</v>
      </c>
      <c r="Y9685" s="2">
        <v>333</v>
      </c>
    </row>
    <row r="9686" spans="20:25" ht="30" x14ac:dyDescent="0.25">
      <c r="T9686" s="4"/>
      <c r="U9686" s="2" t="s">
        <v>27</v>
      </c>
      <c r="V9686" s="2" t="s">
        <v>109</v>
      </c>
      <c r="W9686" s="2" t="s">
        <v>64</v>
      </c>
      <c r="X9686" s="2">
        <v>4</v>
      </c>
      <c r="Y9686" s="2">
        <v>360</v>
      </c>
    </row>
    <row r="9687" spans="20:25" ht="30" x14ac:dyDescent="0.25">
      <c r="T9687" s="4"/>
      <c r="U9687" s="2" t="s">
        <v>27</v>
      </c>
      <c r="V9687" s="2" t="s">
        <v>109</v>
      </c>
      <c r="W9687" s="2" t="s">
        <v>62</v>
      </c>
      <c r="X9687" s="2">
        <v>2</v>
      </c>
      <c r="Y9687" s="2">
        <v>60</v>
      </c>
    </row>
    <row r="9688" spans="20:25" ht="30" x14ac:dyDescent="0.25">
      <c r="T9688" s="4"/>
      <c r="U9688" s="2" t="s">
        <v>27</v>
      </c>
      <c r="V9688" s="2" t="s">
        <v>109</v>
      </c>
      <c r="W9688" s="2" t="s">
        <v>68</v>
      </c>
      <c r="X9688" s="2">
        <v>5</v>
      </c>
      <c r="Y9688" s="2">
        <v>170</v>
      </c>
    </row>
    <row r="9689" spans="20:25" ht="30" x14ac:dyDescent="0.25">
      <c r="T9689" s="4"/>
      <c r="U9689" s="2" t="s">
        <v>27</v>
      </c>
      <c r="V9689" s="2" t="s">
        <v>109</v>
      </c>
      <c r="W9689" s="2" t="s">
        <v>68</v>
      </c>
      <c r="X9689" s="2">
        <v>4</v>
      </c>
      <c r="Y9689" s="2">
        <v>200</v>
      </c>
    </row>
    <row r="9690" spans="20:25" ht="30" x14ac:dyDescent="0.25">
      <c r="T9690" s="4"/>
      <c r="U9690" s="2" t="s">
        <v>27</v>
      </c>
      <c r="V9690" s="2" t="s">
        <v>109</v>
      </c>
      <c r="W9690" s="2" t="s">
        <v>64</v>
      </c>
      <c r="X9690" s="2">
        <v>8</v>
      </c>
      <c r="Y9690" s="2">
        <v>200</v>
      </c>
    </row>
    <row r="9691" spans="20:25" ht="30" x14ac:dyDescent="0.25">
      <c r="T9691" s="4"/>
      <c r="U9691" s="2" t="s">
        <v>27</v>
      </c>
      <c r="V9691" s="2" t="s">
        <v>109</v>
      </c>
      <c r="W9691" s="2" t="s">
        <v>64</v>
      </c>
      <c r="X9691" s="2">
        <v>6</v>
      </c>
      <c r="Y9691" s="2">
        <v>200</v>
      </c>
    </row>
    <row r="9692" spans="20:25" ht="30" x14ac:dyDescent="0.25">
      <c r="T9692" s="4"/>
      <c r="U9692" s="2" t="s">
        <v>27</v>
      </c>
      <c r="V9692" s="2" t="s">
        <v>109</v>
      </c>
      <c r="W9692" s="2" t="s">
        <v>64</v>
      </c>
      <c r="X9692" s="2">
        <v>3</v>
      </c>
      <c r="Y9692" s="2">
        <v>230</v>
      </c>
    </row>
    <row r="9693" spans="20:25" ht="30" x14ac:dyDescent="0.25">
      <c r="T9693" s="4"/>
      <c r="U9693" s="2" t="s">
        <v>27</v>
      </c>
      <c r="V9693" s="2" t="s">
        <v>109</v>
      </c>
      <c r="W9693" s="2" t="s">
        <v>68</v>
      </c>
      <c r="X9693" s="2">
        <v>6</v>
      </c>
      <c r="Y9693" s="2">
        <v>260</v>
      </c>
    </row>
    <row r="9694" spans="20:25" x14ac:dyDescent="0.25">
      <c r="T9694" s="4"/>
      <c r="U9694" s="2" t="s">
        <v>27</v>
      </c>
      <c r="V9694" s="2" t="s">
        <v>109</v>
      </c>
      <c r="W9694" s="2" t="s">
        <v>63</v>
      </c>
      <c r="X9694" s="2">
        <v>5</v>
      </c>
      <c r="Y9694" s="2">
        <v>260</v>
      </c>
    </row>
    <row r="9695" spans="20:25" ht="30" x14ac:dyDescent="0.25">
      <c r="T9695" s="4"/>
      <c r="U9695" s="2" t="s">
        <v>27</v>
      </c>
      <c r="V9695" s="2" t="s">
        <v>109</v>
      </c>
      <c r="W9695" s="2" t="s">
        <v>64</v>
      </c>
      <c r="X9695" s="2">
        <v>11</v>
      </c>
      <c r="Y9695" s="2">
        <v>270</v>
      </c>
    </row>
    <row r="9696" spans="20:25" ht="30" x14ac:dyDescent="0.25">
      <c r="T9696" s="4"/>
      <c r="U9696" s="2" t="s">
        <v>27</v>
      </c>
      <c r="V9696" s="2" t="s">
        <v>109</v>
      </c>
      <c r="W9696" s="2" t="s">
        <v>68</v>
      </c>
      <c r="X9696" s="2">
        <v>2</v>
      </c>
      <c r="Y9696" s="2">
        <v>220</v>
      </c>
    </row>
    <row r="9697" spans="20:25" ht="30" x14ac:dyDescent="0.25">
      <c r="T9697" s="4"/>
      <c r="U9697" s="2" t="s">
        <v>27</v>
      </c>
      <c r="V9697" s="2" t="s">
        <v>109</v>
      </c>
      <c r="W9697" s="2" t="s">
        <v>64</v>
      </c>
      <c r="X9697" s="2">
        <v>7</v>
      </c>
      <c r="Y9697" s="2">
        <v>280</v>
      </c>
    </row>
    <row r="9698" spans="20:25" ht="30" x14ac:dyDescent="0.25">
      <c r="T9698" s="4"/>
      <c r="U9698" s="2" t="s">
        <v>27</v>
      </c>
      <c r="V9698" s="2" t="s">
        <v>109</v>
      </c>
      <c r="W9698" s="2" t="s">
        <v>64</v>
      </c>
      <c r="X9698" s="2">
        <v>7</v>
      </c>
      <c r="Y9698" s="2">
        <v>270</v>
      </c>
    </row>
    <row r="9699" spans="20:25" ht="30" x14ac:dyDescent="0.25">
      <c r="T9699" s="4"/>
      <c r="U9699" s="2" t="s">
        <v>27</v>
      </c>
      <c r="V9699" s="2" t="s">
        <v>109</v>
      </c>
      <c r="W9699" s="2" t="s">
        <v>64</v>
      </c>
      <c r="X9699" s="2">
        <v>4</v>
      </c>
      <c r="Y9699" s="2">
        <v>280</v>
      </c>
    </row>
    <row r="9700" spans="20:25" ht="30" x14ac:dyDescent="0.25">
      <c r="T9700" s="4"/>
      <c r="U9700" s="2" t="s">
        <v>27</v>
      </c>
      <c r="V9700" s="2" t="s">
        <v>109</v>
      </c>
      <c r="W9700" s="2" t="s">
        <v>64</v>
      </c>
      <c r="X9700" s="2">
        <v>9</v>
      </c>
      <c r="Y9700" s="2">
        <v>290</v>
      </c>
    </row>
    <row r="9701" spans="20:25" x14ac:dyDescent="0.25">
      <c r="T9701" s="4"/>
      <c r="U9701" s="2" t="s">
        <v>27</v>
      </c>
      <c r="V9701" s="2" t="s">
        <v>109</v>
      </c>
      <c r="W9701" s="2" t="s">
        <v>63</v>
      </c>
      <c r="X9701" s="2">
        <v>4</v>
      </c>
      <c r="Y9701" s="2">
        <v>320</v>
      </c>
    </row>
    <row r="9702" spans="20:25" x14ac:dyDescent="0.25">
      <c r="T9702" s="4"/>
      <c r="U9702" s="2" t="s">
        <v>27</v>
      </c>
      <c r="V9702" s="2" t="s">
        <v>109</v>
      </c>
      <c r="W9702" s="2" t="s">
        <v>63</v>
      </c>
      <c r="X9702" s="2">
        <v>3</v>
      </c>
      <c r="Y9702" s="2">
        <v>110</v>
      </c>
    </row>
    <row r="9703" spans="20:25" x14ac:dyDescent="0.25">
      <c r="T9703" s="4"/>
      <c r="U9703" s="2" t="s">
        <v>27</v>
      </c>
      <c r="V9703" s="2" t="s">
        <v>109</v>
      </c>
      <c r="W9703" s="2" t="s">
        <v>63</v>
      </c>
      <c r="X9703" s="2">
        <v>5</v>
      </c>
      <c r="Y9703" s="2">
        <v>80</v>
      </c>
    </row>
    <row r="9704" spans="20:25" ht="30" x14ac:dyDescent="0.25">
      <c r="T9704" s="4"/>
      <c r="U9704" s="2" t="s">
        <v>27</v>
      </c>
      <c r="V9704" s="2" t="s">
        <v>109</v>
      </c>
      <c r="W9704" s="2" t="s">
        <v>68</v>
      </c>
      <c r="X9704" s="2">
        <v>2</v>
      </c>
      <c r="Y9704" s="2">
        <v>80</v>
      </c>
    </row>
    <row r="9705" spans="20:25" ht="30" x14ac:dyDescent="0.25">
      <c r="T9705" s="4"/>
      <c r="U9705" s="2" t="s">
        <v>27</v>
      </c>
      <c r="V9705" s="2" t="s">
        <v>109</v>
      </c>
      <c r="W9705" s="2" t="s">
        <v>68</v>
      </c>
      <c r="X9705" s="2">
        <v>7</v>
      </c>
      <c r="Y9705" s="2">
        <v>290</v>
      </c>
    </row>
    <row r="9706" spans="20:25" x14ac:dyDescent="0.25">
      <c r="T9706" s="4"/>
      <c r="U9706" s="2" t="s">
        <v>27</v>
      </c>
      <c r="V9706" s="2" t="s">
        <v>109</v>
      </c>
      <c r="W9706" s="2" t="s">
        <v>63</v>
      </c>
      <c r="X9706" s="2">
        <v>6</v>
      </c>
      <c r="Y9706" s="2">
        <v>300</v>
      </c>
    </row>
    <row r="9707" spans="20:25" ht="30" x14ac:dyDescent="0.25">
      <c r="T9707" s="4"/>
      <c r="U9707" s="2" t="s">
        <v>27</v>
      </c>
      <c r="V9707" s="2" t="s">
        <v>120</v>
      </c>
      <c r="W9707" s="2" t="s">
        <v>68</v>
      </c>
      <c r="X9707" s="2">
        <v>1</v>
      </c>
      <c r="Y9707" s="2">
        <v>0</v>
      </c>
    </row>
    <row r="9708" spans="20:25" ht="30" x14ac:dyDescent="0.25">
      <c r="T9708" s="4"/>
      <c r="U9708" s="2" t="s">
        <v>27</v>
      </c>
      <c r="V9708" s="2" t="s">
        <v>120</v>
      </c>
      <c r="W9708" s="2" t="s">
        <v>64</v>
      </c>
      <c r="X9708" s="2">
        <v>6</v>
      </c>
      <c r="Y9708" s="2">
        <v>330</v>
      </c>
    </row>
    <row r="9709" spans="20:25" ht="30" x14ac:dyDescent="0.25">
      <c r="T9709" s="4"/>
      <c r="U9709" s="2" t="s">
        <v>27</v>
      </c>
      <c r="V9709" s="2" t="s">
        <v>120</v>
      </c>
      <c r="W9709" s="2" t="s">
        <v>68</v>
      </c>
      <c r="X9709" s="2">
        <v>3</v>
      </c>
      <c r="Y9709" s="2">
        <v>100</v>
      </c>
    </row>
    <row r="9710" spans="20:25" x14ac:dyDescent="0.25">
      <c r="T9710" s="4"/>
      <c r="U9710" s="2" t="s">
        <v>27</v>
      </c>
      <c r="V9710" s="2" t="s">
        <v>120</v>
      </c>
      <c r="W9710" s="2" t="s">
        <v>63</v>
      </c>
      <c r="X9710" s="2">
        <v>2</v>
      </c>
      <c r="Y9710" s="2">
        <v>360</v>
      </c>
    </row>
    <row r="9711" spans="20:25" ht="30" x14ac:dyDescent="0.25">
      <c r="T9711" s="4"/>
      <c r="U9711" s="2" t="s">
        <v>27</v>
      </c>
      <c r="V9711" s="2" t="s">
        <v>120</v>
      </c>
      <c r="W9711" s="2" t="s">
        <v>68</v>
      </c>
      <c r="X9711" s="2">
        <v>2</v>
      </c>
      <c r="Y9711" s="2">
        <v>80</v>
      </c>
    </row>
    <row r="9712" spans="20:25" ht="30" x14ac:dyDescent="0.25">
      <c r="T9712" s="4"/>
      <c r="U9712" s="2" t="s">
        <v>27</v>
      </c>
      <c r="V9712" s="2" t="s">
        <v>120</v>
      </c>
      <c r="W9712" s="2" t="s">
        <v>68</v>
      </c>
      <c r="X9712" s="2">
        <v>2</v>
      </c>
      <c r="Y9712" s="2">
        <v>190</v>
      </c>
    </row>
    <row r="9713" spans="20:25" ht="30" x14ac:dyDescent="0.25">
      <c r="T9713" s="4"/>
      <c r="U9713" s="2" t="s">
        <v>27</v>
      </c>
      <c r="V9713" s="2" t="s">
        <v>120</v>
      </c>
      <c r="W9713" s="2" t="s">
        <v>68</v>
      </c>
      <c r="X9713" s="2">
        <v>1</v>
      </c>
      <c r="Y9713" s="2">
        <v>180</v>
      </c>
    </row>
    <row r="9714" spans="20:25" ht="30" x14ac:dyDescent="0.25">
      <c r="T9714" s="4"/>
      <c r="U9714" s="2" t="s">
        <v>27</v>
      </c>
      <c r="V9714" s="2" t="s">
        <v>120</v>
      </c>
      <c r="W9714" s="2" t="s">
        <v>64</v>
      </c>
      <c r="X9714" s="2">
        <v>1</v>
      </c>
      <c r="Y9714" s="2">
        <v>260</v>
      </c>
    </row>
    <row r="9715" spans="20:25" ht="30" x14ac:dyDescent="0.25">
      <c r="T9715" s="4"/>
      <c r="U9715" s="2" t="s">
        <v>27</v>
      </c>
      <c r="V9715" s="2" t="s">
        <v>120</v>
      </c>
      <c r="W9715" s="2" t="s">
        <v>68</v>
      </c>
      <c r="X9715" s="2">
        <v>4</v>
      </c>
      <c r="Y9715" s="2">
        <v>170</v>
      </c>
    </row>
    <row r="9716" spans="20:25" ht="30" x14ac:dyDescent="0.25">
      <c r="T9716" s="4"/>
      <c r="U9716" s="2" t="s">
        <v>27</v>
      </c>
      <c r="V9716" s="2" t="s">
        <v>120</v>
      </c>
      <c r="W9716" s="2" t="s">
        <v>68</v>
      </c>
      <c r="X9716" s="2">
        <v>3</v>
      </c>
      <c r="Y9716" s="2">
        <v>300</v>
      </c>
    </row>
    <row r="9717" spans="20:25" ht="30" x14ac:dyDescent="0.25">
      <c r="T9717" s="4"/>
      <c r="U9717" s="2" t="s">
        <v>27</v>
      </c>
      <c r="V9717" s="2" t="s">
        <v>120</v>
      </c>
      <c r="W9717" s="2" t="s">
        <v>68</v>
      </c>
      <c r="X9717" s="2">
        <v>3</v>
      </c>
      <c r="Y9717" s="2">
        <v>210</v>
      </c>
    </row>
    <row r="9718" spans="20:25" x14ac:dyDescent="0.25">
      <c r="T9718" s="4"/>
      <c r="U9718" s="2" t="s">
        <v>27</v>
      </c>
      <c r="V9718" s="2" t="s">
        <v>120</v>
      </c>
      <c r="W9718" s="2" t="s">
        <v>63</v>
      </c>
      <c r="X9718" s="2">
        <v>7</v>
      </c>
      <c r="Y9718" s="2">
        <v>80</v>
      </c>
    </row>
    <row r="9719" spans="20:25" x14ac:dyDescent="0.25">
      <c r="T9719" s="4"/>
      <c r="U9719" s="2" t="s">
        <v>27</v>
      </c>
      <c r="V9719" s="2" t="s">
        <v>124</v>
      </c>
      <c r="W9719" s="2" t="s">
        <v>63</v>
      </c>
      <c r="X9719" s="2">
        <v>9</v>
      </c>
      <c r="Y9719" s="2">
        <v>260</v>
      </c>
    </row>
    <row r="9720" spans="20:25" ht="30" x14ac:dyDescent="0.25">
      <c r="T9720" s="4"/>
      <c r="U9720" s="2" t="s">
        <v>27</v>
      </c>
      <c r="V9720" s="2" t="s">
        <v>124</v>
      </c>
      <c r="W9720" s="2" t="s">
        <v>64</v>
      </c>
      <c r="X9720" s="2">
        <v>2</v>
      </c>
      <c r="Y9720" s="2">
        <v>180</v>
      </c>
    </row>
    <row r="9721" spans="20:25" ht="30" x14ac:dyDescent="0.25">
      <c r="T9721" s="4"/>
      <c r="U9721" s="2" t="s">
        <v>27</v>
      </c>
      <c r="V9721" s="2" t="s">
        <v>124</v>
      </c>
      <c r="W9721" s="2" t="s">
        <v>68</v>
      </c>
      <c r="X9721" s="2">
        <v>4</v>
      </c>
      <c r="Y9721" s="2">
        <v>170</v>
      </c>
    </row>
    <row r="9722" spans="20:25" x14ac:dyDescent="0.25">
      <c r="T9722" s="4"/>
      <c r="U9722" s="2" t="s">
        <v>27</v>
      </c>
      <c r="V9722" s="2" t="s">
        <v>124</v>
      </c>
      <c r="W9722" s="2" t="s">
        <v>63</v>
      </c>
      <c r="X9722" s="2">
        <v>5</v>
      </c>
      <c r="Y9722" s="2">
        <v>210</v>
      </c>
    </row>
    <row r="9723" spans="20:25" ht="30" x14ac:dyDescent="0.25">
      <c r="T9723" s="4"/>
      <c r="U9723" s="2" t="s">
        <v>27</v>
      </c>
      <c r="V9723" s="2" t="s">
        <v>124</v>
      </c>
      <c r="W9723" s="2" t="s">
        <v>64</v>
      </c>
      <c r="X9723" s="2">
        <v>2</v>
      </c>
      <c r="Y9723" s="2">
        <v>40</v>
      </c>
    </row>
    <row r="9724" spans="20:25" ht="30" x14ac:dyDescent="0.25">
      <c r="T9724" s="4"/>
      <c r="U9724" s="2" t="s">
        <v>27</v>
      </c>
      <c r="V9724" s="2" t="s">
        <v>124</v>
      </c>
      <c r="W9724" s="2" t="s">
        <v>68</v>
      </c>
      <c r="X9724" s="2">
        <v>2</v>
      </c>
      <c r="Y9724" s="2">
        <v>190</v>
      </c>
    </row>
    <row r="9725" spans="20:25" x14ac:dyDescent="0.25">
      <c r="T9725" s="4"/>
      <c r="U9725" s="2" t="s">
        <v>27</v>
      </c>
      <c r="V9725" s="2" t="s">
        <v>124</v>
      </c>
      <c r="W9725" s="2" t="s">
        <v>63</v>
      </c>
      <c r="X9725" s="2">
        <v>4</v>
      </c>
      <c r="Y9725" s="2">
        <v>150</v>
      </c>
    </row>
    <row r="9726" spans="20:25" ht="30" x14ac:dyDescent="0.25">
      <c r="T9726" s="4"/>
      <c r="U9726" s="2" t="s">
        <v>27</v>
      </c>
      <c r="V9726" s="2" t="s">
        <v>124</v>
      </c>
      <c r="W9726" s="2" t="s">
        <v>64</v>
      </c>
      <c r="X9726" s="2">
        <v>2</v>
      </c>
      <c r="Y9726" s="2">
        <v>80</v>
      </c>
    </row>
    <row r="9727" spans="20:25" ht="30" x14ac:dyDescent="0.25">
      <c r="T9727" s="4"/>
      <c r="U9727" s="2" t="s">
        <v>27</v>
      </c>
      <c r="V9727" s="2" t="s">
        <v>124</v>
      </c>
      <c r="W9727" s="2" t="s">
        <v>68</v>
      </c>
      <c r="X9727" s="2">
        <v>3</v>
      </c>
      <c r="Y9727" s="2">
        <v>80</v>
      </c>
    </row>
    <row r="9728" spans="20:25" ht="30" x14ac:dyDescent="0.25">
      <c r="T9728" s="4"/>
      <c r="U9728" s="2" t="s">
        <v>27</v>
      </c>
      <c r="V9728" s="2" t="s">
        <v>124</v>
      </c>
      <c r="W9728" s="2" t="s">
        <v>64</v>
      </c>
      <c r="X9728" s="2">
        <v>6</v>
      </c>
      <c r="Y9728" s="2">
        <v>180</v>
      </c>
    </row>
    <row r="9729" spans="20:25" x14ac:dyDescent="0.25">
      <c r="T9729" s="4"/>
      <c r="U9729" s="2" t="s">
        <v>27</v>
      </c>
      <c r="V9729" s="2" t="s">
        <v>124</v>
      </c>
      <c r="W9729" s="2" t="s">
        <v>63</v>
      </c>
      <c r="X9729" s="2">
        <v>2</v>
      </c>
      <c r="Y9729" s="2">
        <v>230</v>
      </c>
    </row>
    <row r="9730" spans="20:25" x14ac:dyDescent="0.25">
      <c r="T9730" s="4"/>
      <c r="U9730" s="2" t="s">
        <v>27</v>
      </c>
      <c r="V9730" s="2" t="s">
        <v>124</v>
      </c>
      <c r="W9730" s="2" t="s">
        <v>63</v>
      </c>
      <c r="X9730" s="2">
        <v>6</v>
      </c>
      <c r="Y9730" s="2">
        <v>340</v>
      </c>
    </row>
    <row r="9731" spans="20:25" ht="30" x14ac:dyDescent="0.25">
      <c r="T9731" s="4"/>
      <c r="U9731" s="2" t="s">
        <v>27</v>
      </c>
      <c r="V9731" s="2" t="s">
        <v>124</v>
      </c>
      <c r="W9731" s="2" t="s">
        <v>68</v>
      </c>
      <c r="X9731" s="2">
        <v>3</v>
      </c>
      <c r="Y9731" s="2">
        <v>80</v>
      </c>
    </row>
    <row r="9732" spans="20:25" ht="30" x14ac:dyDescent="0.25">
      <c r="T9732" s="4"/>
      <c r="U9732" s="2" t="s">
        <v>27</v>
      </c>
      <c r="V9732" s="2" t="s">
        <v>124</v>
      </c>
      <c r="W9732" s="2" t="s">
        <v>67</v>
      </c>
      <c r="X9732" s="2">
        <v>4</v>
      </c>
      <c r="Y9732" s="2">
        <v>170</v>
      </c>
    </row>
    <row r="9733" spans="20:25" ht="30" x14ac:dyDescent="0.25">
      <c r="T9733" s="4"/>
      <c r="U9733" s="2" t="s">
        <v>27</v>
      </c>
      <c r="V9733" s="2" t="s">
        <v>124</v>
      </c>
      <c r="W9733" s="2" t="s">
        <v>64</v>
      </c>
      <c r="X9733" s="2">
        <v>2</v>
      </c>
      <c r="Y9733" s="2">
        <v>250</v>
      </c>
    </row>
    <row r="9734" spans="20:25" ht="30" x14ac:dyDescent="0.25">
      <c r="T9734" s="4"/>
      <c r="U9734" s="2" t="s">
        <v>27</v>
      </c>
      <c r="V9734" s="2" t="s">
        <v>124</v>
      </c>
      <c r="W9734" s="2" t="s">
        <v>64</v>
      </c>
      <c r="X9734" s="2">
        <v>1</v>
      </c>
      <c r="Y9734" s="2">
        <v>200</v>
      </c>
    </row>
    <row r="9735" spans="20:25" ht="30" x14ac:dyDescent="0.25">
      <c r="T9735" s="4"/>
      <c r="U9735" s="2" t="s">
        <v>27</v>
      </c>
      <c r="V9735" s="2" t="s">
        <v>124</v>
      </c>
      <c r="W9735" s="2" t="s">
        <v>68</v>
      </c>
      <c r="X9735" s="2">
        <v>6</v>
      </c>
      <c r="Y9735" s="2">
        <v>190</v>
      </c>
    </row>
    <row r="9736" spans="20:25" x14ac:dyDescent="0.25">
      <c r="T9736" s="4"/>
      <c r="U9736" s="2" t="s">
        <v>27</v>
      </c>
      <c r="V9736" s="2" t="s">
        <v>124</v>
      </c>
      <c r="W9736" s="2" t="s">
        <v>63</v>
      </c>
      <c r="X9736" s="2">
        <v>5</v>
      </c>
      <c r="Y9736" s="2">
        <v>330</v>
      </c>
    </row>
    <row r="9737" spans="20:25" ht="30" x14ac:dyDescent="0.25">
      <c r="T9737" s="4"/>
      <c r="U9737" s="2" t="s">
        <v>27</v>
      </c>
      <c r="V9737" s="2" t="s">
        <v>124</v>
      </c>
      <c r="W9737" s="2" t="s">
        <v>68</v>
      </c>
      <c r="X9737" s="2">
        <v>3</v>
      </c>
      <c r="Y9737" s="2">
        <v>300</v>
      </c>
    </row>
    <row r="9738" spans="20:25" ht="30" x14ac:dyDescent="0.25">
      <c r="T9738" s="4"/>
      <c r="U9738" s="2" t="s">
        <v>27</v>
      </c>
      <c r="V9738" s="2" t="s">
        <v>124</v>
      </c>
      <c r="W9738" s="2" t="s">
        <v>64</v>
      </c>
      <c r="X9738" s="2">
        <v>3</v>
      </c>
      <c r="Y9738" s="2">
        <v>310</v>
      </c>
    </row>
    <row r="9739" spans="20:25" x14ac:dyDescent="0.25">
      <c r="T9739" s="4"/>
      <c r="U9739" s="2" t="s">
        <v>27</v>
      </c>
      <c r="V9739" s="2" t="s">
        <v>127</v>
      </c>
      <c r="W9739" s="2" t="s">
        <v>63</v>
      </c>
      <c r="X9739" s="2">
        <v>6</v>
      </c>
      <c r="Y9739" s="2">
        <v>280</v>
      </c>
    </row>
    <row r="9740" spans="20:25" ht="30" x14ac:dyDescent="0.25">
      <c r="T9740" s="4"/>
      <c r="U9740" s="2" t="s">
        <v>27</v>
      </c>
      <c r="V9740" s="2" t="s">
        <v>127</v>
      </c>
      <c r="W9740" s="2" t="s">
        <v>67</v>
      </c>
      <c r="X9740" s="2">
        <v>5</v>
      </c>
      <c r="Y9740" s="2">
        <v>210</v>
      </c>
    </row>
    <row r="9741" spans="20:25" ht="30" x14ac:dyDescent="0.25">
      <c r="T9741" s="4"/>
      <c r="U9741" s="2" t="s">
        <v>27</v>
      </c>
      <c r="V9741" s="2" t="s">
        <v>127</v>
      </c>
      <c r="W9741" s="2" t="s">
        <v>64</v>
      </c>
      <c r="X9741" s="2">
        <v>6</v>
      </c>
      <c r="Y9741" s="2">
        <v>240</v>
      </c>
    </row>
    <row r="9742" spans="20:25" ht="30" x14ac:dyDescent="0.25">
      <c r="T9742" s="4"/>
      <c r="U9742" s="2" t="s">
        <v>27</v>
      </c>
      <c r="V9742" s="2" t="s">
        <v>127</v>
      </c>
      <c r="W9742" s="2" t="s">
        <v>68</v>
      </c>
      <c r="X9742" s="2">
        <v>5</v>
      </c>
      <c r="Y9742" s="2">
        <v>360</v>
      </c>
    </row>
    <row r="9743" spans="20:25" ht="30" x14ac:dyDescent="0.25">
      <c r="T9743" s="4"/>
      <c r="U9743" s="2" t="s">
        <v>27</v>
      </c>
      <c r="V9743" s="2" t="s">
        <v>126</v>
      </c>
      <c r="W9743" s="2" t="s">
        <v>64</v>
      </c>
      <c r="X9743" s="2">
        <v>7</v>
      </c>
      <c r="Y9743" s="2">
        <v>220</v>
      </c>
    </row>
    <row r="9744" spans="20:25" ht="30" x14ac:dyDescent="0.25">
      <c r="T9744" s="4"/>
      <c r="U9744" s="2" t="s">
        <v>27</v>
      </c>
      <c r="V9744" s="2" t="s">
        <v>126</v>
      </c>
      <c r="W9744" s="2" t="s">
        <v>64</v>
      </c>
      <c r="X9744" s="2">
        <v>5</v>
      </c>
      <c r="Y9744" s="2">
        <v>220</v>
      </c>
    </row>
    <row r="9745" spans="20:25" ht="30" x14ac:dyDescent="0.25">
      <c r="T9745" s="4"/>
      <c r="U9745" s="2" t="s">
        <v>28</v>
      </c>
      <c r="V9745" s="2" t="s">
        <v>121</v>
      </c>
      <c r="W9745" s="2" t="s">
        <v>67</v>
      </c>
      <c r="X9745" s="2">
        <v>10</v>
      </c>
      <c r="Y9745" s="2">
        <v>220</v>
      </c>
    </row>
    <row r="9746" spans="20:25" ht="30" x14ac:dyDescent="0.25">
      <c r="T9746" s="4"/>
      <c r="U9746" s="2" t="s">
        <v>28</v>
      </c>
      <c r="V9746" s="2" t="s">
        <v>122</v>
      </c>
      <c r="W9746" s="2" t="s">
        <v>64</v>
      </c>
      <c r="X9746" s="2">
        <v>2</v>
      </c>
      <c r="Y9746" s="2">
        <v>70</v>
      </c>
    </row>
    <row r="9747" spans="20:25" ht="30" x14ac:dyDescent="0.25">
      <c r="T9747" s="4"/>
      <c r="U9747" s="2" t="s">
        <v>28</v>
      </c>
      <c r="V9747" s="2" t="s">
        <v>122</v>
      </c>
      <c r="W9747" s="2" t="s">
        <v>68</v>
      </c>
      <c r="X9747" s="2">
        <v>4</v>
      </c>
      <c r="Y9747" s="2">
        <v>200</v>
      </c>
    </row>
    <row r="9748" spans="20:25" ht="30" x14ac:dyDescent="0.25">
      <c r="T9748" s="4"/>
      <c r="U9748" s="2" t="s">
        <v>28</v>
      </c>
      <c r="V9748" s="2" t="s">
        <v>122</v>
      </c>
      <c r="W9748" s="2" t="s">
        <v>68</v>
      </c>
      <c r="X9748" s="2">
        <v>7</v>
      </c>
      <c r="Y9748" s="2">
        <v>170</v>
      </c>
    </row>
    <row r="9749" spans="20:25" ht="30" x14ac:dyDescent="0.25">
      <c r="T9749" s="4"/>
      <c r="U9749" s="2" t="s">
        <v>28</v>
      </c>
      <c r="V9749" s="2" t="s">
        <v>109</v>
      </c>
      <c r="W9749" s="2" t="s">
        <v>68</v>
      </c>
      <c r="X9749" s="2">
        <v>1</v>
      </c>
      <c r="Y9749" s="2">
        <v>213</v>
      </c>
    </row>
    <row r="9750" spans="20:25" ht="30" x14ac:dyDescent="0.25">
      <c r="T9750" s="4"/>
      <c r="U9750" s="2" t="s">
        <v>28</v>
      </c>
      <c r="V9750" s="2" t="s">
        <v>109</v>
      </c>
      <c r="W9750" s="2" t="s">
        <v>67</v>
      </c>
      <c r="X9750" s="2">
        <v>3</v>
      </c>
      <c r="Y9750" s="2">
        <v>320</v>
      </c>
    </row>
    <row r="9751" spans="20:25" ht="30" x14ac:dyDescent="0.25">
      <c r="T9751" s="4"/>
      <c r="U9751" s="2" t="s">
        <v>28</v>
      </c>
      <c r="V9751" s="2" t="s">
        <v>109</v>
      </c>
      <c r="W9751" s="2" t="s">
        <v>64</v>
      </c>
      <c r="X9751" s="2">
        <v>1</v>
      </c>
      <c r="Y9751" s="2">
        <v>30</v>
      </c>
    </row>
    <row r="9752" spans="20:25" ht="30" x14ac:dyDescent="0.25">
      <c r="T9752" s="4"/>
      <c r="U9752" s="2" t="s">
        <v>28</v>
      </c>
      <c r="V9752" s="2" t="s">
        <v>109</v>
      </c>
      <c r="W9752" s="2" t="s">
        <v>63</v>
      </c>
      <c r="X9752" s="2">
        <v>1</v>
      </c>
      <c r="Y9752" s="2">
        <v>275</v>
      </c>
    </row>
    <row r="9753" spans="20:25" ht="30" x14ac:dyDescent="0.25">
      <c r="T9753" s="4"/>
      <c r="U9753" s="2" t="s">
        <v>28</v>
      </c>
      <c r="V9753" s="2" t="s">
        <v>109</v>
      </c>
      <c r="W9753" s="2" t="s">
        <v>68</v>
      </c>
      <c r="X9753" s="2">
        <v>0</v>
      </c>
      <c r="Y9753" s="2">
        <v>148</v>
      </c>
    </row>
    <row r="9754" spans="20:25" ht="30" x14ac:dyDescent="0.25">
      <c r="T9754" s="4"/>
      <c r="U9754" s="2" t="s">
        <v>28</v>
      </c>
      <c r="V9754" s="2" t="s">
        <v>109</v>
      </c>
      <c r="W9754" s="2" t="s">
        <v>63</v>
      </c>
      <c r="X9754" s="2">
        <v>1</v>
      </c>
      <c r="Y9754" s="2">
        <v>159</v>
      </c>
    </row>
    <row r="9755" spans="20:25" ht="30" x14ac:dyDescent="0.25">
      <c r="T9755" s="4"/>
      <c r="U9755" s="2" t="s">
        <v>28</v>
      </c>
      <c r="V9755" s="2" t="s">
        <v>109</v>
      </c>
      <c r="W9755" s="2" t="s">
        <v>68</v>
      </c>
      <c r="X9755" s="2">
        <v>1</v>
      </c>
      <c r="Y9755" s="2">
        <v>251</v>
      </c>
    </row>
    <row r="9756" spans="20:25" ht="30" x14ac:dyDescent="0.25">
      <c r="T9756" s="4"/>
      <c r="U9756" s="2" t="s">
        <v>28</v>
      </c>
      <c r="V9756" s="2" t="s">
        <v>109</v>
      </c>
      <c r="W9756" s="2" t="s">
        <v>68</v>
      </c>
      <c r="X9756" s="2">
        <v>0</v>
      </c>
      <c r="Y9756" s="2">
        <v>228</v>
      </c>
    </row>
    <row r="9757" spans="20:25" ht="30" x14ac:dyDescent="0.25">
      <c r="T9757" s="4"/>
      <c r="U9757" s="2" t="s">
        <v>28</v>
      </c>
      <c r="V9757" s="2" t="s">
        <v>109</v>
      </c>
      <c r="W9757" s="2" t="s">
        <v>63</v>
      </c>
      <c r="X9757" s="2">
        <v>4</v>
      </c>
      <c r="Y9757" s="2">
        <v>278</v>
      </c>
    </row>
    <row r="9758" spans="20:25" ht="30" x14ac:dyDescent="0.25">
      <c r="T9758" s="4"/>
      <c r="U9758" s="2" t="s">
        <v>28</v>
      </c>
      <c r="V9758" s="2" t="s">
        <v>109</v>
      </c>
      <c r="W9758" s="2" t="s">
        <v>68</v>
      </c>
      <c r="X9758" s="2">
        <v>1</v>
      </c>
      <c r="Y9758" s="2">
        <v>215</v>
      </c>
    </row>
    <row r="9759" spans="20:25" ht="30" x14ac:dyDescent="0.25">
      <c r="T9759" s="4"/>
      <c r="U9759" s="2" t="s">
        <v>28</v>
      </c>
      <c r="V9759" s="2" t="s">
        <v>109</v>
      </c>
      <c r="W9759" s="2" t="s">
        <v>68</v>
      </c>
      <c r="X9759" s="2">
        <v>1</v>
      </c>
      <c r="Y9759" s="2">
        <v>232</v>
      </c>
    </row>
    <row r="9760" spans="20:25" ht="30" x14ac:dyDescent="0.25">
      <c r="T9760" s="4"/>
      <c r="U9760" s="2" t="s">
        <v>28</v>
      </c>
      <c r="V9760" s="2" t="s">
        <v>109</v>
      </c>
      <c r="W9760" s="2" t="s">
        <v>68</v>
      </c>
      <c r="X9760" s="2">
        <v>3</v>
      </c>
      <c r="Y9760" s="2">
        <v>168</v>
      </c>
    </row>
    <row r="9761" spans="20:25" ht="30" x14ac:dyDescent="0.25">
      <c r="T9761" s="4"/>
      <c r="U9761" s="2" t="s">
        <v>28</v>
      </c>
      <c r="V9761" s="2" t="s">
        <v>109</v>
      </c>
      <c r="W9761" s="2" t="s">
        <v>63</v>
      </c>
      <c r="X9761" s="2">
        <v>1</v>
      </c>
      <c r="Y9761" s="2">
        <v>103</v>
      </c>
    </row>
    <row r="9762" spans="20:25" ht="30" x14ac:dyDescent="0.25">
      <c r="T9762" s="4"/>
      <c r="U9762" s="2" t="s">
        <v>28</v>
      </c>
      <c r="V9762" s="2" t="s">
        <v>109</v>
      </c>
      <c r="W9762" s="2" t="s">
        <v>68</v>
      </c>
      <c r="X9762" s="2">
        <v>1</v>
      </c>
      <c r="Y9762" s="2">
        <v>203</v>
      </c>
    </row>
    <row r="9763" spans="20:25" ht="30" x14ac:dyDescent="0.25">
      <c r="T9763" s="4"/>
      <c r="U9763" s="2" t="s">
        <v>28</v>
      </c>
      <c r="V9763" s="2" t="s">
        <v>109</v>
      </c>
      <c r="W9763" s="2" t="s">
        <v>63</v>
      </c>
      <c r="X9763" s="2">
        <v>4</v>
      </c>
      <c r="Y9763" s="2">
        <v>257</v>
      </c>
    </row>
    <row r="9764" spans="20:25" ht="30" x14ac:dyDescent="0.25">
      <c r="T9764" s="4"/>
      <c r="U9764" s="2" t="s">
        <v>28</v>
      </c>
      <c r="V9764" s="2" t="s">
        <v>109</v>
      </c>
      <c r="W9764" s="2" t="s">
        <v>68</v>
      </c>
      <c r="X9764" s="2">
        <v>3</v>
      </c>
      <c r="Y9764" s="2">
        <v>234</v>
      </c>
    </row>
    <row r="9765" spans="20:25" ht="30" x14ac:dyDescent="0.25">
      <c r="T9765" s="4"/>
      <c r="U9765" s="2" t="s">
        <v>28</v>
      </c>
      <c r="V9765" s="2" t="s">
        <v>109</v>
      </c>
      <c r="W9765" s="2" t="s">
        <v>64</v>
      </c>
      <c r="X9765" s="2">
        <v>1</v>
      </c>
      <c r="Y9765" s="2">
        <v>222</v>
      </c>
    </row>
    <row r="9766" spans="20:25" ht="30" x14ac:dyDescent="0.25">
      <c r="T9766" s="4"/>
      <c r="U9766" s="2" t="s">
        <v>28</v>
      </c>
      <c r="V9766" s="2" t="s">
        <v>120</v>
      </c>
      <c r="W9766" s="2" t="s">
        <v>64</v>
      </c>
      <c r="X9766" s="2">
        <v>3</v>
      </c>
      <c r="Y9766" s="2">
        <v>220</v>
      </c>
    </row>
    <row r="9767" spans="20:25" ht="30" x14ac:dyDescent="0.25">
      <c r="T9767" s="4"/>
      <c r="U9767" s="2" t="s">
        <v>28</v>
      </c>
      <c r="V9767" s="2" t="s">
        <v>120</v>
      </c>
      <c r="W9767" s="2" t="s">
        <v>68</v>
      </c>
      <c r="X9767" s="2">
        <v>5</v>
      </c>
      <c r="Y9767" s="2">
        <v>170</v>
      </c>
    </row>
    <row r="9768" spans="20:25" ht="30" x14ac:dyDescent="0.25">
      <c r="T9768" s="4"/>
      <c r="U9768" s="2" t="s">
        <v>28</v>
      </c>
      <c r="V9768" s="2" t="s">
        <v>120</v>
      </c>
      <c r="W9768" s="2" t="s">
        <v>68</v>
      </c>
      <c r="X9768" s="2">
        <v>3</v>
      </c>
      <c r="Y9768" s="2">
        <v>250</v>
      </c>
    </row>
    <row r="9769" spans="20:25" ht="30" x14ac:dyDescent="0.25">
      <c r="T9769" s="4"/>
      <c r="U9769" s="2" t="s">
        <v>28</v>
      </c>
      <c r="V9769" s="2" t="s">
        <v>120</v>
      </c>
      <c r="W9769" s="2" t="s">
        <v>68</v>
      </c>
      <c r="X9769" s="2">
        <v>1</v>
      </c>
      <c r="Y9769" s="2">
        <v>160</v>
      </c>
    </row>
    <row r="9770" spans="20:25" ht="30" x14ac:dyDescent="0.25">
      <c r="T9770" s="4"/>
      <c r="U9770" s="2" t="s">
        <v>28</v>
      </c>
      <c r="V9770" s="2" t="s">
        <v>120</v>
      </c>
      <c r="W9770" s="2" t="s">
        <v>68</v>
      </c>
      <c r="X9770" s="2">
        <v>1</v>
      </c>
      <c r="Y9770" s="2">
        <v>242</v>
      </c>
    </row>
    <row r="9771" spans="20:25" ht="30" x14ac:dyDescent="0.25">
      <c r="T9771" s="4"/>
      <c r="U9771" s="2" t="s">
        <v>28</v>
      </c>
      <c r="V9771" s="2" t="s">
        <v>120</v>
      </c>
      <c r="W9771" s="2" t="s">
        <v>68</v>
      </c>
      <c r="X9771" s="2">
        <v>4</v>
      </c>
      <c r="Y9771" s="2">
        <v>207</v>
      </c>
    </row>
    <row r="9772" spans="20:25" ht="30" x14ac:dyDescent="0.25">
      <c r="T9772" s="4"/>
      <c r="U9772" s="2" t="s">
        <v>28</v>
      </c>
      <c r="V9772" s="2" t="s">
        <v>120</v>
      </c>
      <c r="W9772" s="2" t="s">
        <v>64</v>
      </c>
      <c r="X9772" s="2">
        <v>1</v>
      </c>
      <c r="Y9772" s="2">
        <v>246</v>
      </c>
    </row>
    <row r="9773" spans="20:25" ht="30" x14ac:dyDescent="0.25">
      <c r="T9773" s="4"/>
      <c r="U9773" s="2" t="s">
        <v>28</v>
      </c>
      <c r="V9773" s="2" t="s">
        <v>120</v>
      </c>
      <c r="W9773" s="2" t="s">
        <v>68</v>
      </c>
      <c r="X9773" s="2">
        <v>3</v>
      </c>
      <c r="Y9773" s="2">
        <v>37</v>
      </c>
    </row>
    <row r="9774" spans="20:25" ht="30" x14ac:dyDescent="0.25">
      <c r="T9774" s="4"/>
      <c r="U9774" s="2" t="s">
        <v>28</v>
      </c>
      <c r="V9774" s="2" t="s">
        <v>120</v>
      </c>
      <c r="W9774" s="2" t="s">
        <v>62</v>
      </c>
      <c r="X9774" s="2">
        <v>14</v>
      </c>
      <c r="Y9774" s="2">
        <v>250</v>
      </c>
    </row>
    <row r="9775" spans="20:25" ht="30" x14ac:dyDescent="0.25">
      <c r="T9775" s="4"/>
      <c r="U9775" s="2" t="s">
        <v>28</v>
      </c>
      <c r="V9775" s="2" t="s">
        <v>120</v>
      </c>
      <c r="W9775" s="2" t="s">
        <v>68</v>
      </c>
      <c r="X9775" s="2">
        <v>0</v>
      </c>
      <c r="Y9775" s="2">
        <v>184</v>
      </c>
    </row>
    <row r="9776" spans="20:25" ht="30" x14ac:dyDescent="0.25">
      <c r="T9776" s="4"/>
      <c r="U9776" s="2" t="s">
        <v>28</v>
      </c>
      <c r="V9776" s="2" t="s">
        <v>120</v>
      </c>
      <c r="W9776" s="2" t="s">
        <v>68</v>
      </c>
      <c r="X9776" s="2">
        <v>1</v>
      </c>
      <c r="Y9776" s="2">
        <v>141</v>
      </c>
    </row>
    <row r="9777" spans="20:25" ht="30" x14ac:dyDescent="0.25">
      <c r="T9777" s="4"/>
      <c r="U9777" s="2" t="s">
        <v>28</v>
      </c>
      <c r="V9777" s="2" t="s">
        <v>120</v>
      </c>
      <c r="W9777" s="2" t="s">
        <v>68</v>
      </c>
      <c r="X9777" s="2">
        <v>1</v>
      </c>
      <c r="Y9777" s="2">
        <v>115</v>
      </c>
    </row>
    <row r="9778" spans="20:25" ht="30" x14ac:dyDescent="0.25">
      <c r="T9778" s="4"/>
      <c r="U9778" s="2" t="s">
        <v>28</v>
      </c>
      <c r="V9778" s="2" t="s">
        <v>120</v>
      </c>
      <c r="W9778" s="2" t="s">
        <v>68</v>
      </c>
      <c r="X9778" s="2">
        <v>0</v>
      </c>
      <c r="Y9778" s="2">
        <v>107</v>
      </c>
    </row>
    <row r="9779" spans="20:25" ht="30" x14ac:dyDescent="0.25">
      <c r="T9779" s="4"/>
      <c r="U9779" s="2" t="s">
        <v>28</v>
      </c>
      <c r="V9779" s="2" t="s">
        <v>120</v>
      </c>
      <c r="W9779" s="2" t="s">
        <v>64</v>
      </c>
      <c r="X9779" s="2">
        <v>1</v>
      </c>
      <c r="Y9779" s="2">
        <v>106</v>
      </c>
    </row>
    <row r="9780" spans="20:25" ht="30" x14ac:dyDescent="0.25">
      <c r="T9780" s="4"/>
      <c r="U9780" s="2" t="s">
        <v>28</v>
      </c>
      <c r="V9780" s="2" t="s">
        <v>124</v>
      </c>
      <c r="W9780" s="2" t="s">
        <v>68</v>
      </c>
      <c r="X9780" s="2">
        <v>0</v>
      </c>
      <c r="Y9780" s="2">
        <v>217</v>
      </c>
    </row>
    <row r="9781" spans="20:25" ht="30" x14ac:dyDescent="0.25">
      <c r="T9781" s="4"/>
      <c r="U9781" s="2" t="s">
        <v>28</v>
      </c>
      <c r="V9781" s="2" t="s">
        <v>124</v>
      </c>
      <c r="W9781" s="2" t="s">
        <v>68</v>
      </c>
      <c r="X9781" s="2">
        <v>3</v>
      </c>
      <c r="Y9781" s="2">
        <v>246</v>
      </c>
    </row>
    <row r="9782" spans="20:25" ht="30" x14ac:dyDescent="0.25">
      <c r="T9782" s="4"/>
      <c r="U9782" s="2" t="s">
        <v>28</v>
      </c>
      <c r="V9782" s="2" t="s">
        <v>122</v>
      </c>
      <c r="W9782" s="2" t="s">
        <v>68</v>
      </c>
      <c r="X9782" s="2">
        <v>1</v>
      </c>
      <c r="Y9782" s="2">
        <v>288</v>
      </c>
    </row>
    <row r="9783" spans="20:25" ht="30" x14ac:dyDescent="0.25">
      <c r="T9783" s="4"/>
      <c r="U9783" s="2" t="s">
        <v>28</v>
      </c>
      <c r="V9783" s="2" t="s">
        <v>122</v>
      </c>
      <c r="W9783" s="2" t="s">
        <v>68</v>
      </c>
      <c r="X9783" s="2">
        <v>0</v>
      </c>
      <c r="Y9783" s="2">
        <v>248</v>
      </c>
    </row>
    <row r="9784" spans="20:25" ht="30" x14ac:dyDescent="0.25">
      <c r="T9784" s="4"/>
      <c r="U9784" s="2" t="s">
        <v>28</v>
      </c>
      <c r="V9784" s="2" t="s">
        <v>122</v>
      </c>
      <c r="W9784" s="2" t="s">
        <v>68</v>
      </c>
      <c r="X9784" s="2">
        <v>1</v>
      </c>
      <c r="Y9784" s="2">
        <v>160</v>
      </c>
    </row>
    <row r="9785" spans="20:25" ht="30" x14ac:dyDescent="0.25">
      <c r="T9785" s="4"/>
      <c r="U9785" s="2" t="s">
        <v>28</v>
      </c>
      <c r="V9785" s="2" t="s">
        <v>109</v>
      </c>
      <c r="W9785" s="2" t="s">
        <v>68</v>
      </c>
      <c r="X9785" s="2">
        <v>6</v>
      </c>
      <c r="Y9785" s="2">
        <v>270</v>
      </c>
    </row>
    <row r="9786" spans="20:25" ht="30" x14ac:dyDescent="0.25">
      <c r="T9786" s="4"/>
      <c r="U9786" s="2" t="s">
        <v>28</v>
      </c>
      <c r="V9786" s="2" t="s">
        <v>109</v>
      </c>
      <c r="W9786" s="2" t="s">
        <v>64</v>
      </c>
      <c r="X9786" s="2">
        <v>1</v>
      </c>
      <c r="Y9786" s="2">
        <v>237</v>
      </c>
    </row>
    <row r="9787" spans="20:25" ht="30" x14ac:dyDescent="0.25">
      <c r="T9787" s="4"/>
      <c r="U9787" s="2" t="s">
        <v>28</v>
      </c>
      <c r="V9787" s="2" t="s">
        <v>109</v>
      </c>
      <c r="W9787" s="2" t="s">
        <v>62</v>
      </c>
      <c r="X9787" s="2">
        <v>2</v>
      </c>
      <c r="Y9787" s="2">
        <v>40</v>
      </c>
    </row>
    <row r="9788" spans="20:25" ht="30" x14ac:dyDescent="0.25">
      <c r="T9788" s="4"/>
      <c r="U9788" s="2" t="s">
        <v>28</v>
      </c>
      <c r="V9788" s="2" t="s">
        <v>109</v>
      </c>
      <c r="W9788" s="2" t="s">
        <v>62</v>
      </c>
      <c r="X9788" s="2">
        <v>11</v>
      </c>
      <c r="Y9788" s="2">
        <v>280</v>
      </c>
    </row>
    <row r="9789" spans="20:25" ht="30" x14ac:dyDescent="0.25">
      <c r="T9789" s="4"/>
      <c r="U9789" s="2" t="s">
        <v>28</v>
      </c>
      <c r="V9789" s="2" t="s">
        <v>120</v>
      </c>
      <c r="W9789" s="2" t="s">
        <v>63</v>
      </c>
      <c r="X9789" s="2">
        <v>1</v>
      </c>
      <c r="Y9789" s="2">
        <v>30</v>
      </c>
    </row>
    <row r="9790" spans="20:25" ht="30" x14ac:dyDescent="0.25">
      <c r="T9790" s="4"/>
      <c r="U9790" s="2" t="s">
        <v>28</v>
      </c>
      <c r="V9790" s="2" t="s">
        <v>120</v>
      </c>
      <c r="W9790" s="2" t="s">
        <v>63</v>
      </c>
      <c r="X9790" s="2">
        <v>1</v>
      </c>
      <c r="Y9790" s="2">
        <v>284</v>
      </c>
    </row>
    <row r="9791" spans="20:25" ht="30" x14ac:dyDescent="0.25">
      <c r="T9791" s="4"/>
      <c r="U9791" s="2" t="s">
        <v>28</v>
      </c>
      <c r="V9791" s="2" t="s">
        <v>120</v>
      </c>
      <c r="W9791" s="2" t="s">
        <v>68</v>
      </c>
      <c r="X9791" s="2">
        <v>1</v>
      </c>
      <c r="Y9791" s="2">
        <v>284</v>
      </c>
    </row>
    <row r="9792" spans="20:25" ht="30" x14ac:dyDescent="0.25">
      <c r="T9792" s="4"/>
      <c r="U9792" s="2" t="s">
        <v>28</v>
      </c>
      <c r="V9792" s="2" t="s">
        <v>120</v>
      </c>
      <c r="W9792" s="2" t="s">
        <v>64</v>
      </c>
      <c r="X9792" s="2">
        <v>1</v>
      </c>
      <c r="Y9792" s="2">
        <v>319</v>
      </c>
    </row>
    <row r="9793" spans="20:25" ht="30" x14ac:dyDescent="0.25">
      <c r="T9793" s="4"/>
      <c r="U9793" s="2" t="s">
        <v>28</v>
      </c>
      <c r="V9793" s="2" t="s">
        <v>120</v>
      </c>
      <c r="W9793" s="2" t="s">
        <v>68</v>
      </c>
      <c r="X9793" s="2">
        <v>2</v>
      </c>
      <c r="Y9793" s="2">
        <v>210</v>
      </c>
    </row>
    <row r="9794" spans="20:25" ht="30" x14ac:dyDescent="0.25">
      <c r="T9794" s="4"/>
      <c r="U9794" s="2" t="s">
        <v>28</v>
      </c>
      <c r="V9794" s="2" t="s">
        <v>120</v>
      </c>
      <c r="W9794" s="2" t="s">
        <v>63</v>
      </c>
      <c r="X9794" s="2">
        <v>6</v>
      </c>
      <c r="Y9794" s="2">
        <v>200</v>
      </c>
    </row>
    <row r="9795" spans="20:25" ht="30" x14ac:dyDescent="0.25">
      <c r="T9795" s="4"/>
      <c r="U9795" s="2" t="s">
        <v>28</v>
      </c>
      <c r="V9795" s="2" t="s">
        <v>120</v>
      </c>
      <c r="W9795" s="2" t="s">
        <v>63</v>
      </c>
      <c r="X9795" s="2">
        <v>6</v>
      </c>
      <c r="Y9795" s="2">
        <v>280</v>
      </c>
    </row>
    <row r="9796" spans="20:25" ht="30" x14ac:dyDescent="0.25">
      <c r="T9796" s="4"/>
      <c r="U9796" s="2" t="s">
        <v>28</v>
      </c>
      <c r="V9796" s="2" t="s">
        <v>120</v>
      </c>
      <c r="W9796" s="2" t="s">
        <v>68</v>
      </c>
      <c r="X9796" s="2">
        <v>4</v>
      </c>
      <c r="Y9796" s="2">
        <v>250</v>
      </c>
    </row>
    <row r="9797" spans="20:25" ht="30" x14ac:dyDescent="0.25">
      <c r="T9797" s="4"/>
      <c r="U9797" s="2" t="s">
        <v>28</v>
      </c>
      <c r="V9797" s="2" t="s">
        <v>120</v>
      </c>
      <c r="W9797" s="2" t="s">
        <v>64</v>
      </c>
      <c r="X9797" s="2">
        <v>4</v>
      </c>
      <c r="Y9797" s="2">
        <v>210</v>
      </c>
    </row>
    <row r="9798" spans="20:25" ht="30" x14ac:dyDescent="0.25">
      <c r="T9798" s="4"/>
      <c r="U9798" s="2" t="s">
        <v>28</v>
      </c>
      <c r="V9798" s="2" t="s">
        <v>120</v>
      </c>
      <c r="W9798" s="2" t="s">
        <v>68</v>
      </c>
      <c r="X9798" s="2">
        <v>4</v>
      </c>
      <c r="Y9798" s="2">
        <v>110</v>
      </c>
    </row>
    <row r="9799" spans="20:25" ht="30" x14ac:dyDescent="0.25">
      <c r="T9799" s="4"/>
      <c r="U9799" s="2" t="s">
        <v>28</v>
      </c>
      <c r="V9799" s="2" t="s">
        <v>120</v>
      </c>
      <c r="W9799" s="2" t="s">
        <v>64</v>
      </c>
      <c r="X9799" s="2">
        <v>6</v>
      </c>
      <c r="Y9799" s="2">
        <v>310</v>
      </c>
    </row>
    <row r="9800" spans="20:25" ht="30" x14ac:dyDescent="0.25">
      <c r="T9800" s="4"/>
      <c r="U9800" s="2" t="s">
        <v>28</v>
      </c>
      <c r="V9800" s="2" t="s">
        <v>120</v>
      </c>
      <c r="W9800" s="2" t="s">
        <v>68</v>
      </c>
      <c r="X9800" s="2">
        <v>5</v>
      </c>
      <c r="Y9800" s="2">
        <v>250</v>
      </c>
    </row>
    <row r="9801" spans="20:25" ht="30" x14ac:dyDescent="0.25">
      <c r="T9801" s="4"/>
      <c r="U9801" s="2" t="s">
        <v>28</v>
      </c>
      <c r="V9801" s="2" t="s">
        <v>124</v>
      </c>
      <c r="W9801" s="2" t="s">
        <v>68</v>
      </c>
      <c r="X9801" s="2">
        <v>1</v>
      </c>
      <c r="Y9801" s="2">
        <v>193</v>
      </c>
    </row>
    <row r="9802" spans="20:25" ht="30" x14ac:dyDescent="0.25">
      <c r="T9802" s="4"/>
      <c r="U9802" s="2" t="s">
        <v>28</v>
      </c>
      <c r="V9802" s="2" t="s">
        <v>124</v>
      </c>
      <c r="W9802" s="2" t="s">
        <v>68</v>
      </c>
      <c r="X9802" s="2">
        <v>1</v>
      </c>
      <c r="Y9802" s="2">
        <v>110</v>
      </c>
    </row>
    <row r="9803" spans="20:25" ht="30" x14ac:dyDescent="0.25">
      <c r="T9803" s="4"/>
      <c r="U9803" s="2" t="s">
        <v>28</v>
      </c>
      <c r="V9803" s="2" t="s">
        <v>109</v>
      </c>
      <c r="W9803" s="2" t="s">
        <v>62</v>
      </c>
      <c r="X9803" s="2">
        <v>7</v>
      </c>
      <c r="Y9803" s="2">
        <v>170</v>
      </c>
    </row>
    <row r="9804" spans="20:25" ht="30" x14ac:dyDescent="0.25">
      <c r="T9804" s="4"/>
      <c r="U9804" s="2" t="s">
        <v>28</v>
      </c>
      <c r="V9804" s="2" t="s">
        <v>109</v>
      </c>
      <c r="W9804" s="2" t="s">
        <v>63</v>
      </c>
      <c r="X9804" s="2">
        <v>7</v>
      </c>
      <c r="Y9804" s="2">
        <v>160</v>
      </c>
    </row>
    <row r="9805" spans="20:25" ht="30" x14ac:dyDescent="0.25">
      <c r="T9805" s="4"/>
      <c r="U9805" s="2" t="s">
        <v>28</v>
      </c>
      <c r="V9805" s="2" t="s">
        <v>109</v>
      </c>
      <c r="W9805" s="2" t="s">
        <v>64</v>
      </c>
      <c r="X9805" s="2">
        <v>4</v>
      </c>
      <c r="Y9805" s="2">
        <v>360</v>
      </c>
    </row>
    <row r="9806" spans="20:25" ht="30" x14ac:dyDescent="0.25">
      <c r="T9806" s="4"/>
      <c r="U9806" s="2" t="s">
        <v>28</v>
      </c>
      <c r="V9806" s="2" t="s">
        <v>109</v>
      </c>
      <c r="W9806" s="2" t="s">
        <v>64</v>
      </c>
      <c r="X9806" s="2">
        <v>5</v>
      </c>
      <c r="Y9806" s="2">
        <v>130</v>
      </c>
    </row>
    <row r="9807" spans="20:25" ht="30" x14ac:dyDescent="0.25">
      <c r="T9807" s="4"/>
      <c r="U9807" s="2" t="s">
        <v>28</v>
      </c>
      <c r="V9807" s="2" t="s">
        <v>120</v>
      </c>
      <c r="W9807" s="2" t="s">
        <v>68</v>
      </c>
      <c r="X9807" s="2">
        <v>1</v>
      </c>
      <c r="Y9807" s="2">
        <v>208</v>
      </c>
    </row>
    <row r="9808" spans="20:25" ht="30" x14ac:dyDescent="0.25">
      <c r="T9808" s="4"/>
      <c r="U9808" s="2" t="s">
        <v>28</v>
      </c>
      <c r="V9808" s="2" t="s">
        <v>120</v>
      </c>
      <c r="W9808" s="2" t="s">
        <v>68</v>
      </c>
      <c r="X9808" s="2">
        <v>2</v>
      </c>
      <c r="Y9808" s="2">
        <v>230</v>
      </c>
    </row>
    <row r="9809" spans="20:25" ht="30" x14ac:dyDescent="0.25">
      <c r="T9809" s="4"/>
      <c r="U9809" s="2" t="s">
        <v>28</v>
      </c>
      <c r="V9809" s="2" t="s">
        <v>120</v>
      </c>
      <c r="W9809" s="2" t="s">
        <v>63</v>
      </c>
      <c r="X9809" s="2">
        <v>1</v>
      </c>
      <c r="Y9809" s="2">
        <v>219</v>
      </c>
    </row>
    <row r="9810" spans="20:25" ht="30" x14ac:dyDescent="0.25">
      <c r="T9810" s="4"/>
      <c r="U9810" s="2" t="s">
        <v>28</v>
      </c>
      <c r="V9810" s="2" t="s">
        <v>120</v>
      </c>
      <c r="W9810" s="2" t="s">
        <v>68</v>
      </c>
      <c r="X9810" s="2">
        <v>2</v>
      </c>
      <c r="Y9810" s="2">
        <v>220</v>
      </c>
    </row>
    <row r="9811" spans="20:25" ht="30" x14ac:dyDescent="0.25">
      <c r="T9811" s="4"/>
      <c r="U9811" s="2" t="s">
        <v>28</v>
      </c>
      <c r="V9811" s="2" t="s">
        <v>120</v>
      </c>
      <c r="W9811" s="2" t="s">
        <v>68</v>
      </c>
      <c r="X9811" s="2">
        <v>1</v>
      </c>
      <c r="Y9811" s="2">
        <v>337</v>
      </c>
    </row>
    <row r="9812" spans="20:25" ht="30" x14ac:dyDescent="0.25">
      <c r="T9812" s="4"/>
      <c r="U9812" s="2" t="s">
        <v>28</v>
      </c>
      <c r="V9812" s="2" t="s">
        <v>120</v>
      </c>
      <c r="W9812" s="2" t="s">
        <v>68</v>
      </c>
      <c r="X9812" s="2">
        <v>1</v>
      </c>
      <c r="Y9812" s="2">
        <v>0</v>
      </c>
    </row>
    <row r="9813" spans="20:25" ht="30" x14ac:dyDescent="0.25">
      <c r="T9813" s="4"/>
      <c r="U9813" s="2" t="s">
        <v>28</v>
      </c>
      <c r="V9813" s="2" t="s">
        <v>120</v>
      </c>
      <c r="W9813" s="2" t="s">
        <v>63</v>
      </c>
      <c r="X9813" s="2">
        <v>3</v>
      </c>
      <c r="Y9813" s="2">
        <v>320</v>
      </c>
    </row>
    <row r="9814" spans="20:25" ht="30" x14ac:dyDescent="0.25">
      <c r="T9814" s="4"/>
      <c r="U9814" s="2" t="s">
        <v>28</v>
      </c>
      <c r="V9814" s="2" t="s">
        <v>120</v>
      </c>
      <c r="W9814" s="2" t="s">
        <v>63</v>
      </c>
      <c r="X9814" s="2">
        <v>2</v>
      </c>
      <c r="Y9814" s="2">
        <v>340</v>
      </c>
    </row>
    <row r="9815" spans="20:25" ht="30" x14ac:dyDescent="0.25">
      <c r="T9815" s="4"/>
      <c r="U9815" s="2" t="s">
        <v>28</v>
      </c>
      <c r="V9815" s="2" t="s">
        <v>120</v>
      </c>
      <c r="W9815" s="2" t="s">
        <v>68</v>
      </c>
      <c r="X9815" s="2">
        <v>3</v>
      </c>
      <c r="Y9815" s="2">
        <v>170</v>
      </c>
    </row>
    <row r="9816" spans="20:25" ht="30" x14ac:dyDescent="0.25">
      <c r="T9816" s="4"/>
      <c r="U9816" s="2" t="s">
        <v>28</v>
      </c>
      <c r="V9816" s="2" t="s">
        <v>120</v>
      </c>
      <c r="W9816" s="2" t="s">
        <v>64</v>
      </c>
      <c r="X9816" s="2">
        <v>1</v>
      </c>
      <c r="Y9816" s="2">
        <v>150</v>
      </c>
    </row>
    <row r="9817" spans="20:25" ht="30" x14ac:dyDescent="0.25">
      <c r="T9817" s="4"/>
      <c r="U9817" s="2" t="s">
        <v>28</v>
      </c>
      <c r="V9817" s="2" t="s">
        <v>120</v>
      </c>
      <c r="W9817" s="2" t="s">
        <v>68</v>
      </c>
      <c r="X9817" s="2">
        <v>2</v>
      </c>
      <c r="Y9817" s="2">
        <v>130</v>
      </c>
    </row>
    <row r="9818" spans="20:25" ht="30" x14ac:dyDescent="0.25">
      <c r="T9818" s="4"/>
      <c r="U9818" s="2" t="s">
        <v>28</v>
      </c>
      <c r="V9818" s="2" t="s">
        <v>120</v>
      </c>
      <c r="W9818" s="2" t="s">
        <v>68</v>
      </c>
      <c r="X9818" s="2">
        <v>7</v>
      </c>
      <c r="Y9818" s="2">
        <v>250</v>
      </c>
    </row>
    <row r="9819" spans="20:25" ht="30" x14ac:dyDescent="0.25">
      <c r="T9819" s="4"/>
      <c r="U9819" s="2" t="s">
        <v>28</v>
      </c>
      <c r="V9819" s="2" t="s">
        <v>120</v>
      </c>
      <c r="W9819" s="2" t="s">
        <v>68</v>
      </c>
      <c r="X9819" s="2">
        <v>3</v>
      </c>
      <c r="Y9819" s="2">
        <v>187</v>
      </c>
    </row>
    <row r="9820" spans="20:25" ht="30" x14ac:dyDescent="0.25">
      <c r="T9820" s="4"/>
      <c r="U9820" s="2" t="s">
        <v>28</v>
      </c>
      <c r="V9820" s="2" t="s">
        <v>120</v>
      </c>
      <c r="W9820" s="2" t="s">
        <v>64</v>
      </c>
      <c r="X9820" s="2">
        <v>3</v>
      </c>
      <c r="Y9820" s="2">
        <v>200</v>
      </c>
    </row>
    <row r="9821" spans="20:25" ht="30" x14ac:dyDescent="0.25">
      <c r="T9821" s="4"/>
      <c r="U9821" s="2" t="s">
        <v>28</v>
      </c>
      <c r="V9821" s="2" t="s">
        <v>120</v>
      </c>
      <c r="W9821" s="2" t="s">
        <v>62</v>
      </c>
      <c r="X9821" s="2">
        <v>3</v>
      </c>
      <c r="Y9821" s="2">
        <v>50</v>
      </c>
    </row>
    <row r="9822" spans="20:25" ht="30" x14ac:dyDescent="0.25">
      <c r="T9822" s="4"/>
      <c r="U9822" s="2" t="s">
        <v>28</v>
      </c>
      <c r="V9822" s="2" t="s">
        <v>120</v>
      </c>
      <c r="W9822" s="2" t="s">
        <v>68</v>
      </c>
      <c r="X9822" s="2">
        <v>1</v>
      </c>
      <c r="Y9822" s="2">
        <v>326</v>
      </c>
    </row>
    <row r="9823" spans="20:25" ht="30" x14ac:dyDescent="0.25">
      <c r="T9823" s="4"/>
      <c r="U9823" s="2" t="s">
        <v>28</v>
      </c>
      <c r="V9823" s="2" t="s">
        <v>120</v>
      </c>
      <c r="W9823" s="2" t="s">
        <v>68</v>
      </c>
      <c r="X9823" s="2">
        <v>3</v>
      </c>
      <c r="Y9823" s="2">
        <v>180</v>
      </c>
    </row>
    <row r="9824" spans="20:25" ht="30" x14ac:dyDescent="0.25">
      <c r="T9824" s="4"/>
      <c r="U9824" s="2" t="s">
        <v>28</v>
      </c>
      <c r="V9824" s="2" t="s">
        <v>120</v>
      </c>
      <c r="W9824" s="2" t="s">
        <v>63</v>
      </c>
      <c r="X9824" s="2">
        <v>2</v>
      </c>
      <c r="Y9824" s="2">
        <v>0</v>
      </c>
    </row>
    <row r="9825" spans="20:25" ht="30" x14ac:dyDescent="0.25">
      <c r="T9825" s="4"/>
      <c r="U9825" s="2" t="s">
        <v>28</v>
      </c>
      <c r="V9825" s="2" t="s">
        <v>120</v>
      </c>
      <c r="W9825" s="2" t="s">
        <v>63</v>
      </c>
      <c r="X9825" s="2">
        <v>2</v>
      </c>
      <c r="Y9825" s="2">
        <v>250</v>
      </c>
    </row>
    <row r="9826" spans="20:25" ht="30" x14ac:dyDescent="0.25">
      <c r="T9826" s="4"/>
      <c r="U9826" s="2" t="s">
        <v>28</v>
      </c>
      <c r="V9826" s="2" t="s">
        <v>120</v>
      </c>
      <c r="W9826" s="2" t="s">
        <v>63</v>
      </c>
      <c r="X9826" s="2">
        <v>2</v>
      </c>
      <c r="Y9826" s="2">
        <v>330</v>
      </c>
    </row>
    <row r="9827" spans="20:25" ht="30" x14ac:dyDescent="0.25">
      <c r="T9827" s="4"/>
      <c r="U9827" s="2" t="s">
        <v>28</v>
      </c>
      <c r="V9827" s="2" t="s">
        <v>120</v>
      </c>
      <c r="W9827" s="2" t="s">
        <v>68</v>
      </c>
      <c r="X9827" s="2">
        <v>1</v>
      </c>
      <c r="Y9827" s="2">
        <v>0</v>
      </c>
    </row>
    <row r="9828" spans="20:25" ht="30" x14ac:dyDescent="0.25">
      <c r="T9828" s="4"/>
      <c r="U9828" s="2" t="s">
        <v>28</v>
      </c>
      <c r="V9828" s="2" t="s">
        <v>120</v>
      </c>
      <c r="W9828" s="2" t="s">
        <v>68</v>
      </c>
      <c r="X9828" s="2">
        <v>1</v>
      </c>
      <c r="Y9828" s="2">
        <v>0</v>
      </c>
    </row>
    <row r="9829" spans="20:25" ht="30" x14ac:dyDescent="0.25">
      <c r="T9829" s="4"/>
      <c r="U9829" s="2" t="s">
        <v>28</v>
      </c>
      <c r="V9829" s="2" t="s">
        <v>120</v>
      </c>
      <c r="W9829" s="2" t="s">
        <v>67</v>
      </c>
      <c r="X9829" s="2">
        <v>4</v>
      </c>
      <c r="Y9829" s="2">
        <v>210</v>
      </c>
    </row>
    <row r="9830" spans="20:25" ht="30" x14ac:dyDescent="0.25">
      <c r="T9830" s="4"/>
      <c r="U9830" s="2" t="s">
        <v>28</v>
      </c>
      <c r="V9830" s="2" t="s">
        <v>120</v>
      </c>
      <c r="W9830" s="2" t="s">
        <v>68</v>
      </c>
      <c r="X9830" s="2">
        <v>0</v>
      </c>
      <c r="Y9830" s="2">
        <v>252</v>
      </c>
    </row>
    <row r="9831" spans="20:25" ht="30" x14ac:dyDescent="0.25">
      <c r="T9831" s="4"/>
      <c r="U9831" s="2" t="s">
        <v>28</v>
      </c>
      <c r="V9831" s="2" t="s">
        <v>120</v>
      </c>
      <c r="W9831" s="2" t="s">
        <v>68</v>
      </c>
      <c r="X9831" s="2">
        <v>7</v>
      </c>
      <c r="Y9831" s="2">
        <v>200</v>
      </c>
    </row>
    <row r="9832" spans="20:25" ht="30" x14ac:dyDescent="0.25">
      <c r="T9832" s="4"/>
      <c r="U9832" s="2" t="s">
        <v>28</v>
      </c>
      <c r="V9832" s="2" t="s">
        <v>120</v>
      </c>
      <c r="W9832" s="2" t="s">
        <v>64</v>
      </c>
      <c r="X9832" s="2">
        <v>5</v>
      </c>
      <c r="Y9832" s="2">
        <v>250</v>
      </c>
    </row>
    <row r="9833" spans="20:25" ht="30" x14ac:dyDescent="0.25">
      <c r="T9833" s="4"/>
      <c r="U9833" s="2" t="s">
        <v>28</v>
      </c>
      <c r="V9833" s="2" t="s">
        <v>120</v>
      </c>
      <c r="W9833" s="2" t="s">
        <v>62</v>
      </c>
      <c r="X9833" s="2">
        <v>1</v>
      </c>
      <c r="Y9833" s="2">
        <v>240</v>
      </c>
    </row>
    <row r="9834" spans="20:25" ht="30" x14ac:dyDescent="0.25">
      <c r="T9834" s="4"/>
      <c r="U9834" s="2" t="s">
        <v>28</v>
      </c>
      <c r="V9834" s="2" t="s">
        <v>124</v>
      </c>
      <c r="W9834" s="2" t="s">
        <v>68</v>
      </c>
      <c r="X9834" s="2">
        <v>1</v>
      </c>
      <c r="Y9834" s="2">
        <v>180</v>
      </c>
    </row>
    <row r="9835" spans="20:25" ht="30" x14ac:dyDescent="0.25">
      <c r="T9835" s="4"/>
      <c r="U9835" s="2" t="s">
        <v>28</v>
      </c>
      <c r="V9835" s="2" t="s">
        <v>124</v>
      </c>
      <c r="W9835" s="2" t="s">
        <v>68</v>
      </c>
      <c r="X9835" s="2">
        <v>3</v>
      </c>
      <c r="Y9835" s="2">
        <v>225</v>
      </c>
    </row>
    <row r="9836" spans="20:25" ht="30" x14ac:dyDescent="0.25">
      <c r="T9836" s="4"/>
      <c r="U9836" s="2" t="s">
        <v>28</v>
      </c>
      <c r="V9836" s="2" t="s">
        <v>124</v>
      </c>
      <c r="W9836" s="2" t="s">
        <v>68</v>
      </c>
      <c r="X9836" s="2">
        <v>2</v>
      </c>
      <c r="Y9836" s="2">
        <v>260</v>
      </c>
    </row>
    <row r="9837" spans="20:25" ht="30" x14ac:dyDescent="0.25">
      <c r="T9837" s="4"/>
      <c r="U9837" s="2" t="s">
        <v>28</v>
      </c>
      <c r="V9837" s="2" t="s">
        <v>124</v>
      </c>
      <c r="W9837" s="2" t="s">
        <v>63</v>
      </c>
      <c r="X9837" s="2">
        <v>2</v>
      </c>
      <c r="Y9837" s="2">
        <v>281</v>
      </c>
    </row>
    <row r="9838" spans="20:25" ht="30" x14ac:dyDescent="0.25">
      <c r="T9838" s="4"/>
      <c r="U9838" s="2" t="s">
        <v>28</v>
      </c>
      <c r="V9838" s="2" t="s">
        <v>124</v>
      </c>
      <c r="W9838" s="2" t="s">
        <v>64</v>
      </c>
      <c r="X9838" s="2">
        <v>4</v>
      </c>
      <c r="Y9838" s="2">
        <v>330</v>
      </c>
    </row>
    <row r="9839" spans="20:25" ht="30" x14ac:dyDescent="0.25">
      <c r="T9839" s="4"/>
      <c r="U9839" s="2" t="s">
        <v>28</v>
      </c>
      <c r="V9839" s="2" t="s">
        <v>124</v>
      </c>
      <c r="W9839" s="2" t="s">
        <v>68</v>
      </c>
      <c r="X9839" s="2">
        <v>1</v>
      </c>
      <c r="Y9839" s="2">
        <v>90</v>
      </c>
    </row>
    <row r="9840" spans="20:25" ht="30" x14ac:dyDescent="0.25">
      <c r="T9840" s="4"/>
      <c r="U9840" s="2" t="s">
        <v>28</v>
      </c>
      <c r="V9840" s="2" t="s">
        <v>124</v>
      </c>
      <c r="W9840" s="2" t="s">
        <v>63</v>
      </c>
      <c r="X9840" s="2">
        <v>3</v>
      </c>
      <c r="Y9840" s="2">
        <v>170</v>
      </c>
    </row>
    <row r="9841" spans="20:25" ht="30" x14ac:dyDescent="0.25">
      <c r="T9841" s="4"/>
      <c r="U9841" s="2" t="s">
        <v>28</v>
      </c>
      <c r="V9841" s="2" t="s">
        <v>124</v>
      </c>
      <c r="W9841" s="2" t="s">
        <v>68</v>
      </c>
      <c r="X9841" s="2">
        <v>4</v>
      </c>
      <c r="Y9841" s="2">
        <v>220</v>
      </c>
    </row>
    <row r="9842" spans="20:25" ht="30" x14ac:dyDescent="0.25">
      <c r="T9842" s="4"/>
      <c r="U9842" s="2" t="s">
        <v>28</v>
      </c>
      <c r="V9842" s="2" t="s">
        <v>124</v>
      </c>
      <c r="W9842" s="2" t="s">
        <v>68</v>
      </c>
      <c r="X9842" s="2">
        <v>1</v>
      </c>
      <c r="Y9842" s="2">
        <v>300</v>
      </c>
    </row>
    <row r="9843" spans="20:25" ht="30" x14ac:dyDescent="0.25">
      <c r="T9843" s="4"/>
      <c r="U9843" s="2" t="s">
        <v>28</v>
      </c>
      <c r="V9843" s="2" t="s">
        <v>124</v>
      </c>
      <c r="W9843" s="2" t="s">
        <v>62</v>
      </c>
      <c r="X9843" s="2">
        <v>1</v>
      </c>
      <c r="Y9843" s="2">
        <v>271</v>
      </c>
    </row>
    <row r="9844" spans="20:25" ht="30" x14ac:dyDescent="0.25">
      <c r="T9844" s="4"/>
      <c r="U9844" s="2" t="s">
        <v>28</v>
      </c>
      <c r="V9844" s="2" t="s">
        <v>124</v>
      </c>
      <c r="W9844" s="2" t="s">
        <v>62</v>
      </c>
      <c r="X9844" s="2">
        <v>1</v>
      </c>
      <c r="Y9844" s="2">
        <v>294</v>
      </c>
    </row>
    <row r="9845" spans="20:25" ht="30" x14ac:dyDescent="0.25">
      <c r="T9845" s="4"/>
      <c r="U9845" s="2" t="s">
        <v>28</v>
      </c>
      <c r="V9845" s="2" t="s">
        <v>127</v>
      </c>
      <c r="W9845" s="2" t="s">
        <v>68</v>
      </c>
      <c r="X9845" s="2">
        <v>1</v>
      </c>
      <c r="Y9845" s="2">
        <v>337</v>
      </c>
    </row>
    <row r="9846" spans="20:25" ht="30" x14ac:dyDescent="0.25">
      <c r="T9846" s="4"/>
      <c r="U9846" s="2" t="s">
        <v>28</v>
      </c>
      <c r="V9846" s="2" t="s">
        <v>127</v>
      </c>
      <c r="W9846" s="2" t="s">
        <v>63</v>
      </c>
      <c r="X9846" s="2">
        <v>4</v>
      </c>
      <c r="Y9846" s="2">
        <v>70</v>
      </c>
    </row>
    <row r="9847" spans="20:25" ht="30" x14ac:dyDescent="0.25">
      <c r="T9847" s="4"/>
      <c r="U9847" s="2" t="s">
        <v>28</v>
      </c>
      <c r="V9847" s="2" t="s">
        <v>127</v>
      </c>
      <c r="W9847" s="2" t="s">
        <v>63</v>
      </c>
      <c r="X9847" s="2">
        <v>5</v>
      </c>
      <c r="Y9847" s="2">
        <v>80</v>
      </c>
    </row>
    <row r="9848" spans="20:25" ht="30" x14ac:dyDescent="0.25">
      <c r="T9848" s="4"/>
      <c r="U9848" s="2" t="s">
        <v>28</v>
      </c>
      <c r="V9848" s="2" t="s">
        <v>127</v>
      </c>
      <c r="W9848" s="2" t="s">
        <v>68</v>
      </c>
      <c r="X9848" s="2">
        <v>1</v>
      </c>
      <c r="Y9848" s="2">
        <v>230</v>
      </c>
    </row>
    <row r="9849" spans="20:25" ht="30" x14ac:dyDescent="0.25">
      <c r="T9849" s="4"/>
      <c r="U9849" s="2" t="s">
        <v>28</v>
      </c>
      <c r="V9849" s="2" t="s">
        <v>127</v>
      </c>
      <c r="W9849" s="2" t="s">
        <v>64</v>
      </c>
      <c r="X9849" s="2">
        <v>2</v>
      </c>
      <c r="Y9849" s="2">
        <v>40</v>
      </c>
    </row>
    <row r="9850" spans="20:25" ht="30" x14ac:dyDescent="0.25">
      <c r="T9850" s="4"/>
      <c r="U9850" s="2" t="s">
        <v>28</v>
      </c>
      <c r="V9850" s="2" t="s">
        <v>127</v>
      </c>
      <c r="W9850" s="2" t="s">
        <v>68</v>
      </c>
      <c r="X9850" s="2">
        <v>3</v>
      </c>
      <c r="Y9850" s="2">
        <v>40</v>
      </c>
    </row>
    <row r="9851" spans="20:25" ht="30" x14ac:dyDescent="0.25">
      <c r="T9851" s="4"/>
      <c r="U9851" s="2" t="s">
        <v>28</v>
      </c>
      <c r="V9851" s="2" t="s">
        <v>126</v>
      </c>
      <c r="W9851" s="2" t="s">
        <v>63</v>
      </c>
      <c r="X9851" s="2">
        <v>1</v>
      </c>
      <c r="Y9851" s="2">
        <v>270</v>
      </c>
    </row>
    <row r="9852" spans="20:25" ht="30" x14ac:dyDescent="0.25">
      <c r="T9852" s="4"/>
      <c r="U9852" s="2" t="s">
        <v>28</v>
      </c>
      <c r="V9852" s="2" t="s">
        <v>125</v>
      </c>
      <c r="W9852" s="2" t="s">
        <v>68</v>
      </c>
      <c r="X9852" s="2">
        <v>4</v>
      </c>
      <c r="Y9852" s="2">
        <v>60</v>
      </c>
    </row>
    <row r="9853" spans="20:25" ht="30" x14ac:dyDescent="0.25">
      <c r="T9853" s="4"/>
      <c r="U9853" s="2" t="s">
        <v>28</v>
      </c>
      <c r="V9853" s="2" t="s">
        <v>128</v>
      </c>
      <c r="W9853" s="2" t="s">
        <v>68</v>
      </c>
      <c r="X9853" s="2">
        <v>0</v>
      </c>
      <c r="Y9853" s="2">
        <v>101</v>
      </c>
    </row>
    <row r="9854" spans="20:25" ht="30" x14ac:dyDescent="0.25">
      <c r="T9854" s="4"/>
      <c r="U9854" s="2" t="s">
        <v>28</v>
      </c>
      <c r="V9854" s="2" t="s">
        <v>128</v>
      </c>
      <c r="W9854" s="2" t="s">
        <v>62</v>
      </c>
      <c r="X9854" s="2">
        <v>2</v>
      </c>
      <c r="Y9854" s="2">
        <v>140</v>
      </c>
    </row>
    <row r="9855" spans="20:25" ht="30" x14ac:dyDescent="0.25">
      <c r="T9855" s="4"/>
      <c r="U9855" s="2" t="s">
        <v>28</v>
      </c>
      <c r="V9855" s="2" t="s">
        <v>123</v>
      </c>
      <c r="W9855" s="2" t="s">
        <v>62</v>
      </c>
      <c r="X9855" s="2">
        <v>3</v>
      </c>
      <c r="Y9855" s="2">
        <v>190</v>
      </c>
    </row>
    <row r="9856" spans="20:25" ht="30" x14ac:dyDescent="0.25">
      <c r="T9856" s="4"/>
      <c r="U9856" s="2" t="s">
        <v>28</v>
      </c>
      <c r="V9856" s="2" t="s">
        <v>111</v>
      </c>
      <c r="W9856" s="2" t="s">
        <v>63</v>
      </c>
      <c r="X9856" s="2">
        <v>1</v>
      </c>
      <c r="Y9856" s="2">
        <v>220</v>
      </c>
    </row>
    <row r="9857" spans="20:25" ht="30" x14ac:dyDescent="0.25">
      <c r="T9857" s="4"/>
      <c r="U9857" s="2" t="s">
        <v>28</v>
      </c>
      <c r="V9857" s="2" t="s">
        <v>121</v>
      </c>
      <c r="W9857" s="2" t="s">
        <v>64</v>
      </c>
      <c r="X9857" s="2">
        <v>8</v>
      </c>
      <c r="Y9857" s="2">
        <v>240</v>
      </c>
    </row>
    <row r="9858" spans="20:25" ht="30" x14ac:dyDescent="0.25">
      <c r="T9858" s="4"/>
      <c r="U9858" s="2" t="s">
        <v>28</v>
      </c>
      <c r="V9858" s="2" t="s">
        <v>121</v>
      </c>
      <c r="W9858" s="2" t="s">
        <v>68</v>
      </c>
      <c r="X9858" s="2">
        <v>2</v>
      </c>
      <c r="Y9858" s="2">
        <v>129</v>
      </c>
    </row>
    <row r="9859" spans="20:25" ht="30" x14ac:dyDescent="0.25">
      <c r="T9859" s="4"/>
      <c r="U9859" s="2" t="s">
        <v>28</v>
      </c>
      <c r="V9859" s="2" t="s">
        <v>121</v>
      </c>
      <c r="W9859" s="2" t="s">
        <v>63</v>
      </c>
      <c r="X9859" s="2">
        <v>2</v>
      </c>
      <c r="Y9859" s="2">
        <v>150</v>
      </c>
    </row>
    <row r="9860" spans="20:25" ht="30" x14ac:dyDescent="0.25">
      <c r="T9860" s="4"/>
      <c r="U9860" s="2" t="s">
        <v>28</v>
      </c>
      <c r="V9860" s="2" t="s">
        <v>121</v>
      </c>
      <c r="W9860" s="2" t="s">
        <v>68</v>
      </c>
      <c r="X9860" s="2">
        <v>1</v>
      </c>
      <c r="Y9860" s="2">
        <v>0</v>
      </c>
    </row>
    <row r="9861" spans="20:25" ht="30" x14ac:dyDescent="0.25">
      <c r="T9861" s="4"/>
      <c r="U9861" s="2" t="s">
        <v>28</v>
      </c>
      <c r="V9861" s="2" t="s">
        <v>121</v>
      </c>
      <c r="W9861" s="2" t="s">
        <v>64</v>
      </c>
      <c r="X9861" s="2">
        <v>5</v>
      </c>
      <c r="Y9861" s="2">
        <v>350</v>
      </c>
    </row>
    <row r="9862" spans="20:25" ht="30" x14ac:dyDescent="0.25">
      <c r="T9862" s="4"/>
      <c r="U9862" s="2" t="s">
        <v>28</v>
      </c>
      <c r="V9862" s="2" t="s">
        <v>121</v>
      </c>
      <c r="W9862" s="2" t="s">
        <v>67</v>
      </c>
      <c r="X9862" s="2">
        <v>2</v>
      </c>
      <c r="Y9862" s="2">
        <v>60</v>
      </c>
    </row>
    <row r="9863" spans="20:25" ht="30" x14ac:dyDescent="0.25">
      <c r="T9863" s="4"/>
      <c r="U9863" s="2" t="s">
        <v>28</v>
      </c>
      <c r="V9863" s="2" t="s">
        <v>122</v>
      </c>
      <c r="W9863" s="2" t="s">
        <v>68</v>
      </c>
      <c r="X9863" s="2">
        <v>2</v>
      </c>
      <c r="Y9863" s="2">
        <v>19</v>
      </c>
    </row>
    <row r="9864" spans="20:25" ht="30" x14ac:dyDescent="0.25">
      <c r="T9864" s="4"/>
      <c r="U9864" s="2" t="s">
        <v>28</v>
      </c>
      <c r="V9864" s="2" t="s">
        <v>122</v>
      </c>
      <c r="W9864" s="2" t="s">
        <v>68</v>
      </c>
      <c r="X9864" s="2">
        <v>3</v>
      </c>
      <c r="Y9864" s="2">
        <v>10</v>
      </c>
    </row>
    <row r="9865" spans="20:25" ht="30" x14ac:dyDescent="0.25">
      <c r="T9865" s="4"/>
      <c r="U9865" s="2" t="s">
        <v>28</v>
      </c>
      <c r="V9865" s="2" t="s">
        <v>122</v>
      </c>
      <c r="W9865" s="2" t="s">
        <v>67</v>
      </c>
      <c r="X9865" s="2">
        <v>2</v>
      </c>
      <c r="Y9865" s="2">
        <v>19</v>
      </c>
    </row>
    <row r="9866" spans="20:25" ht="30" x14ac:dyDescent="0.25">
      <c r="T9866" s="4"/>
      <c r="U9866" s="2" t="s">
        <v>28</v>
      </c>
      <c r="V9866" s="2" t="s">
        <v>122</v>
      </c>
      <c r="W9866" s="2" t="s">
        <v>68</v>
      </c>
      <c r="X9866" s="2">
        <v>5</v>
      </c>
      <c r="Y9866" s="2">
        <v>80</v>
      </c>
    </row>
    <row r="9867" spans="20:25" ht="30" x14ac:dyDescent="0.25">
      <c r="T9867" s="4"/>
      <c r="U9867" s="2" t="s">
        <v>28</v>
      </c>
      <c r="V9867" s="2" t="s">
        <v>122</v>
      </c>
      <c r="W9867" s="2" t="s">
        <v>63</v>
      </c>
      <c r="X9867" s="2">
        <v>4</v>
      </c>
      <c r="Y9867" s="2">
        <v>110</v>
      </c>
    </row>
    <row r="9868" spans="20:25" ht="30" x14ac:dyDescent="0.25">
      <c r="T9868" s="4"/>
      <c r="U9868" s="2" t="s">
        <v>28</v>
      </c>
      <c r="V9868" s="2" t="s">
        <v>122</v>
      </c>
      <c r="W9868" s="2" t="s">
        <v>63</v>
      </c>
      <c r="X9868" s="2">
        <v>2</v>
      </c>
      <c r="Y9868" s="2">
        <v>277</v>
      </c>
    </row>
    <row r="9869" spans="20:25" ht="30" x14ac:dyDescent="0.25">
      <c r="T9869" s="4"/>
      <c r="U9869" s="2" t="s">
        <v>28</v>
      </c>
      <c r="V9869" s="2" t="s">
        <v>109</v>
      </c>
      <c r="W9869" s="2" t="s">
        <v>68</v>
      </c>
      <c r="X9869" s="2">
        <v>7</v>
      </c>
      <c r="Y9869" s="2">
        <v>210</v>
      </c>
    </row>
    <row r="9870" spans="20:25" ht="30" x14ac:dyDescent="0.25">
      <c r="T9870" s="4"/>
      <c r="U9870" s="2" t="s">
        <v>28</v>
      </c>
      <c r="V9870" s="2" t="s">
        <v>109</v>
      </c>
      <c r="W9870" s="2" t="s">
        <v>68</v>
      </c>
      <c r="X9870" s="2">
        <v>4</v>
      </c>
      <c r="Y9870" s="2">
        <v>170</v>
      </c>
    </row>
    <row r="9871" spans="20:25" ht="30" x14ac:dyDescent="0.25">
      <c r="T9871" s="4"/>
      <c r="U9871" s="2" t="s">
        <v>28</v>
      </c>
      <c r="V9871" s="2" t="s">
        <v>109</v>
      </c>
      <c r="W9871" s="2" t="s">
        <v>63</v>
      </c>
      <c r="X9871" s="2">
        <v>5</v>
      </c>
      <c r="Y9871" s="2">
        <v>290</v>
      </c>
    </row>
    <row r="9872" spans="20:25" ht="30" x14ac:dyDescent="0.25">
      <c r="T9872" s="4"/>
      <c r="U9872" s="2" t="s">
        <v>28</v>
      </c>
      <c r="V9872" s="2" t="s">
        <v>109</v>
      </c>
      <c r="W9872" s="2" t="s">
        <v>68</v>
      </c>
      <c r="X9872" s="2">
        <v>3</v>
      </c>
      <c r="Y9872" s="2">
        <v>180</v>
      </c>
    </row>
    <row r="9873" spans="20:25" ht="30" x14ac:dyDescent="0.25">
      <c r="T9873" s="4"/>
      <c r="U9873" s="2" t="s">
        <v>28</v>
      </c>
      <c r="V9873" s="2" t="s">
        <v>109</v>
      </c>
      <c r="W9873" s="2" t="s">
        <v>68</v>
      </c>
      <c r="X9873" s="2">
        <v>5</v>
      </c>
      <c r="Y9873" s="2">
        <v>289</v>
      </c>
    </row>
    <row r="9874" spans="20:25" ht="30" x14ac:dyDescent="0.25">
      <c r="T9874" s="4"/>
      <c r="U9874" s="2" t="s">
        <v>28</v>
      </c>
      <c r="V9874" s="2" t="s">
        <v>109</v>
      </c>
      <c r="W9874" s="2" t="s">
        <v>68</v>
      </c>
      <c r="X9874" s="2">
        <v>4</v>
      </c>
      <c r="Y9874" s="2">
        <v>210</v>
      </c>
    </row>
    <row r="9875" spans="20:25" ht="30" x14ac:dyDescent="0.25">
      <c r="T9875" s="4"/>
      <c r="U9875" s="2" t="s">
        <v>28</v>
      </c>
      <c r="V9875" s="2" t="s">
        <v>109</v>
      </c>
      <c r="W9875" s="2" t="s">
        <v>68</v>
      </c>
      <c r="X9875" s="2">
        <v>6</v>
      </c>
      <c r="Y9875" s="2">
        <v>200</v>
      </c>
    </row>
    <row r="9876" spans="20:25" ht="30" x14ac:dyDescent="0.25">
      <c r="T9876" s="4"/>
      <c r="U9876" s="2" t="s">
        <v>28</v>
      </c>
      <c r="V9876" s="2" t="s">
        <v>109</v>
      </c>
      <c r="W9876" s="2" t="s">
        <v>68</v>
      </c>
      <c r="X9876" s="2">
        <v>4</v>
      </c>
      <c r="Y9876" s="2">
        <v>200</v>
      </c>
    </row>
    <row r="9877" spans="20:25" ht="30" x14ac:dyDescent="0.25">
      <c r="T9877" s="4"/>
      <c r="U9877" s="2" t="s">
        <v>28</v>
      </c>
      <c r="V9877" s="2" t="s">
        <v>120</v>
      </c>
      <c r="W9877" s="2" t="s">
        <v>68</v>
      </c>
      <c r="X9877" s="2">
        <v>5</v>
      </c>
      <c r="Y9877" s="2">
        <v>210</v>
      </c>
    </row>
    <row r="9878" spans="20:25" ht="30" x14ac:dyDescent="0.25">
      <c r="T9878" s="4"/>
      <c r="U9878" s="2" t="s">
        <v>28</v>
      </c>
      <c r="V9878" s="2" t="s">
        <v>120</v>
      </c>
      <c r="W9878" s="2" t="s">
        <v>68</v>
      </c>
      <c r="X9878" s="2">
        <v>3</v>
      </c>
      <c r="Y9878" s="2">
        <v>180</v>
      </c>
    </row>
    <row r="9879" spans="20:25" ht="30" x14ac:dyDescent="0.25">
      <c r="T9879" s="4"/>
      <c r="U9879" s="2" t="s">
        <v>28</v>
      </c>
      <c r="V9879" s="2" t="s">
        <v>120</v>
      </c>
      <c r="W9879" s="2" t="s">
        <v>68</v>
      </c>
      <c r="X9879" s="2">
        <v>1</v>
      </c>
      <c r="Y9879" s="2">
        <v>170</v>
      </c>
    </row>
    <row r="9880" spans="20:25" ht="30" x14ac:dyDescent="0.25">
      <c r="T9880" s="4"/>
      <c r="U9880" s="2" t="s">
        <v>28</v>
      </c>
      <c r="V9880" s="2" t="s">
        <v>120</v>
      </c>
      <c r="W9880" s="2" t="s">
        <v>68</v>
      </c>
      <c r="X9880" s="2">
        <v>3</v>
      </c>
      <c r="Y9880" s="2">
        <v>180</v>
      </c>
    </row>
    <row r="9881" spans="20:25" ht="30" x14ac:dyDescent="0.25">
      <c r="T9881" s="4"/>
      <c r="U9881" s="2" t="s">
        <v>28</v>
      </c>
      <c r="V9881" s="2" t="s">
        <v>120</v>
      </c>
      <c r="W9881" s="2" t="s">
        <v>64</v>
      </c>
      <c r="X9881" s="2">
        <v>4</v>
      </c>
      <c r="Y9881" s="2">
        <v>170</v>
      </c>
    </row>
    <row r="9882" spans="20:25" ht="30" x14ac:dyDescent="0.25">
      <c r="T9882" s="4"/>
      <c r="U9882" s="2" t="s">
        <v>28</v>
      </c>
      <c r="V9882" s="2" t="s">
        <v>120</v>
      </c>
      <c r="W9882" s="2" t="s">
        <v>63</v>
      </c>
      <c r="X9882" s="2">
        <v>3</v>
      </c>
      <c r="Y9882" s="2">
        <v>190</v>
      </c>
    </row>
    <row r="9883" spans="20:25" ht="30" x14ac:dyDescent="0.25">
      <c r="T9883" s="4"/>
      <c r="U9883" s="2" t="s">
        <v>28</v>
      </c>
      <c r="V9883" s="2" t="s">
        <v>120</v>
      </c>
      <c r="W9883" s="2" t="s">
        <v>63</v>
      </c>
      <c r="X9883" s="2">
        <v>4</v>
      </c>
      <c r="Y9883" s="2">
        <v>250</v>
      </c>
    </row>
    <row r="9884" spans="20:25" ht="30" x14ac:dyDescent="0.25">
      <c r="T9884" s="4"/>
      <c r="U9884" s="2" t="s">
        <v>28</v>
      </c>
      <c r="V9884" s="2" t="s">
        <v>120</v>
      </c>
      <c r="W9884" s="2" t="s">
        <v>68</v>
      </c>
      <c r="X9884" s="2">
        <v>5</v>
      </c>
      <c r="Y9884" s="2">
        <v>240</v>
      </c>
    </row>
    <row r="9885" spans="20:25" ht="30" x14ac:dyDescent="0.25">
      <c r="T9885" s="4"/>
      <c r="U9885" s="2" t="s">
        <v>28</v>
      </c>
      <c r="V9885" s="2" t="s">
        <v>120</v>
      </c>
      <c r="W9885" s="2" t="s">
        <v>64</v>
      </c>
      <c r="X9885" s="2">
        <v>5</v>
      </c>
      <c r="Y9885" s="2">
        <v>60</v>
      </c>
    </row>
    <row r="9886" spans="20:25" ht="30" x14ac:dyDescent="0.25">
      <c r="T9886" s="4"/>
      <c r="U9886" s="2" t="s">
        <v>28</v>
      </c>
      <c r="V9886" s="2" t="s">
        <v>120</v>
      </c>
      <c r="W9886" s="2" t="s">
        <v>68</v>
      </c>
      <c r="X9886" s="2">
        <v>1</v>
      </c>
      <c r="Y9886" s="2">
        <v>334</v>
      </c>
    </row>
    <row r="9887" spans="20:25" ht="30" x14ac:dyDescent="0.25">
      <c r="T9887" s="4"/>
      <c r="U9887" s="2" t="s">
        <v>28</v>
      </c>
      <c r="V9887" s="2" t="s">
        <v>120</v>
      </c>
      <c r="W9887" s="2" t="s">
        <v>68</v>
      </c>
      <c r="X9887" s="2">
        <v>7</v>
      </c>
      <c r="Y9887" s="2">
        <v>270</v>
      </c>
    </row>
    <row r="9888" spans="20:25" ht="30" x14ac:dyDescent="0.25">
      <c r="T9888" s="4"/>
      <c r="U9888" s="2" t="s">
        <v>28</v>
      </c>
      <c r="V9888" s="2" t="s">
        <v>120</v>
      </c>
      <c r="W9888" s="2" t="s">
        <v>63</v>
      </c>
      <c r="X9888" s="2">
        <v>8</v>
      </c>
      <c r="Y9888" s="2">
        <v>240</v>
      </c>
    </row>
    <row r="9889" spans="20:25" ht="30" x14ac:dyDescent="0.25">
      <c r="T9889" s="4"/>
      <c r="U9889" s="2" t="s">
        <v>28</v>
      </c>
      <c r="V9889" s="2" t="s">
        <v>120</v>
      </c>
      <c r="W9889" s="2" t="s">
        <v>63</v>
      </c>
      <c r="X9889" s="2">
        <v>5</v>
      </c>
      <c r="Y9889" s="2">
        <v>80</v>
      </c>
    </row>
    <row r="9890" spans="20:25" ht="30" x14ac:dyDescent="0.25">
      <c r="T9890" s="4"/>
      <c r="U9890" s="2" t="s">
        <v>28</v>
      </c>
      <c r="V9890" s="2" t="s">
        <v>120</v>
      </c>
      <c r="W9890" s="2" t="s">
        <v>67</v>
      </c>
      <c r="X9890" s="2">
        <v>2</v>
      </c>
      <c r="Y9890" s="2">
        <v>180</v>
      </c>
    </row>
    <row r="9891" spans="20:25" ht="30" x14ac:dyDescent="0.25">
      <c r="T9891" s="4"/>
      <c r="U9891" s="2" t="s">
        <v>28</v>
      </c>
      <c r="V9891" s="2" t="s">
        <v>120</v>
      </c>
      <c r="W9891" s="2" t="s">
        <v>68</v>
      </c>
      <c r="X9891" s="2">
        <v>3</v>
      </c>
      <c r="Y9891" s="2">
        <v>130</v>
      </c>
    </row>
    <row r="9892" spans="20:25" ht="30" x14ac:dyDescent="0.25">
      <c r="T9892" s="4"/>
      <c r="U9892" s="2" t="s">
        <v>28</v>
      </c>
      <c r="V9892" s="2" t="s">
        <v>120</v>
      </c>
      <c r="W9892" s="2" t="s">
        <v>63</v>
      </c>
      <c r="X9892" s="2">
        <v>7</v>
      </c>
      <c r="Y9892" s="2">
        <v>210</v>
      </c>
    </row>
    <row r="9893" spans="20:25" ht="30" x14ac:dyDescent="0.25">
      <c r="T9893" s="4"/>
      <c r="U9893" s="2" t="s">
        <v>28</v>
      </c>
      <c r="V9893" s="2" t="s">
        <v>120</v>
      </c>
      <c r="W9893" s="2" t="s">
        <v>63</v>
      </c>
      <c r="X9893" s="2">
        <v>7</v>
      </c>
      <c r="Y9893" s="2">
        <v>220</v>
      </c>
    </row>
    <row r="9894" spans="20:25" ht="30" x14ac:dyDescent="0.25">
      <c r="T9894" s="4"/>
      <c r="U9894" s="2" t="s">
        <v>28</v>
      </c>
      <c r="V9894" s="2" t="s">
        <v>120</v>
      </c>
      <c r="W9894" s="2" t="s">
        <v>63</v>
      </c>
      <c r="X9894" s="2">
        <v>3</v>
      </c>
      <c r="Y9894" s="2">
        <v>90</v>
      </c>
    </row>
    <row r="9895" spans="20:25" ht="30" x14ac:dyDescent="0.25">
      <c r="T9895" s="4"/>
      <c r="U9895" s="2" t="s">
        <v>28</v>
      </c>
      <c r="V9895" s="2" t="s">
        <v>120</v>
      </c>
      <c r="W9895" s="2" t="s">
        <v>68</v>
      </c>
      <c r="X9895" s="2">
        <v>4</v>
      </c>
      <c r="Y9895" s="2">
        <v>180</v>
      </c>
    </row>
    <row r="9896" spans="20:25" ht="30" x14ac:dyDescent="0.25">
      <c r="T9896" s="4"/>
      <c r="U9896" s="2" t="s">
        <v>28</v>
      </c>
      <c r="V9896" s="2" t="s">
        <v>120</v>
      </c>
      <c r="W9896" s="2" t="s">
        <v>64</v>
      </c>
      <c r="X9896" s="2">
        <v>2</v>
      </c>
      <c r="Y9896" s="2">
        <v>100</v>
      </c>
    </row>
    <row r="9897" spans="20:25" ht="30" x14ac:dyDescent="0.25">
      <c r="T9897" s="4"/>
      <c r="U9897" s="2" t="s">
        <v>28</v>
      </c>
      <c r="V9897" s="2" t="s">
        <v>120</v>
      </c>
      <c r="W9897" s="2" t="s">
        <v>68</v>
      </c>
      <c r="X9897" s="2">
        <v>5</v>
      </c>
      <c r="Y9897" s="2">
        <v>190</v>
      </c>
    </row>
    <row r="9898" spans="20:25" ht="30" x14ac:dyDescent="0.25">
      <c r="T9898" s="4"/>
      <c r="U9898" s="2" t="s">
        <v>28</v>
      </c>
      <c r="V9898" s="2" t="s">
        <v>120</v>
      </c>
      <c r="W9898" s="2" t="s">
        <v>68</v>
      </c>
      <c r="X9898" s="2">
        <v>6</v>
      </c>
      <c r="Y9898" s="2">
        <v>200</v>
      </c>
    </row>
    <row r="9899" spans="20:25" ht="30" x14ac:dyDescent="0.25">
      <c r="T9899" s="4"/>
      <c r="U9899" s="2" t="s">
        <v>28</v>
      </c>
      <c r="V9899" s="2" t="s">
        <v>120</v>
      </c>
      <c r="W9899" s="2" t="s">
        <v>63</v>
      </c>
      <c r="X9899" s="2">
        <v>4</v>
      </c>
      <c r="Y9899" s="2">
        <v>170</v>
      </c>
    </row>
    <row r="9900" spans="20:25" ht="30" x14ac:dyDescent="0.25">
      <c r="T9900" s="4"/>
      <c r="U9900" s="2" t="s">
        <v>28</v>
      </c>
      <c r="V9900" s="2" t="s">
        <v>120</v>
      </c>
      <c r="W9900" s="2" t="s">
        <v>68</v>
      </c>
      <c r="X9900" s="2">
        <v>0</v>
      </c>
      <c r="Y9900" s="2">
        <v>108</v>
      </c>
    </row>
    <row r="9901" spans="20:25" ht="30" x14ac:dyDescent="0.25">
      <c r="T9901" s="4"/>
      <c r="U9901" s="2" t="s">
        <v>28</v>
      </c>
      <c r="V9901" s="2" t="s">
        <v>120</v>
      </c>
      <c r="W9901" s="2" t="s">
        <v>64</v>
      </c>
      <c r="X9901" s="2">
        <v>4</v>
      </c>
      <c r="Y9901" s="2">
        <v>210</v>
      </c>
    </row>
    <row r="9902" spans="20:25" ht="30" x14ac:dyDescent="0.25">
      <c r="T9902" s="4"/>
      <c r="U9902" s="2" t="s">
        <v>28</v>
      </c>
      <c r="V9902" s="2" t="s">
        <v>120</v>
      </c>
      <c r="W9902" s="2" t="s">
        <v>63</v>
      </c>
      <c r="X9902" s="2">
        <v>3</v>
      </c>
      <c r="Y9902" s="2">
        <v>80</v>
      </c>
    </row>
    <row r="9903" spans="20:25" ht="30" x14ac:dyDescent="0.25">
      <c r="T9903" s="4"/>
      <c r="U9903" s="2" t="s">
        <v>28</v>
      </c>
      <c r="V9903" s="2" t="s">
        <v>124</v>
      </c>
      <c r="W9903" s="2" t="s">
        <v>68</v>
      </c>
      <c r="X9903" s="2">
        <v>7</v>
      </c>
      <c r="Y9903" s="2">
        <v>320</v>
      </c>
    </row>
    <row r="9904" spans="20:25" ht="30" x14ac:dyDescent="0.25">
      <c r="T9904" s="4"/>
      <c r="U9904" s="2" t="s">
        <v>28</v>
      </c>
      <c r="V9904" s="2" t="s">
        <v>127</v>
      </c>
      <c r="W9904" s="2" t="s">
        <v>68</v>
      </c>
      <c r="X9904" s="2">
        <v>1</v>
      </c>
      <c r="Y9904" s="2">
        <v>356</v>
      </c>
    </row>
    <row r="9905" spans="20:25" ht="30" x14ac:dyDescent="0.25">
      <c r="T9905" s="4"/>
      <c r="U9905" s="2" t="s">
        <v>28</v>
      </c>
      <c r="V9905" s="2" t="s">
        <v>127</v>
      </c>
      <c r="W9905" s="2" t="s">
        <v>68</v>
      </c>
      <c r="X9905" s="2">
        <v>1</v>
      </c>
      <c r="Y9905" s="2">
        <v>356</v>
      </c>
    </row>
    <row r="9906" spans="20:25" ht="30" x14ac:dyDescent="0.25">
      <c r="T9906" s="4"/>
      <c r="U9906" s="2" t="s">
        <v>28</v>
      </c>
      <c r="V9906" s="2" t="s">
        <v>129</v>
      </c>
      <c r="W9906" s="2" t="s">
        <v>63</v>
      </c>
      <c r="X9906" s="2">
        <v>4</v>
      </c>
      <c r="Y9906" s="2">
        <v>50</v>
      </c>
    </row>
    <row r="9907" spans="20:25" ht="30" x14ac:dyDescent="0.25">
      <c r="T9907" s="4"/>
      <c r="U9907" s="2" t="s">
        <v>28</v>
      </c>
      <c r="V9907" s="2" t="s">
        <v>129</v>
      </c>
      <c r="W9907" s="2" t="s">
        <v>68</v>
      </c>
      <c r="X9907" s="2">
        <v>6</v>
      </c>
      <c r="Y9907" s="2">
        <v>150</v>
      </c>
    </row>
    <row r="9908" spans="20:25" ht="30" x14ac:dyDescent="0.25">
      <c r="T9908" s="4"/>
      <c r="U9908" s="2" t="s">
        <v>28</v>
      </c>
      <c r="V9908" s="2" t="s">
        <v>129</v>
      </c>
      <c r="W9908" s="2" t="s">
        <v>67</v>
      </c>
      <c r="X9908" s="2">
        <v>6</v>
      </c>
      <c r="Y9908" s="2">
        <v>320</v>
      </c>
    </row>
    <row r="9909" spans="20:25" ht="30" x14ac:dyDescent="0.25">
      <c r="T9909" s="4"/>
      <c r="U9909" s="2" t="s">
        <v>28</v>
      </c>
      <c r="V9909" s="2" t="s">
        <v>111</v>
      </c>
      <c r="W9909" s="2" t="s">
        <v>62</v>
      </c>
      <c r="X9909" s="2">
        <v>1</v>
      </c>
      <c r="Y9909" s="2">
        <v>0</v>
      </c>
    </row>
    <row r="9910" spans="20:25" ht="30" x14ac:dyDescent="0.25">
      <c r="T9910" s="4"/>
      <c r="U9910" s="2" t="s">
        <v>28</v>
      </c>
      <c r="V9910" s="2" t="s">
        <v>111</v>
      </c>
      <c r="W9910" s="2" t="s">
        <v>68</v>
      </c>
      <c r="X9910" s="2">
        <v>2</v>
      </c>
      <c r="Y9910" s="2">
        <v>70</v>
      </c>
    </row>
    <row r="9911" spans="20:25" ht="30" x14ac:dyDescent="0.25">
      <c r="T9911" s="4"/>
      <c r="U9911" s="2" t="s">
        <v>28</v>
      </c>
      <c r="V9911" s="2" t="s">
        <v>111</v>
      </c>
      <c r="W9911" s="2" t="s">
        <v>63</v>
      </c>
      <c r="X9911" s="2">
        <v>1</v>
      </c>
      <c r="Y9911" s="2">
        <v>60</v>
      </c>
    </row>
    <row r="9912" spans="20:25" ht="30" x14ac:dyDescent="0.25">
      <c r="T9912" s="4"/>
      <c r="U9912" s="2" t="s">
        <v>28</v>
      </c>
      <c r="V9912" s="2" t="s">
        <v>111</v>
      </c>
      <c r="W9912" s="2" t="s">
        <v>62</v>
      </c>
      <c r="X9912" s="2">
        <v>3</v>
      </c>
      <c r="Y9912" s="2">
        <v>80</v>
      </c>
    </row>
    <row r="9913" spans="20:25" ht="30" x14ac:dyDescent="0.25">
      <c r="T9913" s="4"/>
      <c r="U9913" s="2" t="s">
        <v>28</v>
      </c>
      <c r="V9913" s="2" t="s">
        <v>121</v>
      </c>
      <c r="W9913" s="2" t="s">
        <v>68</v>
      </c>
      <c r="X9913" s="2">
        <v>3</v>
      </c>
      <c r="Y9913" s="2">
        <v>140</v>
      </c>
    </row>
    <row r="9914" spans="20:25" ht="30" x14ac:dyDescent="0.25">
      <c r="T9914" s="4"/>
      <c r="U9914" s="2" t="s">
        <v>28</v>
      </c>
      <c r="V9914" s="2" t="s">
        <v>122</v>
      </c>
      <c r="W9914" s="2" t="s">
        <v>68</v>
      </c>
      <c r="X9914" s="2">
        <v>4</v>
      </c>
      <c r="Y9914" s="2">
        <v>290</v>
      </c>
    </row>
    <row r="9915" spans="20:25" ht="30" x14ac:dyDescent="0.25">
      <c r="T9915" s="4"/>
      <c r="U9915" s="2" t="s">
        <v>28</v>
      </c>
      <c r="V9915" s="2" t="s">
        <v>122</v>
      </c>
      <c r="W9915" s="2" t="s">
        <v>67</v>
      </c>
      <c r="X9915" s="2">
        <v>3</v>
      </c>
      <c r="Y9915" s="2">
        <v>320</v>
      </c>
    </row>
    <row r="9916" spans="20:25" ht="30" x14ac:dyDescent="0.25">
      <c r="T9916" s="4"/>
      <c r="U9916" s="2" t="s">
        <v>28</v>
      </c>
      <c r="V9916" s="2" t="s">
        <v>122</v>
      </c>
      <c r="W9916" s="2" t="s">
        <v>63</v>
      </c>
      <c r="X9916" s="2">
        <v>2</v>
      </c>
      <c r="Y9916" s="2">
        <v>160</v>
      </c>
    </row>
    <row r="9917" spans="20:25" ht="30" x14ac:dyDescent="0.25">
      <c r="T9917" s="4"/>
      <c r="U9917" s="2" t="s">
        <v>28</v>
      </c>
      <c r="V9917" s="2" t="s">
        <v>122</v>
      </c>
      <c r="W9917" s="2" t="s">
        <v>68</v>
      </c>
      <c r="X9917" s="2">
        <v>4</v>
      </c>
      <c r="Y9917" s="2">
        <v>80</v>
      </c>
    </row>
    <row r="9918" spans="20:25" ht="30" x14ac:dyDescent="0.25">
      <c r="T9918" s="4"/>
      <c r="U9918" s="2" t="s">
        <v>28</v>
      </c>
      <c r="V9918" s="2" t="s">
        <v>109</v>
      </c>
      <c r="W9918" s="2" t="s">
        <v>64</v>
      </c>
      <c r="X9918" s="2">
        <v>3</v>
      </c>
      <c r="Y9918" s="2">
        <v>200</v>
      </c>
    </row>
    <row r="9919" spans="20:25" ht="30" x14ac:dyDescent="0.25">
      <c r="T9919" s="4"/>
      <c r="U9919" s="2" t="s">
        <v>28</v>
      </c>
      <c r="V9919" s="2" t="s">
        <v>109</v>
      </c>
      <c r="W9919" s="2" t="s">
        <v>68</v>
      </c>
      <c r="X9919" s="2">
        <v>1</v>
      </c>
      <c r="Y9919" s="2">
        <v>250</v>
      </c>
    </row>
    <row r="9920" spans="20:25" ht="30" x14ac:dyDescent="0.25">
      <c r="T9920" s="4"/>
      <c r="U9920" s="2" t="s">
        <v>28</v>
      </c>
      <c r="V9920" s="2" t="s">
        <v>109</v>
      </c>
      <c r="W9920" s="2" t="s">
        <v>64</v>
      </c>
      <c r="X9920" s="2">
        <v>3</v>
      </c>
      <c r="Y9920" s="2">
        <v>20</v>
      </c>
    </row>
    <row r="9921" spans="20:25" ht="30" x14ac:dyDescent="0.25">
      <c r="T9921" s="4"/>
      <c r="U9921" s="2" t="s">
        <v>28</v>
      </c>
      <c r="V9921" s="2" t="s">
        <v>109</v>
      </c>
      <c r="W9921" s="2" t="s">
        <v>68</v>
      </c>
      <c r="X9921" s="2">
        <v>2</v>
      </c>
      <c r="Y9921" s="2">
        <v>164</v>
      </c>
    </row>
    <row r="9922" spans="20:25" ht="30" x14ac:dyDescent="0.25">
      <c r="T9922" s="4"/>
      <c r="U9922" s="2" t="s">
        <v>28</v>
      </c>
      <c r="V9922" s="2" t="s">
        <v>109</v>
      </c>
      <c r="W9922" s="2" t="s">
        <v>68</v>
      </c>
      <c r="X9922" s="2">
        <v>1</v>
      </c>
      <c r="Y9922" s="2">
        <v>80</v>
      </c>
    </row>
    <row r="9923" spans="20:25" ht="30" x14ac:dyDescent="0.25">
      <c r="T9923" s="4"/>
      <c r="U9923" s="2" t="s">
        <v>28</v>
      </c>
      <c r="V9923" s="2" t="s">
        <v>109</v>
      </c>
      <c r="W9923" s="2" t="s">
        <v>63</v>
      </c>
      <c r="X9923" s="2">
        <v>10</v>
      </c>
      <c r="Y9923" s="2">
        <v>210</v>
      </c>
    </row>
    <row r="9924" spans="20:25" ht="30" x14ac:dyDescent="0.25">
      <c r="T9924" s="4"/>
      <c r="U9924" s="2" t="s">
        <v>28</v>
      </c>
      <c r="V9924" s="2" t="s">
        <v>109</v>
      </c>
      <c r="W9924" s="2" t="s">
        <v>64</v>
      </c>
      <c r="X9924" s="2">
        <v>5</v>
      </c>
      <c r="Y9924" s="2">
        <v>242</v>
      </c>
    </row>
    <row r="9925" spans="20:25" ht="30" x14ac:dyDescent="0.25">
      <c r="T9925" s="4"/>
      <c r="U9925" s="2" t="s">
        <v>28</v>
      </c>
      <c r="V9925" s="2" t="s">
        <v>109</v>
      </c>
      <c r="W9925" s="2" t="s">
        <v>68</v>
      </c>
      <c r="X9925" s="2">
        <v>1</v>
      </c>
      <c r="Y9925" s="2">
        <v>200</v>
      </c>
    </row>
    <row r="9926" spans="20:25" ht="30" x14ac:dyDescent="0.25">
      <c r="T9926" s="4"/>
      <c r="U9926" s="2" t="s">
        <v>28</v>
      </c>
      <c r="V9926" s="2" t="s">
        <v>109</v>
      </c>
      <c r="W9926" s="2" t="s">
        <v>67</v>
      </c>
      <c r="X9926" s="2">
        <v>2</v>
      </c>
      <c r="Y9926" s="2">
        <v>30</v>
      </c>
    </row>
    <row r="9927" spans="20:25" ht="30" x14ac:dyDescent="0.25">
      <c r="T9927" s="4"/>
      <c r="U9927" s="2" t="s">
        <v>28</v>
      </c>
      <c r="V9927" s="2" t="s">
        <v>109</v>
      </c>
      <c r="W9927" s="2" t="s">
        <v>68</v>
      </c>
      <c r="X9927" s="2">
        <v>3</v>
      </c>
      <c r="Y9927" s="2">
        <v>330</v>
      </c>
    </row>
    <row r="9928" spans="20:25" ht="30" x14ac:dyDescent="0.25">
      <c r="T9928" s="4"/>
      <c r="U9928" s="2" t="s">
        <v>28</v>
      </c>
      <c r="V9928" s="2" t="s">
        <v>109</v>
      </c>
      <c r="W9928" s="2" t="s">
        <v>68</v>
      </c>
      <c r="X9928" s="2">
        <v>2</v>
      </c>
      <c r="Y9928" s="2">
        <v>300</v>
      </c>
    </row>
    <row r="9929" spans="20:25" ht="30" x14ac:dyDescent="0.25">
      <c r="T9929" s="4"/>
      <c r="U9929" s="2" t="s">
        <v>28</v>
      </c>
      <c r="V9929" s="2" t="s">
        <v>109</v>
      </c>
      <c r="W9929" s="2" t="s">
        <v>68</v>
      </c>
      <c r="X9929" s="2">
        <v>2</v>
      </c>
      <c r="Y9929" s="2">
        <v>260</v>
      </c>
    </row>
    <row r="9930" spans="20:25" ht="30" x14ac:dyDescent="0.25">
      <c r="T9930" s="4"/>
      <c r="U9930" s="2" t="s">
        <v>28</v>
      </c>
      <c r="V9930" s="2" t="s">
        <v>120</v>
      </c>
      <c r="W9930" s="2" t="s">
        <v>68</v>
      </c>
      <c r="X9930" s="2">
        <v>5</v>
      </c>
      <c r="Y9930" s="2">
        <v>200</v>
      </c>
    </row>
    <row r="9931" spans="20:25" ht="30" x14ac:dyDescent="0.25">
      <c r="T9931" s="4"/>
      <c r="U9931" s="2" t="s">
        <v>28</v>
      </c>
      <c r="V9931" s="2" t="s">
        <v>120</v>
      </c>
      <c r="W9931" s="2" t="s">
        <v>63</v>
      </c>
      <c r="X9931" s="2">
        <v>5</v>
      </c>
      <c r="Y9931" s="2">
        <v>210</v>
      </c>
    </row>
    <row r="9932" spans="20:25" ht="30" x14ac:dyDescent="0.25">
      <c r="T9932" s="4"/>
      <c r="U9932" s="2" t="s">
        <v>28</v>
      </c>
      <c r="V9932" s="2" t="s">
        <v>120</v>
      </c>
      <c r="W9932" s="2" t="s">
        <v>63</v>
      </c>
      <c r="X9932" s="2">
        <v>2</v>
      </c>
      <c r="Y9932" s="2">
        <v>260</v>
      </c>
    </row>
    <row r="9933" spans="20:25" ht="30" x14ac:dyDescent="0.25">
      <c r="T9933" s="4"/>
      <c r="U9933" s="2" t="s">
        <v>28</v>
      </c>
      <c r="V9933" s="2" t="s">
        <v>120</v>
      </c>
      <c r="W9933" s="2" t="s">
        <v>63</v>
      </c>
      <c r="X9933" s="2">
        <v>3</v>
      </c>
      <c r="Y9933" s="2">
        <v>230</v>
      </c>
    </row>
    <row r="9934" spans="20:25" ht="30" x14ac:dyDescent="0.25">
      <c r="T9934" s="4"/>
      <c r="U9934" s="2" t="s">
        <v>28</v>
      </c>
      <c r="V9934" s="2" t="s">
        <v>120</v>
      </c>
      <c r="W9934" s="2" t="s">
        <v>63</v>
      </c>
      <c r="X9934" s="2">
        <v>2</v>
      </c>
      <c r="Y9934" s="2">
        <v>270</v>
      </c>
    </row>
    <row r="9935" spans="20:25" ht="30" x14ac:dyDescent="0.25">
      <c r="T9935" s="4"/>
      <c r="U9935" s="2" t="s">
        <v>28</v>
      </c>
      <c r="V9935" s="2" t="s">
        <v>120</v>
      </c>
      <c r="W9935" s="2" t="s">
        <v>64</v>
      </c>
      <c r="X9935" s="2">
        <v>3</v>
      </c>
      <c r="Y9935" s="2">
        <v>276</v>
      </c>
    </row>
    <row r="9936" spans="20:25" ht="30" x14ac:dyDescent="0.25">
      <c r="T9936" s="4"/>
      <c r="U9936" s="2" t="s">
        <v>28</v>
      </c>
      <c r="V9936" s="2" t="s">
        <v>120</v>
      </c>
      <c r="W9936" s="2" t="s">
        <v>68</v>
      </c>
      <c r="X9936" s="2">
        <v>1</v>
      </c>
      <c r="Y9936" s="2">
        <v>0</v>
      </c>
    </row>
    <row r="9937" spans="20:25" ht="30" x14ac:dyDescent="0.25">
      <c r="T9937" s="4"/>
      <c r="U9937" s="2" t="s">
        <v>28</v>
      </c>
      <c r="V9937" s="2" t="s">
        <v>120</v>
      </c>
      <c r="W9937" s="2" t="s">
        <v>68</v>
      </c>
      <c r="X9937" s="2">
        <v>2</v>
      </c>
      <c r="Y9937" s="2">
        <v>170</v>
      </c>
    </row>
    <row r="9938" spans="20:25" ht="30" x14ac:dyDescent="0.25">
      <c r="T9938" s="4"/>
      <c r="U9938" s="2" t="s">
        <v>28</v>
      </c>
      <c r="V9938" s="2" t="s">
        <v>120</v>
      </c>
      <c r="W9938" s="2" t="s">
        <v>68</v>
      </c>
      <c r="X9938" s="2">
        <v>5</v>
      </c>
      <c r="Y9938" s="2">
        <v>180</v>
      </c>
    </row>
    <row r="9939" spans="20:25" ht="30" x14ac:dyDescent="0.25">
      <c r="T9939" s="4"/>
      <c r="U9939" s="2" t="s">
        <v>28</v>
      </c>
      <c r="V9939" s="2" t="s">
        <v>120</v>
      </c>
      <c r="W9939" s="2" t="s">
        <v>63</v>
      </c>
      <c r="X9939" s="2">
        <v>7</v>
      </c>
      <c r="Y9939" s="2">
        <v>190</v>
      </c>
    </row>
    <row r="9940" spans="20:25" ht="30" x14ac:dyDescent="0.25">
      <c r="T9940" s="4"/>
      <c r="U9940" s="2" t="s">
        <v>28</v>
      </c>
      <c r="V9940" s="2" t="s">
        <v>120</v>
      </c>
      <c r="W9940" s="2" t="s">
        <v>68</v>
      </c>
      <c r="X9940" s="2">
        <v>4</v>
      </c>
      <c r="Y9940" s="2">
        <v>250</v>
      </c>
    </row>
    <row r="9941" spans="20:25" ht="30" x14ac:dyDescent="0.25">
      <c r="T9941" s="4"/>
      <c r="U9941" s="2" t="s">
        <v>28</v>
      </c>
      <c r="V9941" s="2" t="s">
        <v>120</v>
      </c>
      <c r="W9941" s="2" t="s">
        <v>68</v>
      </c>
      <c r="X9941" s="2">
        <v>5</v>
      </c>
      <c r="Y9941" s="2">
        <v>190</v>
      </c>
    </row>
    <row r="9942" spans="20:25" ht="30" x14ac:dyDescent="0.25">
      <c r="T9942" s="4"/>
      <c r="U9942" s="2" t="s">
        <v>28</v>
      </c>
      <c r="V9942" s="2" t="s">
        <v>120</v>
      </c>
      <c r="W9942" s="2" t="s">
        <v>68</v>
      </c>
      <c r="X9942" s="2">
        <v>4</v>
      </c>
      <c r="Y9942" s="2">
        <v>90</v>
      </c>
    </row>
    <row r="9943" spans="20:25" ht="30" x14ac:dyDescent="0.25">
      <c r="T9943" s="4"/>
      <c r="U9943" s="2" t="s">
        <v>28</v>
      </c>
      <c r="V9943" s="2" t="s">
        <v>120</v>
      </c>
      <c r="W9943" s="2" t="s">
        <v>64</v>
      </c>
      <c r="X9943" s="2">
        <v>0</v>
      </c>
      <c r="Y9943" s="2">
        <v>283</v>
      </c>
    </row>
    <row r="9944" spans="20:25" ht="30" x14ac:dyDescent="0.25">
      <c r="T9944" s="4"/>
      <c r="U9944" s="2" t="s">
        <v>28</v>
      </c>
      <c r="V9944" s="2" t="s">
        <v>120</v>
      </c>
      <c r="W9944" s="2" t="s">
        <v>63</v>
      </c>
      <c r="X9944" s="2">
        <v>3</v>
      </c>
      <c r="Y9944" s="2">
        <v>40</v>
      </c>
    </row>
    <row r="9945" spans="20:25" ht="30" x14ac:dyDescent="0.25">
      <c r="T9945" s="4"/>
      <c r="U9945" s="2" t="s">
        <v>28</v>
      </c>
      <c r="V9945" s="2" t="s">
        <v>124</v>
      </c>
      <c r="W9945" s="2" t="s">
        <v>63</v>
      </c>
      <c r="X9945" s="2">
        <v>5</v>
      </c>
      <c r="Y9945" s="2">
        <v>230</v>
      </c>
    </row>
    <row r="9946" spans="20:25" ht="30" x14ac:dyDescent="0.25">
      <c r="T9946" s="4"/>
      <c r="U9946" s="2" t="s">
        <v>28</v>
      </c>
      <c r="V9946" s="2" t="s">
        <v>124</v>
      </c>
      <c r="W9946" s="2" t="s">
        <v>68</v>
      </c>
      <c r="X9946" s="2">
        <v>4</v>
      </c>
      <c r="Y9946" s="2">
        <v>220</v>
      </c>
    </row>
    <row r="9947" spans="20:25" ht="30" x14ac:dyDescent="0.25">
      <c r="T9947" s="4"/>
      <c r="U9947" s="2" t="s">
        <v>28</v>
      </c>
      <c r="V9947" s="2" t="s">
        <v>124</v>
      </c>
      <c r="W9947" s="2" t="s">
        <v>63</v>
      </c>
      <c r="X9947" s="2">
        <v>4</v>
      </c>
      <c r="Y9947" s="2">
        <v>210</v>
      </c>
    </row>
    <row r="9948" spans="20:25" ht="30" x14ac:dyDescent="0.25">
      <c r="T9948" s="4"/>
      <c r="U9948" s="2" t="s">
        <v>28</v>
      </c>
      <c r="V9948" s="2" t="s">
        <v>124</v>
      </c>
      <c r="W9948" s="2" t="s">
        <v>68</v>
      </c>
      <c r="X9948" s="2">
        <v>8</v>
      </c>
      <c r="Y9948" s="2">
        <v>360</v>
      </c>
    </row>
    <row r="9949" spans="20:25" ht="30" x14ac:dyDescent="0.25">
      <c r="T9949" s="4"/>
      <c r="U9949" s="2" t="s">
        <v>28</v>
      </c>
      <c r="V9949" s="2" t="s">
        <v>124</v>
      </c>
      <c r="W9949" s="2" t="s">
        <v>63</v>
      </c>
      <c r="X9949" s="2">
        <v>4</v>
      </c>
      <c r="Y9949" s="2">
        <v>200</v>
      </c>
    </row>
    <row r="9950" spans="20:25" ht="30" x14ac:dyDescent="0.25">
      <c r="T9950" s="4"/>
      <c r="U9950" s="2" t="s">
        <v>28</v>
      </c>
      <c r="V9950" s="2" t="s">
        <v>124</v>
      </c>
      <c r="W9950" s="2" t="s">
        <v>68</v>
      </c>
      <c r="X9950" s="2">
        <v>3</v>
      </c>
      <c r="Y9950" s="2">
        <v>174</v>
      </c>
    </row>
    <row r="9951" spans="20:25" ht="30" x14ac:dyDescent="0.25">
      <c r="T9951" s="4"/>
      <c r="U9951" s="2" t="s">
        <v>28</v>
      </c>
      <c r="V9951" s="2" t="s">
        <v>124</v>
      </c>
      <c r="W9951" s="2" t="s">
        <v>68</v>
      </c>
      <c r="X9951" s="2">
        <v>5</v>
      </c>
      <c r="Y9951" s="2">
        <v>210</v>
      </c>
    </row>
    <row r="9952" spans="20:25" ht="30" x14ac:dyDescent="0.25">
      <c r="T9952" s="4"/>
      <c r="U9952" s="2" t="s">
        <v>28</v>
      </c>
      <c r="V9952" s="2" t="s">
        <v>124</v>
      </c>
      <c r="W9952" s="2" t="s">
        <v>63</v>
      </c>
      <c r="X9952" s="2">
        <v>8</v>
      </c>
      <c r="Y9952" s="2">
        <v>250</v>
      </c>
    </row>
    <row r="9953" spans="20:25" ht="30" x14ac:dyDescent="0.25">
      <c r="T9953" s="4"/>
      <c r="U9953" s="2" t="s">
        <v>28</v>
      </c>
      <c r="V9953" s="2" t="s">
        <v>124</v>
      </c>
      <c r="W9953" s="2" t="s">
        <v>62</v>
      </c>
      <c r="X9953" s="2">
        <v>4</v>
      </c>
      <c r="Y9953" s="2">
        <v>220</v>
      </c>
    </row>
    <row r="9954" spans="20:25" ht="30" x14ac:dyDescent="0.25">
      <c r="T9954" s="4"/>
      <c r="U9954" s="2" t="s">
        <v>28</v>
      </c>
      <c r="V9954" s="2" t="s">
        <v>127</v>
      </c>
      <c r="W9954" s="2" t="s">
        <v>68</v>
      </c>
      <c r="X9954" s="2">
        <v>3</v>
      </c>
      <c r="Y9954" s="2">
        <v>250</v>
      </c>
    </row>
    <row r="9955" spans="20:25" ht="30" x14ac:dyDescent="0.25">
      <c r="T9955" s="4"/>
      <c r="U9955" s="2" t="s">
        <v>28</v>
      </c>
      <c r="V9955" s="2" t="s">
        <v>127</v>
      </c>
      <c r="W9955" s="2" t="s">
        <v>67</v>
      </c>
      <c r="X9955" s="2">
        <v>2</v>
      </c>
      <c r="Y9955" s="2">
        <v>30</v>
      </c>
    </row>
    <row r="9956" spans="20:25" ht="30" x14ac:dyDescent="0.25">
      <c r="T9956" s="4"/>
      <c r="U9956" s="2" t="s">
        <v>28</v>
      </c>
      <c r="V9956" s="2" t="s">
        <v>127</v>
      </c>
      <c r="W9956" s="2" t="s">
        <v>64</v>
      </c>
      <c r="X9956" s="2">
        <v>2</v>
      </c>
      <c r="Y9956" s="2">
        <v>40</v>
      </c>
    </row>
    <row r="9957" spans="20:25" ht="30" x14ac:dyDescent="0.25">
      <c r="T9957" s="4"/>
      <c r="U9957" s="2" t="s">
        <v>28</v>
      </c>
      <c r="V9957" s="2" t="s">
        <v>127</v>
      </c>
      <c r="W9957" s="2" t="s">
        <v>64</v>
      </c>
      <c r="X9957" s="2">
        <v>2</v>
      </c>
      <c r="Y9957" s="2">
        <v>10</v>
      </c>
    </row>
    <row r="9958" spans="20:25" ht="30" x14ac:dyDescent="0.25">
      <c r="T9958" s="4"/>
      <c r="U9958" s="2" t="s">
        <v>28</v>
      </c>
      <c r="V9958" s="2" t="s">
        <v>126</v>
      </c>
      <c r="W9958" s="2" t="s">
        <v>68</v>
      </c>
      <c r="X9958" s="2">
        <v>6</v>
      </c>
      <c r="Y9958" s="2">
        <v>190</v>
      </c>
    </row>
    <row r="9959" spans="20:25" ht="30" x14ac:dyDescent="0.25">
      <c r="T9959" s="4"/>
      <c r="U9959" s="2" t="s">
        <v>29</v>
      </c>
      <c r="V9959" s="2" t="s">
        <v>121</v>
      </c>
      <c r="W9959" s="2" t="s">
        <v>68</v>
      </c>
      <c r="X9959" s="2">
        <v>5</v>
      </c>
      <c r="Y9959" s="2">
        <v>120</v>
      </c>
    </row>
    <row r="9960" spans="20:25" ht="30" x14ac:dyDescent="0.25">
      <c r="T9960" s="4"/>
      <c r="U9960" s="2" t="s">
        <v>29</v>
      </c>
      <c r="V9960" s="2" t="s">
        <v>121</v>
      </c>
      <c r="W9960" s="2" t="s">
        <v>63</v>
      </c>
      <c r="X9960" s="2">
        <v>3</v>
      </c>
      <c r="Y9960" s="2">
        <v>0</v>
      </c>
    </row>
    <row r="9961" spans="20:25" ht="30" x14ac:dyDescent="0.25">
      <c r="T9961" s="4"/>
      <c r="U9961" s="2" t="s">
        <v>29</v>
      </c>
      <c r="V9961" s="2" t="s">
        <v>121</v>
      </c>
      <c r="W9961" s="2" t="s">
        <v>67</v>
      </c>
      <c r="X9961" s="2">
        <v>0</v>
      </c>
      <c r="Y9961" s="2">
        <v>0</v>
      </c>
    </row>
    <row r="9962" spans="20:25" ht="30" x14ac:dyDescent="0.25">
      <c r="T9962" s="4"/>
      <c r="U9962" s="2" t="s">
        <v>29</v>
      </c>
      <c r="V9962" s="2" t="s">
        <v>122</v>
      </c>
      <c r="W9962" s="2" t="s">
        <v>67</v>
      </c>
      <c r="X9962" s="2">
        <v>4</v>
      </c>
      <c r="Y9962" s="2">
        <v>10</v>
      </c>
    </row>
    <row r="9963" spans="20:25" ht="30" x14ac:dyDescent="0.25">
      <c r="T9963" s="4"/>
      <c r="U9963" s="2" t="s">
        <v>29</v>
      </c>
      <c r="V9963" s="2" t="s">
        <v>122</v>
      </c>
      <c r="W9963" s="2" t="s">
        <v>63</v>
      </c>
      <c r="X9963" s="2">
        <v>6</v>
      </c>
      <c r="Y9963" s="2">
        <v>50</v>
      </c>
    </row>
    <row r="9964" spans="20:25" ht="30" x14ac:dyDescent="0.25">
      <c r="T9964" s="4"/>
      <c r="U9964" s="2" t="s">
        <v>29</v>
      </c>
      <c r="V9964" s="2" t="s">
        <v>122</v>
      </c>
      <c r="W9964" s="2" t="s">
        <v>68</v>
      </c>
      <c r="X9964" s="2">
        <v>2</v>
      </c>
      <c r="Y9964" s="2">
        <v>0</v>
      </c>
    </row>
    <row r="9965" spans="20:25" ht="30" x14ac:dyDescent="0.25">
      <c r="T9965" s="4"/>
      <c r="U9965" s="2" t="s">
        <v>29</v>
      </c>
      <c r="V9965" s="2" t="s">
        <v>122</v>
      </c>
      <c r="W9965" s="2" t="s">
        <v>62</v>
      </c>
      <c r="X9965" s="2">
        <v>8</v>
      </c>
      <c r="Y9965" s="2">
        <v>190</v>
      </c>
    </row>
    <row r="9966" spans="20:25" ht="30" x14ac:dyDescent="0.25">
      <c r="T9966" s="4"/>
      <c r="U9966" s="2" t="s">
        <v>29</v>
      </c>
      <c r="V9966" s="2" t="s">
        <v>109</v>
      </c>
      <c r="W9966" s="2" t="s">
        <v>67</v>
      </c>
      <c r="X9966" s="2">
        <v>5</v>
      </c>
      <c r="Y9966" s="2">
        <v>200</v>
      </c>
    </row>
    <row r="9967" spans="20:25" ht="30" x14ac:dyDescent="0.25">
      <c r="T9967" s="4"/>
      <c r="U9967" s="2" t="s">
        <v>29</v>
      </c>
      <c r="V9967" s="2" t="s">
        <v>109</v>
      </c>
      <c r="W9967" s="2" t="s">
        <v>64</v>
      </c>
      <c r="X9967" s="2">
        <v>7</v>
      </c>
      <c r="Y9967" s="2">
        <v>240</v>
      </c>
    </row>
    <row r="9968" spans="20:25" ht="30" x14ac:dyDescent="0.25">
      <c r="T9968" s="4"/>
      <c r="U9968" s="2" t="s">
        <v>29</v>
      </c>
      <c r="V9968" s="2" t="s">
        <v>109</v>
      </c>
      <c r="W9968" s="2" t="s">
        <v>63</v>
      </c>
      <c r="X9968" s="2">
        <v>4</v>
      </c>
      <c r="Y9968" s="2">
        <v>210</v>
      </c>
    </row>
    <row r="9969" spans="20:25" ht="30" x14ac:dyDescent="0.25">
      <c r="T9969" s="4"/>
      <c r="U9969" s="2" t="s">
        <v>29</v>
      </c>
      <c r="V9969" s="2" t="s">
        <v>109</v>
      </c>
      <c r="W9969" s="2" t="s">
        <v>68</v>
      </c>
      <c r="X9969" s="2">
        <v>0</v>
      </c>
      <c r="Y9969" s="2">
        <v>125</v>
      </c>
    </row>
    <row r="9970" spans="20:25" ht="30" x14ac:dyDescent="0.25">
      <c r="T9970" s="4"/>
      <c r="U9970" s="2" t="s">
        <v>29</v>
      </c>
      <c r="V9970" s="2" t="s">
        <v>109</v>
      </c>
      <c r="W9970" s="2" t="s">
        <v>63</v>
      </c>
      <c r="X9970" s="2">
        <v>6</v>
      </c>
      <c r="Y9970" s="2">
        <v>230</v>
      </c>
    </row>
    <row r="9971" spans="20:25" ht="30" x14ac:dyDescent="0.25">
      <c r="T9971" s="4"/>
      <c r="U9971" s="2" t="s">
        <v>29</v>
      </c>
      <c r="V9971" s="2" t="s">
        <v>109</v>
      </c>
      <c r="W9971" s="2" t="s">
        <v>63</v>
      </c>
      <c r="X9971" s="2">
        <v>4</v>
      </c>
      <c r="Y9971" s="2">
        <v>240</v>
      </c>
    </row>
    <row r="9972" spans="20:25" ht="30" x14ac:dyDescent="0.25">
      <c r="T9972" s="4"/>
      <c r="U9972" s="2" t="s">
        <v>29</v>
      </c>
      <c r="V9972" s="2" t="s">
        <v>120</v>
      </c>
      <c r="W9972" s="2" t="s">
        <v>67</v>
      </c>
      <c r="X9972" s="2">
        <v>6</v>
      </c>
      <c r="Y9972" s="2">
        <v>170</v>
      </c>
    </row>
    <row r="9973" spans="20:25" ht="30" x14ac:dyDescent="0.25">
      <c r="T9973" s="4"/>
      <c r="U9973" s="2" t="s">
        <v>29</v>
      </c>
      <c r="V9973" s="2" t="s">
        <v>120</v>
      </c>
      <c r="W9973" s="2" t="s">
        <v>67</v>
      </c>
      <c r="X9973" s="2">
        <v>5</v>
      </c>
      <c r="Y9973" s="2">
        <v>200</v>
      </c>
    </row>
    <row r="9974" spans="20:25" ht="30" x14ac:dyDescent="0.25">
      <c r="T9974" s="4"/>
      <c r="U9974" s="2" t="s">
        <v>29</v>
      </c>
      <c r="V9974" s="2" t="s">
        <v>120</v>
      </c>
      <c r="W9974" s="2" t="s">
        <v>68</v>
      </c>
      <c r="X9974" s="2">
        <v>3</v>
      </c>
      <c r="Y9974" s="2">
        <v>270</v>
      </c>
    </row>
    <row r="9975" spans="20:25" ht="30" x14ac:dyDescent="0.25">
      <c r="T9975" s="4"/>
      <c r="U9975" s="2" t="s">
        <v>29</v>
      </c>
      <c r="V9975" s="2" t="s">
        <v>120</v>
      </c>
      <c r="W9975" s="2" t="s">
        <v>64</v>
      </c>
      <c r="X9975" s="2">
        <v>4</v>
      </c>
      <c r="Y9975" s="2">
        <v>200</v>
      </c>
    </row>
    <row r="9976" spans="20:25" ht="30" x14ac:dyDescent="0.25">
      <c r="T9976" s="4"/>
      <c r="U9976" s="2" t="s">
        <v>29</v>
      </c>
      <c r="V9976" s="2" t="s">
        <v>120</v>
      </c>
      <c r="W9976" s="2" t="s">
        <v>63</v>
      </c>
      <c r="X9976" s="2">
        <v>6</v>
      </c>
      <c r="Y9976" s="2">
        <v>230</v>
      </c>
    </row>
    <row r="9977" spans="20:25" ht="30" x14ac:dyDescent="0.25">
      <c r="T9977" s="4"/>
      <c r="U9977" s="2" t="s">
        <v>29</v>
      </c>
      <c r="V9977" s="2" t="s">
        <v>120</v>
      </c>
      <c r="W9977" s="2" t="s">
        <v>63</v>
      </c>
      <c r="X9977" s="2">
        <v>1</v>
      </c>
      <c r="Y9977" s="2">
        <v>0</v>
      </c>
    </row>
    <row r="9978" spans="20:25" ht="30" x14ac:dyDescent="0.25">
      <c r="T9978" s="4"/>
      <c r="U9978" s="2" t="s">
        <v>29</v>
      </c>
      <c r="V9978" s="2" t="s">
        <v>120</v>
      </c>
      <c r="W9978" s="2" t="s">
        <v>63</v>
      </c>
      <c r="X9978" s="2">
        <v>2</v>
      </c>
      <c r="Y9978" s="2">
        <v>241</v>
      </c>
    </row>
    <row r="9979" spans="20:25" ht="30" x14ac:dyDescent="0.25">
      <c r="T9979" s="4"/>
      <c r="U9979" s="2" t="s">
        <v>29</v>
      </c>
      <c r="V9979" s="2" t="s">
        <v>120</v>
      </c>
      <c r="W9979" s="2" t="s">
        <v>63</v>
      </c>
      <c r="X9979" s="2">
        <v>3</v>
      </c>
      <c r="Y9979" s="2">
        <v>200</v>
      </c>
    </row>
    <row r="9980" spans="20:25" ht="30" x14ac:dyDescent="0.25">
      <c r="T9980" s="4"/>
      <c r="U9980" s="2" t="s">
        <v>29</v>
      </c>
      <c r="V9980" s="2" t="s">
        <v>120</v>
      </c>
      <c r="W9980" s="2" t="s">
        <v>64</v>
      </c>
      <c r="X9980" s="2">
        <v>2</v>
      </c>
      <c r="Y9980" s="2">
        <v>160</v>
      </c>
    </row>
    <row r="9981" spans="20:25" ht="30" x14ac:dyDescent="0.25">
      <c r="T9981" s="4"/>
      <c r="U9981" s="2" t="s">
        <v>29</v>
      </c>
      <c r="V9981" s="2" t="s">
        <v>120</v>
      </c>
      <c r="W9981" s="2" t="s">
        <v>62</v>
      </c>
      <c r="X9981" s="2">
        <v>4</v>
      </c>
      <c r="Y9981" s="2">
        <v>157</v>
      </c>
    </row>
    <row r="9982" spans="20:25" ht="30" x14ac:dyDescent="0.25">
      <c r="T9982" s="4"/>
      <c r="U9982" s="2" t="s">
        <v>29</v>
      </c>
      <c r="V9982" s="2" t="s">
        <v>124</v>
      </c>
      <c r="W9982" s="2" t="s">
        <v>67</v>
      </c>
      <c r="X9982" s="2">
        <v>3</v>
      </c>
      <c r="Y9982" s="2">
        <v>193</v>
      </c>
    </row>
    <row r="9983" spans="20:25" ht="30" x14ac:dyDescent="0.25">
      <c r="T9983" s="4"/>
      <c r="U9983" s="2" t="s">
        <v>29</v>
      </c>
      <c r="V9983" s="2" t="s">
        <v>127</v>
      </c>
      <c r="W9983" s="2" t="s">
        <v>64</v>
      </c>
      <c r="X9983" s="2">
        <v>3</v>
      </c>
      <c r="Y9983" s="2">
        <v>240</v>
      </c>
    </row>
    <row r="9984" spans="20:25" ht="30" x14ac:dyDescent="0.25">
      <c r="T9984" s="4"/>
      <c r="U9984" s="2" t="s">
        <v>29</v>
      </c>
      <c r="V9984" s="2" t="s">
        <v>127</v>
      </c>
      <c r="W9984" s="2" t="s">
        <v>63</v>
      </c>
      <c r="X9984" s="2">
        <v>4</v>
      </c>
      <c r="Y9984" s="2">
        <v>10</v>
      </c>
    </row>
    <row r="9985" spans="20:25" ht="30" x14ac:dyDescent="0.25">
      <c r="T9985" s="4"/>
      <c r="U9985" s="2" t="s">
        <v>29</v>
      </c>
      <c r="V9985" s="2" t="s">
        <v>127</v>
      </c>
      <c r="W9985" s="2" t="s">
        <v>64</v>
      </c>
      <c r="X9985" s="2">
        <v>2</v>
      </c>
      <c r="Y9985" s="2">
        <v>100</v>
      </c>
    </row>
    <row r="9986" spans="20:25" ht="30" x14ac:dyDescent="0.25">
      <c r="T9986" s="4"/>
      <c r="U9986" s="2" t="s">
        <v>29</v>
      </c>
      <c r="V9986" s="2" t="s">
        <v>122</v>
      </c>
      <c r="W9986" s="2" t="s">
        <v>62</v>
      </c>
      <c r="X9986" s="2">
        <v>1</v>
      </c>
      <c r="Y9986" s="2">
        <v>132</v>
      </c>
    </row>
    <row r="9987" spans="20:25" ht="30" x14ac:dyDescent="0.25">
      <c r="T9987" s="4"/>
      <c r="U9987" s="2" t="s">
        <v>29</v>
      </c>
      <c r="V9987" s="2" t="s">
        <v>122</v>
      </c>
      <c r="W9987" s="2" t="s">
        <v>63</v>
      </c>
      <c r="X9987" s="2">
        <v>1</v>
      </c>
      <c r="Y9987" s="2">
        <v>184</v>
      </c>
    </row>
    <row r="9988" spans="20:25" ht="30" x14ac:dyDescent="0.25">
      <c r="T9988" s="4"/>
      <c r="U9988" s="2" t="s">
        <v>29</v>
      </c>
      <c r="V9988" s="2" t="s">
        <v>122</v>
      </c>
      <c r="W9988" s="2" t="s">
        <v>63</v>
      </c>
      <c r="X9988" s="2">
        <v>2</v>
      </c>
      <c r="Y9988" s="2">
        <v>314</v>
      </c>
    </row>
    <row r="9989" spans="20:25" ht="30" x14ac:dyDescent="0.25">
      <c r="T9989" s="4"/>
      <c r="U9989" s="2" t="s">
        <v>29</v>
      </c>
      <c r="V9989" s="2" t="s">
        <v>109</v>
      </c>
      <c r="W9989" s="2" t="s">
        <v>63</v>
      </c>
      <c r="X9989" s="2">
        <v>1</v>
      </c>
      <c r="Y9989" s="2">
        <v>324</v>
      </c>
    </row>
    <row r="9990" spans="20:25" ht="30" x14ac:dyDescent="0.25">
      <c r="T9990" s="4"/>
      <c r="U9990" s="2" t="s">
        <v>29</v>
      </c>
      <c r="V9990" s="2" t="s">
        <v>109</v>
      </c>
      <c r="W9990" s="2" t="s">
        <v>62</v>
      </c>
      <c r="X9990" s="2">
        <v>1</v>
      </c>
      <c r="Y9990" s="2">
        <v>200</v>
      </c>
    </row>
    <row r="9991" spans="20:25" ht="30" x14ac:dyDescent="0.25">
      <c r="T9991" s="4"/>
      <c r="U9991" s="2" t="s">
        <v>29</v>
      </c>
      <c r="V9991" s="2" t="s">
        <v>109</v>
      </c>
      <c r="W9991" s="2" t="s">
        <v>62</v>
      </c>
      <c r="X9991" s="2">
        <v>1</v>
      </c>
      <c r="Y9991" s="2">
        <v>156</v>
      </c>
    </row>
    <row r="9992" spans="20:25" ht="30" x14ac:dyDescent="0.25">
      <c r="T9992" s="4"/>
      <c r="U9992" s="2" t="s">
        <v>29</v>
      </c>
      <c r="V9992" s="2" t="s">
        <v>109</v>
      </c>
      <c r="W9992" s="2" t="s">
        <v>63</v>
      </c>
      <c r="X9992" s="2">
        <v>0</v>
      </c>
      <c r="Y9992" s="2">
        <v>118</v>
      </c>
    </row>
    <row r="9993" spans="20:25" ht="45" x14ac:dyDescent="0.25">
      <c r="T9993" s="4"/>
      <c r="U9993" s="2" t="s">
        <v>29</v>
      </c>
      <c r="V9993" s="2" t="s">
        <v>109</v>
      </c>
      <c r="W9993" s="2" t="s">
        <v>70</v>
      </c>
      <c r="X9993" s="2">
        <v>5</v>
      </c>
      <c r="Y9993" s="2">
        <v>270</v>
      </c>
    </row>
    <row r="9994" spans="20:25" ht="30" x14ac:dyDescent="0.25">
      <c r="T9994" s="4"/>
      <c r="U9994" s="2" t="s">
        <v>29</v>
      </c>
      <c r="V9994" s="2" t="s">
        <v>120</v>
      </c>
      <c r="W9994" s="2" t="s">
        <v>63</v>
      </c>
      <c r="X9994" s="2">
        <v>3</v>
      </c>
      <c r="Y9994" s="2">
        <v>189</v>
      </c>
    </row>
    <row r="9995" spans="20:25" ht="30" x14ac:dyDescent="0.25">
      <c r="T9995" s="4"/>
      <c r="U9995" s="2" t="s">
        <v>29</v>
      </c>
      <c r="V9995" s="2" t="s">
        <v>120</v>
      </c>
      <c r="W9995" s="2" t="s">
        <v>63</v>
      </c>
      <c r="X9995" s="2">
        <v>6</v>
      </c>
      <c r="Y9995" s="2">
        <v>320</v>
      </c>
    </row>
    <row r="9996" spans="20:25" ht="45" x14ac:dyDescent="0.25">
      <c r="T9996" s="4"/>
      <c r="U9996" s="2" t="s">
        <v>29</v>
      </c>
      <c r="V9996" s="2" t="s">
        <v>120</v>
      </c>
      <c r="W9996" s="2" t="s">
        <v>70</v>
      </c>
      <c r="X9996" s="2">
        <v>4</v>
      </c>
      <c r="Y9996" s="2">
        <v>170</v>
      </c>
    </row>
    <row r="9997" spans="20:25" ht="30" x14ac:dyDescent="0.25">
      <c r="T9997" s="4"/>
      <c r="U9997" s="2" t="s">
        <v>29</v>
      </c>
      <c r="V9997" s="2" t="s">
        <v>120</v>
      </c>
      <c r="W9997" s="2" t="s">
        <v>63</v>
      </c>
      <c r="X9997" s="2">
        <v>3</v>
      </c>
      <c r="Y9997" s="2">
        <v>211</v>
      </c>
    </row>
    <row r="9998" spans="20:25" ht="30" x14ac:dyDescent="0.25">
      <c r="T9998" s="4"/>
      <c r="U9998" s="2" t="s">
        <v>29</v>
      </c>
      <c r="V9998" s="2" t="s">
        <v>120</v>
      </c>
      <c r="W9998" s="2" t="s">
        <v>67</v>
      </c>
      <c r="X9998" s="2">
        <v>6</v>
      </c>
      <c r="Y9998" s="2">
        <v>230</v>
      </c>
    </row>
    <row r="9999" spans="20:25" ht="30" x14ac:dyDescent="0.25">
      <c r="T9999" s="4"/>
      <c r="U9999" s="2" t="s">
        <v>29</v>
      </c>
      <c r="V9999" s="2" t="s">
        <v>120</v>
      </c>
      <c r="W9999" s="2" t="s">
        <v>67</v>
      </c>
      <c r="X9999" s="2">
        <v>5</v>
      </c>
      <c r="Y9999" s="2">
        <v>170</v>
      </c>
    </row>
    <row r="10000" spans="20:25" ht="30" x14ac:dyDescent="0.25">
      <c r="T10000" s="4"/>
      <c r="U10000" s="2" t="s">
        <v>29</v>
      </c>
      <c r="V10000" s="2" t="s">
        <v>120</v>
      </c>
      <c r="W10000" s="2" t="s">
        <v>63</v>
      </c>
      <c r="X10000" s="2">
        <v>4</v>
      </c>
      <c r="Y10000" s="2">
        <v>280</v>
      </c>
    </row>
    <row r="10001" spans="20:25" ht="30" x14ac:dyDescent="0.25">
      <c r="T10001" s="4"/>
      <c r="U10001" s="2" t="s">
        <v>29</v>
      </c>
      <c r="V10001" s="2" t="s">
        <v>120</v>
      </c>
      <c r="W10001" s="2" t="s">
        <v>63</v>
      </c>
      <c r="X10001" s="2">
        <v>3</v>
      </c>
      <c r="Y10001" s="2">
        <v>270</v>
      </c>
    </row>
    <row r="10002" spans="20:25" ht="30" x14ac:dyDescent="0.25">
      <c r="T10002" s="4"/>
      <c r="U10002" s="2" t="s">
        <v>29</v>
      </c>
      <c r="V10002" s="2" t="s">
        <v>124</v>
      </c>
      <c r="W10002" s="2" t="s">
        <v>64</v>
      </c>
      <c r="X10002" s="2">
        <v>4</v>
      </c>
      <c r="Y10002" s="2">
        <v>130</v>
      </c>
    </row>
    <row r="10003" spans="20:25" ht="30" x14ac:dyDescent="0.25">
      <c r="T10003" s="4"/>
      <c r="U10003" s="2" t="s">
        <v>29</v>
      </c>
      <c r="V10003" s="2" t="s">
        <v>124</v>
      </c>
      <c r="W10003" s="2" t="s">
        <v>68</v>
      </c>
      <c r="X10003" s="2">
        <v>5</v>
      </c>
      <c r="Y10003" s="2">
        <v>150</v>
      </c>
    </row>
    <row r="10004" spans="20:25" ht="30" x14ac:dyDescent="0.25">
      <c r="T10004" s="4"/>
      <c r="U10004" s="2" t="s">
        <v>29</v>
      </c>
      <c r="V10004" s="2" t="s">
        <v>124</v>
      </c>
      <c r="W10004" s="2" t="s">
        <v>62</v>
      </c>
      <c r="X10004" s="2">
        <v>3</v>
      </c>
      <c r="Y10004" s="2">
        <v>270</v>
      </c>
    </row>
    <row r="10005" spans="20:25" ht="30" x14ac:dyDescent="0.25">
      <c r="T10005" s="4"/>
      <c r="U10005" s="2" t="s">
        <v>29</v>
      </c>
      <c r="V10005" s="2" t="s">
        <v>124</v>
      </c>
      <c r="W10005" s="2" t="s">
        <v>68</v>
      </c>
      <c r="X10005" s="2">
        <v>4</v>
      </c>
      <c r="Y10005" s="2">
        <v>170</v>
      </c>
    </row>
    <row r="10006" spans="20:25" ht="30" x14ac:dyDescent="0.25">
      <c r="T10006" s="4"/>
      <c r="U10006" s="2" t="s">
        <v>29</v>
      </c>
      <c r="V10006" s="2" t="s">
        <v>124</v>
      </c>
      <c r="W10006" s="2" t="s">
        <v>68</v>
      </c>
      <c r="X10006" s="2">
        <v>1</v>
      </c>
      <c r="Y10006" s="2">
        <v>154</v>
      </c>
    </row>
    <row r="10007" spans="20:25" ht="30" x14ac:dyDescent="0.25">
      <c r="T10007" s="4"/>
      <c r="U10007" s="2" t="s">
        <v>29</v>
      </c>
      <c r="V10007" s="2" t="s">
        <v>124</v>
      </c>
      <c r="W10007" s="2" t="s">
        <v>68</v>
      </c>
      <c r="X10007" s="2">
        <v>1</v>
      </c>
      <c r="Y10007" s="2">
        <v>186</v>
      </c>
    </row>
    <row r="10008" spans="20:25" ht="30" x14ac:dyDescent="0.25">
      <c r="T10008" s="4"/>
      <c r="U10008" s="2" t="s">
        <v>29</v>
      </c>
      <c r="V10008" s="2" t="s">
        <v>124</v>
      </c>
      <c r="W10008" s="2" t="s">
        <v>62</v>
      </c>
      <c r="X10008" s="2">
        <v>4</v>
      </c>
      <c r="Y10008" s="2">
        <v>150</v>
      </c>
    </row>
    <row r="10009" spans="20:25" ht="30" x14ac:dyDescent="0.25">
      <c r="T10009" s="4"/>
      <c r="U10009" s="2" t="s">
        <v>29</v>
      </c>
      <c r="V10009" s="2" t="s">
        <v>124</v>
      </c>
      <c r="W10009" s="2" t="s">
        <v>68</v>
      </c>
      <c r="X10009" s="2">
        <v>3</v>
      </c>
      <c r="Y10009" s="2">
        <v>150</v>
      </c>
    </row>
  </sheetData>
  <mergeCells count="1">
    <mergeCell ref="B2:S4"/>
  </mergeCells>
  <pageMargins left="0.7" right="0.7" top="0.75" bottom="0.75" header="0.3" footer="0.3"/>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7B22-7F0E-4940-892D-179A83698516}">
  <dimension ref="A1:U78"/>
  <sheetViews>
    <sheetView tabSelected="1" zoomScale="95" zoomScaleNormal="95" workbookViewId="0">
      <selection activeCell="B79" sqref="B79:U1048576"/>
    </sheetView>
  </sheetViews>
  <sheetFormatPr defaultColWidth="0" defaultRowHeight="15" zeroHeight="1" x14ac:dyDescent="0.25"/>
  <cols>
    <col min="1" max="21" width="9.140625" customWidth="1"/>
    <col min="22" max="16384" width="9.140625" hidden="1"/>
  </cols>
  <sheetData>
    <row r="1" spans="1:21" x14ac:dyDescent="0.25">
      <c r="A1" s="35"/>
      <c r="B1" s="35"/>
      <c r="C1" s="35"/>
      <c r="D1" s="35"/>
      <c r="E1" s="35"/>
      <c r="F1" s="35"/>
      <c r="G1" s="35"/>
      <c r="H1" s="35"/>
      <c r="I1" s="35"/>
      <c r="J1" s="35"/>
      <c r="K1" s="35"/>
      <c r="L1" s="35"/>
      <c r="M1" s="35"/>
      <c r="N1" s="35"/>
      <c r="O1" s="35"/>
      <c r="P1" s="35"/>
      <c r="Q1" s="35"/>
      <c r="R1" s="35"/>
      <c r="S1" s="35"/>
      <c r="T1" s="35"/>
      <c r="U1" s="35"/>
    </row>
    <row r="2" spans="1:21" x14ac:dyDescent="0.25">
      <c r="A2" s="35"/>
      <c r="B2" s="35"/>
      <c r="C2" s="35"/>
      <c r="D2" s="35"/>
      <c r="E2" s="35"/>
      <c r="F2" s="35"/>
      <c r="G2" s="35"/>
      <c r="H2" s="35"/>
      <c r="I2" s="35"/>
      <c r="J2" s="35"/>
      <c r="K2" s="35"/>
      <c r="L2" s="35"/>
      <c r="M2" s="35"/>
      <c r="N2" s="35"/>
      <c r="O2" s="35"/>
      <c r="P2" s="35"/>
      <c r="Q2" s="35"/>
      <c r="R2" s="35"/>
      <c r="S2" s="35"/>
      <c r="T2" s="35"/>
      <c r="U2" s="35"/>
    </row>
    <row r="3" spans="1:21" x14ac:dyDescent="0.25">
      <c r="A3" s="35"/>
      <c r="B3" s="35"/>
      <c r="C3" s="35"/>
      <c r="D3" s="35"/>
      <c r="E3" s="35"/>
      <c r="F3" s="35"/>
      <c r="G3" s="35"/>
      <c r="H3" s="35"/>
      <c r="I3" s="35"/>
      <c r="J3" s="35"/>
      <c r="K3" s="35"/>
      <c r="L3" s="35"/>
      <c r="M3" s="35"/>
      <c r="N3" s="35"/>
      <c r="O3" s="35"/>
      <c r="P3" s="35"/>
      <c r="Q3" s="35"/>
      <c r="R3" s="35"/>
      <c r="S3" s="35"/>
      <c r="T3" s="35"/>
      <c r="U3" s="35"/>
    </row>
    <row r="4" spans="1:21" x14ac:dyDescent="0.25">
      <c r="A4" s="35"/>
      <c r="B4" s="35"/>
      <c r="C4" s="35"/>
      <c r="D4" s="35"/>
      <c r="E4" s="35"/>
      <c r="F4" s="35"/>
      <c r="G4" s="35"/>
      <c r="H4" s="35"/>
      <c r="I4" s="35"/>
      <c r="J4" s="35"/>
      <c r="K4" s="35"/>
      <c r="L4" s="35"/>
      <c r="M4" s="35"/>
      <c r="N4" s="35"/>
      <c r="O4" s="35"/>
      <c r="P4" s="35"/>
      <c r="Q4" s="35"/>
      <c r="R4" s="35"/>
      <c r="S4" s="35"/>
      <c r="T4" s="35"/>
      <c r="U4" s="35"/>
    </row>
    <row r="5" spans="1:21" x14ac:dyDescent="0.25">
      <c r="A5" s="35"/>
      <c r="B5" s="35"/>
      <c r="C5" s="35"/>
      <c r="D5" s="35"/>
      <c r="E5" s="35"/>
      <c r="F5" s="35"/>
      <c r="G5" s="35"/>
      <c r="H5" s="35"/>
      <c r="I5" s="35"/>
      <c r="J5" s="35"/>
      <c r="K5" s="35"/>
      <c r="L5" s="35"/>
      <c r="M5" s="35"/>
      <c r="N5" s="35"/>
      <c r="O5" s="35"/>
      <c r="P5" s="35"/>
      <c r="Q5" s="35"/>
      <c r="R5" s="35"/>
      <c r="S5" s="35"/>
      <c r="T5" s="35"/>
      <c r="U5" s="35"/>
    </row>
    <row r="6" spans="1:21" x14ac:dyDescent="0.25">
      <c r="A6" s="35"/>
      <c r="B6" s="35"/>
      <c r="C6" s="35"/>
      <c r="D6" s="35"/>
      <c r="E6" s="35"/>
      <c r="F6" s="35"/>
      <c r="G6" s="35"/>
      <c r="H6" s="35"/>
      <c r="I6" s="35"/>
      <c r="J6" s="35"/>
      <c r="K6" s="35"/>
      <c r="L6" s="35"/>
      <c r="M6" s="35"/>
      <c r="N6" s="35"/>
      <c r="O6" s="35"/>
      <c r="P6" s="35"/>
      <c r="Q6" s="35"/>
      <c r="R6" s="35"/>
      <c r="S6" s="35"/>
      <c r="T6" s="35"/>
      <c r="U6" s="35"/>
    </row>
    <row r="7" spans="1:21" x14ac:dyDescent="0.25">
      <c r="A7" s="35"/>
      <c r="B7" s="35"/>
      <c r="C7" s="35"/>
      <c r="D7" s="35"/>
      <c r="E7" s="35"/>
      <c r="F7" s="35"/>
      <c r="G7" s="35"/>
      <c r="H7" s="35"/>
      <c r="I7" s="35"/>
      <c r="J7" s="35"/>
      <c r="K7" s="35"/>
      <c r="L7" s="35"/>
      <c r="M7" s="35"/>
      <c r="N7" s="35"/>
      <c r="O7" s="35"/>
      <c r="P7" s="35"/>
      <c r="Q7" s="35"/>
      <c r="R7" s="35"/>
      <c r="S7" s="35"/>
      <c r="T7" s="35"/>
      <c r="U7" s="35"/>
    </row>
    <row r="8" spans="1:21" x14ac:dyDescent="0.25">
      <c r="A8" s="35"/>
      <c r="B8" s="35"/>
      <c r="C8" s="35"/>
      <c r="D8" s="35"/>
      <c r="E8" s="35"/>
      <c r="F8" s="35"/>
      <c r="G8" s="35"/>
      <c r="H8" s="35"/>
      <c r="I8" s="35"/>
      <c r="J8" s="35"/>
      <c r="K8" s="35"/>
      <c r="L8" s="35"/>
      <c r="M8" s="35"/>
      <c r="N8" s="35"/>
      <c r="O8" s="35"/>
      <c r="P8" s="35"/>
      <c r="Q8" s="35"/>
      <c r="R8" s="35"/>
      <c r="S8" s="35"/>
      <c r="T8" s="35"/>
      <c r="U8" s="35"/>
    </row>
    <row r="9" spans="1:21" x14ac:dyDescent="0.25">
      <c r="A9" s="35"/>
      <c r="B9" s="35"/>
      <c r="C9" s="35"/>
      <c r="D9" s="35"/>
      <c r="E9" s="35"/>
      <c r="F9" s="35"/>
      <c r="G9" s="35"/>
      <c r="H9" s="35"/>
      <c r="I9" s="35"/>
      <c r="J9" s="35"/>
      <c r="K9" s="35"/>
      <c r="L9" s="35"/>
      <c r="M9" s="35"/>
      <c r="N9" s="35"/>
      <c r="O9" s="35"/>
      <c r="P9" s="35"/>
      <c r="Q9" s="35"/>
      <c r="R9" s="35"/>
      <c r="S9" s="35"/>
      <c r="T9" s="35"/>
      <c r="U9" s="35"/>
    </row>
    <row r="10" spans="1:21" x14ac:dyDescent="0.25">
      <c r="A10" s="35"/>
      <c r="B10" s="35"/>
      <c r="C10" s="35"/>
      <c r="D10" s="35"/>
      <c r="E10" s="35"/>
      <c r="F10" s="35"/>
      <c r="G10" s="35"/>
      <c r="H10" s="35"/>
      <c r="I10" s="35"/>
      <c r="J10" s="35"/>
      <c r="K10" s="35"/>
      <c r="L10" s="35"/>
      <c r="M10" s="35"/>
      <c r="N10" s="35"/>
      <c r="O10" s="35"/>
      <c r="P10" s="35"/>
      <c r="Q10" s="35"/>
      <c r="R10" s="35"/>
      <c r="S10" s="35"/>
      <c r="T10" s="35"/>
      <c r="U10" s="35"/>
    </row>
    <row r="11" spans="1:21" x14ac:dyDescent="0.25">
      <c r="A11" s="35"/>
      <c r="B11" s="35"/>
      <c r="C11" s="35"/>
      <c r="D11" s="35"/>
      <c r="E11" s="35"/>
      <c r="F11" s="35"/>
      <c r="G11" s="35"/>
      <c r="H11" s="35"/>
      <c r="I11" s="35"/>
      <c r="J11" s="35"/>
      <c r="K11" s="35"/>
      <c r="L11" s="35"/>
      <c r="M11" s="35"/>
      <c r="N11" s="35"/>
      <c r="O11" s="35"/>
      <c r="P11" s="35"/>
      <c r="Q11" s="35"/>
      <c r="R11" s="35"/>
      <c r="S11" s="35"/>
      <c r="T11" s="35"/>
      <c r="U11" s="35"/>
    </row>
    <row r="12" spans="1:21" x14ac:dyDescent="0.25">
      <c r="A12" s="35"/>
      <c r="B12" s="35"/>
      <c r="C12" s="35"/>
      <c r="D12" s="35"/>
      <c r="E12" s="35"/>
      <c r="F12" s="35"/>
      <c r="G12" s="35"/>
      <c r="H12" s="35"/>
      <c r="I12" s="35"/>
      <c r="J12" s="35"/>
      <c r="K12" s="35"/>
      <c r="L12" s="35"/>
      <c r="M12" s="35"/>
      <c r="N12" s="35"/>
      <c r="O12" s="35"/>
      <c r="P12" s="35"/>
      <c r="Q12" s="35"/>
      <c r="R12" s="35"/>
      <c r="S12" s="35"/>
      <c r="T12" s="35"/>
      <c r="U12" s="35"/>
    </row>
    <row r="13" spans="1:21" x14ac:dyDescent="0.25">
      <c r="A13" s="35"/>
      <c r="B13" s="35"/>
      <c r="C13" s="35"/>
      <c r="D13" s="35"/>
      <c r="E13" s="35"/>
      <c r="F13" s="35"/>
      <c r="G13" s="35"/>
      <c r="H13" s="35"/>
      <c r="I13" s="35"/>
      <c r="J13" s="35"/>
      <c r="K13" s="35"/>
      <c r="L13" s="35"/>
      <c r="M13" s="35"/>
      <c r="N13" s="35"/>
      <c r="O13" s="35"/>
      <c r="P13" s="35"/>
      <c r="Q13" s="35"/>
      <c r="R13" s="35"/>
      <c r="S13" s="35"/>
      <c r="T13" s="35"/>
      <c r="U13" s="35"/>
    </row>
    <row r="14" spans="1:21" x14ac:dyDescent="0.25">
      <c r="A14" s="35"/>
      <c r="B14" s="35"/>
      <c r="C14" s="35"/>
      <c r="D14" s="35"/>
      <c r="E14" s="35"/>
      <c r="F14" s="35"/>
      <c r="G14" s="35"/>
      <c r="H14" s="35"/>
      <c r="I14" s="35"/>
      <c r="J14" s="35"/>
      <c r="K14" s="35"/>
      <c r="L14" s="35"/>
      <c r="M14" s="35"/>
      <c r="N14" s="35"/>
      <c r="O14" s="35"/>
      <c r="P14" s="35"/>
      <c r="Q14" s="35"/>
      <c r="R14" s="35"/>
      <c r="S14" s="35"/>
      <c r="T14" s="35"/>
      <c r="U14" s="35"/>
    </row>
    <row r="15" spans="1:21" x14ac:dyDescent="0.25">
      <c r="A15" s="35"/>
      <c r="B15" s="35"/>
      <c r="C15" s="35"/>
      <c r="D15" s="35"/>
      <c r="E15" s="35"/>
      <c r="F15" s="35"/>
      <c r="G15" s="35"/>
      <c r="H15" s="35"/>
      <c r="I15" s="35"/>
      <c r="J15" s="35"/>
      <c r="K15" s="35"/>
      <c r="L15" s="35"/>
      <c r="M15" s="35"/>
      <c r="N15" s="35"/>
      <c r="O15" s="35"/>
      <c r="P15" s="35"/>
      <c r="Q15" s="35"/>
      <c r="R15" s="35"/>
      <c r="S15" s="35"/>
      <c r="T15" s="35"/>
      <c r="U15" s="35"/>
    </row>
    <row r="16" spans="1:21" x14ac:dyDescent="0.25">
      <c r="A16" s="35"/>
      <c r="B16" s="35"/>
      <c r="C16" s="35"/>
      <c r="D16" s="35"/>
      <c r="E16" s="35"/>
      <c r="F16" s="35"/>
      <c r="G16" s="35"/>
      <c r="H16" s="35"/>
      <c r="I16" s="35"/>
      <c r="J16" s="35"/>
      <c r="K16" s="35"/>
      <c r="L16" s="35"/>
      <c r="M16" s="35"/>
      <c r="N16" s="35"/>
      <c r="O16" s="35"/>
      <c r="P16" s="35"/>
      <c r="Q16" s="35"/>
      <c r="R16" s="35"/>
      <c r="S16" s="35"/>
      <c r="T16" s="35"/>
      <c r="U16" s="35"/>
    </row>
    <row r="17" spans="1:21" x14ac:dyDescent="0.25">
      <c r="A17" s="35"/>
      <c r="B17" s="35"/>
      <c r="C17" s="35"/>
      <c r="D17" s="35"/>
      <c r="E17" s="35"/>
      <c r="F17" s="35"/>
      <c r="G17" s="35"/>
      <c r="H17" s="35"/>
      <c r="I17" s="35"/>
      <c r="J17" s="35"/>
      <c r="K17" s="35"/>
      <c r="L17" s="35"/>
      <c r="M17" s="35"/>
      <c r="N17" s="35"/>
      <c r="O17" s="35"/>
      <c r="P17" s="35"/>
      <c r="Q17" s="35"/>
      <c r="R17" s="35"/>
      <c r="S17" s="35"/>
      <c r="T17" s="35"/>
      <c r="U17" s="35"/>
    </row>
    <row r="18" spans="1:21" x14ac:dyDescent="0.25">
      <c r="A18" s="35"/>
      <c r="B18" s="35"/>
      <c r="C18" s="35"/>
      <c r="D18" s="35"/>
      <c r="E18" s="35"/>
      <c r="F18" s="35"/>
      <c r="G18" s="35"/>
      <c r="H18" s="35"/>
      <c r="I18" s="35"/>
      <c r="J18" s="35"/>
      <c r="K18" s="35"/>
      <c r="L18" s="35"/>
      <c r="M18" s="35"/>
      <c r="N18" s="35"/>
      <c r="O18" s="35"/>
      <c r="P18" s="35"/>
      <c r="Q18" s="35"/>
      <c r="R18" s="35"/>
      <c r="S18" s="35"/>
      <c r="T18" s="35"/>
      <c r="U18" s="35"/>
    </row>
    <row r="19" spans="1:21" x14ac:dyDescent="0.25">
      <c r="A19" s="35"/>
      <c r="B19" s="35"/>
      <c r="C19" s="35"/>
      <c r="D19" s="35"/>
      <c r="E19" s="35"/>
      <c r="F19" s="35"/>
      <c r="G19" s="35"/>
      <c r="H19" s="35"/>
      <c r="I19" s="35"/>
      <c r="J19" s="35"/>
      <c r="K19" s="35"/>
      <c r="L19" s="35"/>
      <c r="M19" s="35"/>
      <c r="N19" s="35"/>
      <c r="O19" s="35"/>
      <c r="P19" s="35"/>
      <c r="Q19" s="35"/>
      <c r="R19" s="35"/>
      <c r="S19" s="35"/>
      <c r="T19" s="35"/>
      <c r="U19" s="35"/>
    </row>
    <row r="20" spans="1:21" x14ac:dyDescent="0.25">
      <c r="A20" s="35"/>
      <c r="B20" s="35"/>
      <c r="C20" s="35"/>
      <c r="D20" s="35"/>
      <c r="E20" s="35"/>
      <c r="F20" s="35"/>
      <c r="G20" s="35"/>
      <c r="H20" s="35"/>
      <c r="I20" s="35"/>
      <c r="J20" s="35"/>
      <c r="K20" s="35"/>
      <c r="L20" s="35"/>
      <c r="M20" s="35"/>
      <c r="N20" s="35"/>
      <c r="O20" s="35"/>
      <c r="P20" s="35"/>
      <c r="Q20" s="35"/>
      <c r="R20" s="35"/>
      <c r="S20" s="35"/>
      <c r="T20" s="35"/>
      <c r="U20" s="35"/>
    </row>
    <row r="21" spans="1:21" x14ac:dyDescent="0.25">
      <c r="A21" s="35"/>
      <c r="B21" s="35"/>
      <c r="C21" s="35"/>
      <c r="D21" s="35"/>
      <c r="E21" s="35"/>
      <c r="F21" s="35"/>
      <c r="G21" s="35"/>
      <c r="H21" s="35"/>
      <c r="I21" s="35"/>
      <c r="J21" s="35"/>
      <c r="K21" s="35"/>
      <c r="L21" s="35"/>
      <c r="M21" s="35"/>
      <c r="N21" s="35"/>
      <c r="O21" s="35"/>
      <c r="P21" s="35"/>
      <c r="Q21" s="35"/>
      <c r="R21" s="35"/>
      <c r="S21" s="35"/>
      <c r="T21" s="35"/>
      <c r="U21" s="35"/>
    </row>
    <row r="22" spans="1:21" x14ac:dyDescent="0.25">
      <c r="A22" s="35"/>
      <c r="B22" s="35"/>
      <c r="C22" s="35"/>
      <c r="D22" s="35"/>
      <c r="E22" s="35"/>
      <c r="F22" s="35"/>
      <c r="G22" s="35"/>
      <c r="H22" s="35"/>
      <c r="I22" s="35"/>
      <c r="J22" s="35"/>
      <c r="K22" s="35"/>
      <c r="L22" s="35"/>
      <c r="M22" s="35"/>
      <c r="N22" s="35"/>
      <c r="O22" s="35"/>
      <c r="P22" s="35"/>
      <c r="Q22" s="35"/>
      <c r="R22" s="35"/>
      <c r="S22" s="35"/>
      <c r="T22" s="35"/>
      <c r="U22" s="35"/>
    </row>
    <row r="23" spans="1:21" x14ac:dyDescent="0.25">
      <c r="A23" s="35"/>
      <c r="B23" s="35"/>
      <c r="C23" s="35"/>
      <c r="D23" s="35"/>
      <c r="E23" s="35"/>
      <c r="F23" s="35"/>
      <c r="G23" s="35"/>
      <c r="H23" s="35"/>
      <c r="I23" s="35"/>
      <c r="J23" s="35"/>
      <c r="K23" s="35"/>
      <c r="L23" s="35"/>
      <c r="M23" s="35"/>
      <c r="N23" s="35"/>
      <c r="O23" s="35"/>
      <c r="P23" s="35"/>
      <c r="Q23" s="35"/>
      <c r="R23" s="35"/>
      <c r="S23" s="35"/>
      <c r="T23" s="35"/>
      <c r="U23" s="35"/>
    </row>
    <row r="24" spans="1:21" x14ac:dyDescent="0.25">
      <c r="A24" s="35"/>
      <c r="B24" s="35"/>
      <c r="C24" s="35"/>
      <c r="D24" s="35"/>
      <c r="E24" s="35"/>
      <c r="F24" s="35"/>
      <c r="G24" s="35"/>
      <c r="H24" s="35"/>
      <c r="I24" s="35"/>
      <c r="J24" s="35"/>
      <c r="K24" s="35"/>
      <c r="L24" s="35"/>
      <c r="M24" s="35"/>
      <c r="N24" s="35"/>
      <c r="O24" s="35"/>
      <c r="P24" s="35"/>
      <c r="Q24" s="35"/>
      <c r="R24" s="35"/>
      <c r="S24" s="35"/>
      <c r="T24" s="35"/>
      <c r="U24" s="35"/>
    </row>
    <row r="25" spans="1:21" x14ac:dyDescent="0.25">
      <c r="A25" s="35"/>
      <c r="B25" s="35"/>
      <c r="C25" s="35"/>
      <c r="D25" s="35"/>
      <c r="E25" s="35"/>
      <c r="F25" s="35"/>
      <c r="G25" s="35"/>
      <c r="H25" s="35"/>
      <c r="I25" s="35"/>
      <c r="J25" s="35"/>
      <c r="K25" s="35"/>
      <c r="L25" s="35"/>
      <c r="M25" s="35"/>
      <c r="N25" s="35"/>
      <c r="O25" s="35"/>
      <c r="P25" s="35"/>
      <c r="Q25" s="35"/>
      <c r="R25" s="35"/>
      <c r="S25" s="35"/>
      <c r="T25" s="35"/>
      <c r="U25" s="35"/>
    </row>
    <row r="26" spans="1:21" x14ac:dyDescent="0.25">
      <c r="A26" s="35"/>
      <c r="B26" s="35"/>
      <c r="C26" s="35"/>
      <c r="D26" s="35"/>
      <c r="E26" s="35"/>
      <c r="F26" s="35"/>
      <c r="G26" s="35"/>
      <c r="H26" s="35"/>
      <c r="I26" s="35"/>
      <c r="J26" s="35"/>
      <c r="K26" s="35"/>
      <c r="L26" s="35"/>
      <c r="M26" s="35"/>
      <c r="N26" s="35"/>
      <c r="O26" s="35"/>
      <c r="P26" s="35"/>
      <c r="Q26" s="35"/>
      <c r="R26" s="35"/>
      <c r="S26" s="35"/>
      <c r="T26" s="35"/>
      <c r="U26" s="35"/>
    </row>
    <row r="27" spans="1:21" x14ac:dyDescent="0.25">
      <c r="A27" s="35"/>
      <c r="B27" s="35"/>
      <c r="C27" s="35"/>
      <c r="D27" s="35"/>
      <c r="E27" s="35"/>
      <c r="F27" s="35"/>
      <c r="G27" s="35"/>
      <c r="H27" s="35"/>
      <c r="I27" s="35"/>
      <c r="J27" s="35"/>
      <c r="K27" s="35"/>
      <c r="L27" s="35"/>
      <c r="M27" s="35"/>
      <c r="N27" s="35"/>
      <c r="O27" s="35"/>
      <c r="P27" s="35"/>
      <c r="Q27" s="35"/>
      <c r="R27" s="35"/>
      <c r="S27" s="35"/>
      <c r="T27" s="35"/>
      <c r="U27" s="35"/>
    </row>
    <row r="28" spans="1:21" x14ac:dyDescent="0.25">
      <c r="A28" s="35"/>
      <c r="B28" s="35"/>
      <c r="C28" s="35"/>
      <c r="D28" s="35"/>
      <c r="E28" s="35"/>
      <c r="F28" s="35"/>
      <c r="G28" s="35"/>
      <c r="H28" s="35"/>
      <c r="I28" s="35"/>
      <c r="J28" s="35"/>
      <c r="K28" s="35"/>
      <c r="L28" s="35"/>
      <c r="M28" s="35"/>
      <c r="N28" s="35"/>
      <c r="O28" s="35"/>
      <c r="P28" s="35"/>
      <c r="Q28" s="35"/>
      <c r="R28" s="35"/>
      <c r="S28" s="35"/>
      <c r="T28" s="35"/>
      <c r="U28" s="35"/>
    </row>
    <row r="29" spans="1:21" x14ac:dyDescent="0.25">
      <c r="A29" s="35"/>
      <c r="B29" s="35"/>
      <c r="C29" s="35"/>
      <c r="D29" s="35"/>
      <c r="E29" s="35"/>
      <c r="F29" s="35"/>
      <c r="G29" s="35"/>
      <c r="H29" s="35"/>
      <c r="I29" s="35"/>
      <c r="J29" s="35"/>
      <c r="K29" s="35"/>
      <c r="L29" s="35"/>
      <c r="M29" s="35"/>
      <c r="N29" s="35"/>
      <c r="O29" s="35"/>
      <c r="P29" s="35"/>
      <c r="Q29" s="35"/>
      <c r="R29" s="35"/>
      <c r="S29" s="35"/>
      <c r="T29" s="35"/>
      <c r="U29" s="35"/>
    </row>
    <row r="30" spans="1:21" x14ac:dyDescent="0.25">
      <c r="A30" s="35"/>
      <c r="B30" s="35"/>
      <c r="C30" s="35"/>
      <c r="D30" s="35"/>
      <c r="E30" s="35"/>
      <c r="F30" s="35"/>
      <c r="G30" s="35"/>
      <c r="H30" s="35"/>
      <c r="I30" s="35"/>
      <c r="J30" s="35"/>
      <c r="K30" s="35"/>
      <c r="L30" s="35"/>
      <c r="M30" s="35"/>
      <c r="N30" s="35"/>
      <c r="O30" s="35"/>
      <c r="P30" s="35"/>
      <c r="Q30" s="35"/>
      <c r="R30" s="35"/>
      <c r="S30" s="35"/>
      <c r="T30" s="35"/>
      <c r="U30" s="35"/>
    </row>
    <row r="31" spans="1:21" x14ac:dyDescent="0.25">
      <c r="A31" s="35"/>
      <c r="B31" s="35"/>
      <c r="C31" s="35"/>
      <c r="D31" s="35"/>
      <c r="E31" s="35"/>
      <c r="F31" s="35"/>
      <c r="G31" s="35"/>
      <c r="H31" s="35"/>
      <c r="I31" s="35"/>
      <c r="J31" s="35"/>
      <c r="K31" s="35"/>
      <c r="L31" s="35"/>
      <c r="M31" s="35"/>
      <c r="N31" s="35"/>
      <c r="O31" s="35"/>
      <c r="P31" s="35"/>
      <c r="Q31" s="35"/>
      <c r="R31" s="35"/>
      <c r="S31" s="35"/>
      <c r="T31" s="35"/>
      <c r="U31" s="35"/>
    </row>
    <row r="32" spans="1:21" x14ac:dyDescent="0.25">
      <c r="A32" s="35"/>
      <c r="B32" s="35"/>
      <c r="C32" s="35"/>
      <c r="D32" s="35"/>
      <c r="E32" s="35"/>
      <c r="F32" s="35"/>
      <c r="G32" s="35"/>
      <c r="H32" s="35"/>
      <c r="I32" s="35"/>
      <c r="J32" s="35"/>
      <c r="K32" s="35"/>
      <c r="L32" s="35"/>
      <c r="M32" s="35"/>
      <c r="N32" s="35"/>
      <c r="O32" s="35"/>
      <c r="P32" s="35"/>
      <c r="Q32" s="35"/>
      <c r="R32" s="35"/>
      <c r="S32" s="35"/>
      <c r="T32" s="35"/>
      <c r="U32" s="35"/>
    </row>
    <row r="33" spans="1:21" x14ac:dyDescent="0.25">
      <c r="A33" s="35"/>
      <c r="B33" s="35"/>
      <c r="C33" s="35"/>
      <c r="D33" s="35"/>
      <c r="E33" s="35"/>
      <c r="F33" s="35"/>
      <c r="G33" s="35"/>
      <c r="H33" s="35"/>
      <c r="I33" s="35"/>
      <c r="J33" s="35"/>
      <c r="K33" s="35"/>
      <c r="L33" s="35"/>
      <c r="M33" s="35"/>
      <c r="N33" s="35"/>
      <c r="O33" s="35"/>
      <c r="P33" s="35"/>
      <c r="Q33" s="35"/>
      <c r="R33" s="35"/>
      <c r="S33" s="35"/>
      <c r="T33" s="35"/>
      <c r="U33" s="35"/>
    </row>
    <row r="34" spans="1:21" x14ac:dyDescent="0.25">
      <c r="A34" s="35"/>
      <c r="B34" s="35"/>
      <c r="C34" s="35"/>
      <c r="D34" s="35"/>
      <c r="E34" s="35"/>
      <c r="F34" s="35"/>
      <c r="G34" s="35"/>
      <c r="H34" s="35"/>
      <c r="I34" s="35"/>
      <c r="J34" s="35"/>
      <c r="K34" s="35"/>
      <c r="L34" s="35"/>
      <c r="M34" s="35"/>
      <c r="N34" s="35"/>
      <c r="O34" s="35"/>
      <c r="P34" s="35"/>
      <c r="Q34" s="35"/>
      <c r="R34" s="35"/>
      <c r="S34" s="35"/>
      <c r="T34" s="35"/>
      <c r="U34" s="35"/>
    </row>
    <row r="35" spans="1:21" x14ac:dyDescent="0.25">
      <c r="A35" s="35"/>
      <c r="B35" s="35"/>
      <c r="C35" s="35"/>
      <c r="D35" s="35"/>
      <c r="E35" s="35"/>
      <c r="F35" s="35"/>
      <c r="G35" s="35"/>
      <c r="H35" s="35"/>
      <c r="I35" s="35"/>
      <c r="J35" s="35"/>
      <c r="K35" s="35"/>
      <c r="L35" s="35"/>
      <c r="M35" s="35"/>
      <c r="N35" s="35"/>
      <c r="O35" s="35"/>
      <c r="P35" s="35"/>
      <c r="Q35" s="35"/>
      <c r="R35" s="35"/>
      <c r="S35" s="35"/>
      <c r="T35" s="35"/>
      <c r="U35" s="35"/>
    </row>
    <row r="36" spans="1:21" x14ac:dyDescent="0.25">
      <c r="A36" s="35"/>
      <c r="B36" s="35"/>
      <c r="C36" s="35"/>
      <c r="D36" s="35"/>
      <c r="E36" s="35"/>
      <c r="F36" s="35"/>
      <c r="G36" s="35"/>
      <c r="H36" s="35"/>
      <c r="I36" s="35"/>
      <c r="J36" s="35"/>
      <c r="K36" s="35"/>
      <c r="L36" s="35"/>
      <c r="M36" s="35"/>
      <c r="N36" s="35"/>
      <c r="O36" s="35"/>
      <c r="P36" s="35"/>
      <c r="Q36" s="35"/>
      <c r="R36" s="35"/>
      <c r="S36" s="35"/>
      <c r="T36" s="35"/>
      <c r="U36" s="35"/>
    </row>
    <row r="37" spans="1:21" x14ac:dyDescent="0.25">
      <c r="A37" s="35"/>
      <c r="B37" s="35"/>
      <c r="C37" s="35"/>
      <c r="D37" s="35"/>
      <c r="E37" s="35"/>
      <c r="F37" s="35"/>
      <c r="G37" s="35"/>
      <c r="H37" s="35"/>
      <c r="I37" s="35"/>
      <c r="J37" s="35"/>
      <c r="K37" s="35"/>
      <c r="L37" s="35"/>
      <c r="M37" s="35"/>
      <c r="N37" s="35"/>
      <c r="O37" s="35"/>
      <c r="P37" s="35"/>
      <c r="Q37" s="35"/>
      <c r="R37" s="35"/>
      <c r="S37" s="35"/>
      <c r="T37" s="35"/>
      <c r="U37" s="35"/>
    </row>
    <row r="38" spans="1:21" x14ac:dyDescent="0.25">
      <c r="A38" s="35"/>
      <c r="B38" s="35"/>
      <c r="C38" s="35"/>
      <c r="D38" s="35"/>
      <c r="E38" s="35"/>
      <c r="F38" s="35"/>
      <c r="G38" s="35"/>
      <c r="H38" s="35"/>
      <c r="I38" s="35"/>
      <c r="J38" s="35"/>
      <c r="K38" s="35"/>
      <c r="L38" s="35"/>
      <c r="M38" s="35"/>
      <c r="N38" s="35"/>
      <c r="O38" s="35"/>
      <c r="P38" s="35"/>
      <c r="Q38" s="35"/>
      <c r="R38" s="35"/>
      <c r="S38" s="35"/>
      <c r="T38" s="35"/>
      <c r="U38" s="35"/>
    </row>
    <row r="39" spans="1:21" x14ac:dyDescent="0.25">
      <c r="A39" s="35"/>
      <c r="B39" s="35"/>
      <c r="C39" s="35"/>
      <c r="D39" s="35"/>
      <c r="E39" s="35"/>
      <c r="F39" s="35"/>
      <c r="G39" s="35"/>
      <c r="H39" s="35"/>
      <c r="I39" s="35"/>
      <c r="J39" s="35"/>
      <c r="K39" s="35"/>
      <c r="L39" s="35"/>
      <c r="M39" s="35"/>
      <c r="N39" s="35"/>
      <c r="O39" s="35"/>
      <c r="P39" s="35"/>
      <c r="Q39" s="35"/>
      <c r="R39" s="35"/>
      <c r="S39" s="35"/>
      <c r="T39" s="35"/>
      <c r="U39" s="35"/>
    </row>
    <row r="40" spans="1:21" x14ac:dyDescent="0.25">
      <c r="A40" s="35"/>
      <c r="B40" s="35"/>
      <c r="C40" s="35"/>
      <c r="D40" s="35"/>
      <c r="E40" s="35"/>
      <c r="F40" s="35"/>
      <c r="G40" s="35"/>
      <c r="H40" s="35"/>
      <c r="I40" s="35"/>
      <c r="J40" s="35"/>
      <c r="K40" s="35"/>
      <c r="L40" s="35"/>
      <c r="M40" s="35"/>
      <c r="N40" s="35"/>
      <c r="O40" s="35"/>
      <c r="P40" s="35"/>
      <c r="Q40" s="35"/>
      <c r="R40" s="35"/>
      <c r="S40" s="35"/>
      <c r="T40" s="35"/>
      <c r="U40" s="35"/>
    </row>
    <row r="41" spans="1:21" x14ac:dyDescent="0.25">
      <c r="A41" s="35"/>
      <c r="B41" s="35"/>
      <c r="C41" s="35"/>
      <c r="D41" s="35"/>
      <c r="E41" s="35"/>
      <c r="F41" s="35"/>
      <c r="G41" s="35"/>
      <c r="H41" s="35"/>
      <c r="I41" s="35"/>
      <c r="J41" s="35"/>
      <c r="K41" s="35"/>
      <c r="L41" s="35"/>
      <c r="M41" s="35"/>
      <c r="N41" s="35"/>
      <c r="O41" s="35"/>
      <c r="P41" s="35"/>
      <c r="Q41" s="35"/>
      <c r="R41" s="35"/>
      <c r="S41" s="35"/>
      <c r="T41" s="35"/>
      <c r="U41" s="35"/>
    </row>
    <row r="42" spans="1:21" x14ac:dyDescent="0.25">
      <c r="A42" s="35"/>
      <c r="B42" s="35"/>
      <c r="C42" s="35"/>
      <c r="D42" s="35"/>
      <c r="E42" s="35"/>
      <c r="F42" s="35"/>
      <c r="G42" s="35"/>
      <c r="H42" s="35"/>
      <c r="I42" s="35"/>
      <c r="J42" s="35"/>
      <c r="K42" s="35"/>
      <c r="L42" s="35"/>
      <c r="M42" s="35"/>
      <c r="N42" s="35"/>
      <c r="O42" s="35"/>
      <c r="P42" s="35"/>
      <c r="Q42" s="35"/>
      <c r="R42" s="35"/>
      <c r="S42" s="35"/>
      <c r="T42" s="35"/>
      <c r="U42" s="35"/>
    </row>
    <row r="43" spans="1:21" x14ac:dyDescent="0.25">
      <c r="A43" s="35"/>
      <c r="B43" s="35"/>
      <c r="C43" s="35"/>
      <c r="D43" s="35"/>
      <c r="E43" s="35"/>
      <c r="F43" s="35"/>
      <c r="G43" s="35"/>
      <c r="H43" s="35"/>
      <c r="I43" s="35"/>
      <c r="J43" s="35"/>
      <c r="K43" s="35"/>
      <c r="L43" s="35"/>
      <c r="M43" s="35"/>
      <c r="N43" s="35"/>
      <c r="O43" s="35"/>
      <c r="P43" s="35"/>
      <c r="Q43" s="35"/>
      <c r="R43" s="35"/>
      <c r="S43" s="35"/>
      <c r="T43" s="35"/>
      <c r="U43" s="35"/>
    </row>
    <row r="44" spans="1:21" x14ac:dyDescent="0.25">
      <c r="A44" s="35"/>
      <c r="B44" s="35"/>
      <c r="C44" s="35"/>
      <c r="D44" s="35"/>
      <c r="E44" s="35"/>
      <c r="F44" s="35"/>
      <c r="G44" s="35"/>
      <c r="H44" s="35"/>
      <c r="I44" s="35"/>
      <c r="J44" s="35"/>
      <c r="K44" s="35"/>
      <c r="L44" s="35"/>
      <c r="M44" s="35"/>
      <c r="N44" s="35"/>
      <c r="O44" s="35"/>
      <c r="P44" s="35"/>
      <c r="Q44" s="35"/>
      <c r="R44" s="35"/>
      <c r="S44" s="35"/>
      <c r="T44" s="35"/>
      <c r="U44" s="35"/>
    </row>
    <row r="45" spans="1:21" x14ac:dyDescent="0.25">
      <c r="A45" s="35"/>
      <c r="B45" s="35"/>
      <c r="C45" s="35"/>
      <c r="D45" s="35"/>
      <c r="E45" s="35"/>
      <c r="F45" s="35"/>
      <c r="G45" s="35"/>
      <c r="H45" s="35"/>
      <c r="I45" s="35"/>
      <c r="J45" s="35"/>
      <c r="K45" s="35"/>
      <c r="L45" s="35"/>
      <c r="M45" s="35"/>
      <c r="N45" s="35"/>
      <c r="O45" s="35"/>
      <c r="P45" s="35"/>
      <c r="Q45" s="35"/>
      <c r="R45" s="35"/>
      <c r="S45" s="35"/>
      <c r="T45" s="35"/>
      <c r="U45" s="35"/>
    </row>
    <row r="46" spans="1:21" x14ac:dyDescent="0.25">
      <c r="A46" s="35"/>
      <c r="B46" s="35"/>
      <c r="C46" s="35"/>
      <c r="D46" s="35"/>
      <c r="E46" s="35"/>
      <c r="F46" s="35"/>
      <c r="G46" s="35"/>
      <c r="H46" s="35"/>
      <c r="I46" s="35"/>
      <c r="J46" s="35"/>
      <c r="K46" s="35"/>
      <c r="L46" s="35"/>
      <c r="M46" s="35"/>
      <c r="N46" s="35"/>
      <c r="O46" s="35"/>
      <c r="P46" s="35"/>
      <c r="Q46" s="35"/>
      <c r="R46" s="35"/>
      <c r="S46" s="35"/>
      <c r="T46" s="35"/>
      <c r="U46" s="35"/>
    </row>
    <row r="47" spans="1:21" x14ac:dyDescent="0.25">
      <c r="A47" s="35"/>
      <c r="B47" s="35"/>
      <c r="C47" s="35"/>
      <c r="D47" s="35"/>
      <c r="E47" s="35"/>
      <c r="F47" s="35"/>
      <c r="G47" s="35"/>
      <c r="H47" s="35"/>
      <c r="I47" s="35"/>
      <c r="J47" s="35"/>
      <c r="K47" s="35"/>
      <c r="L47" s="35"/>
      <c r="M47" s="35"/>
      <c r="N47" s="35"/>
      <c r="O47" s="35"/>
      <c r="P47" s="35"/>
      <c r="Q47" s="35"/>
      <c r="R47" s="35"/>
      <c r="S47" s="35"/>
      <c r="T47" s="35"/>
      <c r="U47" s="35"/>
    </row>
    <row r="48" spans="1:21" x14ac:dyDescent="0.25">
      <c r="A48" s="35"/>
      <c r="B48" s="35"/>
      <c r="C48" s="35"/>
      <c r="D48" s="35"/>
      <c r="E48" s="35"/>
      <c r="F48" s="35"/>
      <c r="G48" s="35"/>
      <c r="H48" s="35"/>
      <c r="I48" s="35"/>
      <c r="J48" s="35"/>
      <c r="K48" s="35"/>
      <c r="L48" s="35"/>
      <c r="M48" s="35"/>
      <c r="N48" s="35"/>
      <c r="O48" s="35"/>
      <c r="P48" s="35"/>
      <c r="Q48" s="35"/>
      <c r="R48" s="35"/>
      <c r="S48" s="35"/>
      <c r="T48" s="35"/>
      <c r="U48" s="35"/>
    </row>
    <row r="49" spans="1:21" x14ac:dyDescent="0.25">
      <c r="A49" s="35"/>
      <c r="B49" s="35"/>
      <c r="C49" s="35"/>
      <c r="D49" s="35"/>
      <c r="E49" s="35"/>
      <c r="F49" s="35"/>
      <c r="G49" s="35"/>
      <c r="H49" s="35"/>
      <c r="I49" s="35"/>
      <c r="J49" s="35"/>
      <c r="K49" s="35"/>
      <c r="L49" s="35"/>
      <c r="M49" s="35"/>
      <c r="N49" s="35"/>
      <c r="O49" s="35"/>
      <c r="P49" s="35"/>
      <c r="Q49" s="35"/>
      <c r="R49" s="35"/>
      <c r="S49" s="35"/>
      <c r="T49" s="35"/>
      <c r="U49" s="35"/>
    </row>
    <row r="50" spans="1:21" x14ac:dyDescent="0.25">
      <c r="A50" s="35"/>
      <c r="B50" s="35"/>
      <c r="C50" s="35"/>
      <c r="D50" s="35"/>
      <c r="E50" s="35"/>
      <c r="F50" s="35"/>
      <c r="G50" s="35"/>
      <c r="H50" s="35"/>
      <c r="I50" s="35"/>
      <c r="J50" s="35"/>
      <c r="K50" s="35"/>
      <c r="L50" s="35"/>
      <c r="M50" s="35"/>
      <c r="N50" s="35"/>
      <c r="O50" s="35"/>
      <c r="P50" s="35"/>
      <c r="Q50" s="35"/>
      <c r="R50" s="35"/>
      <c r="S50" s="35"/>
      <c r="T50" s="35"/>
      <c r="U50" s="35"/>
    </row>
    <row r="51" spans="1:21" x14ac:dyDescent="0.25">
      <c r="A51" s="35"/>
      <c r="B51" s="35"/>
      <c r="C51" s="35"/>
      <c r="D51" s="35"/>
      <c r="E51" s="35"/>
      <c r="F51" s="35"/>
      <c r="G51" s="35"/>
      <c r="H51" s="35"/>
      <c r="I51" s="35"/>
      <c r="J51" s="35"/>
      <c r="K51" s="35"/>
      <c r="L51" s="35"/>
      <c r="M51" s="35"/>
      <c r="N51" s="35"/>
      <c r="O51" s="35"/>
      <c r="P51" s="35"/>
      <c r="Q51" s="35"/>
      <c r="R51" s="35"/>
      <c r="S51" s="35"/>
      <c r="T51" s="35"/>
      <c r="U51" s="35"/>
    </row>
    <row r="52" spans="1:21" x14ac:dyDescent="0.25">
      <c r="A52" s="35"/>
      <c r="B52" s="35"/>
      <c r="C52" s="35"/>
      <c r="D52" s="35"/>
      <c r="E52" s="35"/>
      <c r="F52" s="35"/>
      <c r="G52" s="35"/>
      <c r="H52" s="35"/>
      <c r="I52" s="35"/>
      <c r="J52" s="35"/>
      <c r="K52" s="35"/>
      <c r="L52" s="35"/>
      <c r="M52" s="35"/>
      <c r="N52" s="35"/>
      <c r="O52" s="35"/>
      <c r="P52" s="35"/>
      <c r="Q52" s="35"/>
      <c r="R52" s="35"/>
      <c r="S52" s="35"/>
      <c r="T52" s="35"/>
      <c r="U52" s="35"/>
    </row>
    <row r="53" spans="1:21" x14ac:dyDescent="0.25">
      <c r="A53" s="35"/>
      <c r="B53" s="35"/>
      <c r="C53" s="35"/>
      <c r="D53" s="35"/>
      <c r="E53" s="35"/>
      <c r="F53" s="35"/>
      <c r="G53" s="35"/>
      <c r="H53" s="35"/>
      <c r="I53" s="35"/>
      <c r="J53" s="35"/>
      <c r="K53" s="35"/>
      <c r="L53" s="35"/>
      <c r="M53" s="35"/>
      <c r="N53" s="35"/>
      <c r="O53" s="35"/>
      <c r="P53" s="35"/>
      <c r="Q53" s="35"/>
      <c r="R53" s="35"/>
      <c r="S53" s="35"/>
      <c r="T53" s="35"/>
      <c r="U53" s="35"/>
    </row>
    <row r="54" spans="1:21" x14ac:dyDescent="0.25">
      <c r="A54" s="35"/>
      <c r="B54" s="35"/>
      <c r="C54" s="35"/>
      <c r="D54" s="35"/>
      <c r="E54" s="35"/>
      <c r="F54" s="35"/>
      <c r="G54" s="35"/>
      <c r="H54" s="35"/>
      <c r="I54" s="35"/>
      <c r="J54" s="35"/>
      <c r="K54" s="35"/>
      <c r="L54" s="35"/>
      <c r="M54" s="35"/>
      <c r="N54" s="35"/>
      <c r="O54" s="35"/>
      <c r="P54" s="35"/>
      <c r="Q54" s="35"/>
      <c r="R54" s="35"/>
      <c r="S54" s="35"/>
      <c r="T54" s="35"/>
      <c r="U54" s="35"/>
    </row>
    <row r="55" spans="1:21" x14ac:dyDescent="0.25">
      <c r="A55" s="35"/>
      <c r="B55" s="35"/>
      <c r="C55" s="35"/>
      <c r="D55" s="35"/>
      <c r="E55" s="35"/>
      <c r="F55" s="35"/>
      <c r="G55" s="35"/>
      <c r="H55" s="35"/>
      <c r="I55" s="35"/>
      <c r="J55" s="35"/>
      <c r="K55" s="35"/>
      <c r="L55" s="35"/>
      <c r="M55" s="35"/>
      <c r="N55" s="35"/>
      <c r="O55" s="35"/>
      <c r="P55" s="35"/>
      <c r="Q55" s="35"/>
      <c r="R55" s="35"/>
      <c r="S55" s="35"/>
      <c r="T55" s="35"/>
      <c r="U55" s="35"/>
    </row>
    <row r="56" spans="1:21" x14ac:dyDescent="0.25">
      <c r="A56" s="35"/>
      <c r="B56" s="35"/>
      <c r="C56" s="35"/>
      <c r="D56" s="35"/>
      <c r="E56" s="35"/>
      <c r="F56" s="35"/>
      <c r="G56" s="35"/>
      <c r="H56" s="35"/>
      <c r="I56" s="35"/>
      <c r="J56" s="35"/>
      <c r="K56" s="35"/>
      <c r="L56" s="35"/>
      <c r="M56" s="35"/>
      <c r="N56" s="35"/>
      <c r="O56" s="35"/>
      <c r="P56" s="35"/>
      <c r="Q56" s="35"/>
      <c r="R56" s="35"/>
      <c r="S56" s="35"/>
      <c r="T56" s="35"/>
      <c r="U56" s="35"/>
    </row>
    <row r="57" spans="1:21" x14ac:dyDescent="0.25">
      <c r="A57" s="35"/>
      <c r="B57" s="35"/>
      <c r="C57" s="35"/>
      <c r="D57" s="35"/>
      <c r="E57" s="35"/>
      <c r="F57" s="35"/>
      <c r="G57" s="35"/>
      <c r="H57" s="35"/>
      <c r="I57" s="35"/>
      <c r="J57" s="35"/>
      <c r="K57" s="35"/>
      <c r="L57" s="35"/>
      <c r="M57" s="35"/>
      <c r="N57" s="35"/>
      <c r="O57" s="35"/>
      <c r="P57" s="35"/>
      <c r="Q57" s="35"/>
      <c r="R57" s="35"/>
      <c r="S57" s="35"/>
      <c r="T57" s="35"/>
      <c r="U57" s="35"/>
    </row>
    <row r="58" spans="1:21" x14ac:dyDescent="0.25">
      <c r="A58" s="35"/>
      <c r="B58" s="35"/>
      <c r="C58" s="35"/>
      <c r="D58" s="35"/>
      <c r="E58" s="35"/>
      <c r="F58" s="35"/>
      <c r="G58" s="35"/>
      <c r="H58" s="35"/>
      <c r="I58" s="35"/>
      <c r="J58" s="35"/>
      <c r="K58" s="35"/>
      <c r="L58" s="35"/>
      <c r="M58" s="35"/>
      <c r="N58" s="35"/>
      <c r="O58" s="35"/>
      <c r="P58" s="35"/>
      <c r="Q58" s="35"/>
      <c r="R58" s="35"/>
      <c r="S58" s="35"/>
      <c r="T58" s="35"/>
      <c r="U58" s="35"/>
    </row>
    <row r="59" spans="1:21" x14ac:dyDescent="0.25">
      <c r="A59" s="35"/>
      <c r="B59" s="35"/>
      <c r="C59" s="35"/>
      <c r="D59" s="35"/>
      <c r="E59" s="35"/>
      <c r="F59" s="35"/>
      <c r="G59" s="35"/>
      <c r="H59" s="35"/>
      <c r="I59" s="35"/>
      <c r="J59" s="35"/>
      <c r="K59" s="35"/>
      <c r="L59" s="35"/>
      <c r="M59" s="35"/>
      <c r="N59" s="35"/>
      <c r="O59" s="35"/>
      <c r="P59" s="35"/>
      <c r="Q59" s="35"/>
      <c r="R59" s="35"/>
      <c r="S59" s="35"/>
      <c r="T59" s="35"/>
      <c r="U59" s="35"/>
    </row>
    <row r="60" spans="1:21" x14ac:dyDescent="0.25">
      <c r="A60" s="35"/>
      <c r="B60" s="35"/>
      <c r="C60" s="35"/>
      <c r="D60" s="35"/>
      <c r="E60" s="35"/>
      <c r="F60" s="35"/>
      <c r="G60" s="35"/>
      <c r="H60" s="35"/>
      <c r="I60" s="35"/>
      <c r="J60" s="35"/>
      <c r="K60" s="35"/>
      <c r="L60" s="35"/>
      <c r="M60" s="35"/>
      <c r="N60" s="35"/>
      <c r="O60" s="35"/>
      <c r="P60" s="35"/>
      <c r="Q60" s="35"/>
      <c r="R60" s="35"/>
      <c r="S60" s="35"/>
      <c r="T60" s="35"/>
      <c r="U60" s="35"/>
    </row>
    <row r="61" spans="1:21" x14ac:dyDescent="0.25">
      <c r="A61" s="35"/>
      <c r="B61" s="35"/>
      <c r="C61" s="35"/>
      <c r="D61" s="35"/>
      <c r="E61" s="35"/>
      <c r="F61" s="35"/>
      <c r="G61" s="35"/>
      <c r="H61" s="35"/>
      <c r="I61" s="35"/>
      <c r="J61" s="35"/>
      <c r="K61" s="35"/>
      <c r="L61" s="35"/>
      <c r="M61" s="35"/>
      <c r="N61" s="35"/>
      <c r="O61" s="35"/>
      <c r="P61" s="35"/>
      <c r="Q61" s="35"/>
      <c r="R61" s="35"/>
      <c r="S61" s="35"/>
      <c r="T61" s="35"/>
      <c r="U61" s="35"/>
    </row>
    <row r="62" spans="1:21" x14ac:dyDescent="0.25">
      <c r="A62" s="35"/>
      <c r="B62" s="35"/>
      <c r="C62" s="35"/>
      <c r="D62" s="35"/>
      <c r="E62" s="35"/>
      <c r="F62" s="35"/>
      <c r="G62" s="35"/>
      <c r="H62" s="35"/>
      <c r="I62" s="35"/>
      <c r="J62" s="35"/>
      <c r="K62" s="35"/>
      <c r="L62" s="35"/>
      <c r="M62" s="35"/>
      <c r="N62" s="35"/>
      <c r="O62" s="35"/>
      <c r="P62" s="35"/>
      <c r="Q62" s="35"/>
      <c r="R62" s="35"/>
      <c r="S62" s="35"/>
      <c r="T62" s="35"/>
      <c r="U62" s="35"/>
    </row>
    <row r="63" spans="1:21" x14ac:dyDescent="0.25">
      <c r="A63" s="35"/>
      <c r="B63" s="35"/>
      <c r="C63" s="35"/>
      <c r="D63" s="35"/>
      <c r="E63" s="35"/>
      <c r="F63" s="35"/>
      <c r="G63" s="35"/>
      <c r="H63" s="35"/>
      <c r="I63" s="35"/>
      <c r="J63" s="35"/>
      <c r="K63" s="35"/>
      <c r="L63" s="35"/>
      <c r="M63" s="35"/>
      <c r="N63" s="35"/>
      <c r="O63" s="35"/>
      <c r="P63" s="35"/>
      <c r="Q63" s="35"/>
      <c r="R63" s="35"/>
      <c r="S63" s="35"/>
      <c r="T63" s="35"/>
      <c r="U63" s="35"/>
    </row>
    <row r="64" spans="1:21" x14ac:dyDescent="0.25">
      <c r="A64" s="35"/>
      <c r="B64" s="35"/>
      <c r="C64" s="35"/>
      <c r="D64" s="35"/>
      <c r="E64" s="35"/>
      <c r="F64" s="35"/>
      <c r="G64" s="35"/>
      <c r="H64" s="35"/>
      <c r="I64" s="35"/>
      <c r="J64" s="35"/>
      <c r="K64" s="35"/>
      <c r="L64" s="35"/>
      <c r="M64" s="35"/>
      <c r="N64" s="35"/>
      <c r="O64" s="35"/>
      <c r="P64" s="35"/>
      <c r="Q64" s="35"/>
      <c r="R64" s="35"/>
      <c r="S64" s="35"/>
      <c r="T64" s="35"/>
      <c r="U64" s="35"/>
    </row>
    <row r="65" spans="1:21" x14ac:dyDescent="0.25">
      <c r="A65" s="35"/>
      <c r="B65" s="35"/>
      <c r="C65" s="35"/>
      <c r="D65" s="35"/>
      <c r="E65" s="35"/>
      <c r="F65" s="35"/>
      <c r="G65" s="35"/>
      <c r="H65" s="35"/>
      <c r="I65" s="35"/>
      <c r="J65" s="35"/>
      <c r="K65" s="35"/>
      <c r="L65" s="35"/>
      <c r="M65" s="35"/>
      <c r="N65" s="35"/>
      <c r="O65" s="35"/>
      <c r="P65" s="35"/>
      <c r="Q65" s="35"/>
      <c r="R65" s="35"/>
      <c r="S65" s="35"/>
      <c r="T65" s="35"/>
      <c r="U65" s="35"/>
    </row>
    <row r="66" spans="1:21" x14ac:dyDescent="0.25">
      <c r="A66" s="35"/>
      <c r="B66" s="35"/>
      <c r="C66" s="35"/>
      <c r="D66" s="35"/>
      <c r="E66" s="35"/>
      <c r="F66" s="35"/>
      <c r="G66" s="35"/>
      <c r="H66" s="35"/>
      <c r="I66" s="35"/>
      <c r="J66" s="35"/>
      <c r="K66" s="35"/>
      <c r="L66" s="35"/>
      <c r="M66" s="35"/>
      <c r="N66" s="35"/>
      <c r="O66" s="35"/>
      <c r="P66" s="35"/>
      <c r="Q66" s="35"/>
      <c r="R66" s="35"/>
      <c r="S66" s="35"/>
      <c r="T66" s="35"/>
      <c r="U66" s="35"/>
    </row>
    <row r="67" spans="1:21" x14ac:dyDescent="0.25">
      <c r="A67" s="35"/>
      <c r="B67" s="35"/>
      <c r="C67" s="35"/>
      <c r="D67" s="35"/>
      <c r="E67" s="35"/>
      <c r="F67" s="35"/>
      <c r="G67" s="35"/>
      <c r="H67" s="35"/>
      <c r="I67" s="35"/>
      <c r="J67" s="35"/>
      <c r="K67" s="35"/>
      <c r="L67" s="35"/>
      <c r="M67" s="35"/>
      <c r="N67" s="35"/>
      <c r="O67" s="35"/>
      <c r="P67" s="35"/>
      <c r="Q67" s="35"/>
      <c r="R67" s="35"/>
      <c r="S67" s="35"/>
      <c r="T67" s="35"/>
      <c r="U67" s="35"/>
    </row>
    <row r="68" spans="1:21" x14ac:dyDescent="0.25">
      <c r="A68" s="35"/>
      <c r="B68" s="35"/>
      <c r="C68" s="35"/>
      <c r="D68" s="35"/>
      <c r="E68" s="35"/>
      <c r="F68" s="35"/>
      <c r="G68" s="35"/>
      <c r="H68" s="35"/>
      <c r="I68" s="35"/>
      <c r="J68" s="35"/>
      <c r="K68" s="35"/>
      <c r="L68" s="35"/>
      <c r="M68" s="35"/>
      <c r="N68" s="35"/>
      <c r="O68" s="35"/>
      <c r="P68" s="35"/>
      <c r="Q68" s="35"/>
      <c r="R68" s="35"/>
      <c r="S68" s="35"/>
      <c r="T68" s="35"/>
      <c r="U68" s="35"/>
    </row>
    <row r="69" spans="1:21" x14ac:dyDescent="0.25">
      <c r="A69" s="35"/>
      <c r="B69" s="35"/>
      <c r="C69" s="35"/>
      <c r="D69" s="35"/>
      <c r="E69" s="35"/>
      <c r="F69" s="35"/>
      <c r="G69" s="35"/>
      <c r="H69" s="35"/>
      <c r="I69" s="35"/>
      <c r="J69" s="35"/>
      <c r="K69" s="35"/>
      <c r="L69" s="35"/>
      <c r="M69" s="35"/>
      <c r="N69" s="35"/>
      <c r="O69" s="35"/>
      <c r="P69" s="35"/>
      <c r="Q69" s="35"/>
      <c r="R69" s="35"/>
      <c r="S69" s="35"/>
      <c r="T69" s="35"/>
      <c r="U69" s="35"/>
    </row>
    <row r="70" spans="1:21" x14ac:dyDescent="0.25">
      <c r="A70" s="35"/>
      <c r="B70" s="35"/>
      <c r="C70" s="35"/>
      <c r="D70" s="35"/>
      <c r="E70" s="35"/>
      <c r="F70" s="35"/>
      <c r="G70" s="35"/>
      <c r="H70" s="35"/>
      <c r="I70" s="35"/>
      <c r="J70" s="35"/>
      <c r="K70" s="35"/>
      <c r="L70" s="35"/>
      <c r="M70" s="35"/>
      <c r="N70" s="35"/>
      <c r="O70" s="35"/>
      <c r="P70" s="35"/>
      <c r="Q70" s="35"/>
      <c r="R70" s="35"/>
      <c r="S70" s="35"/>
      <c r="T70" s="35"/>
      <c r="U70" s="35"/>
    </row>
    <row r="71" spans="1:21" x14ac:dyDescent="0.25">
      <c r="A71" s="35"/>
      <c r="B71" s="35"/>
      <c r="C71" s="35"/>
      <c r="D71" s="35"/>
      <c r="E71" s="35"/>
      <c r="F71" s="35"/>
      <c r="G71" s="35"/>
      <c r="H71" s="35"/>
      <c r="I71" s="35"/>
      <c r="J71" s="35"/>
      <c r="K71" s="35"/>
      <c r="L71" s="35"/>
      <c r="M71" s="35"/>
      <c r="N71" s="35"/>
      <c r="O71" s="35"/>
      <c r="P71" s="35"/>
      <c r="Q71" s="35"/>
      <c r="R71" s="35"/>
      <c r="S71" s="35"/>
      <c r="T71" s="35"/>
      <c r="U71" s="35"/>
    </row>
    <row r="72" spans="1:21" x14ac:dyDescent="0.25">
      <c r="A72" s="35"/>
      <c r="B72" s="35"/>
      <c r="C72" s="35"/>
      <c r="D72" s="35"/>
      <c r="E72" s="35"/>
      <c r="F72" s="35"/>
      <c r="G72" s="35"/>
      <c r="H72" s="35"/>
      <c r="I72" s="35"/>
      <c r="J72" s="35"/>
      <c r="K72" s="35"/>
      <c r="L72" s="35"/>
      <c r="M72" s="35"/>
      <c r="N72" s="35"/>
      <c r="O72" s="35"/>
      <c r="P72" s="35"/>
      <c r="Q72" s="35"/>
      <c r="R72" s="35"/>
      <c r="S72" s="35"/>
      <c r="T72" s="35"/>
      <c r="U72" s="35"/>
    </row>
    <row r="73" spans="1:21" x14ac:dyDescent="0.25">
      <c r="A73" s="35"/>
      <c r="B73" s="35"/>
      <c r="C73" s="35"/>
      <c r="D73" s="35"/>
      <c r="E73" s="35"/>
      <c r="F73" s="35"/>
      <c r="G73" s="35"/>
      <c r="H73" s="35"/>
      <c r="I73" s="35"/>
      <c r="J73" s="35"/>
      <c r="K73" s="35"/>
      <c r="L73" s="35"/>
      <c r="M73" s="35"/>
      <c r="N73" s="35"/>
      <c r="O73" s="35"/>
      <c r="P73" s="35"/>
      <c r="Q73" s="35"/>
      <c r="R73" s="35"/>
      <c r="S73" s="35"/>
      <c r="T73" s="35"/>
      <c r="U73" s="35"/>
    </row>
    <row r="74" spans="1:21" x14ac:dyDescent="0.25">
      <c r="A74" s="35"/>
      <c r="B74" s="35"/>
      <c r="C74" s="35"/>
      <c r="D74" s="35"/>
      <c r="E74" s="35"/>
      <c r="F74" s="35"/>
      <c r="G74" s="35"/>
      <c r="H74" s="35"/>
      <c r="I74" s="35"/>
      <c r="J74" s="35"/>
      <c r="K74" s="35"/>
      <c r="L74" s="35"/>
      <c r="M74" s="35"/>
      <c r="N74" s="35"/>
      <c r="O74" s="35"/>
      <c r="P74" s="35"/>
      <c r="Q74" s="35"/>
      <c r="R74" s="35"/>
      <c r="S74" s="35"/>
      <c r="T74" s="35"/>
      <c r="U74" s="35"/>
    </row>
    <row r="75" spans="1:21" x14ac:dyDescent="0.25">
      <c r="A75" s="35"/>
      <c r="B75" s="35"/>
      <c r="C75" s="35"/>
      <c r="D75" s="35"/>
      <c r="E75" s="35"/>
      <c r="F75" s="35"/>
      <c r="G75" s="35"/>
      <c r="H75" s="35"/>
      <c r="I75" s="35"/>
      <c r="J75" s="35"/>
      <c r="K75" s="35"/>
      <c r="L75" s="35"/>
      <c r="M75" s="35"/>
      <c r="N75" s="35"/>
      <c r="O75" s="35"/>
      <c r="P75" s="35"/>
      <c r="Q75" s="35"/>
      <c r="R75" s="35"/>
      <c r="S75" s="35"/>
      <c r="T75" s="35"/>
      <c r="U75" s="35"/>
    </row>
    <row r="76" spans="1:21" x14ac:dyDescent="0.25">
      <c r="A76" s="35"/>
      <c r="B76" s="35"/>
      <c r="C76" s="35"/>
      <c r="D76" s="35"/>
      <c r="E76" s="35"/>
      <c r="F76" s="35"/>
      <c r="G76" s="35"/>
      <c r="H76" s="35"/>
      <c r="I76" s="35"/>
      <c r="J76" s="35"/>
      <c r="K76" s="35"/>
      <c r="L76" s="35"/>
      <c r="M76" s="35"/>
      <c r="N76" s="35"/>
      <c r="O76" s="35"/>
      <c r="P76" s="35"/>
      <c r="Q76" s="35"/>
      <c r="R76" s="35"/>
      <c r="S76" s="35"/>
      <c r="T76" s="35"/>
      <c r="U76" s="35"/>
    </row>
    <row r="77" spans="1:21" x14ac:dyDescent="0.25">
      <c r="A77" s="35"/>
      <c r="B77" s="35"/>
      <c r="C77" s="35"/>
      <c r="D77" s="35"/>
      <c r="E77" s="35"/>
      <c r="F77" s="35"/>
      <c r="G77" s="35"/>
      <c r="H77" s="35"/>
      <c r="I77" s="35"/>
      <c r="J77" s="35"/>
      <c r="K77" s="35"/>
      <c r="L77" s="35"/>
      <c r="M77" s="35"/>
      <c r="N77" s="35"/>
      <c r="O77" s="35"/>
      <c r="P77" s="35"/>
      <c r="Q77" s="35"/>
      <c r="R77" s="35"/>
      <c r="S77" s="35"/>
      <c r="T77" s="35"/>
      <c r="U77" s="35"/>
    </row>
    <row r="78" spans="1:21" x14ac:dyDescent="0.25">
      <c r="A78" s="35"/>
      <c r="B78" s="35"/>
      <c r="C78" s="35"/>
      <c r="D78" s="35"/>
      <c r="E78" s="35"/>
      <c r="F78" s="35"/>
      <c r="G78" s="35"/>
      <c r="H78" s="35"/>
      <c r="I78" s="35"/>
      <c r="J78" s="35"/>
      <c r="K78" s="35"/>
      <c r="L78" s="35"/>
      <c r="M78" s="35"/>
      <c r="N78" s="35"/>
      <c r="O78" s="35"/>
      <c r="P78" s="35"/>
      <c r="Q78" s="35"/>
      <c r="R78" s="35"/>
      <c r="S78" s="35"/>
      <c r="T78" s="35"/>
      <c r="U78" s="35"/>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6094DC-C84E-470C-841F-45D7D94E84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vt:lpstr>
      <vt:lpstr>2</vt:lpstr>
      <vt:lpstr>3</vt:lpstr>
      <vt:lpstr>4</vt:lpstr>
      <vt:lpstr>5</vt:lpstr>
      <vt:lpstr>6</vt:lpstr>
      <vt:lpstr>7</vt:lpstr>
      <vt:lpstr>8</vt:lpstr>
      <vt:lpstr>9</vt:lpstr>
      <vt:lpstr>10</vt:lpstr>
      <vt:lpstr>11</vt:lpstr>
      <vt:lpstr>12</vt:lpstr>
      <vt:lpstr>13</vt:lpstr>
      <vt:lpstr>14</vt:lpstr>
      <vt:lpstr>15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Gokul S</dc:creator>
  <cp:lastModifiedBy>HRISHIT KUMAR SAHA</cp:lastModifiedBy>
  <dcterms:created xsi:type="dcterms:W3CDTF">2015-06-05T18:17:20Z</dcterms:created>
  <dcterms:modified xsi:type="dcterms:W3CDTF">2025-03-28T10:22:13Z</dcterms:modified>
</cp:coreProperties>
</file>